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p Zipcodes By Label" sheetId="1" r:id="rId4"/>
    <sheet state="visible" name="Zip Code Totals" sheetId="2" r:id="rId5"/>
    <sheet state="visible" name="Raw Data" sheetId="3" r:id="rId6"/>
  </sheets>
  <definedNames/>
  <calcPr/>
</workbook>
</file>

<file path=xl/sharedStrings.xml><?xml version="1.0" encoding="utf-8"?>
<sst xmlns="http://schemas.openxmlformats.org/spreadsheetml/2006/main" count="97507" uniqueCount="32514">
  <si>
    <t>Poverty Rates by Population Size</t>
  </si>
  <si>
    <t>The tables below show the top "impoverished" 10 zipcodes broken down by different population sizes: all zipcodes, high-population zipcodes, and middle-popoulation zip codes. 
* High population is &gt;10k people, middle is 500-10k, and low is &lt;500 people
* Impoverished is defined by &gt; 50% of the population in poverty</t>
  </si>
  <si>
    <t>Total Population</t>
  </si>
  <si>
    <t>High Population Zipcodes</t>
  </si>
  <si>
    <t>Medium Population Zipcodes</t>
  </si>
  <si>
    <t>Zipcode</t>
  </si>
  <si>
    <t>Poverty Rate</t>
  </si>
  <si>
    <t>Number of Zipcodes by Label</t>
  </si>
  <si>
    <t>The table below shows the number of unique zipcodes in each Label group. See the previous page for label definitions.</t>
  </si>
  <si>
    <t>Low Poverty</t>
  </si>
  <si>
    <t>Middle Poverty</t>
  </si>
  <si>
    <t>High Poverty</t>
  </si>
  <si>
    <t>Impoverished</t>
  </si>
  <si>
    <t>Total</t>
  </si>
  <si>
    <t>High Population</t>
  </si>
  <si>
    <t>Medium Population</t>
  </si>
  <si>
    <t>Low Population</t>
  </si>
  <si>
    <t>Label-Key</t>
  </si>
  <si>
    <t>Population</t>
  </si>
  <si>
    <t>Population Label</t>
  </si>
  <si>
    <t>Poverty Label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</si>
  <si>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</si>
  <si>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</si>
  <si>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</si>
  <si>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</si>
  <si>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</si>
  <si>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</si>
  <si>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</si>
  <si>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</si>
  <si>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</si>
  <si>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</si>
  <si>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</si>
  <si>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</si>
  <si>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</si>
  <si>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</si>
  <si>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</si>
  <si>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</si>
  <si>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</si>
  <si>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</si>
  <si>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</si>
  <si>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</si>
  <si>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</si>
  <si>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</si>
  <si>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</si>
  <si>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</si>
  <si>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</si>
  <si>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</si>
  <si>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</si>
  <si>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</si>
  <si>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</si>
  <si>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</si>
  <si>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</si>
  <si>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</si>
  <si>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</si>
  <si>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</si>
  <si>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</si>
  <si>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</si>
  <si>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</si>
  <si>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</si>
  <si>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</si>
  <si>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</si>
  <si>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</si>
  <si>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</si>
  <si>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</si>
  <si>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</si>
  <si>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</si>
  <si>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</si>
  <si>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</si>
  <si>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</si>
  <si>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</si>
  <si>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</si>
  <si>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</si>
  <si>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</si>
  <si>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</si>
  <si>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</si>
  <si>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</si>
  <si>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</si>
  <si>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</si>
  <si>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</si>
  <si>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</si>
  <si>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</si>
  <si>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</si>
  <si>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</si>
  <si>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</si>
  <si>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</si>
  <si>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</si>
  <si>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</si>
  <si>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</si>
  <si>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</si>
  <si>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</si>
  <si>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</si>
  <si>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</si>
  <si>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</si>
  <si>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</si>
  <si>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</si>
  <si>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</si>
  <si>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</si>
  <si>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</si>
  <si>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</si>
  <si>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</si>
  <si>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</si>
  <si>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</si>
  <si>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</si>
  <si>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</si>
  <si>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</si>
  <si>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</si>
  <si>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</si>
  <si>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</si>
  <si>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</si>
  <si>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</si>
  <si>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</si>
  <si>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</si>
  <si>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</si>
  <si>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</si>
  <si>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</si>
  <si>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</si>
  <si>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</si>
  <si>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</si>
  <si>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</si>
  <si>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</si>
  <si>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</si>
  <si>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</si>
  <si>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</si>
  <si>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</si>
  <si>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</si>
  <si>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</si>
  <si>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</si>
  <si>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</si>
  <si>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</si>
  <si>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00949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</si>
  <si>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</si>
  <si>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</si>
  <si>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</si>
  <si>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</si>
  <si>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</si>
  <si>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</si>
  <si>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</si>
  <si>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</si>
  <si>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</si>
  <si>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</si>
  <si>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</si>
  <si>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</si>
  <si>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</si>
  <si>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</si>
  <si>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</si>
  <si>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</si>
  <si>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</si>
  <si>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</si>
  <si>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</si>
  <si>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</si>
  <si>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</si>
  <si>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</si>
  <si>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</si>
  <si>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</si>
  <si>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</si>
  <si>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</si>
  <si>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</si>
  <si>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</si>
  <si>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</si>
  <si>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</si>
  <si>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</si>
  <si>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</si>
  <si>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</si>
  <si>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</si>
  <si>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</si>
  <si>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</si>
  <si>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</si>
  <si>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</si>
  <si>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</si>
  <si>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</si>
  <si>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</si>
  <si>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</si>
  <si>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</si>
  <si>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</si>
  <si>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</si>
  <si>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</si>
  <si>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</si>
  <si>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</si>
  <si>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</si>
  <si>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</si>
  <si>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</si>
  <si>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</si>
  <si>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</si>
  <si>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</si>
  <si>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</si>
  <si>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</si>
  <si>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</si>
  <si>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</si>
  <si>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</si>
  <si>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</si>
  <si>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</si>
  <si>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</si>
  <si>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</si>
  <si>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</si>
  <si>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</si>
  <si>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</si>
  <si>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</si>
  <si>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</si>
  <si>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</si>
  <si>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</si>
  <si>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</si>
  <si>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</si>
  <si>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</si>
  <si>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</si>
  <si>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</si>
  <si>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</si>
  <si>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</si>
  <si>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</si>
  <si>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</si>
  <si>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</si>
  <si>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</si>
  <si>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</si>
  <si>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</si>
  <si>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</si>
  <si>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</si>
  <si>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</si>
  <si>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</si>
  <si>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</si>
  <si>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</si>
  <si>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</si>
  <si>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</si>
  <si>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</si>
  <si>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</si>
  <si>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</si>
  <si>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</si>
  <si>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</si>
  <si>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</si>
  <si>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</si>
  <si>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</si>
  <si>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</si>
  <si>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</si>
  <si>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</si>
  <si>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</si>
  <si>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</si>
  <si>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</si>
  <si>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</si>
  <si>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</si>
  <si>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</si>
  <si>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</si>
  <si>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</si>
  <si>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</si>
  <si>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</si>
  <si>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</si>
  <si>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</si>
  <si>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</si>
  <si>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</si>
  <si>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</si>
  <si>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</si>
  <si>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</si>
  <si>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</si>
  <si>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</si>
  <si>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</si>
  <si>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</si>
  <si>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</si>
  <si>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</si>
  <si>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</si>
  <si>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</si>
  <si>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</si>
  <si>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</si>
  <si>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</si>
  <si>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</si>
  <si>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</si>
  <si>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</si>
  <si>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</si>
  <si>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</si>
  <si>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</si>
  <si>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</si>
  <si>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</si>
  <si>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</si>
  <si>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</si>
  <si>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</si>
  <si>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</si>
  <si>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</si>
  <si>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</si>
  <si>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</si>
  <si>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</si>
  <si>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</si>
  <si>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</si>
  <si>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</si>
  <si>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</si>
  <si>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</si>
  <si>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</si>
  <si>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</si>
  <si>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</si>
  <si>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</si>
  <si>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</si>
  <si>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</si>
  <si>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</si>
  <si>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</si>
  <si>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</si>
  <si>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</si>
  <si>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</si>
  <si>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</si>
  <si>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</si>
  <si>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</si>
  <si>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</si>
  <si>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</si>
  <si>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</si>
  <si>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</si>
  <si>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</si>
  <si>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</si>
  <si>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</si>
  <si>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</si>
  <si>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</si>
  <si>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</si>
  <si>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</si>
  <si>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</si>
  <si>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</si>
  <si>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</si>
  <si>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</si>
  <si>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</si>
  <si>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</si>
  <si>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</si>
  <si>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</si>
  <si>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</si>
  <si>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</si>
  <si>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</si>
  <si>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</si>
  <si>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</si>
  <si>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</si>
  <si>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</si>
  <si>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</si>
  <si>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</si>
  <si>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</si>
  <si>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</si>
  <si>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</si>
  <si>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</si>
  <si>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</si>
  <si>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</si>
  <si>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</si>
  <si>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</si>
  <si>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</si>
  <si>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</si>
  <si>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</si>
  <si>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</si>
  <si>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</si>
  <si>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</si>
  <si>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</si>
  <si>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</si>
  <si>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</si>
  <si>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</si>
  <si>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</si>
  <si>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</si>
  <si>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</si>
  <si>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</si>
  <si>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</si>
  <si>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</si>
  <si>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</si>
  <si>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</si>
  <si>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</si>
  <si>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</si>
  <si>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</si>
  <si>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</si>
  <si>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</si>
  <si>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</si>
  <si>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</si>
  <si>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</si>
  <si>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</si>
  <si>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</si>
  <si>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</si>
  <si>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</si>
  <si>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</si>
  <si>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</si>
  <si>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</si>
  <si>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</si>
  <si>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</si>
  <si>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</si>
  <si>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</si>
  <si>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</si>
  <si>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</si>
  <si>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</si>
  <si>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</si>
  <si>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</si>
  <si>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</si>
  <si>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</si>
  <si>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</si>
  <si>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</si>
  <si>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</si>
  <si>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</si>
  <si>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</si>
  <si>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</si>
  <si>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</si>
  <si>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</si>
  <si>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</si>
  <si>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</si>
  <si>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</si>
  <si>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</si>
  <si>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</si>
  <si>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</si>
  <si>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</si>
  <si>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</si>
  <si>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</si>
  <si>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</si>
  <si>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</si>
  <si>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</si>
  <si>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</si>
  <si>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</si>
  <si>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</si>
  <si>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</si>
  <si>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</si>
  <si>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</si>
  <si>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</si>
  <si>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</si>
  <si>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</si>
  <si>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</si>
  <si>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</si>
  <si>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</si>
  <si>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</si>
  <si>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</si>
  <si>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</si>
  <si>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</si>
  <si>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</si>
  <si>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</si>
  <si>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</si>
  <si>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</si>
  <si>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</si>
  <si>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</si>
  <si>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</si>
  <si>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</si>
  <si>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</si>
  <si>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</si>
  <si>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</si>
  <si>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</si>
  <si>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</si>
  <si>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</si>
  <si>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</si>
  <si>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</si>
  <si>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</si>
  <si>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</si>
  <si>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</si>
  <si>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</si>
  <si>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</si>
  <si>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</si>
  <si>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</si>
  <si>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</si>
  <si>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</si>
  <si>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</si>
  <si>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</si>
  <si>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</si>
  <si>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</si>
  <si>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</si>
  <si>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</si>
  <si>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</si>
  <si>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</si>
  <si>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</si>
  <si>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</si>
  <si>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</si>
  <si>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</si>
  <si>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</si>
  <si>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</si>
  <si>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</si>
  <si>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</si>
  <si>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</si>
  <si>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</si>
  <si>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</si>
  <si>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</si>
  <si>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</si>
  <si>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</si>
  <si>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</si>
  <si>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</si>
  <si>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</si>
  <si>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</si>
  <si>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</si>
  <si>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</si>
  <si>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</si>
  <si>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</si>
  <si>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</si>
  <si>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</si>
  <si>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</si>
  <si>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</si>
  <si>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</si>
  <si>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</si>
  <si>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</si>
  <si>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</si>
  <si>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</si>
  <si>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</si>
  <si>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</si>
  <si>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</si>
  <si>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</si>
  <si>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</si>
  <si>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</si>
  <si>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</si>
  <si>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</si>
  <si>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</si>
  <si>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</si>
  <si>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</si>
  <si>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</si>
  <si>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</si>
  <si>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</si>
  <si>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</si>
  <si>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</si>
  <si>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</si>
  <si>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</si>
  <si>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</si>
  <si>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</si>
  <si>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</si>
  <si>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</si>
  <si>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</si>
  <si>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</si>
  <si>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</si>
  <si>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</si>
  <si>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</si>
  <si>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</si>
  <si>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</si>
  <si>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</si>
  <si>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</si>
  <si>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</si>
  <si>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</si>
  <si>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</si>
  <si>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</si>
  <si>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</si>
  <si>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</si>
  <si>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</si>
  <si>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</si>
  <si>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</si>
  <si>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</si>
  <si>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</si>
  <si>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</si>
  <si>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</si>
  <si>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</si>
  <si>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</si>
  <si>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</si>
  <si>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</si>
  <si>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</si>
  <si>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</si>
  <si>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</si>
  <si>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</si>
  <si>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</si>
  <si>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</si>
  <si>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</si>
  <si>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</si>
  <si>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</si>
  <si>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</si>
  <si>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</si>
  <si>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</si>
  <si>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</si>
  <si>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</si>
  <si>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</si>
  <si>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</si>
  <si>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</si>
  <si>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</si>
  <si>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</si>
  <si>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</si>
  <si>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</si>
  <si>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</si>
  <si>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</si>
  <si>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</si>
  <si>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</si>
  <si>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</si>
  <si>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</si>
  <si>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</si>
  <si>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</si>
  <si>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</si>
  <si>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</si>
  <si>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</si>
  <si>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</si>
  <si>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</si>
  <si>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</si>
  <si>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</si>
  <si>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</si>
  <si>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</si>
  <si>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</si>
  <si>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</si>
  <si>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</si>
  <si>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</si>
  <si>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</si>
  <si>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</si>
  <si>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</si>
  <si>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</si>
  <si>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</si>
  <si>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</si>
  <si>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</si>
  <si>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</si>
  <si>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</si>
  <si>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</si>
  <si>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</si>
  <si>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</si>
  <si>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</si>
  <si>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</si>
  <si>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</si>
  <si>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</si>
  <si>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</si>
  <si>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</si>
  <si>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</si>
  <si>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</si>
  <si>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</si>
  <si>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</si>
  <si>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</si>
  <si>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</si>
  <si>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</si>
  <si>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</si>
  <si>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</si>
  <si>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</si>
  <si>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</si>
  <si>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</si>
  <si>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</si>
  <si>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</si>
  <si>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</si>
  <si>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</si>
  <si>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</si>
  <si>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</si>
  <si>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</si>
  <si>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</si>
  <si>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</si>
  <si>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</si>
  <si>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</si>
  <si>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</si>
  <si>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</si>
  <si>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</si>
  <si>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</si>
  <si>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</si>
  <si>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</si>
  <si>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</si>
  <si>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</si>
  <si>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</si>
  <si>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</si>
  <si>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</si>
  <si>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</si>
  <si>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02644</t>
  </si>
  <si>
    <t>02645</t>
  </si>
  <si>
    <t>02646</t>
  </si>
  <si>
    <t>02647</t>
  </si>
  <si>
    <t>02648</t>
  </si>
  <si>
    <t>02649</t>
  </si>
  <si>
    <t>02650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</si>
  <si>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</si>
  <si>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</si>
  <si>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</si>
  <si>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</si>
  <si>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</si>
  <si>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</si>
  <si>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</si>
  <si>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</si>
  <si>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</si>
  <si>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</si>
  <si>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</si>
  <si>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</si>
  <si>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</si>
  <si>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</si>
  <si>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</si>
  <si>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</si>
  <si>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</si>
  <si>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</si>
  <si>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</si>
  <si>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</si>
  <si>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</si>
  <si>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</si>
  <si>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</si>
  <si>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</si>
  <si>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</si>
  <si>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</si>
  <si>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</si>
  <si>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</si>
  <si>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</si>
  <si>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</si>
  <si>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</si>
  <si>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</si>
  <si>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</si>
  <si>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</si>
  <si>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</si>
  <si>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</si>
  <si>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</si>
  <si>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</si>
  <si>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</si>
  <si>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</si>
  <si>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</si>
  <si>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</si>
  <si>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</si>
  <si>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</si>
  <si>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</si>
  <si>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</si>
  <si>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</si>
  <si>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</si>
  <si>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</si>
  <si>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</si>
  <si>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</si>
  <si>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</si>
  <si>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</si>
  <si>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</si>
  <si>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</si>
  <si>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</si>
  <si>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</si>
  <si>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</si>
  <si>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</si>
  <si>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</si>
  <si>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</si>
  <si>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</si>
  <si>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</si>
  <si>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</si>
  <si>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</si>
  <si>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</si>
  <si>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</si>
  <si>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</si>
  <si>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</si>
  <si>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</si>
  <si>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</si>
  <si>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</si>
  <si>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</si>
  <si>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</si>
  <si>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</si>
  <si>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</si>
  <si>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</si>
  <si>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</si>
  <si>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</si>
  <si>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</si>
  <si>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</si>
  <si>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</si>
  <si>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</si>
  <si>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</si>
  <si>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</si>
  <si>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</si>
  <si>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</si>
  <si>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</si>
  <si>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</si>
  <si>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</si>
  <si>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</si>
  <si>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</si>
  <si>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</si>
  <si>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</si>
  <si>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</si>
  <si>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</si>
  <si>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</si>
  <si>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</si>
  <si>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</si>
  <si>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</si>
  <si>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</si>
  <si>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</si>
  <si>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</si>
  <si>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</si>
  <si>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</si>
  <si>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</si>
  <si>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</si>
  <si>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</si>
  <si>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</si>
  <si>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</si>
  <si>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</si>
  <si>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</si>
  <si>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</si>
  <si>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</si>
  <si>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</si>
  <si>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</si>
  <si>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</si>
  <si>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</si>
  <si>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</si>
  <si>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</si>
  <si>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</si>
  <si>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</si>
  <si>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</si>
  <si>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</si>
  <si>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</si>
  <si>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</si>
  <si>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</si>
  <si>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</si>
  <si>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</si>
  <si>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</si>
  <si>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</si>
  <si>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</si>
  <si>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</si>
  <si>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</si>
  <si>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</si>
  <si>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</si>
  <si>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</si>
  <si>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</si>
  <si>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</si>
  <si>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</si>
  <si>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</si>
  <si>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</si>
  <si>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</si>
  <si>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</si>
  <si>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</si>
  <si>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</si>
  <si>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</si>
  <si>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</si>
  <si>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</si>
  <si>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</si>
  <si>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</si>
  <si>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</si>
  <si>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</si>
  <si>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</si>
  <si>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</si>
  <si>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</si>
  <si>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</si>
  <si>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</si>
  <si>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</si>
  <si>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</si>
  <si>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</si>
  <si>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</si>
  <si>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</si>
  <si>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</si>
  <si>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</si>
  <si>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</si>
  <si>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</si>
  <si>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</si>
  <si>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</si>
  <si>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</si>
  <si>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</si>
  <si>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</si>
  <si>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</si>
  <si>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</si>
  <si>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</si>
  <si>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</si>
  <si>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</si>
  <si>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</si>
  <si>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</si>
  <si>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</si>
  <si>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</si>
  <si>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</si>
  <si>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</si>
  <si>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</si>
  <si>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</si>
  <si>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</si>
  <si>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</si>
  <si>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</si>
  <si>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</si>
  <si>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</si>
  <si>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</si>
  <si>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</si>
  <si>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</si>
  <si>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</si>
  <si>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</si>
  <si>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</si>
  <si>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</si>
  <si>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</si>
  <si>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</si>
  <si>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</si>
  <si>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</si>
  <si>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</si>
  <si>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</si>
  <si>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</si>
  <si>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</si>
  <si>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</si>
  <si>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</si>
  <si>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</si>
  <si>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</si>
  <si>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</si>
  <si>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</si>
  <si>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</si>
  <si>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</si>
  <si>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</si>
  <si>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</si>
  <si>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</si>
  <si>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</si>
  <si>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</si>
  <si>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</si>
  <si>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</si>
  <si>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</si>
  <si>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</si>
  <si>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</si>
  <si>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</si>
  <si>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</si>
  <si>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</si>
  <si>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</si>
  <si>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</si>
  <si>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</si>
  <si>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</si>
  <si>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</si>
  <si>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</si>
  <si>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</si>
  <si>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</si>
  <si>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</si>
  <si>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</si>
  <si>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</si>
  <si>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</si>
  <si>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</si>
  <si>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</si>
  <si>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</si>
  <si>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</si>
  <si>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</si>
  <si>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</si>
  <si>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</si>
  <si>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</si>
  <si>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</si>
  <si>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</si>
  <si>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</si>
  <si>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</si>
  <si>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</si>
  <si>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</si>
  <si>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</si>
  <si>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</si>
  <si>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</si>
  <si>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</si>
  <si>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</si>
  <si>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</si>
  <si>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</si>
  <si>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</si>
  <si>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</si>
  <si>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</si>
  <si>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</si>
  <si>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</si>
  <si>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</si>
  <si>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</si>
  <si>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</si>
  <si>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</si>
  <si>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</si>
  <si>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</si>
  <si>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</si>
  <si>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</si>
  <si>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</si>
  <si>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</si>
  <si>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</si>
  <si>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</si>
  <si>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</si>
  <si>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</si>
  <si>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</si>
  <si>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</si>
  <si>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</si>
  <si>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</si>
  <si>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</si>
  <si>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</si>
  <si>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</si>
  <si>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</si>
  <si>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</si>
  <si>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</si>
  <si>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</si>
  <si>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</si>
  <si>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</si>
  <si>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</si>
  <si>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</si>
  <si>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</si>
  <si>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</si>
  <si>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</si>
  <si>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</si>
  <si>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</si>
  <si>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</si>
  <si>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</si>
  <si>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</si>
  <si>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</si>
  <si>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</si>
  <si>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</si>
  <si>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</si>
  <si>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</si>
  <si>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</si>
  <si>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</si>
  <si>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</si>
  <si>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</si>
  <si>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</si>
  <si>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</si>
  <si>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</si>
  <si>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</si>
  <si>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</si>
  <si>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</si>
  <si>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</si>
  <si>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</si>
  <si>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</si>
  <si>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</si>
  <si>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</si>
  <si>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</si>
  <si>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</si>
  <si>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</si>
  <si>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</si>
  <si>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</si>
  <si>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</si>
  <si>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</si>
  <si>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</si>
  <si>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</si>
  <si>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</si>
  <si>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</si>
  <si>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</si>
  <si>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</si>
  <si>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</si>
  <si>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</si>
  <si>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</si>
  <si>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</si>
  <si>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</si>
  <si>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</si>
  <si>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</si>
  <si>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</si>
  <si>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</si>
  <si>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</si>
  <si>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</si>
  <si>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</si>
  <si>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</si>
  <si>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</si>
  <si>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</si>
  <si>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</si>
  <si>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</si>
  <si>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</si>
  <si>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</si>
  <si>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</si>
  <si>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</si>
  <si>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</si>
  <si>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</si>
  <si>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</si>
  <si>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</si>
  <si>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</si>
  <si>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</si>
  <si>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</si>
  <si>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</si>
  <si>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</si>
  <si>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</si>
  <si>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</si>
  <si>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</si>
  <si>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</si>
  <si>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</si>
  <si>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</si>
  <si>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</si>
  <si>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</si>
  <si>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</si>
  <si>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</si>
  <si>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</si>
  <si>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</si>
  <si>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</si>
  <si>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</si>
  <si>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</si>
  <si>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</si>
  <si>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</si>
  <si>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</si>
  <si>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</si>
  <si>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</si>
  <si>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</si>
  <si>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</si>
  <si>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</si>
  <si>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</si>
  <si>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</si>
  <si>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</si>
  <si>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</si>
  <si>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</si>
  <si>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</si>
  <si>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</si>
  <si>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</si>
  <si>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</si>
  <si>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</si>
  <si>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</si>
  <si>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</si>
  <si>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</si>
  <si>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</si>
  <si>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</si>
  <si>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</si>
  <si>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</si>
  <si>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</si>
  <si>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</si>
  <si>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</si>
  <si>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</si>
  <si>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</si>
  <si>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</si>
  <si>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</si>
  <si>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</si>
  <si>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</si>
  <si>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</si>
  <si>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</si>
  <si>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</si>
  <si>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</si>
  <si>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</si>
  <si>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</si>
  <si>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</si>
  <si>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</si>
  <si>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</si>
  <si>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</si>
  <si>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</si>
  <si>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</si>
  <si>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</si>
  <si>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</si>
  <si>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</si>
  <si>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</si>
  <si>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</si>
  <si>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</si>
  <si>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</si>
  <si>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</si>
  <si>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</si>
  <si>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</si>
  <si>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</si>
  <si>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</si>
  <si>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</si>
  <si>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</si>
  <si>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</si>
  <si>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</si>
  <si>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</si>
  <si>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</si>
  <si>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</si>
  <si>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</si>
  <si>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</si>
  <si>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</si>
  <si>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</si>
  <si>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</si>
  <si>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</si>
  <si>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</si>
  <si>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</si>
  <si>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</si>
  <si>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</si>
  <si>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</si>
  <si>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</si>
  <si>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</si>
  <si>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</si>
  <si>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</si>
  <si>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</si>
  <si>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</si>
  <si>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</si>
  <si>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</si>
  <si>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</si>
  <si>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</si>
  <si>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</si>
  <si>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</si>
  <si>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</si>
  <si>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</si>
  <si>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</si>
  <si>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</si>
  <si>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</si>
  <si>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</si>
  <si>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</si>
  <si>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</si>
  <si>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</si>
  <si>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</si>
  <si>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</si>
  <si>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</si>
  <si>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</si>
  <si>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</si>
  <si>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</si>
  <si>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</si>
  <si>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</si>
  <si>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</si>
  <si>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</si>
  <si>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</si>
  <si>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</si>
  <si>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</si>
  <si>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</si>
  <si>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</si>
  <si>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</si>
  <si>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</si>
  <si>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</si>
  <si>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</si>
  <si>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</si>
  <si>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</si>
  <si>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</si>
  <si>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</si>
  <si>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</si>
  <si>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</si>
  <si>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</si>
  <si>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</si>
  <si>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</si>
  <si>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</si>
  <si>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</si>
  <si>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</si>
  <si>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</si>
  <si>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</si>
  <si>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</si>
  <si>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</si>
  <si>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</si>
  <si>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</si>
  <si>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</si>
  <si>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</si>
  <si>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</si>
  <si>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</si>
  <si>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</si>
  <si>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</si>
  <si>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</si>
  <si>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</si>
  <si>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</si>
  <si>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</si>
  <si>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</si>
  <si>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</si>
  <si>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</si>
  <si>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</si>
  <si>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</si>
  <si>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</si>
  <si>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</si>
  <si>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</si>
  <si>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</si>
  <si>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</si>
  <si>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</si>
  <si>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</si>
  <si>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</si>
  <si>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</si>
  <si>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</si>
  <si>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</si>
  <si>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</si>
  <si>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</si>
  <si>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</si>
  <si>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</si>
  <si>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</si>
  <si>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</si>
  <si>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</si>
  <si>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</si>
  <si>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</si>
  <si>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</si>
  <si>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</si>
  <si>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</si>
  <si>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</si>
  <si>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</si>
  <si>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</si>
  <si>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</si>
  <si>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</si>
  <si>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</si>
  <si>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</si>
  <si>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</si>
  <si>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</si>
  <si>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</si>
  <si>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</si>
  <si>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</si>
  <si>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</si>
  <si>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</si>
  <si>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</si>
  <si>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</si>
  <si>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</si>
  <si>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</si>
  <si>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</si>
  <si>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</si>
  <si>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</si>
  <si>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</si>
  <si>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</si>
  <si>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</si>
  <si>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</si>
  <si>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</si>
  <si>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</si>
  <si>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</si>
  <si>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</si>
  <si>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</si>
  <si>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</si>
  <si>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</si>
  <si>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</si>
  <si>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</si>
  <si>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</si>
  <si>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</si>
  <si>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</si>
  <si>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</si>
  <si>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</si>
  <si>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</si>
  <si>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</si>
  <si>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</si>
  <si>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</si>
  <si>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</si>
  <si>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</si>
  <si>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</si>
  <si>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</si>
  <si>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</si>
  <si>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</si>
  <si>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</si>
  <si>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</si>
  <si>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</si>
  <si>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</si>
  <si>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</si>
  <si>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</si>
  <si>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</si>
  <si>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</si>
  <si>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</si>
  <si>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</si>
  <si>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</si>
  <si>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</si>
  <si>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</si>
  <si>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</si>
  <si>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</si>
  <si>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</si>
  <si>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</si>
  <si>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</si>
  <si>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</si>
  <si>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</si>
  <si>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</si>
  <si>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</si>
  <si>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</si>
  <si>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</si>
  <si>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</si>
  <si>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</si>
  <si>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</si>
  <si>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</si>
  <si>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</si>
  <si>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</si>
  <si>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</si>
  <si>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</si>
  <si>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</si>
  <si>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</si>
  <si>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</si>
  <si>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</si>
  <si>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</si>
  <si>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</si>
  <si>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</si>
  <si>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</si>
  <si>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</si>
  <si>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</si>
  <si>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</si>
  <si>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</si>
  <si>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</si>
  <si>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</si>
  <si>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</si>
  <si>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</si>
  <si>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</si>
  <si>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</si>
  <si>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</si>
  <si>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</si>
  <si>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</si>
  <si>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</si>
  <si>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</si>
  <si>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</si>
  <si>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</si>
  <si>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</si>
  <si>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</si>
  <si>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</si>
  <si>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</si>
  <si>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</si>
  <si>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</si>
  <si>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</si>
  <si>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</si>
  <si>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</si>
  <si>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</si>
  <si>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</si>
  <si>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</si>
  <si>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</si>
  <si>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</si>
  <si>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</si>
  <si>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</si>
  <si>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</si>
  <si>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</si>
  <si>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</si>
  <si>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</si>
  <si>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</si>
  <si>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</si>
  <si>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</si>
  <si>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</si>
  <si>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</si>
  <si>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</si>
  <si>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</si>
  <si>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</si>
  <si>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</si>
  <si>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</si>
  <si>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</si>
  <si>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</si>
  <si>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</si>
  <si>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</si>
  <si>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</si>
  <si>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</si>
  <si>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</si>
  <si>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</si>
  <si>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</si>
  <si>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</si>
  <si>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</si>
  <si>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</si>
  <si>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</si>
  <si>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</si>
  <si>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</si>
  <si>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</si>
  <si>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</si>
  <si>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</si>
  <si>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</si>
  <si>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</si>
  <si>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</si>
  <si>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</si>
  <si>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</si>
  <si>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</si>
  <si>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</si>
  <si>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</si>
  <si>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</si>
  <si>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</si>
  <si>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</si>
  <si>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</si>
  <si>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</si>
  <si>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</si>
  <si>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</si>
  <si>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</si>
  <si>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</si>
  <si>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</si>
  <si>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</si>
  <si>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</si>
  <si>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</si>
  <si>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</si>
  <si>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</si>
  <si>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</si>
  <si>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</si>
  <si>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</si>
  <si>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</si>
  <si>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</si>
  <si>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</si>
  <si>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</si>
  <si>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</si>
  <si>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</si>
  <si>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</si>
  <si>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</si>
  <si>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</si>
  <si>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</si>
  <si>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</si>
  <si>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</si>
  <si>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</si>
  <si>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</si>
  <si>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</si>
  <si>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</si>
  <si>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</si>
  <si>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</si>
  <si>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</si>
  <si>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</si>
  <si>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</si>
  <si>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</si>
  <si>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</si>
  <si>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</si>
  <si>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</si>
  <si>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</si>
  <si>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</si>
  <si>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</si>
  <si>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</si>
  <si>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</si>
  <si>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</si>
  <si>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</si>
  <si>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</si>
  <si>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</si>
  <si>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</si>
  <si>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</si>
  <si>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</si>
  <si>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</si>
  <si>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</si>
  <si>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</si>
  <si>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</si>
  <si>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</si>
  <si>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</si>
  <si>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</si>
  <si>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</si>
  <si>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</si>
  <si>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</si>
  <si>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</si>
  <si>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</si>
  <si>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</si>
  <si>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</si>
  <si>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</si>
  <si>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</si>
  <si>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</si>
  <si>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</si>
  <si>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</si>
  <si>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</si>
  <si>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</si>
  <si>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</si>
  <si>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</si>
  <si>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</si>
  <si>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</si>
  <si>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</si>
  <si>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</si>
  <si>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</si>
  <si>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</si>
  <si>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</si>
  <si>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</si>
  <si>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</si>
  <si>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</si>
  <si>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</si>
  <si>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</si>
  <si>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</si>
  <si>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</si>
  <si>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</si>
  <si>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</si>
  <si>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</si>
  <si>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</si>
  <si>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</si>
  <si>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</si>
  <si>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</si>
  <si>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</si>
  <si>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</si>
  <si>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</si>
  <si>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</si>
  <si>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</si>
  <si>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</si>
  <si>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</si>
  <si>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</si>
  <si>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</si>
  <si>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</si>
  <si>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</si>
  <si>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</si>
  <si>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</si>
  <si>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</si>
  <si>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</si>
  <si>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</si>
  <si>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</si>
  <si>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</si>
  <si>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</si>
  <si>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</si>
  <si>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</si>
  <si>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</si>
  <si>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</si>
  <si>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</si>
  <si>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</si>
  <si>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</si>
  <si>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</si>
  <si>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</si>
  <si>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</si>
  <si>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</si>
  <si>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</si>
  <si>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</si>
  <si>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</si>
  <si>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</si>
  <si>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</si>
  <si>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</si>
  <si>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</si>
  <si>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</si>
  <si>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</si>
  <si>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</si>
  <si>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</si>
  <si>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</si>
  <si>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</si>
  <si>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</si>
  <si>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</si>
  <si>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</si>
  <si>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</si>
  <si>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</si>
  <si>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</si>
  <si>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</si>
  <si>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</si>
  <si>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</si>
  <si>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</si>
  <si>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</si>
  <si>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</si>
  <si>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</si>
  <si>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</si>
  <si>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</si>
  <si>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</si>
  <si>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</si>
  <si>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</si>
  <si>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</si>
  <si>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</si>
  <si>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</si>
  <si>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</si>
  <si>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</si>
  <si>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</si>
  <si>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</si>
  <si>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</si>
  <si>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</si>
  <si>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</si>
  <si>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</si>
  <si>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</si>
  <si>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</si>
  <si>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</si>
  <si>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</si>
  <si>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</si>
  <si>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</si>
  <si>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</si>
  <si>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</si>
  <si>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</si>
  <si>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</si>
  <si>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</si>
  <si>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</si>
  <si>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</si>
  <si>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</si>
  <si>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</si>
  <si>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</si>
  <si>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</si>
  <si>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</si>
  <si>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</si>
  <si>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</si>
  <si>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</si>
  <si>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</si>
  <si>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</si>
  <si>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</si>
  <si>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</si>
  <si>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</si>
  <si>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</si>
  <si>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</si>
  <si>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</si>
  <si>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</si>
  <si>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</si>
  <si>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</si>
  <si>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</si>
  <si>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</si>
  <si>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</si>
  <si>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</si>
  <si>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</si>
  <si>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</si>
  <si>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</si>
  <si>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</si>
  <si>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</si>
  <si>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</si>
  <si>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</si>
  <si>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</si>
  <si>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</si>
  <si>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</si>
  <si>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</si>
  <si>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</si>
  <si>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</si>
  <si>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</si>
  <si>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</si>
  <si>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</si>
  <si>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</si>
  <si>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</si>
  <si>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</si>
  <si>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</si>
  <si>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</si>
  <si>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</si>
  <si>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</si>
  <si>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</si>
  <si>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</si>
  <si>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</si>
  <si>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</si>
  <si>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</si>
  <si>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</si>
  <si>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</si>
  <si>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</si>
  <si>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</si>
  <si>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</si>
  <si>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</si>
  <si>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</si>
  <si>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</si>
  <si>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</si>
  <si>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</si>
  <si>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</si>
  <si>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</si>
  <si>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</si>
  <si>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</si>
  <si>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</si>
  <si>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</si>
  <si>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</si>
  <si>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</si>
  <si>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</si>
  <si>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</si>
  <si>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</si>
  <si>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</si>
  <si>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</si>
  <si>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</si>
  <si>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</si>
  <si>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</si>
  <si>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</si>
  <si>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</si>
  <si>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</si>
  <si>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</si>
  <si>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</si>
  <si>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</si>
  <si>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</si>
  <si>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</si>
  <si>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</si>
  <si>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</si>
  <si>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</si>
  <si>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</si>
  <si>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</si>
  <si>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</si>
  <si>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</si>
  <si>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</si>
  <si>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</si>
  <si>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</si>
  <si>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</si>
  <si>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</si>
  <si>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</si>
  <si>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</si>
  <si>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</si>
  <si>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</si>
  <si>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</si>
  <si>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</si>
  <si>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</si>
  <si>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</si>
  <si>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</si>
  <si>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</si>
  <si>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</si>
  <si>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</si>
  <si>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</si>
  <si>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</si>
  <si>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</si>
  <si>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</si>
  <si>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</si>
  <si>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</si>
  <si>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</si>
  <si>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</si>
  <si>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</si>
  <si>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</si>
  <si>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</si>
  <si>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</si>
  <si>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</si>
  <si>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</si>
  <si>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</si>
  <si>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</si>
  <si>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</si>
  <si>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</si>
  <si>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</si>
  <si>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</si>
  <si>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</si>
  <si>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</si>
  <si>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</si>
  <si>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</si>
  <si>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</si>
  <si>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</si>
  <si>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</si>
  <si>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</si>
  <si>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</si>
  <si>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</si>
  <si>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</si>
  <si>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</si>
  <si>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</si>
  <si>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</si>
  <si>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</si>
  <si>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</si>
  <si>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</si>
  <si>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</si>
  <si>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</si>
  <si>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</si>
  <si>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</si>
  <si>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</si>
  <si>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</si>
  <si>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</si>
  <si>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</si>
  <si>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</si>
  <si>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</si>
  <si>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</si>
  <si>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</si>
  <si>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</si>
  <si>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</si>
  <si>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</si>
  <si>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</si>
  <si>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</si>
  <si>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</si>
  <si>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</si>
  <si>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</si>
  <si>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</si>
  <si>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</si>
  <si>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</si>
  <si>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</si>
  <si>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</si>
  <si>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</si>
  <si>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</si>
  <si>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</si>
  <si>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</si>
  <si>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</si>
  <si>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</si>
  <si>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</si>
  <si>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</si>
  <si>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</si>
  <si>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</si>
  <si>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</si>
  <si>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</si>
  <si>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</si>
  <si>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</si>
  <si>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</si>
  <si>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</si>
  <si>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</si>
  <si>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</si>
  <si>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</si>
  <si>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</si>
  <si>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</si>
  <si>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</si>
  <si>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</si>
  <si>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</si>
  <si>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</si>
  <si>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</si>
  <si>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</si>
  <si>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</si>
  <si>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</si>
  <si>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</si>
  <si>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</si>
  <si>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</si>
  <si>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</si>
  <si>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</si>
  <si>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</si>
  <si>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</si>
  <si>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</si>
  <si>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</si>
  <si>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</si>
  <si>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</si>
  <si>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</si>
  <si>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</si>
  <si>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</si>
  <si>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</si>
  <si>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</si>
  <si>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</si>
  <si>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</si>
  <si>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</si>
  <si>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</si>
  <si>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</si>
  <si>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</si>
  <si>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</si>
  <si>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</si>
  <si>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</si>
  <si>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</si>
  <si>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</si>
  <si>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</si>
  <si>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</si>
  <si>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</si>
  <si>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</si>
  <si>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</si>
  <si>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</si>
  <si>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</si>
  <si>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</si>
  <si>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</si>
  <si>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</si>
  <si>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</si>
  <si>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</si>
  <si>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</si>
  <si>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</si>
  <si>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</si>
  <si>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</si>
  <si>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</si>
  <si>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</si>
  <si>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</si>
  <si>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</si>
  <si>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</si>
  <si>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</si>
  <si>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</si>
  <si>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</si>
  <si>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</si>
  <si>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</si>
  <si>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</si>
  <si>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</si>
  <si>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</si>
  <si>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</si>
  <si>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</si>
  <si>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</si>
  <si>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</si>
  <si>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</si>
  <si>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</si>
  <si>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</si>
  <si>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</si>
  <si>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</si>
  <si>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</si>
  <si>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</si>
  <si>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</si>
  <si>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</si>
  <si>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</si>
  <si>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</si>
  <si>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</si>
  <si>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</si>
  <si>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</si>
  <si>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</si>
  <si>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</si>
  <si>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</si>
  <si>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</si>
  <si>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</si>
  <si>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</si>
  <si>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</si>
  <si>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</si>
  <si>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</si>
  <si>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</si>
  <si>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</si>
  <si>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</si>
  <si>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</si>
  <si>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</si>
  <si>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</si>
  <si>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</si>
  <si>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</si>
  <si>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</si>
  <si>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</si>
  <si>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</si>
  <si>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</si>
  <si>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</si>
  <si>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</si>
  <si>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</si>
  <si>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</si>
  <si>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</si>
  <si>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</si>
  <si>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</si>
  <si>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</si>
  <si>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</si>
  <si>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</si>
  <si>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</si>
  <si>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</si>
  <si>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</si>
  <si>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</si>
  <si>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</si>
  <si>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</si>
  <si>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</si>
  <si>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</si>
  <si>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</si>
  <si>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</si>
  <si>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</si>
  <si>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</si>
  <si>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</si>
  <si>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</si>
  <si>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</si>
  <si>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</si>
  <si>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</si>
  <si>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</si>
  <si>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</si>
  <si>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</si>
  <si>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</si>
  <si>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</si>
  <si>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</si>
  <si>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</si>
  <si>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</si>
  <si>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</si>
  <si>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</si>
  <si>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</si>
  <si>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</si>
  <si>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</si>
  <si>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</si>
  <si>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</si>
  <si>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</si>
  <si>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</si>
  <si>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</si>
  <si>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</si>
  <si>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</si>
  <si>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</si>
  <si>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</si>
  <si>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</si>
  <si>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</si>
  <si>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</si>
  <si>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</si>
  <si>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</si>
  <si>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</si>
  <si>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</si>
  <si>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</si>
  <si>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</si>
  <si>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</si>
  <si>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</si>
  <si>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</si>
  <si>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</si>
  <si>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</si>
  <si>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</si>
  <si>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</si>
  <si>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</si>
  <si>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</si>
  <si>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</si>
  <si>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</si>
  <si>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</si>
  <si>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</si>
  <si>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</si>
  <si>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</si>
  <si>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</si>
  <si>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</si>
  <si>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</si>
  <si>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</si>
  <si>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</si>
  <si>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</si>
  <si>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</si>
  <si>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</si>
  <si>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</si>
  <si>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</si>
  <si>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</si>
  <si>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</si>
  <si>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</si>
  <si>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</si>
  <si>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</si>
  <si>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</si>
  <si>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</si>
  <si>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</si>
  <si>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</si>
  <si>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</si>
  <si>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</si>
  <si>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</si>
  <si>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</si>
  <si>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</si>
  <si>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</si>
  <si>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</si>
  <si>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</si>
  <si>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</si>
  <si>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</si>
  <si>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</si>
  <si>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</si>
  <si>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</si>
  <si>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</si>
  <si>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</si>
  <si>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</si>
  <si>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</si>
  <si>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</si>
  <si>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</si>
  <si>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</si>
  <si>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</si>
  <si>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</si>
  <si>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</si>
  <si>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</si>
  <si>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</si>
  <si>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</si>
  <si>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</si>
  <si>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</si>
  <si>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</si>
  <si>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</si>
  <si>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</si>
  <si>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</si>
  <si>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</si>
  <si>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</si>
  <si>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</si>
  <si>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</si>
  <si>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</si>
  <si>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</si>
  <si>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</si>
  <si>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</si>
  <si>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</si>
  <si>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</si>
  <si>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</si>
  <si>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</si>
  <si>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</si>
  <si>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</si>
  <si>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</si>
  <si>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</si>
  <si>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</si>
  <si>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</si>
  <si>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</si>
  <si>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</si>
  <si>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</si>
  <si>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</si>
  <si>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</si>
  <si>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</si>
  <si>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</si>
  <si>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</si>
  <si>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</si>
  <si>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</si>
  <si>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</si>
  <si>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</si>
  <si>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</si>
  <si>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</si>
  <si>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</si>
  <si>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</si>
  <si>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</si>
  <si>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</si>
  <si>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</si>
  <si>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</si>
  <si>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</si>
  <si>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</si>
  <si>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</si>
  <si>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</si>
  <si>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</si>
  <si>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</si>
  <si>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</si>
  <si>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</si>
  <si>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</si>
  <si>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</si>
  <si>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</si>
  <si>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</si>
  <si>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</si>
  <si>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</si>
  <si>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</si>
  <si>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</si>
  <si>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</si>
  <si>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</si>
  <si>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</si>
  <si>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</si>
  <si>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</si>
  <si>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</si>
  <si>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</si>
  <si>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</si>
  <si>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</si>
  <si>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</si>
  <si>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</si>
  <si>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</si>
  <si>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</si>
  <si>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</si>
  <si>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</si>
  <si>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</si>
  <si>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</si>
  <si>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</si>
  <si>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</si>
  <si>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</si>
  <si>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</si>
  <si>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</si>
  <si>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</si>
  <si>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</si>
  <si>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</si>
  <si>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</si>
  <si>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</si>
  <si>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</si>
  <si>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</si>
  <si>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</si>
  <si>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</si>
  <si>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</si>
  <si>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</si>
  <si>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</si>
  <si>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</si>
  <si>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</si>
  <si>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</si>
  <si>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</si>
  <si>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</si>
  <si>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</si>
  <si>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</si>
  <si>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</si>
  <si>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</si>
  <si>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</si>
  <si>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</si>
  <si>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</si>
  <si>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</si>
  <si>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</si>
  <si>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</si>
  <si>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</si>
  <si>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</si>
  <si>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</si>
  <si>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</si>
  <si>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</si>
  <si>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</si>
  <si>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</si>
  <si>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</si>
  <si>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</si>
  <si>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</si>
  <si>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</si>
  <si>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</si>
  <si>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</si>
  <si>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</si>
  <si>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</si>
  <si>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</si>
  <si>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</si>
  <si>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</si>
  <si>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</si>
  <si>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</si>
  <si>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</si>
  <si>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</si>
  <si>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</si>
  <si>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</si>
  <si>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</si>
  <si>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</si>
  <si>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</si>
  <si>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</si>
  <si>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</si>
  <si>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</si>
  <si>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</si>
  <si>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</si>
  <si>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</si>
  <si>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</si>
  <si>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</si>
  <si>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</si>
  <si>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</si>
  <si>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</si>
  <si>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</si>
  <si>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</si>
  <si>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</si>
  <si>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</si>
  <si>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</si>
  <si>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</si>
  <si>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</si>
  <si>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</si>
  <si>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</si>
  <si>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</si>
  <si>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</si>
  <si>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</si>
  <si>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</si>
  <si>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</si>
  <si>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</si>
  <si>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</si>
  <si>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</si>
  <si>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</si>
  <si>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</si>
  <si>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</si>
  <si>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</si>
  <si>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</si>
  <si>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</si>
  <si>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</si>
  <si>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</si>
  <si>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</si>
  <si>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</si>
  <si>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</si>
  <si>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</si>
  <si>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</si>
  <si>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</si>
  <si>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</si>
  <si>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</si>
  <si>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</si>
  <si>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</si>
  <si>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</si>
  <si>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</si>
  <si>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</si>
  <si>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</si>
  <si>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</si>
  <si>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</si>
  <si>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</si>
  <si>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</si>
  <si>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</si>
  <si>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</si>
  <si>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</si>
  <si>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</si>
  <si>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</si>
  <si>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</si>
  <si>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</si>
  <si>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</si>
  <si>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</si>
  <si>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</si>
  <si>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</si>
  <si>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</si>
  <si>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</si>
  <si>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</si>
  <si>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</si>
  <si>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</si>
  <si>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</si>
  <si>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</si>
  <si>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</si>
  <si>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</si>
  <si>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</si>
  <si>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</si>
  <si>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</si>
  <si>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</si>
  <si>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</si>
  <si>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</si>
  <si>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</si>
  <si>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</si>
  <si>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</si>
  <si>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</si>
  <si>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</si>
  <si>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</si>
  <si>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</si>
  <si>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</si>
  <si>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</si>
  <si>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</si>
  <si>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</si>
  <si>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</si>
  <si>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</si>
  <si>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</si>
  <si>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</si>
  <si>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</si>
  <si>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</si>
  <si>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</si>
  <si>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</si>
  <si>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</si>
  <si>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</si>
  <si>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</si>
  <si>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</si>
  <si>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</si>
  <si>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</si>
  <si>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</si>
  <si>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</si>
  <si>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</si>
  <si>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</si>
  <si>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</si>
  <si>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</si>
  <si>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</si>
  <si>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</si>
  <si>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</si>
  <si>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</si>
  <si>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</si>
  <si>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</si>
  <si>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</si>
  <si>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</si>
  <si>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</si>
  <si>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</si>
  <si>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</si>
  <si>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</si>
  <si>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</si>
  <si>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</si>
  <si>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</si>
  <si>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</si>
  <si>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</si>
  <si>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</si>
  <si>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</si>
  <si>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</si>
  <si>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</si>
  <si>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</si>
  <si>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</si>
  <si>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</si>
  <si>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</si>
  <si>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</si>
  <si>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</si>
  <si>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</si>
  <si>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</si>
  <si>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</si>
  <si>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</si>
  <si>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</si>
  <si>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</si>
  <si>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</si>
  <si>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</si>
  <si>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</si>
  <si>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</si>
  <si>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</si>
  <si>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</si>
  <si>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</si>
  <si>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</si>
  <si>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</si>
  <si>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</si>
  <si>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</si>
  <si>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</si>
  <si>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</si>
  <si>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</si>
  <si>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</si>
  <si>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</si>
  <si>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</si>
  <si>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</si>
  <si>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</si>
  <si>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</si>
  <si>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</si>
  <si>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</si>
  <si>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</si>
  <si>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</si>
  <si>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</si>
  <si>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</si>
  <si>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</si>
  <si>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</si>
  <si>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</si>
  <si>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</si>
  <si>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</si>
  <si>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</si>
  <si>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</si>
  <si>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</si>
  <si>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</si>
  <si>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</si>
  <si>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</si>
  <si>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</si>
  <si>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</si>
  <si>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</si>
  <si>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</si>
  <si>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</si>
  <si>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</si>
  <si>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</si>
  <si>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</si>
  <si>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</si>
  <si>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</si>
  <si>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</si>
  <si>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</si>
  <si>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</si>
  <si>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</si>
  <si>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</si>
  <si>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</si>
  <si>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</si>
  <si>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</si>
  <si>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</si>
  <si>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</si>
  <si>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</si>
  <si>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</si>
  <si>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</si>
  <si>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</si>
  <si>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</si>
  <si>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</si>
  <si>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</si>
  <si>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</si>
  <si>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</si>
  <si>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</si>
  <si>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</si>
  <si>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</si>
  <si>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</si>
  <si>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</si>
  <si>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</si>
  <si>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</si>
  <si>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</si>
  <si>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</si>
  <si>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</si>
  <si>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</si>
  <si>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</si>
  <si>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</si>
  <si>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</si>
  <si>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</si>
  <si>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</si>
  <si>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</si>
  <si>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</si>
  <si>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</si>
  <si>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</si>
  <si>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</si>
  <si>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</si>
  <si>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</si>
  <si>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</si>
  <si>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</si>
  <si>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</si>
  <si>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</si>
  <si>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</si>
  <si>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</si>
  <si>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</si>
  <si>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</si>
  <si>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</si>
  <si>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</si>
  <si>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</si>
  <si>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</si>
  <si>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</si>
  <si>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</si>
  <si>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</si>
  <si>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</si>
  <si>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</si>
  <si>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</si>
  <si>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</si>
  <si>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</si>
  <si>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</si>
  <si>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</si>
  <si>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</si>
  <si>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</si>
  <si>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</si>
  <si>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</si>
  <si>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</si>
  <si>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</si>
  <si>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</si>
  <si>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</si>
  <si>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</si>
  <si>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</si>
  <si>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</si>
  <si>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</si>
  <si>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</si>
  <si>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</si>
  <si>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</si>
  <si>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</si>
  <si>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</si>
  <si>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</si>
  <si>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</si>
  <si>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</si>
  <si>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</si>
  <si>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</si>
  <si>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</si>
  <si>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</si>
  <si>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</si>
  <si>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</si>
  <si>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</si>
  <si>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</si>
  <si>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</si>
  <si>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</si>
  <si>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</si>
  <si>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</si>
  <si>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</si>
  <si>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</si>
  <si>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</si>
  <si>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</si>
  <si>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</si>
  <si>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</si>
  <si>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</si>
  <si>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</si>
  <si>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</si>
  <si>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</si>
  <si>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</si>
  <si>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</si>
  <si>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</si>
  <si>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</si>
  <si>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</si>
  <si>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</si>
  <si>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</si>
  <si>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</si>
  <si>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</si>
  <si>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</si>
  <si>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</si>
  <si>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</si>
  <si>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</si>
  <si>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</si>
  <si>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</si>
  <si>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</si>
  <si>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</si>
  <si>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</si>
  <si>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</si>
  <si>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</si>
  <si>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</si>
  <si>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</si>
  <si>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</si>
  <si>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</si>
  <si>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</si>
  <si>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</si>
  <si>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</si>
  <si>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</si>
  <si>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</si>
  <si>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</si>
  <si>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</si>
  <si>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</si>
  <si>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</si>
  <si>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</si>
  <si>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</si>
  <si>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</si>
  <si>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</si>
  <si>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</si>
  <si>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</si>
  <si>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</si>
  <si>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</si>
  <si>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</si>
  <si>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</si>
  <si>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</si>
  <si>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</si>
  <si>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</si>
  <si>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</si>
  <si>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</si>
  <si>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</si>
  <si>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</si>
  <si>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</si>
  <si>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</si>
  <si>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</si>
  <si>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</si>
  <si>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</si>
  <si>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</si>
  <si>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</si>
  <si>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</si>
  <si>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</si>
  <si>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</si>
  <si>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</si>
  <si>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</si>
  <si>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</si>
  <si>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</si>
  <si>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</si>
  <si>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</si>
  <si>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</si>
  <si>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</si>
  <si>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</si>
  <si>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</si>
  <si>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</si>
  <si>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</si>
  <si>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</si>
  <si>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</si>
  <si>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</si>
  <si>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</si>
  <si>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</si>
  <si>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</si>
  <si>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</si>
  <si>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</si>
  <si>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</si>
  <si>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</si>
  <si>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</si>
  <si>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</si>
  <si>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</si>
  <si>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</si>
  <si>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</si>
  <si>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</si>
  <si>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</si>
  <si>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</si>
  <si>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</si>
  <si>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</si>
  <si>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</si>
  <si>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</si>
  <si>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</si>
  <si>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</si>
  <si>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</si>
  <si>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</si>
  <si>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</si>
  <si>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</si>
  <si>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</si>
  <si>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</si>
  <si>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</si>
  <si>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</si>
  <si>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</si>
  <si>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</si>
  <si>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</si>
  <si>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</si>
  <si>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</si>
  <si>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</si>
  <si>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</si>
  <si>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</si>
  <si>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</si>
  <si>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</si>
  <si>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</si>
  <si>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</si>
  <si>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</si>
  <si>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</si>
  <si>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</si>
  <si>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</si>
  <si>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</si>
  <si>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</si>
  <si>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</si>
  <si>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</si>
  <si>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</si>
  <si>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</si>
  <si>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</si>
  <si>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</si>
  <si>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</si>
  <si>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</si>
  <si>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</si>
  <si>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</si>
  <si>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</si>
  <si>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</si>
  <si>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</si>
  <si>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</si>
  <si>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</si>
  <si>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</si>
  <si>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</si>
  <si>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</si>
  <si>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</si>
  <si>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</si>
  <si>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</si>
  <si>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</si>
  <si>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</si>
  <si>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</si>
  <si>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</si>
  <si>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</si>
  <si>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</si>
  <si>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</si>
  <si>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</si>
  <si>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</si>
  <si>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</si>
  <si>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</si>
  <si>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</si>
  <si>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</si>
  <si>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</si>
  <si>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</si>
  <si>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</si>
  <si>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</si>
  <si>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</si>
  <si>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</si>
  <si>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</si>
  <si>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</si>
  <si>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</si>
  <si>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</si>
  <si>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</si>
  <si>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</si>
  <si>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</si>
  <si>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</si>
  <si>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</si>
  <si>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</si>
  <si>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</si>
  <si>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</si>
  <si>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</si>
  <si>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</si>
  <si>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</si>
  <si>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</si>
  <si>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</si>
  <si>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</si>
  <si>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</si>
  <si>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</si>
  <si>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</si>
  <si>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</si>
  <si>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</si>
  <si>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</si>
  <si>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</si>
  <si>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</si>
  <si>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</si>
  <si>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</si>
  <si>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</si>
  <si>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</si>
  <si>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</si>
  <si>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</si>
  <si>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</si>
  <si>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</si>
  <si>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</si>
  <si>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</si>
  <si>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</si>
  <si>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</si>
  <si>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</si>
  <si>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</si>
  <si>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</si>
  <si>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</si>
  <si>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</si>
  <si>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</si>
  <si>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</si>
  <si>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</si>
  <si>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</si>
  <si>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</si>
  <si>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</si>
  <si>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</si>
  <si>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</si>
  <si>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</si>
  <si>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</si>
  <si>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</si>
  <si>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</si>
  <si>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10128</t>
  </si>
  <si>
    <t>10162</t>
  </si>
  <si>
    <t>10199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</si>
  <si>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</si>
  <si>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</si>
  <si>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</si>
  <si>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</si>
  <si>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</si>
  <si>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</si>
  <si>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</si>
  <si>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</si>
  <si>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</si>
  <si>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</si>
  <si>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</si>
  <si>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</si>
  <si>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</si>
  <si>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</si>
  <si>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</si>
  <si>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</si>
  <si>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</si>
  <si>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</si>
  <si>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</si>
  <si>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</si>
  <si>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</si>
  <si>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</si>
  <si>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</si>
  <si>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</si>
  <si>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</si>
  <si>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</si>
  <si>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</si>
  <si>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</si>
  <si>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</si>
  <si>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</si>
  <si>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</si>
  <si>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</si>
  <si>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</si>
  <si>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</si>
  <si>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</si>
  <si>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</si>
  <si>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</si>
  <si>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</si>
  <si>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</si>
  <si>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</si>
  <si>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</si>
  <si>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</si>
  <si>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</si>
  <si>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</si>
  <si>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</si>
  <si>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</si>
  <si>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</si>
  <si>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</si>
  <si>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</si>
  <si>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</si>
  <si>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</si>
  <si>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</si>
  <si>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</si>
  <si>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</si>
  <si>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</si>
  <si>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</si>
  <si>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</si>
  <si>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</si>
  <si>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</si>
  <si>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</si>
  <si>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</si>
  <si>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</si>
  <si>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</si>
  <si>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</si>
  <si>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</si>
  <si>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</si>
  <si>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</si>
  <si>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</si>
  <si>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</si>
  <si>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</si>
  <si>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</si>
  <si>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</si>
  <si>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</si>
  <si>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</si>
  <si>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</si>
  <si>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</si>
  <si>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</si>
  <si>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</si>
  <si>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</si>
  <si>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</si>
  <si>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</si>
  <si>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</si>
  <si>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</si>
  <si>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</si>
  <si>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</si>
  <si>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</si>
  <si>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</si>
  <si>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</si>
  <si>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</si>
  <si>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</si>
  <si>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</si>
  <si>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</si>
  <si>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</si>
  <si>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</si>
  <si>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</si>
  <si>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</si>
  <si>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</si>
  <si>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</si>
  <si>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</si>
  <si>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</si>
  <si>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</si>
  <si>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</si>
  <si>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</si>
  <si>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</si>
  <si>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</si>
  <si>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</si>
  <si>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</si>
  <si>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</si>
  <si>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</si>
  <si>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</si>
  <si>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</si>
  <si>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</si>
  <si>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</si>
  <si>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</si>
  <si>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</si>
  <si>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</si>
  <si>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</si>
  <si>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</si>
  <si>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</si>
  <si>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</si>
  <si>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</si>
  <si>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</si>
  <si>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</si>
  <si>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</si>
  <si>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</si>
  <si>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</si>
  <si>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</si>
  <si>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</si>
  <si>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</si>
  <si>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</si>
  <si>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</si>
  <si>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</si>
  <si>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</si>
  <si>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</si>
  <si>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</si>
  <si>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</si>
  <si>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</si>
  <si>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</si>
  <si>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</si>
  <si>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</si>
  <si>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</si>
  <si>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</si>
  <si>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</si>
  <si>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</si>
  <si>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</si>
  <si>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</si>
  <si>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</si>
  <si>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</si>
  <si>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</si>
  <si>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</si>
  <si>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</si>
  <si>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</si>
  <si>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</si>
  <si>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</si>
  <si>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</si>
  <si>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</si>
  <si>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</si>
  <si>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</si>
  <si>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</si>
  <si>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</si>
  <si>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</si>
  <si>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</si>
  <si>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</si>
  <si>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</si>
  <si>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</si>
  <si>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</si>
  <si>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</si>
  <si>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</si>
  <si>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</si>
  <si>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</si>
  <si>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</si>
  <si>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</si>
  <si>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</si>
  <si>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</si>
  <si>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</si>
  <si>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</si>
  <si>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</si>
  <si>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</si>
  <si>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</si>
  <si>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</si>
  <si>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</si>
  <si>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</si>
  <si>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</si>
  <si>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</si>
  <si>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</si>
  <si>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</si>
  <si>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</si>
  <si>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</si>
  <si>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</si>
  <si>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</si>
  <si>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</si>
  <si>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</si>
  <si>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</si>
  <si>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</si>
  <si>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</si>
  <si>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</si>
  <si>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</si>
  <si>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</si>
  <si>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</si>
  <si>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</si>
  <si>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</si>
  <si>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</si>
  <si>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</si>
  <si>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</si>
  <si>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</si>
  <si>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</si>
  <si>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</si>
  <si>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</si>
  <si>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</si>
  <si>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</si>
  <si>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</si>
  <si>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</si>
  <si>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</si>
  <si>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</si>
  <si>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</si>
  <si>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</si>
  <si>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</si>
  <si>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</si>
  <si>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</si>
  <si>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</si>
  <si>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</si>
  <si>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</si>
  <si>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</si>
  <si>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</si>
  <si>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</si>
  <si>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</si>
  <si>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</si>
  <si>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</si>
  <si>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</si>
  <si>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</si>
  <si>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</si>
  <si>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</si>
  <si>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</si>
  <si>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</si>
  <si>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</si>
  <si>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</si>
  <si>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</si>
  <si>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</si>
  <si>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</si>
  <si>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</si>
  <si>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</si>
  <si>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</si>
  <si>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</si>
  <si>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</si>
  <si>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</si>
  <si>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</si>
  <si>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</si>
  <si>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</si>
  <si>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</si>
  <si>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</si>
  <si>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</si>
  <si>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</si>
  <si>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</si>
  <si>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</si>
  <si>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</si>
  <si>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</si>
  <si>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</si>
  <si>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</si>
  <si>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</si>
  <si>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</si>
  <si>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</si>
  <si>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</si>
  <si>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</si>
  <si>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</si>
  <si>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</si>
  <si>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</si>
  <si>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</si>
  <si>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</si>
  <si>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</si>
  <si>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</si>
  <si>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</si>
  <si>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</si>
  <si>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</si>
  <si>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</si>
  <si>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</si>
  <si>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</si>
  <si>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</si>
  <si>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</si>
  <si>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</si>
  <si>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</si>
  <si>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</si>
  <si>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</si>
  <si>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</si>
  <si>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</si>
  <si>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</si>
  <si>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</si>
  <si>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</si>
  <si>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</si>
  <si>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</si>
  <si>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</si>
  <si>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</si>
  <si>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</si>
  <si>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</si>
  <si>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</si>
  <si>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11550</t>
  </si>
  <si>
    <t>11552</t>
  </si>
  <si>
    <t>11553</t>
  </si>
  <si>
    <t>11554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</si>
  <si>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</si>
  <si>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</si>
  <si>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</si>
  <si>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</si>
  <si>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</si>
  <si>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</si>
  <si>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</si>
  <si>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</si>
  <si>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</si>
  <si>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</si>
  <si>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</si>
  <si>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</si>
  <si>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</si>
  <si>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</si>
  <si>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</si>
  <si>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</si>
  <si>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</si>
  <si>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</si>
  <si>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</si>
  <si>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</si>
  <si>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</si>
  <si>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</si>
  <si>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</si>
  <si>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</si>
  <si>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</si>
  <si>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</si>
  <si>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</si>
  <si>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</si>
  <si>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</si>
  <si>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</si>
  <si>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</si>
  <si>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</si>
  <si>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</si>
  <si>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</si>
  <si>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</si>
  <si>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</si>
  <si>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</si>
  <si>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</si>
  <si>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</si>
  <si>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</si>
  <si>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</si>
  <si>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</si>
  <si>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</si>
  <si>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</si>
  <si>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</si>
  <si>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</si>
  <si>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</si>
  <si>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</si>
  <si>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</si>
  <si>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</si>
  <si>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</si>
  <si>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</si>
  <si>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</si>
  <si>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</si>
  <si>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</si>
  <si>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</si>
  <si>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</si>
  <si>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</si>
  <si>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</si>
  <si>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</si>
  <si>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</si>
  <si>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</si>
  <si>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</si>
  <si>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</si>
  <si>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</si>
  <si>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</si>
  <si>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</si>
  <si>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</si>
  <si>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</si>
  <si>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</si>
  <si>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</si>
  <si>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</si>
  <si>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</si>
  <si>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</si>
  <si>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</si>
  <si>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</si>
  <si>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</si>
  <si>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</si>
  <si>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</si>
  <si>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</si>
  <si>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</si>
  <si>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</si>
  <si>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</si>
  <si>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</si>
  <si>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</si>
  <si>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</si>
  <si>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</si>
  <si>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</si>
  <si>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</si>
  <si>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</si>
  <si>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</si>
  <si>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</si>
  <si>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</si>
  <si>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</si>
  <si>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</si>
  <si>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</si>
  <si>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</si>
  <si>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</si>
  <si>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</si>
  <si>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</si>
  <si>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</si>
  <si>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</si>
  <si>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</si>
  <si>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</si>
  <si>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</si>
  <si>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</si>
  <si>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</si>
  <si>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</si>
  <si>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</si>
  <si>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</si>
  <si>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</si>
  <si>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</si>
  <si>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</si>
  <si>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</si>
  <si>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</si>
  <si>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</si>
  <si>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</si>
  <si>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</si>
  <si>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</si>
  <si>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</si>
  <si>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</si>
  <si>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</si>
  <si>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</si>
  <si>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</si>
  <si>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</si>
  <si>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</si>
  <si>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</si>
  <si>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</si>
  <si>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</si>
  <si>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</si>
  <si>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</si>
  <si>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</si>
  <si>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</si>
  <si>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</si>
  <si>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</si>
  <si>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</si>
  <si>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</si>
  <si>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</si>
  <si>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</si>
  <si>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</si>
  <si>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</si>
  <si>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</si>
  <si>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11975</t>
  </si>
  <si>
    <t>11976</t>
  </si>
  <si>
    <t>11977</t>
  </si>
  <si>
    <t>11978</t>
  </si>
  <si>
    <t>11980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</si>
  <si>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</si>
  <si>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</si>
  <si>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</si>
  <si>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</si>
  <si>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</si>
  <si>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</si>
  <si>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</si>
  <si>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</si>
  <si>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</si>
  <si>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</si>
  <si>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</si>
  <si>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</si>
  <si>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</si>
  <si>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</si>
  <si>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</si>
  <si>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</si>
  <si>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</si>
  <si>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</si>
  <si>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</si>
  <si>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</si>
  <si>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</si>
  <si>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</si>
  <si>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</si>
  <si>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</si>
  <si>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</si>
  <si>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</si>
  <si>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</si>
  <si>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</si>
  <si>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</si>
  <si>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</si>
  <si>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</si>
  <si>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</si>
  <si>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</si>
  <si>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</si>
  <si>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</si>
  <si>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</si>
  <si>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</si>
  <si>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</si>
  <si>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</si>
  <si>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</si>
  <si>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</si>
  <si>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</si>
  <si>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</si>
  <si>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</si>
  <si>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</si>
  <si>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</si>
  <si>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</si>
  <si>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</si>
  <si>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</si>
  <si>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</si>
  <si>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</si>
  <si>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</si>
  <si>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</si>
  <si>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</si>
  <si>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</si>
  <si>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</si>
  <si>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</si>
  <si>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</si>
  <si>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</si>
  <si>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</si>
  <si>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</si>
  <si>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</si>
  <si>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</si>
  <si>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</si>
  <si>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</si>
  <si>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</si>
  <si>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</si>
  <si>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</si>
  <si>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</si>
  <si>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</si>
  <si>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</si>
  <si>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</si>
  <si>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</si>
  <si>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</si>
  <si>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</si>
  <si>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</si>
  <si>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</si>
  <si>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</si>
  <si>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</si>
  <si>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</si>
  <si>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</si>
  <si>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</si>
  <si>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</si>
  <si>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</si>
  <si>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</si>
  <si>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</si>
  <si>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</si>
  <si>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</si>
  <si>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</si>
  <si>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</si>
  <si>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</si>
  <si>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</si>
  <si>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</si>
  <si>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</si>
  <si>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</si>
  <si>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</si>
  <si>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</si>
  <si>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</si>
  <si>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</si>
  <si>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</si>
  <si>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</si>
  <si>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</si>
  <si>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</si>
  <si>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</si>
  <si>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</si>
  <si>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</si>
  <si>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</si>
  <si>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</si>
  <si>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</si>
  <si>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</si>
  <si>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</si>
  <si>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</si>
  <si>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</si>
  <si>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</si>
  <si>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</si>
  <si>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</si>
  <si>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</si>
  <si>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</si>
  <si>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</si>
  <si>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</si>
  <si>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</si>
  <si>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</si>
  <si>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</si>
  <si>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</si>
  <si>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</si>
  <si>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</si>
  <si>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</si>
  <si>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</si>
  <si>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</si>
  <si>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</si>
  <si>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</si>
  <si>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</si>
  <si>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</si>
  <si>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</si>
  <si>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</si>
  <si>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</si>
  <si>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</si>
  <si>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</si>
  <si>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</si>
  <si>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</si>
  <si>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</si>
  <si>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</si>
  <si>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</si>
  <si>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</si>
  <si>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</si>
  <si>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</si>
  <si>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</si>
  <si>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</si>
  <si>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</si>
  <si>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</si>
  <si>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</si>
  <si>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</si>
  <si>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</si>
  <si>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</si>
  <si>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</si>
  <si>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</si>
  <si>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</si>
  <si>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</si>
  <si>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</si>
  <si>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</si>
  <si>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</si>
  <si>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</si>
  <si>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</si>
  <si>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</si>
  <si>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</si>
  <si>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</si>
  <si>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</si>
  <si>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</si>
  <si>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</si>
  <si>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</si>
  <si>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</si>
  <si>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</si>
  <si>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</si>
  <si>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</si>
  <si>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</si>
  <si>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</si>
  <si>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</si>
  <si>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</si>
  <si>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</si>
  <si>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</si>
  <si>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</si>
  <si>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</si>
  <si>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</si>
  <si>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</si>
  <si>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</si>
  <si>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</si>
  <si>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</si>
  <si>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</si>
  <si>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</si>
  <si>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</si>
  <si>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</si>
  <si>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</si>
  <si>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</si>
  <si>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</si>
  <si>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</si>
  <si>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</si>
  <si>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</si>
  <si>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</si>
  <si>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</si>
  <si>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</si>
  <si>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</si>
  <si>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</si>
  <si>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</si>
  <si>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</si>
  <si>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</si>
  <si>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</si>
  <si>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</si>
  <si>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</si>
  <si>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</si>
  <si>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</si>
  <si>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</si>
  <si>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</si>
  <si>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</si>
  <si>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</si>
  <si>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</si>
  <si>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</si>
  <si>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</si>
  <si>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</si>
  <si>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</si>
  <si>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</si>
  <si>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</si>
  <si>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</si>
  <si>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</si>
  <si>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</si>
  <si>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</si>
  <si>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</si>
  <si>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</si>
  <si>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</si>
  <si>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</si>
  <si>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</si>
  <si>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</si>
  <si>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</si>
  <si>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</si>
  <si>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</si>
  <si>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</si>
  <si>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</si>
  <si>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</si>
  <si>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</si>
  <si>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</si>
  <si>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</si>
  <si>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</si>
  <si>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</si>
  <si>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</si>
  <si>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</si>
  <si>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</si>
  <si>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</si>
  <si>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</si>
  <si>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</si>
  <si>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</si>
  <si>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</si>
  <si>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</si>
  <si>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</si>
  <si>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</si>
  <si>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</si>
  <si>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</si>
  <si>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</si>
  <si>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</si>
  <si>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</si>
  <si>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</si>
  <si>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</si>
  <si>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</si>
  <si>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</si>
  <si>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</si>
  <si>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</si>
  <si>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</si>
  <si>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</si>
  <si>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</si>
  <si>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</si>
  <si>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</si>
  <si>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</si>
  <si>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</si>
  <si>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</si>
  <si>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</si>
  <si>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</si>
  <si>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</si>
  <si>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</si>
  <si>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</si>
  <si>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</si>
  <si>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</si>
  <si>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</si>
  <si>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</si>
  <si>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</si>
  <si>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</si>
  <si>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</si>
  <si>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</si>
  <si>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</si>
  <si>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</si>
  <si>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</si>
  <si>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</si>
  <si>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</si>
  <si>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</si>
  <si>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</si>
  <si>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</si>
  <si>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</si>
  <si>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</si>
  <si>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</si>
  <si>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</si>
  <si>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</si>
  <si>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</si>
  <si>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</si>
  <si>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</si>
  <si>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</si>
  <si>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</si>
  <si>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</si>
  <si>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</si>
  <si>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</si>
  <si>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</si>
  <si>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</si>
  <si>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</si>
  <si>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</si>
  <si>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</si>
  <si>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</si>
  <si>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</si>
  <si>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</si>
  <si>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</si>
  <si>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</si>
  <si>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</si>
  <si>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</si>
  <si>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</si>
  <si>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</si>
  <si>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</si>
  <si>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</si>
  <si>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</si>
  <si>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</si>
  <si>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</si>
  <si>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</si>
  <si>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</si>
  <si>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</si>
  <si>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</si>
  <si>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</si>
  <si>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</si>
  <si>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</si>
  <si>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</si>
  <si>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</si>
  <si>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</si>
  <si>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</si>
  <si>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</si>
  <si>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</si>
  <si>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</si>
  <si>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</si>
  <si>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</si>
  <si>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</si>
  <si>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</si>
  <si>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</si>
  <si>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</si>
  <si>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</si>
  <si>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</si>
  <si>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</si>
  <si>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</si>
  <si>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</si>
  <si>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</si>
  <si>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</si>
  <si>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</si>
  <si>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</si>
  <si>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</si>
  <si>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</si>
  <si>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</si>
  <si>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</si>
  <si>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</si>
  <si>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</si>
  <si>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</si>
  <si>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</si>
  <si>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</si>
  <si>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</si>
  <si>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</si>
  <si>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</si>
  <si>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</si>
  <si>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</si>
  <si>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</si>
  <si>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</si>
  <si>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</si>
  <si>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</si>
  <si>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</si>
  <si>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</si>
  <si>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</si>
  <si>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</si>
  <si>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</si>
  <si>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</si>
  <si>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</si>
  <si>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</si>
  <si>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</si>
  <si>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</si>
  <si>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</si>
  <si>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</si>
  <si>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</si>
  <si>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</si>
  <si>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</si>
  <si>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</si>
  <si>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</si>
  <si>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</si>
  <si>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</si>
  <si>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</si>
  <si>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</si>
  <si>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</si>
  <si>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</si>
  <si>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</si>
  <si>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</si>
  <si>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</si>
  <si>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</si>
  <si>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</si>
  <si>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</si>
  <si>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</si>
  <si>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</si>
  <si>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</si>
  <si>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</si>
  <si>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</si>
  <si>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</si>
  <si>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</si>
  <si>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</si>
  <si>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</si>
  <si>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</si>
  <si>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</si>
  <si>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</si>
  <si>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</si>
  <si>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</si>
  <si>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</si>
  <si>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</si>
  <si>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</si>
  <si>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</si>
  <si>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</si>
  <si>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</si>
  <si>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</si>
  <si>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</si>
  <si>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</si>
  <si>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</si>
  <si>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</si>
  <si>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</si>
  <si>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</si>
  <si>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</si>
  <si>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</si>
  <si>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</si>
  <si>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</si>
  <si>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</si>
  <si>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</si>
  <si>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</si>
  <si>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</si>
  <si>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</si>
  <si>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</si>
  <si>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</si>
  <si>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</si>
  <si>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</si>
  <si>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</si>
  <si>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</si>
  <si>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</si>
  <si>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</si>
  <si>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</si>
  <si>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</si>
  <si>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</si>
  <si>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</si>
  <si>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</si>
  <si>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</si>
  <si>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</si>
  <si>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</si>
  <si>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</si>
  <si>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</si>
  <si>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</si>
  <si>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</si>
  <si>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</si>
  <si>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</si>
  <si>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</si>
  <si>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</si>
  <si>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</si>
  <si>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</si>
  <si>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</si>
  <si>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</si>
  <si>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</si>
  <si>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</si>
  <si>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</si>
  <si>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</si>
  <si>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</si>
  <si>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</si>
  <si>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</si>
  <si>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</si>
  <si>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</si>
  <si>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</si>
  <si>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</si>
  <si>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</si>
  <si>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</si>
  <si>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</si>
  <si>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</si>
  <si>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</si>
  <si>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</si>
  <si>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</si>
  <si>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</si>
  <si>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</si>
  <si>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</si>
  <si>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</si>
  <si>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</si>
  <si>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</si>
  <si>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</si>
  <si>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</si>
  <si>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</si>
  <si>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</si>
  <si>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</si>
  <si>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</si>
  <si>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</si>
  <si>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</si>
  <si>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</si>
  <si>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</si>
  <si>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</si>
  <si>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</si>
  <si>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</si>
  <si>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</si>
  <si>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</si>
  <si>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</si>
  <si>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</si>
  <si>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</si>
  <si>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</si>
  <si>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</si>
  <si>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</si>
  <si>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</si>
  <si>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</si>
  <si>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</si>
  <si>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</si>
  <si>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</si>
  <si>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</si>
  <si>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</si>
  <si>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</si>
  <si>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</si>
  <si>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</si>
  <si>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</si>
  <si>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</si>
  <si>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</si>
  <si>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</si>
  <si>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</si>
  <si>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</si>
  <si>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</si>
  <si>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</si>
  <si>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</si>
  <si>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</si>
  <si>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</si>
  <si>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</si>
  <si>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</si>
  <si>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</si>
  <si>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</si>
  <si>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</si>
  <si>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</si>
  <si>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</si>
  <si>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</si>
  <si>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</si>
  <si>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</si>
  <si>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</si>
  <si>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</si>
  <si>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</si>
  <si>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</si>
  <si>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</si>
  <si>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</si>
  <si>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</si>
  <si>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</si>
  <si>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</si>
  <si>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</si>
  <si>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</si>
  <si>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</si>
  <si>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</si>
  <si>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</si>
  <si>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</si>
  <si>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</si>
  <si>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</si>
  <si>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</si>
  <si>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</si>
  <si>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</si>
  <si>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</si>
  <si>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</si>
  <si>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</si>
  <si>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</si>
  <si>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</si>
  <si>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</si>
  <si>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</si>
  <si>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</si>
  <si>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</si>
  <si>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</si>
  <si>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</si>
  <si>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</si>
  <si>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</si>
  <si>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</si>
  <si>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</si>
  <si>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</si>
  <si>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</si>
  <si>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</si>
  <si>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</si>
  <si>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</si>
  <si>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</si>
  <si>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</si>
  <si>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</si>
  <si>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</si>
  <si>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</si>
  <si>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</si>
  <si>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</si>
  <si>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</si>
  <si>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</si>
  <si>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</si>
  <si>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</si>
  <si>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</si>
  <si>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</si>
  <si>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</si>
  <si>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</si>
  <si>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</si>
  <si>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</si>
  <si>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</si>
  <si>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</si>
  <si>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</si>
  <si>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</si>
  <si>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</si>
  <si>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</si>
  <si>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</si>
  <si>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</si>
  <si>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</si>
  <si>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</si>
  <si>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</si>
  <si>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</si>
  <si>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</si>
  <si>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</si>
  <si>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</si>
  <si>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</si>
  <si>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</si>
  <si>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</si>
  <si>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</si>
  <si>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</si>
  <si>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</si>
  <si>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</si>
  <si>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</si>
  <si>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</si>
  <si>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</si>
  <si>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</si>
  <si>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</si>
  <si>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</si>
  <si>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</si>
  <si>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</si>
  <si>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</si>
  <si>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</si>
  <si>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</si>
  <si>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</si>
  <si>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</si>
  <si>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</si>
  <si>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</si>
  <si>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</si>
  <si>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</si>
  <si>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</si>
  <si>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</si>
  <si>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</si>
  <si>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</si>
  <si>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</si>
  <si>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</si>
  <si>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</si>
  <si>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</si>
  <si>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</si>
  <si>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</si>
  <si>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</si>
  <si>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</si>
  <si>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</si>
  <si>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</si>
  <si>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</si>
  <si>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</si>
  <si>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</si>
  <si>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</si>
  <si>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</si>
  <si>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</si>
  <si>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</si>
  <si>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</si>
  <si>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</si>
  <si>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</si>
  <si>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</si>
  <si>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</si>
  <si>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</si>
  <si>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</si>
  <si>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</si>
  <si>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</si>
  <si>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</si>
  <si>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</si>
  <si>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</si>
  <si>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</si>
  <si>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</si>
  <si>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</si>
  <si>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</si>
  <si>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</si>
  <si>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</si>
  <si>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</si>
  <si>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</si>
  <si>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</si>
  <si>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</si>
  <si>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</si>
  <si>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</si>
  <si>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</si>
  <si>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</si>
  <si>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</si>
  <si>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</si>
  <si>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</si>
  <si>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</si>
  <si>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</si>
  <si>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</si>
  <si>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</si>
  <si>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</si>
  <si>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</si>
  <si>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</si>
  <si>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</si>
  <si>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</si>
  <si>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</si>
  <si>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</si>
  <si>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</si>
  <si>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</si>
  <si>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</si>
  <si>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</si>
  <si>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</si>
  <si>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</si>
  <si>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</si>
  <si>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</si>
  <si>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</si>
  <si>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</si>
  <si>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</si>
  <si>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</si>
  <si>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</si>
  <si>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</si>
  <si>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</si>
  <si>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</si>
  <si>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</si>
  <si>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</si>
  <si>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</si>
  <si>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</si>
  <si>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</si>
  <si>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</si>
  <si>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</si>
  <si>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</si>
  <si>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</si>
  <si>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</si>
  <si>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</si>
  <si>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</si>
  <si>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</si>
  <si>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</si>
  <si>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</si>
  <si>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</si>
  <si>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</si>
  <si>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</si>
  <si>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</si>
  <si>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</si>
  <si>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</si>
  <si>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</si>
  <si>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</si>
  <si>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</si>
  <si>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</si>
  <si>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</si>
  <si>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</si>
  <si>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</si>
  <si>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</si>
  <si>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</si>
  <si>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</si>
  <si>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</si>
  <si>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</si>
  <si>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</si>
  <si>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</si>
  <si>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</si>
  <si>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</si>
  <si>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</si>
  <si>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</si>
  <si>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</si>
  <si>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</si>
  <si>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</si>
  <si>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</si>
  <si>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</si>
  <si>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</si>
  <si>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</si>
  <si>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</si>
  <si>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</si>
  <si>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</si>
  <si>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</si>
  <si>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</si>
  <si>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</si>
  <si>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</si>
  <si>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</si>
  <si>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</si>
  <si>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</si>
  <si>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</si>
  <si>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</si>
  <si>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</si>
  <si>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</si>
  <si>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</si>
  <si>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</si>
  <si>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</si>
  <si>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</si>
  <si>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</si>
  <si>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</si>
  <si>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</si>
  <si>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</si>
  <si>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</si>
  <si>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</si>
  <si>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</si>
  <si>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</si>
  <si>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</si>
  <si>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</si>
  <si>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</si>
  <si>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</si>
  <si>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</si>
  <si>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</si>
  <si>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</si>
  <si>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</si>
  <si>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</si>
  <si>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</si>
  <si>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</si>
  <si>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</si>
  <si>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</si>
  <si>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</si>
  <si>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</si>
  <si>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</si>
  <si>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</si>
  <si>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</si>
  <si>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</si>
  <si>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</si>
  <si>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</si>
  <si>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</si>
  <si>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</si>
  <si>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</si>
  <si>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</si>
  <si>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</si>
  <si>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</si>
  <si>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</si>
  <si>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</si>
  <si>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</si>
  <si>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</si>
  <si>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</si>
  <si>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</si>
  <si>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</si>
  <si>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</si>
  <si>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</si>
  <si>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</si>
  <si>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</si>
  <si>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</si>
  <si>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</si>
  <si>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</si>
  <si>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</si>
  <si>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</si>
  <si>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</si>
  <si>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</si>
  <si>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</si>
  <si>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</si>
  <si>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</si>
  <si>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</si>
  <si>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</si>
  <si>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</si>
  <si>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</si>
  <si>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</si>
  <si>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</si>
  <si>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</si>
  <si>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</si>
  <si>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</si>
  <si>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</si>
  <si>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</si>
  <si>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</si>
  <si>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</si>
  <si>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</si>
  <si>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</si>
  <si>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</si>
  <si>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</si>
  <si>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</si>
  <si>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</si>
  <si>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</si>
  <si>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</si>
  <si>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</si>
  <si>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</si>
  <si>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</si>
  <si>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</si>
  <si>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</si>
  <si>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</si>
  <si>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</si>
  <si>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</si>
  <si>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</si>
  <si>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</si>
  <si>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</si>
  <si>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</si>
  <si>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</si>
  <si>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</si>
  <si>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</si>
  <si>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</si>
  <si>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</si>
  <si>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</si>
  <si>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</si>
  <si>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</si>
  <si>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</si>
  <si>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</si>
  <si>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</si>
  <si>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</si>
  <si>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</si>
  <si>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</si>
  <si>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</si>
  <si>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</si>
  <si>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</si>
  <si>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</si>
  <si>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</si>
  <si>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</si>
  <si>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</si>
  <si>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</si>
  <si>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</si>
  <si>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</si>
  <si>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</si>
  <si>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</si>
  <si>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</si>
  <si>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</si>
  <si>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</si>
  <si>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</si>
  <si>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</si>
  <si>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</si>
  <si>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</si>
  <si>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</si>
  <si>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</si>
  <si>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</si>
  <si>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</si>
  <si>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</si>
  <si>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</si>
  <si>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</si>
  <si>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</si>
  <si>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</si>
  <si>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</si>
  <si>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</si>
  <si>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</si>
  <si>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</si>
  <si>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</si>
  <si>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</si>
  <si>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</si>
  <si>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</si>
  <si>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</si>
  <si>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</si>
  <si>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</si>
  <si>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</si>
  <si>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</si>
  <si>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</si>
  <si>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</si>
  <si>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</si>
  <si>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</si>
  <si>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</si>
  <si>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</si>
  <si>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</si>
  <si>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</si>
  <si>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</si>
  <si>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</si>
  <si>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</si>
  <si>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</si>
  <si>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</si>
  <si>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</si>
  <si>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</si>
  <si>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</si>
  <si>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</si>
  <si>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</si>
  <si>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</si>
  <si>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</si>
  <si>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</si>
  <si>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</si>
  <si>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</si>
  <si>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</si>
  <si>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</si>
  <si>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</si>
  <si>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</si>
  <si>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</si>
  <si>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</si>
  <si>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</si>
  <si>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</si>
  <si>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</si>
  <si>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</si>
  <si>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</si>
  <si>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</si>
  <si>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</si>
  <si>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</si>
  <si>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</si>
  <si>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</si>
  <si>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</si>
  <si>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</si>
  <si>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</si>
  <si>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</si>
  <si>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</si>
  <si>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</si>
  <si>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</si>
  <si>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</si>
  <si>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</si>
  <si>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</si>
  <si>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</si>
  <si>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</si>
  <si>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</si>
  <si>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</si>
  <si>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</si>
  <si>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</si>
  <si>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</si>
  <si>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</si>
  <si>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</si>
  <si>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</si>
  <si>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</si>
  <si>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</si>
  <si>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</si>
  <si>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</si>
  <si>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</si>
  <si>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</si>
  <si>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</si>
  <si>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</si>
  <si>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</si>
  <si>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</si>
  <si>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</si>
  <si>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</si>
  <si>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</si>
  <si>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</si>
  <si>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</si>
  <si>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</si>
  <si>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</si>
  <si>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</si>
  <si>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</si>
  <si>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</si>
  <si>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</si>
  <si>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</si>
  <si>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</si>
  <si>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</si>
  <si>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</si>
  <si>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</si>
  <si>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</si>
  <si>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</si>
  <si>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</si>
  <si>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</si>
  <si>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</si>
  <si>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</si>
  <si>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</si>
  <si>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</si>
  <si>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</si>
  <si>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</si>
  <si>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</si>
  <si>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</si>
  <si>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</si>
  <si>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</si>
  <si>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</si>
  <si>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</si>
  <si>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</si>
  <si>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</si>
  <si>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</si>
  <si>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</si>
  <si>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</si>
  <si>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</si>
  <si>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</si>
  <si>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</si>
  <si>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</si>
  <si>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</si>
  <si>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</si>
  <si>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</si>
  <si>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</si>
  <si>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</si>
  <si>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</si>
  <si>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</si>
  <si>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</si>
  <si>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</si>
  <si>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</si>
  <si>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</si>
  <si>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</si>
  <si>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</si>
  <si>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</si>
  <si>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</si>
  <si>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</si>
  <si>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</si>
  <si>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</si>
  <si>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</si>
  <si>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</si>
  <si>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</si>
  <si>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</si>
  <si>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</si>
  <si>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</si>
  <si>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</si>
  <si>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</si>
  <si>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</si>
  <si>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</si>
  <si>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</si>
  <si>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</si>
  <si>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</si>
  <si>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</si>
  <si>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</si>
  <si>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</si>
  <si>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</si>
  <si>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</si>
  <si>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</si>
  <si>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</si>
  <si>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</si>
  <si>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</si>
  <si>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</si>
  <si>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</si>
  <si>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</si>
  <si>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</si>
  <si>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</si>
  <si>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</si>
  <si>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</si>
  <si>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</si>
  <si>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</si>
  <si>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</si>
  <si>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</si>
  <si>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</si>
  <si>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</si>
  <si>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</si>
  <si>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</si>
  <si>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</si>
  <si>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</si>
  <si>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</si>
  <si>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</si>
  <si>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</si>
  <si>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</si>
  <si>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</si>
  <si>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</si>
  <si>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</si>
  <si>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</si>
  <si>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</si>
  <si>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</si>
  <si>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</si>
  <si>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</si>
  <si>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</si>
  <si>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</si>
  <si>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</si>
  <si>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</si>
  <si>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</si>
  <si>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</si>
  <si>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</si>
  <si>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</si>
  <si>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</si>
  <si>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</si>
  <si>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</si>
  <si>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</si>
  <si>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</si>
  <si>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</si>
  <si>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</si>
  <si>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</si>
  <si>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</si>
  <si>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</si>
  <si>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</si>
  <si>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</si>
  <si>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</si>
  <si>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</si>
  <si>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</si>
  <si>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</si>
  <si>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</si>
  <si>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</si>
  <si>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</si>
  <si>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</si>
  <si>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</si>
  <si>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</si>
  <si>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</si>
  <si>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</si>
  <si>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</si>
  <si>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</si>
  <si>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</si>
  <si>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</si>
  <si>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</si>
  <si>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</si>
  <si>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</si>
  <si>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</si>
  <si>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</si>
  <si>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</si>
  <si>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</si>
  <si>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</si>
  <si>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</si>
  <si>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</si>
  <si>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</si>
  <si>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</si>
  <si>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</si>
  <si>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</si>
  <si>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</si>
  <si>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</si>
  <si>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</si>
  <si>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</si>
  <si>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</si>
  <si>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</si>
  <si>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</si>
  <si>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</si>
  <si>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</si>
  <si>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</si>
  <si>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</si>
  <si>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</si>
  <si>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</si>
  <si>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</si>
  <si>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</si>
  <si>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</si>
  <si>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</si>
  <si>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</si>
  <si>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</si>
  <si>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</si>
  <si>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</si>
  <si>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</si>
  <si>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</si>
  <si>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</si>
  <si>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</si>
  <si>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</si>
  <si>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</si>
  <si>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</si>
  <si>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</si>
  <si>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</si>
  <si>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</si>
  <si>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</si>
  <si>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</si>
  <si>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</si>
  <si>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</si>
  <si>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</si>
  <si>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</si>
  <si>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</si>
  <si>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</si>
  <si>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</si>
  <si>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</si>
  <si>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</si>
  <si>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</si>
  <si>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</si>
  <si>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</si>
  <si>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</si>
  <si>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</si>
  <si>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</si>
  <si>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</si>
  <si>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</si>
  <si>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</si>
  <si>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</si>
  <si>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</si>
  <si>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</si>
  <si>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</si>
  <si>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</si>
  <si>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</si>
  <si>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</si>
  <si>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</si>
  <si>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</si>
  <si>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</si>
  <si>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</si>
  <si>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</si>
  <si>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</si>
  <si>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</si>
  <si>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</si>
  <si>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</si>
  <si>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</si>
  <si>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</si>
  <si>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</si>
  <si>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</si>
  <si>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</si>
  <si>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</si>
  <si>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</si>
  <si>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</si>
  <si>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</si>
  <si>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</si>
  <si>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</si>
  <si>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</si>
  <si>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</si>
  <si>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</si>
  <si>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</si>
  <si>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</si>
  <si>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</si>
  <si>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</si>
  <si>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</si>
  <si>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</si>
  <si>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</si>
  <si>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</si>
  <si>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</si>
  <si>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</si>
  <si>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</si>
  <si>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</si>
  <si>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</si>
  <si>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</si>
  <si>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</si>
  <si>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</si>
  <si>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</si>
  <si>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</si>
  <si>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</si>
  <si>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</si>
  <si>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</si>
  <si>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</si>
  <si>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</si>
  <si>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</si>
  <si>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</si>
  <si>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</si>
  <si>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</si>
  <si>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</si>
  <si>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</si>
  <si>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</si>
  <si>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</si>
  <si>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</si>
  <si>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</si>
  <si>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</si>
  <si>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</si>
  <si>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</si>
  <si>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</si>
  <si>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</si>
  <si>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</si>
  <si>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</si>
  <si>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</si>
  <si>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</si>
  <si>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</si>
  <si>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</si>
  <si>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</si>
  <si>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</si>
  <si>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</si>
  <si>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</si>
  <si>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</si>
  <si>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</si>
  <si>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</si>
  <si>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</si>
  <si>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</si>
  <si>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</si>
  <si>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</si>
  <si>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</si>
  <si>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</si>
  <si>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</si>
  <si>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</si>
  <si>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</si>
  <si>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</si>
  <si>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</si>
  <si>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</si>
  <si>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</si>
  <si>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</si>
  <si>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</si>
  <si>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</si>
  <si>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</si>
  <si>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</si>
  <si>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</si>
  <si>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</si>
  <si>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</si>
  <si>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</si>
  <si>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</si>
  <si>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</si>
  <si>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</si>
  <si>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</si>
  <si>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</si>
  <si>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</si>
  <si>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</si>
  <si>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</si>
  <si>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</si>
  <si>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</si>
  <si>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</si>
  <si>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</si>
  <si>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</si>
  <si>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</si>
  <si>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</si>
  <si>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</si>
  <si>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</si>
  <si>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</si>
  <si>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</si>
  <si>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</si>
  <si>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</si>
  <si>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</si>
  <si>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</si>
  <si>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</si>
  <si>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</si>
  <si>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</si>
  <si>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</si>
  <si>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</si>
  <si>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</si>
  <si>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</si>
  <si>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</si>
  <si>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</si>
  <si>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</si>
  <si>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</si>
  <si>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</si>
  <si>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</si>
  <si>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</si>
  <si>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</si>
  <si>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</si>
  <si>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</si>
  <si>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</si>
  <si>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</si>
  <si>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</si>
  <si>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</si>
  <si>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</si>
  <si>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</si>
  <si>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</si>
  <si>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</si>
  <si>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</si>
  <si>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</si>
  <si>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</si>
  <si>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</si>
  <si>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</si>
  <si>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</si>
  <si>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</si>
  <si>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</si>
  <si>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</si>
  <si>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</si>
  <si>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</si>
  <si>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</si>
  <si>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</si>
  <si>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</si>
  <si>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</si>
  <si>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</si>
  <si>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</si>
  <si>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</si>
  <si>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</si>
  <si>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</si>
  <si>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</si>
  <si>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</si>
  <si>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</si>
  <si>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</si>
  <si>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</si>
  <si>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</si>
  <si>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</si>
  <si>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</si>
  <si>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</si>
  <si>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</si>
  <si>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</si>
  <si>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</si>
  <si>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</si>
  <si>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</si>
  <si>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</si>
  <si>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</si>
  <si>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</si>
  <si>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</si>
  <si>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</si>
  <si>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</si>
  <si>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</si>
  <si>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</si>
  <si>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</si>
  <si>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</si>
  <si>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</si>
  <si>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</si>
  <si>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</si>
  <si>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</si>
  <si>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</si>
  <si>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</si>
  <si>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</si>
  <si>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</si>
  <si>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</si>
  <si>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</si>
  <si>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</si>
  <si>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</si>
  <si>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</si>
  <si>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</si>
  <si>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</si>
  <si>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</si>
  <si>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</si>
  <si>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</si>
  <si>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</si>
  <si>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</si>
  <si>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</si>
  <si>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</si>
  <si>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</si>
  <si>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</si>
  <si>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</si>
  <si>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</si>
  <si>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</si>
  <si>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</si>
  <si>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</si>
  <si>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</si>
  <si>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</si>
  <si>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</si>
  <si>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</si>
  <si>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</si>
  <si>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</si>
  <si>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</si>
  <si>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</si>
  <si>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</si>
  <si>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</si>
  <si>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</si>
  <si>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</si>
  <si>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</si>
  <si>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</si>
  <si>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</si>
  <si>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</si>
  <si>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</si>
  <si>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</si>
  <si>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</si>
  <si>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</si>
  <si>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</si>
  <si>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</si>
  <si>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</si>
  <si>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</si>
  <si>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</si>
  <si>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</si>
  <si>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</si>
  <si>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</si>
  <si>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</si>
  <si>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</si>
  <si>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</si>
  <si>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</si>
  <si>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</si>
  <si>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</si>
  <si>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</si>
  <si>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</si>
  <si>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</si>
  <si>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</si>
  <si>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</si>
  <si>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</si>
  <si>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</si>
  <si>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</si>
  <si>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</si>
  <si>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</si>
  <si>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</si>
  <si>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</si>
  <si>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</si>
  <si>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</si>
  <si>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</si>
  <si>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</si>
  <si>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</si>
  <si>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</si>
  <si>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</si>
  <si>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</si>
  <si>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</si>
  <si>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</si>
  <si>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</si>
  <si>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</si>
  <si>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</si>
  <si>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</si>
  <si>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</si>
  <si>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</si>
  <si>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</si>
  <si>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</si>
  <si>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</si>
  <si>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</si>
  <si>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</si>
  <si>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</si>
  <si>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</si>
  <si>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</si>
  <si>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</si>
  <si>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</si>
  <si>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</si>
  <si>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</si>
  <si>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</si>
  <si>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</si>
  <si>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</si>
  <si>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</si>
  <si>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</si>
  <si>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</si>
  <si>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</si>
  <si>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</si>
  <si>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</si>
  <si>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</si>
  <si>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</si>
  <si>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</si>
  <si>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</si>
  <si>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</si>
  <si>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</si>
  <si>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</si>
  <si>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</si>
  <si>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</si>
  <si>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</si>
  <si>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</si>
  <si>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</si>
  <si>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</si>
  <si>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</si>
  <si>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</si>
  <si>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</si>
  <si>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</si>
  <si>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</si>
  <si>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</si>
  <si>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</si>
  <si>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</si>
  <si>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</si>
  <si>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</si>
  <si>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</si>
  <si>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</si>
  <si>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</si>
  <si>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</si>
  <si>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</si>
  <si>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</si>
  <si>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</si>
  <si>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</si>
  <si>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</si>
  <si>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</si>
  <si>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</si>
  <si>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</si>
  <si>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</si>
  <si>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</si>
  <si>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</si>
  <si>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</si>
  <si>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</si>
  <si>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</si>
  <si>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</si>
  <si>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</si>
  <si>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</si>
  <si>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</si>
  <si>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</si>
  <si>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</si>
  <si>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</si>
  <si>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</si>
  <si>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</si>
  <si>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</si>
  <si>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</si>
  <si>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</si>
  <si>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</si>
  <si>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</si>
  <si>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</si>
  <si>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</si>
  <si>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</si>
  <si>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</si>
  <si>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</si>
  <si>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</si>
  <si>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</si>
  <si>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</si>
  <si>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</si>
  <si>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</si>
  <si>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</si>
  <si>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</si>
  <si>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</si>
  <si>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</si>
  <si>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</si>
  <si>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</si>
  <si>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</si>
  <si>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</si>
  <si>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</si>
  <si>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</si>
  <si>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</si>
  <si>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</si>
  <si>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</si>
  <si>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</si>
  <si>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</si>
  <si>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</si>
  <si>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</si>
  <si>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</si>
  <si>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</si>
  <si>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</si>
  <si>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</si>
  <si>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</si>
  <si>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</si>
  <si>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</si>
  <si>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</si>
  <si>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</si>
  <si>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</si>
  <si>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</si>
  <si>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</si>
  <si>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</si>
  <si>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</si>
  <si>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</si>
  <si>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</si>
  <si>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</si>
  <si>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</si>
  <si>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</si>
  <si>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</si>
  <si>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</si>
  <si>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</si>
  <si>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</si>
  <si>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</si>
  <si>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</si>
  <si>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</si>
  <si>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</si>
  <si>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</si>
  <si>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</si>
  <si>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</si>
  <si>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</si>
  <si>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</si>
  <si>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</si>
  <si>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</si>
  <si>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</si>
  <si>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</si>
  <si>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</si>
  <si>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</si>
  <si>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</si>
  <si>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</si>
  <si>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</si>
  <si>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</si>
  <si>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</si>
  <si>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</si>
  <si>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</si>
  <si>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</si>
  <si>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</si>
  <si>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</si>
  <si>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</si>
  <si>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</si>
  <si>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</si>
  <si>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</si>
  <si>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</si>
  <si>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</si>
  <si>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</si>
  <si>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</si>
  <si>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</si>
  <si>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</si>
  <si>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</si>
  <si>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</si>
  <si>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</si>
  <si>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</si>
  <si>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</si>
  <si>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</si>
  <si>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</si>
  <si>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</si>
  <si>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</si>
  <si>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</si>
  <si>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</si>
  <si>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</si>
  <si>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</si>
  <si>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</si>
  <si>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</si>
  <si>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</si>
  <si>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</si>
  <si>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</si>
  <si>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</si>
  <si>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</si>
  <si>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</si>
  <si>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</si>
  <si>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</si>
  <si>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</si>
  <si>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</si>
  <si>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</si>
  <si>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</si>
  <si>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</si>
  <si>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</si>
  <si>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</si>
  <si>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</si>
  <si>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</si>
  <si>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</si>
  <si>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</si>
  <si>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</si>
  <si>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</si>
  <si>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</si>
  <si>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</si>
  <si>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</si>
  <si>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</si>
  <si>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</si>
  <si>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</si>
  <si>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</si>
  <si>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</si>
  <si>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</si>
  <si>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</si>
  <si>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</si>
  <si>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</si>
  <si>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</si>
  <si>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</si>
  <si>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</si>
  <si>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</si>
  <si>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</si>
  <si>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</si>
  <si>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</si>
  <si>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</si>
  <si>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</si>
  <si>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</si>
  <si>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</si>
  <si>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</si>
  <si>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</si>
  <si>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</si>
  <si>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</si>
  <si>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</si>
  <si>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</si>
  <si>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</si>
  <si>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</si>
  <si>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</si>
  <si>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</si>
  <si>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</si>
  <si>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</si>
  <si>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</si>
  <si>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</si>
  <si>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</si>
  <si>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</si>
  <si>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</si>
  <si>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</si>
  <si>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</si>
  <si>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</si>
  <si>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</si>
  <si>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</si>
  <si>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</si>
  <si>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</si>
  <si>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</si>
  <si>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</si>
  <si>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</si>
  <si>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</si>
  <si>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</si>
  <si>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</si>
  <si>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</si>
  <si>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</si>
  <si>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</si>
  <si>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</si>
  <si>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</si>
  <si>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</si>
  <si>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</si>
  <si>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</si>
  <si>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</si>
  <si>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</si>
  <si>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</si>
  <si>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</si>
  <si>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</si>
  <si>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</si>
  <si>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</si>
  <si>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</si>
  <si>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</si>
  <si>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</si>
  <si>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</si>
  <si>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</si>
  <si>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</si>
  <si>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</si>
  <si>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</si>
  <si>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</si>
  <si>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</si>
  <si>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</si>
  <si>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</si>
  <si>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</si>
  <si>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</si>
  <si>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</si>
  <si>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</si>
  <si>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</si>
  <si>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</si>
  <si>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</si>
  <si>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</si>
  <si>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</si>
  <si>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</si>
  <si>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</si>
  <si>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</si>
  <si>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</si>
  <si>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</si>
  <si>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</si>
  <si>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</si>
  <si>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</si>
  <si>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</si>
  <si>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</si>
  <si>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</si>
  <si>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</si>
  <si>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</si>
  <si>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</si>
  <si>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</si>
  <si>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</si>
  <si>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</si>
  <si>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</si>
  <si>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</si>
  <si>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</si>
  <si>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</si>
  <si>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</si>
  <si>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</si>
  <si>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</si>
  <si>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</si>
  <si>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</si>
  <si>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</si>
  <si>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</si>
  <si>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</si>
  <si>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</si>
  <si>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</si>
  <si>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</si>
  <si>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</si>
  <si>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</si>
  <si>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</si>
  <si>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</si>
  <si>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</si>
  <si>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</si>
  <si>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</si>
  <si>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</si>
  <si>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</si>
  <si>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</si>
  <si>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</si>
  <si>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</si>
  <si>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</si>
  <si>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</si>
  <si>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</si>
  <si>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</si>
  <si>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</si>
  <si>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</si>
  <si>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</si>
  <si>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</si>
  <si>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</si>
  <si>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</si>
  <si>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</si>
  <si>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</si>
  <si>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</si>
  <si>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</si>
  <si>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</si>
  <si>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</si>
  <si>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</si>
  <si>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</si>
  <si>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</si>
  <si>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</si>
  <si>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</si>
  <si>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</si>
  <si>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</si>
  <si>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</si>
  <si>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</si>
  <si>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</si>
  <si>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</si>
  <si>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</si>
  <si>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</si>
  <si>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</si>
  <si>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</si>
  <si>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</si>
  <si>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</si>
  <si>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</si>
  <si>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</si>
  <si>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</si>
  <si>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</si>
  <si>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</si>
  <si>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</si>
  <si>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</si>
  <si>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</si>
  <si>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</si>
  <si>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</si>
  <si>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</si>
  <si>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</si>
  <si>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</si>
  <si>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</si>
  <si>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</si>
  <si>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</si>
  <si>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</si>
  <si>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</si>
  <si>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</si>
  <si>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</si>
  <si>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</si>
  <si>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</si>
  <si>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</si>
  <si>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</si>
  <si>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</si>
  <si>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</si>
  <si>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</si>
  <si>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</si>
  <si>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</si>
  <si>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</si>
  <si>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</si>
  <si>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</si>
  <si>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</si>
  <si>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</si>
  <si>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</si>
  <si>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</si>
  <si>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</si>
  <si>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</si>
  <si>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</si>
  <si>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</si>
  <si>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</si>
  <si>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</si>
  <si>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</si>
  <si>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</si>
  <si>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</si>
  <si>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</si>
  <si>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</si>
  <si>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</si>
  <si>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</si>
  <si>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</si>
  <si>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</si>
  <si>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</si>
  <si>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</si>
  <si>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</si>
  <si>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</si>
  <si>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</si>
  <si>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</si>
  <si>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</si>
  <si>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</si>
  <si>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</si>
  <si>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</si>
  <si>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</si>
  <si>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</si>
  <si>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</si>
  <si>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</si>
  <si>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</si>
  <si>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</si>
  <si>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</si>
  <si>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</si>
  <si>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</si>
  <si>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</si>
  <si>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</si>
  <si>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</si>
  <si>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</si>
  <si>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</si>
  <si>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</si>
  <si>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</si>
  <si>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</si>
  <si>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</si>
  <si>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</si>
  <si>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</si>
  <si>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</si>
  <si>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</si>
  <si>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</si>
  <si>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</si>
  <si>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</si>
  <si>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</si>
  <si>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</si>
  <si>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</si>
  <si>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</si>
  <si>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</si>
  <si>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</si>
  <si>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</si>
  <si>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</si>
  <si>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</si>
  <si>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</si>
  <si>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</si>
  <si>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</si>
  <si>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</si>
  <si>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</si>
  <si>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</si>
  <si>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</si>
  <si>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</si>
  <si>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</si>
  <si>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</si>
  <si>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</si>
  <si>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</si>
  <si>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</si>
  <si>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</si>
  <si>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</si>
  <si>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</si>
  <si>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</si>
  <si>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</si>
  <si>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</si>
  <si>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</si>
  <si>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</si>
  <si>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</si>
  <si>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</si>
  <si>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</si>
  <si>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</si>
  <si>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</si>
  <si>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</si>
  <si>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</si>
  <si>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</si>
  <si>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</si>
  <si>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</si>
  <si>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</si>
  <si>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</si>
  <si>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</si>
  <si>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</si>
  <si>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</si>
  <si>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</si>
  <si>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</si>
  <si>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</si>
  <si>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</si>
  <si>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</si>
  <si>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</si>
  <si>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</si>
  <si>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</si>
  <si>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</si>
  <si>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</si>
  <si>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</si>
  <si>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</si>
  <si>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</si>
  <si>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</si>
  <si>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</si>
  <si>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</si>
  <si>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</si>
  <si>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</si>
  <si>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</si>
  <si>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</si>
  <si>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</si>
  <si>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</si>
  <si>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</si>
  <si>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</si>
  <si>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</si>
  <si>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</si>
  <si>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</si>
  <si>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</si>
  <si>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</si>
  <si>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</si>
  <si>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</si>
  <si>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</si>
  <si>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</si>
  <si>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</si>
  <si>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</si>
  <si>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</si>
  <si>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</si>
  <si>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</si>
  <si>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</si>
  <si>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</si>
  <si>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</si>
  <si>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</si>
  <si>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</si>
  <si>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</si>
  <si>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</si>
  <si>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</si>
  <si>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</si>
  <si>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</si>
  <si>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</si>
  <si>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</si>
  <si>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</si>
  <si>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</si>
  <si>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</si>
  <si>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</si>
  <si>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</si>
  <si>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</si>
  <si>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</si>
  <si>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</si>
  <si>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</si>
  <si>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</si>
  <si>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</si>
  <si>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</si>
  <si>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</si>
  <si>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</si>
  <si>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</si>
  <si>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</si>
  <si>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</si>
  <si>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</si>
  <si>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</si>
  <si>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</si>
  <si>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</si>
  <si>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</si>
  <si>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</si>
  <si>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</si>
  <si>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</si>
  <si>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</si>
  <si>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</si>
  <si>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</si>
  <si>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</si>
  <si>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</si>
  <si>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</si>
  <si>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</si>
  <si>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</si>
  <si>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</si>
  <si>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</si>
  <si>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</si>
  <si>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</si>
  <si>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</si>
  <si>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</si>
  <si>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</si>
  <si>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</si>
  <si>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</si>
  <si>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</si>
  <si>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</si>
  <si>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</si>
  <si>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</si>
  <si>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</si>
  <si>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</si>
  <si>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</si>
  <si>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</si>
  <si>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</si>
  <si>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</si>
  <si>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</si>
  <si>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</si>
  <si>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</si>
  <si>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</si>
  <si>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</si>
  <si>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</si>
  <si>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</si>
  <si>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</si>
  <si>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</si>
  <si>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</si>
  <si>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</si>
  <si>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</si>
  <si>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</si>
  <si>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</si>
  <si>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</si>
  <si>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</si>
  <si>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</si>
  <si>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</si>
  <si>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</si>
  <si>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</si>
  <si>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</si>
  <si>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</si>
  <si>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</si>
  <si>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</si>
  <si>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</si>
  <si>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</si>
  <si>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</si>
  <si>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</si>
  <si>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</si>
  <si>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</si>
  <si>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</si>
  <si>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</si>
  <si>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</si>
  <si>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</si>
  <si>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</si>
  <si>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</si>
  <si>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</si>
  <si>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</si>
  <si>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</si>
  <si>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</si>
  <si>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</si>
  <si>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</si>
  <si>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</si>
  <si>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</si>
  <si>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</si>
  <si>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</si>
  <si>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</si>
  <si>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</si>
  <si>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</si>
  <si>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</si>
  <si>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</si>
  <si>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</si>
  <si>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</si>
  <si>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</si>
  <si>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</si>
  <si>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</si>
  <si>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</si>
  <si>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</si>
  <si>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</si>
  <si>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</si>
  <si>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</si>
  <si>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</si>
  <si>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</si>
  <si>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</si>
  <si>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</si>
  <si>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</si>
  <si>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</si>
  <si>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</si>
  <si>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</si>
  <si>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</si>
  <si>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</si>
  <si>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</si>
  <si>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</si>
  <si>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</si>
  <si>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</si>
  <si>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</si>
  <si>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</si>
  <si>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</si>
  <si>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</si>
  <si>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</si>
  <si>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</si>
  <si>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</si>
  <si>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</si>
  <si>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</si>
  <si>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</si>
  <si>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</si>
  <si>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</si>
  <si>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</si>
  <si>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</si>
  <si>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</si>
  <si>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</si>
  <si>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</si>
  <si>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</si>
  <si>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</si>
  <si>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</si>
  <si>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</si>
  <si>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</si>
  <si>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</si>
  <si>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</si>
  <si>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</si>
  <si>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</si>
  <si>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</si>
  <si>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</si>
  <si>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</si>
  <si>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</si>
  <si>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</si>
  <si>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</si>
  <si>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</si>
  <si>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</si>
  <si>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</si>
  <si>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</si>
  <si>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</si>
  <si>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</si>
  <si>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</si>
  <si>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</si>
  <si>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</si>
  <si>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</si>
  <si>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</si>
  <si>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</si>
  <si>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</si>
  <si>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</si>
  <si>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</si>
  <si>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</si>
  <si>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</si>
  <si>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</si>
  <si>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</si>
  <si>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</si>
  <si>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</si>
  <si>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</si>
  <si>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</si>
  <si>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</si>
  <si>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</si>
  <si>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</si>
  <si>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</si>
  <si>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</si>
  <si>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</si>
  <si>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</si>
  <si>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</si>
  <si>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</si>
  <si>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</si>
  <si>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</si>
  <si>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</si>
  <si>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</si>
  <si>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</si>
  <si>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</si>
  <si>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</si>
  <si>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</si>
  <si>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</si>
  <si>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</si>
  <si>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</si>
  <si>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</si>
  <si>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</si>
  <si>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</si>
  <si>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</si>
  <si>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</si>
  <si>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</si>
  <si>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</si>
  <si>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</si>
  <si>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</si>
  <si>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</si>
  <si>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</si>
  <si>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</si>
  <si>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</si>
  <si>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</si>
  <si>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</si>
  <si>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</si>
  <si>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</si>
  <si>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</si>
  <si>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</si>
  <si>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</si>
  <si>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</si>
  <si>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</si>
  <si>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</si>
  <si>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</si>
  <si>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</si>
  <si>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</si>
  <si>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</si>
  <si>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</si>
  <si>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</si>
  <si>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</si>
  <si>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</si>
  <si>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</si>
  <si>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</si>
  <si>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</si>
  <si>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</si>
  <si>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</si>
  <si>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</si>
  <si>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</si>
  <si>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</si>
  <si>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</si>
  <si>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</si>
  <si>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</si>
  <si>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</si>
  <si>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</si>
  <si>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</si>
  <si>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</si>
  <si>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</si>
  <si>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</si>
  <si>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</si>
  <si>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</si>
  <si>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</si>
  <si>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</si>
  <si>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</si>
  <si>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</si>
  <si>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</si>
  <si>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</si>
  <si>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</si>
  <si>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</si>
  <si>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</si>
  <si>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</si>
  <si>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</si>
  <si>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</si>
  <si>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</si>
  <si>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</si>
  <si>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</si>
  <si>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</si>
  <si>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</si>
  <si>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</si>
  <si>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</si>
  <si>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</si>
  <si>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</si>
  <si>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</si>
  <si>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</si>
  <si>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</si>
  <si>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</si>
  <si>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</si>
  <si>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</si>
  <si>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</si>
  <si>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</si>
  <si>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</si>
  <si>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</si>
  <si>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</si>
  <si>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</si>
  <si>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</si>
  <si>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</si>
  <si>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</si>
  <si>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</si>
  <si>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</si>
  <si>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</si>
  <si>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</si>
  <si>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</si>
  <si>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</si>
  <si>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</si>
  <si>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</si>
  <si>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</si>
  <si>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</si>
  <si>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</si>
  <si>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</si>
  <si>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</si>
  <si>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</si>
  <si>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</si>
  <si>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</si>
  <si>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</si>
  <si>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</si>
  <si>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</si>
  <si>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</si>
  <si>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</si>
  <si>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</si>
  <si>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</si>
  <si>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</si>
  <si>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</si>
  <si>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</si>
  <si>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</si>
  <si>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</si>
  <si>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</si>
  <si>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</si>
  <si>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</si>
  <si>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</si>
  <si>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</si>
  <si>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</si>
  <si>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</si>
  <si>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</si>
  <si>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</si>
  <si>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</si>
  <si>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</si>
  <si>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</si>
  <si>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</si>
  <si>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</si>
  <si>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</si>
  <si>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</si>
  <si>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</si>
  <si>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</si>
  <si>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</si>
  <si>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</si>
  <si>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</si>
  <si>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</si>
  <si>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</si>
  <si>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</si>
  <si>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</si>
  <si>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</si>
  <si>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</si>
  <si>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</si>
  <si>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</si>
  <si>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</si>
  <si>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</si>
  <si>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</si>
  <si>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</si>
  <si>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</si>
  <si>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</si>
  <si>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</si>
  <si>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</si>
  <si>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</si>
  <si>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</si>
  <si>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</si>
  <si>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</si>
  <si>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</si>
  <si>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</si>
  <si>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</si>
  <si>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</si>
  <si>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</si>
  <si>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</si>
  <si>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</si>
  <si>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</si>
  <si>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</si>
  <si>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</si>
  <si>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</si>
  <si>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</si>
  <si>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</si>
  <si>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</si>
  <si>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</si>
  <si>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</si>
  <si>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</si>
  <si>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</si>
  <si>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</si>
  <si>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</si>
  <si>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</si>
  <si>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</si>
  <si>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</si>
  <si>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</si>
  <si>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</si>
  <si>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</si>
  <si>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</si>
  <si>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</si>
  <si>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</si>
  <si>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</si>
  <si>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</si>
  <si>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</si>
  <si>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</si>
  <si>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</si>
  <si>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</si>
  <si>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</si>
  <si>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</si>
  <si>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</si>
  <si>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</si>
  <si>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</si>
  <si>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</si>
  <si>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</si>
  <si>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</si>
  <si>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</si>
  <si>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</si>
  <si>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</si>
  <si>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</si>
  <si>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</si>
  <si>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</si>
  <si>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</si>
  <si>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</si>
  <si>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</si>
  <si>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</si>
  <si>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</si>
  <si>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</si>
  <si>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</si>
  <si>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</si>
  <si>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</si>
  <si>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</si>
  <si>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</si>
  <si>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</si>
  <si>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</si>
  <si>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</si>
  <si>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</si>
  <si>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</si>
  <si>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</si>
  <si>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</si>
  <si>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</si>
  <si>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</si>
  <si>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</si>
  <si>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</si>
  <si>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</si>
  <si>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</si>
  <si>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</si>
  <si>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</si>
  <si>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</si>
  <si>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</si>
  <si>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</si>
  <si>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</si>
  <si>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</si>
  <si>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</si>
  <si>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</si>
  <si>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</si>
  <si>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</si>
  <si>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</si>
  <si>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</si>
  <si>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</si>
  <si>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</si>
  <si>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</si>
  <si>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</si>
  <si>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</si>
  <si>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</si>
  <si>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</si>
  <si>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</si>
  <si>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</si>
  <si>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</si>
  <si>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</si>
  <si>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</si>
  <si>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</si>
  <si>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</si>
  <si>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</si>
  <si>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</si>
  <si>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</si>
  <si>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</si>
  <si>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</si>
  <si>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</si>
  <si>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</si>
  <si>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</si>
  <si>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</si>
  <si>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</si>
  <si>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</si>
  <si>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</si>
  <si>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</si>
  <si>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</si>
  <si>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</si>
  <si>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</si>
  <si>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</si>
  <si>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</si>
  <si>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</si>
  <si>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</si>
  <si>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</si>
  <si>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</si>
  <si>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</si>
  <si>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</si>
  <si>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</si>
  <si>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</si>
  <si>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</si>
  <si>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</si>
  <si>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</si>
  <si>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</si>
  <si>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</si>
  <si>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</si>
  <si>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</si>
  <si>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</si>
  <si>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</si>
  <si>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</si>
  <si>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</si>
  <si>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</si>
  <si>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</si>
  <si>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</si>
  <si>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</si>
  <si>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</si>
  <si>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</si>
  <si>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</si>
  <si>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</si>
  <si>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</si>
  <si>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</si>
  <si>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</si>
  <si>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</si>
  <si>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</si>
  <si>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</si>
  <si>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</si>
  <si>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</si>
  <si>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</si>
  <si>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</si>
  <si>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</si>
  <si>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</si>
  <si>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</si>
  <si>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</si>
  <si>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</si>
  <si>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18106</t>
  </si>
  <si>
    <t>18109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</si>
  <si>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</si>
  <si>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</si>
  <si>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</si>
  <si>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</si>
  <si>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</si>
  <si>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</si>
  <si>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</si>
  <si>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</si>
  <si>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</si>
  <si>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</si>
  <si>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</si>
  <si>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</si>
  <si>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</si>
  <si>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</si>
  <si>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</si>
  <si>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</si>
  <si>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</si>
  <si>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</si>
  <si>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</si>
  <si>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</si>
  <si>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</si>
  <si>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</si>
  <si>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</si>
  <si>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</si>
  <si>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</si>
  <si>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</si>
  <si>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</si>
  <si>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</si>
  <si>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</si>
  <si>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</si>
  <si>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</si>
  <si>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</si>
  <si>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</si>
  <si>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</si>
  <si>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</si>
  <si>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</si>
  <si>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</si>
  <si>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</si>
  <si>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</si>
  <si>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</si>
  <si>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</si>
  <si>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</si>
  <si>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</si>
  <si>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</si>
  <si>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</si>
  <si>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</si>
  <si>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</si>
  <si>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</si>
  <si>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</si>
  <si>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</si>
  <si>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</si>
  <si>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</si>
  <si>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</si>
  <si>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</si>
  <si>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</si>
  <si>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</si>
  <si>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</si>
  <si>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</si>
  <si>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</si>
  <si>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</si>
  <si>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</si>
  <si>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</si>
  <si>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</si>
  <si>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</si>
  <si>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</si>
  <si>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</si>
  <si>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</si>
  <si>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</si>
  <si>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</si>
  <si>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</si>
  <si>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</si>
  <si>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</si>
  <si>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</si>
  <si>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</si>
  <si>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</si>
  <si>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</si>
  <si>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</si>
  <si>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</si>
  <si>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</si>
  <si>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</si>
  <si>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</si>
  <si>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</si>
  <si>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</si>
  <si>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</si>
  <si>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</si>
  <si>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</si>
  <si>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</si>
  <si>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</si>
  <si>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</si>
  <si>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</si>
  <si>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</si>
  <si>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</si>
  <si>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</si>
  <si>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</si>
  <si>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</si>
  <si>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</si>
  <si>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</si>
  <si>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</si>
  <si>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</si>
  <si>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</si>
  <si>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</si>
  <si>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</si>
  <si>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</si>
  <si>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</si>
  <si>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</si>
  <si>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</si>
  <si>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</si>
  <si>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</si>
  <si>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</si>
  <si>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</si>
  <si>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</si>
  <si>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</si>
  <si>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</si>
  <si>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</si>
  <si>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</si>
  <si>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</si>
  <si>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</si>
  <si>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</si>
  <si>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</si>
  <si>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</si>
  <si>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</si>
  <si>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</si>
  <si>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</si>
  <si>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</si>
  <si>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</si>
  <si>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</si>
  <si>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</si>
  <si>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</si>
  <si>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</si>
  <si>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</si>
  <si>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</si>
  <si>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</si>
  <si>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</si>
  <si>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</si>
  <si>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</si>
  <si>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</si>
  <si>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</si>
  <si>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</si>
  <si>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</si>
  <si>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</si>
  <si>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</si>
  <si>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</si>
  <si>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</si>
  <si>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</si>
  <si>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</si>
  <si>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</si>
  <si>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</si>
  <si>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</si>
  <si>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</si>
  <si>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</si>
  <si>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</si>
  <si>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</si>
  <si>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</si>
  <si>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</si>
  <si>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</si>
  <si>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</si>
  <si>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</si>
  <si>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</si>
  <si>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</si>
  <si>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</si>
  <si>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</si>
  <si>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</si>
  <si>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</si>
  <si>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</si>
  <si>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</si>
  <si>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</si>
  <si>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</si>
  <si>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</si>
  <si>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</si>
  <si>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</si>
  <si>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</si>
  <si>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</si>
  <si>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</si>
  <si>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</si>
  <si>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</si>
  <si>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</si>
  <si>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</si>
  <si>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</si>
  <si>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</si>
  <si>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</si>
  <si>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</si>
  <si>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</si>
  <si>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</si>
  <si>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</si>
  <si>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</si>
  <si>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</si>
  <si>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</si>
  <si>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</si>
  <si>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</si>
  <si>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</si>
  <si>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</si>
  <si>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</si>
  <si>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</si>
  <si>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</si>
  <si>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</si>
  <si>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</si>
  <si>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</si>
  <si>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</si>
  <si>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</si>
  <si>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</si>
  <si>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</si>
  <si>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</si>
  <si>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</si>
  <si>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</si>
  <si>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</si>
  <si>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</si>
  <si>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</si>
  <si>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</si>
  <si>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</si>
  <si>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</si>
  <si>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</si>
  <si>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</si>
  <si>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</si>
  <si>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</si>
  <si>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</si>
  <si>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</si>
  <si>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</si>
  <si>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</si>
  <si>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</si>
  <si>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</si>
  <si>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</si>
  <si>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</si>
  <si>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</si>
  <si>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</si>
  <si>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</si>
  <si>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</si>
  <si>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</si>
  <si>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</si>
  <si>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</si>
  <si>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</si>
  <si>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</si>
  <si>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</si>
  <si>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</si>
  <si>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</si>
  <si>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</si>
  <si>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</si>
  <si>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</si>
  <si>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</si>
  <si>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</si>
  <si>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</si>
  <si>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</si>
  <si>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</si>
  <si>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</si>
  <si>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</si>
  <si>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</si>
  <si>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</si>
  <si>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</si>
  <si>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</si>
  <si>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</si>
  <si>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</si>
  <si>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</si>
  <si>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</si>
  <si>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</si>
  <si>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</si>
  <si>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</si>
  <si>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</si>
  <si>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</si>
  <si>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</si>
  <si>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</si>
  <si>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</si>
  <si>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</si>
  <si>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</si>
  <si>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</si>
  <si>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</si>
  <si>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</si>
  <si>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</si>
  <si>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</si>
  <si>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</si>
  <si>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</si>
  <si>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</si>
  <si>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</si>
  <si>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</si>
  <si>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</si>
  <si>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</si>
  <si>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</si>
  <si>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</si>
  <si>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</si>
  <si>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</si>
  <si>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</si>
  <si>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</si>
  <si>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</si>
  <si>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</si>
  <si>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</si>
  <si>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</si>
  <si>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</si>
  <si>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</si>
  <si>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</si>
  <si>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</si>
  <si>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</si>
  <si>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</si>
  <si>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</si>
  <si>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</si>
  <si>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</si>
  <si>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</si>
  <si>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</si>
  <si>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</si>
  <si>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</si>
  <si>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</si>
  <si>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</si>
  <si>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</si>
  <si>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</si>
  <si>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</si>
  <si>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</si>
  <si>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</si>
  <si>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</si>
  <si>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</si>
  <si>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</si>
  <si>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</si>
  <si>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</si>
  <si>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</si>
  <si>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</si>
  <si>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</si>
  <si>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</si>
  <si>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</si>
  <si>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</si>
  <si>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</si>
  <si>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</si>
  <si>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</si>
  <si>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</si>
  <si>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</si>
  <si>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19111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</si>
  <si>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</si>
  <si>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</si>
  <si>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</si>
  <si>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</si>
  <si>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</si>
  <si>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</si>
  <si>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</si>
  <si>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</si>
  <si>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</si>
  <si>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</si>
  <si>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</si>
  <si>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</si>
  <si>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</si>
  <si>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</si>
  <si>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</si>
  <si>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</si>
  <si>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</si>
  <si>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</si>
  <si>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</si>
  <si>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</si>
  <si>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</si>
  <si>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</si>
  <si>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</si>
  <si>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</si>
  <si>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</si>
  <si>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</si>
  <si>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</si>
  <si>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</si>
  <si>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</si>
  <si>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</si>
  <si>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</si>
  <si>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</si>
  <si>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</si>
  <si>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</si>
  <si>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</si>
  <si>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</si>
  <si>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</si>
  <si>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</si>
  <si>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</si>
  <si>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</si>
  <si>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</si>
  <si>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</si>
  <si>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</si>
  <si>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</si>
  <si>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</si>
  <si>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</si>
  <si>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</si>
  <si>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</si>
  <si>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</si>
  <si>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</si>
  <si>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</si>
  <si>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</si>
  <si>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</si>
  <si>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</si>
  <si>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</si>
  <si>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</si>
  <si>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</si>
  <si>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</si>
  <si>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</si>
  <si>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</si>
  <si>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</si>
  <si>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</si>
  <si>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</si>
  <si>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</si>
  <si>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19372</t>
  </si>
  <si>
    <t>19373</t>
  </si>
  <si>
    <t>19374</t>
  </si>
  <si>
    <t>19375</t>
  </si>
  <si>
    <t>19380</t>
  </si>
  <si>
    <t>19382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</si>
  <si>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</si>
  <si>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</si>
  <si>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</si>
  <si>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</si>
  <si>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</si>
  <si>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</si>
  <si>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</si>
  <si>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</si>
  <si>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</si>
  <si>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</si>
  <si>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</si>
  <si>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</si>
  <si>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</si>
  <si>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</si>
  <si>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</si>
  <si>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</si>
  <si>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</si>
  <si>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</si>
  <si>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</si>
  <si>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</si>
  <si>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</si>
  <si>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</si>
  <si>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</si>
  <si>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</si>
  <si>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</si>
  <si>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</si>
  <si>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</si>
  <si>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</si>
  <si>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</si>
  <si>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</si>
  <si>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</si>
  <si>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</si>
  <si>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</si>
  <si>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</si>
  <si>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</si>
  <si>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</si>
  <si>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</si>
  <si>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</si>
  <si>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</si>
  <si>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</si>
  <si>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</si>
  <si>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</si>
  <si>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</si>
  <si>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</si>
  <si>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</si>
  <si>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</si>
  <si>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</si>
  <si>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</si>
  <si>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</si>
  <si>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</si>
  <si>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</si>
  <si>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</si>
  <si>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</si>
  <si>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</si>
  <si>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</si>
  <si>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</si>
  <si>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</si>
  <si>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</si>
  <si>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</si>
  <si>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</si>
  <si>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</si>
  <si>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</si>
  <si>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</si>
  <si>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</si>
  <si>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</si>
  <si>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</si>
  <si>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</si>
  <si>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</si>
  <si>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</si>
  <si>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</si>
  <si>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</si>
  <si>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</si>
  <si>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</si>
  <si>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</si>
  <si>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</si>
  <si>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</si>
  <si>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</si>
  <si>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</si>
  <si>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</si>
  <si>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</si>
  <si>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</si>
  <si>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</si>
  <si>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</si>
  <si>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</si>
  <si>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</si>
  <si>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</si>
  <si>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</si>
  <si>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19711</t>
  </si>
  <si>
    <t>19713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</si>
  <si>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</si>
  <si>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</si>
  <si>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</si>
  <si>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</si>
  <si>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</si>
  <si>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</si>
  <si>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</si>
  <si>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</si>
  <si>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</si>
  <si>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</si>
  <si>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</si>
  <si>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</si>
  <si>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</si>
  <si>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</si>
  <si>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</si>
  <si>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</si>
  <si>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</si>
  <si>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</si>
  <si>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</si>
  <si>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</si>
  <si>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</si>
  <si>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</si>
  <si>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</si>
  <si>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</si>
  <si>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</si>
  <si>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</si>
  <si>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</si>
  <si>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</si>
  <si>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</si>
  <si>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</si>
  <si>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</si>
  <si>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</si>
  <si>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</si>
  <si>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</si>
  <si>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</si>
  <si>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</si>
  <si>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</si>
  <si>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</si>
  <si>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</si>
  <si>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</si>
  <si>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</si>
  <si>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</si>
  <si>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</si>
  <si>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</si>
  <si>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</si>
  <si>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</si>
  <si>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</si>
  <si>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</si>
  <si>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</si>
  <si>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</si>
  <si>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</si>
  <si>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</si>
  <si>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</si>
  <si>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</si>
  <si>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</si>
  <si>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</si>
  <si>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</si>
  <si>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</si>
  <si>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</si>
  <si>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</si>
  <si>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</si>
  <si>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</si>
  <si>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</si>
  <si>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</si>
  <si>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</si>
  <si>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</si>
  <si>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</si>
  <si>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</si>
  <si>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</si>
  <si>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</si>
  <si>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</si>
  <si>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</si>
  <si>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</si>
  <si>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</si>
  <si>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</si>
  <si>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</si>
  <si>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</si>
  <si>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</si>
  <si>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</si>
  <si>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</si>
  <si>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</si>
  <si>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</si>
  <si>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</si>
  <si>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</si>
  <si>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</si>
  <si>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</si>
  <si>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</si>
  <si>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</si>
  <si>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</si>
  <si>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</si>
  <si>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</si>
  <si>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</si>
  <si>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</si>
  <si>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</si>
  <si>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</si>
  <si>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</si>
  <si>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</si>
  <si>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</si>
  <si>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</si>
  <si>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</si>
  <si>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</si>
  <si>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</si>
  <si>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</si>
  <si>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</si>
  <si>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</si>
  <si>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</si>
  <si>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</si>
  <si>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</si>
  <si>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</si>
  <si>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</si>
  <si>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</si>
  <si>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</si>
  <si>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</si>
  <si>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</si>
  <si>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</si>
  <si>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</si>
  <si>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</si>
  <si>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</si>
  <si>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</si>
  <si>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</si>
  <si>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</si>
  <si>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</si>
  <si>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</si>
  <si>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</si>
  <si>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</si>
  <si>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</si>
  <si>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20317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</si>
  <si>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</si>
  <si>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</si>
  <si>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</si>
  <si>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</si>
  <si>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</si>
  <si>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</si>
  <si>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</si>
  <si>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</si>
  <si>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</si>
  <si>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</si>
  <si>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</si>
  <si>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</si>
  <si>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</si>
  <si>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</si>
  <si>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</si>
  <si>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</si>
  <si>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</si>
  <si>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</si>
  <si>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</si>
  <si>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</si>
  <si>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</si>
  <si>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</si>
  <si>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</si>
  <si>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</si>
  <si>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</si>
  <si>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</si>
  <si>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</si>
  <si>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</si>
  <si>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</si>
  <si>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</si>
  <si>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</si>
  <si>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</si>
  <si>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</si>
  <si>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</si>
  <si>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</si>
  <si>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</si>
  <si>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</si>
  <si>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</si>
  <si>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</si>
  <si>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</si>
  <si>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</si>
  <si>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</si>
  <si>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</si>
  <si>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</si>
  <si>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</si>
  <si>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</si>
  <si>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</si>
  <si>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</si>
  <si>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</si>
  <si>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</si>
  <si>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</si>
  <si>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</si>
  <si>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</si>
  <si>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</si>
  <si>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</si>
  <si>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</si>
  <si>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</si>
  <si>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</si>
  <si>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</si>
  <si>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</si>
  <si>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</si>
  <si>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</si>
  <si>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</si>
  <si>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</si>
  <si>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</si>
  <si>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</si>
  <si>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</si>
  <si>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</si>
  <si>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</si>
  <si>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</si>
  <si>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</si>
  <si>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</si>
  <si>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</si>
  <si>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</si>
  <si>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</si>
  <si>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</si>
  <si>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</si>
  <si>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</si>
  <si>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</si>
  <si>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</si>
  <si>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</si>
  <si>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</si>
  <si>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</si>
  <si>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</si>
  <si>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</si>
  <si>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</si>
  <si>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</si>
  <si>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</si>
  <si>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</si>
  <si>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</si>
  <si>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</si>
  <si>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</si>
  <si>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</si>
  <si>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</si>
  <si>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</si>
  <si>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</si>
  <si>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</si>
  <si>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</si>
  <si>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</si>
  <si>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</si>
  <si>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</si>
  <si>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</si>
  <si>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</si>
  <si>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</si>
  <si>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</si>
  <si>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</si>
  <si>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</si>
  <si>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</si>
  <si>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</si>
  <si>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</si>
  <si>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</si>
  <si>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</si>
  <si>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</si>
  <si>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</si>
  <si>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</si>
  <si>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</si>
  <si>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</si>
  <si>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</si>
  <si>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</si>
  <si>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</si>
  <si>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</si>
  <si>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</si>
  <si>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</si>
  <si>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</si>
  <si>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</si>
  <si>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</si>
  <si>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</si>
  <si>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</si>
  <si>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</si>
  <si>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</si>
  <si>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</si>
  <si>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</si>
  <si>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</si>
  <si>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</si>
  <si>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</si>
  <si>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</si>
  <si>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</si>
  <si>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</si>
  <si>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</si>
  <si>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</si>
  <si>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</si>
  <si>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</si>
  <si>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</si>
  <si>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</si>
  <si>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</si>
  <si>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</si>
  <si>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</si>
  <si>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</si>
  <si>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</si>
  <si>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</si>
  <si>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</si>
  <si>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</si>
  <si>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</si>
  <si>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</si>
  <si>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</si>
  <si>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</si>
  <si>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</si>
  <si>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</si>
  <si>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</si>
  <si>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</si>
  <si>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</si>
  <si>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</si>
  <si>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</si>
  <si>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</si>
  <si>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</si>
  <si>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</si>
  <si>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</si>
  <si>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</si>
  <si>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</si>
  <si>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</si>
  <si>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</si>
  <si>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</si>
  <si>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</si>
  <si>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</si>
  <si>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</si>
  <si>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</si>
  <si>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</si>
  <si>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</si>
  <si>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</si>
  <si>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</si>
  <si>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</si>
  <si>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</si>
  <si>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</si>
  <si>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</si>
  <si>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</si>
  <si>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</si>
  <si>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</si>
  <si>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</si>
  <si>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</si>
  <si>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</si>
  <si>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</si>
  <si>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</si>
  <si>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</si>
  <si>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</si>
  <si>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</si>
  <si>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</si>
  <si>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</si>
  <si>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</si>
  <si>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</si>
  <si>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</si>
  <si>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</si>
  <si>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</si>
  <si>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</si>
  <si>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</si>
  <si>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</si>
  <si>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</si>
  <si>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</si>
  <si>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</si>
  <si>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</si>
  <si>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</si>
  <si>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</si>
  <si>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</si>
  <si>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</si>
  <si>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</si>
  <si>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</si>
  <si>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</si>
  <si>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</si>
  <si>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</si>
  <si>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</si>
  <si>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</si>
  <si>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</si>
  <si>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</si>
  <si>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</si>
  <si>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</si>
  <si>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</si>
  <si>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</si>
  <si>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</si>
  <si>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</si>
  <si>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</si>
  <si>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</si>
  <si>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</si>
  <si>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</si>
  <si>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</si>
  <si>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</si>
  <si>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</si>
  <si>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</si>
  <si>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</si>
  <si>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</si>
  <si>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</si>
  <si>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</si>
  <si>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</si>
  <si>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</si>
  <si>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</si>
  <si>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</si>
  <si>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</si>
  <si>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</si>
  <si>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</si>
  <si>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</si>
  <si>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</si>
  <si>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</si>
  <si>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</si>
  <si>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</si>
  <si>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</si>
  <si>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</si>
  <si>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</si>
  <si>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</si>
  <si>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</si>
  <si>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</si>
  <si>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</si>
  <si>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</si>
  <si>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</si>
  <si>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</si>
  <si>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21244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</si>
  <si>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</si>
  <si>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</si>
  <si>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</si>
  <si>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</si>
  <si>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</si>
  <si>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</si>
  <si>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</si>
  <si>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</si>
  <si>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</si>
  <si>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</si>
  <si>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</si>
  <si>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</si>
  <si>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</si>
  <si>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</si>
  <si>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</si>
  <si>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</si>
  <si>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</si>
  <si>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</si>
  <si>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</si>
  <si>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</si>
  <si>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</si>
  <si>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</si>
  <si>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</si>
  <si>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</si>
  <si>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</si>
  <si>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</si>
  <si>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</si>
  <si>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</si>
  <si>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</si>
  <si>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</si>
  <si>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</si>
  <si>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</si>
  <si>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</si>
  <si>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</si>
  <si>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</si>
  <si>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</si>
  <si>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</si>
  <si>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</si>
  <si>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</si>
  <si>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</si>
  <si>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</si>
  <si>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</si>
  <si>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</si>
  <si>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</si>
  <si>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</si>
  <si>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</si>
  <si>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</si>
  <si>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</si>
  <si>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</si>
  <si>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</si>
  <si>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</si>
  <si>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</si>
  <si>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</si>
  <si>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</si>
  <si>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</si>
  <si>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</si>
  <si>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</si>
  <si>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</si>
  <si>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</si>
  <si>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</si>
  <si>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</si>
  <si>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</si>
  <si>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</si>
  <si>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</si>
  <si>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</si>
  <si>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</si>
  <si>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</si>
  <si>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</si>
  <si>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</si>
  <si>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</si>
  <si>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</si>
  <si>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</si>
  <si>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</si>
  <si>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</si>
  <si>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</si>
  <si>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</si>
  <si>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</si>
  <si>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</si>
  <si>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</si>
  <si>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</si>
  <si>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</si>
  <si>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</si>
  <si>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</si>
  <si>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</si>
  <si>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</si>
  <si>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</si>
  <si>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</si>
  <si>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</si>
  <si>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</si>
  <si>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</si>
  <si>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</si>
  <si>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</si>
  <si>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</si>
  <si>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</si>
  <si>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</si>
  <si>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</si>
  <si>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</si>
  <si>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</si>
  <si>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</si>
  <si>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</si>
  <si>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</si>
  <si>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</si>
  <si>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</si>
  <si>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</si>
  <si>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</si>
  <si>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</si>
  <si>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</si>
  <si>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</si>
  <si>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</si>
  <si>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</si>
  <si>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</si>
  <si>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</si>
  <si>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</si>
  <si>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</si>
  <si>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</si>
  <si>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</si>
  <si>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</si>
  <si>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</si>
  <si>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</si>
  <si>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</si>
  <si>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</si>
  <si>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</si>
  <si>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</si>
  <si>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</si>
  <si>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</si>
  <si>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</si>
  <si>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</si>
  <si>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</si>
  <si>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</si>
  <si>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</si>
  <si>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</si>
  <si>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</si>
  <si>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</si>
  <si>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</si>
  <si>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</si>
  <si>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</si>
  <si>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</si>
  <si>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</si>
  <si>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</si>
  <si>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</si>
  <si>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</si>
  <si>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</si>
  <si>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</si>
  <si>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</si>
  <si>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</si>
  <si>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</si>
  <si>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</si>
  <si>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</si>
  <si>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</si>
  <si>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</si>
  <si>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</si>
  <si>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</si>
  <si>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</si>
  <si>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</si>
  <si>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</si>
  <si>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</si>
  <si>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</si>
  <si>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</si>
  <si>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</si>
  <si>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</si>
  <si>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</si>
  <si>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</si>
  <si>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</si>
  <si>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</si>
  <si>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</si>
  <si>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</si>
  <si>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</si>
  <si>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</si>
  <si>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</si>
  <si>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</si>
  <si>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</si>
  <si>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</si>
  <si>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</si>
  <si>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</si>
  <si>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</si>
  <si>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</si>
  <si>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</si>
  <si>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</si>
  <si>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</si>
  <si>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</si>
  <si>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</si>
  <si>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</si>
  <si>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</si>
  <si>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</si>
  <si>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</si>
  <si>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</si>
  <si>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</si>
  <si>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</si>
  <si>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</si>
  <si>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</si>
  <si>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</si>
  <si>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</si>
  <si>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</si>
  <si>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</si>
  <si>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</si>
  <si>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</si>
  <si>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</si>
  <si>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</si>
  <si>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</si>
  <si>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</si>
  <si>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</si>
  <si>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</si>
  <si>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</si>
  <si>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</si>
  <si>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</si>
  <si>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</si>
  <si>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</si>
  <si>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</si>
  <si>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</si>
  <si>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</si>
  <si>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</si>
  <si>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</si>
  <si>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</si>
  <si>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</si>
  <si>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</si>
  <si>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</si>
  <si>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</si>
  <si>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</si>
  <si>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</si>
  <si>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</si>
  <si>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</si>
  <si>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</si>
  <si>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</si>
  <si>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</si>
  <si>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</si>
  <si>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</si>
  <si>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</si>
  <si>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</si>
  <si>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</si>
  <si>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</si>
  <si>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</si>
  <si>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</si>
  <si>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</si>
  <si>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</si>
  <si>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</si>
  <si>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</si>
  <si>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</si>
  <si>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</si>
  <si>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</si>
  <si>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</si>
  <si>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</si>
  <si>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</si>
  <si>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</si>
  <si>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</si>
  <si>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</si>
  <si>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</si>
  <si>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</si>
  <si>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</si>
  <si>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</si>
  <si>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</si>
  <si>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</si>
  <si>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</si>
  <si>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</si>
  <si>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</si>
  <si>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</si>
  <si>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</si>
  <si>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</si>
  <si>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</si>
  <si>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</si>
  <si>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</si>
  <si>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</si>
  <si>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</si>
  <si>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</si>
  <si>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</si>
  <si>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</si>
  <si>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</si>
  <si>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</si>
  <si>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</si>
  <si>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</si>
  <si>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</si>
  <si>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</si>
  <si>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</si>
  <si>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</si>
  <si>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</si>
  <si>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</si>
  <si>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</si>
  <si>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</si>
  <si>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</si>
  <si>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</si>
  <si>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</si>
  <si>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</si>
  <si>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</si>
  <si>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</si>
  <si>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</si>
  <si>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</si>
  <si>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</si>
  <si>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</si>
  <si>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</si>
  <si>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</si>
  <si>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</si>
  <si>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</si>
  <si>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</si>
  <si>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</si>
  <si>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</si>
  <si>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</si>
  <si>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</si>
  <si>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</si>
  <si>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</si>
  <si>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</si>
  <si>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</si>
  <si>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</si>
  <si>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</si>
  <si>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</si>
  <si>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</si>
  <si>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</si>
  <si>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</si>
  <si>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</si>
  <si>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</si>
  <si>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</si>
  <si>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</si>
  <si>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</si>
  <si>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</si>
  <si>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</si>
  <si>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</si>
  <si>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</si>
  <si>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</si>
  <si>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</si>
  <si>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</si>
  <si>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</si>
  <si>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</si>
  <si>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</si>
  <si>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</si>
  <si>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</si>
  <si>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</si>
  <si>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</si>
  <si>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</si>
  <si>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</si>
  <si>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</si>
  <si>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</si>
  <si>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</si>
  <si>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</si>
  <si>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</si>
  <si>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</si>
  <si>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</si>
  <si>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</si>
  <si>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</si>
  <si>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</si>
  <si>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</si>
  <si>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</si>
  <si>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</si>
  <si>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</si>
  <si>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</si>
  <si>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</si>
  <si>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</si>
  <si>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</si>
  <si>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</si>
  <si>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</si>
  <si>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</si>
  <si>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</si>
  <si>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</si>
  <si>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</si>
  <si>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</si>
  <si>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</si>
  <si>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</si>
  <si>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</si>
  <si>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</si>
  <si>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</si>
  <si>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</si>
  <si>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</si>
  <si>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</si>
  <si>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</si>
  <si>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</si>
  <si>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</si>
  <si>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</si>
  <si>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</si>
  <si>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</si>
  <si>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</si>
  <si>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</si>
  <si>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</si>
  <si>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</si>
  <si>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</si>
  <si>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</si>
  <si>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</si>
  <si>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</si>
  <si>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</si>
  <si>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</si>
  <si>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</si>
  <si>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</si>
  <si>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</si>
  <si>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</si>
  <si>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</si>
  <si>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</si>
  <si>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</si>
  <si>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</si>
  <si>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</si>
  <si>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</si>
  <si>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</si>
  <si>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</si>
  <si>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</si>
  <si>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</si>
  <si>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</si>
  <si>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</si>
  <si>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</si>
  <si>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</si>
  <si>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</si>
  <si>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</si>
  <si>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</si>
  <si>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</si>
  <si>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</si>
  <si>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</si>
  <si>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</si>
  <si>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</si>
  <si>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</si>
  <si>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</si>
  <si>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</si>
  <si>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</si>
  <si>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</si>
  <si>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</si>
  <si>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</si>
  <si>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</si>
  <si>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</si>
  <si>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</si>
  <si>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</si>
  <si>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</si>
  <si>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</si>
  <si>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</si>
  <si>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</si>
  <si>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</si>
  <si>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</si>
  <si>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</si>
  <si>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</si>
  <si>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</si>
  <si>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</si>
  <si>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</si>
  <si>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</si>
  <si>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</si>
  <si>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</si>
  <si>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</si>
  <si>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</si>
  <si>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</si>
  <si>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</si>
  <si>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</si>
  <si>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</si>
  <si>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</si>
  <si>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</si>
  <si>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</si>
  <si>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</si>
  <si>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</si>
  <si>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</si>
  <si>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</si>
  <si>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</si>
  <si>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</si>
  <si>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</si>
  <si>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</si>
  <si>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</si>
  <si>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</si>
  <si>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</si>
  <si>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</si>
  <si>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</si>
  <si>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</si>
  <si>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</si>
  <si>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</si>
  <si>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</si>
  <si>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</si>
  <si>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</si>
  <si>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</si>
  <si>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</si>
  <si>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</si>
  <si>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</si>
  <si>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</si>
  <si>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</si>
  <si>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</si>
  <si>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</si>
  <si>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</si>
  <si>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</si>
  <si>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</si>
  <si>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</si>
  <si>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</si>
  <si>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</si>
  <si>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</si>
  <si>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</si>
  <si>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</si>
  <si>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</si>
  <si>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</si>
  <si>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</si>
  <si>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</si>
  <si>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</si>
  <si>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</si>
  <si>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</si>
  <si>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</si>
  <si>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</si>
  <si>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</si>
  <si>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</si>
  <si>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</si>
  <si>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</si>
  <si>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</si>
  <si>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</si>
  <si>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</si>
  <si>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</si>
  <si>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</si>
  <si>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</si>
  <si>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</si>
  <si>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</si>
  <si>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</si>
  <si>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</si>
  <si>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</si>
  <si>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</si>
  <si>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</si>
  <si>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</si>
  <si>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</si>
  <si>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</si>
  <si>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</si>
  <si>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</si>
  <si>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</si>
  <si>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</si>
  <si>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</si>
  <si>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</si>
  <si>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</si>
  <si>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</si>
  <si>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</si>
  <si>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</si>
  <si>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</si>
  <si>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23175</t>
  </si>
  <si>
    <t>23176</t>
  </si>
  <si>
    <t>23177</t>
  </si>
  <si>
    <t>23180</t>
  </si>
  <si>
    <t>23181</t>
  </si>
  <si>
    <t>23185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</si>
  <si>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</si>
  <si>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</si>
  <si>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</si>
  <si>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</si>
  <si>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</si>
  <si>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</si>
  <si>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</si>
  <si>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</si>
  <si>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</si>
  <si>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</si>
  <si>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</si>
  <si>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</si>
  <si>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</si>
  <si>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</si>
  <si>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</si>
  <si>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</si>
  <si>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</si>
  <si>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</si>
  <si>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</si>
  <si>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</si>
  <si>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</si>
  <si>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</si>
  <si>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</si>
  <si>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</si>
  <si>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</si>
  <si>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</si>
  <si>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</si>
  <si>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</si>
  <si>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</si>
  <si>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</si>
  <si>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</si>
  <si>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</si>
  <si>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</si>
  <si>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</si>
  <si>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</si>
  <si>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</si>
  <si>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</si>
  <si>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</si>
  <si>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</si>
  <si>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</si>
  <si>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</si>
  <si>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</si>
  <si>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</si>
  <si>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</si>
  <si>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</si>
  <si>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</si>
  <si>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</si>
  <si>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</si>
  <si>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</si>
  <si>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</si>
  <si>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</si>
  <si>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</si>
  <si>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</si>
  <si>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</si>
  <si>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</si>
  <si>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</si>
  <si>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</si>
  <si>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</si>
  <si>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</si>
  <si>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</si>
  <si>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</si>
  <si>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</si>
  <si>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</si>
  <si>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</si>
  <si>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</si>
  <si>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</si>
  <si>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</si>
  <si>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</si>
  <si>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</si>
  <si>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</si>
  <si>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</si>
  <si>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</si>
  <si>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</si>
  <si>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</si>
  <si>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</si>
  <si>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</si>
  <si>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</si>
  <si>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</si>
  <si>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</si>
  <si>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</si>
  <si>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</si>
  <si>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</si>
  <si>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</si>
  <si>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</si>
  <si>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</si>
  <si>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</si>
  <si>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</si>
  <si>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</si>
  <si>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</si>
  <si>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</si>
  <si>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</si>
  <si>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</si>
  <si>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</si>
  <si>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</si>
  <si>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</si>
  <si>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</si>
  <si>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</si>
  <si>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</si>
  <si>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</si>
  <si>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</si>
  <si>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</si>
  <si>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</si>
  <si>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</si>
  <si>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</si>
  <si>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</si>
  <si>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</si>
  <si>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</si>
  <si>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</si>
  <si>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</si>
  <si>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</si>
  <si>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</si>
  <si>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</si>
  <si>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</si>
  <si>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</si>
  <si>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</si>
  <si>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</si>
  <si>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</si>
  <si>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</si>
  <si>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</si>
  <si>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</si>
  <si>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</si>
  <si>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</si>
  <si>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</si>
  <si>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</si>
  <si>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</si>
  <si>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</si>
  <si>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</si>
  <si>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</si>
  <si>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</si>
  <si>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</si>
  <si>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</si>
  <si>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</si>
  <si>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</si>
  <si>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</si>
  <si>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</si>
  <si>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23801</t>
  </si>
  <si>
    <t>23803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</si>
  <si>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</si>
  <si>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</si>
  <si>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</si>
  <si>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</si>
  <si>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</si>
  <si>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</si>
  <si>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</si>
  <si>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</si>
  <si>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</si>
  <si>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</si>
  <si>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</si>
  <si>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</si>
  <si>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</si>
  <si>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</si>
  <si>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</si>
  <si>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</si>
  <si>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</si>
  <si>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</si>
  <si>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</si>
  <si>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</si>
  <si>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</si>
  <si>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</si>
  <si>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</si>
  <si>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</si>
  <si>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</si>
  <si>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</si>
  <si>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</si>
  <si>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</si>
  <si>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</si>
  <si>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</si>
  <si>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</si>
  <si>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</si>
  <si>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</si>
  <si>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</si>
  <si>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</si>
  <si>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</si>
  <si>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</si>
  <si>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</si>
  <si>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</si>
  <si>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</si>
  <si>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</si>
  <si>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</si>
  <si>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</si>
  <si>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</si>
  <si>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</si>
  <si>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</si>
  <si>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23893</t>
  </si>
  <si>
    <t>23894</t>
  </si>
  <si>
    <t>23897</t>
  </si>
  <si>
    <t>23898</t>
  </si>
  <si>
    <t>23899</t>
  </si>
  <si>
    <t>23901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</si>
  <si>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</si>
  <si>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</si>
  <si>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</si>
  <si>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</si>
  <si>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</si>
  <si>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</si>
  <si>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</si>
  <si>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</si>
  <si>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</si>
  <si>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</si>
  <si>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</si>
  <si>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</si>
  <si>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</si>
  <si>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</si>
  <si>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</si>
  <si>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</si>
  <si>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</si>
  <si>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</si>
  <si>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</si>
  <si>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</si>
  <si>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</si>
  <si>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</si>
  <si>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</si>
  <si>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</si>
  <si>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</si>
  <si>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</si>
  <si>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</si>
  <si>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</si>
  <si>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</si>
  <si>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</si>
  <si>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</si>
  <si>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</si>
  <si>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</si>
  <si>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</si>
  <si>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</si>
  <si>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</si>
  <si>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</si>
  <si>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</si>
  <si>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</si>
  <si>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</si>
  <si>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</si>
  <si>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</si>
  <si>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</si>
  <si>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</si>
  <si>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</si>
  <si>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</si>
  <si>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</si>
  <si>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</si>
  <si>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</si>
  <si>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</si>
  <si>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</si>
  <si>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</si>
  <si>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</si>
  <si>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</si>
  <si>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</si>
  <si>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</si>
  <si>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</si>
  <si>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</si>
  <si>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</si>
  <si>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</si>
  <si>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</si>
  <si>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</si>
  <si>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</si>
  <si>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</si>
  <si>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</si>
  <si>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</si>
  <si>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</si>
  <si>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</si>
  <si>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</si>
  <si>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</si>
  <si>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</si>
  <si>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</si>
  <si>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</si>
  <si>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</si>
  <si>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</si>
  <si>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</si>
  <si>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</si>
  <si>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</si>
  <si>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</si>
  <si>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</si>
  <si>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</si>
  <si>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</si>
  <si>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</si>
  <si>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</si>
  <si>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</si>
  <si>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</si>
  <si>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</si>
  <si>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</si>
  <si>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</si>
  <si>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</si>
  <si>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</si>
  <si>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</si>
  <si>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</si>
  <si>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</si>
  <si>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</si>
  <si>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</si>
  <si>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</si>
  <si>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</si>
  <si>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</si>
  <si>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</si>
  <si>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</si>
  <si>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</si>
  <si>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</si>
  <si>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</si>
  <si>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</si>
  <si>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</si>
  <si>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</si>
  <si>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</si>
  <si>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</si>
  <si>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</si>
  <si>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</si>
  <si>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</si>
  <si>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</si>
  <si>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</si>
  <si>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</si>
  <si>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</si>
  <si>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</si>
  <si>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</si>
  <si>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</si>
  <si>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</si>
  <si>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</si>
  <si>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</si>
  <si>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</si>
  <si>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</si>
  <si>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</si>
  <si>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</si>
  <si>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</si>
  <si>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</si>
  <si>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</si>
  <si>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</si>
  <si>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</si>
  <si>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</si>
  <si>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</si>
  <si>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</si>
  <si>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</si>
  <si>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</si>
  <si>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</si>
  <si>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</si>
  <si>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</si>
  <si>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</si>
  <si>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</si>
  <si>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</si>
  <si>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</si>
  <si>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</si>
  <si>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</si>
  <si>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</si>
  <si>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</si>
  <si>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</si>
  <si>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</si>
  <si>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</si>
  <si>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</si>
  <si>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</si>
  <si>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</si>
  <si>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</si>
  <si>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</si>
  <si>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</si>
  <si>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</si>
  <si>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</si>
  <si>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</si>
  <si>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</si>
  <si>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</si>
  <si>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</si>
  <si>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</si>
  <si>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</si>
  <si>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</si>
  <si>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</si>
  <si>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</si>
  <si>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</si>
  <si>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</si>
  <si>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</si>
  <si>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</si>
  <si>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</si>
  <si>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</si>
  <si>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</si>
  <si>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</si>
  <si>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</si>
  <si>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</si>
  <si>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</si>
  <si>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</si>
  <si>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</si>
  <si>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</si>
  <si>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</si>
  <si>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</si>
  <si>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</si>
  <si>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</si>
  <si>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</si>
  <si>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</si>
  <si>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</si>
  <si>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</si>
  <si>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</si>
  <si>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</si>
  <si>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</si>
  <si>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</si>
  <si>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</si>
  <si>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</si>
  <si>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</si>
  <si>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</si>
  <si>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</si>
  <si>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</si>
  <si>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</si>
  <si>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</si>
  <si>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</si>
  <si>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</si>
  <si>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</si>
  <si>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</si>
  <si>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</si>
  <si>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</si>
  <si>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</si>
  <si>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</si>
  <si>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</si>
  <si>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</si>
  <si>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</si>
  <si>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</si>
  <si>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</si>
  <si>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</si>
  <si>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</si>
  <si>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</si>
  <si>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</si>
  <si>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</si>
  <si>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</si>
  <si>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</si>
  <si>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</si>
  <si>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</si>
  <si>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</si>
  <si>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</si>
  <si>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</si>
  <si>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</si>
  <si>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</si>
  <si>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</si>
  <si>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</si>
  <si>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</si>
  <si>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</si>
  <si>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</si>
  <si>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</si>
  <si>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</si>
  <si>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</si>
  <si>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</si>
  <si>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</si>
  <si>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</si>
  <si>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</si>
  <si>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</si>
  <si>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</si>
  <si>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</si>
  <si>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</si>
  <si>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</si>
  <si>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</si>
  <si>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</si>
  <si>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</si>
  <si>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</si>
  <si>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</si>
  <si>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</si>
  <si>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</si>
  <si>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</si>
  <si>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</si>
  <si>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</si>
  <si>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</si>
  <si>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</si>
  <si>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</si>
  <si>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</si>
  <si>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</si>
  <si>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</si>
  <si>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</si>
  <si>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</si>
  <si>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</si>
  <si>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</si>
  <si>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</si>
  <si>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</si>
  <si>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</si>
  <si>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</si>
  <si>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</si>
  <si>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</si>
  <si>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</si>
  <si>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</si>
  <si>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</si>
  <si>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</si>
  <si>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</si>
  <si>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</si>
  <si>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</si>
  <si>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</si>
  <si>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</si>
  <si>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</si>
  <si>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</si>
  <si>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</si>
  <si>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</si>
  <si>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</si>
  <si>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</si>
  <si>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</si>
  <si>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</si>
  <si>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</si>
  <si>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</si>
  <si>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</si>
  <si>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</si>
  <si>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</si>
  <si>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</si>
  <si>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</si>
  <si>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</si>
  <si>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</si>
  <si>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</si>
  <si>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</si>
  <si>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</si>
  <si>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</si>
  <si>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</si>
  <si>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</si>
  <si>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</si>
  <si>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</si>
  <si>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</si>
  <si>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</si>
  <si>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</si>
  <si>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</si>
  <si>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</si>
  <si>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</si>
  <si>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</si>
  <si>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</si>
  <si>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</si>
  <si>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</si>
  <si>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</si>
  <si>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</si>
  <si>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</si>
  <si>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</si>
  <si>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</si>
  <si>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</si>
  <si>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</si>
  <si>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</si>
  <si>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</si>
  <si>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</si>
  <si>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</si>
  <si>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</si>
  <si>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</si>
  <si>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</si>
  <si>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</si>
  <si>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</si>
  <si>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</si>
  <si>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</si>
  <si>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</si>
  <si>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</si>
  <si>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</si>
  <si>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</si>
  <si>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</si>
  <si>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</si>
  <si>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</si>
  <si>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</si>
  <si>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</si>
  <si>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</si>
  <si>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</si>
  <si>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</si>
  <si>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</si>
  <si>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</si>
  <si>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</si>
  <si>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</si>
  <si>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</si>
  <si>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</si>
  <si>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</si>
  <si>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</si>
  <si>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</si>
  <si>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</si>
  <si>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</si>
  <si>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</si>
  <si>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</si>
  <si>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</si>
  <si>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</si>
  <si>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</si>
  <si>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</si>
  <si>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</si>
  <si>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</si>
  <si>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</si>
  <si>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</si>
  <si>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</si>
  <si>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</si>
  <si>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</si>
  <si>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</si>
  <si>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</si>
  <si>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</si>
  <si>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</si>
  <si>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</si>
  <si>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</si>
  <si>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</si>
  <si>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</si>
  <si>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</si>
  <si>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</si>
  <si>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</si>
  <si>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</si>
  <si>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</si>
  <si>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</si>
  <si>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</si>
  <si>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</si>
  <si>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</si>
  <si>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</si>
  <si>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</si>
  <si>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</si>
  <si>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</si>
  <si>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</si>
  <si>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</si>
  <si>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</si>
  <si>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</si>
  <si>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</si>
  <si>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</si>
  <si>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</si>
  <si>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</si>
  <si>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</si>
  <si>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</si>
  <si>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</si>
  <si>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</si>
  <si>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</si>
  <si>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</si>
  <si>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</si>
  <si>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</si>
  <si>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</si>
  <si>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</si>
  <si>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</si>
  <si>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</si>
  <si>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</si>
  <si>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</si>
  <si>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</si>
  <si>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</si>
  <si>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</si>
  <si>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</si>
  <si>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</si>
  <si>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</si>
  <si>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</si>
  <si>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</si>
  <si>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</si>
  <si>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</si>
  <si>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</si>
  <si>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</si>
  <si>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</si>
  <si>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</si>
  <si>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</si>
  <si>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</si>
  <si>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</si>
  <si>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</si>
  <si>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</si>
  <si>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</si>
  <si>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</si>
  <si>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</si>
  <si>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</si>
  <si>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</si>
  <si>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</si>
  <si>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</si>
  <si>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</si>
  <si>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</si>
  <si>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</si>
  <si>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</si>
  <si>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</si>
  <si>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</si>
  <si>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</si>
  <si>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</si>
  <si>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</si>
  <si>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</si>
  <si>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</si>
  <si>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</si>
  <si>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</si>
  <si>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</si>
  <si>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</si>
  <si>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</si>
  <si>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</si>
  <si>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</si>
  <si>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</si>
  <si>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</si>
  <si>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</si>
  <si>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</si>
  <si>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</si>
  <si>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</si>
  <si>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</si>
  <si>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</si>
  <si>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</si>
  <si>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</si>
  <si>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</si>
  <si>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</si>
  <si>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</si>
  <si>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</si>
  <si>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</si>
  <si>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</si>
  <si>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</si>
  <si>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</si>
  <si>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</si>
  <si>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</si>
  <si>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</si>
  <si>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</si>
  <si>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</si>
  <si>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</si>
  <si>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</si>
  <si>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</si>
  <si>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</si>
  <si>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</si>
  <si>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</si>
  <si>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</si>
  <si>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</si>
  <si>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</si>
  <si>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</si>
  <si>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</si>
  <si>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</si>
  <si>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</si>
  <si>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</si>
  <si>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</si>
  <si>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</si>
  <si>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</si>
  <si>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</si>
  <si>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</si>
  <si>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</si>
  <si>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</si>
  <si>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</si>
  <si>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</si>
  <si>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</si>
  <si>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</si>
  <si>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</si>
  <si>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</si>
  <si>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</si>
  <si>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</si>
  <si>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</si>
  <si>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</si>
  <si>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</si>
  <si>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</si>
  <si>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</si>
  <si>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</si>
  <si>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</si>
  <si>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</si>
  <si>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</si>
  <si>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</si>
  <si>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</si>
  <si>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</si>
  <si>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</si>
  <si>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</si>
  <si>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</si>
  <si>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</si>
  <si>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</si>
  <si>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</si>
  <si>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</si>
  <si>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</si>
  <si>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</si>
  <si>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</si>
  <si>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</si>
  <si>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</si>
  <si>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</si>
  <si>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</si>
  <si>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</si>
  <si>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</si>
  <si>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</si>
  <si>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</si>
  <si>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</si>
  <si>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</si>
  <si>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</si>
  <si>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</si>
  <si>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</si>
  <si>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</si>
  <si>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</si>
  <si>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</si>
  <si>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</si>
  <si>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</si>
  <si>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</si>
  <si>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</si>
  <si>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</si>
  <si>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</si>
  <si>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</si>
  <si>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</si>
  <si>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</si>
  <si>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</si>
  <si>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</si>
  <si>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</si>
  <si>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</si>
  <si>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</si>
  <si>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</si>
  <si>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</si>
  <si>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</si>
  <si>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</si>
  <si>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</si>
  <si>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</si>
  <si>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</si>
  <si>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</si>
  <si>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</si>
  <si>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</si>
  <si>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</si>
  <si>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</si>
  <si>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</si>
  <si>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</si>
  <si>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</si>
  <si>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</si>
  <si>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</si>
  <si>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</si>
  <si>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</si>
  <si>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</si>
  <si>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</si>
  <si>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</si>
  <si>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</si>
  <si>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</si>
  <si>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</si>
  <si>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</si>
  <si>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</si>
  <si>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</si>
  <si>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</si>
  <si>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</si>
  <si>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</si>
  <si>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</si>
  <si>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</si>
  <si>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</si>
  <si>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</si>
  <si>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</si>
  <si>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</si>
  <si>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</si>
  <si>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</si>
  <si>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</si>
  <si>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</si>
  <si>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</si>
  <si>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</si>
  <si>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</si>
  <si>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</si>
  <si>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</si>
  <si>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</si>
  <si>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</si>
  <si>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</si>
  <si>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</si>
  <si>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</si>
  <si>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</si>
  <si>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</si>
  <si>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</si>
  <si>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</si>
  <si>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</si>
  <si>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</si>
  <si>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</si>
  <si>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</si>
  <si>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</si>
  <si>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</si>
  <si>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</si>
  <si>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</si>
  <si>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</si>
  <si>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</si>
  <si>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</si>
  <si>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</si>
  <si>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</si>
  <si>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</si>
  <si>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</si>
  <si>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</si>
  <si>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</si>
  <si>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</si>
  <si>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</si>
  <si>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</si>
  <si>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</si>
  <si>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</si>
  <si>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</si>
  <si>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</si>
  <si>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</si>
  <si>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</si>
  <si>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</si>
  <si>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</si>
  <si>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</si>
  <si>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</si>
  <si>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</si>
  <si>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</si>
  <si>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</si>
  <si>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</si>
  <si>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</si>
  <si>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</si>
  <si>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</si>
  <si>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</si>
  <si>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</si>
  <si>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</si>
  <si>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</si>
  <si>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</si>
  <si>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</si>
  <si>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</si>
  <si>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</si>
  <si>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</si>
  <si>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</si>
  <si>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</si>
  <si>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</si>
  <si>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</si>
  <si>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</si>
  <si>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</si>
  <si>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</si>
  <si>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</si>
  <si>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</si>
  <si>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</si>
  <si>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</si>
  <si>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</si>
  <si>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</si>
  <si>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</si>
  <si>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</si>
  <si>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</si>
  <si>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</si>
  <si>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</si>
  <si>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</si>
  <si>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</si>
  <si>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</si>
  <si>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</si>
  <si>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</si>
  <si>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</si>
  <si>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</si>
  <si>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</si>
  <si>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</si>
  <si>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</si>
  <si>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</si>
  <si>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</si>
  <si>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</si>
  <si>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</si>
  <si>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</si>
  <si>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</si>
  <si>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</si>
  <si>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</si>
  <si>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</si>
  <si>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</si>
  <si>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</si>
  <si>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</si>
  <si>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</si>
  <si>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</si>
  <si>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</si>
  <si>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</si>
  <si>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</si>
  <si>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</si>
  <si>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</si>
  <si>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</si>
  <si>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</si>
  <si>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</si>
  <si>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</si>
  <si>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</si>
  <si>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</si>
  <si>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</si>
  <si>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</si>
  <si>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</si>
  <si>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</si>
  <si>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</si>
  <si>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</si>
  <si>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</si>
  <si>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</si>
  <si>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</si>
  <si>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</si>
  <si>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</si>
  <si>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</si>
  <si>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</si>
  <si>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</si>
  <si>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</si>
  <si>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</si>
  <si>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</si>
  <si>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</si>
  <si>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</si>
  <si>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</si>
  <si>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</si>
  <si>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</si>
  <si>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</si>
  <si>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</si>
  <si>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</si>
  <si>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</si>
  <si>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</si>
  <si>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</si>
  <si>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</si>
  <si>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</si>
  <si>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</si>
  <si>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</si>
  <si>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</si>
  <si>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</si>
  <si>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</si>
  <si>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</si>
  <si>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</si>
  <si>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</si>
  <si>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</si>
  <si>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</si>
  <si>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</si>
  <si>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</si>
  <si>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</si>
  <si>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</si>
  <si>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</si>
  <si>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</si>
  <si>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</si>
  <si>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</si>
  <si>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</si>
  <si>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</si>
  <si>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</si>
  <si>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</si>
  <si>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</si>
  <si>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</si>
  <si>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</si>
  <si>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</si>
  <si>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</si>
  <si>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</si>
  <si>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</si>
  <si>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</si>
  <si>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</si>
  <si>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</si>
  <si>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</si>
  <si>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</si>
  <si>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</si>
  <si>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</si>
  <si>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</si>
  <si>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</si>
  <si>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</si>
  <si>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</si>
  <si>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</si>
  <si>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</si>
  <si>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</si>
  <si>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</si>
  <si>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</si>
  <si>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</si>
  <si>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</si>
  <si>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</si>
  <si>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</si>
  <si>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</si>
  <si>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</si>
  <si>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</si>
  <si>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</si>
  <si>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</si>
  <si>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</si>
  <si>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</si>
  <si>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</si>
  <si>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</si>
  <si>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</si>
  <si>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</si>
  <si>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</si>
  <si>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</si>
  <si>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</si>
  <si>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</si>
  <si>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</si>
  <si>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</si>
  <si>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</si>
  <si>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</si>
  <si>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</si>
  <si>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</si>
  <si>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</si>
  <si>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</si>
  <si>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</si>
  <si>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</si>
  <si>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</si>
  <si>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</si>
  <si>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</si>
  <si>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</si>
  <si>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</si>
  <si>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</si>
  <si>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</si>
  <si>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</si>
  <si>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</si>
  <si>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</si>
  <si>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</si>
  <si>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</si>
  <si>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</si>
  <si>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</si>
  <si>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</si>
  <si>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</si>
  <si>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</si>
  <si>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</si>
  <si>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</si>
  <si>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</si>
  <si>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</si>
  <si>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</si>
  <si>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</si>
  <si>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</si>
  <si>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</si>
  <si>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</si>
  <si>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</si>
  <si>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</si>
  <si>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</si>
  <si>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</si>
  <si>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</si>
  <si>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</si>
  <si>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</si>
  <si>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</si>
  <si>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</si>
  <si>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</si>
  <si>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</si>
  <si>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</si>
  <si>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</si>
  <si>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</si>
  <si>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</si>
  <si>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</si>
  <si>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</si>
  <si>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</si>
  <si>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</si>
  <si>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</si>
  <si>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</si>
  <si>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</si>
  <si>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</si>
  <si>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</si>
  <si>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</si>
  <si>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</si>
  <si>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</si>
  <si>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</si>
  <si>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</si>
  <si>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</si>
  <si>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</si>
  <si>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</si>
  <si>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</si>
  <si>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</si>
  <si>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</si>
  <si>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</si>
  <si>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</si>
  <si>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</si>
  <si>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</si>
  <si>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</si>
  <si>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</si>
  <si>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</si>
  <si>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</si>
  <si>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</si>
  <si>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</si>
  <si>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</si>
  <si>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</si>
  <si>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</si>
  <si>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</si>
  <si>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</si>
  <si>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</si>
  <si>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</si>
  <si>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</si>
  <si>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</si>
  <si>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</si>
  <si>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</si>
  <si>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</si>
  <si>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</si>
  <si>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</si>
  <si>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</si>
  <si>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</si>
  <si>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</si>
  <si>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</si>
  <si>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</si>
  <si>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</si>
  <si>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</si>
  <si>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</si>
  <si>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</si>
  <si>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</si>
  <si>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</si>
  <si>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</si>
  <si>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</si>
  <si>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</si>
  <si>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</si>
  <si>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</si>
  <si>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</si>
  <si>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</si>
  <si>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</si>
  <si>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</si>
  <si>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</si>
  <si>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</si>
  <si>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</si>
  <si>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</si>
  <si>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</si>
  <si>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</si>
  <si>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</si>
  <si>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</si>
  <si>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</si>
  <si>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</si>
  <si>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</si>
  <si>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</si>
  <si>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</si>
  <si>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</si>
  <si>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</si>
  <si>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</si>
  <si>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</si>
  <si>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</si>
  <si>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</si>
  <si>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</si>
  <si>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</si>
  <si>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</si>
  <si>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</si>
  <si>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</si>
  <si>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</si>
  <si>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</si>
  <si>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</si>
  <si>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</si>
  <si>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</si>
  <si>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</si>
  <si>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</si>
  <si>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</si>
  <si>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</si>
  <si>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</si>
  <si>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</si>
  <si>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</si>
  <si>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</si>
  <si>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</si>
  <si>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</si>
  <si>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</si>
  <si>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</si>
  <si>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</si>
  <si>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</si>
  <si>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</si>
  <si>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</si>
  <si>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</si>
  <si>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</si>
  <si>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</si>
  <si>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</si>
  <si>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</si>
  <si>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</si>
  <si>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</si>
  <si>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</si>
  <si>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</si>
  <si>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</si>
  <si>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</si>
  <si>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</si>
  <si>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</si>
  <si>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</si>
  <si>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</si>
  <si>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</si>
  <si>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</si>
  <si>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</si>
  <si>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</si>
  <si>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</si>
  <si>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</si>
  <si>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</si>
  <si>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</si>
  <si>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</si>
  <si>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</si>
  <si>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</si>
  <si>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</si>
  <si>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</si>
  <si>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</si>
  <si>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</si>
  <si>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</si>
  <si>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</si>
  <si>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</si>
  <si>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</si>
  <si>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</si>
  <si>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</si>
  <si>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</si>
  <si>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</si>
  <si>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</si>
  <si>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</si>
  <si>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</si>
  <si>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</si>
  <si>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</si>
  <si>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</si>
  <si>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</si>
  <si>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</si>
  <si>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</si>
  <si>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</si>
  <si>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</si>
  <si>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</si>
  <si>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</si>
  <si>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</si>
  <si>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</si>
  <si>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</si>
  <si>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</si>
  <si>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</si>
  <si>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</si>
  <si>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</si>
  <si>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</si>
  <si>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</si>
  <si>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</si>
  <si>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</si>
  <si>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</si>
  <si>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</si>
  <si>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</si>
  <si>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</si>
  <si>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</si>
  <si>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</si>
  <si>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</si>
  <si>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</si>
  <si>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</si>
  <si>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</si>
  <si>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</si>
  <si>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</si>
  <si>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</si>
  <si>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</si>
  <si>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</si>
  <si>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</si>
  <si>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</si>
  <si>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</si>
  <si>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</si>
  <si>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</si>
  <si>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</si>
  <si>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</si>
  <si>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</si>
  <si>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</si>
  <si>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</si>
  <si>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</si>
  <si>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</si>
  <si>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</si>
  <si>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</si>
  <si>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</si>
  <si>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</si>
  <si>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</si>
  <si>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</si>
  <si>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</si>
  <si>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</si>
  <si>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</si>
  <si>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</si>
  <si>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</si>
  <si>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</si>
  <si>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</si>
  <si>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</si>
  <si>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</si>
  <si>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</si>
  <si>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</si>
  <si>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</si>
  <si>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</si>
  <si>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</si>
  <si>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</si>
  <si>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</si>
  <si>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</si>
  <si>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</si>
  <si>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</si>
  <si>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</si>
  <si>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</si>
  <si>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</si>
  <si>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</si>
  <si>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</si>
  <si>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</si>
  <si>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</si>
  <si>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</si>
  <si>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</si>
  <si>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</si>
  <si>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</si>
  <si>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</si>
  <si>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</si>
  <si>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</si>
  <si>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</si>
  <si>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</si>
  <si>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</si>
  <si>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</si>
  <si>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</si>
  <si>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</si>
  <si>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</si>
  <si>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</si>
  <si>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</si>
  <si>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</si>
  <si>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</si>
  <si>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</si>
  <si>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</si>
  <si>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</si>
  <si>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</si>
  <si>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</si>
  <si>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</si>
  <si>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</si>
  <si>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</si>
  <si>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</si>
  <si>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</si>
  <si>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</si>
  <si>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</si>
  <si>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</si>
  <si>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</si>
  <si>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</si>
  <si>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</si>
  <si>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</si>
  <si>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</si>
  <si>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</si>
  <si>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</si>
  <si>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</si>
  <si>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</si>
  <si>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</si>
  <si>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</si>
  <si>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</si>
  <si>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</si>
  <si>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</si>
  <si>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</si>
  <si>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</si>
  <si>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</si>
  <si>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</si>
  <si>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</si>
  <si>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</si>
  <si>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</si>
  <si>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</si>
  <si>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</si>
  <si>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</si>
  <si>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</si>
  <si>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</si>
  <si>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</si>
  <si>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</si>
  <si>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</si>
  <si>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</si>
  <si>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</si>
  <si>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</si>
  <si>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</si>
  <si>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</si>
  <si>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</si>
  <si>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</si>
  <si>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</si>
  <si>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</si>
  <si>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</si>
  <si>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</si>
  <si>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</si>
  <si>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</si>
  <si>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</si>
  <si>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</si>
  <si>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</si>
  <si>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</si>
  <si>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</si>
  <si>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</si>
  <si>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</si>
  <si>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</si>
  <si>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</si>
  <si>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</si>
  <si>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</si>
  <si>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</si>
  <si>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</si>
  <si>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</si>
  <si>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</si>
  <si>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</si>
  <si>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</si>
  <si>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</si>
  <si>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</si>
  <si>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</si>
  <si>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</si>
  <si>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</si>
  <si>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</si>
  <si>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</si>
  <si>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</si>
  <si>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</si>
  <si>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</si>
  <si>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</si>
  <si>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</si>
  <si>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</si>
  <si>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</si>
  <si>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</si>
  <si>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</si>
  <si>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</si>
  <si>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</si>
  <si>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</si>
  <si>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</si>
  <si>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</si>
  <si>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</si>
  <si>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</si>
  <si>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</si>
  <si>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</si>
  <si>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</si>
  <si>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</si>
  <si>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</si>
  <si>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</si>
  <si>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</si>
  <si>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</si>
  <si>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</si>
  <si>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</si>
  <si>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</si>
  <si>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</si>
  <si>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</si>
  <si>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</si>
  <si>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</si>
  <si>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</si>
  <si>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</si>
  <si>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</si>
  <si>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</si>
  <si>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</si>
  <si>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</si>
  <si>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</si>
  <si>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</si>
  <si>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</si>
  <si>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</si>
  <si>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</si>
  <si>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</si>
  <si>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</si>
  <si>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</si>
  <si>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</si>
  <si>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</si>
  <si>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</si>
  <si>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</si>
  <si>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</si>
  <si>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</si>
  <si>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</si>
  <si>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</si>
  <si>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</si>
  <si>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</si>
  <si>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</si>
  <si>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</si>
  <si>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</si>
  <si>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</si>
  <si>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</si>
  <si>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</si>
  <si>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</si>
  <si>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</si>
  <si>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</si>
  <si>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</si>
  <si>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</si>
  <si>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</si>
  <si>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</si>
  <si>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</si>
  <si>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</si>
  <si>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</si>
  <si>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</si>
  <si>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</si>
  <si>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</si>
  <si>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</si>
  <si>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</si>
  <si>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</si>
  <si>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</si>
  <si>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</si>
  <si>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</si>
  <si>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</si>
  <si>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</si>
  <si>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</si>
  <si>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</si>
  <si>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</si>
  <si>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</si>
  <si>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</si>
  <si>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</si>
  <si>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</si>
  <si>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</si>
  <si>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</si>
  <si>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</si>
  <si>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</si>
  <si>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</si>
  <si>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</si>
  <si>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</si>
  <si>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</si>
  <si>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</si>
  <si>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</si>
  <si>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</si>
  <si>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</si>
  <si>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</si>
  <si>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</si>
  <si>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</si>
  <si>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</si>
  <si>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</si>
  <si>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</si>
  <si>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</si>
  <si>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</si>
  <si>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</si>
  <si>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</si>
  <si>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</si>
  <si>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</si>
  <si>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</si>
  <si>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</si>
  <si>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</si>
  <si>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</si>
  <si>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</si>
  <si>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</si>
  <si>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</si>
  <si>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</si>
  <si>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</si>
  <si>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</si>
  <si>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</si>
  <si>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</si>
  <si>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</si>
  <si>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</si>
  <si>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</si>
  <si>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</si>
  <si>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</si>
  <si>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</si>
  <si>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</si>
  <si>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</si>
  <si>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</si>
  <si>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</si>
  <si>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</si>
  <si>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</si>
  <si>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</si>
  <si>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</si>
  <si>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</si>
  <si>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</si>
  <si>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</si>
  <si>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</si>
  <si>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</si>
  <si>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</si>
  <si>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</si>
  <si>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</si>
  <si>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</si>
  <si>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</si>
  <si>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</si>
  <si>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</si>
  <si>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</si>
  <si>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</si>
  <si>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</si>
  <si>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</si>
  <si>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</si>
  <si>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</si>
  <si>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</si>
  <si>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</si>
  <si>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</si>
  <si>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</si>
  <si>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</si>
  <si>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</si>
  <si>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</si>
  <si>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</si>
  <si>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</si>
  <si>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</si>
  <si>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</si>
  <si>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</si>
  <si>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</si>
  <si>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</si>
  <si>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</si>
  <si>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</si>
  <si>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</si>
  <si>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</si>
  <si>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</si>
  <si>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</si>
  <si>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</si>
  <si>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</si>
  <si>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</si>
  <si>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</si>
  <si>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</si>
  <si>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</si>
  <si>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28018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</si>
  <si>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</si>
  <si>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</si>
  <si>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</si>
  <si>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</si>
  <si>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</si>
  <si>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</si>
  <si>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</si>
  <si>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</si>
  <si>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</si>
  <si>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</si>
  <si>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</si>
  <si>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</si>
  <si>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</si>
  <si>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</si>
  <si>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</si>
  <si>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</si>
  <si>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</si>
  <si>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</si>
  <si>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</si>
  <si>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</si>
  <si>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</si>
  <si>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</si>
  <si>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</si>
  <si>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</si>
  <si>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</si>
  <si>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</si>
  <si>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</si>
  <si>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</si>
  <si>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</si>
  <si>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</si>
  <si>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</si>
  <si>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</si>
  <si>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</si>
  <si>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</si>
  <si>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</si>
  <si>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</si>
  <si>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</si>
  <si>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</si>
  <si>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</si>
  <si>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</si>
  <si>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</si>
  <si>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</si>
  <si>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</si>
  <si>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</si>
  <si>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</si>
  <si>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</si>
  <si>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</si>
  <si>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</si>
  <si>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</si>
  <si>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</si>
  <si>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</si>
  <si>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</si>
  <si>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</si>
  <si>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</si>
  <si>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</si>
  <si>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</si>
  <si>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</si>
  <si>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</si>
  <si>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</si>
  <si>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</si>
  <si>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</si>
  <si>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</si>
  <si>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</si>
  <si>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</si>
  <si>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</si>
  <si>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</si>
  <si>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</si>
  <si>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</si>
  <si>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</si>
  <si>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</si>
  <si>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</si>
  <si>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</si>
  <si>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</si>
  <si>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</si>
  <si>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</si>
  <si>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</si>
  <si>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</si>
  <si>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</si>
  <si>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</si>
  <si>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</si>
  <si>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</si>
  <si>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</si>
  <si>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</si>
  <si>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</si>
  <si>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</si>
  <si>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</si>
  <si>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</si>
  <si>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</si>
  <si>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</si>
  <si>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</si>
  <si>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</si>
  <si>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</si>
  <si>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</si>
  <si>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</si>
  <si>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</si>
  <si>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</si>
  <si>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</si>
  <si>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</si>
  <si>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</si>
  <si>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</si>
  <si>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</si>
  <si>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</si>
  <si>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</si>
  <si>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</si>
  <si>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</si>
  <si>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</si>
  <si>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</si>
  <si>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</si>
  <si>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</si>
  <si>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</si>
  <si>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</si>
  <si>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</si>
  <si>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</si>
  <si>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</si>
  <si>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</si>
  <si>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</si>
  <si>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</si>
  <si>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</si>
  <si>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</si>
  <si>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</si>
  <si>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</si>
  <si>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</si>
  <si>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</si>
  <si>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</si>
  <si>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</si>
  <si>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</si>
  <si>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</si>
  <si>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</si>
  <si>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</si>
  <si>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</si>
  <si>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</si>
  <si>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</si>
  <si>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</si>
  <si>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</si>
  <si>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</si>
  <si>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</si>
  <si>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</si>
  <si>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</si>
  <si>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</si>
  <si>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</si>
  <si>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</si>
  <si>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</si>
  <si>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</si>
  <si>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</si>
  <si>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</si>
  <si>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</si>
  <si>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</si>
  <si>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</si>
  <si>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</si>
  <si>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</si>
  <si>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</si>
  <si>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</si>
  <si>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</si>
  <si>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</si>
  <si>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</si>
  <si>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</si>
  <si>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</si>
  <si>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</si>
  <si>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</si>
  <si>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</si>
  <si>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</si>
  <si>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</si>
  <si>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</si>
  <si>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</si>
  <si>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</si>
  <si>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</si>
  <si>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</si>
  <si>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</si>
  <si>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</si>
  <si>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</si>
  <si>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</si>
  <si>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</si>
  <si>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</si>
  <si>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</si>
  <si>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</si>
  <si>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</si>
  <si>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</si>
  <si>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</si>
  <si>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</si>
  <si>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</si>
  <si>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</si>
  <si>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</si>
  <si>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</si>
  <si>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</si>
  <si>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</si>
  <si>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</si>
  <si>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</si>
  <si>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</si>
  <si>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</si>
  <si>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</si>
  <si>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</si>
  <si>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</si>
  <si>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</si>
  <si>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</si>
  <si>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</si>
  <si>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</si>
  <si>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</si>
  <si>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</si>
  <si>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</si>
  <si>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</si>
  <si>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</si>
  <si>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</si>
  <si>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</si>
  <si>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</si>
  <si>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</si>
  <si>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</si>
  <si>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</si>
  <si>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</si>
  <si>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</si>
  <si>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</si>
  <si>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</si>
  <si>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</si>
  <si>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</si>
  <si>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</si>
  <si>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</si>
  <si>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</si>
  <si>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</si>
  <si>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</si>
  <si>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</si>
  <si>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</si>
  <si>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</si>
  <si>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</si>
  <si>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</si>
  <si>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</si>
  <si>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</si>
  <si>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</si>
  <si>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</si>
  <si>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</si>
  <si>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</si>
  <si>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</si>
  <si>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</si>
  <si>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</si>
  <si>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</si>
  <si>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</si>
  <si>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</si>
  <si>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</si>
  <si>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</si>
  <si>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</si>
  <si>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</si>
  <si>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</si>
  <si>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</si>
  <si>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</si>
  <si>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</si>
  <si>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</si>
  <si>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</si>
  <si>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</si>
  <si>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</si>
  <si>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</si>
  <si>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</si>
  <si>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</si>
  <si>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</si>
  <si>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</si>
  <si>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</si>
  <si>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</si>
  <si>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</si>
  <si>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</si>
  <si>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</si>
  <si>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</si>
  <si>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</si>
  <si>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</si>
  <si>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</si>
  <si>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</si>
  <si>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</si>
  <si>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</si>
  <si>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</si>
  <si>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</si>
  <si>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</si>
  <si>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</si>
  <si>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</si>
  <si>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</si>
  <si>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</si>
  <si>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</si>
  <si>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</si>
  <si>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</si>
  <si>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</si>
  <si>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</si>
  <si>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</si>
  <si>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</si>
  <si>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</si>
  <si>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</si>
  <si>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</si>
  <si>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</si>
  <si>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</si>
  <si>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</si>
  <si>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</si>
  <si>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</si>
  <si>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</si>
  <si>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</si>
  <si>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</si>
  <si>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</si>
  <si>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</si>
  <si>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</si>
  <si>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</si>
  <si>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</si>
  <si>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</si>
  <si>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</si>
  <si>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</si>
  <si>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</si>
  <si>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</si>
  <si>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</si>
  <si>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</si>
  <si>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</si>
  <si>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</si>
  <si>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</si>
  <si>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</si>
  <si>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</si>
  <si>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</si>
  <si>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</si>
  <si>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</si>
  <si>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</si>
  <si>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</si>
  <si>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</si>
  <si>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</si>
  <si>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</si>
  <si>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</si>
  <si>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</si>
  <si>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</si>
  <si>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</si>
  <si>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</si>
  <si>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</si>
  <si>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</si>
  <si>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</si>
  <si>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</si>
  <si>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</si>
  <si>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</si>
  <si>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</si>
  <si>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</si>
  <si>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</si>
  <si>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</si>
  <si>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</si>
  <si>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</si>
  <si>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</si>
  <si>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</si>
  <si>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</si>
  <si>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</si>
  <si>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</si>
  <si>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</si>
  <si>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</si>
  <si>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</si>
  <si>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</si>
  <si>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</si>
  <si>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</si>
  <si>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</si>
  <si>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</si>
  <si>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</si>
  <si>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</si>
  <si>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</si>
  <si>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</si>
  <si>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</si>
  <si>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</si>
  <si>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</si>
  <si>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</si>
  <si>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</si>
  <si>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</si>
  <si>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</si>
  <si>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</si>
  <si>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</si>
  <si>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</si>
  <si>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</si>
  <si>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</si>
  <si>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</si>
  <si>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</si>
  <si>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</si>
  <si>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</si>
  <si>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</si>
  <si>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</si>
  <si>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</si>
  <si>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</si>
  <si>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</si>
  <si>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</si>
  <si>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</si>
  <si>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</si>
  <si>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</si>
  <si>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</si>
  <si>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</si>
  <si>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</si>
  <si>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</si>
  <si>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</si>
  <si>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</si>
  <si>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</si>
  <si>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</si>
  <si>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</si>
  <si>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</si>
  <si>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</si>
  <si>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</si>
  <si>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</si>
  <si>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</si>
  <si>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</si>
  <si>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</si>
  <si>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</si>
  <si>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</si>
  <si>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</si>
  <si>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</si>
  <si>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</si>
  <si>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</si>
  <si>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</si>
  <si>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</si>
  <si>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</si>
  <si>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</si>
  <si>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</si>
  <si>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</si>
  <si>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</si>
  <si>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</si>
  <si>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</si>
  <si>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</si>
  <si>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</si>
  <si>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</si>
  <si>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</si>
  <si>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</si>
  <si>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</si>
  <si>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</si>
  <si>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</si>
  <si>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</si>
  <si>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</si>
  <si>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</si>
  <si>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</si>
  <si>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</si>
  <si>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</si>
  <si>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</si>
  <si>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</si>
  <si>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</si>
  <si>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</si>
  <si>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</si>
  <si>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</si>
  <si>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</si>
  <si>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</si>
  <si>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</si>
  <si>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</si>
  <si>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</si>
  <si>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</si>
  <si>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</si>
  <si>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</si>
  <si>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</si>
  <si>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</si>
  <si>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</si>
  <si>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</si>
  <si>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</si>
  <si>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</si>
  <si>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</si>
  <si>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</si>
  <si>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</si>
  <si>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</si>
  <si>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</si>
  <si>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</si>
  <si>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</si>
  <si>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</si>
  <si>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</si>
  <si>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</si>
  <si>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</si>
  <si>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</si>
  <si>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</si>
  <si>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</si>
  <si>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</si>
  <si>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</si>
  <si>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</si>
  <si>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</si>
  <si>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</si>
  <si>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</si>
  <si>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</si>
  <si>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</si>
  <si>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</si>
  <si>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</si>
  <si>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</si>
  <si>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</si>
  <si>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</si>
  <si>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</si>
  <si>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</si>
  <si>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</si>
  <si>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</si>
  <si>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</si>
  <si>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</si>
  <si>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</si>
  <si>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</si>
  <si>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</si>
  <si>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</si>
  <si>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</si>
  <si>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</si>
  <si>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</si>
  <si>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</si>
  <si>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</si>
  <si>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</si>
  <si>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</si>
  <si>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</si>
  <si>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</si>
  <si>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</si>
  <si>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</si>
  <si>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</si>
  <si>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</si>
  <si>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</si>
  <si>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</si>
  <si>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</si>
  <si>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</si>
  <si>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</si>
  <si>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</si>
  <si>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</si>
  <si>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</si>
  <si>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</si>
  <si>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</si>
  <si>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</si>
  <si>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</si>
  <si>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</si>
  <si>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</si>
  <si>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</si>
  <si>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</si>
  <si>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</si>
  <si>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</si>
  <si>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</si>
  <si>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</si>
  <si>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</si>
  <si>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</si>
  <si>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</si>
  <si>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</si>
  <si>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</si>
  <si>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</si>
  <si>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</si>
  <si>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</si>
  <si>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</si>
  <si>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</si>
  <si>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</si>
  <si>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</si>
  <si>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</si>
  <si>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</si>
  <si>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</si>
  <si>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</si>
  <si>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</si>
  <si>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</si>
  <si>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</si>
  <si>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</si>
  <si>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</si>
  <si>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</si>
  <si>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</si>
  <si>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</si>
  <si>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</si>
  <si>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</si>
  <si>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</si>
  <si>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</si>
  <si>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</si>
  <si>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</si>
  <si>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</si>
  <si>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</si>
  <si>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</si>
  <si>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</si>
  <si>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</si>
  <si>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29209</t>
  </si>
  <si>
    <t>29210</t>
  </si>
  <si>
    <t>29212</t>
  </si>
  <si>
    <t>29223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</si>
  <si>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</si>
  <si>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</si>
  <si>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</si>
  <si>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</si>
  <si>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</si>
  <si>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</si>
  <si>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</si>
  <si>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</si>
  <si>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</si>
  <si>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</si>
  <si>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</si>
  <si>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</si>
  <si>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</si>
  <si>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</si>
  <si>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</si>
  <si>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</si>
  <si>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</si>
  <si>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</si>
  <si>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</si>
  <si>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</si>
  <si>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</si>
  <si>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</si>
  <si>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</si>
  <si>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</si>
  <si>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</si>
  <si>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</si>
  <si>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</si>
  <si>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</si>
  <si>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</si>
  <si>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</si>
  <si>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</si>
  <si>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</si>
  <si>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</si>
  <si>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</si>
  <si>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</si>
  <si>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</si>
  <si>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</si>
  <si>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</si>
  <si>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</si>
  <si>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</si>
  <si>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</si>
  <si>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</si>
  <si>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</si>
  <si>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</si>
  <si>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</si>
  <si>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</si>
  <si>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</si>
  <si>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</si>
  <si>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</si>
  <si>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</si>
  <si>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</si>
  <si>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</si>
  <si>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</si>
  <si>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</si>
  <si>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</si>
  <si>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</si>
  <si>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</si>
  <si>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</si>
  <si>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</si>
  <si>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</si>
  <si>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</si>
  <si>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</si>
  <si>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</si>
  <si>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</si>
  <si>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</si>
  <si>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</si>
  <si>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</si>
  <si>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</si>
  <si>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</si>
  <si>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</si>
  <si>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</si>
  <si>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</si>
  <si>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</si>
  <si>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</si>
  <si>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</si>
  <si>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</si>
  <si>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</si>
  <si>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</si>
  <si>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</si>
  <si>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</si>
  <si>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</si>
  <si>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</si>
  <si>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</si>
  <si>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</si>
  <si>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</si>
  <si>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</si>
  <si>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</si>
  <si>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</si>
  <si>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</si>
  <si>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</si>
  <si>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</si>
  <si>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</si>
  <si>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</si>
  <si>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</si>
  <si>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</si>
  <si>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</si>
  <si>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</si>
  <si>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</si>
  <si>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</si>
  <si>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</si>
  <si>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</si>
  <si>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</si>
  <si>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</si>
  <si>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</si>
  <si>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</si>
  <si>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</si>
  <si>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</si>
  <si>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</si>
  <si>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</si>
  <si>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</si>
  <si>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</si>
  <si>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</si>
  <si>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</si>
  <si>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</si>
  <si>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</si>
  <si>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</si>
  <si>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</si>
  <si>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</si>
  <si>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</si>
  <si>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</si>
  <si>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</si>
  <si>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</si>
  <si>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</si>
  <si>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</si>
  <si>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</si>
  <si>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</si>
  <si>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</si>
  <si>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</si>
  <si>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</si>
  <si>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</si>
  <si>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</si>
  <si>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</si>
  <si>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</si>
  <si>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</si>
  <si>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</si>
  <si>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</si>
  <si>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</si>
  <si>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</si>
  <si>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</si>
  <si>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</si>
  <si>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</si>
  <si>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</si>
  <si>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</si>
  <si>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</si>
  <si>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</si>
  <si>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</si>
  <si>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</si>
  <si>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</si>
  <si>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</si>
  <si>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</si>
  <si>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</si>
  <si>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</si>
  <si>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</si>
  <si>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</si>
  <si>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</si>
  <si>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</si>
  <si>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</si>
  <si>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</si>
  <si>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</si>
  <si>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</si>
  <si>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</si>
  <si>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</si>
  <si>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</si>
  <si>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</si>
  <si>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</si>
  <si>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</si>
  <si>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</si>
  <si>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</si>
  <si>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</si>
  <si>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</si>
  <si>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</si>
  <si>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</si>
  <si>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</si>
  <si>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</si>
  <si>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</si>
  <si>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</si>
  <si>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</si>
  <si>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</si>
  <si>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</si>
  <si>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</si>
  <si>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</si>
  <si>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</si>
  <si>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</si>
  <si>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</si>
  <si>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</si>
  <si>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</si>
  <si>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</si>
  <si>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</si>
  <si>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</si>
  <si>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</si>
  <si>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</si>
  <si>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</si>
  <si>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</si>
  <si>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</si>
  <si>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</si>
  <si>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</si>
  <si>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</si>
  <si>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</si>
  <si>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</si>
  <si>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</si>
  <si>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</si>
  <si>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</si>
  <si>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</si>
  <si>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</si>
  <si>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</si>
  <si>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</si>
  <si>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</si>
  <si>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</si>
  <si>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</si>
  <si>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</si>
  <si>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</si>
  <si>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</si>
  <si>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</si>
  <si>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</si>
  <si>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</si>
  <si>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</si>
  <si>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</si>
  <si>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</si>
  <si>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</si>
  <si>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</si>
  <si>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</si>
  <si>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</si>
  <si>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</si>
  <si>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</si>
  <si>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</si>
  <si>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</si>
  <si>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</si>
  <si>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</si>
  <si>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</si>
  <si>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</si>
  <si>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</si>
  <si>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</si>
  <si>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</si>
  <si>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</si>
  <si>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</si>
  <si>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</si>
  <si>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</si>
  <si>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</si>
  <si>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</si>
  <si>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</si>
  <si>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</si>
  <si>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</si>
  <si>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</si>
  <si>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</si>
  <si>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</si>
  <si>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</si>
  <si>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</si>
  <si>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</si>
  <si>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</si>
  <si>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</si>
  <si>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</si>
  <si>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</si>
  <si>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</si>
  <si>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</si>
  <si>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</si>
  <si>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</si>
  <si>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</si>
  <si>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</si>
  <si>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</si>
  <si>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</si>
  <si>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</si>
  <si>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</si>
  <si>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</si>
  <si>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</si>
  <si>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</si>
  <si>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</si>
  <si>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</si>
  <si>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</si>
  <si>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</si>
  <si>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</si>
  <si>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</si>
  <si>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</si>
  <si>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</si>
  <si>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</si>
  <si>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</si>
  <si>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</si>
  <si>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</si>
  <si>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</si>
  <si>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</si>
  <si>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29902</t>
  </si>
  <si>
    <t>29905</t>
  </si>
  <si>
    <t>29906</t>
  </si>
  <si>
    <t>29907</t>
  </si>
  <si>
    <t>29909</t>
  </si>
  <si>
    <t>29910</t>
  </si>
  <si>
    <t>29911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</si>
  <si>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</si>
  <si>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</si>
  <si>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</si>
  <si>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</si>
  <si>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</si>
  <si>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</si>
  <si>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</si>
  <si>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</si>
  <si>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</si>
  <si>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</si>
  <si>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</si>
  <si>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</si>
  <si>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</si>
  <si>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</si>
  <si>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</si>
  <si>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</si>
  <si>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</si>
  <si>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</si>
  <si>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</si>
  <si>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</si>
  <si>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</si>
  <si>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</si>
  <si>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</si>
  <si>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</si>
  <si>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</si>
  <si>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</si>
  <si>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</si>
  <si>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</si>
  <si>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</si>
  <si>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</si>
  <si>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</si>
  <si>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</si>
  <si>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</si>
  <si>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</si>
  <si>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</si>
  <si>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</si>
  <si>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</si>
  <si>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</si>
  <si>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</si>
  <si>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</si>
  <si>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</si>
  <si>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</si>
  <si>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</si>
  <si>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</si>
  <si>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</si>
  <si>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</si>
  <si>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</si>
  <si>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</si>
  <si>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</si>
  <si>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</si>
  <si>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</si>
  <si>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</si>
  <si>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</si>
  <si>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</si>
  <si>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</si>
  <si>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</si>
  <si>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</si>
  <si>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</si>
  <si>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</si>
  <si>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</si>
  <si>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</si>
  <si>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</si>
  <si>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</si>
  <si>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</si>
  <si>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</si>
  <si>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</si>
  <si>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</si>
  <si>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</si>
  <si>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</si>
  <si>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</si>
  <si>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</si>
  <si>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</si>
  <si>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</si>
  <si>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</si>
  <si>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</si>
  <si>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</si>
  <si>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</si>
  <si>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</si>
  <si>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</si>
  <si>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</si>
  <si>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</si>
  <si>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</si>
  <si>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</si>
  <si>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</si>
  <si>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</si>
  <si>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</si>
  <si>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</si>
  <si>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</si>
  <si>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</si>
  <si>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</si>
  <si>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</si>
  <si>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</si>
  <si>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</si>
  <si>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</si>
  <si>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</si>
  <si>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</si>
  <si>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</si>
  <si>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</si>
  <si>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</si>
  <si>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</si>
  <si>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</si>
  <si>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</si>
  <si>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</si>
  <si>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</si>
  <si>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</si>
  <si>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</si>
  <si>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</si>
  <si>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</si>
  <si>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</si>
  <si>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</si>
  <si>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</si>
  <si>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</si>
  <si>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</si>
  <si>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</si>
  <si>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</si>
  <si>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</si>
  <si>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</si>
  <si>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</si>
  <si>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</si>
  <si>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</si>
  <si>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</si>
  <si>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</si>
  <si>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</si>
  <si>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</si>
  <si>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</si>
  <si>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</si>
  <si>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</si>
  <si>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</si>
  <si>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</si>
  <si>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</si>
  <si>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</si>
  <si>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</si>
  <si>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</si>
  <si>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</si>
  <si>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</si>
  <si>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</si>
  <si>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</si>
  <si>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</si>
  <si>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</si>
  <si>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</si>
  <si>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</si>
  <si>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</si>
  <si>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</si>
  <si>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</si>
  <si>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</si>
  <si>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</si>
  <si>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</si>
  <si>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</si>
  <si>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</si>
  <si>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</si>
  <si>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</si>
  <si>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</si>
  <si>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</si>
  <si>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</si>
  <si>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</si>
  <si>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</si>
  <si>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</si>
  <si>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</si>
  <si>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</si>
  <si>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</si>
  <si>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</si>
  <si>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</si>
  <si>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</si>
  <si>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</si>
  <si>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</si>
  <si>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</si>
  <si>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</si>
  <si>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</si>
  <si>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</si>
  <si>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</si>
  <si>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</si>
  <si>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</si>
  <si>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</si>
  <si>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</si>
  <si>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</si>
  <si>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</si>
  <si>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</si>
  <si>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</si>
  <si>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</si>
  <si>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</si>
  <si>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</si>
  <si>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</si>
  <si>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</si>
  <si>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</si>
  <si>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</si>
  <si>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</si>
  <si>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</si>
  <si>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</si>
  <si>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</si>
  <si>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</si>
  <si>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</si>
  <si>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</si>
  <si>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</si>
  <si>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</si>
  <si>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</si>
  <si>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</si>
  <si>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</si>
  <si>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</si>
  <si>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</si>
  <si>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</si>
  <si>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</si>
  <si>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</si>
  <si>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</si>
  <si>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</si>
  <si>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</si>
  <si>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30324</t>
  </si>
  <si>
    <t>30326</t>
  </si>
  <si>
    <t>30327</t>
  </si>
  <si>
    <t>30328</t>
  </si>
  <si>
    <t>30329</t>
  </si>
  <si>
    <t>30331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</si>
  <si>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</si>
  <si>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</si>
  <si>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</si>
  <si>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</si>
  <si>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</si>
  <si>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</si>
  <si>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</si>
  <si>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</si>
  <si>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</si>
  <si>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</si>
  <si>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</si>
  <si>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</si>
  <si>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</si>
  <si>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</si>
  <si>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</si>
  <si>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</si>
  <si>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</si>
  <si>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</si>
  <si>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</si>
  <si>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</si>
  <si>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</si>
  <si>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</si>
  <si>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</si>
  <si>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</si>
  <si>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</si>
  <si>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</si>
  <si>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</si>
  <si>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</si>
  <si>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</si>
  <si>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</si>
  <si>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</si>
  <si>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</si>
  <si>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</si>
  <si>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</si>
  <si>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</si>
  <si>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</si>
  <si>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</si>
  <si>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</si>
  <si>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</si>
  <si>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</si>
  <si>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</si>
  <si>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</si>
  <si>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</si>
  <si>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</si>
  <si>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</si>
  <si>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</si>
  <si>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</si>
  <si>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</si>
  <si>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</si>
  <si>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</si>
  <si>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</si>
  <si>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</si>
  <si>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</si>
  <si>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</si>
  <si>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</si>
  <si>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</si>
  <si>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</si>
  <si>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</si>
  <si>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</si>
  <si>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</si>
  <si>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</si>
  <si>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</si>
  <si>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</si>
  <si>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</si>
  <si>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</si>
  <si>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</si>
  <si>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</si>
  <si>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</si>
  <si>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</si>
  <si>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</si>
  <si>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</si>
  <si>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</si>
  <si>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</si>
  <si>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</si>
  <si>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</si>
  <si>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</si>
  <si>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</si>
  <si>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</si>
  <si>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</si>
  <si>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</si>
  <si>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</si>
  <si>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</si>
  <si>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</si>
  <si>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</si>
  <si>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</si>
  <si>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</si>
  <si>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</si>
  <si>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</si>
  <si>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</si>
  <si>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</si>
  <si>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</si>
  <si>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</si>
  <si>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</si>
  <si>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</si>
  <si>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</si>
  <si>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</si>
  <si>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</si>
  <si>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</si>
  <si>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</si>
  <si>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</si>
  <si>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</si>
  <si>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</si>
  <si>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</si>
  <si>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</si>
  <si>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</si>
  <si>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</si>
  <si>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</si>
  <si>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</si>
  <si>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</si>
  <si>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</si>
  <si>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</si>
  <si>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</si>
  <si>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</si>
  <si>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</si>
  <si>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</si>
  <si>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</si>
  <si>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</si>
  <si>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</si>
  <si>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30605</t>
  </si>
  <si>
    <t>30606</t>
  </si>
  <si>
    <t>30607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</si>
  <si>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</si>
  <si>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</si>
  <si>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</si>
  <si>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</si>
  <si>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</si>
  <si>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</si>
  <si>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</si>
  <si>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</si>
  <si>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</si>
  <si>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</si>
  <si>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</si>
  <si>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</si>
  <si>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</si>
  <si>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</si>
  <si>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</si>
  <si>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</si>
  <si>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</si>
  <si>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</si>
  <si>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</si>
  <si>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</si>
  <si>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</si>
  <si>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</si>
  <si>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</si>
  <si>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</si>
  <si>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</si>
  <si>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</si>
  <si>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</si>
  <si>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</si>
  <si>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</si>
  <si>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</si>
  <si>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</si>
  <si>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</si>
  <si>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</si>
  <si>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</si>
  <si>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</si>
  <si>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</si>
  <si>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</si>
  <si>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</si>
  <si>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</si>
  <si>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</si>
  <si>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</si>
  <si>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</si>
  <si>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</si>
  <si>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</si>
  <si>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</si>
  <si>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</si>
  <si>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</si>
  <si>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</si>
  <si>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</si>
  <si>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</si>
  <si>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</si>
  <si>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</si>
  <si>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</si>
  <si>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</si>
  <si>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</si>
  <si>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</si>
  <si>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</si>
  <si>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</si>
  <si>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</si>
  <si>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</si>
  <si>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</si>
  <si>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</si>
  <si>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</si>
  <si>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</si>
  <si>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</si>
  <si>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</si>
  <si>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</si>
  <si>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</si>
  <si>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</si>
  <si>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</si>
  <si>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</si>
  <si>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</si>
  <si>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</si>
  <si>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</si>
  <si>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</si>
  <si>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</si>
  <si>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</si>
  <si>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</si>
  <si>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</si>
  <si>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</si>
  <si>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</si>
  <si>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</si>
  <si>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</si>
  <si>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</si>
  <si>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</si>
  <si>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</si>
  <si>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</si>
  <si>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</si>
  <si>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</si>
  <si>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</si>
  <si>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</si>
  <si>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</si>
  <si>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</si>
  <si>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</si>
  <si>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</si>
  <si>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</si>
  <si>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</si>
  <si>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</si>
  <si>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</si>
  <si>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</si>
  <si>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</si>
  <si>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</si>
  <si>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</si>
  <si>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</si>
  <si>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</si>
  <si>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</si>
  <si>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</si>
  <si>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</si>
  <si>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</si>
  <si>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</si>
  <si>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</si>
  <si>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</si>
  <si>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</si>
  <si>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</si>
  <si>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</si>
  <si>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</si>
  <si>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</si>
  <si>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</si>
  <si>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</si>
  <si>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</si>
  <si>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</si>
  <si>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</si>
  <si>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</si>
  <si>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</si>
  <si>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</si>
  <si>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</si>
  <si>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</si>
  <si>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</si>
  <si>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</si>
  <si>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</si>
  <si>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</si>
  <si>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</si>
  <si>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</si>
  <si>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</si>
  <si>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</si>
  <si>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</si>
  <si>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</si>
  <si>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</si>
  <si>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</si>
  <si>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</si>
  <si>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</si>
  <si>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</si>
  <si>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</si>
  <si>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</si>
  <si>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</si>
  <si>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</si>
  <si>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</si>
  <si>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</si>
  <si>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</si>
  <si>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</si>
  <si>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</si>
  <si>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</si>
  <si>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</si>
  <si>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</si>
  <si>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</si>
  <si>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</si>
  <si>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</si>
  <si>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</si>
  <si>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</si>
  <si>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</si>
  <si>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</si>
  <si>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</si>
  <si>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</si>
  <si>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</si>
  <si>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</si>
  <si>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</si>
  <si>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</si>
  <si>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</si>
  <si>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</si>
  <si>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</si>
  <si>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</si>
  <si>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</si>
  <si>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</si>
  <si>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</si>
  <si>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</si>
  <si>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</si>
  <si>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</si>
  <si>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</si>
  <si>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</si>
  <si>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</si>
  <si>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</si>
  <si>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</si>
  <si>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31216</t>
  </si>
  <si>
    <t>31217</t>
  </si>
  <si>
    <t>31220</t>
  </si>
  <si>
    <t>31301</t>
  </si>
  <si>
    <t>31302</t>
  </si>
  <si>
    <t>31303</t>
  </si>
  <si>
    <t>31305</t>
  </si>
  <si>
    <t>31307</t>
  </si>
  <si>
    <t>31308</t>
  </si>
  <si>
    <t>31309</t>
  </si>
  <si>
    <t>31312</t>
  </si>
  <si>
    <t>31313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</si>
  <si>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</si>
  <si>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</si>
  <si>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</si>
  <si>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</si>
  <si>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</si>
  <si>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</si>
  <si>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</si>
  <si>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</si>
  <si>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</si>
  <si>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</si>
  <si>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</si>
  <si>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</si>
  <si>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</si>
  <si>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</si>
  <si>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</si>
  <si>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</si>
  <si>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</si>
  <si>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</si>
  <si>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</si>
  <si>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</si>
  <si>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</si>
  <si>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</si>
  <si>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</si>
  <si>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</si>
  <si>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</si>
  <si>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</si>
  <si>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</si>
  <si>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</si>
  <si>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</si>
  <si>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</si>
  <si>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</si>
  <si>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</si>
  <si>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</si>
  <si>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</si>
  <si>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</si>
  <si>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</si>
  <si>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</si>
  <si>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</si>
  <si>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</si>
  <si>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</si>
  <si>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</si>
  <si>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</si>
  <si>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</si>
  <si>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</si>
  <si>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</si>
  <si>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</si>
  <si>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</si>
  <si>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</si>
  <si>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</si>
  <si>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</si>
  <si>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</si>
  <si>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</si>
  <si>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</si>
  <si>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</si>
  <si>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</si>
  <si>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</si>
  <si>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</si>
  <si>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</si>
  <si>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</si>
  <si>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</si>
  <si>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</si>
  <si>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</si>
  <si>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</si>
  <si>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</si>
  <si>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</si>
  <si>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</si>
  <si>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</si>
  <si>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</si>
  <si>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</si>
  <si>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</si>
  <si>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</si>
  <si>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</si>
  <si>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</si>
  <si>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</si>
  <si>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</si>
  <si>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</si>
  <si>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</si>
  <si>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</si>
  <si>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</si>
  <si>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</si>
  <si>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</si>
  <si>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</si>
  <si>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</si>
  <si>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</si>
  <si>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</si>
  <si>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</si>
  <si>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</si>
  <si>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</si>
  <si>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</si>
  <si>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</si>
  <si>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</si>
  <si>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</si>
  <si>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</si>
  <si>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</si>
  <si>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</si>
  <si>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</si>
  <si>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</si>
  <si>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</si>
  <si>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</si>
  <si>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</si>
  <si>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</si>
  <si>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</si>
  <si>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</si>
  <si>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</si>
  <si>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</si>
  <si>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</si>
  <si>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</si>
  <si>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</si>
  <si>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</si>
  <si>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</si>
  <si>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</si>
  <si>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</si>
  <si>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</si>
  <si>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</si>
  <si>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</si>
  <si>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</si>
  <si>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</si>
  <si>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</si>
  <si>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</si>
  <si>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</si>
  <si>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</si>
  <si>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</si>
  <si>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</si>
  <si>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</si>
  <si>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</si>
  <si>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</si>
  <si>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</si>
  <si>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</si>
  <si>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</si>
  <si>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</si>
  <si>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</si>
  <si>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</si>
  <si>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</si>
  <si>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</si>
  <si>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</si>
  <si>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</si>
  <si>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</si>
  <si>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</si>
  <si>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</si>
  <si>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</si>
  <si>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</si>
  <si>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</si>
  <si>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</si>
  <si>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</si>
  <si>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</si>
  <si>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</si>
  <si>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</si>
  <si>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</si>
  <si>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</si>
  <si>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</si>
  <si>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</si>
  <si>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</si>
  <si>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</si>
  <si>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</si>
  <si>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</si>
  <si>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</si>
  <si>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</si>
  <si>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</si>
  <si>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</si>
  <si>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</si>
  <si>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</si>
  <si>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</si>
  <si>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</si>
  <si>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</si>
  <si>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</si>
  <si>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</si>
  <si>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</si>
  <si>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</si>
  <si>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</si>
  <si>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</si>
  <si>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</si>
  <si>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</si>
  <si>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</si>
  <si>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</si>
  <si>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</si>
  <si>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</si>
  <si>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</si>
  <si>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</si>
  <si>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</si>
  <si>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</si>
  <si>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</si>
  <si>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</si>
  <si>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</si>
  <si>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</si>
  <si>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</si>
  <si>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</si>
  <si>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</si>
  <si>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</si>
  <si>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</si>
  <si>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</si>
  <si>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</si>
  <si>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</si>
  <si>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</si>
  <si>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</si>
  <si>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</si>
  <si>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</si>
  <si>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</si>
  <si>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</si>
  <si>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</si>
  <si>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</si>
  <si>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</si>
  <si>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</si>
  <si>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</si>
  <si>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</si>
  <si>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</si>
  <si>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</si>
  <si>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</si>
  <si>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</si>
  <si>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</si>
  <si>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</si>
  <si>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</si>
  <si>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</si>
  <si>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</si>
  <si>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</si>
  <si>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</si>
  <si>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</si>
  <si>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</si>
  <si>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</si>
  <si>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</si>
  <si>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</si>
  <si>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</si>
  <si>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</si>
  <si>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</si>
  <si>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</si>
  <si>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</si>
  <si>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</si>
  <si>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</si>
  <si>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</si>
  <si>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</si>
  <si>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</si>
  <si>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</si>
  <si>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</si>
  <si>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</si>
  <si>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</si>
  <si>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</si>
  <si>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</si>
  <si>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</si>
  <si>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</si>
  <si>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</si>
  <si>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</si>
  <si>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</si>
  <si>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</si>
  <si>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</si>
  <si>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</si>
  <si>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</si>
  <si>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</si>
  <si>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</si>
  <si>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</si>
  <si>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</si>
  <si>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</si>
  <si>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</si>
  <si>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</si>
  <si>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</si>
  <si>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</si>
  <si>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</si>
  <si>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</si>
  <si>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</si>
  <si>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</si>
  <si>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</si>
  <si>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</si>
  <si>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</si>
  <si>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</si>
  <si>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</si>
  <si>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</si>
  <si>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</si>
  <si>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</si>
  <si>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</si>
  <si>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</si>
  <si>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</si>
  <si>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</si>
  <si>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</si>
  <si>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</si>
  <si>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</si>
  <si>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</si>
  <si>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</si>
  <si>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</si>
  <si>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</si>
  <si>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</si>
  <si>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</si>
  <si>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</si>
  <si>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</si>
  <si>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</si>
  <si>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</si>
  <si>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</si>
  <si>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</si>
  <si>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</si>
  <si>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</si>
  <si>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</si>
  <si>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</si>
  <si>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</si>
  <si>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</si>
  <si>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</si>
  <si>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</si>
  <si>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</si>
  <si>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</si>
  <si>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</si>
  <si>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</si>
  <si>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</si>
  <si>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</si>
  <si>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</si>
  <si>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</si>
  <si>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</si>
  <si>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</si>
  <si>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</si>
  <si>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</si>
  <si>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</si>
  <si>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</si>
  <si>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</si>
  <si>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</si>
  <si>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</si>
  <si>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</si>
  <si>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</si>
  <si>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</si>
  <si>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</si>
  <si>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</si>
  <si>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</si>
  <si>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</si>
  <si>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</si>
  <si>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</si>
  <si>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</si>
  <si>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</si>
  <si>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</si>
  <si>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</si>
  <si>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</si>
  <si>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</si>
  <si>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</si>
  <si>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</si>
  <si>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</si>
  <si>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</si>
  <si>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</si>
  <si>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</si>
  <si>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</si>
  <si>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</si>
  <si>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</si>
  <si>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</si>
  <si>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</si>
  <si>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</si>
  <si>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</si>
  <si>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</si>
  <si>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</si>
  <si>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</si>
  <si>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</si>
  <si>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</si>
  <si>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</si>
  <si>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</si>
  <si>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</si>
  <si>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</si>
  <si>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</si>
  <si>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</si>
  <si>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</si>
  <si>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</si>
  <si>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</si>
  <si>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</si>
  <si>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</si>
  <si>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</si>
  <si>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</si>
  <si>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</si>
  <si>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</si>
  <si>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</si>
  <si>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</si>
  <si>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</si>
  <si>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</si>
  <si>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</si>
  <si>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</si>
  <si>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</si>
  <si>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</si>
  <si>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</si>
  <si>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</si>
  <si>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</si>
  <si>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</si>
  <si>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</si>
  <si>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</si>
  <si>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</si>
  <si>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</si>
  <si>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</si>
  <si>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</si>
  <si>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</si>
  <si>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</si>
  <si>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</si>
  <si>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</si>
  <si>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</si>
  <si>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</si>
  <si>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</si>
  <si>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</si>
  <si>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</si>
  <si>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</si>
  <si>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</si>
  <si>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32514</t>
  </si>
  <si>
    <t>32526</t>
  </si>
  <si>
    <t>32531</t>
  </si>
  <si>
    <t>32533</t>
  </si>
  <si>
    <t>32534</t>
  </si>
  <si>
    <t>32535</t>
  </si>
  <si>
    <t>32536</t>
  </si>
  <si>
    <t>32539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</si>
  <si>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</si>
  <si>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</si>
  <si>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</si>
  <si>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</si>
  <si>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</si>
  <si>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</si>
  <si>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</si>
  <si>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</si>
  <si>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</si>
  <si>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</si>
  <si>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</si>
  <si>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</si>
  <si>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</si>
  <si>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</si>
  <si>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</si>
  <si>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</si>
  <si>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</si>
  <si>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</si>
  <si>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</si>
  <si>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</si>
  <si>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</si>
  <si>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</si>
  <si>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</si>
  <si>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</si>
  <si>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</si>
  <si>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</si>
  <si>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</si>
  <si>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</si>
  <si>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</si>
  <si>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</si>
  <si>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</si>
  <si>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</si>
  <si>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</si>
  <si>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</si>
  <si>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</si>
  <si>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</si>
  <si>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</si>
  <si>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</si>
  <si>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</si>
  <si>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</si>
  <si>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</si>
  <si>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</si>
  <si>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</si>
  <si>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</si>
  <si>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</si>
  <si>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</si>
  <si>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</si>
  <si>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</si>
  <si>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</si>
  <si>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</si>
  <si>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</si>
  <si>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</si>
  <si>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</si>
  <si>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</si>
  <si>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</si>
  <si>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</si>
  <si>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</si>
  <si>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</si>
  <si>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</si>
  <si>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</si>
  <si>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</si>
  <si>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</si>
  <si>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</si>
  <si>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</si>
  <si>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</si>
  <si>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</si>
  <si>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</si>
  <si>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</si>
  <si>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</si>
  <si>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</si>
  <si>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</si>
  <si>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</si>
  <si>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</si>
  <si>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</si>
  <si>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</si>
  <si>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</si>
  <si>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</si>
  <si>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</si>
  <si>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</si>
  <si>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</si>
  <si>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</si>
  <si>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</si>
  <si>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</si>
  <si>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</si>
  <si>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</si>
  <si>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</si>
  <si>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</si>
  <si>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</si>
  <si>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</si>
  <si>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</si>
  <si>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</si>
  <si>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</si>
  <si>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</si>
  <si>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</si>
  <si>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</si>
  <si>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</si>
  <si>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</si>
  <si>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</si>
  <si>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</si>
  <si>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</si>
  <si>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</si>
  <si>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</si>
  <si>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</si>
  <si>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</si>
  <si>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</si>
  <si>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</si>
  <si>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</si>
  <si>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</si>
  <si>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</si>
  <si>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</si>
  <si>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</si>
  <si>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</si>
  <si>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</si>
  <si>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</si>
  <si>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</si>
  <si>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</si>
  <si>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</si>
  <si>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</si>
  <si>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</si>
  <si>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</si>
  <si>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</si>
  <si>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</si>
  <si>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</si>
  <si>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</si>
  <si>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</si>
  <si>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</si>
  <si>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</si>
  <si>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</si>
  <si>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</si>
  <si>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</si>
  <si>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</si>
  <si>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</si>
  <si>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</si>
  <si>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</si>
  <si>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</si>
  <si>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</si>
  <si>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</si>
  <si>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</si>
  <si>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</si>
  <si>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</si>
  <si>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</si>
  <si>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</si>
  <si>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</si>
  <si>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</si>
  <si>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</si>
  <si>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</si>
  <si>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</si>
  <si>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</si>
  <si>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</si>
  <si>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</si>
  <si>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</si>
  <si>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</si>
  <si>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</si>
  <si>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</si>
  <si>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</si>
  <si>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</si>
  <si>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</si>
  <si>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</si>
  <si>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</si>
  <si>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</si>
  <si>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</si>
  <si>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</si>
  <si>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</si>
  <si>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</si>
  <si>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</si>
  <si>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</si>
  <si>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</si>
  <si>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</si>
  <si>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</si>
  <si>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</si>
  <si>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</si>
  <si>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</si>
  <si>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</si>
  <si>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</si>
  <si>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</si>
  <si>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</si>
  <si>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</si>
  <si>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</si>
  <si>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</si>
  <si>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</si>
  <si>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</si>
  <si>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</si>
  <si>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</si>
  <si>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</si>
  <si>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</si>
  <si>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</si>
  <si>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</si>
  <si>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</si>
  <si>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</si>
  <si>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</si>
  <si>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</si>
  <si>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</si>
  <si>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</si>
  <si>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</si>
  <si>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</si>
  <si>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</si>
  <si>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</si>
  <si>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</si>
  <si>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</si>
  <si>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</si>
  <si>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</si>
  <si>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</si>
  <si>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</si>
  <si>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</si>
  <si>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</si>
  <si>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</si>
  <si>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</si>
  <si>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</si>
  <si>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</si>
  <si>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</si>
  <si>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</si>
  <si>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</si>
  <si>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</si>
  <si>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</si>
  <si>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</si>
  <si>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</si>
  <si>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</si>
  <si>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</si>
  <si>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</si>
  <si>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</si>
  <si>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</si>
  <si>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</si>
  <si>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</si>
  <si>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</si>
  <si>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</si>
  <si>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</si>
  <si>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</si>
  <si>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</si>
  <si>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</si>
  <si>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</si>
  <si>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</si>
  <si>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</si>
  <si>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</si>
  <si>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</si>
  <si>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</si>
  <si>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</si>
  <si>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</si>
  <si>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</si>
  <si>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</si>
  <si>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</si>
  <si>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</si>
  <si>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</si>
  <si>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</si>
  <si>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</si>
  <si>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</si>
  <si>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</si>
  <si>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</si>
  <si>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</si>
  <si>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</si>
  <si>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</si>
  <si>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</si>
  <si>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</si>
  <si>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</si>
  <si>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</si>
  <si>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</si>
  <si>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</si>
  <si>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</si>
  <si>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</si>
  <si>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</si>
  <si>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</si>
  <si>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</si>
  <si>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</si>
  <si>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</si>
  <si>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</si>
  <si>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</si>
  <si>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</si>
  <si>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</si>
  <si>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</si>
  <si>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</si>
  <si>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</si>
  <si>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</si>
  <si>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</si>
  <si>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</si>
  <si>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</si>
  <si>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</si>
  <si>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</si>
  <si>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</si>
  <si>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</si>
  <si>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</si>
  <si>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</si>
  <si>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</si>
  <si>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</si>
  <si>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</si>
  <si>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</si>
  <si>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</si>
  <si>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</si>
  <si>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</si>
  <si>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</si>
  <si>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</si>
  <si>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</si>
  <si>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</si>
  <si>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</si>
  <si>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</si>
  <si>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</si>
  <si>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</si>
  <si>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</si>
  <si>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</si>
  <si>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</si>
  <si>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</si>
  <si>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</si>
  <si>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</si>
  <si>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</si>
  <si>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</si>
  <si>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</si>
  <si>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</si>
  <si>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</si>
  <si>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</si>
  <si>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</si>
  <si>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</si>
  <si>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</si>
  <si>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</si>
  <si>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</si>
  <si>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</si>
  <si>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</si>
  <si>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</si>
  <si>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</si>
  <si>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</si>
  <si>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</si>
  <si>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</si>
  <si>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</si>
  <si>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</si>
  <si>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</si>
  <si>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</si>
  <si>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</si>
  <si>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</si>
  <si>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</si>
  <si>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</si>
  <si>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</si>
  <si>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</si>
  <si>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</si>
  <si>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</si>
  <si>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</si>
  <si>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</si>
  <si>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</si>
  <si>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</si>
  <si>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</si>
  <si>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</si>
  <si>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</si>
  <si>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</si>
  <si>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</si>
  <si>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</si>
  <si>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</si>
  <si>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</si>
  <si>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</si>
  <si>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</si>
  <si>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</si>
  <si>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</si>
  <si>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</si>
  <si>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</si>
  <si>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</si>
  <si>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</si>
  <si>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</si>
  <si>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</si>
  <si>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</si>
  <si>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</si>
  <si>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</si>
  <si>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</si>
  <si>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</si>
  <si>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</si>
  <si>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</si>
  <si>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</si>
  <si>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</si>
  <si>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</si>
  <si>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</si>
  <si>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</si>
  <si>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</si>
  <si>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</si>
  <si>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</si>
  <si>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</si>
  <si>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</si>
  <si>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</si>
  <si>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</si>
  <si>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</si>
  <si>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</si>
  <si>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</si>
  <si>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</si>
  <si>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</si>
  <si>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</si>
  <si>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</si>
  <si>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</si>
  <si>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</si>
  <si>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</si>
  <si>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</si>
  <si>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</si>
  <si>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</si>
  <si>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</si>
  <si>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</si>
  <si>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</si>
  <si>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</si>
  <si>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</si>
  <si>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</si>
  <si>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</si>
  <si>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</si>
  <si>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</si>
  <si>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</si>
  <si>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</si>
  <si>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</si>
  <si>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</si>
  <si>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</si>
  <si>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</si>
  <si>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</si>
  <si>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</si>
  <si>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</si>
  <si>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</si>
  <si>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</si>
  <si>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</si>
  <si>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</si>
  <si>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</si>
  <si>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</si>
  <si>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</si>
  <si>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</si>
  <si>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</si>
  <si>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</si>
  <si>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</si>
  <si>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</si>
  <si>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</si>
  <si>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</si>
  <si>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</si>
  <si>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</si>
  <si>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</si>
  <si>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</si>
  <si>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</si>
  <si>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</si>
  <si>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</si>
  <si>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</si>
  <si>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</si>
  <si>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</si>
  <si>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</si>
  <si>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</si>
  <si>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</si>
  <si>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</si>
  <si>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</si>
  <si>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</si>
  <si>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</si>
  <si>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</si>
  <si>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</si>
  <si>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</si>
  <si>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</si>
  <si>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</si>
  <si>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</si>
  <si>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</si>
  <si>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</si>
  <si>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</si>
  <si>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</si>
  <si>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</si>
  <si>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</si>
  <si>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</si>
  <si>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</si>
  <si>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</si>
  <si>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</si>
  <si>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</si>
  <si>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</si>
  <si>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</si>
  <si>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</si>
  <si>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</si>
  <si>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</si>
  <si>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</si>
  <si>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</si>
  <si>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</si>
  <si>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</si>
  <si>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</si>
  <si>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</si>
  <si>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</si>
  <si>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</si>
  <si>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</si>
  <si>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</si>
  <si>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</si>
  <si>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</si>
  <si>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</si>
  <si>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</si>
  <si>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</si>
  <si>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</si>
  <si>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</si>
  <si>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</si>
  <si>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</si>
  <si>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</si>
  <si>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</si>
  <si>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</si>
  <si>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</si>
  <si>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</si>
  <si>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</si>
  <si>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</si>
  <si>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</si>
  <si>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</si>
  <si>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</si>
  <si>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</si>
  <si>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</si>
  <si>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</si>
  <si>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</si>
  <si>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</si>
  <si>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</si>
  <si>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</si>
  <si>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</si>
  <si>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</si>
  <si>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</si>
  <si>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</si>
  <si>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</si>
  <si>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</si>
  <si>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</si>
  <si>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</si>
  <si>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</si>
  <si>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</si>
  <si>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</si>
  <si>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</si>
  <si>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</si>
  <si>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</si>
  <si>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</si>
  <si>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</si>
  <si>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</si>
  <si>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</si>
  <si>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</si>
  <si>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</si>
  <si>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</si>
  <si>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</si>
  <si>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</si>
  <si>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</si>
  <si>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</si>
  <si>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</si>
  <si>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</si>
  <si>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</si>
  <si>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</si>
  <si>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</si>
  <si>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</si>
  <si>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</si>
  <si>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</si>
  <si>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</si>
  <si>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</si>
  <si>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</si>
  <si>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</si>
  <si>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</si>
  <si>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</si>
  <si>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</si>
  <si>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</si>
  <si>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</si>
  <si>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</si>
  <si>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</si>
  <si>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</si>
  <si>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</si>
  <si>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</si>
  <si>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</si>
  <si>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</si>
  <si>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</si>
  <si>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</si>
  <si>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</si>
  <si>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</si>
  <si>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</si>
  <si>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</si>
  <si>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</si>
  <si>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</si>
  <si>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</si>
  <si>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</si>
  <si>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</si>
  <si>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</si>
  <si>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</si>
  <si>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</si>
  <si>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</si>
  <si>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</si>
  <si>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</si>
  <si>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</si>
  <si>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</si>
  <si>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</si>
  <si>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</si>
  <si>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</si>
  <si>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</si>
  <si>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</si>
  <si>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</si>
  <si>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</si>
  <si>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</si>
  <si>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</si>
  <si>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</si>
  <si>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</si>
  <si>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</si>
  <si>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</si>
  <si>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</si>
  <si>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</si>
  <si>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</si>
  <si>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</si>
  <si>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</si>
  <si>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</si>
  <si>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</si>
  <si>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</si>
  <si>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</si>
  <si>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</si>
  <si>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</si>
  <si>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</si>
  <si>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</si>
  <si>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</si>
  <si>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</si>
  <si>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</si>
  <si>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</si>
  <si>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</si>
  <si>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</si>
  <si>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</si>
  <si>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</si>
  <si>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</si>
  <si>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</si>
  <si>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</si>
  <si>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</si>
  <si>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</si>
  <si>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</si>
  <si>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</si>
  <si>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</si>
  <si>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</si>
  <si>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</si>
  <si>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</si>
  <si>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</si>
  <si>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</si>
  <si>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</si>
  <si>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</si>
  <si>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</si>
  <si>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</si>
  <si>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</si>
  <si>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</si>
  <si>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</si>
  <si>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</si>
  <si>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</si>
  <si>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</si>
  <si>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</si>
  <si>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</si>
  <si>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</si>
  <si>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</si>
  <si>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</si>
  <si>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</si>
  <si>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</si>
  <si>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</si>
  <si>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</si>
  <si>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</si>
  <si>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</si>
  <si>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</si>
  <si>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</si>
  <si>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</si>
  <si>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</si>
  <si>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</si>
  <si>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</si>
  <si>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</si>
  <si>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</si>
  <si>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</si>
  <si>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</si>
  <si>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</si>
  <si>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</si>
  <si>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</si>
  <si>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</si>
  <si>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</si>
  <si>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</si>
  <si>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</si>
  <si>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</si>
  <si>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</si>
  <si>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</si>
  <si>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</si>
  <si>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</si>
  <si>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</si>
  <si>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</si>
  <si>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</si>
  <si>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</si>
  <si>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</si>
  <si>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</si>
  <si>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</si>
  <si>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</si>
  <si>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</si>
  <si>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</si>
  <si>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</si>
  <si>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</si>
  <si>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</si>
  <si>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</si>
  <si>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</si>
  <si>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</si>
  <si>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</si>
  <si>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</si>
  <si>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</si>
  <si>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</si>
  <si>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</si>
  <si>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</si>
  <si>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</si>
  <si>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</si>
  <si>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</si>
  <si>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</si>
  <si>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</si>
  <si>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</si>
  <si>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</si>
  <si>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</si>
  <si>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</si>
  <si>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</si>
  <si>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</si>
  <si>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</si>
  <si>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</si>
  <si>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</si>
  <si>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</si>
  <si>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</si>
  <si>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</si>
  <si>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</si>
  <si>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</si>
  <si>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</si>
  <si>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</si>
  <si>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</si>
  <si>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</si>
  <si>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</si>
  <si>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</si>
  <si>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</si>
  <si>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</si>
  <si>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</si>
  <si>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</si>
  <si>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</si>
  <si>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</si>
  <si>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</si>
  <si>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</si>
  <si>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</si>
  <si>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</si>
  <si>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</si>
  <si>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</si>
  <si>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</si>
  <si>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</si>
  <si>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</si>
  <si>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</si>
  <si>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</si>
  <si>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</si>
  <si>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</si>
  <si>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</si>
  <si>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</si>
  <si>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</si>
  <si>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</si>
  <si>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</si>
  <si>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</si>
  <si>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</si>
  <si>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</si>
  <si>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</si>
  <si>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</si>
  <si>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</si>
  <si>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</si>
  <si>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</si>
  <si>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</si>
  <si>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</si>
  <si>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</si>
  <si>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</si>
  <si>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</si>
  <si>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</si>
  <si>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</si>
  <si>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</si>
  <si>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</si>
  <si>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</si>
  <si>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</si>
  <si>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</si>
  <si>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</si>
  <si>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</si>
  <si>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</si>
  <si>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</si>
  <si>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</si>
  <si>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</si>
  <si>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</si>
  <si>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</si>
  <si>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</si>
  <si>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</si>
  <si>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</si>
  <si>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</si>
  <si>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</si>
  <si>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</si>
  <si>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</si>
  <si>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</si>
  <si>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</si>
  <si>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</si>
  <si>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</si>
  <si>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</si>
  <si>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</si>
  <si>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</si>
  <si>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</si>
  <si>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</si>
  <si>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</si>
  <si>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</si>
  <si>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</si>
  <si>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</si>
  <si>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</si>
  <si>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</si>
  <si>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</si>
  <si>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</si>
  <si>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</si>
  <si>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</si>
  <si>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</si>
  <si>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</si>
  <si>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</si>
  <si>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</si>
  <si>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</si>
  <si>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</si>
  <si>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</si>
  <si>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</si>
  <si>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</si>
  <si>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</si>
  <si>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</si>
  <si>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</si>
  <si>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</si>
  <si>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</si>
  <si>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</si>
  <si>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</si>
  <si>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</si>
  <si>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</si>
  <si>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</si>
  <si>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</si>
  <si>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35077</t>
  </si>
  <si>
    <t>35078</t>
  </si>
  <si>
    <t>35079</t>
  </si>
  <si>
    <t>35080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</si>
  <si>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</si>
  <si>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</si>
  <si>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</si>
  <si>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</si>
  <si>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</si>
  <si>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</si>
  <si>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</si>
  <si>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</si>
  <si>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</si>
  <si>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</si>
  <si>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</si>
  <si>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</si>
  <si>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</si>
  <si>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</si>
  <si>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</si>
  <si>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</si>
  <si>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</si>
  <si>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</si>
  <si>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</si>
  <si>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</si>
  <si>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</si>
  <si>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</si>
  <si>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</si>
  <si>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</si>
  <si>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</si>
  <si>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</si>
  <si>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</si>
  <si>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</si>
  <si>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</si>
  <si>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</si>
  <si>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</si>
  <si>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</si>
  <si>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</si>
  <si>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</si>
  <si>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</si>
  <si>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</si>
  <si>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</si>
  <si>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</si>
  <si>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</si>
  <si>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</si>
  <si>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</si>
  <si>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</si>
  <si>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</si>
  <si>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</si>
  <si>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</si>
  <si>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</si>
  <si>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</si>
  <si>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</si>
  <si>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</si>
  <si>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</si>
  <si>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</si>
  <si>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</si>
  <si>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</si>
  <si>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</si>
  <si>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</si>
  <si>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</si>
  <si>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</si>
  <si>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</si>
  <si>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</si>
  <si>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</si>
  <si>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</si>
  <si>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</si>
  <si>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</si>
  <si>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</si>
  <si>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</si>
  <si>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</si>
  <si>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</si>
  <si>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</si>
  <si>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</si>
  <si>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</si>
  <si>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</si>
  <si>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</si>
  <si>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</si>
  <si>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</si>
  <si>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</si>
  <si>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</si>
  <si>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</si>
  <si>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</si>
  <si>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</si>
  <si>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</si>
  <si>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</si>
  <si>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</si>
  <si>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</si>
  <si>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</si>
  <si>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</si>
  <si>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</si>
  <si>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</si>
  <si>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</si>
  <si>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</si>
  <si>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</si>
  <si>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</si>
  <si>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</si>
  <si>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</si>
  <si>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</si>
  <si>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</si>
  <si>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</si>
  <si>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</si>
  <si>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</si>
  <si>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</si>
  <si>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</si>
  <si>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</si>
  <si>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</si>
  <si>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</si>
  <si>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</si>
  <si>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</si>
  <si>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</si>
  <si>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</si>
  <si>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</si>
  <si>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</si>
  <si>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</si>
  <si>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</si>
  <si>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</si>
  <si>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</si>
  <si>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</si>
  <si>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</si>
  <si>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</si>
  <si>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</si>
  <si>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</si>
  <si>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</si>
  <si>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</si>
  <si>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</si>
  <si>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</si>
  <si>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</si>
  <si>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</si>
  <si>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</si>
  <si>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</si>
  <si>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</si>
  <si>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</si>
  <si>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</si>
  <si>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</si>
  <si>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</si>
  <si>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</si>
  <si>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</si>
  <si>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</si>
  <si>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</si>
  <si>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</si>
  <si>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</si>
  <si>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</si>
  <si>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</si>
  <si>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</si>
  <si>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</si>
  <si>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</si>
  <si>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</si>
  <si>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</si>
  <si>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</si>
  <si>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</si>
  <si>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</si>
  <si>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</si>
  <si>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</si>
  <si>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</si>
  <si>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</si>
  <si>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</si>
  <si>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</si>
  <si>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</si>
  <si>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</si>
  <si>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</si>
  <si>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</si>
  <si>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</si>
  <si>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</si>
  <si>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</si>
  <si>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</si>
  <si>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</si>
  <si>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</si>
  <si>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</si>
  <si>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</si>
  <si>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</si>
  <si>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</si>
  <si>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</si>
  <si>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</si>
  <si>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</si>
  <si>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</si>
  <si>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</si>
  <si>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</si>
  <si>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</si>
  <si>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</si>
  <si>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</si>
  <si>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</si>
  <si>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</si>
  <si>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</si>
  <si>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</si>
  <si>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</si>
  <si>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</si>
  <si>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</si>
  <si>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</si>
  <si>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</si>
  <si>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</si>
  <si>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</si>
  <si>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</si>
  <si>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</si>
  <si>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</si>
  <si>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</si>
  <si>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</si>
  <si>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</si>
  <si>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</si>
  <si>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</si>
  <si>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</si>
  <si>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</si>
  <si>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</si>
  <si>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</si>
  <si>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</si>
  <si>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</si>
  <si>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</si>
  <si>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</si>
  <si>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</si>
  <si>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</si>
  <si>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</si>
  <si>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</si>
  <si>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</si>
  <si>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</si>
  <si>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</si>
  <si>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</si>
  <si>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</si>
  <si>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</si>
  <si>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</si>
  <si>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</si>
  <si>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</si>
  <si>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</si>
  <si>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</si>
  <si>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</si>
  <si>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</si>
  <si>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</si>
  <si>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</si>
  <si>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</si>
  <si>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</si>
  <si>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</si>
  <si>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</si>
  <si>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</si>
  <si>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</si>
  <si>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</si>
  <si>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</si>
  <si>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</si>
  <si>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</si>
  <si>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</si>
  <si>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</si>
  <si>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</si>
  <si>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</si>
  <si>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</si>
  <si>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</si>
  <si>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</si>
  <si>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</si>
  <si>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</si>
  <si>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</si>
  <si>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</si>
  <si>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</si>
  <si>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</si>
  <si>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</si>
  <si>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</si>
  <si>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</si>
  <si>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</si>
  <si>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</si>
  <si>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</si>
  <si>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</si>
  <si>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</si>
  <si>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</si>
  <si>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</si>
  <si>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</si>
  <si>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</si>
  <si>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</si>
  <si>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</si>
  <si>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</si>
  <si>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</si>
  <si>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</si>
  <si>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</si>
  <si>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</si>
  <si>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</si>
  <si>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</si>
  <si>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</si>
  <si>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</si>
  <si>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</si>
  <si>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</si>
  <si>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</si>
  <si>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</si>
  <si>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</si>
  <si>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</si>
  <si>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</si>
  <si>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</si>
  <si>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</si>
  <si>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</si>
  <si>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</si>
  <si>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</si>
  <si>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</si>
  <si>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</si>
  <si>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</si>
  <si>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</si>
  <si>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</si>
  <si>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</si>
  <si>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</si>
  <si>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</si>
  <si>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</si>
  <si>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</si>
  <si>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</si>
  <si>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</si>
  <si>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</si>
  <si>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</si>
  <si>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</si>
  <si>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</si>
  <si>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</si>
  <si>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</si>
  <si>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</si>
  <si>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</si>
  <si>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</si>
  <si>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</si>
  <si>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</si>
  <si>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</si>
  <si>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</si>
  <si>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</si>
  <si>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</si>
  <si>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</si>
  <si>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</si>
  <si>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</si>
  <si>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</si>
  <si>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</si>
  <si>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</si>
  <si>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</si>
  <si>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</si>
  <si>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</si>
  <si>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</si>
  <si>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</si>
  <si>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</si>
  <si>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</si>
  <si>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</si>
  <si>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</si>
  <si>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</si>
  <si>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</si>
  <si>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</si>
  <si>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</si>
  <si>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</si>
  <si>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</si>
  <si>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</si>
  <si>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</si>
  <si>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</si>
  <si>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</si>
  <si>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</si>
  <si>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</si>
  <si>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</si>
  <si>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</si>
  <si>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</si>
  <si>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</si>
  <si>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</si>
  <si>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</si>
  <si>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</si>
  <si>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</si>
  <si>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</si>
  <si>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</si>
  <si>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</si>
  <si>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</si>
  <si>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</si>
  <si>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</si>
  <si>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</si>
  <si>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</si>
  <si>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</si>
  <si>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</si>
  <si>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</si>
  <si>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</si>
  <si>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</si>
  <si>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</si>
  <si>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</si>
  <si>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</si>
  <si>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</si>
  <si>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</si>
  <si>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</si>
  <si>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</si>
  <si>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</si>
  <si>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</si>
  <si>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</si>
  <si>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</si>
  <si>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</si>
  <si>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</si>
  <si>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</si>
  <si>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</si>
  <si>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</si>
  <si>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</si>
  <si>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</si>
  <si>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</si>
  <si>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</si>
  <si>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</si>
  <si>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</si>
  <si>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</si>
  <si>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</si>
  <si>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</si>
  <si>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</si>
  <si>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</si>
  <si>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</si>
  <si>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</si>
  <si>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</si>
  <si>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</si>
  <si>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</si>
  <si>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</si>
  <si>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</si>
  <si>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</si>
  <si>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</si>
  <si>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</si>
  <si>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</si>
  <si>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</si>
  <si>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</si>
  <si>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</si>
  <si>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</si>
  <si>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</si>
  <si>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</si>
  <si>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</si>
  <si>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</si>
  <si>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</si>
  <si>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</si>
  <si>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</si>
  <si>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</si>
  <si>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</si>
  <si>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</si>
  <si>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</si>
  <si>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</si>
  <si>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</si>
  <si>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</si>
  <si>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</si>
  <si>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</si>
  <si>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</si>
  <si>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</si>
  <si>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</si>
  <si>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</si>
  <si>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</si>
  <si>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</si>
  <si>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</si>
  <si>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</si>
  <si>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</si>
  <si>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</si>
  <si>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</si>
  <si>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</si>
  <si>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</si>
  <si>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</si>
  <si>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</si>
  <si>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</si>
  <si>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</si>
  <si>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</si>
  <si>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</si>
  <si>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</si>
  <si>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</si>
  <si>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</si>
  <si>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</si>
  <si>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</si>
  <si>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</si>
  <si>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</si>
  <si>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</si>
  <si>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</si>
  <si>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</si>
  <si>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</si>
  <si>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</si>
  <si>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</si>
  <si>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</si>
  <si>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</si>
  <si>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</si>
  <si>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</si>
  <si>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</si>
  <si>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</si>
  <si>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</si>
  <si>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</si>
  <si>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</si>
  <si>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</si>
  <si>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</si>
  <si>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</si>
  <si>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</si>
  <si>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</si>
  <si>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</si>
  <si>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</si>
  <si>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</si>
  <si>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</si>
  <si>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</si>
  <si>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</si>
  <si>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</si>
  <si>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</si>
  <si>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</si>
  <si>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</si>
  <si>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</si>
  <si>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</si>
  <si>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</si>
  <si>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</si>
  <si>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</si>
  <si>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</si>
  <si>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</si>
  <si>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</si>
  <si>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</si>
  <si>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</si>
  <si>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</si>
  <si>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</si>
  <si>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</si>
  <si>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</si>
  <si>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</si>
  <si>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</si>
  <si>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</si>
  <si>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</si>
  <si>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</si>
  <si>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</si>
  <si>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</si>
  <si>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</si>
  <si>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</si>
  <si>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</si>
  <si>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</si>
  <si>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</si>
  <si>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</si>
  <si>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</si>
  <si>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36616</t>
  </si>
  <si>
    <t>36617</t>
  </si>
  <si>
    <t>36618</t>
  </si>
  <si>
    <t>36619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</si>
  <si>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</si>
  <si>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</si>
  <si>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</si>
  <si>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</si>
  <si>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</si>
  <si>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</si>
  <si>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</si>
  <si>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</si>
  <si>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</si>
  <si>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</si>
  <si>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</si>
  <si>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</si>
  <si>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</si>
  <si>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</si>
  <si>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</si>
  <si>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</si>
  <si>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</si>
  <si>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</si>
  <si>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</si>
  <si>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</si>
  <si>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</si>
  <si>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</si>
  <si>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</si>
  <si>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</si>
  <si>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</si>
  <si>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</si>
  <si>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</si>
  <si>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</si>
  <si>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</si>
  <si>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</si>
  <si>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</si>
  <si>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</si>
  <si>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</si>
  <si>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</si>
  <si>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</si>
  <si>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</si>
  <si>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</si>
  <si>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</si>
  <si>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</si>
  <si>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</si>
  <si>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</si>
  <si>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</si>
  <si>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</si>
  <si>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</si>
  <si>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</si>
  <si>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</si>
  <si>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</si>
  <si>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</si>
  <si>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</si>
  <si>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</si>
  <si>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</si>
  <si>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</si>
  <si>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</si>
  <si>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</si>
  <si>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</si>
  <si>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</si>
  <si>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</si>
  <si>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</si>
  <si>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</si>
  <si>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</si>
  <si>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</si>
  <si>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</si>
  <si>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</si>
  <si>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</si>
  <si>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</si>
  <si>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</si>
  <si>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</si>
  <si>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</si>
  <si>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</si>
  <si>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</si>
  <si>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</si>
  <si>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</si>
  <si>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</si>
  <si>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</si>
  <si>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</si>
  <si>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</si>
  <si>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</si>
  <si>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</si>
  <si>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</si>
  <si>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</si>
  <si>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</si>
  <si>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</si>
  <si>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</si>
  <si>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</si>
  <si>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</si>
  <si>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</si>
  <si>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</si>
  <si>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</si>
  <si>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</si>
  <si>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</si>
  <si>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</si>
  <si>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</si>
  <si>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</si>
  <si>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</si>
  <si>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</si>
  <si>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</si>
  <si>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</si>
  <si>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</si>
  <si>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</si>
  <si>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</si>
  <si>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</si>
  <si>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</si>
  <si>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</si>
  <si>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</si>
  <si>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</si>
  <si>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</si>
  <si>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</si>
  <si>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</si>
  <si>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</si>
  <si>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</si>
  <si>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</si>
  <si>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</si>
  <si>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</si>
  <si>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</si>
  <si>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</si>
  <si>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</si>
  <si>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</si>
  <si>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</si>
  <si>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</si>
  <si>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</si>
  <si>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</si>
  <si>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</si>
  <si>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</si>
  <si>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</si>
  <si>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</si>
  <si>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</si>
  <si>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</si>
  <si>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</si>
  <si>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</si>
  <si>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</si>
  <si>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</si>
  <si>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</si>
  <si>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</si>
  <si>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</si>
  <si>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</si>
  <si>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</si>
  <si>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</si>
  <si>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</si>
  <si>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</si>
  <si>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</si>
  <si>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</si>
  <si>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</si>
  <si>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</si>
  <si>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</si>
  <si>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</si>
  <si>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</si>
  <si>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</si>
  <si>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</si>
  <si>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</si>
  <si>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</si>
  <si>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</si>
  <si>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</si>
  <si>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</si>
  <si>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</si>
  <si>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</si>
  <si>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</si>
  <si>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</si>
  <si>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</si>
  <si>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</si>
  <si>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</si>
  <si>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</si>
  <si>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</si>
  <si>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</si>
  <si>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</si>
  <si>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</si>
  <si>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</si>
  <si>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</si>
  <si>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</si>
  <si>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</si>
  <si>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</si>
  <si>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</si>
  <si>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</si>
  <si>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</si>
  <si>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</si>
  <si>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</si>
  <si>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</si>
  <si>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</si>
  <si>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</si>
  <si>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</si>
  <si>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</si>
  <si>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</si>
  <si>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</si>
  <si>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</si>
  <si>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</si>
  <si>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</si>
  <si>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</si>
  <si>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</si>
  <si>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</si>
  <si>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</si>
  <si>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</si>
  <si>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</si>
  <si>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</si>
  <si>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</si>
  <si>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</si>
  <si>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</si>
  <si>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</si>
  <si>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</si>
  <si>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</si>
  <si>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</si>
  <si>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</si>
  <si>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</si>
  <si>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</si>
  <si>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</si>
  <si>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</si>
  <si>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</si>
  <si>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</si>
  <si>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</si>
  <si>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</si>
  <si>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</si>
  <si>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</si>
  <si>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</si>
  <si>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</si>
  <si>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</si>
  <si>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</si>
  <si>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</si>
  <si>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</si>
  <si>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</si>
  <si>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</si>
  <si>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</si>
  <si>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</si>
  <si>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</si>
  <si>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</si>
  <si>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</si>
  <si>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</si>
  <si>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</si>
  <si>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</si>
  <si>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</si>
  <si>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</si>
  <si>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</si>
  <si>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</si>
  <si>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</si>
  <si>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</si>
  <si>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</si>
  <si>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</si>
  <si>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</si>
  <si>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</si>
  <si>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</si>
  <si>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</si>
  <si>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</si>
  <si>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</si>
  <si>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</si>
  <si>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</si>
  <si>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</si>
  <si>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</si>
  <si>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</si>
  <si>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</si>
  <si>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</si>
  <si>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</si>
  <si>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</si>
  <si>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</si>
  <si>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</si>
  <si>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</si>
  <si>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</si>
  <si>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</si>
  <si>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</si>
  <si>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</si>
  <si>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</si>
  <si>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</si>
  <si>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</si>
  <si>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</si>
  <si>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</si>
  <si>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</si>
  <si>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</si>
  <si>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</si>
  <si>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</si>
  <si>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</si>
  <si>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</si>
  <si>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</si>
  <si>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</si>
  <si>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</si>
  <si>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</si>
  <si>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</si>
  <si>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</si>
  <si>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</si>
  <si>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</si>
  <si>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</si>
  <si>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</si>
  <si>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</si>
  <si>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</si>
  <si>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</si>
  <si>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</si>
  <si>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</si>
  <si>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</si>
  <si>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</si>
  <si>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</si>
  <si>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</si>
  <si>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</si>
  <si>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</si>
  <si>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</si>
  <si>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</si>
  <si>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</si>
  <si>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</si>
  <si>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</si>
  <si>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</si>
  <si>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</si>
  <si>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</si>
  <si>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</si>
  <si>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</si>
  <si>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</si>
  <si>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</si>
  <si>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</si>
  <si>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</si>
  <si>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</si>
  <si>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</si>
  <si>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</si>
  <si>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</si>
  <si>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</si>
  <si>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</si>
  <si>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</si>
  <si>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</si>
  <si>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</si>
  <si>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</si>
  <si>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</si>
  <si>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</si>
  <si>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</si>
  <si>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</si>
  <si>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</si>
  <si>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</si>
  <si>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</si>
  <si>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</si>
  <si>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</si>
  <si>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</si>
  <si>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</si>
  <si>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</si>
  <si>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</si>
  <si>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</si>
  <si>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</si>
  <si>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</si>
  <si>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</si>
  <si>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</si>
  <si>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</si>
  <si>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</si>
  <si>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</si>
  <si>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</si>
  <si>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</si>
  <si>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</si>
  <si>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</si>
  <si>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</si>
  <si>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</si>
  <si>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</si>
  <si>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</si>
  <si>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</si>
  <si>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</si>
  <si>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</si>
  <si>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</si>
  <si>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</si>
  <si>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</si>
  <si>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</si>
  <si>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</si>
  <si>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</si>
  <si>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</si>
  <si>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</si>
  <si>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</si>
  <si>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</si>
  <si>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</si>
  <si>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</si>
  <si>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</si>
  <si>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</si>
  <si>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</si>
  <si>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</si>
  <si>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</si>
  <si>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</si>
  <si>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</si>
  <si>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</si>
  <si>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</si>
  <si>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</si>
  <si>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</si>
  <si>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</si>
  <si>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</si>
  <si>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</si>
  <si>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</si>
  <si>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</si>
  <si>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</si>
  <si>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</si>
  <si>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</si>
  <si>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</si>
  <si>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</si>
  <si>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</si>
  <si>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</si>
  <si>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</si>
  <si>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</si>
  <si>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</si>
  <si>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</si>
  <si>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</si>
  <si>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</si>
  <si>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</si>
  <si>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</si>
  <si>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</si>
  <si>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</si>
  <si>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</si>
  <si>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</si>
  <si>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</si>
  <si>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</si>
  <si>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</si>
  <si>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</si>
  <si>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</si>
  <si>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</si>
  <si>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</si>
  <si>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</si>
  <si>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</si>
  <si>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</si>
  <si>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</si>
  <si>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</si>
  <si>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</si>
  <si>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</si>
  <si>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</si>
  <si>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</si>
  <si>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</si>
  <si>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</si>
  <si>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</si>
  <si>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</si>
  <si>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</si>
  <si>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</si>
  <si>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</si>
  <si>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</si>
  <si>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</si>
  <si>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</si>
  <si>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</si>
  <si>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</si>
  <si>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</si>
  <si>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</si>
  <si>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</si>
  <si>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</si>
  <si>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</si>
  <si>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</si>
  <si>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</si>
  <si>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</si>
  <si>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</si>
  <si>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</si>
  <si>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</si>
  <si>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</si>
  <si>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</si>
  <si>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</si>
  <si>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</si>
  <si>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</si>
  <si>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</si>
  <si>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</si>
  <si>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</si>
  <si>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</si>
  <si>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</si>
  <si>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</si>
  <si>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</si>
  <si>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</si>
  <si>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</si>
  <si>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</si>
  <si>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</si>
  <si>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</si>
  <si>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</si>
  <si>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</si>
  <si>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</si>
  <si>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</si>
  <si>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</si>
  <si>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</si>
  <si>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</si>
  <si>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</si>
  <si>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</si>
  <si>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</si>
  <si>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</si>
  <si>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</si>
  <si>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</si>
  <si>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</si>
  <si>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</si>
  <si>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</si>
  <si>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</si>
  <si>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</si>
  <si>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</si>
  <si>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</si>
  <si>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</si>
  <si>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</si>
  <si>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</si>
  <si>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</si>
  <si>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</si>
  <si>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</si>
  <si>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</si>
  <si>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</si>
  <si>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</si>
  <si>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</si>
  <si>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</si>
  <si>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</si>
  <si>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</si>
  <si>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</si>
  <si>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</si>
  <si>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</si>
  <si>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</si>
  <si>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</si>
  <si>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</si>
  <si>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</si>
  <si>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</si>
  <si>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</si>
  <si>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</si>
  <si>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</si>
  <si>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</si>
  <si>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</si>
  <si>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</si>
  <si>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</si>
  <si>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</si>
  <si>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</si>
  <si>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</si>
  <si>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</si>
  <si>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</si>
  <si>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</si>
  <si>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</si>
  <si>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</si>
  <si>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</si>
  <si>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</si>
  <si>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</si>
  <si>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</si>
  <si>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</si>
  <si>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</si>
  <si>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</si>
  <si>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</si>
  <si>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</si>
  <si>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</si>
  <si>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</si>
  <si>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</si>
  <si>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</si>
  <si>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</si>
  <si>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</si>
  <si>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</si>
  <si>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</si>
  <si>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</si>
  <si>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</si>
  <si>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</si>
  <si>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</si>
  <si>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</si>
  <si>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</si>
  <si>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</si>
  <si>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38133</t>
  </si>
  <si>
    <t>38134</t>
  </si>
  <si>
    <t>38135</t>
  </si>
  <si>
    <t>38138</t>
  </si>
  <si>
    <t>38139</t>
  </si>
  <si>
    <t>38141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</si>
  <si>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</si>
  <si>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</si>
  <si>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</si>
  <si>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</si>
  <si>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</si>
  <si>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</si>
  <si>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</si>
  <si>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</si>
  <si>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</si>
  <si>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</si>
  <si>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</si>
  <si>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</si>
  <si>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</si>
  <si>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</si>
  <si>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</si>
  <si>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</si>
  <si>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</si>
  <si>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</si>
  <si>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</si>
  <si>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</si>
  <si>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</si>
  <si>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</si>
  <si>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</si>
  <si>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</si>
  <si>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</si>
  <si>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</si>
  <si>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</si>
  <si>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</si>
  <si>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</si>
  <si>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</si>
  <si>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</si>
  <si>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</si>
  <si>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</si>
  <si>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</si>
  <si>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</si>
  <si>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</si>
  <si>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</si>
  <si>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</si>
  <si>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</si>
  <si>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</si>
  <si>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</si>
  <si>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</si>
  <si>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</si>
  <si>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</si>
  <si>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</si>
  <si>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</si>
  <si>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</si>
  <si>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</si>
  <si>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</si>
  <si>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</si>
  <si>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</si>
  <si>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</si>
  <si>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</si>
  <si>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</si>
  <si>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</si>
  <si>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</si>
  <si>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</si>
  <si>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</si>
  <si>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</si>
  <si>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</si>
  <si>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</si>
  <si>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</si>
  <si>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</si>
  <si>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</si>
  <si>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</si>
  <si>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</si>
  <si>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</si>
  <si>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</si>
  <si>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</si>
  <si>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</si>
  <si>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</si>
  <si>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</si>
  <si>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</si>
  <si>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</si>
  <si>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</si>
  <si>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</si>
  <si>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</si>
  <si>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</si>
  <si>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</si>
  <si>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</si>
  <si>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</si>
  <si>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</si>
  <si>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</si>
  <si>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</si>
  <si>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</si>
  <si>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</si>
  <si>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</si>
  <si>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</si>
  <si>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</si>
  <si>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</si>
  <si>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</si>
  <si>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</si>
  <si>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</si>
  <si>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</si>
  <si>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</si>
  <si>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</si>
  <si>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</si>
  <si>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</si>
  <si>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</si>
  <si>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</si>
  <si>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</si>
  <si>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</si>
  <si>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</si>
  <si>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</si>
  <si>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</si>
  <si>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</si>
  <si>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</si>
  <si>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</si>
  <si>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</si>
  <si>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</si>
  <si>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</si>
  <si>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</si>
  <si>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</si>
  <si>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</si>
  <si>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</si>
  <si>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</si>
  <si>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</si>
  <si>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</si>
  <si>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</si>
  <si>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</si>
  <si>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</si>
  <si>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</si>
  <si>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</si>
  <si>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</si>
  <si>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</si>
  <si>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</si>
  <si>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</si>
  <si>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</si>
  <si>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</si>
  <si>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</si>
  <si>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</si>
  <si>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</si>
  <si>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</si>
  <si>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</si>
  <si>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</si>
  <si>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</si>
  <si>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</si>
  <si>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</si>
  <si>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</si>
  <si>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</si>
  <si>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</si>
  <si>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</si>
  <si>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</si>
  <si>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</si>
  <si>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</si>
  <si>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</si>
  <si>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</si>
  <si>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</si>
  <si>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</si>
  <si>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</si>
  <si>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</si>
  <si>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</si>
  <si>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</si>
  <si>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</si>
  <si>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</si>
  <si>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</si>
  <si>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</si>
  <si>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</si>
  <si>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</si>
  <si>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</si>
  <si>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</si>
  <si>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</si>
  <si>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</si>
  <si>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</si>
  <si>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</si>
  <si>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</si>
  <si>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</si>
  <si>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</si>
  <si>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</si>
  <si>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</si>
  <si>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</si>
  <si>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</si>
  <si>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</si>
  <si>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</si>
  <si>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</si>
  <si>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</si>
  <si>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</si>
  <si>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</si>
  <si>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</si>
  <si>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</si>
  <si>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</si>
  <si>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</si>
  <si>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</si>
  <si>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</si>
  <si>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</si>
  <si>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</si>
  <si>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</si>
  <si>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</si>
  <si>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</si>
  <si>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</si>
  <si>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</si>
  <si>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</si>
  <si>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</si>
  <si>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</si>
  <si>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</si>
  <si>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</si>
  <si>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</si>
  <si>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</si>
  <si>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</si>
  <si>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</si>
  <si>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</si>
  <si>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</si>
  <si>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</si>
  <si>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</si>
  <si>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</si>
  <si>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</si>
  <si>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</si>
  <si>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</si>
  <si>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</si>
  <si>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</si>
  <si>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</si>
  <si>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</si>
  <si>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</si>
  <si>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</si>
  <si>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</si>
  <si>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</si>
  <si>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</si>
  <si>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</si>
  <si>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</si>
  <si>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</si>
  <si>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</si>
  <si>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</si>
  <si>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</si>
  <si>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</si>
  <si>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</si>
  <si>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</si>
  <si>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</si>
  <si>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</si>
  <si>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</si>
  <si>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</si>
  <si>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</si>
  <si>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</si>
  <si>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</si>
  <si>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</si>
  <si>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</si>
  <si>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</si>
  <si>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</si>
  <si>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</si>
  <si>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</si>
  <si>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</si>
  <si>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</si>
  <si>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</si>
  <si>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</si>
  <si>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</si>
  <si>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</si>
  <si>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</si>
  <si>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</si>
  <si>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</si>
  <si>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</si>
  <si>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</si>
  <si>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</si>
  <si>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</si>
  <si>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</si>
  <si>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</si>
  <si>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</si>
  <si>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</si>
  <si>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</si>
  <si>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</si>
  <si>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</si>
  <si>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</si>
  <si>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</si>
  <si>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</si>
  <si>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</si>
  <si>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</si>
  <si>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</si>
  <si>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</si>
  <si>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</si>
  <si>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</si>
  <si>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</si>
  <si>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</si>
  <si>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</si>
  <si>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</si>
  <si>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</si>
  <si>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</si>
  <si>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</si>
  <si>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</si>
  <si>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</si>
  <si>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</si>
  <si>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</si>
  <si>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</si>
  <si>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</si>
  <si>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</si>
  <si>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</si>
  <si>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</si>
  <si>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</si>
  <si>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</si>
  <si>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</si>
  <si>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</si>
  <si>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</si>
  <si>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</si>
  <si>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</si>
  <si>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</si>
  <si>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</si>
  <si>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</si>
  <si>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</si>
  <si>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</si>
  <si>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</si>
  <si>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</si>
  <si>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</si>
  <si>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</si>
  <si>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</si>
  <si>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</si>
  <si>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</si>
  <si>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</si>
  <si>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</si>
  <si>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</si>
  <si>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</si>
  <si>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</si>
  <si>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</si>
  <si>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</si>
  <si>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</si>
  <si>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</si>
  <si>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</si>
  <si>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</si>
  <si>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</si>
  <si>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</si>
  <si>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</si>
  <si>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</si>
  <si>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</si>
  <si>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</si>
  <si>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</si>
  <si>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</si>
  <si>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</si>
  <si>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</si>
  <si>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</si>
  <si>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</si>
  <si>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</si>
  <si>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</si>
  <si>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</si>
  <si>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</si>
  <si>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</si>
  <si>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</si>
  <si>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</si>
  <si>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</si>
  <si>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</si>
  <si>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</si>
  <si>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</si>
  <si>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</si>
  <si>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</si>
  <si>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</si>
  <si>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</si>
  <si>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</si>
  <si>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</si>
  <si>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</si>
  <si>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</si>
  <si>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</si>
  <si>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</si>
  <si>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</si>
  <si>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</si>
  <si>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</si>
  <si>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</si>
  <si>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</si>
  <si>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</si>
  <si>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</si>
  <si>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</si>
  <si>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</si>
  <si>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</si>
  <si>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</si>
  <si>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</si>
  <si>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</si>
  <si>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</si>
  <si>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</si>
  <si>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</si>
  <si>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</si>
  <si>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</si>
  <si>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</si>
  <si>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</si>
  <si>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</si>
  <si>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</si>
  <si>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</si>
  <si>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</si>
  <si>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</si>
  <si>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</si>
  <si>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</si>
  <si>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</si>
  <si>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</si>
  <si>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</si>
  <si>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</si>
  <si>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</si>
  <si>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</si>
  <si>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</si>
  <si>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</si>
  <si>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</si>
  <si>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</si>
  <si>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</si>
  <si>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</si>
  <si>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</si>
  <si>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</si>
  <si>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</si>
  <si>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</si>
  <si>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</si>
  <si>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</si>
  <si>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</si>
  <si>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</si>
  <si>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</si>
  <si>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</si>
  <si>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</si>
  <si>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</si>
  <si>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</si>
  <si>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</si>
  <si>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</si>
  <si>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</si>
  <si>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</si>
  <si>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</si>
  <si>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</si>
  <si>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</si>
  <si>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</si>
  <si>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</si>
  <si>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</si>
  <si>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</si>
  <si>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</si>
  <si>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</si>
  <si>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</si>
  <si>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</si>
  <si>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</si>
  <si>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</si>
  <si>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</si>
  <si>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</si>
  <si>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</si>
  <si>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</si>
  <si>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</si>
  <si>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</si>
  <si>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39232</t>
  </si>
  <si>
    <t>39272</t>
  </si>
  <si>
    <t>39301</t>
  </si>
  <si>
    <t>39305</t>
  </si>
  <si>
    <t>39307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</si>
  <si>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</si>
  <si>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</si>
  <si>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</si>
  <si>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</si>
  <si>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</si>
  <si>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</si>
  <si>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</si>
  <si>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</si>
  <si>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</si>
  <si>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</si>
  <si>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</si>
  <si>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</si>
  <si>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</si>
  <si>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</si>
  <si>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</si>
  <si>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</si>
  <si>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</si>
  <si>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</si>
  <si>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</si>
  <si>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</si>
  <si>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</si>
  <si>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</si>
  <si>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</si>
  <si>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</si>
  <si>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</si>
  <si>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</si>
  <si>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</si>
  <si>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</si>
  <si>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</si>
  <si>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</si>
  <si>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</si>
  <si>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</si>
  <si>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</si>
  <si>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</si>
  <si>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</si>
  <si>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</si>
  <si>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</si>
  <si>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</si>
  <si>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</si>
  <si>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</si>
  <si>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</si>
  <si>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</si>
  <si>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</si>
  <si>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</si>
  <si>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</si>
  <si>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</si>
  <si>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</si>
  <si>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</si>
  <si>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</si>
  <si>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</si>
  <si>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</si>
  <si>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</si>
  <si>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</si>
  <si>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</si>
  <si>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</si>
  <si>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</si>
  <si>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</si>
  <si>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</si>
  <si>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</si>
  <si>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</si>
  <si>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</si>
  <si>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</si>
  <si>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</si>
  <si>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</si>
  <si>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</si>
  <si>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</si>
  <si>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</si>
  <si>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</si>
  <si>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</si>
  <si>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</si>
  <si>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</si>
  <si>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</si>
  <si>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</si>
  <si>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</si>
  <si>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</si>
  <si>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</si>
  <si>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</si>
  <si>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</si>
  <si>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</si>
  <si>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</si>
  <si>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</si>
  <si>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</si>
  <si>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</si>
  <si>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</si>
  <si>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</si>
  <si>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</si>
  <si>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</si>
  <si>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</si>
  <si>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</si>
  <si>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</si>
  <si>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</si>
  <si>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</si>
  <si>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</si>
  <si>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</si>
  <si>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</si>
  <si>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</si>
  <si>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</si>
  <si>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</si>
  <si>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</si>
  <si>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</si>
  <si>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</si>
  <si>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</si>
  <si>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</si>
  <si>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</si>
  <si>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</si>
  <si>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</si>
  <si>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</si>
  <si>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</si>
  <si>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</si>
  <si>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</si>
  <si>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</si>
  <si>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</si>
  <si>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</si>
  <si>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</si>
  <si>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</si>
  <si>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</si>
  <si>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</si>
  <si>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</si>
  <si>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</si>
  <si>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</si>
  <si>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</si>
  <si>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</si>
  <si>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</si>
  <si>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</si>
  <si>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</si>
  <si>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</si>
  <si>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</si>
  <si>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</si>
  <si>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</si>
  <si>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</si>
  <si>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</si>
  <si>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</si>
  <si>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</si>
  <si>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</si>
  <si>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</si>
  <si>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</si>
  <si>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</si>
  <si>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</si>
  <si>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</si>
  <si>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</si>
  <si>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</si>
  <si>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</si>
  <si>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</si>
  <si>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</si>
  <si>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</si>
  <si>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</si>
  <si>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</si>
  <si>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</si>
  <si>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</si>
  <si>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</si>
  <si>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</si>
  <si>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</si>
  <si>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</si>
  <si>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</si>
  <si>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</si>
  <si>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</si>
  <si>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</si>
  <si>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</si>
  <si>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</si>
  <si>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</si>
  <si>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</si>
  <si>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</si>
  <si>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</si>
  <si>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</si>
  <si>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</si>
  <si>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</si>
  <si>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</si>
  <si>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</si>
  <si>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</si>
  <si>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</si>
  <si>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</si>
  <si>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</si>
  <si>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</si>
  <si>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</si>
  <si>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</si>
  <si>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</si>
  <si>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</si>
  <si>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</si>
  <si>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</si>
  <si>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</si>
  <si>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</si>
  <si>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</si>
  <si>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</si>
  <si>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</si>
  <si>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</si>
  <si>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</si>
  <si>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</si>
  <si>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</si>
  <si>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</si>
  <si>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</si>
  <si>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</si>
  <si>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</si>
  <si>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</si>
  <si>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</si>
  <si>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</si>
  <si>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</si>
  <si>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</si>
  <si>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</si>
  <si>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</si>
  <si>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</si>
  <si>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</si>
  <si>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</si>
  <si>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</si>
  <si>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</si>
  <si>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</si>
  <si>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</si>
  <si>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</si>
  <si>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</si>
  <si>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</si>
  <si>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</si>
  <si>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</si>
  <si>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</si>
  <si>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</si>
  <si>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</si>
  <si>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</si>
  <si>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</si>
  <si>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</si>
  <si>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</si>
  <si>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</si>
  <si>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</si>
  <si>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</si>
  <si>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</si>
  <si>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</si>
  <si>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</si>
  <si>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</si>
  <si>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</si>
  <si>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</si>
  <si>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</si>
  <si>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</si>
  <si>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</si>
  <si>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</si>
  <si>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</si>
  <si>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</si>
  <si>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</si>
  <si>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</si>
  <si>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</si>
  <si>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</si>
  <si>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</si>
  <si>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</si>
  <si>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</si>
  <si>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</si>
  <si>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</si>
  <si>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</si>
  <si>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</si>
  <si>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</si>
  <si>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</si>
  <si>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</si>
  <si>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</si>
  <si>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</si>
  <si>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</si>
  <si>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</si>
  <si>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</si>
  <si>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</si>
  <si>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</si>
  <si>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</si>
  <si>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</si>
  <si>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</si>
  <si>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</si>
  <si>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</si>
  <si>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</si>
  <si>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</si>
  <si>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</si>
  <si>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</si>
  <si>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</si>
  <si>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</si>
  <si>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</si>
  <si>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</si>
  <si>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</si>
  <si>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</si>
  <si>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</si>
  <si>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</si>
  <si>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</si>
  <si>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</si>
  <si>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</si>
  <si>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</si>
  <si>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</si>
  <si>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</si>
  <si>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</si>
  <si>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</si>
  <si>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</si>
  <si>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</si>
  <si>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</si>
  <si>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</si>
  <si>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</si>
  <si>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</si>
  <si>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</si>
  <si>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</si>
  <si>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</si>
  <si>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</si>
  <si>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</si>
  <si>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</si>
  <si>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</si>
  <si>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</si>
  <si>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</si>
  <si>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</si>
  <si>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</si>
  <si>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</si>
  <si>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</si>
  <si>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</si>
  <si>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</si>
  <si>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</si>
  <si>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</si>
  <si>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</si>
  <si>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</si>
  <si>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</si>
  <si>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</si>
  <si>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</si>
  <si>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</si>
  <si>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</si>
  <si>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</si>
  <si>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</si>
  <si>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</si>
  <si>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</si>
  <si>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</si>
  <si>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</si>
  <si>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</si>
  <si>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</si>
  <si>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</si>
  <si>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</si>
  <si>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</si>
  <si>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</si>
  <si>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</si>
  <si>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</si>
  <si>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</si>
  <si>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</si>
  <si>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</si>
  <si>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</si>
  <si>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</si>
  <si>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</si>
  <si>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</si>
  <si>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40409</t>
  </si>
  <si>
    <t>40419</t>
  </si>
  <si>
    <t>40422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</si>
  <si>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</si>
  <si>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</si>
  <si>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</si>
  <si>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</si>
  <si>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</si>
  <si>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</si>
  <si>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</si>
  <si>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</si>
  <si>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</si>
  <si>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</si>
  <si>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</si>
  <si>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</si>
  <si>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</si>
  <si>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</si>
  <si>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</si>
  <si>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</si>
  <si>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</si>
  <si>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</si>
  <si>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</si>
  <si>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</si>
  <si>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</si>
  <si>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</si>
  <si>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</si>
  <si>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</si>
  <si>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</si>
  <si>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</si>
  <si>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</si>
  <si>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</si>
  <si>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</si>
  <si>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</si>
  <si>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</si>
  <si>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</si>
  <si>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</si>
  <si>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</si>
  <si>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</si>
  <si>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</si>
  <si>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</si>
  <si>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</si>
  <si>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</si>
  <si>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</si>
  <si>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</si>
  <si>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</si>
  <si>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</si>
  <si>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</si>
  <si>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</si>
  <si>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</si>
  <si>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</si>
  <si>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</si>
  <si>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</si>
  <si>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</si>
  <si>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</si>
  <si>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</si>
  <si>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</si>
  <si>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</si>
  <si>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</si>
  <si>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</si>
  <si>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</si>
  <si>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</si>
  <si>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</si>
  <si>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</si>
  <si>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</si>
  <si>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</si>
  <si>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</si>
  <si>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</si>
  <si>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</si>
  <si>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</si>
  <si>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</si>
  <si>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</si>
  <si>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</si>
  <si>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</si>
  <si>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</si>
  <si>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</si>
  <si>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</si>
  <si>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</si>
  <si>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</si>
  <si>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</si>
  <si>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</si>
  <si>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</si>
  <si>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</si>
  <si>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</si>
  <si>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</si>
  <si>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</si>
  <si>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</si>
  <si>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</si>
  <si>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</si>
  <si>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</si>
  <si>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</si>
  <si>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</si>
  <si>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</si>
  <si>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</si>
  <si>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</si>
  <si>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</si>
  <si>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</si>
  <si>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</si>
  <si>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</si>
  <si>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</si>
  <si>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</si>
  <si>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</si>
  <si>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</si>
  <si>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</si>
  <si>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</si>
  <si>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</si>
  <si>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</si>
  <si>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</si>
  <si>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</si>
  <si>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</si>
  <si>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</si>
  <si>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</si>
  <si>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</si>
  <si>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</si>
  <si>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</si>
  <si>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</si>
  <si>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</si>
  <si>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</si>
  <si>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</si>
  <si>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</si>
  <si>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</si>
  <si>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</si>
  <si>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</si>
  <si>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</si>
  <si>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</si>
  <si>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</si>
  <si>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</si>
  <si>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</si>
  <si>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</si>
  <si>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</si>
  <si>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</si>
  <si>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</si>
  <si>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</si>
  <si>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</si>
  <si>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</si>
  <si>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</si>
  <si>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</si>
  <si>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</si>
  <si>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</si>
  <si>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</si>
  <si>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</si>
  <si>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</si>
  <si>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</si>
  <si>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</si>
  <si>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</si>
  <si>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</si>
  <si>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</si>
  <si>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</si>
  <si>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</si>
  <si>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</si>
  <si>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</si>
  <si>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</si>
  <si>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</si>
  <si>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</si>
  <si>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</si>
  <si>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</si>
  <si>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</si>
  <si>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</si>
  <si>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</si>
  <si>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</si>
  <si>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</si>
  <si>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</si>
  <si>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</si>
  <si>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</si>
  <si>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</si>
  <si>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</si>
  <si>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</si>
  <si>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</si>
  <si>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</si>
  <si>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</si>
  <si>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</si>
  <si>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</si>
  <si>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</si>
  <si>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</si>
  <si>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</si>
  <si>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</si>
  <si>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</si>
  <si>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</si>
  <si>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</si>
  <si>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</si>
  <si>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</si>
  <si>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</si>
  <si>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</si>
  <si>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</si>
  <si>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</si>
  <si>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</si>
  <si>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</si>
  <si>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</si>
  <si>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</si>
  <si>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</si>
  <si>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</si>
  <si>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</si>
  <si>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</si>
  <si>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</si>
  <si>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</si>
  <si>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</si>
  <si>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</si>
  <si>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</si>
  <si>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</si>
  <si>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</si>
  <si>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</si>
  <si>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</si>
  <si>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</si>
  <si>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</si>
  <si>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</si>
  <si>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</si>
  <si>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</si>
  <si>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</si>
  <si>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</si>
  <si>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</si>
  <si>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</si>
  <si>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</si>
  <si>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</si>
  <si>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</si>
  <si>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</si>
  <si>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</si>
  <si>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</si>
  <si>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</si>
  <si>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</si>
  <si>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</si>
  <si>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</si>
  <si>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</si>
  <si>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</si>
  <si>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</si>
  <si>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</si>
  <si>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</si>
  <si>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</si>
  <si>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</si>
  <si>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</si>
  <si>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</si>
  <si>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</si>
  <si>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</si>
  <si>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</si>
  <si>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</si>
  <si>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</si>
  <si>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</si>
  <si>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</si>
  <si>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</si>
  <si>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</si>
  <si>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</si>
  <si>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</si>
  <si>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</si>
  <si>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</si>
  <si>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</si>
  <si>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</si>
  <si>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</si>
  <si>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</si>
  <si>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</si>
  <si>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</si>
  <si>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</si>
  <si>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</si>
  <si>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</si>
  <si>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</si>
  <si>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</si>
  <si>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</si>
  <si>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</si>
  <si>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</si>
  <si>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</si>
  <si>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</si>
  <si>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</si>
  <si>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</si>
  <si>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</si>
  <si>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</si>
  <si>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</si>
  <si>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</si>
  <si>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</si>
  <si>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</si>
  <si>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</si>
  <si>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</si>
  <si>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</si>
  <si>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</si>
  <si>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</si>
  <si>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</si>
  <si>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</si>
  <si>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</si>
  <si>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</si>
  <si>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</si>
  <si>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</si>
  <si>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</si>
  <si>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</si>
  <si>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</si>
  <si>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</si>
  <si>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</si>
  <si>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</si>
  <si>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</si>
  <si>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</si>
  <si>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</si>
  <si>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</si>
  <si>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</si>
  <si>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</si>
  <si>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</si>
  <si>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</si>
  <si>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</si>
  <si>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</si>
  <si>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</si>
  <si>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</si>
  <si>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</si>
  <si>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</si>
  <si>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</si>
  <si>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</si>
  <si>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</si>
  <si>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</si>
  <si>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</si>
  <si>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</si>
  <si>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</si>
  <si>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</si>
  <si>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</si>
  <si>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</si>
  <si>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</si>
  <si>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</si>
  <si>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</si>
  <si>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</si>
  <si>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</si>
  <si>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</si>
  <si>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</si>
  <si>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</si>
  <si>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</si>
  <si>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</si>
  <si>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</si>
  <si>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</si>
  <si>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</si>
  <si>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</si>
  <si>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</si>
  <si>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</si>
  <si>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</si>
  <si>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</si>
  <si>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</si>
  <si>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</si>
  <si>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</si>
  <si>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</si>
  <si>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</si>
  <si>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</si>
  <si>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</si>
  <si>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</si>
  <si>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</si>
  <si>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</si>
  <si>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</si>
  <si>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</si>
  <si>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</si>
  <si>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</si>
  <si>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</si>
  <si>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</si>
  <si>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</si>
  <si>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</si>
  <si>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</si>
  <si>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</si>
  <si>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</si>
  <si>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</si>
  <si>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</si>
  <si>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</si>
  <si>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</si>
  <si>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</si>
  <si>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</si>
  <si>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</si>
  <si>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</si>
  <si>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</si>
  <si>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</si>
  <si>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</si>
  <si>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</si>
  <si>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</si>
  <si>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</si>
  <si>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</si>
  <si>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</si>
  <si>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</si>
  <si>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</si>
  <si>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</si>
  <si>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</si>
  <si>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</si>
  <si>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</si>
  <si>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</si>
  <si>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</si>
  <si>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</si>
  <si>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</si>
  <si>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</si>
  <si>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</si>
  <si>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</si>
  <si>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</si>
  <si>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</si>
  <si>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</si>
  <si>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</si>
  <si>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</si>
  <si>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</si>
  <si>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</si>
  <si>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</si>
  <si>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</si>
  <si>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</si>
  <si>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</si>
  <si>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</si>
  <si>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</si>
  <si>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</si>
  <si>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</si>
  <si>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</si>
  <si>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</si>
  <si>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</si>
  <si>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</si>
  <si>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</si>
  <si>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</si>
  <si>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</si>
  <si>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</si>
  <si>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</si>
  <si>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</si>
  <si>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</si>
  <si>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</si>
  <si>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</si>
  <si>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</si>
  <si>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</si>
  <si>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</si>
  <si>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</si>
  <si>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</si>
  <si>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</si>
  <si>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</si>
  <si>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</si>
  <si>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</si>
  <si>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</si>
  <si>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</si>
  <si>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</si>
  <si>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</si>
  <si>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</si>
  <si>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</si>
  <si>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</si>
  <si>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</si>
  <si>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</si>
  <si>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</si>
  <si>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</si>
  <si>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</si>
  <si>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</si>
  <si>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</si>
  <si>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</si>
  <si>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</si>
  <si>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</si>
  <si>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</si>
  <si>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</si>
  <si>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</si>
  <si>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</si>
  <si>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</si>
  <si>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</si>
  <si>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</si>
  <si>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</si>
  <si>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</si>
  <si>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</si>
  <si>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</si>
  <si>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</si>
  <si>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</si>
  <si>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</si>
  <si>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</si>
  <si>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</si>
  <si>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</si>
  <si>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</si>
  <si>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</si>
  <si>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</si>
  <si>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</si>
  <si>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</si>
  <si>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</si>
  <si>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</si>
  <si>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</si>
  <si>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</si>
  <si>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</si>
  <si>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</si>
  <si>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</si>
  <si>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</si>
  <si>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</si>
  <si>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</si>
  <si>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</si>
  <si>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</si>
  <si>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</si>
  <si>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</si>
  <si>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</si>
  <si>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</si>
  <si>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</si>
  <si>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</si>
  <si>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</si>
  <si>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</si>
  <si>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</si>
  <si>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</si>
  <si>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</si>
  <si>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</si>
  <si>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</si>
  <si>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</si>
  <si>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</si>
  <si>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</si>
  <si>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</si>
  <si>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</si>
  <si>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</si>
  <si>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</si>
  <si>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</si>
  <si>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</si>
  <si>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</si>
  <si>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</si>
  <si>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</si>
  <si>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</si>
  <si>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</si>
  <si>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</si>
  <si>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</si>
  <si>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</si>
  <si>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</si>
  <si>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</si>
  <si>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</si>
  <si>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</si>
  <si>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</si>
  <si>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</si>
  <si>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</si>
  <si>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</si>
  <si>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</si>
  <si>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</si>
  <si>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</si>
  <si>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</si>
  <si>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</si>
  <si>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</si>
  <si>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</si>
  <si>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</si>
  <si>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</si>
  <si>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</si>
  <si>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</si>
  <si>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</si>
  <si>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</si>
  <si>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</si>
  <si>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</si>
  <si>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</si>
  <si>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</si>
  <si>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</si>
  <si>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</si>
  <si>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</si>
  <si>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</si>
  <si>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</si>
  <si>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</si>
  <si>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</si>
  <si>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</si>
  <si>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</si>
  <si>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</si>
  <si>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</si>
  <si>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</si>
  <si>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</si>
  <si>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</si>
  <si>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</si>
  <si>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</si>
  <si>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</si>
  <si>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</si>
  <si>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</si>
  <si>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</si>
  <si>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</si>
  <si>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</si>
  <si>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</si>
  <si>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</si>
  <si>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</si>
  <si>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</si>
  <si>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</si>
  <si>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</si>
  <si>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</si>
  <si>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</si>
  <si>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</si>
  <si>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</si>
  <si>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</si>
  <si>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</si>
  <si>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</si>
  <si>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</si>
  <si>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</si>
  <si>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</si>
  <si>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</si>
  <si>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</si>
  <si>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</si>
  <si>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</si>
  <si>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</si>
  <si>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</si>
  <si>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</si>
  <si>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</si>
  <si>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</si>
  <si>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</si>
  <si>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</si>
  <si>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</si>
  <si>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</si>
  <si>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</si>
  <si>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</si>
  <si>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</si>
  <si>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</si>
  <si>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</si>
  <si>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</si>
  <si>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</si>
  <si>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</si>
  <si>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</si>
  <si>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</si>
  <si>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</si>
  <si>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</si>
  <si>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</si>
  <si>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</si>
  <si>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</si>
  <si>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</si>
  <si>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</si>
  <si>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</si>
  <si>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</si>
  <si>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</si>
  <si>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</si>
  <si>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</si>
  <si>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</si>
  <si>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</si>
  <si>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</si>
  <si>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</si>
  <si>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</si>
  <si>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</si>
  <si>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</si>
  <si>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</si>
  <si>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</si>
  <si>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</si>
  <si>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</si>
  <si>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</si>
  <si>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</si>
  <si>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</si>
  <si>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</si>
  <si>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</si>
  <si>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</si>
  <si>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</si>
  <si>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</si>
  <si>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</si>
  <si>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</si>
  <si>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</si>
  <si>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</si>
  <si>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</si>
  <si>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</si>
  <si>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</si>
  <si>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</si>
  <si>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</si>
  <si>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</si>
  <si>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</si>
  <si>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</si>
  <si>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</si>
  <si>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</si>
  <si>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</si>
  <si>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</si>
  <si>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</si>
  <si>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</si>
  <si>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</si>
  <si>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</si>
  <si>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</si>
  <si>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</si>
  <si>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</si>
  <si>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</si>
  <si>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</si>
  <si>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</si>
  <si>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</si>
  <si>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</si>
  <si>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</si>
  <si>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</si>
  <si>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</si>
  <si>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</si>
  <si>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</si>
  <si>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</si>
  <si>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</si>
  <si>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</si>
  <si>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</si>
  <si>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</si>
  <si>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</si>
  <si>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</si>
  <si>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</si>
  <si>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</si>
  <si>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</si>
  <si>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</si>
  <si>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</si>
  <si>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</si>
  <si>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</si>
  <si>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</si>
  <si>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</si>
  <si>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</si>
  <si>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</si>
  <si>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</si>
  <si>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</si>
  <si>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</si>
  <si>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</si>
  <si>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</si>
  <si>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</si>
  <si>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</si>
  <si>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</si>
  <si>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</si>
  <si>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</si>
  <si>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</si>
  <si>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</si>
  <si>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</si>
  <si>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</si>
  <si>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</si>
  <si>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</si>
  <si>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</si>
  <si>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</si>
  <si>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</si>
  <si>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</si>
  <si>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</si>
  <si>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</si>
  <si>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</si>
  <si>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</si>
  <si>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</si>
  <si>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</si>
  <si>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</si>
  <si>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</si>
  <si>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</si>
  <si>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</si>
  <si>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</si>
  <si>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</si>
  <si>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</si>
  <si>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</si>
  <si>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</si>
  <si>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</si>
  <si>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</si>
  <si>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</si>
  <si>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</si>
  <si>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</si>
  <si>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</si>
  <si>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</si>
  <si>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</si>
  <si>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</si>
  <si>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</si>
  <si>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</si>
  <si>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</si>
  <si>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</si>
  <si>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</si>
  <si>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</si>
  <si>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</si>
  <si>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</si>
  <si>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</si>
  <si>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</si>
  <si>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</si>
  <si>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</si>
  <si>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</si>
  <si>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</si>
  <si>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</si>
  <si>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</si>
  <si>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</si>
  <si>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</si>
  <si>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</si>
  <si>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</si>
  <si>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</si>
  <si>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</si>
  <si>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</si>
  <si>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</si>
  <si>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</si>
  <si>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</si>
  <si>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</si>
  <si>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</si>
  <si>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</si>
  <si>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</si>
  <si>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</si>
  <si>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</si>
  <si>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</si>
  <si>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</si>
  <si>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</si>
  <si>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</si>
  <si>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</si>
  <si>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</si>
  <si>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</si>
  <si>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</si>
  <si>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</si>
  <si>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</si>
  <si>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</si>
  <si>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</si>
  <si>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</si>
  <si>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</si>
  <si>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</si>
  <si>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</si>
  <si>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</si>
  <si>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</si>
  <si>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</si>
  <si>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</si>
  <si>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</si>
  <si>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</si>
  <si>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</si>
  <si>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</si>
  <si>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</si>
  <si>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</si>
  <si>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</si>
  <si>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</si>
  <si>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</si>
  <si>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</si>
  <si>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</si>
  <si>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</si>
  <si>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</si>
  <si>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</si>
  <si>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</si>
  <si>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</si>
  <si>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</si>
  <si>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</si>
  <si>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</si>
  <si>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</si>
  <si>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</si>
  <si>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</si>
  <si>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</si>
  <si>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</si>
  <si>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</si>
  <si>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</si>
  <si>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</si>
  <si>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</si>
  <si>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</si>
  <si>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</si>
  <si>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</si>
  <si>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</si>
  <si>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</si>
  <si>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</si>
  <si>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</si>
  <si>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</si>
  <si>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</si>
  <si>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</si>
  <si>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</si>
  <si>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</si>
  <si>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</si>
  <si>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</si>
  <si>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</si>
  <si>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</si>
  <si>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</si>
  <si>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</si>
  <si>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</si>
  <si>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</si>
  <si>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</si>
  <si>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</si>
  <si>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</si>
  <si>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</si>
  <si>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</si>
  <si>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</si>
  <si>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</si>
  <si>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</si>
  <si>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</si>
  <si>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</si>
  <si>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</si>
  <si>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</si>
  <si>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</si>
  <si>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</si>
  <si>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</si>
  <si>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</si>
  <si>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</si>
  <si>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</si>
  <si>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</si>
  <si>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</si>
  <si>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</si>
  <si>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</si>
  <si>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</si>
  <si>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</si>
  <si>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</si>
  <si>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</si>
  <si>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</si>
  <si>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</si>
  <si>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</si>
  <si>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</si>
  <si>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</si>
  <si>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</si>
  <si>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</si>
  <si>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</si>
  <si>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</si>
  <si>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</si>
  <si>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</si>
  <si>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</si>
  <si>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</si>
  <si>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</si>
  <si>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</si>
  <si>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</si>
  <si>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</si>
  <si>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</si>
  <si>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</si>
  <si>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</si>
  <si>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</si>
  <si>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</si>
  <si>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</si>
  <si>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</si>
  <si>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</si>
  <si>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</si>
  <si>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</si>
  <si>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</si>
  <si>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</si>
  <si>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</si>
  <si>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</si>
  <si>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</si>
  <si>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</si>
  <si>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</si>
  <si>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</si>
  <si>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</si>
  <si>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</si>
  <si>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</si>
  <si>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</si>
  <si>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</si>
  <si>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</si>
  <si>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</si>
  <si>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</si>
  <si>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</si>
  <si>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</si>
  <si>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</si>
  <si>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</si>
  <si>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</si>
  <si>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</si>
  <si>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</si>
  <si>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</si>
  <si>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</si>
  <si>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</si>
  <si>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</si>
  <si>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</si>
  <si>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</si>
  <si>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</si>
  <si>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</si>
  <si>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</si>
  <si>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</si>
  <si>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</si>
  <si>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</si>
  <si>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</si>
  <si>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</si>
  <si>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</si>
  <si>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</si>
  <si>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</si>
  <si>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</si>
  <si>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</si>
  <si>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</si>
  <si>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</si>
  <si>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</si>
  <si>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</si>
  <si>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</si>
  <si>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</si>
  <si>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</si>
  <si>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</si>
  <si>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</si>
  <si>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</si>
  <si>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</si>
  <si>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</si>
  <si>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</si>
  <si>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</si>
  <si>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</si>
  <si>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</si>
  <si>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</si>
  <si>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</si>
  <si>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</si>
  <si>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</si>
  <si>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</si>
  <si>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</si>
  <si>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</si>
  <si>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</si>
  <si>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</si>
  <si>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</si>
  <si>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</si>
  <si>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</si>
  <si>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</si>
  <si>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</si>
  <si>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</si>
  <si>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</si>
  <si>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</si>
  <si>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</si>
  <si>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</si>
  <si>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</si>
  <si>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</si>
  <si>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</si>
  <si>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</si>
  <si>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</si>
  <si>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</si>
  <si>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</si>
  <si>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</si>
  <si>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</si>
  <si>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</si>
  <si>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</si>
  <si>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</si>
  <si>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</si>
  <si>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</si>
  <si>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</si>
  <si>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</si>
  <si>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</si>
  <si>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</si>
  <si>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</si>
  <si>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</si>
  <si>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</si>
  <si>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</si>
  <si>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</si>
  <si>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</si>
  <si>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</si>
  <si>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</si>
  <si>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</si>
  <si>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</si>
  <si>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</si>
  <si>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</si>
  <si>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</si>
  <si>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</si>
  <si>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</si>
  <si>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</si>
  <si>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</si>
  <si>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</si>
  <si>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</si>
  <si>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</si>
  <si>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</si>
  <si>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</si>
  <si>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</si>
  <si>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</si>
  <si>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</si>
  <si>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</si>
  <si>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</si>
  <si>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</si>
  <si>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</si>
  <si>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</si>
  <si>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</si>
  <si>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</si>
  <si>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</si>
  <si>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</si>
  <si>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</si>
  <si>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</si>
  <si>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</si>
  <si>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</si>
  <si>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</si>
  <si>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</si>
  <si>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</si>
  <si>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</si>
  <si>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</si>
  <si>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</si>
  <si>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</si>
  <si>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</si>
  <si>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</si>
  <si>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</si>
  <si>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</si>
  <si>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</si>
  <si>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</si>
  <si>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</si>
  <si>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</si>
  <si>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</si>
  <si>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</si>
  <si>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</si>
  <si>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</si>
  <si>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</si>
  <si>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</si>
  <si>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</si>
  <si>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</si>
  <si>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</si>
  <si>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</si>
  <si>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</si>
  <si>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</si>
  <si>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</si>
  <si>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</si>
  <si>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</si>
  <si>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</si>
  <si>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</si>
  <si>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</si>
  <si>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</si>
  <si>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</si>
  <si>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</si>
  <si>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</si>
  <si>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</si>
  <si>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</si>
  <si>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</si>
  <si>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</si>
  <si>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</si>
  <si>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</si>
  <si>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</si>
  <si>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</si>
  <si>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</si>
  <si>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</si>
  <si>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</si>
  <si>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</si>
  <si>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</si>
  <si>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</si>
  <si>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</si>
  <si>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</si>
  <si>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</si>
  <si>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</si>
  <si>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</si>
  <si>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</si>
  <si>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</si>
  <si>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</si>
  <si>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</si>
  <si>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</si>
  <si>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</si>
  <si>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</si>
  <si>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</si>
  <si>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</si>
  <si>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</si>
  <si>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</si>
  <si>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</si>
  <si>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</si>
  <si>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</si>
  <si>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</si>
  <si>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</si>
  <si>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</si>
  <si>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</si>
  <si>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</si>
  <si>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</si>
  <si>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</si>
  <si>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</si>
  <si>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</si>
  <si>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</si>
  <si>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</si>
  <si>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</si>
  <si>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</si>
  <si>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</si>
  <si>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</si>
  <si>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</si>
  <si>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</si>
  <si>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</si>
  <si>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</si>
  <si>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</si>
  <si>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</si>
  <si>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</si>
  <si>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</si>
  <si>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</si>
  <si>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</si>
  <si>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</si>
  <si>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</si>
  <si>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</si>
  <si>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</si>
  <si>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</si>
  <si>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</si>
  <si>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</si>
  <si>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</si>
  <si>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</si>
  <si>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</si>
  <si>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</si>
  <si>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</si>
  <si>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</si>
  <si>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</si>
  <si>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</si>
  <si>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</si>
  <si>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</si>
  <si>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</si>
  <si>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</si>
  <si>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</si>
  <si>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</si>
  <si>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</si>
  <si>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</si>
  <si>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</si>
  <si>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</si>
  <si>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</si>
  <si>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</si>
  <si>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</si>
  <si>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</si>
  <si>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</si>
  <si>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</si>
  <si>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</si>
  <si>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</si>
  <si>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</si>
  <si>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</si>
  <si>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</si>
  <si>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</si>
  <si>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</si>
  <si>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</si>
  <si>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</si>
  <si>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</si>
  <si>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</si>
  <si>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</si>
  <si>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</si>
  <si>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</si>
  <si>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</si>
  <si>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</si>
  <si>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</si>
  <si>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</si>
  <si>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</si>
  <si>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</si>
  <si>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</si>
  <si>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</si>
  <si>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</si>
  <si>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</si>
  <si>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</si>
  <si>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</si>
  <si>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</si>
  <si>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</si>
  <si>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</si>
  <si>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</si>
  <si>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</si>
  <si>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</si>
  <si>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</si>
  <si>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</si>
  <si>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</si>
  <si>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</si>
  <si>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</si>
  <si>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</si>
  <si>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</si>
  <si>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</si>
  <si>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</si>
  <si>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</si>
  <si>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</si>
  <si>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</si>
  <si>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</si>
  <si>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</si>
  <si>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</si>
  <si>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</si>
  <si>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</si>
  <si>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</si>
  <si>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</si>
  <si>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</si>
  <si>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</si>
  <si>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</si>
  <si>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</si>
  <si>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</si>
  <si>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</si>
  <si>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</si>
  <si>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</si>
  <si>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</si>
  <si>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</si>
  <si>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</si>
  <si>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</si>
  <si>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</si>
  <si>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</si>
  <si>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</si>
  <si>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</si>
  <si>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</si>
  <si>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</si>
  <si>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</si>
  <si>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</si>
  <si>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</si>
  <si>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</si>
  <si>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</si>
  <si>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</si>
  <si>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</si>
  <si>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</si>
  <si>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</si>
  <si>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</si>
  <si>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</si>
  <si>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</si>
  <si>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</si>
  <si>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</si>
  <si>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</si>
  <si>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</si>
  <si>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</si>
  <si>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</si>
  <si>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</si>
  <si>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</si>
  <si>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</si>
  <si>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</si>
  <si>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</si>
  <si>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</si>
  <si>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</si>
  <si>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</si>
  <si>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</si>
  <si>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</si>
  <si>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</si>
  <si>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</si>
  <si>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</si>
  <si>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</si>
  <si>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</si>
  <si>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</si>
  <si>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</si>
  <si>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</si>
  <si>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</si>
  <si>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</si>
  <si>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</si>
  <si>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</si>
  <si>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</si>
  <si>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</si>
  <si>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</si>
  <si>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</si>
  <si>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</si>
  <si>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</si>
  <si>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</si>
  <si>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</si>
  <si>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</si>
  <si>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</si>
  <si>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</si>
  <si>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</si>
  <si>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</si>
  <si>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</si>
  <si>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</si>
  <si>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</si>
  <si>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</si>
  <si>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</si>
  <si>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</si>
  <si>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</si>
  <si>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</si>
  <si>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</si>
  <si>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</si>
  <si>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</si>
  <si>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</si>
  <si>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</si>
  <si>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</si>
  <si>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</si>
  <si>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</si>
  <si>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</si>
  <si>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</si>
  <si>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</si>
  <si>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</si>
  <si>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</si>
  <si>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</si>
  <si>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</si>
  <si>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</si>
  <si>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</si>
  <si>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</si>
  <si>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</si>
  <si>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</si>
  <si>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</si>
  <si>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</si>
  <si>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</si>
  <si>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</si>
  <si>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</si>
  <si>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</si>
  <si>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</si>
  <si>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</si>
  <si>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</si>
  <si>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</si>
  <si>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</si>
  <si>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</si>
  <si>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</si>
  <si>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</si>
  <si>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</si>
  <si>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</si>
  <si>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</si>
  <si>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</si>
  <si>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</si>
  <si>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</si>
  <si>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</si>
  <si>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</si>
  <si>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</si>
  <si>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</si>
  <si>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</si>
  <si>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</si>
  <si>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</si>
  <si>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</si>
  <si>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</si>
  <si>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</si>
  <si>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</si>
  <si>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</si>
  <si>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</si>
  <si>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</si>
  <si>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</si>
  <si>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</si>
  <si>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</si>
  <si>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</si>
  <si>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</si>
  <si>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</si>
  <si>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</si>
  <si>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</si>
  <si>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</si>
  <si>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</si>
  <si>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</si>
  <si>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</si>
  <si>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</si>
  <si>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</si>
  <si>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</si>
  <si>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</si>
  <si>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</si>
  <si>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</si>
  <si>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</si>
  <si>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</si>
  <si>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</si>
  <si>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</si>
  <si>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</si>
  <si>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</si>
  <si>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</si>
  <si>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</si>
  <si>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</si>
  <si>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</si>
  <si>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</si>
  <si>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</si>
  <si>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</si>
  <si>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</si>
  <si>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</si>
  <si>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</si>
  <si>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</si>
  <si>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</si>
  <si>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</si>
  <si>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</si>
  <si>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</si>
  <si>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</si>
  <si>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</si>
  <si>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</si>
  <si>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</si>
  <si>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</si>
  <si>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</si>
  <si>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</si>
  <si>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</si>
  <si>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</si>
  <si>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</si>
  <si>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</si>
  <si>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</si>
  <si>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</si>
  <si>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</si>
  <si>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</si>
  <si>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</si>
  <si>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</si>
  <si>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</si>
  <si>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</si>
  <si>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</si>
  <si>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44882</t>
  </si>
  <si>
    <t>44883</t>
  </si>
  <si>
    <t>44887</t>
  </si>
  <si>
    <t>44889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</si>
  <si>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</si>
  <si>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</si>
  <si>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</si>
  <si>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</si>
  <si>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</si>
  <si>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</si>
  <si>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</si>
  <si>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</si>
  <si>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</si>
  <si>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</si>
  <si>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</si>
  <si>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</si>
  <si>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</si>
  <si>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</si>
  <si>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</si>
  <si>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</si>
  <si>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</si>
  <si>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</si>
  <si>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</si>
  <si>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</si>
  <si>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</si>
  <si>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</si>
  <si>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</si>
  <si>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</si>
  <si>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</si>
  <si>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</si>
  <si>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</si>
  <si>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</si>
  <si>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</si>
  <si>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</si>
  <si>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</si>
  <si>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</si>
  <si>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</si>
  <si>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</si>
  <si>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</si>
  <si>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</si>
  <si>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</si>
  <si>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</si>
  <si>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</si>
  <si>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</si>
  <si>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</si>
  <si>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</si>
  <si>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</si>
  <si>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</si>
  <si>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</si>
  <si>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</si>
  <si>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</si>
  <si>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</si>
  <si>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</si>
  <si>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</si>
  <si>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</si>
  <si>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</si>
  <si>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</si>
  <si>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</si>
  <si>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</si>
  <si>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</si>
  <si>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</si>
  <si>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</si>
  <si>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</si>
  <si>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</si>
  <si>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</si>
  <si>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</si>
  <si>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</si>
  <si>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</si>
  <si>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</si>
  <si>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</si>
  <si>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</si>
  <si>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</si>
  <si>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</si>
  <si>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</si>
  <si>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</si>
  <si>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</si>
  <si>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</si>
  <si>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</si>
  <si>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</si>
  <si>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</si>
  <si>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</si>
  <si>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</si>
  <si>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</si>
  <si>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</si>
  <si>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</si>
  <si>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</si>
  <si>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</si>
  <si>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</si>
  <si>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</si>
  <si>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</si>
  <si>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</si>
  <si>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</si>
  <si>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</si>
  <si>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</si>
  <si>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</si>
  <si>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</si>
  <si>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</si>
  <si>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</si>
  <si>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</si>
  <si>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</si>
  <si>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</si>
  <si>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</si>
  <si>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</si>
  <si>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</si>
  <si>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</si>
  <si>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</si>
  <si>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</si>
  <si>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</si>
  <si>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</si>
  <si>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</si>
  <si>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</si>
  <si>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</si>
  <si>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</si>
  <si>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</si>
  <si>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</si>
  <si>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</si>
  <si>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</si>
  <si>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</si>
  <si>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</si>
  <si>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</si>
  <si>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</si>
  <si>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</si>
  <si>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</si>
  <si>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</si>
  <si>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</si>
  <si>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</si>
  <si>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</si>
  <si>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</si>
  <si>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</si>
  <si>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</si>
  <si>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</si>
  <si>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</si>
  <si>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</si>
  <si>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</si>
  <si>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</si>
  <si>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</si>
  <si>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</si>
  <si>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</si>
  <si>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</si>
  <si>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</si>
  <si>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</si>
  <si>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</si>
  <si>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</si>
  <si>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</si>
  <si>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</si>
  <si>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</si>
  <si>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</si>
  <si>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</si>
  <si>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</si>
  <si>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</si>
  <si>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</si>
  <si>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</si>
  <si>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</si>
  <si>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</si>
  <si>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</si>
  <si>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</si>
  <si>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</si>
  <si>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</si>
  <si>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</si>
  <si>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</si>
  <si>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</si>
  <si>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</si>
  <si>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</si>
  <si>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</si>
  <si>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</si>
  <si>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</si>
  <si>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</si>
  <si>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</si>
  <si>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</si>
  <si>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</si>
  <si>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</si>
  <si>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</si>
  <si>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</si>
  <si>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</si>
  <si>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</si>
  <si>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</si>
  <si>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</si>
  <si>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</si>
  <si>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</si>
  <si>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</si>
  <si>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</si>
  <si>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</si>
  <si>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</si>
  <si>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</si>
  <si>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</si>
  <si>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</si>
  <si>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</si>
  <si>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</si>
  <si>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</si>
  <si>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</si>
  <si>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</si>
  <si>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</si>
  <si>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</si>
  <si>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</si>
  <si>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</si>
  <si>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</si>
  <si>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</si>
  <si>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</si>
  <si>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</si>
  <si>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</si>
  <si>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</si>
  <si>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</si>
  <si>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</si>
  <si>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</si>
  <si>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</si>
  <si>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</si>
  <si>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</si>
  <si>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</si>
  <si>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</si>
  <si>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</si>
  <si>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</si>
  <si>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</si>
  <si>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</si>
  <si>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</si>
  <si>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</si>
  <si>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</si>
  <si>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</si>
  <si>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</si>
  <si>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</si>
  <si>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</si>
  <si>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</si>
  <si>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</si>
  <si>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</si>
  <si>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</si>
  <si>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</si>
  <si>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</si>
  <si>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</si>
  <si>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</si>
  <si>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</si>
  <si>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</si>
  <si>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</si>
  <si>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</si>
  <si>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</si>
  <si>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</si>
  <si>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</si>
  <si>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</si>
  <si>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</si>
  <si>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</si>
  <si>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</si>
  <si>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</si>
  <si>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</si>
  <si>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</si>
  <si>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</si>
  <si>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</si>
  <si>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</si>
  <si>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</si>
  <si>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</si>
  <si>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</si>
  <si>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</si>
  <si>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</si>
  <si>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</si>
  <si>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</si>
  <si>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</si>
  <si>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</si>
  <si>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</si>
  <si>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</si>
  <si>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</si>
  <si>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</si>
  <si>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</si>
  <si>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</si>
  <si>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</si>
  <si>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</si>
  <si>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</si>
  <si>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</si>
  <si>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</si>
  <si>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</si>
  <si>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</si>
  <si>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</si>
  <si>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</si>
  <si>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</si>
  <si>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</si>
  <si>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</si>
  <si>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</si>
  <si>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</si>
  <si>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</si>
  <si>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</si>
  <si>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</si>
  <si>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</si>
  <si>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</si>
  <si>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</si>
  <si>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</si>
  <si>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</si>
  <si>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</si>
  <si>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</si>
  <si>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</si>
  <si>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</si>
  <si>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</si>
  <si>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</si>
  <si>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</si>
  <si>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</si>
  <si>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</si>
  <si>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</si>
  <si>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</si>
  <si>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</si>
  <si>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</si>
  <si>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</si>
  <si>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</si>
  <si>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</si>
  <si>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</si>
  <si>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</si>
  <si>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</si>
  <si>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</si>
  <si>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</si>
  <si>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</si>
  <si>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</si>
  <si>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</si>
  <si>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</si>
  <si>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</si>
  <si>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</si>
  <si>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</si>
  <si>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</si>
  <si>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</si>
  <si>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</si>
  <si>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</si>
  <si>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</si>
  <si>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</si>
  <si>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</si>
  <si>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</si>
  <si>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</si>
  <si>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</si>
  <si>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</si>
  <si>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</si>
  <si>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</si>
  <si>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</si>
  <si>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</si>
  <si>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</si>
  <si>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</si>
  <si>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</si>
  <si>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</si>
  <si>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</si>
  <si>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</si>
  <si>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</si>
  <si>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</si>
  <si>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</si>
  <si>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</si>
  <si>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</si>
  <si>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</si>
  <si>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</si>
  <si>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</si>
  <si>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</si>
  <si>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</si>
  <si>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</si>
  <si>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</si>
  <si>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</si>
  <si>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</si>
  <si>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</si>
  <si>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</si>
  <si>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</si>
  <si>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</si>
  <si>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</si>
  <si>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</si>
  <si>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</si>
  <si>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</si>
  <si>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</si>
  <si>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</si>
  <si>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</si>
  <si>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</si>
  <si>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</si>
  <si>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</si>
  <si>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</si>
  <si>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</si>
  <si>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</si>
  <si>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</si>
  <si>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</si>
  <si>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</si>
  <si>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</si>
  <si>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</si>
  <si>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</si>
  <si>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</si>
  <si>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</si>
  <si>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</si>
  <si>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</si>
  <si>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</si>
  <si>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</si>
  <si>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</si>
  <si>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</si>
  <si>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</si>
  <si>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</si>
  <si>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</si>
  <si>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</si>
  <si>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</si>
  <si>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</si>
  <si>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</si>
  <si>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</si>
  <si>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</si>
  <si>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</si>
  <si>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</si>
  <si>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</si>
  <si>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</si>
  <si>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</si>
  <si>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</si>
  <si>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</si>
  <si>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</si>
  <si>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</si>
  <si>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</si>
  <si>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</si>
  <si>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</si>
  <si>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</si>
  <si>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</si>
  <si>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</si>
  <si>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</si>
  <si>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</si>
  <si>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</si>
  <si>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</si>
  <si>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</si>
  <si>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</si>
  <si>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</si>
  <si>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</si>
  <si>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</si>
  <si>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</si>
  <si>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</si>
  <si>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</si>
  <si>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</si>
  <si>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</si>
  <si>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</si>
  <si>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</si>
  <si>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</si>
  <si>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</si>
  <si>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</si>
  <si>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</si>
  <si>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</si>
  <si>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</si>
  <si>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</si>
  <si>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</si>
  <si>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</si>
  <si>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</si>
  <si>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</si>
  <si>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</si>
  <si>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</si>
  <si>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</si>
  <si>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</si>
  <si>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</si>
  <si>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</si>
  <si>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</si>
  <si>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</si>
  <si>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</si>
  <si>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</si>
  <si>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</si>
  <si>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</si>
  <si>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</si>
  <si>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</si>
  <si>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</si>
  <si>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</si>
  <si>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</si>
  <si>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</si>
  <si>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</si>
  <si>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</si>
  <si>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</si>
  <si>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</si>
  <si>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</si>
  <si>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</si>
  <si>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</si>
  <si>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</si>
  <si>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</si>
  <si>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</si>
  <si>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</si>
  <si>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</si>
  <si>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</si>
  <si>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</si>
  <si>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</si>
  <si>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</si>
  <si>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</si>
  <si>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</si>
  <si>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</si>
  <si>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</si>
  <si>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</si>
  <si>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</si>
  <si>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</si>
  <si>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</si>
  <si>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</si>
  <si>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</si>
  <si>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</si>
  <si>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</si>
  <si>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</si>
  <si>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</si>
  <si>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</si>
  <si>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</si>
  <si>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</si>
  <si>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</si>
  <si>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</si>
  <si>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</si>
  <si>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</si>
  <si>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</si>
  <si>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</si>
  <si>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</si>
  <si>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</si>
  <si>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</si>
  <si>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</si>
  <si>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</si>
  <si>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</si>
  <si>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</si>
  <si>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</si>
  <si>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</si>
  <si>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</si>
  <si>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</si>
  <si>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</si>
  <si>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</si>
  <si>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</si>
  <si>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</si>
  <si>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</si>
  <si>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</si>
  <si>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</si>
  <si>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</si>
  <si>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</si>
  <si>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</si>
  <si>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</si>
  <si>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</si>
  <si>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</si>
  <si>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</si>
  <si>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</si>
  <si>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</si>
  <si>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</si>
  <si>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</si>
  <si>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</si>
  <si>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</si>
  <si>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</si>
  <si>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</si>
  <si>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</si>
  <si>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</si>
  <si>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</si>
  <si>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</si>
  <si>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</si>
  <si>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</si>
  <si>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</si>
  <si>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</si>
  <si>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</si>
  <si>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</si>
  <si>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</si>
  <si>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</si>
  <si>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</si>
  <si>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</si>
  <si>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</si>
  <si>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</si>
  <si>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</si>
  <si>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</si>
  <si>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</si>
  <si>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</si>
  <si>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</si>
  <si>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</si>
  <si>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</si>
  <si>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</si>
  <si>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</si>
  <si>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</si>
  <si>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</si>
  <si>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</si>
  <si>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</si>
  <si>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</si>
  <si>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</si>
  <si>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</si>
  <si>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</si>
  <si>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</si>
  <si>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</si>
  <si>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</si>
  <si>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</si>
  <si>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</si>
  <si>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</si>
  <si>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</si>
  <si>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</si>
  <si>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</si>
  <si>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</si>
  <si>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</si>
  <si>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</si>
  <si>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</si>
  <si>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</si>
  <si>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</si>
  <si>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</si>
  <si>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</si>
  <si>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</si>
  <si>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</si>
  <si>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</si>
  <si>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</si>
  <si>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</si>
  <si>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</si>
  <si>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</si>
  <si>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</si>
  <si>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</si>
  <si>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</si>
  <si>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</si>
  <si>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</si>
  <si>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</si>
  <si>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</si>
  <si>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</si>
  <si>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</si>
  <si>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</si>
  <si>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</si>
  <si>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</si>
  <si>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</si>
  <si>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</si>
  <si>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</si>
  <si>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</si>
  <si>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</si>
  <si>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</si>
  <si>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</si>
  <si>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</si>
  <si>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</si>
  <si>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</si>
  <si>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</si>
  <si>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</si>
  <si>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</si>
  <si>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</si>
  <si>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</si>
  <si>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</si>
  <si>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</si>
  <si>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</si>
  <si>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</si>
  <si>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</si>
  <si>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</si>
  <si>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</si>
  <si>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</si>
  <si>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</si>
  <si>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</si>
  <si>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</si>
  <si>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</si>
  <si>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</si>
  <si>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</si>
  <si>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</si>
  <si>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</si>
  <si>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</si>
  <si>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</si>
  <si>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</si>
  <si>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</si>
  <si>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</si>
  <si>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</si>
  <si>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</si>
  <si>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</si>
  <si>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</si>
  <si>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</si>
  <si>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</si>
  <si>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</si>
  <si>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</si>
  <si>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</si>
  <si>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</si>
  <si>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</si>
  <si>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</si>
  <si>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</si>
  <si>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</si>
  <si>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</si>
  <si>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</si>
  <si>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</si>
  <si>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</si>
  <si>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</si>
  <si>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</si>
  <si>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</si>
  <si>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</si>
  <si>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</si>
  <si>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</si>
  <si>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</si>
  <si>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</si>
  <si>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</si>
  <si>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</si>
  <si>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</si>
  <si>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</si>
  <si>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</si>
  <si>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</si>
  <si>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</si>
  <si>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</si>
  <si>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</si>
  <si>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</si>
  <si>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</si>
  <si>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</si>
  <si>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</si>
  <si>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</si>
  <si>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</si>
  <si>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</si>
  <si>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</si>
  <si>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</si>
  <si>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</si>
  <si>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</si>
  <si>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</si>
  <si>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</si>
  <si>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</si>
  <si>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</si>
  <si>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</si>
  <si>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</si>
  <si>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</si>
  <si>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</si>
  <si>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</si>
  <si>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</si>
  <si>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</si>
  <si>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</si>
  <si>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</si>
  <si>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</si>
  <si>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</si>
  <si>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</si>
  <si>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</si>
  <si>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</si>
  <si>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</si>
  <si>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</si>
  <si>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</si>
  <si>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</si>
  <si>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</si>
  <si>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</si>
  <si>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</si>
  <si>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</si>
  <si>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</si>
  <si>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</si>
  <si>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</si>
  <si>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</si>
  <si>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</si>
  <si>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</si>
  <si>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</si>
  <si>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</si>
  <si>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</si>
  <si>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</si>
  <si>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</si>
  <si>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</si>
  <si>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</si>
  <si>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</si>
  <si>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</si>
  <si>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</si>
  <si>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</si>
  <si>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</si>
  <si>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</si>
  <si>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</si>
  <si>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</si>
  <si>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</si>
  <si>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</si>
  <si>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</si>
  <si>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</si>
  <si>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</si>
  <si>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</si>
  <si>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</si>
  <si>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</si>
  <si>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</si>
  <si>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</si>
  <si>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</si>
  <si>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</si>
  <si>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</si>
  <si>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</si>
  <si>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</si>
  <si>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</si>
  <si>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</si>
  <si>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</si>
  <si>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</si>
  <si>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</si>
  <si>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</si>
  <si>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</si>
  <si>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</si>
  <si>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</si>
  <si>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</si>
  <si>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</si>
  <si>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</si>
  <si>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</si>
  <si>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</si>
  <si>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</si>
  <si>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</si>
  <si>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</si>
  <si>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</si>
  <si>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</si>
  <si>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</si>
  <si>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</si>
  <si>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</si>
  <si>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</si>
  <si>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</si>
  <si>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</si>
  <si>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</si>
  <si>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</si>
  <si>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</si>
  <si>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</si>
  <si>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</si>
  <si>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</si>
  <si>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</si>
  <si>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</si>
  <si>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</si>
  <si>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</si>
  <si>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</si>
  <si>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</si>
  <si>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</si>
  <si>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</si>
  <si>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</si>
  <si>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</si>
  <si>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</si>
  <si>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</si>
  <si>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</si>
  <si>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</si>
  <si>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</si>
  <si>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</si>
  <si>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</si>
  <si>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</si>
  <si>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</si>
  <si>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</si>
  <si>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</si>
  <si>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</si>
  <si>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</si>
  <si>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</si>
  <si>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</si>
  <si>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</si>
  <si>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</si>
  <si>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</si>
  <si>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</si>
  <si>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</si>
  <si>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</si>
  <si>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</si>
  <si>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</si>
  <si>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</si>
  <si>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</si>
  <si>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</si>
  <si>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</si>
  <si>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</si>
  <si>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</si>
  <si>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</si>
  <si>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</si>
  <si>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</si>
  <si>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</si>
  <si>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</si>
  <si>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</si>
  <si>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</si>
  <si>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</si>
  <si>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</si>
  <si>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</si>
  <si>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</si>
  <si>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</si>
  <si>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</si>
  <si>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</si>
  <si>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</si>
  <si>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</si>
  <si>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</si>
  <si>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</si>
  <si>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</si>
  <si>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</si>
  <si>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</si>
  <si>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</si>
  <si>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</si>
  <si>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</si>
  <si>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</si>
  <si>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</si>
  <si>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</si>
  <si>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</si>
  <si>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</si>
  <si>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</si>
  <si>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</si>
  <si>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</si>
  <si>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</si>
  <si>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</si>
  <si>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</si>
  <si>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</si>
  <si>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</si>
  <si>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</si>
  <si>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</si>
  <si>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</si>
  <si>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</si>
  <si>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</si>
  <si>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</si>
  <si>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</si>
  <si>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</si>
  <si>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</si>
  <si>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</si>
  <si>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</si>
  <si>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</si>
  <si>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</si>
  <si>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</si>
  <si>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</si>
  <si>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</si>
  <si>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</si>
  <si>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</si>
  <si>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</si>
  <si>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</si>
  <si>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</si>
  <si>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</si>
  <si>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</si>
  <si>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</si>
  <si>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</si>
  <si>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</si>
  <si>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</si>
  <si>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</si>
  <si>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</si>
  <si>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</si>
  <si>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</si>
  <si>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</si>
  <si>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</si>
  <si>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</si>
  <si>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</si>
  <si>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</si>
  <si>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</si>
  <si>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</si>
  <si>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</si>
  <si>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</si>
  <si>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</si>
  <si>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</si>
  <si>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</si>
  <si>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</si>
  <si>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</si>
  <si>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</si>
  <si>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</si>
  <si>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</si>
  <si>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</si>
  <si>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</si>
  <si>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</si>
  <si>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</si>
  <si>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</si>
  <si>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</si>
  <si>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</si>
  <si>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</si>
  <si>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</si>
  <si>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</si>
  <si>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</si>
  <si>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</si>
  <si>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</si>
  <si>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</si>
  <si>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</si>
  <si>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</si>
  <si>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</si>
  <si>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</si>
  <si>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</si>
  <si>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</si>
  <si>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</si>
  <si>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</si>
  <si>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</si>
  <si>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</si>
  <si>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</si>
  <si>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</si>
  <si>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</si>
  <si>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</si>
  <si>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</si>
  <si>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</si>
  <si>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</si>
  <si>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</si>
  <si>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</si>
  <si>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</si>
  <si>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</si>
  <si>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</si>
  <si>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</si>
  <si>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</si>
  <si>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</si>
  <si>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</si>
  <si>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</si>
  <si>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</si>
  <si>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</si>
  <si>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</si>
  <si>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</si>
  <si>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</si>
  <si>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</si>
  <si>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</si>
  <si>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</si>
  <si>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</si>
  <si>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</si>
  <si>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</si>
  <si>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</si>
  <si>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</si>
  <si>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</si>
  <si>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</si>
  <si>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</si>
  <si>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</si>
  <si>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</si>
  <si>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</si>
  <si>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</si>
  <si>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</si>
  <si>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</si>
  <si>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</si>
  <si>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</si>
  <si>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</si>
  <si>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</si>
  <si>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</si>
  <si>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</si>
  <si>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</si>
  <si>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</si>
  <si>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</si>
  <si>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</si>
  <si>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</si>
  <si>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</si>
  <si>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</si>
  <si>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</si>
  <si>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</si>
  <si>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</si>
  <si>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</si>
  <si>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</si>
  <si>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</si>
  <si>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</si>
  <si>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</si>
  <si>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</si>
  <si>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47408</t>
  </si>
  <si>
    <t>47420</t>
  </si>
  <si>
    <t>47421</t>
  </si>
  <si>
    <t>47424</t>
  </si>
  <si>
    <t>47427</t>
  </si>
  <si>
    <t>47429</t>
  </si>
  <si>
    <t>47431</t>
  </si>
  <si>
    <t>47433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</si>
  <si>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</si>
  <si>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</si>
  <si>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</si>
  <si>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</si>
  <si>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</si>
  <si>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</si>
  <si>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</si>
  <si>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</si>
  <si>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</si>
  <si>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</si>
  <si>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</si>
  <si>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</si>
  <si>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</si>
  <si>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</si>
  <si>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</si>
  <si>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</si>
  <si>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</si>
  <si>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</si>
  <si>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</si>
  <si>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</si>
  <si>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</si>
  <si>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</si>
  <si>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</si>
  <si>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</si>
  <si>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</si>
  <si>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</si>
  <si>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</si>
  <si>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</si>
  <si>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</si>
  <si>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</si>
  <si>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</si>
  <si>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</si>
  <si>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</si>
  <si>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</si>
  <si>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</si>
  <si>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</si>
  <si>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</si>
  <si>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</si>
  <si>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</si>
  <si>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</si>
  <si>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</si>
  <si>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</si>
  <si>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</si>
  <si>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</si>
  <si>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</si>
  <si>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</si>
  <si>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</si>
  <si>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</si>
  <si>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</si>
  <si>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</si>
  <si>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</si>
  <si>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</si>
  <si>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</si>
  <si>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</si>
  <si>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</si>
  <si>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</si>
  <si>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</si>
  <si>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</si>
  <si>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</si>
  <si>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</si>
  <si>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</si>
  <si>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</si>
  <si>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</si>
  <si>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</si>
  <si>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</si>
  <si>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</si>
  <si>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</si>
  <si>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</si>
  <si>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</si>
  <si>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</si>
  <si>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</si>
  <si>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</si>
  <si>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</si>
  <si>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</si>
  <si>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</si>
  <si>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</si>
  <si>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</si>
  <si>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</si>
  <si>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</si>
  <si>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</si>
  <si>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</si>
  <si>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</si>
  <si>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</si>
  <si>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</si>
  <si>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</si>
  <si>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</si>
  <si>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</si>
  <si>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</si>
  <si>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</si>
  <si>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</si>
  <si>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</si>
  <si>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</si>
  <si>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</si>
  <si>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</si>
  <si>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</si>
  <si>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</si>
  <si>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</si>
  <si>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</si>
  <si>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</si>
  <si>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</si>
  <si>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</si>
  <si>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</si>
  <si>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</si>
  <si>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</si>
  <si>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</si>
  <si>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</si>
  <si>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</si>
  <si>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</si>
  <si>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</si>
  <si>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</si>
  <si>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</si>
  <si>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</si>
  <si>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</si>
  <si>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</si>
  <si>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</si>
  <si>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</si>
  <si>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</si>
  <si>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47832</t>
  </si>
  <si>
    <t>47833</t>
  </si>
  <si>
    <t>47834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</si>
  <si>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</si>
  <si>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</si>
  <si>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</si>
  <si>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</si>
  <si>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</si>
  <si>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</si>
  <si>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</si>
  <si>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</si>
  <si>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</si>
  <si>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</si>
  <si>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</si>
  <si>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</si>
  <si>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</si>
  <si>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</si>
  <si>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</si>
  <si>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</si>
  <si>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</si>
  <si>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</si>
  <si>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</si>
  <si>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</si>
  <si>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</si>
  <si>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</si>
  <si>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</si>
  <si>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</si>
  <si>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</si>
  <si>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</si>
  <si>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</si>
  <si>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</si>
  <si>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</si>
  <si>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</si>
  <si>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</si>
  <si>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</si>
  <si>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</si>
  <si>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</si>
  <si>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</si>
  <si>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</si>
  <si>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</si>
  <si>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</si>
  <si>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</si>
  <si>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</si>
  <si>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</si>
  <si>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</si>
  <si>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</si>
  <si>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</si>
  <si>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</si>
  <si>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</si>
  <si>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</si>
  <si>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</si>
  <si>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</si>
  <si>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</si>
  <si>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</si>
  <si>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</si>
  <si>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</si>
  <si>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</si>
  <si>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</si>
  <si>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</si>
  <si>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</si>
  <si>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</si>
  <si>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</si>
  <si>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</si>
  <si>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</si>
  <si>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</si>
  <si>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</si>
  <si>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</si>
  <si>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</si>
  <si>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</si>
  <si>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</si>
  <si>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</si>
  <si>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</si>
  <si>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</si>
  <si>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</si>
  <si>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</si>
  <si>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</si>
  <si>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</si>
  <si>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</si>
  <si>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</si>
  <si>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</si>
  <si>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</si>
  <si>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</si>
  <si>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</si>
  <si>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</si>
  <si>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</si>
  <si>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</si>
  <si>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</si>
  <si>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</si>
  <si>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</si>
  <si>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</si>
  <si>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</si>
  <si>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</si>
  <si>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</si>
  <si>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</si>
  <si>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</si>
  <si>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</si>
  <si>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</si>
  <si>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</si>
  <si>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</si>
  <si>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</si>
  <si>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</si>
  <si>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</si>
  <si>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</si>
  <si>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</si>
  <si>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</si>
  <si>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</si>
  <si>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</si>
  <si>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</si>
  <si>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</si>
  <si>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</si>
  <si>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</si>
  <si>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</si>
  <si>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</si>
  <si>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</si>
  <si>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</si>
  <si>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</si>
  <si>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</si>
  <si>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</si>
  <si>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</si>
  <si>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</si>
  <si>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</si>
  <si>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</si>
  <si>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</si>
  <si>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</si>
  <si>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</si>
  <si>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</si>
  <si>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</si>
  <si>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</si>
  <si>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</si>
  <si>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</si>
  <si>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</si>
  <si>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</si>
  <si>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</si>
  <si>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</si>
  <si>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</si>
  <si>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</si>
  <si>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</si>
  <si>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</si>
  <si>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</si>
  <si>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</si>
  <si>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</si>
  <si>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</si>
  <si>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</si>
  <si>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</si>
  <si>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</si>
  <si>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</si>
  <si>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</si>
  <si>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</si>
  <si>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</si>
  <si>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</si>
  <si>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</si>
  <si>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</si>
  <si>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</si>
  <si>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</si>
  <si>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</si>
  <si>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</si>
  <si>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</si>
  <si>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</si>
  <si>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</si>
  <si>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</si>
  <si>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</si>
  <si>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</si>
  <si>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</si>
  <si>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</si>
  <si>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</si>
  <si>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</si>
  <si>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</si>
  <si>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</si>
  <si>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</si>
  <si>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</si>
  <si>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</si>
  <si>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</si>
  <si>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</si>
  <si>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</si>
  <si>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</si>
  <si>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</si>
  <si>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</si>
  <si>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</si>
  <si>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</si>
  <si>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</si>
  <si>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</si>
  <si>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</si>
  <si>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</si>
  <si>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</si>
  <si>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</si>
  <si>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</si>
  <si>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</si>
  <si>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</si>
  <si>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</si>
  <si>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</si>
  <si>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</si>
  <si>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</si>
  <si>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</si>
  <si>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</si>
  <si>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</si>
  <si>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</si>
  <si>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</si>
  <si>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</si>
  <si>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</si>
  <si>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</si>
  <si>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</si>
  <si>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</si>
  <si>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</si>
  <si>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</si>
  <si>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</si>
  <si>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</si>
  <si>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</si>
  <si>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</si>
  <si>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</si>
  <si>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</si>
  <si>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</si>
  <si>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</si>
  <si>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</si>
  <si>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</si>
  <si>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</si>
  <si>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</si>
  <si>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</si>
  <si>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</si>
  <si>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</si>
  <si>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</si>
  <si>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</si>
  <si>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</si>
  <si>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</si>
  <si>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</si>
  <si>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</si>
  <si>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</si>
  <si>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</si>
  <si>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</si>
  <si>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</si>
  <si>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</si>
  <si>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</si>
  <si>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</si>
  <si>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</si>
  <si>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</si>
  <si>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</si>
  <si>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</si>
  <si>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</si>
  <si>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</si>
  <si>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</si>
  <si>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</si>
  <si>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</si>
  <si>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</si>
  <si>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</si>
  <si>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</si>
  <si>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</si>
  <si>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</si>
  <si>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</si>
  <si>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</si>
  <si>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</si>
  <si>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</si>
  <si>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</si>
  <si>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</si>
  <si>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</si>
  <si>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</si>
  <si>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</si>
  <si>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</si>
  <si>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</si>
  <si>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</si>
  <si>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</si>
  <si>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</si>
  <si>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</si>
  <si>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</si>
  <si>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</si>
  <si>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</si>
  <si>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</si>
  <si>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</si>
  <si>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</si>
  <si>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48234</t>
  </si>
  <si>
    <t>48235</t>
  </si>
  <si>
    <t>48236</t>
  </si>
  <si>
    <t>48237</t>
  </si>
  <si>
    <t>48238</t>
  </si>
  <si>
    <t>48239</t>
  </si>
  <si>
    <t>48240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</si>
  <si>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</si>
  <si>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</si>
  <si>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</si>
  <si>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</si>
  <si>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</si>
  <si>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</si>
  <si>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</si>
  <si>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</si>
  <si>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</si>
  <si>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</si>
  <si>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</si>
  <si>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</si>
  <si>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</si>
  <si>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</si>
  <si>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</si>
  <si>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</si>
  <si>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</si>
  <si>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</si>
  <si>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</si>
  <si>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</si>
  <si>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</si>
  <si>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</si>
  <si>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</si>
  <si>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</si>
  <si>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</si>
  <si>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</si>
  <si>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</si>
  <si>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</si>
  <si>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</si>
  <si>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</si>
  <si>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</si>
  <si>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</si>
  <si>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</si>
  <si>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</si>
  <si>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</si>
  <si>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</si>
  <si>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</si>
  <si>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</si>
  <si>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</si>
  <si>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</si>
  <si>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</si>
  <si>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</si>
  <si>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</si>
  <si>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</si>
  <si>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</si>
  <si>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</si>
  <si>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</si>
  <si>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</si>
  <si>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</si>
  <si>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</si>
  <si>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</si>
  <si>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</si>
  <si>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</si>
  <si>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</si>
  <si>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</si>
  <si>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</si>
  <si>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</si>
  <si>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</si>
  <si>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</si>
  <si>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</si>
  <si>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</si>
  <si>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</si>
  <si>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</si>
  <si>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</si>
  <si>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</si>
  <si>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</si>
  <si>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</si>
  <si>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</si>
  <si>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</si>
  <si>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</si>
  <si>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</si>
  <si>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</si>
  <si>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</si>
  <si>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</si>
  <si>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</si>
  <si>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</si>
  <si>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</si>
  <si>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</si>
  <si>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</si>
  <si>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</si>
  <si>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</si>
  <si>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</si>
  <si>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</si>
  <si>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</si>
  <si>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</si>
  <si>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</si>
  <si>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</si>
  <si>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</si>
  <si>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</si>
  <si>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</si>
  <si>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</si>
  <si>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</si>
  <si>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</si>
  <si>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</si>
  <si>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</si>
  <si>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</si>
  <si>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</si>
  <si>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</si>
  <si>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</si>
  <si>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</si>
  <si>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</si>
  <si>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</si>
  <si>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</si>
  <si>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</si>
  <si>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</si>
  <si>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</si>
  <si>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</si>
  <si>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</si>
  <si>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</si>
  <si>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</si>
  <si>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</si>
  <si>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</si>
  <si>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</si>
  <si>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</si>
  <si>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</si>
  <si>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</si>
  <si>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</si>
  <si>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</si>
  <si>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</si>
  <si>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</si>
  <si>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</si>
  <si>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</si>
  <si>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</si>
  <si>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</si>
  <si>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</si>
  <si>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</si>
  <si>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</si>
  <si>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</si>
  <si>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</si>
  <si>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</si>
  <si>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</si>
  <si>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</si>
  <si>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</si>
  <si>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</si>
  <si>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</si>
  <si>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</si>
  <si>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</si>
  <si>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</si>
  <si>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</si>
  <si>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</si>
  <si>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</si>
  <si>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</si>
  <si>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</si>
  <si>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</si>
  <si>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</si>
  <si>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</si>
  <si>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</si>
  <si>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</si>
  <si>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</si>
  <si>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</si>
  <si>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</si>
  <si>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</si>
  <si>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</si>
  <si>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</si>
  <si>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</si>
  <si>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</si>
  <si>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</si>
  <si>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</si>
  <si>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</si>
  <si>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</si>
  <si>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</si>
  <si>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</si>
  <si>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</si>
  <si>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</si>
  <si>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</si>
  <si>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</si>
  <si>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</si>
  <si>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</si>
  <si>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48701</t>
  </si>
  <si>
    <t>48703</t>
  </si>
  <si>
    <t>48705</t>
  </si>
  <si>
    <t>48706</t>
  </si>
  <si>
    <t>48708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</si>
  <si>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</si>
  <si>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</si>
  <si>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</si>
  <si>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</si>
  <si>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</si>
  <si>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</si>
  <si>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</si>
  <si>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</si>
  <si>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</si>
  <si>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</si>
  <si>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</si>
  <si>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</si>
  <si>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</si>
  <si>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</si>
  <si>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</si>
  <si>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</si>
  <si>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</si>
  <si>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</si>
  <si>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</si>
  <si>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</si>
  <si>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</si>
  <si>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</si>
  <si>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</si>
  <si>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</si>
  <si>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</si>
  <si>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</si>
  <si>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</si>
  <si>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</si>
  <si>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</si>
  <si>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</si>
  <si>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</si>
  <si>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</si>
  <si>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</si>
  <si>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</si>
  <si>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</si>
  <si>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</si>
  <si>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</si>
  <si>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</si>
  <si>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</si>
  <si>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</si>
  <si>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</si>
  <si>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</si>
  <si>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</si>
  <si>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</si>
  <si>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</si>
  <si>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</si>
  <si>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</si>
  <si>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</si>
  <si>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</si>
  <si>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</si>
  <si>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</si>
  <si>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</si>
  <si>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</si>
  <si>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</si>
  <si>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</si>
  <si>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</si>
  <si>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</si>
  <si>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</si>
  <si>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</si>
  <si>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</si>
  <si>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</si>
  <si>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</si>
  <si>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</si>
  <si>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</si>
  <si>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</si>
  <si>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</si>
  <si>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</si>
  <si>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</si>
  <si>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</si>
  <si>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</si>
  <si>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</si>
  <si>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</si>
  <si>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</si>
  <si>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</si>
  <si>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</si>
  <si>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</si>
  <si>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</si>
  <si>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</si>
  <si>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</si>
  <si>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</si>
  <si>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</si>
  <si>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</si>
  <si>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</si>
  <si>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</si>
  <si>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</si>
  <si>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</si>
  <si>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</si>
  <si>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</si>
  <si>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</si>
  <si>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</si>
  <si>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</si>
  <si>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</si>
  <si>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</si>
  <si>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</si>
  <si>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</si>
  <si>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</si>
  <si>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</si>
  <si>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</si>
  <si>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</si>
  <si>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</si>
  <si>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</si>
  <si>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</si>
  <si>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</si>
  <si>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</si>
  <si>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</si>
  <si>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</si>
  <si>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</si>
  <si>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</si>
  <si>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</si>
  <si>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</si>
  <si>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</si>
  <si>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</si>
  <si>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</si>
  <si>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</si>
  <si>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</si>
  <si>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</si>
  <si>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</si>
  <si>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</si>
  <si>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</si>
  <si>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</si>
  <si>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</si>
  <si>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</si>
  <si>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</si>
  <si>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</si>
  <si>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</si>
  <si>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</si>
  <si>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</si>
  <si>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</si>
  <si>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</si>
  <si>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</si>
  <si>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</si>
  <si>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</si>
  <si>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</si>
  <si>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</si>
  <si>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</si>
  <si>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</si>
  <si>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</si>
  <si>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</si>
  <si>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</si>
  <si>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</si>
  <si>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</si>
  <si>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</si>
  <si>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</si>
  <si>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</si>
  <si>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</si>
  <si>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</si>
  <si>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</si>
  <si>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</si>
  <si>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</si>
  <si>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</si>
  <si>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</si>
  <si>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</si>
  <si>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</si>
  <si>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</si>
  <si>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</si>
  <si>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</si>
  <si>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</si>
  <si>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</si>
  <si>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</si>
  <si>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</si>
  <si>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</si>
  <si>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</si>
  <si>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</si>
  <si>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</si>
  <si>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</si>
  <si>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</si>
  <si>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</si>
  <si>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</si>
  <si>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</si>
  <si>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</si>
  <si>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</si>
  <si>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</si>
  <si>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</si>
  <si>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</si>
  <si>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</si>
  <si>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</si>
  <si>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</si>
  <si>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</si>
  <si>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</si>
  <si>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</si>
  <si>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</si>
  <si>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</si>
  <si>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</si>
  <si>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</si>
  <si>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</si>
  <si>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</si>
  <si>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</si>
  <si>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</si>
  <si>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</si>
  <si>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</si>
  <si>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</si>
  <si>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</si>
  <si>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</si>
  <si>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</si>
  <si>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</si>
  <si>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</si>
  <si>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</si>
  <si>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</si>
  <si>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</si>
  <si>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</si>
  <si>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</si>
  <si>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</si>
  <si>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</si>
  <si>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</si>
  <si>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</si>
  <si>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</si>
  <si>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</si>
  <si>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</si>
  <si>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</si>
  <si>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</si>
  <si>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</si>
  <si>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</si>
  <si>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</si>
  <si>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</si>
  <si>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</si>
  <si>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</si>
  <si>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</si>
  <si>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</si>
  <si>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</si>
  <si>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</si>
  <si>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</si>
  <si>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</si>
  <si>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</si>
  <si>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</si>
  <si>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</si>
  <si>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</si>
  <si>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</si>
  <si>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</si>
  <si>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</si>
  <si>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</si>
  <si>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</si>
  <si>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</si>
  <si>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</si>
  <si>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</si>
  <si>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</si>
  <si>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</si>
  <si>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</si>
  <si>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</si>
  <si>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</si>
  <si>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</si>
  <si>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</si>
  <si>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</si>
  <si>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</si>
  <si>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</si>
  <si>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</si>
  <si>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</si>
  <si>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</si>
  <si>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</si>
  <si>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</si>
  <si>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</si>
  <si>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</si>
  <si>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</si>
  <si>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</si>
  <si>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</si>
  <si>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</si>
  <si>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</si>
  <si>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</si>
  <si>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</si>
  <si>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</si>
  <si>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</si>
  <si>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</si>
  <si>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</si>
  <si>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</si>
  <si>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</si>
  <si>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</si>
  <si>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</si>
  <si>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</si>
  <si>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</si>
  <si>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</si>
  <si>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</si>
  <si>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</si>
  <si>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</si>
  <si>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</si>
  <si>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</si>
  <si>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</si>
  <si>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</si>
  <si>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</si>
  <si>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</si>
  <si>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</si>
  <si>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</si>
  <si>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</si>
  <si>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</si>
  <si>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</si>
  <si>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</si>
  <si>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</si>
  <si>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</si>
  <si>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</si>
  <si>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</si>
  <si>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</si>
  <si>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</si>
  <si>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</si>
  <si>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</si>
  <si>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</si>
  <si>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</si>
  <si>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</si>
  <si>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</si>
  <si>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</si>
  <si>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</si>
  <si>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</si>
  <si>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</si>
  <si>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</si>
  <si>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</si>
  <si>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</si>
  <si>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</si>
  <si>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</si>
  <si>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</si>
  <si>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</si>
  <si>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</si>
  <si>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</si>
  <si>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</si>
  <si>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</si>
  <si>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</si>
  <si>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</si>
  <si>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</si>
  <si>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</si>
  <si>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</si>
  <si>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</si>
  <si>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</si>
  <si>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</si>
  <si>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</si>
  <si>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</si>
  <si>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</si>
  <si>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</si>
  <si>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</si>
  <si>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</si>
  <si>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</si>
  <si>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</si>
  <si>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</si>
  <si>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</si>
  <si>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</si>
  <si>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</si>
  <si>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</si>
  <si>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</si>
  <si>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</si>
  <si>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</si>
  <si>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</si>
  <si>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</si>
  <si>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</si>
  <si>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</si>
  <si>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</si>
  <si>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</si>
  <si>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</si>
  <si>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</si>
  <si>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</si>
  <si>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</si>
  <si>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</si>
  <si>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</si>
  <si>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</si>
  <si>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</si>
  <si>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</si>
  <si>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</si>
  <si>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</si>
  <si>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</si>
  <si>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</si>
  <si>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</si>
  <si>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</si>
  <si>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</si>
  <si>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</si>
  <si>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</si>
  <si>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</si>
  <si>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</si>
  <si>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</si>
  <si>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</si>
  <si>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</si>
  <si>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</si>
  <si>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</si>
  <si>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</si>
  <si>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</si>
  <si>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</si>
  <si>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</si>
  <si>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</si>
  <si>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</si>
  <si>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</si>
  <si>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</si>
  <si>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</si>
  <si>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</si>
  <si>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</si>
  <si>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</si>
  <si>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</si>
  <si>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</si>
  <si>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</si>
  <si>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</si>
  <si>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</si>
  <si>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</si>
  <si>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</si>
  <si>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</si>
  <si>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</si>
  <si>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</si>
  <si>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</si>
  <si>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</si>
  <si>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</si>
  <si>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</si>
  <si>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</si>
  <si>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</si>
  <si>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</si>
  <si>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</si>
  <si>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</si>
  <si>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</si>
  <si>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</si>
  <si>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</si>
  <si>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</si>
  <si>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</si>
  <si>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</si>
  <si>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</si>
  <si>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</si>
  <si>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</si>
  <si>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</si>
  <si>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</si>
  <si>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</si>
  <si>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</si>
  <si>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</si>
  <si>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</si>
  <si>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</si>
  <si>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</si>
  <si>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</si>
  <si>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</si>
  <si>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</si>
  <si>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</si>
  <si>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</si>
  <si>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</si>
  <si>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</si>
  <si>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</si>
  <si>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</si>
  <si>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</si>
  <si>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</si>
  <si>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</si>
  <si>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</si>
  <si>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</si>
  <si>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</si>
  <si>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</si>
  <si>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</si>
  <si>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</si>
  <si>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</si>
  <si>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</si>
  <si>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</si>
  <si>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</si>
  <si>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</si>
  <si>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</si>
  <si>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</si>
  <si>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</si>
  <si>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</si>
  <si>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</si>
  <si>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</si>
  <si>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</si>
  <si>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</si>
  <si>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</si>
  <si>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</si>
  <si>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</si>
  <si>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</si>
  <si>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</si>
  <si>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</si>
  <si>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</si>
  <si>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</si>
  <si>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</si>
  <si>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</si>
  <si>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</si>
  <si>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</si>
  <si>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</si>
  <si>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</si>
  <si>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</si>
  <si>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</si>
  <si>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</si>
  <si>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</si>
  <si>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</si>
  <si>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</si>
  <si>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</si>
  <si>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</si>
  <si>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</si>
  <si>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</si>
  <si>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</si>
  <si>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</si>
  <si>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</si>
  <si>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</si>
  <si>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</si>
  <si>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</si>
  <si>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</si>
  <si>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</si>
  <si>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</si>
  <si>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</si>
  <si>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</si>
  <si>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</si>
  <si>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</si>
  <si>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</si>
  <si>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</si>
  <si>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</si>
  <si>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</si>
  <si>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</si>
  <si>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</si>
  <si>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</si>
  <si>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</si>
  <si>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</si>
  <si>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</si>
  <si>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</si>
  <si>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</si>
  <si>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</si>
  <si>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</si>
  <si>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</si>
  <si>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</si>
  <si>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</si>
  <si>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</si>
  <si>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</si>
  <si>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</si>
  <si>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</si>
  <si>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</si>
  <si>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</si>
  <si>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</si>
  <si>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</si>
  <si>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</si>
  <si>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</si>
  <si>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</si>
  <si>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</si>
  <si>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</si>
  <si>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</si>
  <si>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</si>
  <si>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</si>
  <si>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</si>
  <si>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</si>
  <si>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</si>
  <si>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</si>
  <si>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</si>
  <si>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</si>
  <si>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</si>
  <si>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</si>
  <si>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</si>
  <si>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</si>
  <si>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</si>
  <si>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</si>
  <si>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</si>
  <si>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</si>
  <si>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</si>
  <si>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</si>
  <si>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</si>
  <si>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</si>
  <si>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</si>
  <si>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</si>
  <si>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</si>
  <si>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</si>
  <si>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</si>
  <si>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</si>
  <si>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</si>
  <si>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</si>
  <si>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</si>
  <si>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</si>
  <si>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</si>
  <si>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</si>
  <si>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</si>
  <si>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</si>
  <si>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</si>
  <si>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</si>
  <si>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</si>
  <si>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</si>
  <si>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</si>
  <si>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</si>
  <si>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</si>
  <si>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</si>
  <si>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</si>
  <si>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</si>
  <si>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</si>
  <si>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</si>
  <si>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</si>
  <si>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</si>
  <si>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</si>
  <si>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</si>
  <si>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</si>
  <si>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</si>
  <si>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</si>
  <si>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</si>
  <si>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</si>
  <si>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</si>
  <si>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</si>
  <si>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</si>
  <si>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</si>
  <si>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</si>
  <si>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</si>
  <si>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</si>
  <si>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</si>
  <si>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</si>
  <si>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</si>
  <si>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</si>
  <si>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</si>
  <si>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</si>
  <si>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</si>
  <si>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</si>
  <si>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</si>
  <si>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</si>
  <si>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</si>
  <si>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</si>
  <si>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</si>
  <si>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</si>
  <si>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</si>
  <si>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</si>
  <si>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</si>
  <si>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</si>
  <si>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</si>
  <si>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</si>
  <si>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</si>
  <si>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</si>
  <si>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</si>
  <si>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</si>
  <si>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</si>
  <si>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</si>
  <si>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</si>
  <si>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</si>
  <si>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</si>
  <si>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</si>
  <si>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</si>
  <si>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</si>
  <si>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</si>
  <si>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</si>
  <si>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</si>
  <si>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</si>
  <si>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</si>
  <si>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</si>
  <si>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</si>
  <si>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</si>
  <si>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</si>
  <si>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</si>
  <si>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</si>
  <si>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</si>
  <si>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</si>
  <si>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</si>
  <si>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</si>
  <si>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</si>
  <si>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</si>
  <si>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</si>
  <si>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</si>
  <si>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</si>
  <si>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</si>
  <si>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</si>
  <si>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</si>
  <si>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</si>
  <si>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</si>
  <si>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</si>
  <si>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</si>
  <si>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</si>
  <si>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</si>
  <si>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</si>
  <si>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</si>
  <si>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</si>
  <si>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</si>
  <si>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</si>
  <si>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</si>
  <si>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</si>
  <si>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</si>
  <si>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</si>
  <si>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</si>
  <si>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</si>
  <si>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</si>
  <si>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</si>
  <si>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</si>
  <si>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</si>
  <si>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</si>
  <si>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</si>
  <si>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</si>
  <si>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</si>
  <si>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</si>
  <si>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</si>
  <si>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</si>
  <si>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</si>
  <si>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</si>
  <si>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</si>
  <si>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</si>
  <si>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</si>
  <si>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</si>
  <si>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</si>
  <si>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</si>
  <si>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</si>
  <si>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</si>
  <si>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</si>
  <si>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</si>
  <si>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</si>
  <si>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</si>
  <si>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</si>
  <si>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</si>
  <si>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</si>
  <si>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</si>
  <si>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</si>
  <si>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</si>
  <si>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</si>
  <si>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</si>
  <si>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</si>
  <si>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</si>
  <si>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</si>
  <si>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</si>
  <si>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</si>
  <si>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</si>
  <si>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</si>
  <si>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</si>
  <si>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</si>
  <si>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</si>
  <si>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</si>
  <si>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</si>
  <si>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</si>
  <si>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</si>
  <si>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</si>
  <si>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</si>
  <si>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</si>
  <si>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</si>
  <si>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</si>
  <si>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</si>
  <si>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</si>
  <si>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</si>
  <si>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</si>
  <si>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</si>
  <si>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</si>
  <si>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</si>
  <si>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</si>
  <si>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</si>
  <si>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</si>
  <si>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</si>
  <si>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</si>
  <si>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</si>
  <si>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</si>
  <si>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</si>
  <si>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</si>
  <si>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</si>
  <si>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</si>
  <si>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</si>
  <si>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</si>
  <si>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</si>
  <si>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</si>
  <si>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</si>
  <si>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</si>
  <si>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</si>
  <si>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</si>
  <si>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</si>
  <si>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</si>
  <si>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</si>
  <si>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</si>
  <si>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</si>
  <si>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</si>
  <si>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</si>
  <si>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</si>
  <si>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</si>
  <si>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</si>
  <si>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</si>
  <si>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</si>
  <si>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</si>
  <si>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</si>
  <si>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</si>
  <si>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</si>
  <si>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</si>
  <si>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</si>
  <si>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</si>
  <si>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</si>
  <si>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</si>
  <si>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</si>
  <si>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</si>
  <si>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</si>
  <si>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</si>
  <si>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</si>
  <si>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</si>
  <si>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</si>
  <si>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</si>
  <si>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</si>
  <si>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</si>
  <si>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</si>
  <si>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</si>
  <si>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</si>
  <si>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</si>
  <si>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</si>
  <si>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</si>
  <si>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</si>
  <si>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</si>
  <si>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</si>
  <si>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</si>
  <si>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</si>
  <si>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</si>
  <si>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</si>
  <si>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</si>
  <si>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</si>
  <si>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</si>
  <si>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</si>
  <si>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</si>
  <si>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</si>
  <si>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</si>
  <si>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</si>
  <si>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</si>
  <si>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</si>
  <si>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</si>
  <si>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</si>
  <si>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</si>
  <si>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</si>
  <si>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</si>
  <si>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</si>
  <si>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</si>
  <si>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</si>
  <si>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</si>
  <si>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</si>
  <si>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</si>
  <si>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</si>
  <si>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</si>
  <si>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</si>
  <si>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</si>
  <si>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</si>
  <si>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</si>
  <si>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</si>
  <si>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</si>
  <si>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</si>
  <si>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</si>
  <si>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</si>
  <si>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</si>
  <si>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</si>
  <si>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</si>
  <si>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</si>
  <si>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</si>
  <si>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</si>
  <si>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</si>
  <si>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</si>
  <si>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</si>
  <si>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</si>
  <si>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</si>
  <si>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</si>
  <si>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</si>
  <si>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</si>
  <si>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</si>
  <si>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</si>
  <si>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</si>
  <si>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</si>
  <si>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</si>
  <si>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</si>
  <si>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</si>
  <si>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</si>
  <si>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</si>
  <si>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</si>
  <si>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</si>
  <si>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</si>
  <si>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</si>
  <si>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</si>
  <si>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</si>
  <si>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</si>
  <si>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</si>
  <si>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</si>
  <si>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</si>
  <si>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</si>
  <si>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</si>
  <si>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</si>
  <si>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</si>
  <si>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</si>
  <si>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</si>
  <si>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</si>
  <si>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</si>
  <si>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</si>
  <si>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</si>
  <si>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</si>
  <si>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</si>
  <si>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</si>
  <si>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</si>
  <si>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</si>
  <si>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</si>
  <si>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</si>
  <si>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</si>
  <si>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</si>
  <si>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</si>
  <si>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</si>
  <si>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</si>
  <si>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</si>
  <si>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</si>
  <si>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</si>
  <si>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</si>
  <si>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</si>
  <si>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</si>
  <si>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</si>
  <si>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</si>
  <si>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</si>
  <si>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</si>
  <si>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</si>
  <si>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</si>
  <si>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</si>
  <si>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</si>
  <si>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</si>
  <si>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</si>
  <si>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</si>
  <si>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</si>
  <si>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</si>
  <si>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</si>
  <si>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</si>
  <si>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</si>
  <si>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</si>
  <si>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</si>
  <si>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</si>
  <si>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</si>
  <si>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</si>
  <si>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</si>
  <si>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</si>
  <si>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</si>
  <si>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</si>
  <si>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</si>
  <si>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</si>
  <si>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</si>
  <si>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</si>
  <si>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</si>
  <si>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</si>
  <si>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</si>
  <si>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</si>
  <si>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</si>
  <si>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</si>
  <si>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</si>
  <si>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</si>
  <si>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</si>
  <si>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</si>
  <si>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</si>
  <si>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</si>
  <si>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</si>
  <si>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</si>
  <si>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</si>
  <si>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</si>
  <si>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</si>
  <si>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</si>
  <si>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</si>
  <si>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</si>
  <si>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</si>
  <si>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</si>
  <si>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</si>
  <si>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</si>
  <si>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</si>
  <si>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</si>
  <si>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</si>
  <si>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</si>
  <si>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</si>
  <si>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</si>
  <si>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</si>
  <si>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</si>
  <si>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</si>
  <si>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</si>
  <si>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</si>
  <si>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</si>
  <si>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</si>
  <si>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</si>
  <si>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</si>
  <si>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</si>
  <si>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</si>
  <si>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</si>
  <si>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</si>
  <si>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</si>
  <si>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</si>
  <si>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</si>
  <si>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</si>
  <si>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</si>
  <si>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</si>
  <si>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</si>
  <si>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</si>
  <si>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</si>
  <si>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</si>
  <si>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</si>
  <si>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</si>
  <si>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</si>
  <si>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</si>
  <si>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</si>
  <si>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</si>
  <si>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</si>
  <si>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</si>
  <si>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</si>
  <si>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</si>
  <si>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</si>
  <si>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</si>
  <si>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</si>
  <si>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</si>
  <si>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</si>
  <si>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</si>
  <si>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</si>
  <si>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</si>
  <si>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</si>
  <si>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</si>
  <si>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</si>
  <si>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</si>
  <si>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</si>
  <si>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</si>
  <si>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</si>
  <si>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</si>
  <si>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</si>
  <si>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</si>
  <si>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</si>
  <si>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</si>
  <si>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</si>
  <si>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</si>
  <si>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</si>
  <si>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</si>
  <si>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</si>
  <si>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</si>
  <si>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</si>
  <si>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</si>
  <si>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</si>
  <si>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</si>
  <si>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</si>
  <si>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</si>
  <si>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</si>
  <si>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</si>
  <si>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</si>
  <si>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</si>
  <si>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</si>
  <si>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</si>
  <si>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</si>
  <si>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</si>
  <si>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</si>
  <si>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</si>
  <si>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</si>
  <si>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</si>
  <si>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</si>
  <si>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</si>
  <si>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</si>
  <si>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</si>
  <si>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</si>
  <si>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</si>
  <si>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</si>
  <si>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</si>
  <si>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</si>
  <si>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</si>
  <si>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</si>
  <si>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</si>
  <si>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</si>
  <si>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</si>
  <si>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</si>
  <si>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</si>
  <si>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</si>
  <si>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</si>
  <si>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</si>
  <si>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</si>
  <si>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</si>
  <si>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</si>
  <si>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</si>
  <si>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</si>
  <si>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</si>
  <si>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</si>
  <si>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</si>
  <si>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</si>
  <si>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</si>
  <si>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</si>
  <si>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</si>
  <si>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</si>
  <si>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</si>
  <si>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</si>
  <si>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</si>
  <si>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</si>
  <si>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</si>
  <si>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</si>
  <si>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</si>
  <si>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</si>
  <si>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</si>
  <si>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</si>
  <si>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</si>
  <si>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</si>
  <si>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</si>
  <si>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</si>
  <si>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</si>
  <si>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</si>
  <si>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</si>
  <si>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</si>
  <si>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</si>
  <si>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</si>
  <si>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</si>
  <si>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</si>
  <si>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</si>
  <si>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</si>
  <si>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</si>
  <si>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</si>
  <si>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</si>
  <si>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</si>
  <si>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</si>
  <si>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</si>
  <si>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</si>
  <si>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</si>
  <si>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</si>
  <si>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</si>
  <si>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</si>
  <si>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</si>
  <si>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</si>
  <si>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</si>
  <si>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</si>
  <si>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</si>
  <si>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</si>
  <si>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</si>
  <si>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</si>
  <si>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</si>
  <si>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</si>
  <si>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</si>
  <si>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</si>
  <si>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</si>
  <si>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</si>
  <si>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</si>
  <si>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</si>
  <si>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</si>
  <si>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</si>
  <si>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</si>
  <si>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</si>
  <si>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</si>
  <si>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</si>
  <si>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</si>
  <si>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</si>
  <si>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</si>
  <si>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</si>
  <si>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</si>
  <si>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</si>
  <si>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</si>
  <si>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</si>
  <si>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</si>
  <si>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</si>
  <si>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</si>
  <si>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</si>
  <si>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</si>
  <si>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</si>
  <si>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</si>
  <si>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</si>
  <si>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</si>
  <si>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</si>
  <si>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</si>
  <si>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</si>
  <si>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</si>
  <si>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</si>
  <si>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</si>
  <si>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</si>
  <si>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</si>
  <si>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</si>
  <si>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</si>
  <si>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</si>
  <si>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</si>
  <si>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</si>
  <si>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</si>
  <si>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</si>
  <si>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</si>
  <si>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</si>
  <si>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</si>
  <si>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</si>
  <si>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</si>
  <si>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</si>
  <si>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</si>
  <si>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</si>
  <si>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</si>
  <si>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</si>
  <si>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</si>
  <si>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</si>
  <si>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</si>
  <si>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</si>
  <si>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</si>
  <si>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</si>
  <si>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</si>
  <si>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</si>
  <si>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</si>
  <si>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</si>
  <si>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</si>
  <si>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</si>
  <si>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</si>
  <si>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</si>
  <si>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</si>
  <si>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</si>
  <si>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</si>
  <si>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</si>
  <si>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</si>
  <si>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</si>
  <si>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</si>
  <si>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</si>
  <si>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</si>
  <si>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</si>
  <si>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</si>
  <si>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</si>
  <si>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</si>
  <si>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</si>
  <si>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</si>
  <si>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</si>
  <si>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</si>
  <si>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</si>
  <si>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</si>
  <si>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</si>
  <si>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</si>
  <si>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</si>
  <si>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</si>
  <si>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</si>
  <si>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</si>
  <si>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</si>
  <si>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</si>
  <si>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</si>
  <si>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</si>
  <si>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</si>
  <si>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</si>
  <si>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</si>
  <si>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</si>
  <si>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</si>
  <si>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</si>
  <si>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</si>
  <si>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</si>
  <si>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</si>
  <si>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</si>
  <si>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</si>
  <si>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</si>
  <si>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</si>
  <si>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</si>
  <si>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</si>
  <si>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</si>
  <si>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</si>
  <si>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</si>
  <si>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</si>
  <si>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</si>
  <si>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</si>
  <si>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</si>
  <si>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</si>
  <si>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</si>
  <si>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</si>
  <si>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</si>
  <si>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</si>
  <si>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</si>
  <si>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</si>
  <si>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</si>
  <si>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</si>
  <si>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</si>
  <si>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</si>
  <si>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</si>
  <si>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</si>
  <si>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</si>
  <si>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</si>
  <si>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</si>
  <si>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</si>
  <si>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</si>
  <si>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</si>
  <si>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</si>
  <si>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</si>
  <si>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</si>
  <si>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</si>
  <si>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</si>
  <si>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</si>
  <si>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</si>
  <si>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</si>
  <si>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</si>
  <si>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</si>
  <si>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</si>
  <si>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</si>
  <si>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</si>
  <si>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</si>
  <si>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</si>
  <si>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</si>
  <si>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</si>
  <si>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</si>
  <si>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</si>
  <si>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</si>
  <si>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</si>
  <si>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</si>
  <si>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</si>
  <si>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</si>
  <si>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</si>
  <si>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</si>
  <si>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</si>
  <si>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</si>
  <si>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</si>
  <si>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</si>
  <si>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</si>
  <si>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</si>
  <si>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</si>
  <si>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</si>
  <si>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</si>
  <si>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</si>
  <si>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</si>
  <si>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</si>
  <si>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</si>
  <si>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</si>
  <si>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</si>
  <si>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</si>
  <si>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</si>
  <si>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</si>
  <si>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</si>
  <si>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</si>
  <si>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</si>
  <si>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</si>
  <si>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</si>
  <si>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</si>
  <si>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</si>
  <si>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</si>
  <si>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</si>
  <si>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</si>
  <si>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</si>
  <si>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</si>
  <si>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</si>
  <si>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</si>
  <si>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</si>
  <si>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</si>
  <si>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</si>
  <si>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</si>
  <si>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</si>
  <si>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</si>
  <si>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</si>
  <si>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</si>
  <si>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</si>
  <si>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</si>
  <si>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</si>
  <si>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</si>
  <si>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</si>
  <si>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</si>
  <si>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</si>
  <si>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</si>
  <si>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</si>
  <si>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</si>
  <si>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</si>
  <si>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</si>
  <si>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</si>
  <si>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</si>
  <si>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</si>
  <si>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</si>
  <si>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</si>
  <si>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</si>
  <si>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</si>
  <si>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</si>
  <si>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</si>
  <si>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</si>
  <si>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</si>
  <si>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</si>
  <si>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</si>
  <si>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</si>
  <si>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</si>
  <si>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</si>
  <si>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</si>
  <si>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</si>
  <si>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</si>
  <si>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</si>
  <si>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</si>
  <si>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</si>
  <si>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</si>
  <si>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</si>
  <si>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</si>
  <si>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</si>
  <si>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</si>
  <si>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</si>
  <si>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</si>
  <si>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</si>
  <si>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</si>
  <si>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</si>
  <si>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</si>
  <si>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</si>
  <si>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</si>
  <si>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</si>
  <si>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</si>
  <si>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</si>
  <si>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</si>
  <si>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</si>
  <si>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</si>
  <si>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</si>
  <si>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</si>
  <si>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</si>
  <si>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</si>
  <si>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</si>
  <si>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</si>
  <si>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</si>
  <si>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</si>
  <si>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</si>
  <si>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</si>
  <si>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</si>
  <si>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</si>
  <si>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</si>
  <si>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</si>
  <si>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</si>
  <si>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</si>
  <si>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</si>
  <si>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</si>
  <si>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</si>
  <si>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</si>
  <si>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</si>
  <si>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</si>
  <si>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</si>
  <si>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</si>
  <si>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</si>
  <si>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</si>
  <si>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</si>
  <si>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</si>
  <si>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</si>
  <si>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</si>
  <si>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</si>
  <si>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</si>
  <si>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</si>
  <si>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</si>
  <si>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</si>
  <si>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</si>
  <si>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</si>
  <si>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</si>
  <si>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</si>
  <si>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</si>
  <si>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</si>
  <si>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</si>
  <si>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</si>
  <si>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</si>
  <si>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</si>
  <si>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</si>
  <si>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</si>
  <si>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</si>
  <si>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</si>
  <si>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</si>
  <si>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</si>
  <si>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</si>
  <si>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</si>
  <si>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</si>
  <si>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</si>
  <si>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</si>
  <si>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</si>
  <si>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</si>
  <si>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</si>
  <si>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</si>
  <si>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</si>
  <si>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</si>
  <si>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</si>
  <si>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</si>
  <si>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</si>
  <si>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</si>
  <si>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</si>
  <si>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</si>
  <si>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</si>
  <si>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</si>
  <si>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</si>
  <si>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</si>
  <si>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</si>
  <si>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</si>
  <si>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</si>
  <si>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</si>
  <si>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</si>
  <si>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</si>
  <si>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</si>
  <si>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</si>
  <si>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</si>
  <si>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</si>
  <si>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</si>
  <si>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</si>
  <si>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</si>
  <si>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</si>
  <si>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</si>
  <si>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</si>
  <si>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</si>
  <si>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</si>
  <si>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</si>
  <si>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</si>
  <si>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</si>
  <si>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</si>
  <si>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</si>
  <si>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</si>
  <si>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</si>
  <si>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</si>
  <si>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</si>
  <si>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</si>
  <si>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</si>
  <si>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</si>
  <si>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</si>
  <si>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</si>
  <si>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</si>
  <si>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</si>
  <si>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</si>
  <si>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</si>
  <si>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</si>
  <si>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</si>
  <si>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</si>
  <si>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</si>
  <si>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</si>
  <si>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</si>
  <si>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</si>
  <si>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</si>
  <si>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</si>
  <si>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</si>
  <si>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</si>
  <si>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</si>
  <si>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</si>
  <si>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</si>
  <si>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</si>
  <si>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</si>
  <si>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</si>
  <si>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</si>
  <si>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</si>
  <si>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</si>
  <si>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</si>
  <si>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</si>
  <si>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</si>
  <si>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</si>
  <si>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</si>
  <si>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</si>
  <si>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</si>
  <si>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</si>
  <si>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</si>
  <si>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</si>
  <si>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</si>
  <si>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</si>
  <si>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</si>
  <si>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</si>
  <si>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</si>
  <si>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</si>
  <si>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</si>
  <si>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</si>
  <si>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</si>
  <si>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</si>
  <si>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</si>
  <si>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</si>
  <si>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</si>
  <si>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</si>
  <si>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</si>
  <si>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</si>
  <si>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</si>
  <si>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</si>
  <si>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</si>
  <si>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</si>
  <si>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</si>
  <si>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</si>
  <si>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</si>
  <si>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</si>
  <si>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</si>
  <si>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</si>
  <si>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</si>
  <si>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</si>
  <si>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</si>
  <si>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</si>
  <si>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</si>
  <si>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</si>
  <si>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</si>
  <si>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</si>
  <si>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</si>
  <si>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</si>
  <si>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</si>
  <si>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</si>
  <si>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</si>
  <si>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</si>
  <si>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</si>
  <si>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</si>
  <si>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</si>
  <si>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</si>
  <si>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</si>
  <si>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</si>
  <si>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</si>
  <si>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</si>
  <si>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</si>
  <si>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</si>
  <si>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</si>
  <si>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</si>
  <si>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</si>
  <si>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</si>
  <si>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</si>
  <si>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</si>
  <si>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</si>
  <si>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</si>
  <si>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</si>
  <si>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</si>
  <si>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</si>
  <si>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</si>
  <si>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</si>
  <si>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</si>
  <si>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</si>
  <si>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</si>
  <si>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</si>
  <si>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</si>
  <si>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</si>
  <si>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</si>
  <si>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</si>
  <si>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</si>
  <si>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</si>
  <si>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</si>
  <si>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</si>
  <si>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</si>
  <si>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</si>
  <si>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</si>
  <si>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</si>
  <si>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</si>
  <si>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</si>
  <si>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</si>
  <si>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</si>
  <si>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</si>
  <si>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</si>
  <si>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</si>
  <si>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</si>
  <si>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</si>
  <si>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</si>
  <si>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</si>
  <si>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</si>
  <si>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</si>
  <si>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</si>
  <si>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</si>
  <si>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</si>
  <si>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</si>
  <si>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</si>
  <si>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</si>
  <si>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</si>
  <si>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</si>
  <si>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</si>
  <si>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</si>
  <si>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</si>
  <si>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</si>
  <si>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</si>
  <si>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</si>
  <si>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</si>
  <si>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</si>
  <si>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</si>
  <si>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</si>
  <si>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</si>
  <si>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</si>
  <si>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</si>
  <si>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</si>
  <si>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</si>
  <si>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</si>
  <si>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</si>
  <si>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</si>
  <si>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</si>
  <si>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</si>
  <si>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</si>
  <si>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</si>
  <si>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</si>
  <si>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</si>
  <si>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</si>
  <si>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</si>
  <si>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</si>
  <si>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</si>
  <si>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</si>
  <si>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</si>
  <si>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</si>
  <si>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</si>
  <si>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</si>
  <si>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</si>
  <si>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</si>
  <si>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</si>
  <si>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</si>
  <si>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</si>
  <si>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</si>
  <si>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</si>
  <si>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</si>
  <si>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</si>
  <si>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</si>
  <si>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</si>
  <si>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</si>
  <si>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</si>
  <si>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</si>
  <si>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</si>
  <si>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</si>
  <si>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</si>
  <si>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</si>
  <si>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</si>
  <si>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</si>
  <si>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</si>
  <si>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</si>
  <si>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</si>
  <si>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</si>
  <si>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</si>
  <si>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</si>
  <si>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</si>
  <si>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</si>
  <si>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</si>
  <si>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</si>
  <si>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</si>
  <si>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</si>
  <si>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</si>
  <si>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</si>
  <si>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</si>
  <si>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</si>
  <si>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</si>
  <si>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</si>
  <si>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</si>
  <si>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</si>
  <si>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</si>
  <si>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</si>
  <si>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</si>
  <si>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</si>
  <si>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</si>
  <si>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</si>
  <si>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</si>
  <si>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</si>
  <si>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</si>
  <si>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</si>
  <si>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</si>
  <si>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</si>
  <si>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</si>
  <si>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</si>
  <si>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</si>
  <si>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</si>
  <si>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</si>
  <si>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</si>
  <si>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</si>
  <si>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</si>
  <si>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</si>
  <si>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</si>
  <si>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</si>
  <si>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</si>
  <si>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</si>
  <si>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</si>
  <si>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</si>
  <si>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</si>
  <si>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</si>
  <si>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</si>
  <si>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</si>
  <si>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</si>
  <si>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</si>
  <si>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</si>
  <si>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</si>
  <si>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</si>
  <si>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</si>
  <si>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</si>
  <si>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</si>
  <si>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</si>
  <si>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</si>
  <si>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</si>
  <si>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</si>
  <si>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</si>
  <si>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</si>
  <si>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</si>
  <si>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</si>
  <si>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</si>
  <si>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</si>
  <si>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</si>
  <si>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</si>
  <si>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</si>
  <si>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</si>
  <si>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</si>
  <si>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</si>
  <si>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</si>
  <si>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</si>
  <si>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</si>
  <si>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</si>
  <si>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</si>
  <si>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</si>
  <si>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</si>
  <si>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</si>
  <si>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</si>
  <si>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</si>
  <si>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</si>
  <si>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</si>
  <si>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</si>
  <si>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</si>
  <si>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</si>
  <si>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</si>
  <si>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</si>
  <si>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</si>
  <si>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</si>
  <si>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</si>
  <si>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</si>
  <si>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</si>
  <si>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</si>
  <si>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</si>
  <si>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</si>
  <si>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</si>
  <si>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</si>
  <si>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</si>
  <si>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</si>
  <si>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</si>
  <si>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</si>
  <si>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</si>
  <si>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</si>
  <si>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</si>
  <si>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</si>
  <si>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</si>
  <si>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</si>
  <si>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</si>
  <si>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</si>
  <si>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</si>
  <si>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</si>
  <si>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</si>
  <si>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</si>
  <si>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</si>
  <si>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</si>
  <si>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</si>
  <si>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</si>
  <si>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</si>
  <si>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</si>
  <si>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</si>
  <si>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</si>
  <si>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</si>
  <si>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</si>
  <si>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</si>
  <si>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</si>
  <si>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</si>
  <si>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</si>
  <si>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</si>
  <si>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</si>
  <si>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</si>
  <si>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</si>
  <si>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</si>
  <si>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</si>
  <si>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</si>
  <si>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</si>
  <si>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</si>
  <si>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</si>
  <si>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</si>
  <si>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</si>
  <si>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</si>
  <si>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</si>
  <si>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</si>
  <si>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</si>
  <si>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</si>
  <si>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</si>
  <si>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</si>
  <si>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</si>
  <si>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</si>
  <si>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</si>
  <si>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</si>
  <si>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</si>
  <si>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</si>
  <si>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</si>
  <si>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</si>
  <si>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</si>
  <si>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</si>
  <si>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</si>
  <si>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</si>
  <si>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</si>
  <si>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</si>
  <si>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</si>
  <si>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</si>
  <si>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</si>
  <si>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</si>
  <si>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</si>
  <si>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</si>
  <si>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</si>
  <si>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</si>
  <si>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</si>
  <si>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</si>
  <si>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</si>
  <si>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</si>
  <si>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</si>
  <si>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</si>
  <si>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</si>
  <si>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</si>
  <si>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</si>
  <si>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</si>
  <si>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</si>
  <si>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</si>
  <si>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</si>
  <si>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</si>
  <si>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</si>
  <si>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</si>
  <si>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</si>
  <si>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</si>
  <si>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</si>
  <si>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</si>
  <si>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</si>
  <si>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</si>
  <si>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</si>
  <si>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</si>
  <si>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</si>
  <si>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</si>
  <si>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</si>
  <si>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</si>
  <si>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</si>
  <si>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</si>
  <si>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</si>
  <si>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</si>
  <si>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</si>
  <si>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</si>
  <si>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</si>
  <si>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</si>
  <si>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</si>
  <si>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</si>
  <si>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</si>
  <si>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</si>
  <si>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</si>
  <si>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</si>
  <si>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</si>
  <si>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</si>
  <si>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</si>
  <si>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</si>
  <si>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</si>
  <si>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</si>
  <si>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</si>
  <si>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</si>
  <si>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</si>
  <si>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</si>
  <si>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</si>
  <si>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</si>
  <si>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</si>
  <si>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</si>
  <si>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</si>
  <si>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</si>
  <si>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</si>
  <si>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</si>
  <si>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</si>
  <si>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</si>
  <si>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</si>
  <si>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</si>
  <si>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</si>
  <si>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</si>
  <si>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</si>
  <si>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</si>
  <si>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</si>
  <si>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</si>
  <si>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</si>
  <si>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</si>
  <si>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</si>
  <si>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</si>
  <si>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</si>
  <si>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</si>
  <si>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</si>
  <si>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</si>
  <si>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</si>
  <si>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</si>
  <si>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</si>
  <si>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</si>
  <si>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</si>
  <si>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</si>
  <si>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</si>
  <si>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</si>
  <si>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</si>
  <si>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</si>
  <si>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</si>
  <si>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</si>
  <si>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</si>
  <si>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</si>
  <si>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</si>
  <si>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</si>
  <si>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</si>
  <si>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</si>
  <si>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</si>
  <si>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</si>
  <si>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</si>
  <si>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</si>
  <si>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</si>
  <si>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</si>
  <si>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</si>
  <si>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</si>
  <si>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</si>
  <si>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</si>
  <si>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</si>
  <si>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</si>
  <si>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</si>
  <si>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</si>
  <si>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</si>
  <si>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</si>
  <si>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</si>
  <si>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</si>
  <si>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</si>
  <si>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</si>
  <si>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</si>
  <si>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</si>
  <si>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</si>
  <si>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</si>
  <si>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</si>
  <si>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</si>
  <si>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</si>
  <si>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</si>
  <si>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</si>
  <si>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</si>
  <si>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</si>
  <si>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</si>
  <si>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</si>
  <si>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</si>
  <si>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</si>
  <si>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</si>
  <si>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</si>
  <si>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</si>
  <si>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</si>
  <si>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</si>
  <si>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</si>
  <si>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</si>
  <si>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</si>
  <si>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</si>
  <si>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</si>
  <si>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</si>
  <si>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</si>
  <si>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</si>
  <si>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</si>
  <si>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</si>
  <si>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</si>
  <si>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</si>
  <si>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</si>
  <si>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</si>
  <si>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</si>
  <si>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</si>
  <si>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</si>
  <si>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</si>
  <si>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</si>
  <si>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</si>
  <si>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</si>
  <si>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</si>
  <si>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</si>
  <si>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</si>
  <si>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</si>
  <si>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</si>
  <si>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</si>
  <si>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</si>
  <si>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</si>
  <si>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</si>
  <si>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</si>
  <si>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</si>
  <si>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</si>
  <si>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</si>
  <si>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</si>
  <si>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</si>
  <si>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</si>
  <si>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</si>
  <si>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</si>
  <si>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</si>
  <si>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</si>
  <si>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</si>
  <si>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</si>
  <si>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</si>
  <si>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</si>
  <si>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</si>
  <si>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</si>
  <si>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</si>
  <si>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</si>
  <si>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</si>
  <si>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</si>
  <si>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</si>
  <si>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</si>
  <si>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</si>
  <si>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</si>
  <si>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</si>
  <si>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</si>
  <si>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</si>
  <si>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</si>
  <si>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</si>
  <si>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</si>
  <si>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</si>
  <si>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</si>
  <si>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</si>
  <si>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</si>
  <si>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</si>
  <si>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</si>
  <si>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</si>
  <si>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</si>
  <si>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</si>
  <si>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</si>
  <si>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</si>
  <si>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</si>
  <si>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</si>
  <si>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</si>
  <si>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</si>
  <si>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</si>
  <si>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</si>
  <si>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</si>
  <si>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</si>
  <si>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</si>
  <si>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</si>
  <si>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</si>
  <si>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</si>
  <si>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</si>
  <si>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</si>
  <si>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</si>
  <si>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</si>
  <si>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</si>
  <si>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</si>
  <si>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</si>
  <si>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</si>
  <si>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</si>
  <si>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</si>
  <si>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</si>
  <si>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</si>
  <si>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</si>
  <si>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</si>
  <si>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</si>
  <si>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</si>
  <si>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</si>
  <si>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</si>
  <si>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</si>
  <si>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</si>
  <si>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</si>
  <si>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</si>
  <si>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</si>
  <si>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</si>
  <si>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</si>
  <si>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</si>
  <si>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</si>
  <si>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</si>
  <si>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</si>
  <si>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</si>
  <si>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</si>
  <si>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</si>
  <si>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</si>
  <si>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</si>
  <si>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</si>
  <si>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</si>
  <si>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</si>
  <si>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</si>
  <si>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</si>
  <si>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</si>
  <si>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</si>
  <si>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</si>
  <si>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</si>
  <si>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</si>
  <si>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</si>
  <si>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</si>
  <si>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</si>
  <si>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</si>
  <si>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</si>
  <si>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</si>
  <si>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</si>
  <si>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</si>
  <si>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</si>
  <si>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</si>
  <si>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</si>
  <si>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</si>
  <si>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</si>
  <si>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</si>
  <si>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</si>
  <si>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</si>
  <si>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</si>
  <si>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</si>
  <si>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</si>
  <si>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</si>
  <si>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</si>
  <si>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</si>
  <si>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</si>
  <si>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</si>
  <si>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</si>
  <si>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</si>
  <si>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</si>
  <si>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</si>
  <si>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</si>
  <si>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</si>
  <si>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</si>
  <si>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</si>
  <si>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</si>
  <si>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</si>
  <si>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</si>
  <si>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</si>
  <si>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</si>
  <si>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</si>
  <si>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</si>
  <si>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</si>
  <si>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</si>
  <si>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</si>
  <si>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</si>
  <si>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</si>
  <si>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</si>
  <si>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</si>
  <si>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</si>
  <si>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</si>
  <si>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</si>
  <si>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</si>
  <si>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</si>
  <si>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</si>
  <si>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</si>
  <si>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</si>
  <si>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</si>
  <si>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</si>
  <si>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</si>
  <si>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</si>
  <si>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</si>
  <si>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</si>
  <si>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</si>
  <si>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</si>
  <si>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</si>
  <si>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</si>
  <si>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</si>
  <si>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</si>
  <si>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</si>
  <si>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</si>
  <si>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</si>
  <si>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</si>
  <si>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</si>
  <si>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</si>
  <si>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</si>
  <si>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</si>
  <si>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</si>
  <si>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</si>
  <si>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</si>
  <si>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</si>
  <si>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</si>
  <si>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</si>
  <si>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</si>
  <si>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</si>
  <si>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</si>
  <si>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</si>
  <si>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</si>
  <si>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</si>
  <si>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</si>
  <si>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</si>
  <si>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</si>
  <si>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</si>
  <si>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</si>
  <si>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</si>
  <si>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</si>
  <si>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</si>
  <si>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</si>
  <si>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</si>
  <si>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</si>
  <si>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</si>
  <si>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</si>
  <si>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</si>
  <si>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</si>
  <si>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</si>
  <si>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</si>
  <si>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</si>
  <si>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</si>
  <si>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</si>
  <si>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</si>
  <si>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</si>
  <si>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</si>
  <si>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</si>
  <si>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</si>
  <si>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</si>
  <si>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</si>
  <si>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</si>
  <si>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</si>
  <si>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</si>
  <si>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</si>
  <si>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</si>
  <si>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</si>
  <si>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</si>
  <si>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</si>
  <si>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</si>
  <si>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</si>
  <si>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</si>
  <si>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</si>
  <si>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</si>
  <si>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</si>
  <si>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</si>
  <si>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</si>
  <si>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</si>
  <si>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</si>
  <si>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</si>
  <si>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</si>
  <si>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</si>
  <si>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</si>
  <si>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</si>
  <si>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</si>
  <si>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</si>
  <si>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</si>
  <si>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</si>
  <si>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</si>
  <si>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</si>
  <si>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</si>
  <si>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</si>
  <si>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</si>
  <si>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</si>
  <si>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</si>
  <si>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</si>
  <si>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</si>
  <si>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</si>
  <si>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</si>
  <si>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</si>
  <si>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</si>
  <si>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</si>
  <si>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</si>
  <si>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</si>
  <si>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</si>
  <si>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</si>
  <si>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</si>
  <si>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</si>
  <si>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</si>
  <si>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</si>
  <si>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</si>
  <si>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</si>
  <si>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</si>
  <si>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</si>
  <si>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</si>
  <si>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</si>
  <si>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</si>
  <si>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</si>
  <si>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</si>
  <si>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</si>
  <si>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</si>
  <si>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</si>
  <si>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</si>
  <si>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</si>
  <si>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</si>
  <si>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</si>
  <si>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</si>
  <si>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</si>
  <si>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</si>
  <si>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</si>
  <si>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</si>
  <si>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</si>
  <si>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</si>
  <si>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</si>
  <si>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</si>
  <si>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</si>
  <si>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</si>
  <si>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</si>
  <si>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</si>
  <si>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</si>
  <si>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</si>
  <si>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</si>
  <si>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</si>
  <si>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</si>
  <si>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</si>
  <si>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</si>
  <si>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</si>
  <si>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</si>
  <si>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</si>
  <si>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</si>
  <si>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</si>
  <si>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</si>
  <si>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</si>
  <si>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</si>
  <si>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</si>
  <si>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</si>
  <si>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</si>
  <si>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</si>
  <si>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</si>
  <si>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</si>
  <si>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</si>
  <si>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</si>
  <si>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</si>
  <si>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</si>
  <si>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</si>
  <si>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</si>
  <si>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</si>
  <si>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</si>
  <si>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</si>
  <si>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</si>
  <si>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</si>
  <si>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</si>
  <si>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</si>
  <si>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</si>
  <si>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</si>
  <si>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</si>
  <si>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</si>
  <si>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</si>
  <si>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</si>
  <si>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</si>
  <si>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</si>
  <si>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</si>
  <si>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</si>
  <si>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</si>
  <si>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</si>
  <si>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</si>
  <si>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</si>
  <si>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</si>
  <si>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</si>
  <si>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</si>
  <si>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</si>
  <si>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</si>
  <si>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</si>
  <si>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</si>
  <si>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</si>
  <si>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</si>
  <si>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</si>
  <si>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</si>
  <si>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</si>
  <si>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</si>
  <si>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</si>
  <si>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</si>
  <si>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</si>
  <si>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</si>
  <si>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</si>
  <si>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</si>
  <si>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</si>
  <si>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</si>
  <si>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</si>
  <si>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</si>
  <si>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</si>
  <si>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</si>
  <si>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</si>
  <si>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</si>
  <si>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</si>
  <si>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</si>
  <si>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</si>
  <si>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</si>
  <si>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</si>
  <si>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</si>
  <si>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</si>
  <si>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</si>
  <si>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</si>
  <si>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</si>
  <si>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</si>
  <si>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</si>
  <si>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</si>
  <si>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</si>
  <si>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</si>
  <si>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</si>
  <si>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</si>
  <si>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</si>
  <si>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</si>
  <si>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</si>
  <si>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</si>
  <si>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</si>
  <si>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</si>
  <si>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</si>
  <si>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</si>
  <si>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</si>
  <si>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</si>
  <si>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</si>
  <si>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</si>
  <si>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</si>
  <si>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</si>
  <si>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</si>
  <si>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</si>
  <si>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</si>
  <si>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</si>
  <si>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</si>
  <si>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</si>
  <si>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</si>
  <si>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</si>
  <si>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</si>
  <si>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</si>
  <si>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</si>
  <si>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</si>
  <si>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</si>
  <si>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</si>
  <si>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</si>
  <si>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</si>
  <si>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</si>
  <si>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</si>
  <si>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</si>
  <si>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</si>
  <si>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</si>
  <si>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</si>
  <si>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</si>
  <si>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</si>
  <si>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</si>
  <si>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</si>
  <si>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</si>
  <si>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</si>
  <si>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</si>
  <si>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</si>
  <si>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</si>
  <si>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</si>
  <si>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</si>
  <si>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</si>
  <si>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</si>
  <si>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</si>
  <si>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</si>
  <si>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</si>
  <si>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</si>
  <si>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</si>
  <si>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</si>
  <si>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</si>
  <si>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</si>
  <si>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</si>
  <si>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</si>
  <si>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</si>
  <si>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</si>
  <si>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</si>
  <si>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</si>
  <si>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</si>
  <si>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</si>
  <si>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</si>
  <si>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</si>
  <si>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</si>
  <si>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</si>
  <si>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</si>
  <si>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</si>
  <si>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</si>
  <si>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</si>
  <si>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</si>
  <si>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</si>
  <si>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</si>
  <si>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</si>
  <si>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</si>
  <si>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</si>
  <si>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</si>
  <si>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</si>
  <si>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</si>
  <si>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</si>
  <si>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</si>
  <si>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</si>
  <si>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</si>
  <si>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</si>
  <si>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</si>
  <si>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</si>
  <si>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</si>
  <si>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</si>
  <si>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</si>
  <si>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</si>
  <si>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</si>
  <si>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</si>
  <si>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</si>
  <si>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</si>
  <si>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</si>
  <si>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</si>
  <si>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</si>
  <si>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</si>
  <si>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</si>
  <si>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</si>
  <si>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</si>
  <si>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</si>
  <si>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</si>
  <si>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</si>
  <si>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</si>
  <si>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</si>
  <si>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</si>
  <si>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</si>
  <si>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</si>
  <si>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</si>
  <si>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</si>
  <si>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</si>
  <si>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</si>
  <si>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</si>
  <si>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</si>
  <si>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</si>
  <si>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</si>
  <si>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</si>
  <si>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</si>
  <si>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</si>
  <si>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</si>
  <si>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</si>
  <si>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</si>
  <si>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</si>
  <si>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</si>
  <si>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</si>
  <si>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</si>
  <si>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</si>
  <si>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</si>
  <si>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</si>
  <si>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</si>
  <si>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</si>
  <si>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</si>
  <si>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</si>
  <si>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</si>
  <si>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</si>
  <si>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</si>
  <si>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</si>
  <si>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</si>
  <si>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</si>
  <si>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</si>
  <si>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</si>
  <si>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</si>
  <si>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</si>
  <si>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</si>
  <si>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</si>
  <si>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</si>
  <si>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</si>
  <si>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</si>
  <si>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</si>
  <si>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</si>
  <si>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</si>
  <si>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</si>
  <si>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</si>
  <si>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</si>
  <si>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</si>
  <si>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</si>
  <si>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</si>
  <si>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</si>
  <si>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</si>
  <si>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</si>
  <si>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</si>
  <si>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</si>
  <si>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</si>
  <si>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</si>
  <si>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</si>
  <si>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</si>
  <si>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</si>
  <si>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</si>
  <si>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</si>
  <si>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</si>
  <si>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</si>
  <si>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</si>
  <si>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</si>
  <si>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</si>
  <si>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</si>
  <si>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</si>
  <si>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</si>
  <si>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</si>
  <si>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</si>
  <si>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</si>
  <si>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</si>
  <si>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</si>
  <si>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</si>
  <si>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</si>
  <si>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</si>
  <si>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</si>
  <si>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</si>
  <si>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</si>
  <si>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</si>
  <si>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</si>
  <si>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</si>
  <si>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</si>
  <si>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</si>
  <si>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</si>
  <si>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</si>
  <si>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</si>
  <si>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</si>
  <si>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</si>
  <si>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</si>
  <si>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</si>
  <si>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</si>
  <si>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</si>
  <si>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</si>
  <si>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</si>
  <si>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</si>
  <si>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</si>
  <si>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</si>
  <si>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</si>
  <si>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</si>
  <si>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</si>
  <si>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</si>
  <si>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</si>
  <si>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</si>
  <si>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</si>
  <si>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</si>
  <si>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</si>
  <si>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</si>
  <si>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</si>
  <si>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</si>
  <si>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</si>
  <si>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</si>
  <si>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</si>
  <si>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</si>
  <si>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</si>
  <si>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</si>
  <si>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</si>
  <si>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</si>
  <si>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</si>
  <si>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</si>
  <si>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</si>
  <si>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</si>
  <si>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</si>
  <si>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</si>
  <si>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</si>
  <si>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</si>
  <si>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</si>
  <si>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</si>
  <si>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</si>
  <si>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</si>
  <si>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</si>
  <si>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</si>
  <si>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</si>
  <si>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</si>
  <si>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</si>
  <si>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</si>
  <si>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</si>
  <si>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</si>
  <si>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</si>
  <si>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</si>
  <si>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</si>
  <si>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</si>
  <si>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</si>
  <si>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</si>
  <si>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</si>
  <si>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</si>
  <si>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</si>
  <si>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</si>
  <si>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</si>
  <si>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</si>
  <si>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</si>
  <si>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</si>
  <si>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</si>
  <si>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</si>
  <si>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</si>
  <si>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</si>
  <si>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</si>
  <si>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</si>
  <si>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</si>
  <si>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</si>
  <si>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</si>
  <si>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</si>
  <si>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</si>
  <si>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</si>
  <si>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</si>
  <si>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</si>
  <si>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</si>
  <si>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</si>
  <si>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</si>
  <si>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</si>
  <si>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</si>
  <si>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</si>
  <si>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</si>
  <si>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</si>
  <si>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</si>
  <si>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</si>
  <si>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</si>
  <si>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</si>
  <si>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</si>
  <si>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</si>
  <si>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</si>
  <si>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</si>
  <si>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</si>
  <si>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</si>
  <si>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</si>
  <si>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</si>
  <si>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</si>
  <si>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</si>
  <si>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</si>
  <si>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</si>
  <si>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</si>
  <si>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</si>
  <si>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</si>
  <si>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55904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</si>
  <si>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</si>
  <si>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</si>
  <si>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</si>
  <si>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</si>
  <si>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</si>
  <si>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</si>
  <si>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</si>
  <si>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</si>
  <si>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</si>
  <si>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</si>
  <si>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</si>
  <si>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</si>
  <si>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</si>
  <si>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</si>
  <si>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</si>
  <si>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</si>
  <si>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</si>
  <si>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</si>
  <si>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</si>
  <si>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</si>
  <si>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</si>
  <si>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</si>
  <si>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</si>
  <si>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</si>
  <si>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</si>
  <si>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</si>
  <si>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</si>
  <si>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</si>
  <si>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</si>
  <si>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</si>
  <si>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</si>
  <si>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</si>
  <si>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</si>
  <si>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</si>
  <si>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</si>
  <si>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</si>
  <si>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</si>
  <si>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</si>
  <si>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</si>
  <si>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</si>
  <si>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</si>
  <si>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</si>
  <si>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</si>
  <si>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</si>
  <si>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</si>
  <si>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</si>
  <si>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</si>
  <si>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</si>
  <si>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</si>
  <si>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</si>
  <si>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</si>
  <si>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</si>
  <si>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</si>
  <si>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</si>
  <si>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</si>
  <si>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</si>
  <si>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</si>
  <si>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</si>
  <si>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</si>
  <si>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</si>
  <si>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</si>
  <si>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</si>
  <si>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</si>
  <si>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</si>
  <si>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</si>
  <si>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</si>
  <si>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</si>
  <si>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</si>
  <si>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</si>
  <si>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</si>
  <si>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</si>
  <si>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</si>
  <si>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</si>
  <si>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</si>
  <si>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</si>
  <si>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</si>
  <si>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</si>
  <si>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</si>
  <si>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</si>
  <si>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</si>
  <si>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</si>
  <si>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</si>
  <si>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</si>
  <si>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</si>
  <si>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</si>
  <si>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</si>
  <si>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</si>
  <si>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</si>
  <si>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</si>
  <si>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</si>
  <si>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</si>
  <si>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</si>
  <si>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</si>
  <si>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</si>
  <si>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</si>
  <si>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</si>
  <si>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</si>
  <si>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</si>
  <si>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</si>
  <si>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</si>
  <si>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</si>
  <si>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</si>
  <si>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</si>
  <si>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</si>
  <si>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</si>
  <si>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</si>
  <si>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</si>
  <si>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</si>
  <si>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</si>
  <si>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</si>
  <si>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</si>
  <si>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</si>
  <si>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</si>
  <si>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</si>
  <si>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</si>
  <si>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</si>
  <si>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</si>
  <si>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</si>
  <si>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</si>
  <si>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</si>
  <si>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</si>
  <si>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</si>
  <si>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</si>
  <si>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</si>
  <si>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</si>
  <si>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</si>
  <si>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</si>
  <si>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</si>
  <si>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</si>
  <si>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</si>
  <si>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</si>
  <si>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</si>
  <si>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</si>
  <si>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</si>
  <si>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</si>
  <si>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</si>
  <si>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</si>
  <si>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</si>
  <si>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</si>
  <si>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</si>
  <si>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</si>
  <si>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</si>
  <si>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</si>
  <si>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</si>
  <si>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</si>
  <si>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</si>
  <si>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</si>
  <si>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</si>
  <si>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</si>
  <si>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</si>
  <si>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</si>
  <si>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</si>
  <si>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</si>
  <si>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</si>
  <si>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</si>
  <si>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</si>
  <si>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</si>
  <si>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</si>
  <si>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</si>
  <si>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</si>
  <si>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</si>
  <si>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</si>
  <si>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</si>
  <si>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</si>
  <si>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</si>
  <si>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</si>
  <si>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</si>
  <si>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</si>
  <si>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</si>
  <si>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</si>
  <si>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</si>
  <si>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</si>
  <si>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</si>
  <si>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</si>
  <si>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</si>
  <si>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</si>
  <si>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</si>
  <si>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</si>
  <si>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</si>
  <si>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</si>
  <si>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</si>
  <si>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</si>
  <si>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</si>
  <si>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</si>
  <si>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</si>
  <si>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</si>
  <si>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</si>
  <si>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</si>
  <si>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</si>
  <si>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</si>
  <si>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</si>
  <si>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</si>
  <si>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</si>
  <si>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</si>
  <si>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</si>
  <si>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</si>
  <si>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</si>
  <si>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</si>
  <si>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</si>
  <si>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</si>
  <si>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</si>
  <si>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</si>
  <si>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</si>
  <si>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</si>
  <si>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</si>
  <si>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</si>
  <si>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</si>
  <si>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</si>
  <si>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</si>
  <si>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</si>
  <si>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</si>
  <si>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</si>
  <si>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</si>
  <si>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</si>
  <si>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</si>
  <si>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</si>
  <si>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</si>
  <si>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</si>
  <si>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</si>
  <si>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</si>
  <si>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</si>
  <si>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</si>
  <si>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</si>
  <si>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</si>
  <si>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</si>
  <si>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</si>
  <si>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</si>
  <si>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</si>
  <si>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</si>
  <si>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</si>
  <si>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</si>
  <si>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</si>
  <si>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</si>
  <si>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</si>
  <si>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</si>
  <si>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</si>
  <si>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</si>
  <si>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</si>
  <si>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</si>
  <si>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</si>
  <si>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</si>
  <si>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</si>
  <si>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</si>
  <si>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</si>
  <si>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</si>
  <si>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</si>
  <si>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</si>
  <si>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</si>
  <si>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</si>
  <si>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</si>
  <si>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</si>
  <si>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</si>
  <si>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</si>
  <si>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</si>
  <si>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</si>
  <si>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</si>
  <si>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</si>
  <si>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</si>
  <si>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</si>
  <si>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</si>
  <si>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</si>
  <si>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</si>
  <si>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</si>
  <si>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</si>
  <si>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</si>
  <si>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</si>
  <si>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</si>
  <si>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</si>
  <si>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</si>
  <si>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</si>
  <si>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</si>
  <si>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</si>
  <si>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</si>
  <si>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</si>
  <si>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</si>
  <si>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</si>
  <si>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</si>
  <si>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</si>
  <si>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</si>
  <si>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</si>
  <si>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</si>
  <si>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</si>
  <si>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</si>
  <si>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</si>
  <si>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</si>
  <si>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</si>
  <si>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</si>
  <si>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</si>
  <si>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</si>
  <si>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</si>
  <si>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</si>
  <si>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</si>
  <si>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</si>
  <si>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</si>
  <si>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</si>
  <si>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</si>
  <si>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</si>
  <si>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</si>
  <si>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</si>
  <si>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</si>
  <si>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</si>
  <si>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</si>
  <si>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</si>
  <si>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</si>
  <si>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</si>
  <si>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</si>
  <si>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</si>
  <si>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</si>
  <si>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</si>
  <si>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</si>
  <si>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</si>
  <si>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</si>
  <si>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</si>
  <si>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</si>
  <si>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</si>
  <si>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</si>
  <si>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</si>
  <si>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</si>
  <si>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</si>
  <si>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</si>
  <si>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</si>
  <si>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</si>
  <si>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</si>
  <si>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</si>
  <si>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</si>
  <si>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</si>
  <si>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</si>
  <si>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</si>
  <si>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</si>
  <si>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</si>
  <si>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</si>
  <si>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</si>
  <si>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</si>
  <si>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</si>
  <si>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</si>
  <si>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</si>
  <si>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</si>
  <si>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</si>
  <si>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</si>
  <si>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</si>
  <si>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</si>
  <si>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</si>
  <si>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</si>
  <si>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</si>
  <si>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</si>
  <si>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</si>
  <si>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</si>
  <si>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</si>
  <si>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</si>
  <si>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</si>
  <si>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</si>
  <si>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</si>
  <si>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</si>
  <si>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</si>
  <si>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</si>
  <si>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</si>
  <si>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</si>
  <si>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</si>
  <si>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</si>
  <si>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</si>
  <si>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</si>
  <si>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</si>
  <si>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</si>
  <si>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</si>
  <si>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</si>
  <si>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</si>
  <si>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</si>
  <si>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</si>
  <si>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</si>
  <si>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</si>
  <si>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</si>
  <si>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</si>
  <si>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</si>
  <si>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</si>
  <si>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</si>
  <si>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</si>
  <si>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</si>
  <si>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</si>
  <si>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</si>
  <si>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</si>
  <si>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</si>
  <si>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</si>
  <si>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</si>
  <si>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</si>
  <si>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</si>
  <si>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</si>
  <si>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</si>
  <si>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</si>
  <si>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</si>
  <si>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</si>
  <si>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</si>
  <si>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</si>
  <si>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</si>
  <si>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</si>
  <si>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</si>
  <si>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</si>
  <si>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</si>
  <si>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</si>
  <si>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</si>
  <si>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</si>
  <si>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</si>
  <si>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</si>
  <si>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</si>
  <si>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</si>
  <si>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</si>
  <si>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</si>
  <si>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</si>
  <si>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</si>
  <si>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</si>
  <si>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</si>
  <si>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</si>
  <si>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</si>
  <si>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</si>
  <si>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</si>
  <si>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</si>
  <si>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</si>
  <si>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</si>
  <si>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</si>
  <si>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</si>
  <si>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</si>
  <si>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</si>
  <si>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</si>
  <si>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</si>
  <si>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</si>
  <si>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</si>
  <si>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</si>
  <si>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</si>
  <si>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</si>
  <si>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</si>
  <si>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</si>
  <si>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</si>
  <si>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</si>
  <si>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</si>
  <si>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</si>
  <si>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</si>
  <si>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</si>
  <si>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</si>
  <si>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</si>
  <si>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</si>
  <si>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</si>
  <si>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</si>
  <si>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</si>
  <si>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</si>
  <si>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</si>
  <si>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</si>
  <si>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</si>
  <si>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</si>
  <si>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</si>
  <si>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</si>
  <si>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</si>
  <si>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</si>
  <si>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</si>
  <si>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</si>
  <si>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</si>
  <si>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</si>
  <si>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</si>
  <si>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</si>
  <si>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</si>
  <si>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</si>
  <si>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</si>
  <si>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</si>
  <si>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</si>
  <si>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</si>
  <si>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</si>
  <si>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</si>
  <si>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</si>
  <si>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</si>
  <si>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</si>
  <si>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</si>
  <si>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</si>
  <si>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</si>
  <si>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</si>
  <si>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</si>
  <si>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</si>
  <si>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</si>
  <si>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</si>
  <si>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</si>
  <si>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</si>
  <si>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</si>
  <si>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</si>
  <si>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</si>
  <si>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</si>
  <si>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</si>
  <si>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</si>
  <si>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</si>
  <si>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</si>
  <si>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</si>
  <si>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</si>
  <si>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</si>
  <si>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</si>
  <si>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</si>
  <si>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</si>
  <si>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</si>
  <si>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</si>
  <si>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</si>
  <si>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</si>
  <si>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</si>
  <si>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</si>
  <si>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</si>
  <si>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</si>
  <si>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</si>
  <si>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</si>
  <si>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</si>
  <si>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</si>
  <si>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</si>
  <si>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</si>
  <si>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</si>
  <si>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</si>
  <si>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</si>
  <si>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</si>
  <si>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</si>
  <si>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</si>
  <si>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</si>
  <si>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</si>
  <si>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</si>
  <si>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</si>
  <si>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</si>
  <si>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</si>
  <si>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</si>
  <si>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</si>
  <si>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</si>
  <si>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</si>
  <si>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</si>
  <si>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</si>
  <si>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</si>
  <si>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</si>
  <si>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</si>
  <si>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</si>
  <si>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</si>
  <si>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</si>
  <si>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</si>
  <si>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</si>
  <si>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</si>
  <si>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</si>
  <si>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</si>
  <si>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</si>
  <si>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</si>
  <si>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</si>
  <si>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</si>
  <si>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</si>
  <si>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</si>
  <si>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</si>
  <si>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</si>
  <si>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</si>
  <si>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</si>
  <si>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</si>
  <si>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</si>
  <si>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</si>
  <si>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</si>
  <si>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</si>
  <si>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</si>
  <si>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</si>
  <si>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</si>
  <si>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</si>
  <si>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</si>
  <si>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</si>
  <si>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</si>
  <si>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</si>
  <si>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</si>
  <si>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</si>
  <si>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</si>
  <si>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</si>
  <si>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</si>
  <si>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</si>
  <si>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</si>
  <si>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</si>
  <si>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</si>
  <si>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</si>
  <si>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</si>
  <si>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</si>
  <si>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</si>
  <si>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</si>
  <si>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</si>
  <si>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</si>
  <si>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</si>
  <si>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</si>
  <si>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</si>
  <si>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</si>
  <si>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</si>
  <si>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</si>
  <si>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</si>
  <si>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</si>
  <si>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</si>
  <si>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</si>
  <si>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</si>
  <si>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</si>
  <si>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</si>
  <si>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</si>
  <si>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</si>
  <si>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</si>
  <si>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</si>
  <si>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</si>
  <si>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</si>
  <si>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</si>
  <si>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</si>
  <si>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</si>
  <si>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</si>
  <si>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</si>
  <si>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</si>
  <si>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</si>
  <si>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</si>
  <si>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</si>
  <si>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</si>
  <si>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</si>
  <si>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</si>
  <si>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</si>
  <si>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</si>
  <si>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</si>
  <si>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</si>
  <si>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</si>
  <si>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</si>
  <si>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</si>
  <si>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</si>
  <si>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</si>
  <si>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</si>
  <si>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</si>
  <si>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</si>
  <si>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</si>
  <si>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</si>
  <si>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</si>
  <si>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</si>
  <si>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</si>
  <si>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</si>
  <si>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</si>
  <si>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</si>
  <si>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</si>
  <si>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</si>
  <si>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</si>
  <si>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</si>
  <si>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</si>
  <si>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</si>
  <si>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</si>
  <si>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</si>
  <si>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</si>
  <si>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</si>
  <si>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</si>
  <si>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</si>
  <si>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</si>
  <si>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</si>
  <si>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</si>
  <si>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</si>
  <si>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</si>
  <si>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</si>
  <si>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</si>
  <si>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</si>
  <si>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</si>
  <si>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</si>
  <si>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</si>
  <si>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</si>
  <si>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</si>
  <si>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</si>
  <si>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</si>
  <si>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</si>
  <si>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</si>
  <si>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</si>
  <si>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</si>
  <si>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</si>
  <si>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</si>
  <si>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</si>
  <si>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</si>
  <si>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</si>
  <si>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</si>
  <si>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</si>
  <si>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</si>
  <si>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</si>
  <si>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</si>
  <si>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</si>
  <si>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</si>
  <si>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</si>
  <si>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</si>
  <si>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</si>
  <si>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</si>
  <si>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</si>
  <si>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</si>
  <si>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</si>
  <si>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</si>
  <si>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</si>
  <si>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</si>
  <si>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</si>
  <si>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</si>
  <si>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</si>
  <si>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</si>
  <si>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</si>
  <si>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</si>
  <si>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</si>
  <si>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</si>
  <si>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</si>
  <si>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</si>
  <si>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</si>
  <si>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</si>
  <si>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</si>
  <si>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</si>
  <si>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</si>
  <si>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</si>
  <si>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</si>
  <si>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</si>
  <si>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</si>
  <si>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</si>
  <si>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</si>
  <si>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</si>
  <si>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</si>
  <si>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</si>
  <si>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</si>
  <si>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</si>
  <si>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</si>
  <si>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</si>
  <si>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</si>
  <si>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</si>
  <si>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</si>
  <si>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</si>
  <si>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</si>
  <si>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</si>
  <si>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</si>
  <si>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</si>
  <si>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</si>
  <si>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</si>
  <si>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</si>
  <si>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</si>
  <si>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</si>
  <si>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</si>
  <si>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</si>
  <si>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</si>
  <si>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</si>
  <si>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</si>
  <si>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</si>
  <si>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</si>
  <si>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</si>
  <si>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</si>
  <si>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</si>
  <si>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</si>
  <si>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</si>
  <si>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</si>
  <si>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</si>
  <si>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</si>
  <si>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</si>
  <si>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</si>
  <si>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</si>
  <si>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</si>
  <si>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</si>
  <si>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</si>
  <si>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</si>
  <si>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</si>
  <si>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</si>
  <si>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</si>
  <si>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</si>
  <si>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</si>
  <si>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</si>
  <si>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</si>
  <si>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</si>
  <si>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</si>
  <si>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</si>
  <si>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</si>
  <si>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</si>
  <si>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</si>
  <si>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</si>
  <si>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</si>
  <si>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</si>
  <si>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</si>
  <si>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</si>
  <si>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</si>
  <si>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</si>
  <si>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</si>
  <si>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</si>
  <si>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</si>
  <si>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</si>
  <si>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</si>
  <si>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</si>
  <si>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</si>
  <si>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</si>
  <si>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</si>
  <si>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</si>
  <si>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</si>
  <si>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</si>
  <si>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</si>
  <si>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</si>
  <si>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</si>
  <si>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</si>
  <si>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</si>
  <si>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</si>
  <si>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</si>
  <si>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</si>
  <si>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</si>
  <si>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</si>
  <si>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</si>
  <si>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</si>
  <si>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</si>
  <si>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</si>
  <si>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</si>
  <si>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</si>
  <si>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</si>
  <si>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</si>
  <si>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</si>
  <si>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</si>
  <si>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</si>
  <si>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</si>
  <si>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</si>
  <si>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</si>
  <si>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</si>
  <si>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</si>
  <si>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</si>
  <si>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</si>
  <si>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</si>
  <si>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</si>
  <si>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</si>
  <si>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</si>
  <si>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</si>
  <si>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</si>
  <si>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</si>
  <si>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</si>
  <si>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</si>
  <si>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</si>
  <si>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</si>
  <si>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</si>
  <si>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</si>
  <si>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</si>
  <si>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</si>
  <si>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</si>
  <si>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</si>
  <si>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</si>
  <si>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</si>
  <si>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</si>
  <si>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</si>
  <si>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</si>
  <si>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</si>
  <si>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</si>
  <si>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</si>
  <si>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</si>
  <si>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</si>
  <si>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</si>
  <si>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</si>
  <si>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</si>
  <si>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</si>
  <si>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</si>
  <si>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</si>
  <si>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</si>
  <si>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</si>
  <si>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</si>
  <si>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</si>
  <si>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</si>
  <si>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</si>
  <si>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</si>
  <si>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</si>
  <si>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</si>
  <si>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</si>
  <si>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</si>
  <si>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</si>
  <si>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</si>
  <si>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</si>
  <si>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</si>
  <si>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</si>
  <si>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</si>
  <si>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</si>
  <si>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</si>
  <si>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</si>
  <si>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</si>
  <si>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</si>
  <si>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</si>
  <si>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</si>
  <si>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</si>
  <si>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</si>
  <si>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</si>
  <si>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</si>
  <si>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</si>
  <si>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</si>
  <si>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</si>
  <si>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</si>
  <si>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</si>
  <si>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</si>
  <si>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</si>
  <si>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</si>
  <si>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</si>
  <si>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</si>
  <si>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</si>
  <si>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</si>
  <si>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</si>
  <si>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</si>
  <si>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</si>
  <si>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</si>
  <si>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</si>
  <si>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</si>
  <si>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</si>
  <si>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</si>
  <si>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</si>
  <si>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</si>
  <si>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</si>
  <si>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</si>
  <si>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</si>
  <si>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</si>
  <si>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</si>
  <si>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</si>
  <si>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</si>
  <si>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</si>
  <si>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</si>
  <si>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</si>
  <si>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</si>
  <si>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</si>
  <si>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</si>
  <si>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</si>
  <si>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</si>
  <si>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</si>
  <si>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</si>
  <si>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</si>
  <si>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</si>
  <si>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</si>
  <si>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</si>
  <si>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</si>
  <si>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</si>
  <si>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</si>
  <si>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</si>
  <si>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</si>
  <si>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</si>
  <si>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</si>
  <si>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</si>
  <si>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</si>
  <si>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</si>
  <si>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</si>
  <si>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</si>
  <si>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</si>
  <si>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</si>
  <si>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</si>
  <si>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</si>
  <si>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</si>
  <si>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</si>
  <si>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</si>
  <si>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</si>
  <si>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</si>
  <si>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</si>
  <si>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</si>
  <si>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</si>
  <si>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</si>
  <si>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</si>
  <si>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</si>
  <si>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</si>
  <si>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</si>
  <si>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</si>
  <si>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</si>
  <si>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</si>
  <si>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</si>
  <si>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</si>
  <si>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</si>
  <si>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</si>
  <si>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</si>
  <si>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</si>
  <si>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</si>
  <si>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</si>
  <si>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</si>
  <si>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</si>
  <si>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</si>
  <si>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</si>
  <si>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</si>
  <si>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</si>
  <si>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</si>
  <si>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</si>
  <si>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</si>
  <si>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</si>
  <si>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</si>
  <si>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</si>
  <si>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</si>
  <si>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</si>
  <si>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</si>
  <si>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</si>
  <si>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</si>
  <si>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</si>
  <si>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</si>
  <si>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</si>
  <si>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58077</t>
  </si>
  <si>
    <t>58078</t>
  </si>
  <si>
    <t>58079</t>
  </si>
  <si>
    <t>58081</t>
  </si>
  <si>
    <t>58102</t>
  </si>
  <si>
    <t>58103</t>
  </si>
  <si>
    <t>58104</t>
  </si>
  <si>
    <t>58201</t>
  </si>
  <si>
    <t>58203</t>
  </si>
  <si>
    <t>58204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</si>
  <si>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</si>
  <si>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</si>
  <si>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</si>
  <si>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</si>
  <si>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</si>
  <si>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</si>
  <si>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</si>
  <si>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</si>
  <si>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</si>
  <si>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</si>
  <si>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</si>
  <si>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</si>
  <si>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</si>
  <si>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</si>
  <si>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</si>
  <si>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</si>
  <si>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</si>
  <si>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</si>
  <si>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</si>
  <si>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</si>
  <si>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</si>
  <si>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</si>
  <si>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</si>
  <si>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</si>
  <si>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</si>
  <si>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</si>
  <si>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</si>
  <si>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</si>
  <si>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</si>
  <si>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</si>
  <si>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</si>
  <si>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</si>
  <si>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</si>
  <si>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</si>
  <si>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</si>
  <si>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</si>
  <si>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</si>
  <si>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</si>
  <si>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</si>
  <si>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</si>
  <si>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</si>
  <si>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</si>
  <si>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</si>
  <si>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</si>
  <si>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</si>
  <si>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</si>
  <si>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</si>
  <si>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</si>
  <si>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</si>
  <si>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</si>
  <si>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</si>
  <si>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</si>
  <si>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</si>
  <si>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</si>
  <si>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</si>
  <si>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</si>
  <si>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</si>
  <si>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</si>
  <si>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</si>
  <si>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</si>
  <si>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</si>
  <si>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</si>
  <si>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</si>
  <si>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</si>
  <si>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</si>
  <si>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</si>
  <si>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</si>
  <si>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</si>
  <si>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</si>
  <si>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</si>
  <si>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</si>
  <si>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</si>
  <si>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</si>
  <si>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</si>
  <si>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</si>
  <si>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</si>
  <si>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</si>
  <si>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</si>
  <si>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</si>
  <si>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</si>
  <si>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</si>
  <si>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</si>
  <si>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</si>
  <si>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</si>
  <si>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</si>
  <si>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</si>
  <si>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</si>
  <si>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</si>
  <si>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</si>
  <si>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</si>
  <si>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</si>
  <si>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</si>
  <si>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</si>
  <si>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</si>
  <si>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</si>
  <si>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</si>
  <si>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</si>
  <si>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</si>
  <si>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</si>
  <si>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</si>
  <si>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</si>
  <si>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</si>
  <si>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</si>
  <si>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</si>
  <si>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</si>
  <si>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</si>
  <si>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</si>
  <si>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</si>
  <si>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</si>
  <si>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</si>
  <si>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</si>
  <si>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</si>
  <si>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</si>
  <si>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</si>
  <si>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</si>
  <si>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</si>
  <si>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</si>
  <si>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</si>
  <si>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</si>
  <si>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</si>
  <si>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</si>
  <si>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</si>
  <si>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</si>
  <si>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</si>
  <si>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</si>
  <si>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</si>
  <si>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</si>
  <si>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</si>
  <si>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</si>
  <si>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</si>
  <si>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</si>
  <si>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</si>
  <si>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</si>
  <si>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</si>
  <si>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</si>
  <si>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</si>
  <si>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</si>
  <si>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</si>
  <si>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</si>
  <si>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</si>
  <si>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</si>
  <si>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</si>
  <si>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</si>
  <si>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</si>
  <si>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</si>
  <si>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</si>
  <si>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</si>
  <si>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</si>
  <si>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</si>
  <si>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</si>
  <si>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</si>
  <si>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</si>
  <si>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</si>
  <si>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</si>
  <si>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</si>
  <si>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</si>
  <si>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</si>
  <si>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</si>
  <si>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</si>
  <si>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</si>
  <si>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</si>
  <si>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</si>
  <si>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</si>
  <si>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</si>
  <si>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</si>
  <si>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</si>
  <si>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</si>
  <si>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</si>
  <si>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</si>
  <si>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</si>
  <si>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</si>
  <si>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</si>
  <si>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</si>
  <si>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</si>
  <si>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</si>
  <si>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</si>
  <si>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</si>
  <si>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</si>
  <si>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</si>
  <si>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</si>
  <si>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</si>
  <si>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</si>
  <si>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</si>
  <si>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</si>
  <si>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</si>
  <si>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</si>
  <si>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</si>
  <si>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</si>
  <si>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</si>
  <si>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</si>
  <si>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</si>
  <si>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</si>
  <si>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</si>
  <si>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</si>
  <si>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</si>
  <si>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</si>
  <si>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</si>
  <si>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</si>
  <si>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</si>
  <si>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</si>
  <si>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</si>
  <si>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</si>
  <si>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</si>
  <si>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</si>
  <si>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</si>
  <si>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</si>
  <si>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</si>
  <si>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</si>
  <si>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</si>
  <si>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</si>
  <si>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</si>
  <si>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</si>
  <si>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</si>
  <si>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</si>
  <si>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</si>
  <si>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</si>
  <si>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</si>
  <si>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</si>
  <si>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</si>
  <si>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</si>
  <si>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</si>
  <si>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</si>
  <si>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</si>
  <si>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</si>
  <si>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</si>
  <si>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</si>
  <si>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</si>
  <si>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</si>
  <si>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</si>
  <si>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</si>
  <si>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</si>
  <si>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</si>
  <si>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</si>
  <si>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</si>
  <si>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</si>
  <si>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58703</t>
  </si>
  <si>
    <t>58704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</si>
  <si>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</si>
  <si>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</si>
  <si>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</si>
  <si>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</si>
  <si>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</si>
  <si>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</si>
  <si>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</si>
  <si>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</si>
  <si>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</si>
  <si>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</si>
  <si>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</si>
  <si>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</si>
  <si>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</si>
  <si>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</si>
  <si>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</si>
  <si>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</si>
  <si>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</si>
  <si>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</si>
  <si>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</si>
  <si>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</si>
  <si>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</si>
  <si>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</si>
  <si>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</si>
  <si>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</si>
  <si>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</si>
  <si>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</si>
  <si>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</si>
  <si>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</si>
  <si>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</si>
  <si>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</si>
  <si>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</si>
  <si>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</si>
  <si>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</si>
  <si>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</si>
  <si>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</si>
  <si>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</si>
  <si>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</si>
  <si>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</si>
  <si>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</si>
  <si>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</si>
  <si>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</si>
  <si>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</si>
  <si>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</si>
  <si>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</si>
  <si>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</si>
  <si>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</si>
  <si>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</si>
  <si>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</si>
  <si>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</si>
  <si>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</si>
  <si>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</si>
  <si>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</si>
  <si>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</si>
  <si>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</si>
  <si>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</si>
  <si>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</si>
  <si>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</si>
  <si>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</si>
  <si>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</si>
  <si>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</si>
  <si>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</si>
  <si>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</si>
  <si>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</si>
  <si>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</si>
  <si>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</si>
  <si>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</si>
  <si>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</si>
  <si>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</si>
  <si>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</si>
  <si>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</si>
  <si>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</si>
  <si>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</si>
  <si>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</si>
  <si>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</si>
  <si>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</si>
  <si>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</si>
  <si>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</si>
  <si>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</si>
  <si>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</si>
  <si>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</si>
  <si>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</si>
  <si>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</si>
  <si>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</si>
  <si>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</si>
  <si>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</si>
  <si>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</si>
  <si>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</si>
  <si>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</si>
  <si>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</si>
  <si>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</si>
  <si>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</si>
  <si>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</si>
  <si>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</si>
  <si>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</si>
  <si>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</si>
  <si>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</si>
  <si>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</si>
  <si>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</si>
  <si>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</si>
  <si>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</si>
  <si>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</si>
  <si>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</si>
  <si>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</si>
  <si>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</si>
  <si>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</si>
  <si>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</si>
  <si>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</si>
  <si>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</si>
  <si>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</si>
  <si>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</si>
  <si>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</si>
  <si>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</si>
  <si>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</si>
  <si>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</si>
  <si>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</si>
  <si>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</si>
  <si>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</si>
  <si>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</si>
  <si>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</si>
  <si>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</si>
  <si>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</si>
  <si>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</si>
  <si>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</si>
  <si>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</si>
  <si>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</si>
  <si>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</si>
  <si>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</si>
  <si>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</si>
  <si>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</si>
  <si>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</si>
  <si>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</si>
  <si>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</si>
  <si>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</si>
  <si>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</si>
  <si>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</si>
  <si>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</si>
  <si>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</si>
  <si>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</si>
  <si>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</si>
  <si>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</si>
  <si>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</si>
  <si>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</si>
  <si>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</si>
  <si>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</si>
  <si>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</si>
  <si>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</si>
  <si>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</si>
  <si>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</si>
  <si>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</si>
  <si>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</si>
  <si>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</si>
  <si>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</si>
  <si>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</si>
  <si>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</si>
  <si>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</si>
  <si>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</si>
  <si>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</si>
  <si>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</si>
  <si>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</si>
  <si>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</si>
  <si>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</si>
  <si>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</si>
  <si>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</si>
  <si>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</si>
  <si>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</si>
  <si>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</si>
  <si>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</si>
  <si>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</si>
  <si>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</si>
  <si>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</si>
  <si>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</si>
  <si>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</si>
  <si>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</si>
  <si>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</si>
  <si>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</si>
  <si>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</si>
  <si>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</si>
  <si>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</si>
  <si>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</si>
  <si>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</si>
  <si>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</si>
  <si>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</si>
  <si>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</si>
  <si>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</si>
  <si>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</si>
  <si>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</si>
  <si>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</si>
  <si>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</si>
  <si>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</si>
  <si>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</si>
  <si>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</si>
  <si>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</si>
  <si>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</si>
  <si>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</si>
  <si>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</si>
  <si>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</si>
  <si>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</si>
  <si>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</si>
  <si>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</si>
  <si>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</si>
  <si>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</si>
  <si>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</si>
  <si>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</si>
  <si>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</si>
  <si>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</si>
  <si>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</si>
  <si>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</si>
  <si>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</si>
  <si>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</si>
  <si>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</si>
  <si>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</si>
  <si>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</si>
  <si>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</si>
  <si>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</si>
  <si>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</si>
  <si>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</si>
  <si>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</si>
  <si>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</si>
  <si>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</si>
  <si>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</si>
  <si>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</si>
  <si>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</si>
  <si>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</si>
  <si>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</si>
  <si>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</si>
  <si>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</si>
  <si>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</si>
  <si>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</si>
  <si>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</si>
  <si>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</si>
  <si>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</si>
  <si>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</si>
  <si>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</si>
  <si>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</si>
  <si>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</si>
  <si>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</si>
  <si>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</si>
  <si>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</si>
  <si>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</si>
  <si>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</si>
  <si>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</si>
  <si>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</si>
  <si>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</si>
  <si>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</si>
  <si>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</si>
  <si>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</si>
  <si>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</si>
  <si>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</si>
  <si>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</si>
  <si>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</si>
  <si>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</si>
  <si>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</si>
  <si>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</si>
  <si>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</si>
  <si>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</si>
  <si>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</si>
  <si>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</si>
  <si>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</si>
  <si>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</si>
  <si>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</si>
  <si>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</si>
  <si>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</si>
  <si>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</si>
  <si>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</si>
  <si>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</si>
  <si>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</si>
  <si>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</si>
  <si>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</si>
  <si>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</si>
  <si>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</si>
  <si>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</si>
  <si>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</si>
  <si>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</si>
  <si>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</si>
  <si>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</si>
  <si>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</si>
  <si>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</si>
  <si>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</si>
  <si>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</si>
  <si>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</si>
  <si>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</si>
  <si>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</si>
  <si>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</si>
  <si>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</si>
  <si>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</si>
  <si>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</si>
  <si>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</si>
  <si>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</si>
  <si>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</si>
  <si>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</si>
  <si>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</si>
  <si>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</si>
  <si>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</si>
  <si>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</si>
  <si>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</si>
  <si>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</si>
  <si>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</si>
  <si>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</si>
  <si>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</si>
  <si>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</si>
  <si>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</si>
  <si>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</si>
  <si>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</si>
  <si>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</si>
  <si>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</si>
  <si>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</si>
  <si>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</si>
  <si>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</si>
  <si>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</si>
  <si>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</si>
  <si>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</si>
  <si>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</si>
  <si>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</si>
  <si>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</si>
  <si>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</si>
  <si>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</si>
  <si>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</si>
  <si>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</si>
  <si>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</si>
  <si>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</si>
  <si>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</si>
  <si>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</si>
  <si>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</si>
  <si>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</si>
  <si>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</si>
  <si>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</si>
  <si>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</si>
  <si>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</si>
  <si>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</si>
  <si>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</si>
  <si>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</si>
  <si>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</si>
  <si>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</si>
  <si>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</si>
  <si>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</si>
  <si>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</si>
  <si>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</si>
  <si>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</si>
  <si>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</si>
  <si>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</si>
  <si>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</si>
  <si>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</si>
  <si>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</si>
  <si>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</si>
  <si>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</si>
  <si>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</si>
  <si>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</si>
  <si>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</si>
  <si>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</si>
  <si>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</si>
  <si>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</si>
  <si>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</si>
  <si>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</si>
  <si>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</si>
  <si>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</si>
  <si>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</si>
  <si>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</si>
  <si>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</si>
  <si>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</si>
  <si>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</si>
  <si>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</si>
  <si>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</si>
  <si>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</si>
  <si>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</si>
  <si>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</si>
  <si>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</si>
  <si>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</si>
  <si>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</si>
  <si>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</si>
  <si>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</si>
  <si>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</si>
  <si>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</si>
  <si>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</si>
  <si>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</si>
  <si>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</si>
  <si>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</si>
  <si>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</si>
  <si>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</si>
  <si>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</si>
  <si>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</si>
  <si>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</si>
  <si>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</si>
  <si>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</si>
  <si>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</si>
  <si>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</si>
  <si>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</si>
  <si>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</si>
  <si>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</si>
  <si>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</si>
  <si>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</si>
  <si>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</si>
  <si>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</si>
  <si>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</si>
  <si>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</si>
  <si>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</si>
  <si>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</si>
  <si>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</si>
  <si>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</si>
  <si>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</si>
  <si>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</si>
  <si>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</si>
  <si>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</si>
  <si>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</si>
  <si>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</si>
  <si>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</si>
  <si>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</si>
  <si>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</si>
  <si>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</si>
  <si>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</si>
  <si>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</si>
  <si>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</si>
  <si>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</si>
  <si>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</si>
  <si>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</si>
  <si>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</si>
  <si>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</si>
  <si>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</si>
  <si>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</si>
  <si>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</si>
  <si>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</si>
  <si>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</si>
  <si>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</si>
  <si>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</si>
  <si>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</si>
  <si>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</si>
  <si>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</si>
  <si>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</si>
  <si>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</si>
  <si>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</si>
  <si>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</si>
  <si>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</si>
  <si>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</si>
  <si>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</si>
  <si>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</si>
  <si>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</si>
  <si>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</si>
  <si>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</si>
  <si>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</si>
  <si>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</si>
  <si>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</si>
  <si>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</si>
  <si>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</si>
  <si>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</si>
  <si>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</si>
  <si>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</si>
  <si>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</si>
  <si>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</si>
  <si>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</si>
  <si>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</si>
  <si>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</si>
  <si>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</si>
  <si>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</si>
  <si>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</si>
  <si>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</si>
  <si>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</si>
  <si>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</si>
  <si>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</si>
  <si>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</si>
  <si>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</si>
  <si>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</si>
  <si>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</si>
  <si>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</si>
  <si>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</si>
  <si>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</si>
  <si>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</si>
  <si>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</si>
  <si>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</si>
  <si>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</si>
  <si>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</si>
  <si>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</si>
  <si>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</si>
  <si>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</si>
  <si>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</si>
  <si>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</si>
  <si>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</si>
  <si>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</si>
  <si>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</si>
  <si>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</si>
  <si>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</si>
  <si>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</si>
  <si>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</si>
  <si>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</si>
  <si>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</si>
  <si>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</si>
  <si>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</si>
  <si>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</si>
  <si>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</si>
  <si>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</si>
  <si>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</si>
  <si>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</si>
  <si>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</si>
  <si>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</si>
  <si>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</si>
  <si>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</si>
  <si>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</si>
  <si>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</si>
  <si>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</si>
  <si>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</si>
  <si>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</si>
  <si>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</si>
  <si>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</si>
  <si>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</si>
  <si>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</si>
  <si>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</si>
  <si>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</si>
  <si>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</si>
  <si>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</si>
  <si>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</si>
  <si>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</si>
  <si>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</si>
  <si>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</si>
  <si>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</si>
  <si>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</si>
  <si>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</si>
  <si>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</si>
  <si>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</si>
  <si>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</si>
  <si>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</si>
  <si>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</si>
  <si>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</si>
  <si>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</si>
  <si>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</si>
  <si>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</si>
  <si>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</si>
  <si>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</si>
  <si>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</si>
  <si>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</si>
  <si>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</si>
  <si>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</si>
  <si>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</si>
  <si>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</si>
  <si>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</si>
  <si>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</si>
  <si>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</si>
  <si>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</si>
  <si>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</si>
  <si>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</si>
  <si>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</si>
  <si>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</si>
  <si>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</si>
  <si>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</si>
  <si>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</si>
  <si>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</si>
  <si>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</si>
  <si>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</si>
  <si>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</si>
  <si>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</si>
  <si>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</si>
  <si>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</si>
  <si>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</si>
  <si>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</si>
  <si>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</si>
  <si>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</si>
  <si>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</si>
  <si>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</si>
  <si>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</si>
  <si>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</si>
  <si>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</si>
  <si>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</si>
  <si>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</si>
  <si>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</si>
  <si>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</si>
  <si>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</si>
  <si>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</si>
  <si>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</si>
  <si>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</si>
  <si>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</si>
  <si>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</si>
  <si>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</si>
  <si>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</si>
  <si>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</si>
  <si>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</si>
  <si>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</si>
  <si>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</si>
  <si>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</si>
  <si>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</si>
  <si>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</si>
  <si>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</si>
  <si>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</si>
  <si>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</si>
  <si>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</si>
  <si>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</si>
  <si>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</si>
  <si>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</si>
  <si>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</si>
  <si>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</si>
  <si>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</si>
  <si>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</si>
  <si>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</si>
  <si>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</si>
  <si>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</si>
  <si>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</si>
  <si>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</si>
  <si>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</si>
  <si>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</si>
  <si>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</si>
  <si>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</si>
  <si>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</si>
  <si>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</si>
  <si>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</si>
  <si>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</si>
  <si>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</si>
  <si>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</si>
  <si>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</si>
  <si>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</si>
  <si>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</si>
  <si>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</si>
  <si>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</si>
  <si>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</si>
  <si>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</si>
  <si>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</si>
  <si>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</si>
  <si>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</si>
  <si>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</si>
  <si>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</si>
  <si>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</si>
  <si>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</si>
  <si>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</si>
  <si>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</si>
  <si>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</si>
  <si>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</si>
  <si>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</si>
  <si>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</si>
  <si>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</si>
  <si>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</si>
  <si>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</si>
  <si>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</si>
  <si>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</si>
  <si>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</si>
  <si>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</si>
  <si>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</si>
  <si>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</si>
  <si>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</si>
  <si>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</si>
  <si>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</si>
  <si>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</si>
  <si>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</si>
  <si>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</si>
  <si>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</si>
  <si>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</si>
  <si>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</si>
  <si>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</si>
  <si>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</si>
  <si>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</si>
  <si>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</si>
  <si>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</si>
  <si>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</si>
  <si>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</si>
  <si>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</si>
  <si>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</si>
  <si>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</si>
  <si>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</si>
  <si>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</si>
  <si>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</si>
  <si>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</si>
  <si>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</si>
  <si>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</si>
  <si>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</si>
  <si>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</si>
  <si>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</si>
  <si>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</si>
  <si>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</si>
  <si>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</si>
  <si>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</si>
  <si>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</si>
  <si>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</si>
  <si>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</si>
  <si>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</si>
  <si>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</si>
  <si>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</si>
  <si>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</si>
  <si>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</si>
  <si>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</si>
  <si>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</si>
  <si>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</si>
  <si>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</si>
  <si>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</si>
  <si>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</si>
  <si>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</si>
  <si>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</si>
  <si>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</si>
  <si>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</si>
  <si>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</si>
  <si>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</si>
  <si>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</si>
  <si>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</si>
  <si>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</si>
  <si>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</si>
  <si>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</si>
  <si>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</si>
  <si>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</si>
  <si>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</si>
  <si>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</si>
  <si>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</si>
  <si>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</si>
  <si>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</si>
  <si>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</si>
  <si>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</si>
  <si>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</si>
  <si>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</si>
  <si>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</si>
  <si>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</si>
  <si>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</si>
  <si>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</si>
  <si>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</si>
  <si>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</si>
  <si>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</si>
  <si>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</si>
  <si>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</si>
  <si>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</si>
  <si>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</si>
  <si>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</si>
  <si>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</si>
  <si>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</si>
  <si>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</si>
  <si>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</si>
  <si>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</si>
  <si>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</si>
  <si>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</si>
  <si>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</si>
  <si>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</si>
  <si>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</si>
  <si>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</si>
  <si>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</si>
  <si>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</si>
  <si>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</si>
  <si>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</si>
  <si>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</si>
  <si>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</si>
  <si>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</si>
  <si>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</si>
  <si>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</si>
  <si>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</si>
  <si>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</si>
  <si>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</si>
  <si>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</si>
  <si>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</si>
  <si>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</si>
  <si>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</si>
  <si>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</si>
  <si>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</si>
  <si>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</si>
  <si>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</si>
  <si>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</si>
  <si>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</si>
  <si>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</si>
  <si>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</si>
  <si>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</si>
  <si>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</si>
  <si>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</si>
  <si>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</si>
  <si>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</si>
  <si>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</si>
  <si>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</si>
  <si>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</si>
  <si>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</si>
  <si>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</si>
  <si>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</si>
  <si>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</si>
  <si>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</si>
  <si>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</si>
  <si>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</si>
  <si>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</si>
  <si>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</si>
  <si>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</si>
  <si>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</si>
  <si>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</si>
  <si>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</si>
  <si>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</si>
  <si>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</si>
  <si>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</si>
  <si>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</si>
  <si>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</si>
  <si>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</si>
  <si>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</si>
  <si>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</si>
  <si>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</si>
  <si>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</si>
  <si>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</si>
  <si>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</si>
  <si>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</si>
  <si>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</si>
  <si>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</si>
  <si>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</si>
  <si>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</si>
  <si>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</si>
  <si>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</si>
  <si>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</si>
  <si>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</si>
  <si>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</si>
  <si>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</si>
  <si>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</si>
  <si>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</si>
  <si>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</si>
  <si>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</si>
  <si>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</si>
  <si>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</si>
  <si>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</si>
  <si>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</si>
  <si>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</si>
  <si>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</si>
  <si>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</si>
  <si>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</si>
  <si>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</si>
  <si>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</si>
  <si>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</si>
  <si>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</si>
  <si>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</si>
  <si>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</si>
  <si>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</si>
  <si>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</si>
  <si>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</si>
  <si>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</si>
  <si>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</si>
  <si>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</si>
  <si>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</si>
  <si>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</si>
  <si>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</si>
  <si>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</si>
  <si>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</si>
  <si>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</si>
  <si>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</si>
  <si>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</si>
  <si>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</si>
  <si>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</si>
  <si>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</si>
  <si>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</si>
  <si>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</si>
  <si>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</si>
  <si>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</si>
  <si>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</si>
  <si>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</si>
  <si>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</si>
  <si>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</si>
  <si>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</si>
  <si>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</si>
  <si>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</si>
  <si>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</si>
  <si>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</si>
  <si>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</si>
  <si>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</si>
  <si>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</si>
  <si>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</si>
  <si>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</si>
  <si>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</si>
  <si>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</si>
  <si>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</si>
  <si>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</si>
  <si>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</si>
  <si>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</si>
  <si>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</si>
  <si>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</si>
  <si>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</si>
  <si>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</si>
  <si>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</si>
  <si>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</si>
  <si>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</si>
  <si>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</si>
  <si>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</si>
  <si>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</si>
  <si>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</si>
  <si>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</si>
  <si>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</si>
  <si>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</si>
  <si>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</si>
  <si>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</si>
  <si>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</si>
  <si>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</si>
  <si>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</si>
  <si>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</si>
  <si>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</si>
  <si>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</si>
  <si>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</si>
  <si>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</si>
  <si>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</si>
  <si>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</si>
  <si>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</si>
  <si>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</si>
  <si>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</si>
  <si>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</si>
  <si>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</si>
  <si>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</si>
  <si>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</si>
  <si>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</si>
  <si>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</si>
  <si>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</si>
  <si>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</si>
  <si>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</si>
  <si>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</si>
  <si>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</si>
  <si>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</si>
  <si>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</si>
  <si>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</si>
  <si>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</si>
  <si>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</si>
  <si>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</si>
  <si>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</si>
  <si>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</si>
  <si>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</si>
  <si>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</si>
  <si>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</si>
  <si>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</si>
  <si>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</si>
  <si>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</si>
  <si>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</si>
  <si>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</si>
  <si>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</si>
  <si>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</si>
  <si>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</si>
  <si>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</si>
  <si>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</si>
  <si>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</si>
  <si>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</si>
  <si>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</si>
  <si>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</si>
  <si>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</si>
  <si>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</si>
  <si>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</si>
  <si>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</si>
  <si>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</si>
  <si>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</si>
  <si>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</si>
  <si>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</si>
  <si>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</si>
  <si>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</si>
  <si>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</si>
  <si>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</si>
  <si>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</si>
  <si>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</si>
  <si>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</si>
  <si>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</si>
  <si>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</si>
  <si>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</si>
  <si>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</si>
  <si>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</si>
  <si>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</si>
  <si>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</si>
  <si>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</si>
  <si>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</si>
  <si>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</si>
  <si>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</si>
  <si>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</si>
  <si>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</si>
  <si>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</si>
  <si>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</si>
  <si>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</si>
  <si>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</si>
  <si>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</si>
  <si>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</si>
  <si>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</si>
  <si>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</si>
  <si>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</si>
  <si>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</si>
  <si>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</si>
  <si>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</si>
  <si>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</si>
  <si>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</si>
  <si>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</si>
  <si>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</si>
  <si>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</si>
  <si>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</si>
  <si>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</si>
  <si>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</si>
  <si>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</si>
  <si>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</si>
  <si>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</si>
  <si>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</si>
  <si>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</si>
  <si>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</si>
  <si>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</si>
  <si>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</si>
  <si>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</si>
  <si>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</si>
  <si>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</si>
  <si>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</si>
  <si>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</si>
  <si>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</si>
  <si>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</si>
  <si>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</si>
  <si>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</si>
  <si>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</si>
  <si>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</si>
  <si>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</si>
  <si>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</si>
  <si>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</si>
  <si>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</si>
  <si>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</si>
  <si>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</si>
  <si>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</si>
  <si>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</si>
  <si>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</si>
  <si>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</si>
  <si>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</si>
  <si>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</si>
  <si>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</si>
  <si>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</si>
  <si>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</si>
  <si>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</si>
  <si>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</si>
  <si>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</si>
  <si>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</si>
  <si>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</si>
  <si>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</si>
  <si>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</si>
  <si>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</si>
  <si>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</si>
  <si>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</si>
  <si>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</si>
  <si>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</si>
  <si>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</si>
  <si>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</si>
  <si>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</si>
  <si>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</si>
  <si>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</si>
  <si>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</si>
  <si>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</si>
  <si>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</si>
  <si>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</si>
  <si>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</si>
  <si>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</si>
  <si>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</si>
  <si>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</si>
  <si>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</si>
  <si>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</si>
  <si>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</si>
  <si>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</si>
  <si>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</si>
  <si>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</si>
  <si>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</si>
  <si>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</si>
  <si>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</si>
  <si>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</si>
  <si>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</si>
  <si>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</si>
  <si>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</si>
  <si>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</si>
  <si>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</si>
  <si>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</si>
  <si>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</si>
  <si>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</si>
  <si>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</si>
  <si>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</si>
  <si>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</si>
  <si>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</si>
  <si>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</si>
  <si>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</si>
  <si>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</si>
  <si>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</si>
  <si>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</si>
  <si>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</si>
  <si>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</si>
  <si>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</si>
  <si>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</si>
  <si>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</si>
  <si>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</si>
  <si>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</si>
  <si>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</si>
  <si>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</si>
  <si>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</si>
  <si>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</si>
  <si>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</si>
  <si>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</si>
  <si>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</si>
  <si>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</si>
  <si>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</si>
  <si>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</si>
  <si>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</si>
  <si>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</si>
  <si>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</si>
  <si>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</si>
  <si>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</si>
  <si>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</si>
  <si>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</si>
  <si>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</si>
  <si>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</si>
  <si>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</si>
  <si>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</si>
  <si>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</si>
  <si>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</si>
  <si>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</si>
  <si>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</si>
  <si>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</si>
  <si>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</si>
  <si>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</si>
  <si>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</si>
  <si>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</si>
  <si>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</si>
  <si>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</si>
  <si>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</si>
  <si>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</si>
  <si>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</si>
  <si>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</si>
  <si>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</si>
  <si>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</si>
  <si>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</si>
  <si>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</si>
  <si>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</si>
  <si>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</si>
  <si>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</si>
  <si>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</si>
  <si>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</si>
  <si>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</si>
  <si>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</si>
  <si>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</si>
  <si>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</si>
  <si>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</si>
  <si>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</si>
  <si>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</si>
  <si>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</si>
  <si>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</si>
  <si>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</si>
  <si>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</si>
  <si>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</si>
  <si>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</si>
  <si>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</si>
  <si>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</si>
  <si>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</si>
  <si>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</si>
  <si>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</si>
  <si>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</si>
  <si>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</si>
  <si>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</si>
  <si>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</si>
  <si>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</si>
  <si>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</si>
  <si>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</si>
  <si>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</si>
  <si>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</si>
  <si>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</si>
  <si>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</si>
  <si>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</si>
  <si>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</si>
  <si>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</si>
  <si>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</si>
  <si>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</si>
  <si>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</si>
  <si>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</si>
  <si>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</si>
  <si>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</si>
  <si>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</si>
  <si>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</si>
  <si>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</si>
  <si>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</si>
  <si>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</si>
  <si>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</si>
  <si>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</si>
  <si>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</si>
  <si>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</si>
  <si>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</si>
  <si>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</si>
  <si>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</si>
  <si>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</si>
  <si>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</si>
  <si>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</si>
  <si>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</si>
  <si>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</si>
  <si>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</si>
  <si>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</si>
  <si>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</si>
  <si>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</si>
  <si>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</si>
  <si>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</si>
  <si>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</si>
  <si>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</si>
  <si>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</si>
  <si>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</si>
  <si>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</si>
  <si>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</si>
  <si>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</si>
  <si>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</si>
  <si>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</si>
  <si>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</si>
  <si>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</si>
  <si>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</si>
  <si>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</si>
  <si>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</si>
  <si>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</si>
  <si>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</si>
  <si>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</si>
  <si>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</si>
  <si>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</si>
  <si>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</si>
  <si>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</si>
  <si>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</si>
  <si>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</si>
  <si>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</si>
  <si>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</si>
  <si>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</si>
  <si>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</si>
  <si>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</si>
  <si>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</si>
  <si>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</si>
  <si>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</si>
  <si>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</si>
  <si>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</si>
  <si>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</si>
  <si>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</si>
  <si>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</si>
  <si>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</si>
  <si>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</si>
  <si>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</si>
  <si>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</si>
  <si>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</si>
  <si>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</si>
  <si>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</si>
  <si>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</si>
  <si>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</si>
  <si>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</si>
  <si>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</si>
  <si>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</si>
  <si>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</si>
  <si>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</si>
  <si>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</si>
  <si>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</si>
  <si>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</si>
  <si>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</si>
  <si>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</si>
  <si>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</si>
  <si>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</si>
  <si>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</si>
  <si>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</si>
  <si>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</si>
  <si>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</si>
  <si>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</si>
  <si>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</si>
  <si>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</si>
  <si>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</si>
  <si>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</si>
  <si>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</si>
  <si>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</si>
  <si>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</si>
  <si>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</si>
  <si>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</si>
  <si>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</si>
  <si>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</si>
  <si>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</si>
  <si>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</si>
  <si>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</si>
  <si>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</si>
  <si>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</si>
  <si>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</si>
  <si>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</si>
  <si>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</si>
  <si>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</si>
  <si>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</si>
  <si>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</si>
  <si>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</si>
  <si>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</si>
  <si>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</si>
  <si>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</si>
  <si>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</si>
  <si>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</si>
  <si>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</si>
  <si>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</si>
  <si>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</si>
  <si>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</si>
  <si>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</si>
  <si>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</si>
  <si>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</si>
  <si>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</si>
  <si>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</si>
  <si>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</si>
  <si>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</si>
  <si>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</si>
  <si>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</si>
  <si>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</si>
  <si>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</si>
  <si>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</si>
  <si>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</si>
  <si>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</si>
  <si>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</si>
  <si>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</si>
  <si>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</si>
  <si>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</si>
  <si>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</si>
  <si>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</si>
  <si>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</si>
  <si>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</si>
  <si>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</si>
  <si>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</si>
  <si>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</si>
  <si>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</si>
  <si>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</si>
  <si>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</si>
  <si>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</si>
  <si>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</si>
  <si>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</si>
  <si>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</si>
  <si>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</si>
  <si>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</si>
  <si>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</si>
  <si>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</si>
  <si>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</si>
  <si>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</si>
  <si>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</si>
  <si>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</si>
  <si>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</si>
  <si>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</si>
  <si>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</si>
  <si>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</si>
  <si>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</si>
  <si>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</si>
  <si>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</si>
  <si>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</si>
  <si>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</si>
  <si>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</si>
  <si>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</si>
  <si>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</si>
  <si>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</si>
  <si>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</si>
  <si>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</si>
  <si>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</si>
  <si>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</si>
  <si>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</si>
  <si>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</si>
  <si>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</si>
  <si>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</si>
  <si>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</si>
  <si>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</si>
  <si>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</si>
  <si>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</si>
  <si>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</si>
  <si>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</si>
  <si>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</si>
  <si>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</si>
  <si>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</si>
  <si>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</si>
  <si>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</si>
  <si>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</si>
  <si>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</si>
  <si>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</si>
  <si>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</si>
  <si>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</si>
  <si>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</si>
  <si>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</si>
  <si>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</si>
  <si>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</si>
  <si>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</si>
  <si>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</si>
  <si>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</si>
  <si>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</si>
  <si>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</si>
  <si>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</si>
  <si>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</si>
  <si>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</si>
  <si>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</si>
  <si>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</si>
  <si>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</si>
  <si>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</si>
  <si>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</si>
  <si>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</si>
  <si>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</si>
  <si>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</si>
  <si>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</si>
  <si>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</si>
  <si>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</si>
  <si>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</si>
  <si>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</si>
  <si>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</si>
  <si>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</si>
  <si>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</si>
  <si>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</si>
  <si>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</si>
  <si>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</si>
  <si>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</si>
  <si>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</si>
  <si>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</si>
  <si>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</si>
  <si>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</si>
  <si>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</si>
  <si>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</si>
  <si>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</si>
  <si>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</si>
  <si>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</si>
  <si>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</si>
  <si>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</si>
  <si>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</si>
  <si>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</si>
  <si>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</si>
  <si>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</si>
  <si>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</si>
  <si>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</si>
  <si>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</si>
  <si>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</si>
  <si>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</si>
  <si>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</si>
  <si>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</si>
  <si>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</si>
  <si>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</si>
  <si>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</si>
  <si>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</si>
  <si>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</si>
  <si>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</si>
  <si>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</si>
  <si>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</si>
  <si>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</si>
  <si>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</si>
  <si>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</si>
  <si>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</si>
  <si>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</si>
  <si>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</si>
  <si>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</si>
  <si>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</si>
  <si>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</si>
  <si>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</si>
  <si>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</si>
  <si>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</si>
  <si>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</si>
  <si>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</si>
  <si>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</si>
  <si>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</si>
  <si>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</si>
  <si>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</si>
  <si>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</si>
  <si>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</si>
  <si>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</si>
  <si>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</si>
  <si>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</si>
  <si>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</si>
  <si>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</si>
  <si>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</si>
  <si>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</si>
  <si>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</si>
  <si>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</si>
  <si>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</si>
  <si>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</si>
  <si>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</si>
  <si>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</si>
  <si>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</si>
  <si>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</si>
  <si>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</si>
  <si>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</si>
  <si>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</si>
  <si>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</si>
  <si>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</si>
  <si>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</si>
  <si>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</si>
  <si>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</si>
  <si>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</si>
  <si>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</si>
  <si>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</si>
  <si>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</si>
  <si>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</si>
  <si>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</si>
  <si>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</si>
  <si>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</si>
  <si>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</si>
  <si>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</si>
  <si>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</si>
  <si>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</si>
  <si>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</si>
  <si>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</si>
  <si>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</si>
  <si>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</si>
  <si>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</si>
  <si>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</si>
  <si>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</si>
  <si>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</si>
  <si>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</si>
  <si>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</si>
  <si>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</si>
  <si>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</si>
  <si>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</si>
  <si>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</si>
  <si>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</si>
  <si>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</si>
  <si>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</si>
  <si>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</si>
  <si>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</si>
  <si>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</si>
  <si>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</si>
  <si>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</si>
  <si>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</si>
  <si>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</si>
  <si>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</si>
  <si>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</si>
  <si>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</si>
  <si>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</si>
  <si>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</si>
  <si>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</si>
  <si>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</si>
  <si>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</si>
  <si>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</si>
  <si>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</si>
  <si>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</si>
  <si>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</si>
  <si>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</si>
  <si>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</si>
  <si>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</si>
  <si>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</si>
  <si>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</si>
  <si>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</si>
  <si>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</si>
  <si>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</si>
  <si>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</si>
  <si>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</si>
  <si>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</si>
  <si>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</si>
  <si>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</si>
  <si>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</si>
  <si>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</si>
  <si>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</si>
  <si>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</si>
  <si>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</si>
  <si>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</si>
  <si>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</si>
  <si>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</si>
  <si>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</si>
  <si>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</si>
  <si>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</si>
  <si>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</si>
  <si>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</si>
  <si>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</si>
  <si>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</si>
  <si>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</si>
  <si>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</si>
  <si>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</si>
  <si>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</si>
  <si>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</si>
  <si>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</si>
  <si>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</si>
  <si>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</si>
  <si>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</si>
  <si>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</si>
  <si>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</si>
  <si>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</si>
  <si>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</si>
  <si>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</si>
  <si>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</si>
  <si>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</si>
  <si>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</si>
  <si>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</si>
  <si>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</si>
  <si>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</si>
  <si>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</si>
  <si>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</si>
  <si>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</si>
  <si>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</si>
  <si>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</si>
  <si>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</si>
  <si>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</si>
  <si>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</si>
  <si>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</si>
  <si>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</si>
  <si>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</si>
  <si>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</si>
  <si>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</si>
  <si>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</si>
  <si>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</si>
  <si>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</si>
  <si>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</si>
  <si>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</si>
  <si>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</si>
  <si>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</si>
  <si>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</si>
  <si>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</si>
  <si>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</si>
  <si>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</si>
  <si>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</si>
  <si>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</si>
  <si>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</si>
  <si>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</si>
  <si>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</si>
  <si>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</si>
  <si>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</si>
  <si>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</si>
  <si>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</si>
  <si>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</si>
  <si>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</si>
  <si>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</si>
  <si>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</si>
  <si>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</si>
  <si>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</si>
  <si>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</si>
  <si>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</si>
  <si>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</si>
  <si>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</si>
  <si>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</si>
  <si>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</si>
  <si>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</si>
  <si>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</si>
  <si>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</si>
  <si>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</si>
  <si>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</si>
  <si>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</si>
  <si>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</si>
  <si>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</si>
  <si>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</si>
  <si>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</si>
  <si>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</si>
  <si>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</si>
  <si>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</si>
  <si>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</si>
  <si>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</si>
  <si>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</si>
  <si>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</si>
  <si>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</si>
  <si>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</si>
  <si>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</si>
  <si>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</si>
  <si>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</si>
  <si>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</si>
  <si>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</si>
  <si>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</si>
  <si>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</si>
  <si>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</si>
  <si>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</si>
  <si>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</si>
  <si>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</si>
  <si>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</si>
  <si>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</si>
  <si>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</si>
  <si>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</si>
  <si>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</si>
  <si>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</si>
  <si>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</si>
  <si>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</si>
  <si>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</si>
  <si>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</si>
  <si>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</si>
  <si>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</si>
  <si>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</si>
  <si>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</si>
  <si>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</si>
  <si>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</si>
  <si>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</si>
  <si>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</si>
  <si>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</si>
  <si>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</si>
  <si>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</si>
  <si>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</si>
  <si>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</si>
  <si>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</si>
  <si>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</si>
  <si>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</si>
  <si>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</si>
  <si>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</si>
  <si>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</si>
  <si>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</si>
  <si>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</si>
  <si>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</si>
  <si>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</si>
  <si>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</si>
  <si>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</si>
  <si>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</si>
  <si>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</si>
  <si>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</si>
  <si>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</si>
  <si>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</si>
  <si>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</si>
  <si>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</si>
  <si>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</si>
  <si>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</si>
  <si>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</si>
  <si>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</si>
  <si>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</si>
  <si>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</si>
  <si>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</si>
  <si>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</si>
  <si>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</si>
  <si>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</si>
  <si>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</si>
  <si>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</si>
  <si>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</si>
  <si>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</si>
  <si>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</si>
  <si>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</si>
  <si>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</si>
  <si>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</si>
  <si>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</si>
  <si>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</si>
  <si>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</si>
  <si>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</si>
  <si>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</si>
  <si>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</si>
  <si>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</si>
  <si>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</si>
  <si>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</si>
  <si>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</si>
  <si>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</si>
  <si>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</si>
  <si>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</si>
  <si>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</si>
  <si>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</si>
  <si>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</si>
  <si>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</si>
  <si>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</si>
  <si>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</si>
  <si>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</si>
  <si>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</si>
  <si>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</si>
  <si>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</si>
  <si>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</si>
  <si>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</si>
  <si>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</si>
  <si>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</si>
  <si>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</si>
  <si>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</si>
  <si>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</si>
  <si>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</si>
  <si>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</si>
  <si>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</si>
  <si>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</si>
  <si>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</si>
  <si>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</si>
  <si>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</si>
  <si>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</si>
  <si>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</si>
  <si>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</si>
  <si>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</si>
  <si>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</si>
  <si>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</si>
  <si>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</si>
  <si>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</si>
  <si>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</si>
  <si>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</si>
  <si>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</si>
  <si>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</si>
  <si>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</si>
  <si>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</si>
  <si>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</si>
  <si>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</si>
  <si>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</si>
  <si>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</si>
  <si>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</si>
  <si>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</si>
  <si>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</si>
  <si>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</si>
  <si>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</si>
  <si>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</si>
  <si>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</si>
  <si>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</si>
  <si>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</si>
  <si>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</si>
  <si>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</si>
  <si>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</si>
  <si>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</si>
  <si>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</si>
  <si>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</si>
  <si>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</si>
  <si>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</si>
  <si>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</si>
  <si>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</si>
  <si>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</si>
  <si>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</si>
  <si>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</si>
  <si>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</si>
  <si>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</si>
  <si>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</si>
  <si>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</si>
  <si>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</si>
  <si>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</si>
  <si>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</si>
  <si>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</si>
  <si>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</si>
  <si>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</si>
  <si>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</si>
  <si>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</si>
  <si>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</si>
  <si>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</si>
  <si>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</si>
  <si>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</si>
  <si>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</si>
  <si>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</si>
  <si>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</si>
  <si>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</si>
  <si>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</si>
  <si>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</si>
  <si>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</si>
  <si>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</si>
  <si>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</si>
  <si>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</si>
  <si>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</si>
  <si>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</si>
  <si>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</si>
  <si>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</si>
  <si>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</si>
  <si>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</si>
  <si>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</si>
  <si>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</si>
  <si>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</si>
  <si>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</si>
  <si>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</si>
  <si>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</si>
  <si>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</si>
  <si>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</si>
  <si>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</si>
  <si>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</si>
  <si>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</si>
  <si>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</si>
  <si>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</si>
  <si>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</si>
  <si>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</si>
  <si>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</si>
  <si>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</si>
  <si>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</si>
  <si>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</si>
  <si>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</si>
  <si>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</si>
  <si>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</si>
  <si>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</si>
  <si>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</si>
  <si>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</si>
  <si>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</si>
  <si>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</si>
  <si>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</si>
  <si>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</si>
  <si>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</si>
  <si>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</si>
  <si>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</si>
  <si>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</si>
  <si>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</si>
  <si>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</si>
  <si>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</si>
  <si>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</si>
  <si>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</si>
  <si>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</si>
  <si>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</si>
  <si>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</si>
  <si>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</si>
  <si>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</si>
  <si>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</si>
  <si>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</si>
  <si>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</si>
  <si>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</si>
  <si>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</si>
  <si>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</si>
  <si>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</si>
  <si>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</si>
  <si>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</si>
  <si>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</si>
  <si>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</si>
  <si>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</si>
  <si>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</si>
  <si>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</si>
  <si>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</si>
  <si>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</si>
  <si>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</si>
  <si>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</si>
  <si>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</si>
  <si>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</si>
  <si>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</si>
  <si>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</si>
  <si>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</si>
  <si>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</si>
  <si>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</si>
  <si>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</si>
  <si>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</si>
  <si>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</si>
  <si>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</si>
  <si>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</si>
  <si>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</si>
  <si>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</si>
  <si>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</si>
  <si>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</si>
  <si>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</si>
  <si>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</si>
  <si>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</si>
  <si>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</si>
  <si>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</si>
  <si>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</si>
  <si>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</si>
  <si>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</si>
  <si>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</si>
  <si>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</si>
  <si>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</si>
  <si>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</si>
  <si>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</si>
  <si>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</si>
  <si>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</si>
  <si>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</si>
  <si>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</si>
  <si>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</si>
  <si>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</si>
  <si>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</si>
  <si>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</si>
  <si>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</si>
  <si>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</si>
  <si>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</si>
  <si>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</si>
  <si>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</si>
  <si>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</si>
  <si>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</si>
  <si>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</si>
  <si>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</si>
  <si>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</si>
  <si>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</si>
  <si>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</si>
  <si>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</si>
  <si>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</si>
  <si>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</si>
  <si>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</si>
  <si>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</si>
  <si>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</si>
  <si>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</si>
  <si>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</si>
  <si>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</si>
  <si>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</si>
  <si>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</si>
  <si>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</si>
  <si>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</si>
  <si>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</si>
  <si>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</si>
  <si>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</si>
  <si>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</si>
  <si>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</si>
  <si>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</si>
  <si>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</si>
  <si>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</si>
  <si>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</si>
  <si>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</si>
  <si>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</si>
  <si>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</si>
  <si>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</si>
  <si>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</si>
  <si>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</si>
  <si>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</si>
  <si>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</si>
  <si>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</si>
  <si>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</si>
  <si>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</si>
  <si>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</si>
  <si>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</si>
  <si>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</si>
  <si>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</si>
  <si>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</si>
  <si>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</si>
  <si>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</si>
  <si>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</si>
  <si>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</si>
  <si>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</si>
  <si>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</si>
  <si>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</si>
  <si>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</si>
  <si>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</si>
  <si>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</si>
  <si>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</si>
  <si>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</si>
  <si>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</si>
  <si>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</si>
  <si>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</si>
  <si>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</si>
  <si>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</si>
  <si>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</si>
  <si>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</si>
  <si>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</si>
  <si>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</si>
  <si>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</si>
  <si>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</si>
  <si>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</si>
  <si>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</si>
  <si>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</si>
  <si>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</si>
  <si>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</si>
  <si>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</si>
  <si>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</si>
  <si>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</si>
  <si>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</si>
  <si>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</si>
  <si>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</si>
  <si>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</si>
  <si>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</si>
  <si>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</si>
  <si>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</si>
  <si>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</si>
  <si>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</si>
  <si>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</si>
  <si>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</si>
  <si>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</si>
  <si>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</si>
  <si>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</si>
  <si>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</si>
  <si>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</si>
  <si>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</si>
  <si>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</si>
  <si>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</si>
  <si>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</si>
  <si>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</si>
  <si>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</si>
  <si>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</si>
  <si>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</si>
  <si>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</si>
  <si>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</si>
  <si>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</si>
  <si>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</si>
  <si>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</si>
  <si>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</si>
  <si>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</si>
  <si>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</si>
  <si>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</si>
  <si>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</si>
  <si>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</si>
  <si>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</si>
  <si>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</si>
  <si>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</si>
  <si>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</si>
  <si>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</si>
  <si>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</si>
  <si>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</si>
  <si>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</si>
  <si>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</si>
  <si>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</si>
  <si>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</si>
  <si>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</si>
  <si>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</si>
  <si>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</si>
  <si>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</si>
  <si>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</si>
  <si>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</si>
  <si>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</si>
  <si>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</si>
  <si>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</si>
  <si>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</si>
  <si>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</si>
  <si>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</si>
  <si>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</si>
  <si>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</si>
  <si>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</si>
  <si>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</si>
  <si>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</si>
  <si>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</si>
  <si>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</si>
  <si>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</si>
  <si>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</si>
  <si>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</si>
  <si>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</si>
  <si>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</si>
  <si>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</si>
  <si>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</si>
  <si>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</si>
  <si>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</si>
  <si>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</si>
  <si>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</si>
  <si>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</si>
  <si>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</si>
  <si>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</si>
  <si>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</si>
  <si>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</si>
  <si>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</si>
  <si>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</si>
  <si>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</si>
  <si>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</si>
  <si>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</si>
  <si>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</si>
  <si>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</si>
  <si>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</si>
  <si>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</si>
  <si>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</si>
  <si>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</si>
  <si>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</si>
  <si>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</si>
  <si>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</si>
  <si>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</si>
  <si>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</si>
  <si>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</si>
  <si>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</si>
  <si>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</si>
  <si>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</si>
  <si>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</si>
  <si>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</si>
  <si>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</si>
  <si>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</si>
  <si>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</si>
  <si>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</si>
  <si>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</si>
  <si>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</si>
  <si>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</si>
  <si>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</si>
  <si>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</si>
  <si>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</si>
  <si>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</si>
  <si>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</si>
  <si>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</si>
  <si>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</si>
  <si>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</si>
  <si>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</si>
  <si>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</si>
  <si>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</si>
  <si>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</si>
  <si>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</si>
  <si>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</si>
  <si>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</si>
  <si>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</si>
  <si>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</si>
  <si>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</si>
  <si>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</si>
  <si>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</si>
  <si>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</si>
  <si>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</si>
  <si>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</si>
  <si>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</si>
  <si>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</si>
  <si>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</si>
  <si>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</si>
  <si>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</si>
  <si>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</si>
  <si>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</si>
  <si>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</si>
  <si>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</si>
  <si>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</si>
  <si>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</si>
  <si>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</si>
  <si>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</si>
  <si>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</si>
  <si>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</si>
  <si>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</si>
  <si>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</si>
  <si>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</si>
  <si>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</si>
  <si>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</si>
  <si>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</si>
  <si>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</si>
  <si>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</si>
  <si>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</si>
  <si>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</si>
  <si>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</si>
  <si>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</si>
  <si>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</si>
  <si>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</si>
  <si>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</si>
  <si>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</si>
  <si>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</si>
  <si>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</si>
  <si>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</si>
  <si>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</si>
  <si>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</si>
  <si>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</si>
  <si>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</si>
  <si>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</si>
  <si>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</si>
  <si>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</si>
  <si>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</si>
  <si>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</si>
  <si>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</si>
  <si>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</si>
  <si>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</si>
  <si>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</si>
  <si>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</si>
  <si>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</si>
  <si>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</si>
  <si>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</si>
  <si>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</si>
  <si>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</si>
  <si>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</si>
  <si>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</si>
  <si>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</si>
  <si>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</si>
  <si>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</si>
  <si>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</si>
  <si>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</si>
  <si>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</si>
  <si>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</si>
  <si>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</si>
  <si>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</si>
  <si>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</si>
  <si>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</si>
  <si>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</si>
  <si>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</si>
  <si>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</si>
  <si>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</si>
  <si>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</si>
  <si>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</si>
  <si>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</si>
  <si>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</si>
  <si>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</si>
  <si>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</si>
  <si>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</si>
  <si>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</si>
  <si>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</si>
  <si>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</si>
  <si>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</si>
  <si>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</si>
  <si>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</si>
  <si>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</si>
  <si>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</si>
  <si>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</si>
  <si>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</si>
  <si>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</si>
  <si>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</si>
  <si>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</si>
  <si>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</si>
  <si>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</si>
  <si>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</si>
  <si>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</si>
  <si>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</si>
  <si>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</si>
  <si>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</si>
  <si>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</si>
  <si>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</si>
  <si>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</si>
  <si>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</si>
  <si>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</si>
  <si>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</si>
  <si>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</si>
  <si>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</si>
  <si>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</si>
  <si>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</si>
  <si>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</si>
  <si>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</si>
  <si>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</si>
  <si>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</si>
  <si>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</si>
  <si>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</si>
  <si>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</si>
  <si>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</si>
  <si>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</si>
  <si>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</si>
  <si>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</si>
  <si>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</si>
  <si>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</si>
  <si>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</si>
  <si>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</si>
  <si>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</si>
  <si>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</si>
  <si>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</si>
  <si>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</si>
  <si>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</si>
  <si>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</si>
  <si>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</si>
  <si>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</si>
  <si>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</si>
  <si>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</si>
  <si>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</si>
  <si>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</si>
  <si>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</si>
  <si>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</si>
  <si>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</si>
  <si>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</si>
  <si>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</si>
  <si>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</si>
  <si>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</si>
  <si>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</si>
  <si>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</si>
  <si>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</si>
  <si>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</si>
  <si>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</si>
  <si>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</si>
  <si>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</si>
  <si>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</si>
  <si>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</si>
  <si>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</si>
  <si>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</si>
  <si>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</si>
  <si>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</si>
  <si>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</si>
  <si>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</si>
  <si>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</si>
  <si>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</si>
  <si>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</si>
  <si>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</si>
  <si>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</si>
  <si>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</si>
  <si>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</si>
  <si>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</si>
  <si>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</si>
  <si>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</si>
  <si>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</si>
  <si>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</si>
  <si>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</si>
  <si>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</si>
  <si>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</si>
  <si>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</si>
  <si>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</si>
  <si>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</si>
  <si>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</si>
  <si>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</si>
  <si>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</si>
  <si>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</si>
  <si>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</si>
  <si>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</si>
  <si>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</si>
  <si>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</si>
  <si>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</si>
  <si>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</si>
  <si>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</si>
  <si>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</si>
  <si>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</si>
  <si>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</si>
  <si>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</si>
  <si>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</si>
  <si>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</si>
  <si>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</si>
  <si>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</si>
  <si>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</si>
  <si>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</si>
  <si>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</si>
  <si>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</si>
  <si>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</si>
  <si>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</si>
  <si>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</si>
  <si>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</si>
  <si>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</si>
  <si>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</si>
  <si>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</si>
  <si>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</si>
  <si>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</si>
  <si>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</si>
  <si>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</si>
  <si>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</si>
  <si>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</si>
  <si>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</si>
  <si>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</si>
  <si>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</si>
  <si>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</si>
  <si>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</si>
  <si>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</si>
  <si>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</si>
  <si>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</si>
  <si>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</si>
  <si>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</si>
  <si>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</si>
  <si>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</si>
  <si>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</si>
  <si>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</si>
  <si>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</si>
  <si>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</si>
  <si>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</si>
  <si>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</si>
  <si>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</si>
  <si>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</si>
  <si>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</si>
  <si>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</si>
  <si>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</si>
  <si>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</si>
  <si>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</si>
  <si>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</si>
  <si>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</si>
  <si>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</si>
  <si>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</si>
  <si>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</si>
  <si>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</si>
  <si>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</si>
  <si>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</si>
  <si>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</si>
  <si>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</si>
  <si>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</si>
  <si>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</si>
  <si>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</si>
  <si>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</si>
  <si>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</si>
  <si>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</si>
  <si>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</si>
  <si>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</si>
  <si>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</si>
  <si>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</si>
  <si>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</si>
  <si>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</si>
  <si>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</si>
  <si>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</si>
  <si>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</si>
  <si>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</si>
  <si>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</si>
  <si>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</si>
  <si>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</si>
  <si>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</si>
  <si>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</si>
  <si>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</si>
  <si>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</si>
  <si>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</si>
  <si>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</si>
  <si>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</si>
  <si>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</si>
  <si>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</si>
  <si>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</si>
  <si>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</si>
  <si>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</si>
  <si>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</si>
  <si>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</si>
  <si>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</si>
  <si>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</si>
  <si>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</si>
  <si>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</si>
  <si>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</si>
  <si>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</si>
  <si>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</si>
  <si>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</si>
  <si>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</si>
  <si>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</si>
  <si>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</si>
  <si>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</si>
  <si>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</si>
  <si>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</si>
  <si>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</si>
  <si>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</si>
  <si>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</si>
  <si>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</si>
  <si>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</si>
  <si>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</si>
  <si>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</si>
  <si>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</si>
  <si>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</si>
  <si>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</si>
  <si>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</si>
  <si>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</si>
  <si>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</si>
  <si>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</si>
  <si>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</si>
  <si>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</si>
  <si>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</si>
  <si>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</si>
  <si>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</si>
  <si>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</si>
  <si>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</si>
  <si>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</si>
  <si>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</si>
  <si>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</si>
  <si>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</si>
  <si>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</si>
  <si>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</si>
  <si>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</si>
  <si>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</si>
  <si>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</si>
  <si>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</si>
  <si>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</si>
  <si>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</si>
  <si>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</si>
  <si>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</si>
  <si>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</si>
  <si>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</si>
  <si>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</si>
  <si>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</si>
  <si>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</si>
  <si>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</si>
  <si>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</si>
  <si>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</si>
  <si>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</si>
  <si>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</si>
  <si>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</si>
  <si>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</si>
  <si>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</si>
  <si>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</si>
  <si>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</si>
  <si>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</si>
  <si>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</si>
  <si>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</si>
  <si>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</si>
  <si>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</si>
  <si>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</si>
  <si>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</si>
  <si>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</si>
  <si>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</si>
  <si>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</si>
  <si>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</si>
  <si>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</si>
  <si>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</si>
  <si>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</si>
  <si>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</si>
  <si>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</si>
  <si>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</si>
  <si>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</si>
  <si>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</si>
  <si>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</si>
  <si>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</si>
  <si>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</si>
  <si>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</si>
  <si>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</si>
  <si>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</si>
  <si>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</si>
  <si>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</si>
  <si>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</si>
  <si>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</si>
  <si>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</si>
  <si>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</si>
  <si>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</si>
  <si>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</si>
  <si>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</si>
  <si>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</si>
  <si>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</si>
  <si>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</si>
  <si>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</si>
  <si>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</si>
  <si>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</si>
  <si>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</si>
  <si>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</si>
  <si>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</si>
  <si>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</si>
  <si>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</si>
  <si>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</si>
  <si>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</si>
  <si>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</si>
  <si>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</si>
  <si>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</si>
  <si>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</si>
  <si>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</si>
  <si>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</si>
  <si>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</si>
  <si>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</si>
  <si>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</si>
  <si>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</si>
  <si>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</si>
  <si>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</si>
  <si>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</si>
  <si>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</si>
  <si>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</si>
  <si>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</si>
  <si>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</si>
  <si>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</si>
  <si>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</si>
  <si>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</si>
  <si>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</si>
  <si>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</si>
  <si>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</si>
  <si>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</si>
  <si>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</si>
  <si>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</si>
  <si>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</si>
  <si>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</si>
  <si>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</si>
  <si>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</si>
  <si>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</si>
  <si>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</si>
  <si>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</si>
  <si>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</si>
  <si>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</si>
  <si>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</si>
  <si>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</si>
  <si>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</si>
  <si>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</si>
  <si>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</si>
  <si>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</si>
  <si>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</si>
  <si>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</si>
  <si>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</si>
  <si>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</si>
  <si>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</si>
  <si>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</si>
  <si>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</si>
  <si>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</si>
  <si>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</si>
  <si>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</si>
  <si>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</si>
  <si>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</si>
  <si>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</si>
  <si>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</si>
  <si>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</si>
  <si>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</si>
  <si>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</si>
  <si>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</si>
  <si>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</si>
  <si>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</si>
  <si>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</si>
  <si>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</si>
  <si>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</si>
  <si>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</si>
  <si>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</si>
  <si>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</si>
  <si>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</si>
  <si>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</si>
  <si>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</si>
  <si>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</si>
  <si>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</si>
  <si>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</si>
  <si>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</si>
  <si>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</si>
  <si>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</si>
  <si>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</si>
  <si>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</si>
  <si>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</si>
  <si>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</si>
  <si>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</si>
  <si>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</si>
  <si>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</si>
  <si>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</si>
  <si>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</si>
  <si>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</si>
  <si>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</si>
  <si>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</si>
  <si>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</si>
  <si>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</si>
  <si>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</si>
  <si>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</si>
  <si>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</si>
  <si>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</si>
  <si>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</si>
  <si>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</si>
  <si>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</si>
  <si>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</si>
  <si>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</si>
  <si>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</si>
  <si>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</si>
  <si>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</si>
  <si>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</si>
  <si>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</si>
  <si>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</si>
  <si>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</si>
  <si>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</si>
  <si>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</si>
  <si>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</si>
  <si>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</si>
  <si>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</si>
  <si>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</si>
  <si>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</si>
  <si>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</si>
  <si>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</si>
  <si>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</si>
  <si>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</si>
  <si>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</si>
  <si>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</si>
  <si>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</si>
  <si>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</si>
  <si>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</si>
  <si>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</si>
  <si>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</si>
  <si>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</si>
  <si>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</si>
  <si>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</si>
  <si>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</si>
  <si>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</si>
  <si>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</si>
  <si>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</si>
  <si>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</si>
  <si>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</si>
  <si>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</si>
  <si>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</si>
  <si>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</si>
  <si>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</si>
  <si>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</si>
  <si>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</si>
  <si>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</si>
  <si>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</si>
  <si>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</si>
  <si>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</si>
  <si>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</si>
  <si>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</si>
  <si>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</si>
  <si>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</si>
  <si>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</si>
  <si>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</si>
  <si>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</si>
  <si>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</si>
  <si>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</si>
  <si>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</si>
  <si>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</si>
  <si>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</si>
  <si>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</si>
  <si>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</si>
  <si>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</si>
  <si>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</si>
  <si>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</si>
  <si>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</si>
  <si>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</si>
  <si>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</si>
  <si>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</si>
  <si>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</si>
  <si>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</si>
  <si>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</si>
  <si>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</si>
  <si>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</si>
  <si>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</si>
  <si>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</si>
  <si>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</si>
  <si>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</si>
  <si>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</si>
  <si>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</si>
  <si>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</si>
  <si>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</si>
  <si>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</si>
  <si>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</si>
  <si>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</si>
  <si>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</si>
  <si>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</si>
  <si>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</si>
  <si>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</si>
  <si>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</si>
  <si>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</si>
  <si>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</si>
  <si>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</si>
  <si>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</si>
  <si>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</si>
  <si>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</si>
  <si>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</si>
  <si>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</si>
  <si>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</si>
  <si>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</si>
  <si>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</si>
  <si>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</si>
  <si>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</si>
  <si>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</si>
  <si>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</si>
  <si>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</si>
  <si>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</si>
  <si>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</si>
  <si>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</si>
  <si>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</si>
  <si>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</si>
  <si>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</si>
  <si>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</si>
  <si>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</si>
  <si>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</si>
  <si>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</si>
  <si>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</si>
  <si>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</si>
  <si>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</si>
  <si>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</si>
  <si>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</si>
  <si>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</si>
  <si>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</si>
  <si>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</si>
  <si>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</si>
  <si>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</si>
  <si>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</si>
  <si>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</si>
  <si>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</si>
  <si>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</si>
  <si>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</si>
  <si>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</si>
  <si>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</si>
  <si>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</si>
  <si>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</si>
  <si>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</si>
  <si>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</si>
  <si>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</si>
  <si>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</si>
  <si>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</si>
  <si>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</si>
  <si>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</si>
  <si>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</si>
  <si>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</si>
  <si>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</si>
  <si>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</si>
  <si>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</si>
  <si>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</si>
  <si>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</si>
  <si>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</si>
  <si>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</si>
  <si>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</si>
  <si>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</si>
  <si>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</si>
  <si>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</si>
  <si>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</si>
  <si>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</si>
  <si>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</si>
  <si>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</si>
  <si>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</si>
  <si>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</si>
  <si>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</si>
  <si>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</si>
  <si>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</si>
  <si>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</si>
  <si>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</si>
  <si>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</si>
  <si>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</si>
  <si>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</si>
  <si>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</si>
  <si>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</si>
  <si>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</si>
  <si>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</si>
  <si>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</si>
  <si>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</si>
  <si>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</si>
  <si>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</si>
  <si>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</si>
  <si>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</si>
  <si>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</si>
  <si>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</si>
  <si>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</si>
  <si>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</si>
  <si>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</si>
  <si>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</si>
  <si>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</si>
  <si>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</si>
  <si>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</si>
  <si>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</si>
  <si>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</si>
  <si>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</si>
  <si>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</si>
  <si>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</si>
  <si>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</si>
  <si>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</si>
  <si>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</si>
  <si>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</si>
  <si>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</si>
  <si>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</si>
  <si>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</si>
  <si>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</si>
  <si>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</si>
  <si>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</si>
  <si>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</si>
  <si>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</si>
  <si>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</si>
  <si>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</si>
  <si>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</si>
  <si>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</si>
  <si>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</si>
  <si>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</si>
  <si>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</si>
  <si>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</si>
  <si>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</si>
  <si>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</si>
  <si>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</si>
  <si>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</si>
  <si>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</si>
  <si>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</si>
  <si>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</si>
  <si>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</si>
  <si>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</si>
  <si>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</si>
  <si>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</si>
  <si>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</si>
  <si>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</si>
  <si>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</si>
  <si>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</si>
  <si>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</si>
  <si>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</si>
  <si>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</si>
  <si>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</si>
  <si>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</si>
  <si>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</si>
  <si>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</si>
  <si>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</si>
  <si>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</si>
  <si>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</si>
  <si>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</si>
  <si>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</si>
  <si>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</si>
  <si>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</si>
  <si>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</si>
  <si>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</si>
  <si>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</si>
  <si>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</si>
  <si>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</si>
  <si>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</si>
  <si>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</si>
  <si>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</si>
  <si>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</si>
  <si>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</si>
  <si>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</si>
  <si>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</si>
  <si>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</si>
  <si>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</si>
  <si>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</si>
  <si>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</si>
  <si>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</si>
  <si>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</si>
  <si>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</si>
  <si>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</si>
  <si>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</si>
  <si>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</si>
  <si>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</si>
  <si>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</si>
  <si>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</si>
  <si>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</si>
  <si>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</si>
  <si>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</si>
  <si>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</si>
  <si>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</si>
  <si>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</si>
  <si>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</si>
  <si>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</si>
  <si>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</si>
  <si>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</si>
  <si>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</si>
  <si>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</si>
  <si>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</si>
  <si>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</si>
  <si>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</si>
  <si>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</si>
  <si>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</si>
  <si>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</si>
  <si>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</si>
  <si>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</si>
  <si>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</si>
  <si>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</si>
  <si>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</si>
  <si>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</si>
  <si>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</si>
  <si>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</si>
  <si>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</si>
  <si>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</si>
  <si>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</si>
  <si>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</si>
  <si>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</si>
  <si>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</si>
  <si>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</si>
  <si>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</si>
  <si>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</si>
  <si>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</si>
  <si>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</si>
  <si>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</si>
  <si>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</si>
  <si>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</si>
  <si>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</si>
  <si>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</si>
  <si>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</si>
  <si>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</si>
  <si>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</si>
  <si>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</si>
  <si>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</si>
  <si>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</si>
  <si>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</si>
  <si>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</si>
  <si>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</si>
  <si>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</si>
  <si>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</si>
  <si>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</si>
  <si>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</si>
  <si>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</si>
  <si>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</si>
  <si>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</si>
  <si>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</si>
  <si>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</si>
  <si>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</si>
  <si>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</si>
  <si>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</si>
  <si>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</si>
  <si>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</si>
  <si>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</si>
  <si>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</si>
  <si>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</si>
  <si>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</si>
  <si>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</si>
  <si>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</si>
  <si>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</si>
  <si>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</si>
  <si>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</si>
  <si>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</si>
  <si>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</si>
  <si>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</si>
  <si>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</si>
  <si>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</si>
  <si>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</si>
  <si>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</si>
  <si>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</si>
  <si>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</si>
  <si>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</si>
  <si>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</si>
  <si>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</si>
  <si>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</si>
  <si>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</si>
  <si>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</si>
  <si>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</si>
  <si>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</si>
  <si>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</si>
  <si>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</si>
  <si>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</si>
  <si>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</si>
  <si>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</si>
  <si>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</si>
  <si>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</si>
  <si>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</si>
  <si>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</si>
  <si>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</si>
  <si>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</si>
  <si>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</si>
  <si>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</si>
  <si>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</si>
  <si>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</si>
  <si>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</si>
  <si>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</si>
  <si>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</si>
  <si>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</si>
  <si>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</si>
  <si>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</si>
  <si>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</si>
  <si>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</si>
  <si>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</si>
  <si>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</si>
  <si>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</si>
  <si>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</si>
  <si>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</si>
  <si>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</si>
  <si>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</si>
  <si>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</si>
  <si>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</si>
  <si>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</si>
  <si>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</si>
  <si>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</si>
  <si>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</si>
  <si>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</si>
  <si>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</si>
  <si>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</si>
  <si>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</si>
  <si>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</si>
  <si>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</si>
  <si>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</si>
  <si>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</si>
  <si>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</si>
  <si>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</si>
  <si>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</si>
  <si>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</si>
  <si>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</si>
  <si>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</si>
  <si>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</si>
  <si>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</si>
  <si>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</si>
  <si>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</si>
  <si>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</si>
  <si>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</si>
  <si>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</si>
  <si>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</si>
  <si>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</si>
  <si>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</si>
  <si>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</si>
  <si>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</si>
  <si>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</si>
  <si>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</si>
  <si>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</si>
  <si>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</si>
  <si>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</si>
  <si>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</si>
  <si>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</si>
  <si>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</si>
  <si>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</si>
  <si>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</si>
  <si>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</si>
  <si>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</si>
  <si>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</si>
  <si>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</si>
  <si>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</si>
  <si>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</si>
  <si>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</si>
  <si>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</si>
  <si>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</si>
  <si>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</si>
  <si>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</si>
  <si>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</si>
  <si>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</si>
  <si>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</si>
  <si>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</si>
  <si>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</si>
  <si>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</si>
  <si>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</si>
  <si>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</si>
  <si>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</si>
  <si>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</si>
  <si>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</si>
  <si>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</si>
  <si>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</si>
  <si>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</si>
  <si>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</si>
  <si>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</si>
  <si>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</si>
  <si>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</si>
  <si>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</si>
  <si>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</si>
  <si>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</si>
  <si>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</si>
  <si>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</si>
  <si>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</si>
  <si>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</si>
  <si>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</si>
  <si>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</si>
  <si>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</si>
  <si>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</si>
  <si>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</si>
  <si>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</si>
  <si>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</si>
  <si>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</si>
  <si>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</si>
  <si>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</si>
  <si>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</si>
  <si>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</si>
  <si>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</si>
  <si>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</si>
  <si>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</si>
  <si>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</si>
  <si>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</si>
  <si>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</si>
  <si>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</si>
  <si>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</si>
  <si>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</si>
  <si>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</si>
  <si>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</si>
  <si>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</si>
  <si>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</si>
  <si>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</si>
  <si>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</si>
  <si>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</si>
  <si>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</si>
  <si>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</si>
  <si>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</si>
  <si>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</si>
  <si>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</si>
  <si>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</si>
  <si>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</si>
  <si>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</si>
  <si>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</si>
  <si>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</si>
  <si>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</si>
  <si>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</si>
  <si>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</si>
  <si>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</si>
  <si>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</si>
  <si>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</si>
  <si>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</si>
  <si>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</si>
  <si>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</si>
  <si>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</si>
  <si>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</si>
  <si>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</si>
  <si>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</si>
  <si>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</si>
  <si>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</si>
  <si>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</si>
  <si>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</si>
  <si>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</si>
  <si>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</si>
  <si>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</si>
  <si>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</si>
  <si>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</si>
  <si>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</si>
  <si>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</si>
  <si>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</si>
  <si>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</si>
  <si>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</si>
  <si>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</si>
  <si>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</si>
  <si>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</si>
  <si>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</si>
  <si>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</si>
  <si>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</si>
  <si>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</si>
  <si>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</si>
  <si>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</si>
  <si>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</si>
  <si>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</si>
  <si>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</si>
  <si>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</si>
  <si>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</si>
  <si>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</si>
  <si>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</si>
  <si>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</si>
  <si>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</si>
  <si>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</si>
  <si>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</si>
  <si>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</si>
  <si>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</si>
  <si>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</si>
  <si>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</si>
  <si>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</si>
  <si>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</si>
  <si>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</si>
  <si>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</si>
  <si>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</si>
  <si>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</si>
  <si>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</si>
  <si>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</si>
  <si>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</si>
  <si>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</si>
  <si>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</si>
  <si>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</si>
  <si>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</si>
  <si>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</si>
  <si>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</si>
  <si>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</si>
  <si>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</si>
  <si>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</si>
  <si>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</si>
  <si>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</si>
  <si>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</si>
  <si>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</si>
  <si>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</si>
  <si>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</si>
  <si>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</si>
  <si>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</si>
  <si>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</si>
  <si>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</si>
  <si>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</si>
  <si>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</si>
  <si>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</si>
  <si>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</si>
  <si>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</si>
  <si>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</si>
  <si>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</si>
  <si>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</si>
  <si>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</si>
  <si>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</si>
  <si>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</si>
  <si>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</si>
  <si>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</si>
  <si>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</si>
  <si>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</si>
  <si>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</si>
  <si>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</si>
  <si>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</si>
  <si>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</si>
  <si>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</si>
  <si>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</si>
  <si>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</si>
  <si>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</si>
  <si>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</si>
  <si>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</si>
  <si>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</si>
  <si>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</si>
  <si>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</si>
  <si>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</si>
  <si>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</si>
  <si>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</si>
  <si>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</si>
  <si>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</si>
  <si>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</si>
  <si>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</si>
  <si>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</si>
  <si>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</si>
  <si>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</si>
  <si>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</si>
  <si>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</si>
  <si>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</si>
  <si>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</si>
  <si>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</si>
  <si>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</si>
  <si>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</si>
  <si>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</si>
  <si>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</si>
  <si>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</si>
  <si>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</si>
  <si>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</si>
  <si>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</si>
  <si>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</si>
  <si>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</si>
  <si>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</si>
  <si>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</si>
  <si>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</si>
  <si>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</si>
  <si>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</si>
  <si>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</si>
  <si>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</si>
  <si>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</si>
  <si>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</si>
  <si>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</si>
  <si>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</si>
  <si>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</si>
  <si>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</si>
  <si>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</si>
  <si>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</si>
  <si>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</si>
  <si>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</si>
  <si>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</si>
  <si>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</si>
  <si>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</si>
  <si>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</si>
  <si>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</si>
  <si>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</si>
  <si>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</si>
  <si>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</si>
  <si>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</si>
  <si>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</si>
  <si>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</si>
  <si>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</si>
  <si>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</si>
  <si>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</si>
  <si>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</si>
  <si>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</si>
  <si>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</si>
  <si>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</si>
  <si>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</si>
  <si>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</si>
  <si>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</si>
  <si>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</si>
  <si>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</si>
  <si>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</si>
  <si>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</si>
  <si>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</si>
  <si>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</si>
  <si>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</si>
  <si>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</si>
  <si>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</si>
  <si>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</si>
  <si>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</si>
  <si>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</si>
  <si>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</si>
  <si>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</si>
  <si>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</si>
  <si>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</si>
  <si>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</si>
  <si>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</si>
  <si>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</si>
  <si>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</si>
  <si>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</si>
  <si>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</si>
  <si>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</si>
  <si>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</si>
  <si>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</si>
  <si>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</si>
  <si>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</si>
  <si>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</si>
  <si>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</si>
  <si>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</si>
  <si>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</si>
  <si>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</si>
  <si>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</si>
  <si>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</si>
  <si>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</si>
  <si>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</si>
  <si>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</si>
  <si>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</si>
  <si>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</si>
  <si>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</si>
  <si>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</si>
  <si>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</si>
  <si>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</si>
  <si>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</si>
  <si>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</si>
  <si>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</si>
  <si>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</si>
  <si>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</si>
  <si>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</si>
  <si>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</si>
  <si>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</si>
  <si>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</si>
  <si>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</si>
  <si>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</si>
  <si>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</si>
  <si>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</si>
  <si>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</si>
  <si>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</si>
  <si>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</si>
  <si>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</si>
  <si>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</si>
  <si>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</si>
  <si>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</si>
  <si>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</si>
  <si>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</si>
  <si>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</si>
  <si>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</si>
  <si>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</si>
  <si>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</si>
  <si>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</si>
  <si>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</si>
  <si>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</si>
  <si>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</si>
  <si>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</si>
  <si>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</si>
  <si>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</si>
  <si>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</si>
  <si>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</si>
  <si>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</si>
  <si>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</si>
  <si>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</si>
  <si>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</si>
  <si>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</si>
  <si>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</si>
  <si>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</si>
  <si>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</si>
  <si>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</si>
  <si>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</si>
  <si>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</si>
  <si>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</si>
  <si>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</si>
  <si>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</si>
  <si>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</si>
  <si>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</si>
  <si>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</si>
  <si>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</si>
  <si>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</si>
  <si>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</si>
  <si>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</si>
  <si>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</si>
  <si>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</si>
  <si>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</si>
  <si>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</si>
  <si>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</si>
  <si>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</si>
  <si>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</si>
  <si>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</si>
  <si>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</si>
  <si>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</si>
  <si>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</si>
  <si>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</si>
  <si>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</si>
  <si>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</si>
  <si>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</si>
  <si>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</si>
  <si>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</si>
  <si>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</si>
  <si>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</si>
  <si>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</si>
  <si>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</si>
  <si>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</si>
  <si>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</si>
  <si>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</si>
  <si>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</si>
  <si>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</si>
  <si>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</si>
  <si>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</si>
  <si>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</si>
  <si>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</si>
  <si>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</si>
  <si>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</si>
  <si>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</si>
  <si>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</si>
  <si>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</si>
  <si>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</si>
  <si>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</si>
  <si>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</si>
  <si>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</si>
  <si>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</si>
  <si>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</si>
  <si>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</si>
  <si>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</si>
  <si>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</si>
  <si>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</si>
  <si>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</si>
  <si>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</si>
  <si>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</si>
  <si>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</si>
  <si>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</si>
  <si>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</si>
  <si>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</si>
  <si>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</si>
  <si>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</si>
  <si>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</si>
  <si>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</si>
  <si>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</si>
  <si>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</si>
  <si>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</si>
  <si>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</si>
  <si>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</si>
  <si>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</si>
  <si>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</si>
  <si>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</si>
  <si>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</si>
  <si>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</si>
  <si>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</si>
  <si>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</si>
  <si>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</si>
  <si>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</si>
  <si>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</si>
  <si>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</si>
  <si>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</si>
  <si>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</si>
  <si>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</si>
  <si>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</si>
  <si>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</si>
  <si>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</si>
  <si>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</si>
  <si>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</si>
  <si>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</si>
  <si>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</si>
  <si>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</si>
  <si>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</si>
  <si>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</si>
  <si>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</si>
  <si>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</si>
  <si>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</si>
  <si>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</si>
  <si>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</si>
  <si>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</si>
  <si>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</si>
  <si>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</si>
  <si>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</si>
  <si>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</si>
  <si>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</si>
  <si>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</si>
  <si>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</si>
  <si>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</si>
  <si>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</si>
  <si>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</si>
  <si>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</si>
  <si>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</si>
  <si>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</si>
  <si>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</si>
  <si>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</si>
  <si>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</si>
  <si>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</si>
  <si>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</si>
  <si>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</si>
  <si>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</si>
  <si>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</si>
  <si>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</si>
  <si>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</si>
  <si>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</si>
  <si>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</si>
  <si>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</si>
  <si>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</si>
  <si>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</si>
  <si>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</si>
  <si>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</si>
  <si>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</si>
  <si>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</si>
  <si>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</si>
  <si>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</si>
  <si>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</si>
  <si>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</si>
  <si>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</si>
  <si>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</si>
  <si>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</si>
  <si>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</si>
  <si>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</si>
  <si>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</si>
  <si>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</si>
  <si>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</si>
  <si>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</si>
  <si>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</si>
  <si>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</si>
  <si>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</si>
  <si>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</si>
  <si>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</si>
  <si>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</si>
  <si>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</si>
  <si>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</si>
  <si>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</si>
  <si>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</si>
  <si>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</si>
  <si>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</si>
  <si>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</si>
  <si>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</si>
  <si>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</si>
  <si>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</si>
  <si>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</si>
  <si>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</si>
  <si>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</si>
  <si>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</si>
  <si>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</si>
  <si>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</si>
  <si>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</si>
  <si>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</si>
  <si>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</si>
  <si>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</si>
  <si>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</si>
  <si>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</si>
  <si>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</si>
  <si>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</si>
  <si>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</si>
  <si>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</si>
  <si>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</si>
  <si>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</si>
  <si>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</si>
  <si>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</si>
  <si>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</si>
  <si>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</si>
  <si>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</si>
  <si>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</si>
  <si>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</si>
  <si>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</si>
  <si>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</si>
  <si>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</si>
  <si>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</si>
  <si>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</si>
  <si>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</si>
  <si>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</si>
  <si>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</si>
  <si>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</si>
  <si>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</si>
  <si>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</si>
  <si>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</si>
  <si>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</si>
  <si>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</si>
  <si>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</si>
  <si>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</si>
  <si>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</si>
  <si>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</si>
  <si>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</si>
  <si>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</si>
  <si>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</si>
  <si>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</si>
  <si>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</si>
  <si>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</si>
  <si>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</si>
  <si>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</si>
  <si>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</si>
  <si>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</si>
  <si>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</si>
  <si>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</si>
  <si>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</si>
  <si>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</si>
  <si>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</si>
  <si>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</si>
  <si>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</si>
  <si>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</si>
  <si>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</si>
  <si>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</si>
  <si>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</si>
  <si>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</si>
  <si>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</si>
  <si>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</si>
  <si>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</si>
  <si>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</si>
  <si>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</si>
  <si>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</si>
  <si>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</si>
  <si>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</si>
  <si>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</si>
  <si>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</si>
  <si>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</si>
  <si>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</si>
  <si>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</si>
  <si>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</si>
  <si>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</si>
  <si>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</si>
  <si>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</si>
  <si>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</si>
  <si>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</si>
  <si>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</si>
  <si>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</si>
  <si>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</si>
  <si>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</si>
  <si>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</si>
  <si>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</si>
  <si>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</si>
  <si>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</si>
  <si>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</si>
  <si>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</si>
  <si>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</si>
  <si>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</si>
  <si>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</si>
  <si>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</si>
  <si>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</si>
  <si>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</si>
  <si>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</si>
  <si>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</si>
  <si>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</si>
  <si>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</si>
  <si>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</si>
  <si>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</si>
  <si>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</si>
  <si>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</si>
  <si>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</si>
  <si>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</si>
  <si>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</si>
  <si>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</si>
  <si>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</si>
  <si>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</si>
  <si>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</si>
  <si>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</si>
  <si>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</si>
  <si>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</si>
  <si>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</si>
  <si>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</si>
  <si>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</si>
  <si>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</si>
  <si>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</si>
  <si>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</si>
  <si>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</si>
  <si>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</si>
  <si>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</si>
  <si>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</si>
  <si>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</si>
  <si>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</si>
  <si>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</si>
  <si>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</si>
  <si>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</si>
  <si>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</si>
  <si>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</si>
  <si>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</si>
  <si>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</si>
  <si>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</si>
  <si>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</si>
  <si>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</si>
  <si>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</si>
  <si>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</si>
  <si>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</si>
  <si>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</si>
  <si>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</si>
  <si>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</si>
  <si>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</si>
  <si>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</si>
  <si>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</si>
  <si>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</si>
  <si>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</si>
  <si>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</si>
  <si>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</si>
  <si>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</si>
  <si>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</si>
  <si>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</si>
  <si>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</si>
  <si>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</si>
  <si>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</si>
  <si>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</si>
  <si>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</si>
  <si>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</si>
  <si>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</si>
  <si>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</si>
  <si>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</si>
  <si>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</si>
  <si>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</si>
  <si>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</si>
  <si>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</si>
  <si>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</si>
  <si>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</si>
  <si>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</si>
  <si>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</si>
  <si>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</si>
  <si>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</si>
  <si>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</si>
  <si>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</si>
  <si>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</si>
  <si>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</si>
  <si>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</si>
  <si>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</si>
  <si>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</si>
  <si>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</si>
  <si>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</si>
  <si>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</si>
  <si>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</si>
  <si>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</si>
  <si>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</si>
  <si>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</si>
  <si>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</si>
  <si>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</si>
  <si>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</si>
  <si>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</si>
  <si>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</si>
  <si>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</si>
  <si>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</si>
  <si>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</si>
  <si>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</si>
  <si>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</si>
  <si>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</si>
  <si>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</si>
  <si>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</si>
  <si>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</si>
  <si>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</si>
  <si>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</si>
  <si>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</si>
  <si>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</si>
  <si>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</si>
  <si>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</si>
  <si>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</si>
  <si>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</si>
  <si>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</si>
  <si>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</si>
  <si>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</si>
  <si>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</si>
  <si>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</si>
  <si>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</si>
  <si>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</si>
  <si>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</si>
  <si>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</si>
  <si>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</si>
  <si>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</si>
  <si>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</si>
  <si>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</si>
  <si>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</si>
  <si>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</si>
  <si>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</si>
  <si>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</si>
  <si>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</si>
  <si>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</si>
  <si>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</si>
  <si>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</si>
  <si>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</si>
  <si>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</si>
  <si>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</si>
  <si>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</si>
  <si>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</si>
  <si>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</si>
  <si>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</si>
  <si>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</si>
  <si>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</si>
  <si>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</si>
  <si>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</si>
  <si>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</si>
  <si>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</si>
  <si>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</si>
  <si>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</si>
  <si>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</si>
  <si>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</si>
  <si>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</si>
  <si>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</si>
  <si>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</si>
  <si>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</si>
  <si>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</si>
  <si>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</si>
  <si>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</si>
  <si>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</si>
  <si>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</si>
  <si>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</si>
  <si>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</si>
  <si>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</si>
  <si>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</si>
  <si>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</si>
  <si>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</si>
  <si>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</si>
  <si>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</si>
  <si>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</si>
  <si>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</si>
  <si>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</si>
  <si>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</si>
  <si>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</si>
  <si>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</si>
  <si>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</si>
  <si>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</si>
  <si>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</si>
  <si>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</si>
  <si>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</si>
  <si>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</si>
  <si>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</si>
  <si>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</si>
  <si>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</si>
  <si>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</si>
  <si>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</si>
  <si>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</si>
  <si>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</si>
  <si>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</si>
  <si>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</si>
  <si>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</si>
  <si>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</si>
  <si>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</si>
  <si>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</si>
  <si>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</si>
  <si>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</si>
  <si>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</si>
  <si>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</si>
  <si>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</si>
  <si>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</si>
  <si>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</si>
  <si>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</si>
  <si>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</si>
  <si>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</si>
  <si>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</si>
  <si>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</si>
  <si>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</si>
  <si>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</si>
  <si>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</si>
  <si>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</si>
  <si>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</si>
  <si>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</si>
  <si>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</si>
  <si>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</si>
  <si>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</si>
  <si>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</si>
  <si>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</si>
  <si>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</si>
  <si>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</si>
  <si>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</si>
  <si>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</si>
  <si>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</si>
  <si>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</si>
  <si>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</si>
  <si>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</si>
  <si>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</si>
  <si>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</si>
  <si>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</si>
  <si>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</si>
  <si>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</si>
  <si>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</si>
  <si>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</si>
  <si>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</si>
  <si>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</si>
  <si>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</si>
  <si>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</si>
  <si>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</si>
  <si>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</si>
  <si>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</si>
  <si>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</si>
  <si>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</si>
  <si>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</si>
  <si>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</si>
  <si>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</si>
  <si>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</si>
  <si>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</si>
  <si>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</si>
  <si>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</si>
  <si>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</si>
  <si>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</si>
  <si>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</si>
  <si>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</si>
  <si>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</si>
  <si>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</si>
  <si>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</si>
  <si>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</si>
  <si>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</si>
  <si>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</si>
  <si>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</si>
  <si>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</si>
  <si>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</si>
  <si>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</si>
  <si>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</si>
  <si>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</si>
  <si>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</si>
  <si>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</si>
  <si>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</si>
  <si>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</si>
  <si>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</si>
  <si>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</si>
  <si>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</si>
  <si>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</si>
  <si>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</si>
  <si>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</si>
  <si>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</si>
  <si>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</si>
  <si>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</si>
  <si>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</si>
  <si>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</si>
  <si>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</si>
  <si>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</si>
  <si>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</si>
  <si>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</si>
  <si>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</si>
  <si>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</si>
  <si>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</si>
  <si>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</si>
  <si>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</si>
  <si>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</si>
  <si>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</si>
  <si>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</si>
  <si>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</si>
  <si>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</si>
  <si>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</si>
  <si>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</si>
  <si>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</si>
  <si>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</si>
  <si>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</si>
  <si>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</si>
  <si>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</si>
  <si>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</si>
  <si>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</si>
  <si>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</si>
  <si>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</si>
  <si>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</si>
  <si>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</si>
  <si>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</si>
  <si>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</si>
  <si>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</si>
  <si>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</si>
  <si>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</si>
  <si>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</si>
  <si>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</si>
  <si>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</si>
  <si>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</si>
  <si>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</si>
  <si>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</si>
  <si>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</si>
  <si>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</si>
  <si>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</si>
  <si>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</si>
  <si>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</si>
  <si>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</si>
  <si>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</si>
  <si>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</si>
  <si>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</si>
  <si>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</si>
  <si>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</si>
  <si>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</si>
  <si>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</si>
  <si>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</si>
  <si>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</si>
  <si>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</si>
  <si>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</si>
  <si>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</si>
  <si>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</si>
  <si>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</si>
  <si>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</si>
  <si>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</si>
  <si>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</si>
  <si>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</si>
  <si>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</si>
  <si>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</si>
  <si>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</si>
  <si>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</si>
  <si>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</si>
  <si>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</si>
  <si>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</si>
  <si>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</si>
  <si>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</si>
  <si>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</si>
  <si>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</si>
  <si>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</si>
  <si>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</si>
  <si>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</si>
  <si>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</si>
  <si>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</si>
  <si>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</si>
  <si>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</si>
  <si>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</si>
  <si>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</si>
  <si>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</si>
  <si>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</si>
  <si>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</si>
  <si>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</si>
  <si>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</si>
  <si>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</si>
  <si>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</si>
  <si>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</si>
  <si>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</si>
  <si>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</si>
  <si>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</si>
  <si>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</si>
  <si>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</si>
  <si>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</si>
  <si>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</si>
  <si>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</si>
  <si>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</si>
  <si>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</si>
  <si>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</si>
  <si>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</si>
  <si>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</si>
  <si>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</si>
  <si>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</si>
  <si>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</si>
  <si>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</si>
  <si>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</si>
  <si>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</si>
  <si>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</si>
  <si>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</si>
  <si>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</si>
  <si>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</si>
  <si>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</si>
  <si>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</si>
  <si>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</si>
  <si>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</si>
  <si>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</si>
  <si>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</si>
  <si>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</si>
  <si>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</si>
  <si>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</si>
  <si>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</si>
  <si>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</si>
  <si>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</si>
  <si>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</si>
  <si>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</si>
  <si>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</si>
  <si>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</si>
  <si>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</si>
  <si>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</si>
  <si>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</si>
  <si>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</si>
  <si>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</si>
  <si>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</si>
  <si>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</si>
  <si>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</si>
  <si>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</si>
  <si>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</si>
  <si>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</si>
  <si>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</si>
  <si>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</si>
  <si>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</si>
  <si>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</si>
  <si>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</si>
  <si>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</si>
  <si>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</si>
  <si>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</si>
  <si>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</si>
  <si>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</si>
  <si>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</si>
  <si>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</si>
  <si>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</si>
  <si>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</si>
  <si>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</si>
  <si>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</si>
  <si>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</si>
  <si>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</si>
  <si>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</si>
  <si>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</si>
  <si>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</si>
  <si>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</si>
  <si>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</si>
  <si>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</si>
  <si>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</si>
  <si>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</si>
  <si>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</si>
  <si>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</si>
  <si>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</si>
  <si>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</si>
  <si>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</si>
  <si>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</si>
  <si>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</si>
  <si>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</si>
  <si>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</si>
  <si>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</si>
  <si>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</si>
  <si>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</si>
  <si>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</si>
  <si>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</si>
  <si>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</si>
  <si>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</si>
  <si>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</si>
  <si>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</si>
  <si>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</si>
  <si>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</si>
  <si>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</si>
  <si>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</si>
  <si>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</si>
  <si>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</si>
  <si>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</si>
  <si>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</si>
  <si>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</si>
  <si>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</si>
  <si>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</si>
  <si>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</si>
  <si>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</si>
  <si>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</si>
  <si>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</si>
  <si>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</si>
  <si>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</si>
  <si>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</si>
  <si>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</si>
  <si>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</si>
  <si>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</si>
  <si>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</si>
  <si>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</si>
  <si>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</si>
  <si>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</si>
  <si>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</si>
  <si>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</si>
  <si>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</si>
  <si>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</si>
  <si>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</si>
  <si>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</si>
  <si>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</si>
  <si>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</si>
  <si>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</si>
  <si>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</si>
  <si>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</si>
  <si>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</si>
  <si>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</si>
  <si>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</si>
  <si>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</si>
  <si>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</si>
  <si>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</si>
  <si>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</si>
  <si>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</si>
  <si>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</si>
  <si>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</si>
  <si>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</si>
  <si>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</si>
  <si>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</si>
  <si>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</si>
  <si>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</si>
  <si>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</si>
  <si>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</si>
  <si>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</si>
  <si>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</si>
  <si>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</si>
  <si>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</si>
  <si>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</si>
  <si>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</si>
  <si>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</si>
  <si>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</si>
  <si>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</si>
  <si>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</si>
  <si>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</si>
  <si>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</si>
  <si>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</si>
  <si>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</si>
  <si>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</si>
  <si>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</si>
  <si>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</si>
  <si>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</si>
  <si>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</si>
  <si>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</si>
  <si>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</si>
  <si>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</si>
  <si>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</si>
  <si>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</si>
  <si>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</si>
  <si>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</si>
  <si>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</si>
  <si>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</si>
  <si>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</si>
  <si>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</si>
  <si>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</si>
  <si>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</si>
  <si>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</si>
  <si>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</si>
  <si>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</si>
  <si>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</si>
  <si>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</si>
  <si>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</si>
  <si>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</si>
  <si>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</si>
  <si>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</si>
  <si>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</si>
  <si>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</si>
  <si>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</si>
  <si>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</si>
  <si>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</si>
  <si>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</si>
  <si>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</si>
  <si>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</si>
  <si>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</si>
  <si>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</si>
  <si>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</si>
  <si>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</si>
  <si>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</si>
  <si>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</si>
  <si>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</si>
  <si>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</si>
  <si>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</si>
  <si>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</si>
  <si>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</si>
  <si>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</si>
  <si>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</si>
  <si>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</si>
  <si>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</si>
  <si>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</si>
  <si>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</si>
  <si>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</si>
  <si>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</si>
  <si>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</si>
  <si>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</si>
  <si>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</si>
  <si>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</si>
  <si>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</si>
  <si>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</si>
  <si>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</si>
  <si>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</si>
  <si>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</si>
  <si>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</si>
  <si>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</si>
  <si>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</si>
  <si>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</si>
  <si>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</si>
  <si>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</si>
  <si>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</si>
  <si>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</si>
  <si>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</si>
  <si>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</si>
  <si>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</si>
  <si>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</si>
  <si>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</si>
  <si>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</si>
  <si>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</si>
  <si>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</si>
  <si>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</si>
  <si>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</si>
  <si>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</si>
  <si>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</si>
  <si>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</si>
  <si>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</si>
  <si>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</si>
  <si>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</si>
  <si>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</si>
  <si>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</si>
  <si>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</si>
  <si>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</si>
  <si>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</si>
  <si>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</si>
  <si>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</si>
  <si>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</si>
  <si>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</si>
  <si>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</si>
  <si>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</si>
  <si>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</si>
  <si>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</si>
  <si>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</si>
  <si>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</si>
  <si>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</si>
  <si>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</si>
  <si>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</si>
  <si>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</si>
  <si>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</si>
  <si>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</si>
  <si>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</si>
  <si>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</si>
  <si>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</si>
  <si>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</si>
  <si>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</si>
  <si>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</si>
  <si>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</si>
  <si>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</si>
  <si>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</si>
  <si>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</si>
  <si>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</si>
  <si>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</si>
  <si>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</si>
  <si>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</si>
  <si>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</si>
  <si>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</si>
  <si>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</si>
  <si>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</si>
  <si>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</si>
  <si>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</si>
  <si>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</si>
  <si>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</si>
  <si>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</si>
  <si>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</si>
  <si>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</si>
  <si>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</si>
  <si>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</si>
  <si>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</si>
  <si>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</si>
  <si>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</si>
  <si>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</si>
  <si>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</si>
  <si>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</si>
  <si>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</si>
  <si>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</si>
  <si>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</si>
  <si>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</si>
  <si>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</si>
  <si>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</si>
  <si>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</si>
  <si>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</si>
  <si>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</si>
  <si>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</si>
  <si>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</si>
  <si>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</si>
  <si>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</si>
  <si>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</si>
  <si>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</si>
  <si>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</si>
  <si>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</si>
  <si>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</si>
  <si>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</si>
  <si>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</si>
  <si>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</si>
  <si>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</si>
  <si>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</si>
  <si>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</si>
  <si>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</si>
  <si>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</si>
  <si>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</si>
  <si>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</si>
  <si>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</si>
  <si>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</si>
  <si>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</si>
  <si>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</si>
  <si>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</si>
  <si>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</si>
  <si>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</si>
  <si>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</si>
  <si>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</si>
  <si>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</si>
  <si>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</si>
  <si>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</si>
  <si>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</si>
  <si>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</si>
  <si>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</si>
  <si>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</si>
  <si>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</si>
  <si>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</si>
  <si>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</si>
  <si>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</si>
  <si>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</si>
  <si>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</si>
  <si>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</si>
  <si>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</si>
  <si>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</si>
  <si>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</si>
  <si>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</si>
  <si>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</si>
  <si>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</si>
  <si>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</si>
  <si>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</si>
  <si>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</si>
  <si>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</si>
  <si>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</si>
  <si>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</si>
  <si>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</si>
  <si>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</si>
  <si>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</si>
  <si>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</si>
  <si>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</si>
  <si>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</si>
  <si>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</si>
  <si>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</si>
  <si>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</si>
  <si>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</si>
  <si>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</si>
  <si>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</si>
  <si>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</si>
  <si>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</si>
  <si>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</si>
  <si>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</si>
  <si>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</si>
  <si>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</si>
  <si>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</si>
  <si>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</si>
  <si>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</si>
  <si>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</si>
  <si>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</si>
  <si>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</si>
  <si>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</si>
  <si>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</si>
  <si>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</si>
  <si>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</si>
  <si>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</si>
  <si>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</si>
  <si>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</si>
  <si>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</si>
  <si>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</si>
  <si>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</si>
  <si>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</si>
  <si>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</si>
  <si>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</si>
  <si>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</si>
  <si>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</si>
  <si>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</si>
  <si>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</si>
  <si>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</si>
  <si>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</si>
  <si>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</si>
  <si>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</si>
  <si>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</si>
  <si>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</si>
  <si>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</si>
  <si>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</si>
  <si>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</si>
  <si>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</si>
  <si>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</si>
  <si>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</si>
  <si>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</si>
  <si>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</si>
  <si>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</si>
  <si>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</si>
  <si>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</si>
  <si>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</si>
  <si>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</si>
  <si>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</si>
  <si>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</si>
  <si>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</si>
  <si>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</si>
  <si>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</si>
  <si>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</si>
  <si>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</si>
  <si>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</si>
  <si>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</si>
  <si>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</si>
  <si>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</si>
  <si>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</si>
  <si>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</si>
  <si>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</si>
  <si>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</si>
  <si>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</si>
  <si>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</si>
  <si>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</si>
  <si>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</si>
  <si>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</si>
  <si>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</si>
  <si>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</si>
  <si>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</si>
  <si>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</si>
  <si>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</si>
  <si>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</si>
  <si>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</si>
  <si>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</si>
  <si>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</si>
  <si>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</si>
  <si>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</si>
  <si>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</si>
  <si>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</si>
  <si>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</si>
  <si>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</si>
  <si>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</si>
  <si>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</si>
  <si>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</si>
  <si>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</si>
  <si>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</si>
  <si>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</si>
  <si>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</si>
  <si>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</si>
  <si>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</si>
  <si>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</si>
  <si>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</si>
  <si>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</si>
  <si>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</si>
  <si>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</si>
  <si>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</si>
  <si>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</si>
  <si>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</si>
  <si>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</si>
  <si>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</si>
  <si>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</si>
  <si>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</si>
  <si>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</si>
  <si>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</si>
  <si>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</si>
  <si>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</si>
  <si>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</si>
  <si>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</si>
  <si>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</si>
  <si>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</si>
  <si>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</si>
  <si>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</si>
  <si>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</si>
  <si>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</si>
  <si>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</si>
  <si>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</si>
  <si>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</si>
  <si>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</si>
  <si>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</si>
  <si>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</si>
  <si>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</si>
  <si>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</si>
  <si>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</si>
  <si>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</si>
  <si>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</si>
  <si>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</si>
  <si>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</si>
  <si>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</si>
  <si>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</si>
  <si>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</si>
  <si>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</si>
  <si>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</si>
  <si>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</si>
  <si>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</si>
  <si>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</si>
  <si>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</si>
  <si>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</si>
  <si>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</si>
  <si>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</si>
  <si>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</si>
  <si>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</si>
  <si>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</si>
  <si>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</si>
  <si>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</si>
  <si>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</si>
  <si>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</si>
  <si>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</si>
  <si>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</si>
  <si>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</si>
  <si>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</si>
  <si>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</si>
  <si>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</si>
  <si>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</si>
  <si>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</si>
  <si>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</si>
  <si>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</si>
  <si>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</si>
  <si>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</si>
  <si>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</si>
  <si>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</si>
  <si>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</si>
  <si>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</si>
  <si>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</si>
  <si>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</si>
  <si>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</si>
  <si>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</si>
  <si>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</si>
  <si>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</si>
  <si>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</si>
  <si>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</si>
  <si>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</si>
  <si>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</si>
  <si>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</si>
  <si>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</si>
  <si>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</si>
  <si>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</si>
  <si>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</si>
  <si>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</si>
  <si>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</si>
  <si>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</si>
  <si>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</si>
  <si>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</si>
  <si>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</si>
  <si>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</si>
  <si>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</si>
  <si>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</si>
  <si>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</si>
  <si>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</si>
  <si>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</si>
  <si>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</si>
  <si>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</si>
  <si>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</si>
  <si>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</si>
  <si>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</si>
  <si>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</si>
  <si>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</si>
  <si>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</si>
  <si>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</si>
  <si>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</si>
  <si>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</si>
  <si>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</si>
  <si>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</si>
  <si>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</si>
  <si>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</si>
  <si>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</si>
  <si>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</si>
  <si>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</si>
  <si>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</si>
  <si>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</si>
  <si>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</si>
  <si>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</si>
  <si>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</si>
  <si>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</si>
  <si>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</si>
  <si>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</si>
  <si>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</si>
  <si>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</si>
  <si>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</si>
  <si>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</si>
  <si>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</si>
  <si>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</si>
  <si>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</si>
  <si>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</si>
  <si>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</si>
  <si>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</si>
  <si>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</si>
  <si>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</si>
  <si>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</si>
  <si>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</si>
  <si>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</si>
  <si>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</si>
  <si>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</si>
  <si>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</si>
  <si>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</si>
  <si>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</si>
  <si>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</si>
  <si>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</si>
  <si>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</si>
  <si>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</si>
  <si>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</si>
  <si>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</si>
  <si>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</si>
  <si>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</si>
  <si>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</si>
  <si>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</si>
  <si>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</si>
  <si>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</si>
  <si>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</si>
  <si>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</si>
  <si>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</si>
  <si>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</si>
  <si>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</si>
  <si>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</si>
  <si>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</si>
  <si>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</si>
  <si>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</si>
  <si>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</si>
  <si>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</si>
  <si>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</si>
  <si>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</si>
  <si>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</si>
  <si>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</si>
  <si>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</si>
  <si>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</si>
  <si>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</si>
  <si>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</si>
  <si>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</si>
  <si>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</si>
  <si>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</si>
  <si>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</si>
  <si>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</si>
  <si>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</si>
  <si>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</si>
  <si>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</si>
  <si>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</si>
  <si>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</si>
  <si>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</si>
  <si>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</si>
  <si>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</si>
  <si>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</si>
  <si>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</si>
  <si>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</si>
  <si>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</si>
  <si>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</si>
  <si>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</si>
  <si>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</si>
  <si>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</si>
  <si>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</si>
  <si>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</si>
  <si>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</si>
  <si>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</si>
  <si>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</si>
  <si>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</si>
  <si>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</si>
  <si>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</si>
  <si>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</si>
  <si>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</si>
  <si>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</si>
  <si>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</si>
  <si>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</si>
  <si>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</si>
  <si>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</si>
  <si>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</si>
  <si>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</si>
  <si>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</si>
  <si>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</si>
  <si>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</si>
  <si>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</si>
  <si>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</si>
  <si>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</si>
  <si>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</si>
  <si>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</si>
  <si>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</si>
  <si>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</si>
  <si>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</si>
  <si>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</si>
  <si>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</si>
  <si>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</si>
  <si>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</si>
  <si>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</si>
  <si>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</si>
  <si>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</si>
  <si>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</si>
  <si>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</si>
  <si>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</si>
  <si>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</si>
  <si>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</si>
  <si>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</si>
  <si>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</si>
  <si>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</si>
  <si>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</si>
  <si>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</si>
  <si>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</si>
  <si>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</si>
  <si>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</si>
  <si>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</si>
  <si>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</si>
  <si>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</si>
  <si>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</si>
  <si>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</si>
  <si>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</si>
  <si>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</si>
  <si>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</si>
  <si>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</si>
  <si>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</si>
  <si>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</si>
  <si>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</si>
  <si>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</si>
  <si>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</si>
  <si>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</si>
  <si>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</si>
  <si>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</si>
  <si>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</si>
  <si>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</si>
  <si>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</si>
  <si>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</si>
  <si>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</si>
  <si>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</si>
  <si>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</si>
  <si>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</si>
  <si>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</si>
  <si>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</si>
  <si>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</si>
  <si>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</si>
  <si>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</si>
  <si>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</si>
  <si>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</si>
  <si>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</si>
  <si>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</si>
  <si>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</si>
  <si>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</si>
  <si>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</si>
  <si>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</si>
  <si>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</si>
  <si>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</si>
  <si>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</si>
  <si>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</si>
  <si>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</si>
  <si>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</si>
  <si>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</si>
  <si>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</si>
  <si>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</si>
  <si>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</si>
  <si>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</si>
  <si>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</si>
  <si>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</si>
  <si>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</si>
  <si>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</si>
  <si>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</si>
  <si>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</si>
  <si>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</si>
  <si>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</si>
  <si>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</si>
  <si>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</si>
  <si>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</si>
  <si>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</si>
  <si>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</si>
  <si>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</si>
  <si>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</si>
  <si>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</si>
  <si>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</si>
  <si>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</si>
  <si>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</si>
  <si>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</si>
  <si>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</si>
  <si>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</si>
  <si>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</si>
  <si>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</si>
  <si>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</si>
  <si>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</si>
  <si>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</si>
  <si>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</si>
  <si>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</si>
  <si>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</si>
  <si>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</si>
  <si>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</si>
  <si>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</si>
  <si>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</si>
  <si>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</si>
  <si>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</si>
  <si>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</si>
  <si>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</si>
  <si>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</si>
  <si>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</si>
  <si>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</si>
  <si>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</si>
  <si>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</si>
  <si>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</si>
  <si>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</si>
  <si>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</si>
  <si>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</si>
  <si>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</si>
  <si>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</si>
  <si>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</si>
  <si>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</si>
  <si>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</si>
  <si>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</si>
  <si>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</si>
  <si>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</si>
  <si>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</si>
  <si>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</si>
  <si>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</si>
  <si>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</si>
  <si>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</si>
  <si>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</si>
  <si>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</si>
  <si>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</si>
  <si>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</si>
  <si>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</si>
  <si>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</si>
  <si>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</si>
  <si>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</si>
  <si>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</si>
  <si>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</si>
  <si>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</si>
  <si>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</si>
  <si>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</si>
  <si>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</si>
  <si>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</si>
  <si>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</si>
  <si>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</si>
  <si>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</si>
  <si>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</si>
  <si>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</si>
  <si>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</si>
  <si>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</si>
  <si>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</si>
  <si>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</si>
  <si>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</si>
  <si>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</si>
  <si>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</si>
  <si>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</si>
  <si>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</si>
  <si>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</si>
  <si>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</si>
  <si>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</si>
  <si>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</si>
  <si>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</si>
  <si>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</si>
  <si>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</si>
  <si>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</si>
  <si>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</si>
  <si>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</si>
  <si>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</si>
  <si>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</si>
  <si>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</si>
  <si>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</si>
  <si>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</si>
  <si>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</si>
  <si>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</si>
  <si>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</si>
  <si>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</si>
  <si>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</si>
  <si>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</si>
  <si>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</si>
  <si>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</si>
  <si>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</si>
  <si>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</si>
  <si>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</si>
  <si>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</si>
  <si>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</si>
  <si>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</si>
  <si>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</si>
  <si>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</si>
  <si>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</si>
  <si>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</si>
  <si>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</si>
  <si>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</si>
  <si>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</si>
  <si>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</si>
  <si>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</si>
  <si>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</si>
  <si>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</si>
  <si>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</si>
  <si>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</si>
  <si>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</si>
  <si>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</si>
  <si>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</si>
  <si>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</si>
  <si>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</si>
  <si>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</si>
  <si>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</si>
  <si>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</si>
  <si>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</si>
  <si>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</si>
  <si>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</si>
  <si>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</si>
  <si>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</si>
  <si>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</si>
  <si>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</si>
  <si>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</si>
  <si>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</si>
  <si>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</si>
  <si>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</si>
  <si>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</si>
  <si>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</si>
  <si>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</si>
  <si>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</si>
  <si>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</si>
  <si>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</si>
  <si>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</si>
  <si>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</si>
  <si>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</si>
  <si>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</si>
  <si>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</si>
  <si>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</si>
  <si>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</si>
  <si>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</si>
  <si>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</si>
  <si>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</si>
  <si>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</si>
  <si>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</si>
  <si>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</si>
  <si>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</si>
  <si>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</si>
  <si>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</si>
  <si>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</si>
  <si>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</si>
  <si>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</si>
  <si>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</si>
  <si>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</si>
  <si>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</si>
  <si>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</si>
  <si>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</si>
  <si>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</si>
  <si>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</si>
  <si>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</si>
  <si>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</si>
  <si>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</si>
  <si>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</si>
  <si>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</si>
  <si>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</si>
  <si>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</si>
  <si>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</si>
  <si>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</si>
  <si>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</si>
  <si>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</si>
  <si>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</si>
  <si>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</si>
  <si>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</si>
  <si>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</si>
  <si>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</si>
  <si>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</si>
  <si>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</si>
  <si>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</si>
  <si>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</si>
  <si>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</si>
  <si>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</si>
  <si>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</si>
  <si>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</si>
  <si>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</si>
  <si>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</si>
  <si>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</si>
  <si>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</si>
  <si>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</si>
  <si>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</si>
  <si>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</si>
  <si>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</si>
  <si>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</si>
  <si>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</si>
  <si>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</si>
  <si>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</si>
  <si>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</si>
  <si>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</si>
  <si>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</si>
  <si>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</si>
  <si>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</si>
  <si>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</si>
  <si>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</si>
  <si>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</si>
  <si>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</si>
  <si>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</si>
  <si>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</si>
  <si>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</si>
  <si>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</si>
  <si>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</si>
  <si>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</si>
  <si>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</si>
  <si>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</si>
  <si>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</si>
  <si>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</si>
  <si>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</si>
  <si>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</si>
  <si>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</si>
  <si>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</si>
  <si>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72501</t>
  </si>
  <si>
    <t>72512</t>
  </si>
  <si>
    <t>72513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</si>
  <si>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</si>
  <si>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</si>
  <si>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</si>
  <si>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</si>
  <si>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</si>
  <si>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</si>
  <si>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</si>
  <si>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</si>
  <si>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</si>
  <si>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</si>
  <si>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</si>
  <si>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</si>
  <si>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</si>
  <si>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</si>
  <si>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</si>
  <si>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</si>
  <si>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</si>
  <si>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</si>
  <si>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</si>
  <si>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</si>
  <si>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</si>
  <si>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</si>
  <si>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</si>
  <si>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</si>
  <si>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</si>
  <si>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</si>
  <si>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</si>
  <si>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</si>
  <si>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</si>
  <si>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</si>
  <si>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</si>
  <si>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</si>
  <si>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</si>
  <si>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</si>
  <si>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</si>
  <si>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</si>
  <si>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</si>
  <si>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</si>
  <si>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</si>
  <si>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</si>
  <si>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</si>
  <si>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</si>
  <si>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</si>
  <si>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</si>
  <si>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</si>
  <si>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</si>
  <si>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</si>
  <si>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</si>
  <si>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</si>
  <si>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</si>
  <si>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</si>
  <si>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</si>
  <si>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</si>
  <si>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</si>
  <si>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</si>
  <si>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</si>
  <si>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</si>
  <si>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</si>
  <si>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</si>
  <si>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</si>
  <si>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</si>
  <si>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</si>
  <si>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</si>
  <si>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</si>
  <si>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</si>
  <si>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</si>
  <si>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</si>
  <si>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</si>
  <si>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</si>
  <si>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</si>
  <si>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</si>
  <si>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</si>
  <si>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</si>
  <si>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</si>
  <si>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</si>
  <si>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</si>
  <si>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</si>
  <si>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</si>
  <si>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</si>
  <si>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</si>
  <si>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</si>
  <si>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</si>
  <si>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</si>
  <si>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</si>
  <si>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</si>
  <si>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</si>
  <si>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</si>
  <si>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</si>
  <si>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</si>
  <si>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</si>
  <si>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</si>
  <si>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</si>
  <si>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</si>
  <si>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</si>
  <si>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</si>
  <si>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</si>
  <si>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</si>
  <si>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</si>
  <si>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</si>
  <si>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</si>
  <si>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</si>
  <si>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</si>
  <si>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</si>
  <si>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</si>
  <si>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</si>
  <si>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</si>
  <si>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</si>
  <si>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</si>
  <si>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</si>
  <si>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</si>
  <si>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</si>
  <si>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</si>
  <si>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</si>
  <si>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</si>
  <si>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</si>
  <si>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</si>
  <si>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</si>
  <si>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</si>
  <si>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</si>
  <si>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</si>
  <si>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</si>
  <si>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</si>
  <si>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</si>
  <si>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</si>
  <si>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</si>
  <si>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</si>
  <si>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</si>
  <si>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</si>
  <si>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</si>
  <si>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</si>
  <si>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</si>
  <si>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</si>
  <si>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</si>
  <si>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</si>
  <si>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</si>
  <si>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</si>
  <si>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</si>
  <si>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</si>
  <si>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</si>
  <si>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</si>
  <si>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</si>
  <si>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</si>
  <si>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</si>
  <si>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</si>
  <si>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</si>
  <si>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</si>
  <si>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</si>
  <si>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</si>
  <si>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</si>
  <si>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</si>
  <si>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</si>
  <si>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</si>
  <si>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</si>
  <si>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</si>
  <si>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</si>
  <si>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</si>
  <si>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</si>
  <si>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</si>
  <si>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</si>
  <si>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</si>
  <si>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</si>
  <si>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</si>
  <si>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</si>
  <si>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</si>
  <si>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</si>
  <si>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</si>
  <si>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</si>
  <si>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</si>
  <si>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</si>
  <si>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</si>
  <si>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</si>
  <si>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</si>
  <si>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</si>
  <si>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</si>
  <si>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</si>
  <si>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</si>
  <si>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</si>
  <si>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</si>
  <si>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</si>
  <si>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</si>
  <si>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</si>
  <si>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</si>
  <si>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</si>
  <si>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</si>
  <si>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</si>
  <si>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</si>
  <si>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</si>
  <si>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</si>
  <si>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</si>
  <si>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</si>
  <si>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</si>
  <si>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</si>
  <si>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</si>
  <si>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</si>
  <si>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</si>
  <si>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</si>
  <si>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</si>
  <si>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</si>
  <si>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</si>
  <si>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</si>
  <si>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</si>
  <si>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</si>
  <si>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</si>
  <si>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</si>
  <si>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</si>
  <si>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</si>
  <si>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</si>
  <si>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</si>
  <si>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</si>
  <si>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</si>
  <si>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</si>
  <si>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</si>
  <si>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</si>
  <si>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</si>
  <si>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</si>
  <si>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</si>
  <si>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</si>
  <si>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</si>
  <si>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</si>
  <si>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</si>
  <si>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</si>
  <si>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</si>
  <si>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</si>
  <si>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</si>
  <si>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</si>
  <si>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</si>
  <si>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</si>
  <si>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</si>
  <si>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</si>
  <si>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</si>
  <si>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</si>
  <si>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</si>
  <si>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</si>
  <si>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</si>
  <si>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</si>
  <si>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</si>
  <si>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</si>
  <si>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</si>
  <si>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</si>
  <si>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</si>
  <si>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</si>
  <si>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</si>
  <si>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</si>
  <si>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</si>
  <si>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</si>
  <si>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</si>
  <si>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</si>
  <si>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</si>
  <si>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</si>
  <si>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</si>
  <si>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</si>
  <si>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</si>
  <si>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</si>
  <si>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</si>
  <si>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</si>
  <si>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</si>
  <si>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</si>
  <si>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</si>
  <si>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</si>
  <si>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</si>
  <si>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</si>
  <si>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</si>
  <si>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</si>
  <si>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</si>
  <si>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</si>
  <si>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</si>
  <si>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</si>
  <si>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</si>
  <si>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</si>
  <si>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</si>
  <si>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</si>
  <si>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</si>
  <si>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</si>
  <si>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</si>
  <si>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</si>
  <si>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</si>
  <si>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</si>
  <si>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</si>
  <si>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</si>
  <si>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</si>
  <si>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</si>
  <si>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</si>
  <si>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</si>
  <si>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</si>
  <si>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</si>
  <si>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</si>
  <si>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</si>
  <si>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</si>
  <si>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</si>
  <si>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</si>
  <si>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</si>
  <si>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</si>
  <si>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</si>
  <si>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</si>
  <si>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</si>
  <si>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</si>
  <si>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</si>
  <si>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</si>
  <si>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</si>
  <si>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</si>
  <si>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</si>
  <si>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</si>
  <si>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</si>
  <si>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</si>
  <si>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</si>
  <si>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</si>
  <si>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</si>
  <si>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</si>
  <si>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</si>
  <si>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</si>
  <si>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</si>
  <si>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</si>
  <si>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</si>
  <si>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</si>
  <si>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</si>
  <si>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</si>
  <si>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</si>
  <si>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</si>
  <si>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</si>
  <si>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</si>
  <si>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</si>
  <si>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</si>
  <si>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</si>
  <si>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</si>
  <si>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</si>
  <si>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</si>
  <si>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</si>
  <si>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</si>
  <si>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</si>
  <si>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</si>
  <si>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</si>
  <si>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</si>
  <si>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</si>
  <si>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</si>
  <si>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</si>
  <si>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</si>
  <si>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</si>
  <si>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</si>
  <si>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</si>
  <si>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</si>
  <si>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</si>
  <si>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</si>
  <si>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</si>
  <si>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</si>
  <si>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</si>
  <si>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</si>
  <si>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</si>
  <si>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</si>
  <si>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</si>
  <si>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</si>
  <si>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</si>
  <si>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</si>
  <si>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</si>
  <si>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</si>
  <si>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</si>
  <si>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</si>
  <si>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</si>
  <si>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</si>
  <si>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</si>
  <si>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</si>
  <si>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</si>
  <si>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</si>
  <si>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</si>
  <si>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</si>
  <si>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</si>
  <si>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</si>
  <si>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</si>
  <si>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</si>
  <si>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</si>
  <si>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</si>
  <si>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</si>
  <si>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</si>
  <si>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</si>
  <si>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</si>
  <si>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</si>
  <si>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</si>
  <si>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</si>
  <si>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</si>
  <si>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</si>
  <si>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</si>
  <si>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</si>
  <si>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</si>
  <si>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</si>
  <si>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</si>
  <si>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</si>
  <si>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</si>
  <si>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</si>
  <si>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</si>
  <si>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</si>
  <si>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</si>
  <si>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</si>
  <si>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</si>
  <si>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</si>
  <si>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</si>
  <si>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</si>
  <si>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</si>
  <si>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</si>
  <si>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</si>
  <si>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</si>
  <si>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</si>
  <si>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</si>
  <si>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</si>
  <si>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</si>
  <si>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</si>
  <si>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</si>
  <si>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</si>
  <si>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</si>
  <si>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</si>
  <si>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</si>
  <si>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</si>
  <si>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</si>
  <si>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</si>
  <si>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</si>
  <si>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</si>
  <si>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</si>
  <si>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</si>
  <si>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</si>
  <si>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</si>
  <si>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</si>
  <si>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</si>
  <si>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</si>
  <si>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</si>
  <si>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</si>
  <si>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</si>
  <si>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</si>
  <si>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</si>
  <si>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</si>
  <si>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</si>
  <si>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</si>
  <si>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</si>
  <si>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</si>
  <si>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</si>
  <si>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</si>
  <si>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</si>
  <si>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</si>
  <si>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</si>
  <si>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</si>
  <si>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</si>
  <si>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</si>
  <si>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</si>
  <si>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</si>
  <si>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</si>
  <si>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</si>
  <si>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</si>
  <si>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</si>
  <si>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</si>
  <si>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</si>
  <si>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</si>
  <si>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</si>
  <si>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</si>
  <si>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</si>
  <si>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</si>
  <si>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</si>
  <si>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</si>
  <si>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</si>
  <si>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</si>
  <si>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</si>
  <si>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</si>
  <si>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</si>
  <si>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</si>
  <si>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</si>
  <si>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</si>
  <si>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</si>
  <si>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</si>
  <si>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</si>
  <si>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</si>
  <si>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</si>
  <si>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</si>
  <si>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</si>
  <si>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</si>
  <si>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</si>
  <si>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</si>
  <si>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</si>
  <si>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</si>
  <si>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</si>
  <si>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</si>
  <si>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</si>
  <si>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</si>
  <si>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</si>
  <si>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</si>
  <si>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</si>
  <si>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</si>
  <si>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</si>
  <si>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</si>
  <si>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</si>
  <si>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</si>
  <si>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</si>
  <si>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</si>
  <si>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</si>
  <si>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</si>
  <si>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</si>
  <si>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</si>
  <si>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</si>
  <si>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</si>
  <si>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</si>
  <si>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</si>
  <si>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</si>
  <si>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</si>
  <si>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</si>
  <si>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</si>
  <si>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</si>
  <si>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</si>
  <si>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</si>
  <si>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</si>
  <si>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</si>
  <si>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</si>
  <si>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</si>
  <si>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</si>
  <si>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</si>
  <si>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</si>
  <si>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</si>
  <si>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</si>
  <si>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</si>
  <si>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</si>
  <si>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</si>
  <si>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</si>
  <si>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</si>
  <si>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</si>
  <si>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</si>
  <si>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</si>
  <si>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</si>
  <si>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</si>
  <si>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</si>
  <si>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</si>
  <si>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</si>
  <si>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</si>
  <si>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</si>
  <si>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</si>
  <si>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</si>
  <si>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</si>
  <si>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</si>
  <si>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</si>
  <si>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</si>
  <si>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</si>
  <si>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</si>
  <si>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</si>
  <si>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</si>
  <si>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</si>
  <si>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</si>
  <si>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</si>
  <si>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</si>
  <si>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</si>
  <si>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</si>
  <si>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</si>
  <si>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</si>
  <si>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</si>
  <si>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</si>
  <si>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</si>
  <si>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</si>
  <si>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</si>
  <si>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</si>
  <si>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</si>
  <si>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</si>
  <si>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</si>
  <si>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</si>
  <si>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</si>
  <si>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</si>
  <si>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</si>
  <si>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</si>
  <si>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</si>
  <si>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</si>
  <si>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</si>
  <si>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</si>
  <si>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</si>
  <si>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</si>
  <si>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</si>
  <si>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</si>
  <si>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</si>
  <si>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</si>
  <si>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</si>
  <si>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</si>
  <si>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</si>
  <si>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</si>
  <si>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</si>
  <si>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</si>
  <si>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</si>
  <si>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</si>
  <si>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</si>
  <si>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</si>
  <si>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</si>
  <si>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</si>
  <si>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</si>
  <si>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</si>
  <si>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</si>
  <si>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</si>
  <si>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</si>
  <si>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</si>
  <si>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</si>
  <si>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</si>
  <si>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</si>
  <si>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</si>
  <si>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</si>
  <si>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</si>
  <si>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</si>
  <si>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</si>
  <si>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</si>
  <si>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</si>
  <si>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</si>
  <si>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</si>
  <si>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</si>
  <si>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</si>
  <si>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</si>
  <si>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</si>
  <si>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</si>
  <si>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</si>
  <si>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</si>
  <si>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</si>
  <si>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</si>
  <si>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</si>
  <si>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</si>
  <si>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</si>
  <si>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</si>
  <si>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</si>
  <si>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</si>
  <si>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</si>
  <si>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</si>
  <si>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</si>
  <si>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</si>
  <si>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</si>
  <si>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</si>
  <si>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</si>
  <si>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</si>
  <si>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</si>
  <si>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</si>
  <si>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</si>
  <si>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</si>
  <si>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</si>
  <si>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</si>
  <si>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</si>
  <si>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</si>
  <si>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</si>
  <si>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</si>
  <si>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</si>
  <si>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</si>
  <si>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</si>
  <si>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</si>
  <si>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</si>
  <si>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</si>
  <si>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</si>
  <si>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</si>
  <si>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</si>
  <si>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</si>
  <si>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</si>
  <si>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</si>
  <si>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</si>
  <si>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</si>
  <si>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</si>
  <si>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</si>
  <si>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</si>
  <si>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</si>
  <si>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</si>
  <si>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</si>
  <si>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</si>
  <si>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</si>
  <si>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</si>
  <si>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</si>
  <si>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</si>
  <si>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</si>
  <si>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</si>
  <si>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</si>
  <si>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</si>
  <si>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</si>
  <si>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</si>
  <si>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</si>
  <si>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</si>
  <si>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</si>
  <si>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</si>
  <si>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</si>
  <si>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</si>
  <si>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</si>
  <si>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</si>
  <si>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</si>
  <si>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</si>
  <si>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</si>
  <si>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</si>
  <si>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</si>
  <si>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</si>
  <si>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</si>
  <si>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</si>
  <si>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</si>
  <si>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</si>
  <si>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</si>
  <si>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</si>
  <si>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</si>
  <si>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</si>
  <si>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</si>
  <si>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</si>
  <si>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</si>
  <si>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</si>
  <si>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</si>
  <si>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</si>
  <si>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</si>
  <si>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</si>
  <si>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</si>
  <si>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</si>
  <si>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</si>
  <si>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</si>
  <si>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</si>
  <si>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</si>
  <si>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</si>
  <si>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</si>
  <si>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</si>
  <si>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</si>
  <si>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</si>
  <si>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</si>
  <si>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</si>
  <si>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</si>
  <si>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</si>
  <si>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</si>
  <si>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</si>
  <si>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</si>
  <si>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</si>
  <si>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</si>
  <si>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</si>
  <si>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</si>
  <si>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</si>
  <si>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</si>
  <si>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</si>
  <si>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</si>
  <si>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</si>
  <si>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</si>
  <si>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</si>
  <si>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</si>
  <si>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</si>
  <si>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</si>
  <si>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</si>
  <si>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</si>
  <si>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</si>
  <si>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</si>
  <si>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</si>
  <si>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</si>
  <si>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</si>
  <si>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</si>
  <si>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</si>
  <si>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</si>
  <si>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</si>
  <si>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</si>
  <si>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</si>
  <si>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</si>
  <si>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</si>
  <si>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</si>
  <si>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</si>
  <si>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</si>
  <si>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</si>
  <si>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</si>
  <si>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</si>
  <si>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</si>
  <si>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</si>
  <si>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</si>
  <si>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</si>
  <si>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</si>
  <si>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</si>
  <si>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</si>
  <si>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</si>
  <si>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</si>
  <si>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</si>
  <si>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</si>
  <si>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</si>
  <si>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</si>
  <si>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</si>
  <si>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</si>
  <si>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</si>
  <si>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</si>
  <si>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</si>
  <si>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</si>
  <si>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</si>
  <si>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</si>
  <si>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</si>
  <si>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</si>
  <si>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</si>
  <si>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</si>
  <si>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</si>
  <si>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</si>
  <si>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</si>
  <si>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</si>
  <si>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</si>
  <si>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</si>
  <si>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</si>
  <si>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</si>
  <si>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</si>
  <si>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</si>
  <si>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</si>
  <si>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</si>
  <si>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</si>
  <si>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</si>
  <si>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</si>
  <si>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</si>
  <si>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</si>
  <si>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</si>
  <si>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</si>
  <si>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</si>
  <si>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</si>
  <si>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</si>
  <si>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</si>
  <si>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</si>
  <si>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</si>
  <si>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</si>
  <si>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</si>
  <si>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</si>
  <si>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</si>
  <si>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</si>
  <si>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</si>
  <si>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</si>
  <si>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</si>
  <si>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</si>
  <si>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</si>
  <si>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</si>
  <si>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</si>
  <si>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</si>
  <si>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</si>
  <si>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</si>
  <si>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</si>
  <si>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</si>
  <si>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</si>
  <si>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</si>
  <si>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</si>
  <si>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</si>
  <si>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</si>
  <si>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</si>
  <si>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</si>
  <si>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</si>
  <si>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</si>
  <si>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</si>
  <si>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</si>
  <si>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</si>
  <si>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</si>
  <si>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</si>
  <si>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</si>
  <si>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</si>
  <si>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</si>
  <si>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</si>
  <si>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</si>
  <si>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</si>
  <si>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</si>
  <si>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</si>
  <si>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</si>
  <si>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</si>
  <si>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</si>
  <si>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</si>
  <si>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</si>
  <si>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</si>
  <si>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</si>
  <si>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</si>
  <si>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</si>
  <si>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</si>
  <si>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</si>
  <si>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</si>
  <si>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</si>
  <si>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</si>
  <si>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</si>
  <si>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</si>
  <si>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</si>
  <si>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</si>
  <si>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</si>
  <si>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</si>
  <si>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</si>
  <si>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</si>
  <si>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</si>
  <si>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</si>
  <si>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</si>
  <si>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</si>
  <si>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</si>
  <si>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</si>
  <si>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</si>
  <si>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</si>
  <si>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</si>
  <si>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</si>
  <si>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</si>
  <si>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</si>
  <si>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</si>
  <si>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</si>
  <si>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</si>
  <si>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</si>
  <si>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</si>
  <si>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</si>
  <si>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</si>
  <si>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</si>
  <si>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</si>
  <si>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</si>
  <si>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</si>
  <si>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</si>
  <si>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</si>
  <si>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</si>
  <si>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</si>
  <si>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</si>
  <si>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</si>
  <si>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</si>
  <si>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</si>
  <si>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</si>
  <si>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</si>
  <si>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</si>
  <si>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</si>
  <si>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</si>
  <si>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</si>
  <si>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</si>
  <si>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</si>
  <si>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</si>
  <si>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</si>
  <si>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</si>
  <si>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</si>
  <si>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</si>
  <si>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</si>
  <si>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</si>
  <si>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</si>
  <si>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</si>
  <si>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</si>
  <si>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</si>
  <si>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</si>
  <si>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</si>
  <si>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</si>
  <si>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</si>
  <si>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</si>
  <si>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</si>
  <si>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</si>
  <si>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</si>
  <si>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</si>
  <si>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</si>
  <si>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</si>
  <si>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</si>
  <si>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</si>
  <si>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</si>
  <si>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</si>
  <si>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</si>
  <si>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</si>
  <si>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</si>
  <si>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</si>
  <si>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</si>
  <si>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</si>
  <si>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</si>
  <si>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</si>
  <si>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</si>
  <si>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</si>
  <si>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</si>
  <si>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</si>
  <si>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</si>
  <si>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</si>
  <si>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</si>
  <si>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</si>
  <si>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</si>
  <si>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</si>
  <si>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</si>
  <si>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</si>
  <si>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</si>
  <si>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</si>
  <si>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</si>
  <si>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</si>
  <si>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</si>
  <si>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</si>
  <si>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</si>
  <si>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</si>
  <si>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</si>
  <si>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</si>
  <si>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</si>
  <si>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</si>
  <si>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</si>
  <si>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</si>
  <si>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</si>
  <si>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</si>
  <si>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</si>
  <si>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</si>
  <si>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</si>
  <si>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</si>
  <si>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</si>
  <si>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</si>
  <si>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</si>
  <si>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</si>
  <si>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</si>
  <si>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</si>
  <si>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</si>
  <si>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</si>
  <si>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</si>
  <si>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</si>
  <si>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</si>
  <si>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</si>
  <si>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</si>
  <si>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</si>
  <si>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</si>
  <si>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</si>
  <si>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</si>
  <si>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</si>
  <si>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</si>
  <si>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</si>
  <si>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</si>
  <si>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</si>
  <si>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</si>
  <si>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</si>
  <si>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</si>
  <si>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</si>
  <si>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</si>
  <si>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</si>
  <si>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</si>
  <si>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</si>
  <si>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</si>
  <si>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</si>
  <si>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</si>
  <si>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</si>
  <si>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</si>
  <si>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</si>
  <si>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</si>
  <si>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</si>
  <si>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</si>
  <si>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</si>
  <si>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</si>
  <si>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</si>
  <si>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</si>
  <si>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</si>
  <si>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75287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</si>
  <si>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</si>
  <si>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</si>
  <si>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</si>
  <si>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</si>
  <si>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</si>
  <si>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</si>
  <si>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</si>
  <si>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</si>
  <si>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</si>
  <si>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</si>
  <si>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</si>
  <si>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</si>
  <si>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</si>
  <si>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</si>
  <si>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</si>
  <si>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</si>
  <si>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</si>
  <si>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</si>
  <si>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</si>
  <si>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</si>
  <si>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</si>
  <si>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</si>
  <si>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</si>
  <si>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</si>
  <si>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</si>
  <si>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</si>
  <si>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</si>
  <si>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</si>
  <si>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</si>
  <si>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</si>
  <si>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</si>
  <si>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</si>
  <si>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</si>
  <si>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</si>
  <si>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</si>
  <si>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</si>
  <si>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</si>
  <si>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</si>
  <si>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</si>
  <si>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</si>
  <si>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</si>
  <si>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</si>
  <si>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</si>
  <si>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</si>
  <si>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</si>
  <si>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</si>
  <si>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</si>
  <si>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</si>
  <si>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</si>
  <si>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</si>
  <si>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</si>
  <si>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</si>
  <si>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</si>
  <si>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</si>
  <si>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</si>
  <si>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</si>
  <si>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</si>
  <si>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</si>
  <si>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</si>
  <si>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</si>
  <si>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</si>
  <si>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</si>
  <si>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</si>
  <si>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</si>
  <si>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</si>
  <si>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</si>
  <si>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</si>
  <si>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</si>
  <si>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</si>
  <si>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</si>
  <si>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</si>
  <si>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</si>
  <si>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</si>
  <si>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</si>
  <si>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</si>
  <si>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</si>
  <si>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</si>
  <si>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</si>
  <si>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</si>
  <si>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</si>
  <si>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</si>
  <si>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</si>
  <si>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</si>
  <si>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</si>
  <si>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</si>
  <si>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</si>
  <si>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</si>
  <si>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</si>
  <si>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</si>
  <si>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</si>
  <si>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</si>
  <si>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</si>
  <si>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</si>
  <si>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</si>
  <si>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</si>
  <si>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</si>
  <si>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</si>
  <si>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</si>
  <si>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</si>
  <si>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</si>
  <si>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</si>
  <si>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</si>
  <si>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</si>
  <si>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</si>
  <si>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</si>
  <si>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</si>
  <si>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</si>
  <si>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</si>
  <si>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</si>
  <si>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</si>
  <si>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</si>
  <si>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</si>
  <si>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</si>
  <si>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</si>
  <si>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</si>
  <si>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</si>
  <si>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</si>
  <si>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</si>
  <si>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</si>
  <si>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</si>
  <si>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</si>
  <si>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</si>
  <si>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</si>
  <si>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</si>
  <si>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</si>
  <si>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</si>
  <si>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</si>
  <si>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</si>
  <si>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</si>
  <si>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</si>
  <si>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</si>
  <si>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</si>
  <si>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</si>
  <si>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</si>
  <si>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</si>
  <si>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</si>
  <si>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</si>
  <si>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</si>
  <si>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</si>
  <si>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</si>
  <si>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</si>
  <si>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</si>
  <si>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</si>
  <si>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</si>
  <si>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</si>
  <si>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</si>
  <si>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</si>
  <si>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</si>
  <si>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</si>
  <si>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</si>
  <si>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</si>
  <si>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</si>
  <si>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</si>
  <si>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</si>
  <si>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</si>
  <si>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</si>
  <si>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</si>
  <si>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</si>
  <si>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</si>
  <si>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</si>
  <si>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</si>
  <si>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</si>
  <si>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</si>
  <si>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</si>
  <si>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</si>
  <si>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</si>
  <si>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</si>
  <si>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</si>
  <si>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</si>
  <si>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</si>
  <si>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</si>
  <si>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</si>
  <si>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</si>
  <si>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</si>
  <si>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</si>
  <si>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</si>
  <si>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</si>
  <si>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</si>
  <si>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</si>
  <si>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</si>
  <si>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</si>
  <si>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</si>
  <si>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</si>
  <si>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</si>
  <si>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</si>
  <si>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</si>
  <si>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</si>
  <si>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</si>
  <si>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</si>
  <si>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</si>
  <si>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</si>
  <si>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</si>
  <si>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</si>
  <si>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</si>
  <si>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</si>
  <si>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</si>
  <si>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</si>
  <si>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</si>
  <si>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</si>
  <si>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</si>
  <si>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</si>
  <si>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</si>
  <si>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</si>
  <si>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</si>
  <si>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</si>
  <si>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</si>
  <si>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</si>
  <si>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</si>
  <si>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</si>
  <si>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</si>
  <si>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</si>
  <si>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</si>
  <si>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</si>
  <si>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</si>
  <si>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</si>
  <si>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</si>
  <si>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</si>
  <si>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</si>
  <si>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</si>
  <si>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</si>
  <si>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</si>
  <si>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</si>
  <si>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</si>
  <si>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</si>
  <si>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</si>
  <si>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</si>
  <si>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</si>
  <si>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</si>
  <si>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</si>
  <si>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</si>
  <si>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</si>
  <si>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</si>
  <si>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</si>
  <si>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</si>
  <si>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</si>
  <si>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</si>
  <si>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</si>
  <si>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</si>
  <si>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</si>
  <si>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</si>
  <si>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</si>
  <si>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</si>
  <si>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</si>
  <si>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</si>
  <si>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</si>
  <si>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</si>
  <si>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</si>
  <si>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</si>
  <si>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</si>
  <si>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</si>
  <si>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</si>
  <si>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</si>
  <si>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</si>
  <si>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</si>
  <si>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</si>
  <si>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</si>
  <si>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</si>
  <si>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</si>
  <si>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</si>
  <si>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</si>
  <si>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</si>
  <si>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</si>
  <si>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</si>
  <si>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</si>
  <si>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</si>
  <si>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</si>
  <si>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</si>
  <si>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</si>
  <si>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</si>
  <si>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</si>
  <si>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</si>
  <si>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</si>
  <si>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</si>
  <si>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</si>
  <si>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</si>
  <si>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</si>
  <si>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</si>
  <si>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</si>
  <si>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</si>
  <si>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</si>
  <si>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</si>
  <si>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</si>
  <si>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</si>
  <si>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</si>
  <si>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</si>
  <si>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</si>
  <si>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</si>
  <si>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</si>
  <si>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</si>
  <si>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</si>
  <si>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</si>
  <si>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</si>
  <si>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</si>
  <si>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</si>
  <si>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</si>
  <si>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</si>
  <si>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</si>
  <si>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</si>
  <si>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</si>
  <si>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</si>
  <si>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</si>
  <si>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</si>
  <si>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</si>
  <si>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</si>
  <si>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</si>
  <si>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</si>
  <si>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</si>
  <si>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</si>
  <si>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</si>
  <si>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</si>
  <si>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</si>
  <si>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</si>
  <si>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</si>
  <si>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</si>
  <si>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</si>
  <si>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</si>
  <si>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</si>
  <si>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</si>
  <si>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</si>
  <si>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</si>
  <si>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</si>
  <si>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</si>
  <si>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</si>
  <si>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</si>
  <si>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</si>
  <si>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</si>
  <si>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</si>
  <si>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</si>
  <si>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</si>
  <si>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</si>
  <si>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</si>
  <si>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</si>
  <si>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</si>
  <si>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</si>
  <si>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</si>
  <si>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</si>
  <si>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</si>
  <si>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</si>
  <si>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</si>
  <si>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</si>
  <si>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</si>
  <si>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</si>
  <si>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</si>
  <si>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</si>
  <si>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</si>
  <si>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</si>
  <si>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</si>
  <si>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</si>
  <si>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</si>
  <si>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</si>
  <si>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</si>
  <si>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</si>
  <si>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</si>
  <si>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</si>
  <si>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</si>
  <si>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</si>
  <si>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</si>
  <si>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</si>
  <si>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</si>
  <si>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</si>
  <si>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</si>
  <si>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</si>
  <si>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</si>
  <si>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</si>
  <si>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</si>
  <si>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</si>
  <si>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</si>
  <si>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</si>
  <si>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</si>
  <si>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</si>
  <si>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</si>
  <si>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</si>
  <si>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</si>
  <si>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</si>
  <si>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</si>
  <si>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</si>
  <si>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</si>
  <si>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</si>
  <si>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</si>
  <si>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</si>
  <si>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</si>
  <si>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</si>
  <si>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</si>
  <si>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</si>
  <si>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</si>
  <si>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</si>
  <si>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</si>
  <si>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</si>
  <si>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</si>
  <si>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</si>
  <si>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</si>
  <si>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</si>
  <si>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</si>
  <si>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</si>
  <si>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</si>
  <si>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</si>
  <si>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</si>
  <si>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</si>
  <si>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</si>
  <si>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</si>
  <si>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</si>
  <si>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</si>
  <si>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</si>
  <si>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</si>
  <si>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</si>
  <si>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</si>
  <si>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</si>
  <si>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</si>
  <si>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</si>
  <si>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</si>
  <si>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</si>
  <si>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</si>
  <si>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</si>
  <si>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</si>
  <si>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</si>
  <si>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</si>
  <si>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</si>
  <si>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</si>
  <si>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</si>
  <si>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</si>
  <si>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</si>
  <si>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</si>
  <si>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</si>
  <si>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</si>
  <si>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</si>
  <si>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</si>
  <si>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</si>
  <si>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</si>
  <si>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</si>
  <si>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</si>
  <si>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</si>
  <si>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</si>
  <si>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</si>
  <si>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</si>
  <si>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</si>
  <si>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</si>
  <si>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</si>
  <si>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</si>
  <si>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</si>
  <si>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</si>
  <si>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</si>
  <si>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</si>
  <si>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</si>
  <si>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</si>
  <si>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</si>
  <si>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</si>
  <si>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</si>
  <si>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</si>
  <si>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</si>
  <si>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76511</t>
  </si>
  <si>
    <t>76513</t>
  </si>
  <si>
    <t>76518</t>
  </si>
  <si>
    <t>76519</t>
  </si>
  <si>
    <t>76520</t>
  </si>
  <si>
    <t>76522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</si>
  <si>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</si>
  <si>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</si>
  <si>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</si>
  <si>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</si>
  <si>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</si>
  <si>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</si>
  <si>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</si>
  <si>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</si>
  <si>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</si>
  <si>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</si>
  <si>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</si>
  <si>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</si>
  <si>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</si>
  <si>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</si>
  <si>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</si>
  <si>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</si>
  <si>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</si>
  <si>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</si>
  <si>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</si>
  <si>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</si>
  <si>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</si>
  <si>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</si>
  <si>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</si>
  <si>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</si>
  <si>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</si>
  <si>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</si>
  <si>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</si>
  <si>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</si>
  <si>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</si>
  <si>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</si>
  <si>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</si>
  <si>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</si>
  <si>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</si>
  <si>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</si>
  <si>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</si>
  <si>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</si>
  <si>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</si>
  <si>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</si>
  <si>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</si>
  <si>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</si>
  <si>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</si>
  <si>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</si>
  <si>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</si>
  <si>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</si>
  <si>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</si>
  <si>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</si>
  <si>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</si>
  <si>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</si>
  <si>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</si>
  <si>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</si>
  <si>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</si>
  <si>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</si>
  <si>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</si>
  <si>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</si>
  <si>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</si>
  <si>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</si>
  <si>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</si>
  <si>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</si>
  <si>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</si>
  <si>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</si>
  <si>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</si>
  <si>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</si>
  <si>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</si>
  <si>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</si>
  <si>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</si>
  <si>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</si>
  <si>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</si>
  <si>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</si>
  <si>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</si>
  <si>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</si>
  <si>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</si>
  <si>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</si>
  <si>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</si>
  <si>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</si>
  <si>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</si>
  <si>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</si>
  <si>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</si>
  <si>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</si>
  <si>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</si>
  <si>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</si>
  <si>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</si>
  <si>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</si>
  <si>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</si>
  <si>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</si>
  <si>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</si>
  <si>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</si>
  <si>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</si>
  <si>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</si>
  <si>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</si>
  <si>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</si>
  <si>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</si>
  <si>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</si>
  <si>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</si>
  <si>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</si>
  <si>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</si>
  <si>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</si>
  <si>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</si>
  <si>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</si>
  <si>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</si>
  <si>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</si>
  <si>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</si>
  <si>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</si>
  <si>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</si>
  <si>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</si>
  <si>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</si>
  <si>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</si>
  <si>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</si>
  <si>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</si>
  <si>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</si>
  <si>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</si>
  <si>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</si>
  <si>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</si>
  <si>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</si>
  <si>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</si>
  <si>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</si>
  <si>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</si>
  <si>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</si>
  <si>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</si>
  <si>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</si>
  <si>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</si>
  <si>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</si>
  <si>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</si>
  <si>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</si>
  <si>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</si>
  <si>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</si>
  <si>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</si>
  <si>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</si>
  <si>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</si>
  <si>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</si>
  <si>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</si>
  <si>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</si>
  <si>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</si>
  <si>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</si>
  <si>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</si>
  <si>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</si>
  <si>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</si>
  <si>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</si>
  <si>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</si>
  <si>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</si>
  <si>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</si>
  <si>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</si>
  <si>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</si>
  <si>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</si>
  <si>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</si>
  <si>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</si>
  <si>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</si>
  <si>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</si>
  <si>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</si>
  <si>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</si>
  <si>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</si>
  <si>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</si>
  <si>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</si>
  <si>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</si>
  <si>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</si>
  <si>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</si>
  <si>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</si>
  <si>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</si>
  <si>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</si>
  <si>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</si>
  <si>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</si>
  <si>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</si>
  <si>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</si>
  <si>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</si>
  <si>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</si>
  <si>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</si>
  <si>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</si>
  <si>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</si>
  <si>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</si>
  <si>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</si>
  <si>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</si>
  <si>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</si>
  <si>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</si>
  <si>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</si>
  <si>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</si>
  <si>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</si>
  <si>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</si>
  <si>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</si>
  <si>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</si>
  <si>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</si>
  <si>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</si>
  <si>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</si>
  <si>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</si>
  <si>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</si>
  <si>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</si>
  <si>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</si>
  <si>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</si>
  <si>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</si>
  <si>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</si>
  <si>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</si>
  <si>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</si>
  <si>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</si>
  <si>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</si>
  <si>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</si>
  <si>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</si>
  <si>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</si>
  <si>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</si>
  <si>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</si>
  <si>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</si>
  <si>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</si>
  <si>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</si>
  <si>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</si>
  <si>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</si>
  <si>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</si>
  <si>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</si>
  <si>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</si>
  <si>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</si>
  <si>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</si>
  <si>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</si>
  <si>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</si>
  <si>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</si>
  <si>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</si>
  <si>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</si>
  <si>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</si>
  <si>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</si>
  <si>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</si>
  <si>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</si>
  <si>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</si>
  <si>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</si>
  <si>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</si>
  <si>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</si>
  <si>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</si>
  <si>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</si>
  <si>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</si>
  <si>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</si>
  <si>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</si>
  <si>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</si>
  <si>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</si>
  <si>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</si>
  <si>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</si>
  <si>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</si>
  <si>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</si>
  <si>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</si>
  <si>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</si>
  <si>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</si>
  <si>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</si>
  <si>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</si>
  <si>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</si>
  <si>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</si>
  <si>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</si>
  <si>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</si>
  <si>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</si>
  <si>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</si>
  <si>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</si>
  <si>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</si>
  <si>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</si>
  <si>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</si>
  <si>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</si>
  <si>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</si>
  <si>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</si>
  <si>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</si>
  <si>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</si>
  <si>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</si>
  <si>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</si>
  <si>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</si>
  <si>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</si>
  <si>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</si>
  <si>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</si>
  <si>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</si>
  <si>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</si>
  <si>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</si>
  <si>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</si>
  <si>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</si>
  <si>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</si>
  <si>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</si>
  <si>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</si>
  <si>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</si>
  <si>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</si>
  <si>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</si>
  <si>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</si>
  <si>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</si>
  <si>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</si>
  <si>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</si>
  <si>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</si>
  <si>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</si>
  <si>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</si>
  <si>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</si>
  <si>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</si>
  <si>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</si>
  <si>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</si>
  <si>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</si>
  <si>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</si>
  <si>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</si>
  <si>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</si>
  <si>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</si>
  <si>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</si>
  <si>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</si>
  <si>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</si>
  <si>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</si>
  <si>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</si>
  <si>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</si>
  <si>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</si>
  <si>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</si>
  <si>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</si>
  <si>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</si>
  <si>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</si>
  <si>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</si>
  <si>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</si>
  <si>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</si>
  <si>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</si>
  <si>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</si>
  <si>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</si>
  <si>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</si>
  <si>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</si>
  <si>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</si>
  <si>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</si>
  <si>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</si>
  <si>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</si>
  <si>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</si>
  <si>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</si>
  <si>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</si>
  <si>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</si>
  <si>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</si>
  <si>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</si>
  <si>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</si>
  <si>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</si>
  <si>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</si>
  <si>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</si>
  <si>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</si>
  <si>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</si>
  <si>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</si>
  <si>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</si>
  <si>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</si>
  <si>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</si>
  <si>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</si>
  <si>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</si>
  <si>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</si>
  <si>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</si>
  <si>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</si>
  <si>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</si>
  <si>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</si>
  <si>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</si>
  <si>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</si>
  <si>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</si>
  <si>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</si>
  <si>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</si>
  <si>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</si>
  <si>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</si>
  <si>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</si>
  <si>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</si>
  <si>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</si>
  <si>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</si>
  <si>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</si>
  <si>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</si>
  <si>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</si>
  <si>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</si>
  <si>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</si>
  <si>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</si>
  <si>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</si>
  <si>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</si>
  <si>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</si>
  <si>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</si>
  <si>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</si>
  <si>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</si>
  <si>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</si>
  <si>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</si>
  <si>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</si>
  <si>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</si>
  <si>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</si>
  <si>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</si>
  <si>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</si>
  <si>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</si>
  <si>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</si>
  <si>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</si>
  <si>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</si>
  <si>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</si>
  <si>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</si>
  <si>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</si>
  <si>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</si>
  <si>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</si>
  <si>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</si>
  <si>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</si>
  <si>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</si>
  <si>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</si>
  <si>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</si>
  <si>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</si>
  <si>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</si>
  <si>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</si>
  <si>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</si>
  <si>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</si>
  <si>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</si>
  <si>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</si>
  <si>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</si>
  <si>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</si>
  <si>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</si>
  <si>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</si>
  <si>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</si>
  <si>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</si>
  <si>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</si>
  <si>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</si>
  <si>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</si>
  <si>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</si>
  <si>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</si>
  <si>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</si>
  <si>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</si>
  <si>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</si>
  <si>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</si>
  <si>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</si>
  <si>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</si>
  <si>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</si>
  <si>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</si>
  <si>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</si>
  <si>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</si>
  <si>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</si>
  <si>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</si>
  <si>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</si>
  <si>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</si>
  <si>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</si>
  <si>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</si>
  <si>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</si>
  <si>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</si>
  <si>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</si>
  <si>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</si>
  <si>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</si>
  <si>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</si>
  <si>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</si>
  <si>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</si>
  <si>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</si>
  <si>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</si>
  <si>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</si>
  <si>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</si>
  <si>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</si>
  <si>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</si>
  <si>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</si>
  <si>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</si>
  <si>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</si>
  <si>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</si>
  <si>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</si>
  <si>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</si>
  <si>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</si>
  <si>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</si>
  <si>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</si>
  <si>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</si>
  <si>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</si>
  <si>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</si>
  <si>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</si>
  <si>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</si>
  <si>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</si>
  <si>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</si>
  <si>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</si>
  <si>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</si>
  <si>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</si>
  <si>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</si>
  <si>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</si>
  <si>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</si>
  <si>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</si>
  <si>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</si>
  <si>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</si>
  <si>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</si>
  <si>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</si>
  <si>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</si>
  <si>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</si>
  <si>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</si>
  <si>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</si>
  <si>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</si>
  <si>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</si>
  <si>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</si>
  <si>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</si>
  <si>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</si>
  <si>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</si>
  <si>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</si>
  <si>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</si>
  <si>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</si>
  <si>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</si>
  <si>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</si>
  <si>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</si>
  <si>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</si>
  <si>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</si>
  <si>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</si>
  <si>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</si>
  <si>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</si>
  <si>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</si>
  <si>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</si>
  <si>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</si>
  <si>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</si>
  <si>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</si>
  <si>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</si>
  <si>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</si>
  <si>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</si>
  <si>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</si>
  <si>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</si>
  <si>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</si>
  <si>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</si>
  <si>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</si>
  <si>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</si>
  <si>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</si>
  <si>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</si>
  <si>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</si>
  <si>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</si>
  <si>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</si>
  <si>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</si>
  <si>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</si>
  <si>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</si>
  <si>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</si>
  <si>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</si>
  <si>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</si>
  <si>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</si>
  <si>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</si>
  <si>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</si>
  <si>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</si>
  <si>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</si>
  <si>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</si>
  <si>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</si>
  <si>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</si>
  <si>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</si>
  <si>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</si>
  <si>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</si>
  <si>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</si>
  <si>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</si>
  <si>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</si>
  <si>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</si>
  <si>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</si>
  <si>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</si>
  <si>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</si>
  <si>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</si>
  <si>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</si>
  <si>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</si>
  <si>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</si>
  <si>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</si>
  <si>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</si>
  <si>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</si>
  <si>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</si>
  <si>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</si>
  <si>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</si>
  <si>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</si>
  <si>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</si>
  <si>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</si>
  <si>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</si>
  <si>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</si>
  <si>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</si>
  <si>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</si>
  <si>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</si>
  <si>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</si>
  <si>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</si>
  <si>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</si>
  <si>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</si>
  <si>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</si>
  <si>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</si>
  <si>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</si>
  <si>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</si>
  <si>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</si>
  <si>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</si>
  <si>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</si>
  <si>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</si>
  <si>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</si>
  <si>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</si>
  <si>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</si>
  <si>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</si>
  <si>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</si>
  <si>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</si>
  <si>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</si>
  <si>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</si>
  <si>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</si>
  <si>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</si>
  <si>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</si>
  <si>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</si>
  <si>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</si>
  <si>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</si>
  <si>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</si>
  <si>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</si>
  <si>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</si>
  <si>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</si>
  <si>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</si>
  <si>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</si>
  <si>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</si>
  <si>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</si>
  <si>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</si>
  <si>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</si>
  <si>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</si>
  <si>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</si>
  <si>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</si>
  <si>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</si>
  <si>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</si>
  <si>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</si>
  <si>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</si>
  <si>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</si>
  <si>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</si>
  <si>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</si>
  <si>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</si>
  <si>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</si>
  <si>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</si>
  <si>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</si>
  <si>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</si>
  <si>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</si>
  <si>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</si>
  <si>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</si>
  <si>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</si>
  <si>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</si>
  <si>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</si>
  <si>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</si>
  <si>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</si>
  <si>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</si>
  <si>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</si>
  <si>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</si>
  <si>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</si>
  <si>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</si>
  <si>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</si>
  <si>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</si>
  <si>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</si>
  <si>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</si>
  <si>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</si>
  <si>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</si>
  <si>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</si>
  <si>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</si>
  <si>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</si>
  <si>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</si>
  <si>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</si>
  <si>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</si>
  <si>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</si>
  <si>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</si>
  <si>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</si>
  <si>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</si>
  <si>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</si>
  <si>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</si>
  <si>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</si>
  <si>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</si>
  <si>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</si>
  <si>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</si>
  <si>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</si>
  <si>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</si>
  <si>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</si>
  <si>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</si>
  <si>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</si>
  <si>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</si>
  <si>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</si>
  <si>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</si>
  <si>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</si>
  <si>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</si>
  <si>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</si>
  <si>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</si>
  <si>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</si>
  <si>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</si>
  <si>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</si>
  <si>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</si>
  <si>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</si>
  <si>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</si>
  <si>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</si>
  <si>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</si>
  <si>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</si>
  <si>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</si>
  <si>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</si>
  <si>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</si>
  <si>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</si>
  <si>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</si>
  <si>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</si>
  <si>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</si>
  <si>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</si>
  <si>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</si>
  <si>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</si>
  <si>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</si>
  <si>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</si>
  <si>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</si>
  <si>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</si>
  <si>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</si>
  <si>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</si>
  <si>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</si>
  <si>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</si>
  <si>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</si>
  <si>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</si>
  <si>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</si>
  <si>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</si>
  <si>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</si>
  <si>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</si>
  <si>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</si>
  <si>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</si>
  <si>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</si>
  <si>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</si>
  <si>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</si>
  <si>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</si>
  <si>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</si>
  <si>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</si>
  <si>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</si>
  <si>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</si>
  <si>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</si>
  <si>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</si>
  <si>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</si>
  <si>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</si>
  <si>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</si>
  <si>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</si>
  <si>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</si>
  <si>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</si>
  <si>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</si>
  <si>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</si>
  <si>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</si>
  <si>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</si>
  <si>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</si>
  <si>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</si>
  <si>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</si>
  <si>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</si>
  <si>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</si>
  <si>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</si>
  <si>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</si>
  <si>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</si>
  <si>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</si>
  <si>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</si>
  <si>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</si>
  <si>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</si>
  <si>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</si>
  <si>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</si>
  <si>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</si>
  <si>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</si>
  <si>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</si>
  <si>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</si>
  <si>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</si>
  <si>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</si>
  <si>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</si>
  <si>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</si>
  <si>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</si>
  <si>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</si>
  <si>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</si>
  <si>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</si>
  <si>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</si>
  <si>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</si>
  <si>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</si>
  <si>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</si>
  <si>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</si>
  <si>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</si>
  <si>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</si>
  <si>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</si>
  <si>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</si>
  <si>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</si>
  <si>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</si>
  <si>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</si>
  <si>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</si>
  <si>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</si>
  <si>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</si>
  <si>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</si>
  <si>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</si>
  <si>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</si>
  <si>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</si>
  <si>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</si>
  <si>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</si>
  <si>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</si>
  <si>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</si>
  <si>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</si>
  <si>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</si>
  <si>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</si>
  <si>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</si>
  <si>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</si>
  <si>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</si>
  <si>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</si>
  <si>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</si>
  <si>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</si>
  <si>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</si>
  <si>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</si>
  <si>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</si>
  <si>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</si>
  <si>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</si>
  <si>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</si>
  <si>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</si>
  <si>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</si>
  <si>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</si>
  <si>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</si>
  <si>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</si>
  <si>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</si>
  <si>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</si>
  <si>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</si>
  <si>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</si>
  <si>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</si>
  <si>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</si>
  <si>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</si>
  <si>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</si>
  <si>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</si>
  <si>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</si>
  <si>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</si>
  <si>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</si>
  <si>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</si>
  <si>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</si>
  <si>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</si>
  <si>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</si>
  <si>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</si>
  <si>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</si>
  <si>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</si>
  <si>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</si>
  <si>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</si>
  <si>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</si>
  <si>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</si>
  <si>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</si>
  <si>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</si>
  <si>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</si>
  <si>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</si>
  <si>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</si>
  <si>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</si>
  <si>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</si>
  <si>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</si>
  <si>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</si>
  <si>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</si>
  <si>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</si>
  <si>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</si>
  <si>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</si>
  <si>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</si>
  <si>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</si>
  <si>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</si>
  <si>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</si>
  <si>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</si>
  <si>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</si>
  <si>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</si>
  <si>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</si>
  <si>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</si>
  <si>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</si>
  <si>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</si>
  <si>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</si>
  <si>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</si>
  <si>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</si>
  <si>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</si>
  <si>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</si>
  <si>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</si>
  <si>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</si>
  <si>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</si>
  <si>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</si>
  <si>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</si>
  <si>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</si>
  <si>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</si>
  <si>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</si>
  <si>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</si>
  <si>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</si>
  <si>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</si>
  <si>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</si>
  <si>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</si>
  <si>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</si>
  <si>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</si>
  <si>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</si>
  <si>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</si>
  <si>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</si>
  <si>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</si>
  <si>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</si>
  <si>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</si>
  <si>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</si>
  <si>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</si>
  <si>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</si>
  <si>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</si>
  <si>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</si>
  <si>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</si>
  <si>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</si>
  <si>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</si>
  <si>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</si>
  <si>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</si>
  <si>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</si>
  <si>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</si>
  <si>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</si>
  <si>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</si>
  <si>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</si>
  <si>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</si>
  <si>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</si>
  <si>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</si>
  <si>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</si>
  <si>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</si>
  <si>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</si>
  <si>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</si>
  <si>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</si>
  <si>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</si>
  <si>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</si>
  <si>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</si>
  <si>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</si>
  <si>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</si>
  <si>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</si>
  <si>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</si>
  <si>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</si>
  <si>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</si>
  <si>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</si>
  <si>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</si>
  <si>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</si>
  <si>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</si>
  <si>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</si>
  <si>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</si>
  <si>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</si>
  <si>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</si>
  <si>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</si>
  <si>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</si>
  <si>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</si>
  <si>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</si>
  <si>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</si>
  <si>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</si>
  <si>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</si>
  <si>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</si>
  <si>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</si>
  <si>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</si>
  <si>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</si>
  <si>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</si>
  <si>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</si>
  <si>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</si>
  <si>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</si>
  <si>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</si>
  <si>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</si>
  <si>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</si>
  <si>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</si>
  <si>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</si>
  <si>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</si>
  <si>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</si>
  <si>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</si>
  <si>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</si>
  <si>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</si>
  <si>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</si>
  <si>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</si>
  <si>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</si>
  <si>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</si>
  <si>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</si>
  <si>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</si>
  <si>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</si>
  <si>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</si>
  <si>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</si>
  <si>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</si>
  <si>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</si>
  <si>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</si>
  <si>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</si>
  <si>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</si>
  <si>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</si>
  <si>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</si>
  <si>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</si>
  <si>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</si>
  <si>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</si>
  <si>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</si>
  <si>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</si>
  <si>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</si>
  <si>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</si>
  <si>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</si>
  <si>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</si>
  <si>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</si>
  <si>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</si>
  <si>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</si>
  <si>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</si>
  <si>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</si>
  <si>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</si>
  <si>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</si>
  <si>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</si>
  <si>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</si>
  <si>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</si>
  <si>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</si>
  <si>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</si>
  <si>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</si>
  <si>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</si>
  <si>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</si>
  <si>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</si>
  <si>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</si>
  <si>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</si>
  <si>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</si>
  <si>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</si>
  <si>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</si>
  <si>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</si>
  <si>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</si>
  <si>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</si>
  <si>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</si>
  <si>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</si>
  <si>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</si>
  <si>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</si>
  <si>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</si>
  <si>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</si>
  <si>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</si>
  <si>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</si>
  <si>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</si>
  <si>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</si>
  <si>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</si>
  <si>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</si>
  <si>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</si>
  <si>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</si>
  <si>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</si>
  <si>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</si>
  <si>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</si>
  <si>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</si>
  <si>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</si>
  <si>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</si>
  <si>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</si>
  <si>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</si>
  <si>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</si>
  <si>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</si>
  <si>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</si>
  <si>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</si>
  <si>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</si>
  <si>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</si>
  <si>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</si>
  <si>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</si>
  <si>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</si>
  <si>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</si>
  <si>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</si>
  <si>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</si>
  <si>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</si>
  <si>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</si>
  <si>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</si>
  <si>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</si>
  <si>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</si>
  <si>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</si>
  <si>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</si>
  <si>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</si>
  <si>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</si>
  <si>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</si>
  <si>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</si>
  <si>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</si>
  <si>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</si>
  <si>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</si>
  <si>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</si>
  <si>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</si>
  <si>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</si>
  <si>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</si>
  <si>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</si>
  <si>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</si>
  <si>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</si>
  <si>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</si>
  <si>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79041</t>
  </si>
  <si>
    <t>79042</t>
  </si>
  <si>
    <t>79043</t>
  </si>
  <si>
    <t>79044</t>
  </si>
  <si>
    <t>79045</t>
  </si>
  <si>
    <t>79046</t>
  </si>
  <si>
    <t>79052</t>
  </si>
  <si>
    <t>79053</t>
  </si>
  <si>
    <t>79054</t>
  </si>
  <si>
    <t>79056</t>
  </si>
  <si>
    <t>79057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</si>
  <si>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</si>
  <si>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</si>
  <si>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</si>
  <si>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</si>
  <si>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</si>
  <si>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</si>
  <si>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</si>
  <si>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</si>
  <si>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</si>
  <si>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</si>
  <si>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</si>
  <si>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</si>
  <si>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</si>
  <si>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</si>
  <si>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</si>
  <si>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</si>
  <si>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</si>
  <si>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</si>
  <si>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</si>
  <si>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</si>
  <si>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</si>
  <si>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</si>
  <si>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</si>
  <si>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</si>
  <si>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</si>
  <si>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</si>
  <si>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</si>
  <si>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</si>
  <si>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</si>
  <si>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</si>
  <si>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</si>
  <si>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</si>
  <si>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</si>
  <si>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</si>
  <si>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</si>
  <si>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</si>
  <si>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</si>
  <si>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</si>
  <si>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</si>
  <si>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</si>
  <si>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</si>
  <si>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</si>
  <si>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</si>
  <si>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</si>
  <si>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</si>
  <si>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</si>
  <si>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</si>
  <si>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</si>
  <si>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</si>
  <si>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</si>
  <si>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</si>
  <si>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</si>
  <si>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</si>
  <si>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</si>
  <si>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</si>
  <si>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</si>
  <si>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</si>
  <si>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</si>
  <si>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</si>
  <si>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</si>
  <si>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</si>
  <si>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</si>
  <si>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</si>
  <si>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</si>
  <si>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</si>
  <si>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</si>
  <si>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</si>
  <si>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</si>
  <si>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</si>
  <si>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</si>
  <si>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</si>
  <si>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</si>
  <si>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</si>
  <si>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</si>
  <si>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</si>
  <si>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</si>
  <si>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</si>
  <si>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</si>
  <si>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</si>
  <si>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</si>
  <si>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</si>
  <si>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</si>
  <si>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</si>
  <si>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</si>
  <si>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</si>
  <si>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</si>
  <si>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</si>
  <si>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</si>
  <si>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</si>
  <si>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</si>
  <si>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</si>
  <si>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</si>
  <si>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</si>
  <si>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</si>
  <si>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</si>
  <si>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</si>
  <si>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</si>
  <si>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</si>
  <si>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</si>
  <si>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</si>
  <si>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</si>
  <si>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</si>
  <si>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</si>
  <si>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</si>
  <si>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</si>
  <si>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</si>
  <si>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</si>
  <si>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</si>
  <si>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</si>
  <si>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</si>
  <si>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</si>
  <si>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</si>
  <si>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</si>
  <si>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</si>
  <si>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</si>
  <si>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</si>
  <si>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</si>
  <si>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</si>
  <si>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</si>
  <si>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</si>
  <si>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</si>
  <si>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</si>
  <si>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</si>
  <si>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</si>
  <si>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</si>
  <si>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</si>
  <si>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</si>
  <si>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</si>
  <si>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</si>
  <si>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</si>
  <si>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</si>
  <si>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</si>
  <si>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</si>
  <si>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</si>
  <si>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</si>
  <si>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</si>
  <si>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</si>
  <si>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</si>
  <si>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</si>
  <si>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</si>
  <si>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</si>
  <si>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</si>
  <si>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</si>
  <si>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</si>
  <si>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</si>
  <si>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</si>
  <si>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</si>
  <si>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</si>
  <si>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</si>
  <si>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</si>
  <si>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</si>
  <si>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</si>
  <si>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</si>
  <si>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</si>
  <si>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</si>
  <si>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</si>
  <si>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</si>
  <si>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</si>
  <si>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</si>
  <si>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</si>
  <si>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</si>
  <si>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</si>
  <si>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</si>
  <si>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</si>
  <si>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</si>
  <si>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</si>
  <si>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</si>
  <si>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</si>
  <si>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</si>
  <si>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</si>
  <si>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</si>
  <si>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</si>
  <si>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</si>
  <si>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</si>
  <si>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</si>
  <si>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</si>
  <si>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</si>
  <si>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</si>
  <si>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</si>
  <si>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</si>
  <si>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</si>
  <si>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</si>
  <si>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</si>
  <si>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</si>
  <si>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</si>
  <si>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</si>
  <si>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</si>
  <si>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</si>
  <si>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</si>
  <si>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</si>
  <si>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</si>
  <si>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</si>
  <si>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</si>
  <si>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</si>
  <si>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</si>
  <si>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</si>
  <si>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</si>
  <si>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</si>
  <si>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</si>
  <si>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</si>
  <si>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</si>
  <si>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</si>
  <si>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</si>
  <si>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</si>
  <si>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</si>
  <si>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</si>
  <si>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</si>
  <si>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</si>
  <si>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</si>
  <si>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</si>
  <si>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</si>
  <si>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</si>
  <si>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</si>
  <si>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</si>
  <si>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</si>
  <si>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</si>
  <si>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</si>
  <si>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</si>
  <si>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</si>
  <si>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</si>
  <si>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</si>
  <si>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</si>
  <si>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</si>
  <si>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</si>
  <si>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</si>
  <si>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</si>
  <si>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</si>
  <si>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</si>
  <si>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</si>
  <si>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</si>
  <si>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</si>
  <si>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</si>
  <si>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</si>
  <si>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</si>
  <si>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</si>
  <si>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</si>
  <si>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</si>
  <si>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</si>
  <si>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</si>
  <si>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</si>
  <si>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</si>
  <si>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</si>
  <si>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</si>
  <si>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</si>
  <si>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</si>
  <si>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</si>
  <si>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</si>
  <si>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</si>
  <si>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</si>
  <si>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</si>
  <si>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</si>
  <si>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</si>
  <si>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</si>
  <si>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</si>
  <si>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</si>
  <si>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</si>
  <si>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</si>
  <si>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</si>
  <si>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</si>
  <si>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</si>
  <si>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</si>
  <si>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</si>
  <si>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</si>
  <si>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</si>
  <si>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</si>
  <si>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</si>
  <si>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</si>
  <si>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</si>
  <si>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</si>
  <si>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</si>
  <si>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</si>
  <si>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</si>
  <si>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</si>
  <si>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</si>
  <si>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</si>
  <si>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</si>
  <si>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</si>
  <si>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</si>
  <si>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</si>
  <si>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</si>
  <si>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</si>
  <si>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</si>
  <si>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</si>
  <si>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</si>
  <si>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</si>
  <si>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</si>
  <si>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</si>
  <si>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</si>
  <si>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</si>
  <si>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</si>
  <si>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</si>
  <si>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</si>
  <si>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</si>
  <si>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</si>
  <si>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</si>
  <si>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</si>
  <si>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</si>
  <si>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</si>
  <si>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</si>
  <si>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</si>
  <si>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</si>
  <si>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</si>
  <si>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</si>
  <si>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</si>
  <si>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</si>
  <si>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</si>
  <si>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</si>
  <si>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</si>
  <si>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</si>
  <si>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</si>
  <si>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</si>
  <si>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</si>
  <si>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</si>
  <si>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</si>
  <si>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</si>
  <si>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</si>
  <si>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</si>
  <si>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</si>
  <si>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</si>
  <si>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</si>
  <si>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</si>
  <si>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</si>
  <si>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</si>
  <si>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</si>
  <si>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</si>
  <si>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</si>
  <si>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</si>
  <si>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</si>
  <si>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</si>
  <si>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</si>
  <si>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</si>
  <si>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</si>
  <si>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</si>
  <si>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</si>
  <si>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</si>
  <si>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</si>
  <si>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</si>
  <si>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</si>
  <si>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</si>
  <si>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</si>
  <si>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</si>
  <si>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</si>
  <si>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</si>
  <si>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</si>
  <si>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</si>
  <si>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</si>
  <si>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</si>
  <si>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</si>
  <si>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</si>
  <si>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</si>
  <si>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</si>
  <si>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</si>
  <si>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</si>
  <si>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</si>
  <si>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</si>
  <si>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</si>
  <si>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</si>
  <si>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</si>
  <si>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</si>
  <si>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</si>
  <si>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</si>
  <si>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</si>
  <si>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</si>
  <si>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</si>
  <si>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</si>
  <si>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</si>
  <si>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</si>
  <si>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</si>
  <si>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</si>
  <si>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</si>
  <si>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</si>
  <si>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</si>
  <si>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</si>
  <si>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</si>
  <si>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</si>
  <si>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</si>
  <si>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</si>
  <si>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</si>
  <si>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</si>
  <si>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</si>
  <si>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</si>
  <si>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</si>
  <si>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</si>
  <si>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</si>
  <si>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</si>
  <si>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</si>
  <si>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</si>
  <si>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</si>
  <si>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</si>
  <si>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</si>
  <si>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</si>
  <si>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</si>
  <si>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</si>
  <si>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</si>
  <si>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</si>
  <si>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</si>
  <si>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</si>
  <si>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</si>
  <si>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</si>
  <si>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</si>
  <si>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</si>
  <si>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</si>
  <si>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</si>
  <si>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</si>
  <si>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</si>
  <si>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</si>
  <si>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</si>
  <si>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</si>
  <si>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</si>
  <si>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</si>
  <si>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</si>
  <si>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</si>
  <si>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</si>
  <si>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</si>
  <si>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</si>
  <si>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</si>
  <si>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</si>
  <si>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</si>
  <si>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</si>
  <si>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</si>
  <si>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</si>
  <si>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</si>
  <si>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</si>
  <si>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</si>
  <si>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</si>
  <si>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</si>
  <si>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</si>
  <si>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</si>
  <si>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</si>
  <si>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</si>
  <si>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</si>
  <si>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</si>
  <si>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</si>
  <si>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</si>
  <si>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</si>
  <si>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</si>
  <si>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</si>
  <si>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</si>
  <si>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</si>
  <si>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</si>
  <si>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</si>
  <si>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</si>
  <si>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</si>
  <si>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</si>
  <si>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</si>
  <si>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</si>
  <si>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</si>
  <si>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</si>
  <si>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</si>
  <si>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</si>
  <si>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</si>
  <si>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</si>
  <si>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</si>
  <si>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</si>
  <si>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</si>
  <si>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</si>
  <si>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</si>
  <si>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</si>
  <si>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</si>
  <si>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</si>
  <si>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</si>
  <si>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</si>
  <si>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</si>
  <si>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</si>
  <si>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</si>
  <si>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</si>
  <si>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</si>
  <si>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</si>
  <si>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</si>
  <si>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</si>
  <si>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</si>
  <si>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</si>
  <si>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</si>
  <si>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</si>
  <si>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</si>
  <si>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</si>
  <si>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</si>
  <si>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</si>
  <si>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</si>
  <si>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</si>
  <si>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</si>
  <si>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</si>
  <si>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</si>
  <si>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</si>
  <si>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</si>
  <si>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</si>
  <si>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</si>
  <si>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</si>
  <si>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</si>
  <si>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</si>
  <si>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</si>
  <si>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</si>
  <si>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</si>
  <si>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</si>
  <si>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</si>
  <si>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</si>
  <si>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</si>
  <si>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</si>
  <si>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</si>
  <si>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</si>
  <si>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</si>
  <si>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</si>
  <si>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</si>
  <si>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</si>
  <si>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</si>
  <si>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</si>
  <si>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</si>
  <si>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</si>
  <si>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</si>
  <si>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</si>
  <si>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</si>
  <si>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</si>
  <si>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</si>
  <si>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</si>
  <si>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</si>
  <si>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</si>
  <si>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</si>
  <si>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</si>
  <si>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</si>
  <si>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</si>
  <si>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</si>
  <si>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</si>
  <si>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</si>
  <si>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</si>
  <si>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</si>
  <si>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</si>
  <si>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</si>
  <si>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</si>
  <si>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</si>
  <si>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</si>
  <si>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</si>
  <si>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</si>
  <si>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</si>
  <si>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</si>
  <si>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</si>
  <si>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</si>
  <si>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</si>
  <si>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</si>
  <si>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</si>
  <si>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</si>
  <si>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</si>
  <si>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</si>
  <si>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</si>
  <si>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</si>
  <si>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</si>
  <si>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</si>
  <si>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</si>
  <si>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</si>
  <si>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</si>
  <si>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</si>
  <si>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</si>
  <si>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</si>
  <si>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</si>
  <si>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</si>
  <si>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</si>
  <si>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</si>
  <si>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</si>
  <si>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</si>
  <si>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</si>
  <si>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</si>
  <si>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</si>
  <si>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</si>
  <si>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</si>
  <si>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</si>
  <si>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</si>
  <si>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</si>
  <si>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</si>
  <si>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</si>
  <si>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</si>
  <si>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</si>
  <si>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</si>
  <si>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</si>
  <si>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</si>
  <si>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</si>
  <si>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</si>
  <si>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</si>
  <si>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</si>
  <si>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</si>
  <si>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</si>
  <si>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</si>
  <si>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</si>
  <si>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</si>
  <si>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</si>
  <si>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</si>
  <si>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</si>
  <si>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</si>
  <si>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</si>
  <si>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</si>
  <si>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</si>
  <si>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</si>
  <si>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</si>
  <si>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</si>
  <si>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</si>
  <si>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</si>
  <si>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</si>
  <si>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</si>
  <si>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</si>
  <si>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</si>
  <si>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</si>
  <si>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</si>
  <si>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</si>
  <si>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</si>
  <si>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</si>
  <si>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</si>
  <si>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</si>
  <si>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</si>
  <si>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</si>
  <si>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</si>
  <si>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</si>
  <si>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</si>
  <si>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</si>
  <si>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</si>
  <si>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</si>
  <si>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</si>
  <si>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</si>
  <si>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</si>
  <si>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</si>
  <si>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</si>
  <si>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</si>
  <si>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</si>
  <si>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</si>
  <si>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</si>
  <si>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</si>
  <si>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</si>
  <si>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</si>
  <si>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</si>
  <si>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</si>
  <si>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</si>
  <si>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</si>
  <si>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</si>
  <si>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</si>
  <si>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</si>
  <si>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</si>
  <si>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</si>
  <si>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</si>
  <si>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</si>
  <si>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</si>
  <si>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</si>
  <si>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</si>
  <si>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</si>
  <si>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</si>
  <si>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</si>
  <si>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</si>
  <si>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</si>
  <si>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</si>
  <si>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</si>
  <si>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</si>
  <si>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</si>
  <si>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</si>
  <si>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</si>
  <si>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</si>
  <si>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</si>
  <si>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</si>
  <si>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</si>
  <si>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</si>
  <si>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</si>
  <si>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</si>
  <si>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</si>
  <si>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</si>
  <si>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</si>
  <si>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</si>
  <si>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</si>
  <si>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</si>
  <si>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</si>
  <si>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</si>
  <si>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</si>
  <si>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</si>
  <si>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</si>
  <si>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</si>
  <si>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</si>
  <si>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</si>
  <si>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</si>
  <si>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</si>
  <si>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</si>
  <si>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</si>
  <si>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</si>
  <si>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</si>
  <si>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</si>
  <si>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</si>
  <si>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</si>
  <si>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</si>
  <si>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</si>
  <si>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</si>
  <si>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</si>
  <si>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</si>
  <si>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</si>
  <si>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</si>
  <si>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</si>
  <si>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</si>
  <si>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</si>
  <si>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</si>
  <si>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</si>
  <si>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</si>
  <si>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</si>
  <si>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</si>
  <si>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</si>
  <si>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</si>
  <si>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</si>
  <si>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</si>
  <si>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</si>
  <si>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</si>
  <si>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</si>
  <si>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</si>
  <si>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</si>
  <si>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</si>
  <si>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</si>
  <si>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</si>
  <si>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</si>
  <si>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</si>
  <si>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</si>
  <si>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</si>
  <si>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</si>
  <si>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</si>
  <si>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</si>
  <si>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</si>
  <si>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</si>
  <si>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</si>
  <si>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</si>
  <si>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</si>
  <si>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</si>
  <si>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</si>
  <si>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</si>
  <si>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</si>
  <si>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</si>
  <si>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</si>
  <si>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</si>
  <si>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</si>
  <si>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</si>
  <si>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</si>
  <si>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</si>
  <si>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</si>
  <si>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</si>
  <si>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</si>
  <si>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</si>
  <si>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</si>
  <si>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</si>
  <si>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</si>
  <si>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</si>
  <si>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</si>
  <si>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</si>
  <si>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</si>
  <si>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</si>
  <si>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</si>
  <si>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</si>
  <si>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</si>
  <si>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</si>
  <si>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</si>
  <si>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</si>
  <si>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</si>
  <si>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</si>
  <si>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</si>
  <si>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</si>
  <si>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</si>
  <si>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</si>
  <si>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</si>
  <si>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</si>
  <si>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</si>
  <si>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</si>
  <si>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</si>
  <si>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</si>
  <si>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</si>
  <si>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</si>
  <si>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</si>
  <si>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</si>
  <si>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</si>
  <si>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</si>
  <si>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</si>
  <si>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</si>
  <si>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</si>
  <si>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81635</t>
  </si>
  <si>
    <t>81637</t>
  </si>
  <si>
    <t>81638</t>
  </si>
  <si>
    <t>81639</t>
  </si>
  <si>
    <t>81640</t>
  </si>
  <si>
    <t>81641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</si>
  <si>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</si>
  <si>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</si>
  <si>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</si>
  <si>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</si>
  <si>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</si>
  <si>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</si>
  <si>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</si>
  <si>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</si>
  <si>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</si>
  <si>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</si>
  <si>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</si>
  <si>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</si>
  <si>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</si>
  <si>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</si>
  <si>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</si>
  <si>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</si>
  <si>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</si>
  <si>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</si>
  <si>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</si>
  <si>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</si>
  <si>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</si>
  <si>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</si>
  <si>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</si>
  <si>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</si>
  <si>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</si>
  <si>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82063</t>
  </si>
  <si>
    <t>82070</t>
  </si>
  <si>
    <t>82072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</si>
  <si>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</si>
  <si>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</si>
  <si>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</si>
  <si>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</si>
  <si>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</si>
  <si>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</si>
  <si>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</si>
  <si>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</si>
  <si>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</si>
  <si>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</si>
  <si>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</si>
  <si>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</si>
  <si>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</si>
  <si>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</si>
  <si>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</si>
  <si>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</si>
  <si>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</si>
  <si>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</si>
  <si>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</si>
  <si>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</si>
  <si>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</si>
  <si>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</si>
  <si>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</si>
  <si>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</si>
  <si>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</si>
  <si>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</si>
  <si>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</si>
  <si>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</si>
  <si>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</si>
  <si>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</si>
  <si>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</si>
  <si>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</si>
  <si>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</si>
  <si>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</si>
  <si>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</si>
  <si>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</si>
  <si>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</si>
  <si>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</si>
  <si>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</si>
  <si>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</si>
  <si>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</si>
  <si>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</si>
  <si>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</si>
  <si>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</si>
  <si>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</si>
  <si>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</si>
  <si>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</si>
  <si>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</si>
  <si>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</si>
  <si>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</si>
  <si>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</si>
  <si>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</si>
  <si>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</si>
  <si>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</si>
  <si>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</si>
  <si>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</si>
  <si>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</si>
  <si>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</si>
  <si>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</si>
  <si>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</si>
  <si>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</si>
  <si>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</si>
  <si>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</si>
  <si>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</si>
  <si>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</si>
  <si>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</si>
  <si>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</si>
  <si>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</si>
  <si>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</si>
  <si>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</si>
  <si>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</si>
  <si>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</si>
  <si>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82633</t>
  </si>
  <si>
    <t>82635</t>
  </si>
  <si>
    <t>82636</t>
  </si>
  <si>
    <t>82637</t>
  </si>
  <si>
    <t>82639</t>
  </si>
  <si>
    <t>82640</t>
  </si>
  <si>
    <t>82642</t>
  </si>
  <si>
    <t>82643</t>
  </si>
  <si>
    <t>82644</t>
  </si>
  <si>
    <t>82648</t>
  </si>
  <si>
    <t>82649</t>
  </si>
  <si>
    <t>82701</t>
  </si>
  <si>
    <t>82710</t>
  </si>
  <si>
    <t>82711</t>
  </si>
  <si>
    <t>82712</t>
  </si>
  <si>
    <t>82714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</si>
  <si>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</si>
  <si>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</si>
  <si>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</si>
  <si>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</si>
  <si>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</si>
  <si>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</si>
  <si>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</si>
  <si>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</si>
  <si>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</si>
  <si>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</si>
  <si>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</si>
  <si>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</si>
  <si>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</si>
  <si>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</si>
  <si>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</si>
  <si>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</si>
  <si>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</si>
  <si>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</si>
  <si>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</si>
  <si>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</si>
  <si>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</si>
  <si>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</si>
  <si>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</si>
  <si>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</si>
  <si>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</si>
  <si>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</si>
  <si>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</si>
  <si>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</si>
  <si>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</si>
  <si>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</si>
  <si>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</si>
  <si>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</si>
  <si>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</si>
  <si>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</si>
  <si>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</si>
  <si>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</si>
  <si>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</si>
  <si>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</si>
  <si>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</si>
  <si>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</si>
  <si>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</si>
  <si>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</si>
  <si>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</si>
  <si>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</si>
  <si>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</si>
  <si>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</si>
  <si>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</si>
  <si>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</si>
  <si>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</si>
  <si>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</si>
  <si>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</si>
  <si>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</si>
  <si>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</si>
  <si>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</si>
  <si>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</si>
  <si>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</si>
  <si>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</si>
  <si>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</si>
  <si>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</si>
  <si>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</si>
  <si>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</si>
  <si>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</si>
  <si>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</si>
  <si>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</si>
  <si>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</si>
  <si>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</si>
  <si>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</si>
  <si>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</si>
  <si>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</si>
  <si>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</si>
  <si>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</si>
  <si>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</si>
  <si>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</si>
  <si>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</si>
  <si>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</si>
  <si>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</si>
  <si>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</si>
  <si>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</si>
  <si>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</si>
  <si>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</si>
  <si>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</si>
  <si>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</si>
  <si>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</si>
  <si>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</si>
  <si>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</si>
  <si>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</si>
  <si>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</si>
  <si>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</si>
  <si>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</si>
  <si>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</si>
  <si>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</si>
  <si>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</si>
  <si>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</si>
  <si>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</si>
  <si>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</si>
  <si>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</si>
  <si>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</si>
  <si>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</si>
  <si>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</si>
  <si>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</si>
  <si>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</si>
  <si>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</si>
  <si>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</si>
  <si>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</si>
  <si>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</si>
  <si>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</si>
  <si>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</si>
  <si>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</si>
  <si>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</si>
  <si>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</si>
  <si>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</si>
  <si>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</si>
  <si>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</si>
  <si>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</si>
  <si>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</si>
  <si>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</si>
  <si>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</si>
  <si>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</si>
  <si>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</si>
  <si>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</si>
  <si>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</si>
  <si>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</si>
  <si>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</si>
  <si>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</si>
  <si>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</si>
  <si>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</si>
  <si>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</si>
  <si>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</si>
  <si>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</si>
  <si>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</si>
  <si>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</si>
  <si>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</si>
  <si>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</si>
  <si>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</si>
  <si>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</si>
  <si>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</si>
  <si>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</si>
  <si>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</si>
  <si>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</si>
  <si>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</si>
  <si>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</si>
  <si>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</si>
  <si>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</si>
  <si>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</si>
  <si>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</si>
  <si>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</si>
  <si>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</si>
  <si>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</si>
  <si>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</si>
  <si>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</si>
  <si>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</si>
  <si>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</si>
  <si>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</si>
  <si>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</si>
  <si>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</si>
  <si>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</si>
  <si>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</si>
  <si>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</si>
  <si>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</si>
  <si>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</si>
  <si>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</si>
  <si>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</si>
  <si>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</si>
  <si>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</si>
  <si>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</si>
  <si>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</si>
  <si>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</si>
  <si>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</si>
  <si>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</si>
  <si>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</si>
  <si>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</si>
  <si>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</si>
  <si>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</si>
  <si>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</si>
  <si>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</si>
  <si>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</si>
  <si>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</si>
  <si>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</si>
  <si>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</si>
  <si>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</si>
  <si>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</si>
  <si>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</si>
  <si>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</si>
  <si>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</si>
  <si>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</si>
  <si>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</si>
  <si>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</si>
  <si>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</si>
  <si>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</si>
  <si>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</si>
  <si>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</si>
  <si>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</si>
  <si>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</si>
  <si>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</si>
  <si>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</si>
  <si>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</si>
  <si>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</si>
  <si>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</si>
  <si>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</si>
  <si>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</si>
  <si>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</si>
  <si>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</si>
  <si>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</si>
  <si>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</si>
  <si>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</si>
  <si>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</si>
  <si>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</si>
  <si>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</si>
  <si>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</si>
  <si>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</si>
  <si>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</si>
  <si>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</si>
  <si>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</si>
  <si>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</si>
  <si>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</si>
  <si>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</si>
  <si>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</si>
  <si>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</si>
  <si>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</si>
  <si>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</si>
  <si>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</si>
  <si>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</si>
  <si>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</si>
  <si>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</si>
  <si>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</si>
  <si>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</si>
  <si>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</si>
  <si>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</si>
  <si>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</si>
  <si>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</si>
  <si>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</si>
  <si>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</si>
  <si>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</si>
  <si>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</si>
  <si>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</si>
  <si>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</si>
  <si>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</si>
  <si>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</si>
  <si>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</si>
  <si>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</si>
  <si>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</si>
  <si>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</si>
  <si>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</si>
  <si>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</si>
  <si>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</si>
  <si>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</si>
  <si>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</si>
  <si>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</si>
  <si>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</si>
  <si>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</si>
  <si>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</si>
  <si>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</si>
  <si>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</si>
  <si>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</si>
  <si>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</si>
  <si>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</si>
  <si>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</si>
  <si>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</si>
  <si>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</si>
  <si>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</si>
  <si>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</si>
  <si>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</si>
  <si>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</si>
  <si>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</si>
  <si>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</si>
  <si>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</si>
  <si>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</si>
  <si>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</si>
  <si>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</si>
  <si>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</si>
  <si>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</si>
  <si>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</si>
  <si>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</si>
  <si>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</si>
  <si>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</si>
  <si>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</si>
  <si>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</si>
  <si>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</si>
  <si>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</si>
  <si>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</si>
  <si>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</si>
  <si>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</si>
  <si>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</si>
  <si>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</si>
  <si>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</si>
  <si>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</si>
  <si>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</si>
  <si>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</si>
  <si>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</si>
  <si>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</si>
  <si>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</si>
  <si>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</si>
  <si>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</si>
  <si>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</si>
  <si>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</si>
  <si>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</si>
  <si>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</si>
  <si>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</si>
  <si>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</si>
  <si>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</si>
  <si>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</si>
  <si>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</si>
  <si>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</si>
  <si>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</si>
  <si>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</si>
  <si>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</si>
  <si>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</si>
  <si>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</si>
  <si>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</si>
  <si>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</si>
  <si>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</si>
  <si>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</si>
  <si>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</si>
  <si>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</si>
  <si>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</si>
  <si>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</si>
  <si>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</si>
  <si>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</si>
  <si>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</si>
  <si>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</si>
  <si>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</si>
  <si>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</si>
  <si>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</si>
  <si>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</si>
  <si>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</si>
  <si>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</si>
  <si>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</si>
  <si>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</si>
  <si>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</si>
  <si>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</si>
  <si>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</si>
  <si>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</si>
  <si>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</si>
  <si>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</si>
  <si>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</si>
  <si>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</si>
  <si>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</si>
  <si>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</si>
  <si>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</si>
  <si>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</si>
  <si>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</si>
  <si>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</si>
  <si>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</si>
  <si>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</si>
  <si>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</si>
  <si>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</si>
  <si>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</si>
  <si>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</si>
  <si>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</si>
  <si>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</si>
  <si>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</si>
  <si>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</si>
  <si>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</si>
  <si>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</si>
  <si>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</si>
  <si>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</si>
  <si>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</si>
  <si>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</si>
  <si>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</si>
  <si>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</si>
  <si>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</si>
  <si>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</si>
  <si>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</si>
  <si>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</si>
  <si>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</si>
  <si>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</si>
  <si>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</si>
  <si>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</si>
  <si>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</si>
  <si>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</si>
  <si>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</si>
  <si>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</si>
  <si>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</si>
  <si>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</si>
  <si>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</si>
  <si>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</si>
  <si>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</si>
  <si>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</si>
  <si>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</si>
  <si>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</si>
  <si>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</si>
  <si>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</si>
  <si>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</si>
  <si>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</si>
  <si>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</si>
  <si>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</si>
  <si>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</si>
  <si>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</si>
  <si>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</si>
  <si>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</si>
  <si>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</si>
  <si>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</si>
  <si>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</si>
  <si>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</si>
  <si>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</si>
  <si>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</si>
  <si>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</si>
  <si>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</si>
  <si>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</si>
  <si>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</si>
  <si>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</si>
  <si>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</si>
  <si>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</si>
  <si>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</si>
  <si>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</si>
  <si>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</si>
  <si>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</si>
  <si>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</si>
  <si>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</si>
  <si>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</si>
  <si>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</si>
  <si>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</si>
  <si>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</si>
  <si>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</si>
  <si>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</si>
  <si>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</si>
  <si>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</si>
  <si>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</si>
  <si>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</si>
  <si>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</si>
  <si>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</si>
  <si>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</si>
  <si>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</si>
  <si>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</si>
  <si>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</si>
  <si>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</si>
  <si>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</si>
  <si>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</si>
  <si>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</si>
  <si>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</si>
  <si>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</si>
  <si>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</si>
  <si>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</si>
  <si>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</si>
  <si>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</si>
  <si>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</si>
  <si>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</si>
  <si>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</si>
  <si>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</si>
  <si>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</si>
  <si>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</si>
  <si>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</si>
  <si>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</si>
  <si>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84301</t>
  </si>
  <si>
    <t>84302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</si>
  <si>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</si>
  <si>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</si>
  <si>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</si>
  <si>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</si>
  <si>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</si>
  <si>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</si>
  <si>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</si>
  <si>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</si>
  <si>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</si>
  <si>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</si>
  <si>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</si>
  <si>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</si>
  <si>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</si>
  <si>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</si>
  <si>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</si>
  <si>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</si>
  <si>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</si>
  <si>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</si>
  <si>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</si>
  <si>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</si>
  <si>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</si>
  <si>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</si>
  <si>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</si>
  <si>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</si>
  <si>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</si>
  <si>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</si>
  <si>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</si>
  <si>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</si>
  <si>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</si>
  <si>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</si>
  <si>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</si>
  <si>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</si>
  <si>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</si>
  <si>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</si>
  <si>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</si>
  <si>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</si>
  <si>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</si>
  <si>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</si>
  <si>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</si>
  <si>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</si>
  <si>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</si>
  <si>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</si>
  <si>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</si>
  <si>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</si>
  <si>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</si>
  <si>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</si>
  <si>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</si>
  <si>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</si>
  <si>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</si>
  <si>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</si>
  <si>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</si>
  <si>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</si>
  <si>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</si>
  <si>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</si>
  <si>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</si>
  <si>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</si>
  <si>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</si>
  <si>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</si>
  <si>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</si>
  <si>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</si>
  <si>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</si>
  <si>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</si>
  <si>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</si>
  <si>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</si>
  <si>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</si>
  <si>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</si>
  <si>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</si>
  <si>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</si>
  <si>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</si>
  <si>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</si>
  <si>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</si>
  <si>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</si>
  <si>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</si>
  <si>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</si>
  <si>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</si>
  <si>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</si>
  <si>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</si>
  <si>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</si>
  <si>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</si>
  <si>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</si>
  <si>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</si>
  <si>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</si>
  <si>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</si>
  <si>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</si>
  <si>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</si>
  <si>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</si>
  <si>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</si>
  <si>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</si>
  <si>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</si>
  <si>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</si>
  <si>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</si>
  <si>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</si>
  <si>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</si>
  <si>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</si>
  <si>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</si>
  <si>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</si>
  <si>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</si>
  <si>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</si>
  <si>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</si>
  <si>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</si>
  <si>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</si>
  <si>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</si>
  <si>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</si>
  <si>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</si>
  <si>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</si>
  <si>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</si>
  <si>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</si>
  <si>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</si>
  <si>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</si>
  <si>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</si>
  <si>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</si>
  <si>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</si>
  <si>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</si>
  <si>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</si>
  <si>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</si>
  <si>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</si>
  <si>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</si>
  <si>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</si>
  <si>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</si>
  <si>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</si>
  <si>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</si>
  <si>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</si>
  <si>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</si>
  <si>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</si>
  <si>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</si>
  <si>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</si>
  <si>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</si>
  <si>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</si>
  <si>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</si>
  <si>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</si>
  <si>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</si>
  <si>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</si>
  <si>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</si>
  <si>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</si>
  <si>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</si>
  <si>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</si>
  <si>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</si>
  <si>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</si>
  <si>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</si>
  <si>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</si>
  <si>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</si>
  <si>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</si>
  <si>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</si>
  <si>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</si>
  <si>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</si>
  <si>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</si>
  <si>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</si>
  <si>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</si>
  <si>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</si>
  <si>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</si>
  <si>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</si>
  <si>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</si>
  <si>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</si>
  <si>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</si>
  <si>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</si>
  <si>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</si>
  <si>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</si>
  <si>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</si>
  <si>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</si>
  <si>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</si>
  <si>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</si>
  <si>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</si>
  <si>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</si>
  <si>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</si>
  <si>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</si>
  <si>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</si>
  <si>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</si>
  <si>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</si>
  <si>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</si>
  <si>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</si>
  <si>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</si>
  <si>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</si>
  <si>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</si>
  <si>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</si>
  <si>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</si>
  <si>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</si>
  <si>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</si>
  <si>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</si>
  <si>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</si>
  <si>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</si>
  <si>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</si>
  <si>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</si>
  <si>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</si>
  <si>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</si>
  <si>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</si>
  <si>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</si>
  <si>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</si>
  <si>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</si>
  <si>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</si>
  <si>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</si>
  <si>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</si>
  <si>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</si>
  <si>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</si>
  <si>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</si>
  <si>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</si>
  <si>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</si>
  <si>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</si>
  <si>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</si>
  <si>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</si>
  <si>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</si>
  <si>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</si>
  <si>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</si>
  <si>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</si>
  <si>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</si>
  <si>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</si>
  <si>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</si>
  <si>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</si>
  <si>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</si>
  <si>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</si>
  <si>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</si>
  <si>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</si>
  <si>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</si>
  <si>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</si>
  <si>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</si>
  <si>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</si>
  <si>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</si>
  <si>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</si>
  <si>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</si>
  <si>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</si>
  <si>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</si>
  <si>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</si>
  <si>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</si>
  <si>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</si>
  <si>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</si>
  <si>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</si>
  <si>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</si>
  <si>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</si>
  <si>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</si>
  <si>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</si>
  <si>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</si>
  <si>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</si>
  <si>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</si>
  <si>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</si>
  <si>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</si>
  <si>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</si>
  <si>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</si>
  <si>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</si>
  <si>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</si>
  <si>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</si>
  <si>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</si>
  <si>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</si>
  <si>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</si>
  <si>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</si>
  <si>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</si>
  <si>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</si>
  <si>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</si>
  <si>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</si>
  <si>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</si>
  <si>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</si>
  <si>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</si>
  <si>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</si>
  <si>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</si>
  <si>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</si>
  <si>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</si>
  <si>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</si>
  <si>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</si>
  <si>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</si>
  <si>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</si>
  <si>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</si>
  <si>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</si>
  <si>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</si>
  <si>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</si>
  <si>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</si>
  <si>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</si>
  <si>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</si>
  <si>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</si>
  <si>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</si>
  <si>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</si>
  <si>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</si>
  <si>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</si>
  <si>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</si>
  <si>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</si>
  <si>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</si>
  <si>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</si>
  <si>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</si>
  <si>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</si>
  <si>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</si>
  <si>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</si>
  <si>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</si>
  <si>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</si>
  <si>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</si>
  <si>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</si>
  <si>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</si>
  <si>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</si>
  <si>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</si>
  <si>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</si>
  <si>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</si>
  <si>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</si>
  <si>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</si>
  <si>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</si>
  <si>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</si>
  <si>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</si>
  <si>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</si>
  <si>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</si>
  <si>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</si>
  <si>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</si>
  <si>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</si>
  <si>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</si>
  <si>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</si>
  <si>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</si>
  <si>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</si>
  <si>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</si>
  <si>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</si>
  <si>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</si>
  <si>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</si>
  <si>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</si>
  <si>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</si>
  <si>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</si>
  <si>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</si>
  <si>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</si>
  <si>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</si>
  <si>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</si>
  <si>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</si>
  <si>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</si>
  <si>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</si>
  <si>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</si>
  <si>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</si>
  <si>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</si>
  <si>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</si>
  <si>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</si>
  <si>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</si>
  <si>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</si>
  <si>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</si>
  <si>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</si>
  <si>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</si>
  <si>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</si>
  <si>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</si>
  <si>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</si>
  <si>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</si>
  <si>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</si>
  <si>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</si>
  <si>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</si>
  <si>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</si>
  <si>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</si>
  <si>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</si>
  <si>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</si>
  <si>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</si>
  <si>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</si>
  <si>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</si>
  <si>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</si>
  <si>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</si>
  <si>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</si>
  <si>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</si>
  <si>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</si>
  <si>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</si>
  <si>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</si>
  <si>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</si>
  <si>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</si>
  <si>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</si>
  <si>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</si>
  <si>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</si>
  <si>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</si>
  <si>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</si>
  <si>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</si>
  <si>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</si>
  <si>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</si>
  <si>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</si>
  <si>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</si>
  <si>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</si>
  <si>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</si>
  <si>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</si>
  <si>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</si>
  <si>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</si>
  <si>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</si>
  <si>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</si>
  <si>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</si>
  <si>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</si>
  <si>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</si>
  <si>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</si>
  <si>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</si>
  <si>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</si>
  <si>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</si>
  <si>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</si>
  <si>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</si>
  <si>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</si>
  <si>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</si>
  <si>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</si>
  <si>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</si>
  <si>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</si>
  <si>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</si>
  <si>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</si>
  <si>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</si>
  <si>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</si>
  <si>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</si>
  <si>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</si>
  <si>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</si>
  <si>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</si>
  <si>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</si>
  <si>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</si>
  <si>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</si>
  <si>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</si>
  <si>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</si>
  <si>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</si>
  <si>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</si>
  <si>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</si>
  <si>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</si>
  <si>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</si>
  <si>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</si>
  <si>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</si>
  <si>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</si>
  <si>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</si>
  <si>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</si>
  <si>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</si>
  <si>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</si>
  <si>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</si>
  <si>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</si>
  <si>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</si>
  <si>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</si>
  <si>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</si>
  <si>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</si>
  <si>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</si>
  <si>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</si>
  <si>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85658</t>
  </si>
  <si>
    <t>85701</t>
  </si>
  <si>
    <t>85704</t>
  </si>
  <si>
    <t>85705</t>
  </si>
  <si>
    <t>85706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</si>
  <si>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</si>
  <si>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</si>
  <si>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</si>
  <si>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</si>
  <si>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</si>
  <si>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</si>
  <si>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</si>
  <si>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</si>
  <si>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</si>
  <si>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</si>
  <si>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</si>
  <si>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</si>
  <si>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</si>
  <si>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</si>
  <si>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</si>
  <si>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</si>
  <si>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</si>
  <si>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</si>
  <si>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</si>
  <si>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</si>
  <si>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</si>
  <si>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</si>
  <si>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</si>
  <si>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</si>
  <si>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</si>
  <si>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</si>
  <si>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</si>
  <si>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</si>
  <si>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</si>
  <si>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</si>
  <si>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</si>
  <si>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</si>
  <si>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</si>
  <si>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</si>
  <si>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</si>
  <si>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</si>
  <si>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</si>
  <si>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</si>
  <si>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</si>
  <si>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</si>
  <si>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</si>
  <si>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</si>
  <si>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</si>
  <si>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</si>
  <si>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</si>
  <si>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</si>
  <si>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</si>
  <si>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</si>
  <si>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</si>
  <si>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</si>
  <si>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</si>
  <si>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</si>
  <si>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</si>
  <si>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</si>
  <si>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</si>
  <si>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</si>
  <si>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</si>
  <si>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</si>
  <si>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</si>
  <si>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</si>
  <si>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</si>
  <si>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</si>
  <si>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</si>
  <si>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</si>
  <si>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</si>
  <si>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</si>
  <si>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</si>
  <si>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</si>
  <si>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</si>
  <si>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</si>
  <si>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</si>
  <si>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</si>
  <si>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</si>
  <si>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</si>
  <si>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</si>
  <si>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</si>
  <si>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</si>
  <si>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</si>
  <si>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</si>
  <si>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</si>
  <si>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</si>
  <si>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</si>
  <si>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</si>
  <si>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</si>
  <si>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</si>
  <si>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</si>
  <si>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</si>
  <si>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</si>
  <si>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</si>
  <si>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</si>
  <si>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</si>
  <si>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</si>
  <si>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</si>
  <si>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</si>
  <si>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</si>
  <si>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</si>
  <si>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</si>
  <si>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</si>
  <si>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</si>
  <si>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</si>
  <si>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</si>
  <si>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</si>
  <si>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</si>
  <si>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</si>
  <si>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</si>
  <si>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</si>
  <si>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</si>
  <si>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</si>
  <si>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</si>
  <si>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</si>
  <si>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</si>
  <si>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</si>
  <si>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</si>
  <si>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</si>
  <si>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</si>
  <si>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</si>
  <si>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</si>
  <si>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</si>
  <si>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</si>
  <si>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</si>
  <si>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</si>
  <si>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</si>
  <si>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</si>
  <si>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</si>
  <si>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</si>
  <si>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</si>
  <si>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</si>
  <si>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</si>
  <si>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</si>
  <si>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</si>
  <si>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</si>
  <si>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</si>
  <si>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</si>
  <si>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</si>
  <si>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</si>
  <si>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</si>
  <si>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</si>
  <si>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</si>
  <si>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</si>
  <si>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</si>
  <si>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</si>
  <si>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</si>
  <si>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</si>
  <si>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</si>
  <si>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</si>
  <si>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</si>
  <si>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</si>
  <si>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</si>
  <si>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</si>
  <si>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</si>
  <si>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</si>
  <si>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</si>
  <si>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</si>
  <si>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</si>
  <si>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</si>
  <si>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</si>
  <si>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</si>
  <si>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</si>
  <si>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</si>
  <si>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</si>
  <si>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</si>
  <si>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87014</t>
  </si>
  <si>
    <t>87015</t>
  </si>
  <si>
    <t>87016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</si>
  <si>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</si>
  <si>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</si>
  <si>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</si>
  <si>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</si>
  <si>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</si>
  <si>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</si>
  <si>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</si>
  <si>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</si>
  <si>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</si>
  <si>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</si>
  <si>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</si>
  <si>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</si>
  <si>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</si>
  <si>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</si>
  <si>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</si>
  <si>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</si>
  <si>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</si>
  <si>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</si>
  <si>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</si>
  <si>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</si>
  <si>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87044</t>
  </si>
  <si>
    <t>87045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</si>
  <si>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</si>
  <si>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</si>
  <si>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</si>
  <si>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</si>
  <si>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</si>
  <si>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</si>
  <si>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</si>
  <si>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</si>
  <si>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</si>
  <si>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</si>
  <si>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</si>
  <si>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</si>
  <si>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</si>
  <si>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</si>
  <si>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</si>
  <si>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</si>
  <si>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</si>
  <si>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</si>
  <si>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</si>
  <si>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</si>
  <si>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</si>
  <si>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</si>
  <si>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</si>
  <si>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</si>
  <si>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</si>
  <si>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</si>
  <si>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</si>
  <si>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</si>
  <si>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</si>
  <si>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</si>
  <si>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</si>
  <si>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</si>
  <si>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</si>
  <si>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</si>
  <si>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</si>
  <si>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</si>
  <si>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</si>
  <si>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</si>
  <si>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</si>
  <si>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</si>
  <si>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</si>
  <si>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</si>
  <si>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</si>
  <si>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</si>
  <si>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</si>
  <si>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</si>
  <si>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</si>
  <si>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</si>
  <si>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</si>
  <si>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</si>
  <si>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</si>
  <si>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</si>
  <si>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</si>
  <si>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</si>
  <si>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</si>
  <si>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</si>
  <si>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</si>
  <si>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</si>
  <si>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</si>
  <si>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87413</t>
  </si>
  <si>
    <t>87415</t>
  </si>
  <si>
    <t>87416</t>
  </si>
  <si>
    <t>87417</t>
  </si>
  <si>
    <t>87418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</si>
  <si>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</si>
  <si>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</si>
  <si>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</si>
  <si>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</si>
  <si>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</si>
  <si>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</si>
  <si>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</si>
  <si>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</si>
  <si>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</si>
  <si>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</si>
  <si>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87512</t>
  </si>
  <si>
    <t>87513</t>
  </si>
  <si>
    <t>87514</t>
  </si>
  <si>
    <t>87517</t>
  </si>
  <si>
    <t>87519</t>
  </si>
  <si>
    <t>87524</t>
  </si>
  <si>
    <t>87525</t>
  </si>
  <si>
    <t>87529</t>
  </si>
  <si>
    <t>87535</t>
  </si>
  <si>
    <t>87538</t>
  </si>
  <si>
    <t>87540</t>
  </si>
  <si>
    <t>87543</t>
  </si>
  <si>
    <t>87544</t>
  </si>
  <si>
    <t>87552</t>
  </si>
  <si>
    <t>87553</t>
  </si>
  <si>
    <t>87556</t>
  </si>
  <si>
    <t>87557</t>
  </si>
  <si>
    <t>87558</t>
  </si>
  <si>
    <t>87560</t>
  </si>
  <si>
    <t>87562</t>
  </si>
  <si>
    <t>87564</t>
  </si>
  <si>
    <t>87565</t>
  </si>
  <si>
    <t>87567</t>
  </si>
  <si>
    <t>87569</t>
  </si>
  <si>
    <t>87571</t>
  </si>
  <si>
    <t>87573</t>
  </si>
  <si>
    <t>87574</t>
  </si>
  <si>
    <t>87579</t>
  </si>
  <si>
    <t>87580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</si>
  <si>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</si>
  <si>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</si>
  <si>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</si>
  <si>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</si>
  <si>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</si>
  <si>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</si>
  <si>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</si>
  <si>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</si>
  <si>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</si>
  <si>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</si>
  <si>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</si>
  <si>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</si>
  <si>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</si>
  <si>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</si>
  <si>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</si>
  <si>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</si>
  <si>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</si>
  <si>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</si>
  <si>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</si>
  <si>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</si>
  <si>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</si>
  <si>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</si>
  <si>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</si>
  <si>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</si>
  <si>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</si>
  <si>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</si>
  <si>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</si>
  <si>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</si>
  <si>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</si>
  <si>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</si>
  <si>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</si>
  <si>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</si>
  <si>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</si>
  <si>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</si>
  <si>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</si>
  <si>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</si>
  <si>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</si>
  <si>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</si>
  <si>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</si>
  <si>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</si>
  <si>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</si>
  <si>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</si>
  <si>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</si>
  <si>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</si>
  <si>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</si>
  <si>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</si>
  <si>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</si>
  <si>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</si>
  <si>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</si>
  <si>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</si>
  <si>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</si>
  <si>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</si>
  <si>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</si>
  <si>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</si>
  <si>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</si>
  <si>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</si>
  <si>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</si>
  <si>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</si>
  <si>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</si>
  <si>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</si>
  <si>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</si>
  <si>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</si>
  <si>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</si>
  <si>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</si>
  <si>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</si>
  <si>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</si>
  <si>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</si>
  <si>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</si>
  <si>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</si>
  <si>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</si>
  <si>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</si>
  <si>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</si>
  <si>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</si>
  <si>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</si>
  <si>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</si>
  <si>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</si>
  <si>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</si>
  <si>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</si>
  <si>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</si>
  <si>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</si>
  <si>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</si>
  <si>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</si>
  <si>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</si>
  <si>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</si>
  <si>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</si>
  <si>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</si>
  <si>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</si>
  <si>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</si>
  <si>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</si>
  <si>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</si>
  <si>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</si>
  <si>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</si>
  <si>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</si>
  <si>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</si>
  <si>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</si>
  <si>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</si>
  <si>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</si>
  <si>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</si>
  <si>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</si>
  <si>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</si>
  <si>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</si>
  <si>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</si>
  <si>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</si>
  <si>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</si>
  <si>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</si>
  <si>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</si>
  <si>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</si>
  <si>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</si>
  <si>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</si>
  <si>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</si>
  <si>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</si>
  <si>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</si>
  <si>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</si>
  <si>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</si>
  <si>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</si>
  <si>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</si>
  <si>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</si>
  <si>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</si>
  <si>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</si>
  <si>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</si>
  <si>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</si>
  <si>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</si>
  <si>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</si>
  <si>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</si>
  <si>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</si>
  <si>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</si>
  <si>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</si>
  <si>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</si>
  <si>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</si>
  <si>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</si>
  <si>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</si>
  <si>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</si>
  <si>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</si>
  <si>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</si>
  <si>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</si>
  <si>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</si>
  <si>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</si>
  <si>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</si>
  <si>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</si>
  <si>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</si>
  <si>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</si>
  <si>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</si>
  <si>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</si>
  <si>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</si>
  <si>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</si>
  <si>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</si>
  <si>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</si>
  <si>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</si>
  <si>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</si>
  <si>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</si>
  <si>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</si>
  <si>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</si>
  <si>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</si>
  <si>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</si>
  <si>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</si>
  <si>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</si>
  <si>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</si>
  <si>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</si>
  <si>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</si>
  <si>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</si>
  <si>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</si>
  <si>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</si>
  <si>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</si>
  <si>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</si>
  <si>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</si>
  <si>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</si>
  <si>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</si>
  <si>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88401</t>
  </si>
  <si>
    <t>88410</t>
  </si>
  <si>
    <t>88411</t>
  </si>
  <si>
    <t>88414</t>
  </si>
  <si>
    <t>88415</t>
  </si>
  <si>
    <t>88416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</si>
  <si>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</si>
  <si>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</si>
  <si>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</si>
  <si>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</si>
  <si>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</si>
  <si>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</si>
  <si>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</si>
  <si>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</si>
  <si>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</si>
  <si>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</si>
  <si>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</si>
  <si>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</si>
  <si>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</si>
  <si>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</si>
  <si>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</si>
  <si>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</si>
  <si>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</si>
  <si>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</si>
  <si>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</si>
  <si>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</si>
  <si>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</si>
  <si>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</si>
  <si>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</si>
  <si>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</si>
  <si>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</si>
  <si>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</si>
  <si>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</si>
  <si>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</si>
  <si>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</si>
  <si>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</si>
  <si>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89025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</si>
  <si>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</si>
  <si>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</si>
  <si>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</si>
  <si>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</si>
  <si>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</si>
  <si>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</si>
  <si>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</si>
  <si>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</si>
  <si>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</si>
  <si>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</si>
  <si>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</si>
  <si>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</si>
  <si>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</si>
  <si>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</si>
  <si>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</si>
  <si>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</si>
  <si>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</si>
  <si>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</si>
  <si>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</si>
  <si>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</si>
  <si>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</si>
  <si>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</si>
  <si>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</si>
  <si>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</si>
  <si>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</si>
  <si>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</si>
  <si>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</si>
  <si>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</si>
  <si>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</si>
  <si>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</si>
  <si>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</si>
  <si>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</si>
  <si>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</si>
  <si>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</si>
  <si>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</si>
  <si>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</si>
  <si>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</si>
  <si>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</si>
  <si>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</si>
  <si>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</si>
  <si>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</si>
  <si>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</si>
  <si>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</si>
  <si>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</si>
  <si>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</si>
  <si>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</si>
  <si>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</si>
  <si>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</si>
  <si>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</si>
  <si>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</si>
  <si>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</si>
  <si>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</si>
  <si>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</si>
  <si>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</si>
  <si>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</si>
  <si>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</si>
  <si>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</si>
  <si>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</si>
  <si>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</si>
  <si>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</si>
  <si>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</si>
  <si>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</si>
  <si>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</si>
  <si>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</si>
  <si>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</si>
  <si>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</si>
  <si>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</si>
  <si>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</si>
  <si>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</si>
  <si>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</si>
  <si>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</si>
  <si>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</si>
  <si>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</si>
  <si>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</si>
  <si>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</si>
  <si>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</si>
  <si>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</si>
  <si>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</si>
  <si>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</si>
  <si>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</si>
  <si>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</si>
  <si>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</si>
  <si>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</si>
  <si>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</si>
  <si>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</si>
  <si>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</si>
  <si>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</si>
  <si>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</si>
  <si>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</si>
  <si>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</si>
  <si>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</si>
  <si>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</si>
  <si>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</si>
  <si>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</si>
  <si>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</si>
  <si>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</si>
  <si>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</si>
  <si>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</si>
  <si>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</si>
  <si>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</si>
  <si>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</si>
  <si>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</si>
  <si>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</si>
  <si>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</si>
  <si>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</si>
  <si>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</si>
  <si>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</si>
  <si>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</si>
  <si>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</si>
  <si>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</si>
  <si>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</si>
  <si>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</si>
  <si>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</si>
  <si>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</si>
  <si>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</si>
  <si>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</si>
  <si>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</si>
  <si>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</si>
  <si>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</si>
  <si>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</si>
  <si>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</si>
  <si>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</si>
  <si>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</si>
  <si>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</si>
  <si>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</si>
  <si>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</si>
  <si>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</si>
  <si>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</si>
  <si>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</si>
  <si>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</si>
  <si>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</si>
  <si>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</si>
  <si>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</si>
  <si>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</si>
  <si>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</si>
  <si>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</si>
  <si>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</si>
  <si>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</si>
  <si>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</si>
  <si>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</si>
  <si>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</si>
  <si>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89828</t>
  </si>
  <si>
    <t>89830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</si>
  <si>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</si>
  <si>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</si>
  <si>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</si>
  <si>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</si>
  <si>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</si>
  <si>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</si>
  <si>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</si>
  <si>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</si>
  <si>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</si>
  <si>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</si>
  <si>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</si>
  <si>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</si>
  <si>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</si>
  <si>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</si>
  <si>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</si>
  <si>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</si>
  <si>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</si>
  <si>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</si>
  <si>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</si>
  <si>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</si>
  <si>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</si>
  <si>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</si>
  <si>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</si>
  <si>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</si>
  <si>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</si>
  <si>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</si>
  <si>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</si>
  <si>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</si>
  <si>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</si>
  <si>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</si>
  <si>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</si>
  <si>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</si>
  <si>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</si>
  <si>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</si>
  <si>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</si>
  <si>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</si>
  <si>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</si>
  <si>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</si>
  <si>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</si>
  <si>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</si>
  <si>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</si>
  <si>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</si>
  <si>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</si>
  <si>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</si>
  <si>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</si>
  <si>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</si>
  <si>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</si>
  <si>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</si>
  <si>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</si>
  <si>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</si>
  <si>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</si>
  <si>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</si>
  <si>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</si>
  <si>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</si>
  <si>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</si>
  <si>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</si>
  <si>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</si>
  <si>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</si>
  <si>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</si>
  <si>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</si>
  <si>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</si>
  <si>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</si>
  <si>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</si>
  <si>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</si>
  <si>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90073</t>
  </si>
  <si>
    <t>90077</t>
  </si>
  <si>
    <t>90089</t>
  </si>
  <si>
    <t>90094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</si>
  <si>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</si>
  <si>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</si>
  <si>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</si>
  <si>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</si>
  <si>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</si>
  <si>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</si>
  <si>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</si>
  <si>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</si>
  <si>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</si>
  <si>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</si>
  <si>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</si>
  <si>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</si>
  <si>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</si>
  <si>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</si>
  <si>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</si>
  <si>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</si>
  <si>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</si>
  <si>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</si>
  <si>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</si>
  <si>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</si>
  <si>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</si>
  <si>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</si>
  <si>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</si>
  <si>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</si>
  <si>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</si>
  <si>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</si>
  <si>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</si>
  <si>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</si>
  <si>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</si>
  <si>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</si>
  <si>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</si>
  <si>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</si>
  <si>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</si>
  <si>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</si>
  <si>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</si>
  <si>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</si>
  <si>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</si>
  <si>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</si>
  <si>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</si>
  <si>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</si>
  <si>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</si>
  <si>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</si>
  <si>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</si>
  <si>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</si>
  <si>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</si>
  <si>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</si>
  <si>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</si>
  <si>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</si>
  <si>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</si>
  <si>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</si>
  <si>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</si>
  <si>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</si>
  <si>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</si>
  <si>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</si>
  <si>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</si>
  <si>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</si>
  <si>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</si>
  <si>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</si>
  <si>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</si>
  <si>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</si>
  <si>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</si>
  <si>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</si>
  <si>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</si>
  <si>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</si>
  <si>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</si>
  <si>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</si>
  <si>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</si>
  <si>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</si>
  <si>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</si>
  <si>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</si>
  <si>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</si>
  <si>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</si>
  <si>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</si>
  <si>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</si>
  <si>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</si>
  <si>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</si>
  <si>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</si>
  <si>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</si>
  <si>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</si>
  <si>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</si>
  <si>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</si>
  <si>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</si>
  <si>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</si>
  <si>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</si>
  <si>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</si>
  <si>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</si>
  <si>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</si>
  <si>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</si>
  <si>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</si>
  <si>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</si>
  <si>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</si>
  <si>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</si>
  <si>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</si>
  <si>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</si>
  <si>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</si>
  <si>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</si>
  <si>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</si>
  <si>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</si>
  <si>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</si>
  <si>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</si>
  <si>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</si>
  <si>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</si>
  <si>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</si>
  <si>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</si>
  <si>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</si>
  <si>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</si>
  <si>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</si>
  <si>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</si>
  <si>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</si>
  <si>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</si>
  <si>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</si>
  <si>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</si>
  <si>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</si>
  <si>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</si>
  <si>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</si>
  <si>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</si>
  <si>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</si>
  <si>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</si>
  <si>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</si>
  <si>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</si>
  <si>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</si>
  <si>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</si>
  <si>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</si>
  <si>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</si>
  <si>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</si>
  <si>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</si>
  <si>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</si>
  <si>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</si>
  <si>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</si>
  <si>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</si>
  <si>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</si>
  <si>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</si>
  <si>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</si>
  <si>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</si>
  <si>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</si>
  <si>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</si>
  <si>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</si>
  <si>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</si>
  <si>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</si>
  <si>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</si>
  <si>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</si>
  <si>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</si>
  <si>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</si>
  <si>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</si>
  <si>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</si>
  <si>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</si>
  <si>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</si>
  <si>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</si>
  <si>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</si>
  <si>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</si>
  <si>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</si>
  <si>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</si>
  <si>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</si>
  <si>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</si>
  <si>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</si>
  <si>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</si>
  <si>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</si>
  <si>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</si>
  <si>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</si>
  <si>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</si>
  <si>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</si>
  <si>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</si>
  <si>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</si>
  <si>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</si>
  <si>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</si>
  <si>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</si>
  <si>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</si>
  <si>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</si>
  <si>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</si>
  <si>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</si>
  <si>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</si>
  <si>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</si>
  <si>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</si>
  <si>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</si>
  <si>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</si>
  <si>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</si>
  <si>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</si>
  <si>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</si>
  <si>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</si>
  <si>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</si>
  <si>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</si>
  <si>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</si>
  <si>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</si>
  <si>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</si>
  <si>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</si>
  <si>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</si>
  <si>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</si>
  <si>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</si>
  <si>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</si>
  <si>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</si>
  <si>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</si>
  <si>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</si>
  <si>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</si>
  <si>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</si>
  <si>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</si>
  <si>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</si>
  <si>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</si>
  <si>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</si>
  <si>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</si>
  <si>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</si>
  <si>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</si>
  <si>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</si>
  <si>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</si>
  <si>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</si>
  <si>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</si>
  <si>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</si>
  <si>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</si>
  <si>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</si>
  <si>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</si>
  <si>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</si>
  <si>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</si>
  <si>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</si>
  <si>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</si>
  <si>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</si>
  <si>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</si>
  <si>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</si>
  <si>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</si>
  <si>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</si>
  <si>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</si>
  <si>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</si>
  <si>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</si>
  <si>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</si>
  <si>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</si>
  <si>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</si>
  <si>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</si>
  <si>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</si>
  <si>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</si>
  <si>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</si>
  <si>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</si>
  <si>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</si>
  <si>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</si>
  <si>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</si>
  <si>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</si>
  <si>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</si>
  <si>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</si>
  <si>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</si>
  <si>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</si>
  <si>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</si>
  <si>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</si>
  <si>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</si>
  <si>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</si>
  <si>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</si>
  <si>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</si>
  <si>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</si>
  <si>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</si>
  <si>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</si>
  <si>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</si>
  <si>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</si>
  <si>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</si>
  <si>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</si>
  <si>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</si>
  <si>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</si>
  <si>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</si>
  <si>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</si>
  <si>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</si>
  <si>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</si>
  <si>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</si>
  <si>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</si>
  <si>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</si>
  <si>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</si>
  <si>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</si>
  <si>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</si>
  <si>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</si>
  <si>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</si>
  <si>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</si>
  <si>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</si>
  <si>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</si>
  <si>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</si>
  <si>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</si>
  <si>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</si>
  <si>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</si>
  <si>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</si>
  <si>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</si>
  <si>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</si>
  <si>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</si>
  <si>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</si>
  <si>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</si>
  <si>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</si>
  <si>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</si>
  <si>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</si>
  <si>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</si>
  <si>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</si>
  <si>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</si>
  <si>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</si>
  <si>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</si>
  <si>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</si>
  <si>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</si>
  <si>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</si>
  <si>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</si>
  <si>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</si>
  <si>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</si>
  <si>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</si>
  <si>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</si>
  <si>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</si>
  <si>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</si>
  <si>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</si>
  <si>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</si>
  <si>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</si>
  <si>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</si>
  <si>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</si>
  <si>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</si>
  <si>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</si>
  <si>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</si>
  <si>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</si>
  <si>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</si>
  <si>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</si>
  <si>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</si>
  <si>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</si>
  <si>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</si>
  <si>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</si>
  <si>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</si>
  <si>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</si>
  <si>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</si>
  <si>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</si>
  <si>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</si>
  <si>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</si>
  <si>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</si>
  <si>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</si>
  <si>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</si>
  <si>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</si>
  <si>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</si>
  <si>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</si>
  <si>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</si>
  <si>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</si>
  <si>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</si>
  <si>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</si>
  <si>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</si>
  <si>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</si>
  <si>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92139</t>
  </si>
  <si>
    <t>92145</t>
  </si>
  <si>
    <t>92154</t>
  </si>
  <si>
    <t>92173</t>
  </si>
  <si>
    <t>92201</t>
  </si>
  <si>
    <t>92203</t>
  </si>
  <si>
    <t>92210</t>
  </si>
  <si>
    <t>92211</t>
  </si>
  <si>
    <t>92220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</si>
  <si>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</si>
  <si>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</si>
  <si>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</si>
  <si>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</si>
  <si>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</si>
  <si>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</si>
  <si>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</si>
  <si>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</si>
  <si>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</si>
  <si>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</si>
  <si>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</si>
  <si>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</si>
  <si>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</si>
  <si>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</si>
  <si>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</si>
  <si>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</si>
  <si>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</si>
  <si>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</si>
  <si>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</si>
  <si>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</si>
  <si>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</si>
  <si>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</si>
  <si>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</si>
  <si>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</si>
  <si>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</si>
  <si>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</si>
  <si>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</si>
  <si>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</si>
  <si>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</si>
  <si>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</si>
  <si>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</si>
  <si>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</si>
  <si>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</si>
  <si>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</si>
  <si>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</si>
  <si>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</si>
  <si>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</si>
  <si>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</si>
  <si>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</si>
  <si>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</si>
  <si>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</si>
  <si>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</si>
  <si>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</si>
  <si>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</si>
  <si>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</si>
  <si>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</si>
  <si>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</si>
  <si>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</si>
  <si>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</si>
  <si>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</si>
  <si>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</si>
  <si>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</si>
  <si>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</si>
  <si>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</si>
  <si>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</si>
  <si>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</si>
  <si>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</si>
  <si>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</si>
  <si>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</si>
  <si>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</si>
  <si>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</si>
  <si>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</si>
  <si>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</si>
  <si>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</si>
  <si>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</si>
  <si>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</si>
  <si>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</si>
  <si>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</si>
  <si>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</si>
  <si>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</si>
  <si>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</si>
  <si>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</si>
  <si>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</si>
  <si>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</si>
  <si>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</si>
  <si>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</si>
  <si>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</si>
  <si>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</si>
  <si>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</si>
  <si>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</si>
  <si>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</si>
  <si>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</si>
  <si>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</si>
  <si>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</si>
  <si>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</si>
  <si>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</si>
  <si>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</si>
  <si>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</si>
  <si>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</si>
  <si>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</si>
  <si>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</si>
  <si>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</si>
  <si>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</si>
  <si>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</si>
  <si>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</si>
  <si>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</si>
  <si>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</si>
  <si>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</si>
  <si>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</si>
  <si>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</si>
  <si>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</si>
  <si>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</si>
  <si>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</si>
  <si>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</si>
  <si>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</si>
  <si>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</si>
  <si>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</si>
  <si>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</si>
  <si>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</si>
  <si>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</si>
  <si>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</si>
  <si>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</si>
  <si>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</si>
  <si>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</si>
  <si>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</si>
  <si>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</si>
  <si>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</si>
  <si>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</si>
  <si>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</si>
  <si>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</si>
  <si>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</si>
  <si>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</si>
  <si>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</si>
  <si>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</si>
  <si>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</si>
  <si>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</si>
  <si>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</si>
  <si>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</si>
  <si>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</si>
  <si>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</si>
  <si>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</si>
  <si>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</si>
  <si>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</si>
  <si>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</si>
  <si>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</si>
  <si>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</si>
  <si>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</si>
  <si>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</si>
  <si>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</si>
  <si>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</si>
  <si>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</si>
  <si>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</si>
  <si>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</si>
  <si>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</si>
  <si>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</si>
  <si>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</si>
  <si>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</si>
  <si>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</si>
  <si>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</si>
  <si>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</si>
  <si>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</si>
  <si>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</si>
  <si>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</si>
  <si>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</si>
  <si>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</si>
  <si>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</si>
  <si>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</si>
  <si>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</si>
  <si>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</si>
  <si>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</si>
  <si>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</si>
  <si>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</si>
  <si>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</si>
  <si>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</si>
  <si>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</si>
  <si>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</si>
  <si>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</si>
  <si>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</si>
  <si>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</si>
  <si>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</si>
  <si>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</si>
  <si>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</si>
  <si>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</si>
  <si>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</si>
  <si>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</si>
  <si>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</si>
  <si>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</si>
  <si>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</si>
  <si>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</si>
  <si>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</si>
  <si>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</si>
  <si>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</si>
  <si>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</si>
  <si>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</si>
  <si>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</si>
  <si>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</si>
  <si>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</si>
  <si>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</si>
  <si>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</si>
  <si>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</si>
  <si>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</si>
  <si>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</si>
  <si>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</si>
  <si>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</si>
  <si>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</si>
  <si>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</si>
  <si>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</si>
  <si>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</si>
  <si>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</si>
  <si>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</si>
  <si>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</si>
  <si>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</si>
  <si>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</si>
  <si>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</si>
  <si>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</si>
  <si>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</si>
  <si>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</si>
  <si>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</si>
  <si>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</si>
  <si>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</si>
  <si>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</si>
  <si>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</si>
  <si>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</si>
  <si>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</si>
  <si>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</si>
  <si>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</si>
  <si>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</si>
  <si>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</si>
  <si>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</si>
  <si>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</si>
  <si>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</si>
  <si>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</si>
  <si>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</si>
  <si>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</si>
  <si>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</si>
  <si>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</si>
  <si>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</si>
  <si>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</si>
  <si>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</si>
  <si>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</si>
  <si>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</si>
  <si>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</si>
  <si>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</si>
  <si>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</si>
  <si>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</si>
  <si>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</si>
  <si>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</si>
  <si>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</si>
  <si>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</si>
  <si>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</si>
  <si>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</si>
  <si>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</si>
  <si>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</si>
  <si>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</si>
  <si>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</si>
  <si>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93043</t>
  </si>
  <si>
    <t>93060</t>
  </si>
  <si>
    <t>93063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</si>
  <si>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</si>
  <si>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</si>
  <si>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</si>
  <si>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</si>
  <si>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</si>
  <si>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</si>
  <si>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</si>
  <si>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</si>
  <si>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</si>
  <si>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</si>
  <si>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</si>
  <si>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</si>
  <si>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</si>
  <si>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</si>
  <si>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</si>
  <si>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</si>
  <si>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</si>
  <si>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</si>
  <si>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</si>
  <si>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</si>
  <si>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</si>
  <si>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</si>
  <si>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</si>
  <si>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</si>
  <si>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</si>
  <si>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</si>
  <si>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</si>
  <si>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</si>
  <si>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</si>
  <si>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</si>
  <si>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</si>
  <si>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</si>
  <si>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</si>
  <si>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</si>
  <si>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</si>
  <si>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</si>
  <si>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</si>
  <si>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</si>
  <si>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</si>
  <si>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</si>
  <si>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</si>
  <si>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</si>
  <si>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</si>
  <si>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</si>
  <si>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</si>
  <si>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</si>
  <si>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</si>
  <si>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</si>
  <si>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</si>
  <si>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</si>
  <si>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</si>
  <si>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</si>
  <si>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</si>
  <si>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</si>
  <si>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</si>
  <si>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</si>
  <si>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</si>
  <si>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</si>
  <si>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</si>
  <si>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</si>
  <si>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</si>
  <si>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</si>
  <si>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</si>
  <si>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</si>
  <si>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</si>
  <si>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</si>
  <si>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</si>
  <si>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</si>
  <si>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</si>
  <si>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</si>
  <si>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</si>
  <si>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</si>
  <si>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</si>
  <si>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</si>
  <si>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</si>
  <si>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</si>
  <si>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</si>
  <si>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</si>
  <si>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</si>
  <si>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</si>
  <si>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</si>
  <si>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</si>
  <si>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</si>
  <si>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</si>
  <si>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</si>
  <si>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</si>
  <si>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</si>
  <si>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</si>
  <si>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</si>
  <si>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</si>
  <si>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</si>
  <si>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</si>
  <si>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</si>
  <si>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</si>
  <si>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</si>
  <si>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</si>
  <si>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</si>
  <si>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</si>
  <si>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</si>
  <si>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</si>
  <si>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</si>
  <si>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</si>
  <si>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</si>
  <si>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</si>
  <si>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</si>
  <si>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</si>
  <si>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</si>
  <si>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</si>
  <si>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</si>
  <si>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</si>
  <si>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</si>
  <si>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</si>
  <si>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</si>
  <si>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</si>
  <si>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</si>
  <si>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</si>
  <si>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</si>
  <si>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</si>
  <si>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</si>
  <si>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</si>
  <si>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</si>
  <si>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</si>
  <si>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</si>
  <si>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</si>
  <si>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</si>
  <si>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</si>
  <si>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</si>
  <si>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</si>
  <si>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</si>
  <si>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</si>
  <si>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</si>
  <si>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</si>
  <si>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</si>
  <si>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</si>
  <si>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</si>
  <si>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</si>
  <si>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</si>
  <si>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</si>
  <si>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</si>
  <si>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</si>
  <si>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</si>
  <si>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</si>
  <si>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</si>
  <si>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</si>
  <si>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</si>
  <si>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</si>
  <si>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</si>
  <si>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</si>
  <si>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</si>
  <si>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</si>
  <si>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</si>
  <si>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</si>
  <si>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</si>
  <si>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</si>
  <si>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</si>
  <si>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</si>
  <si>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</si>
  <si>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</si>
  <si>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</si>
  <si>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</si>
  <si>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</si>
  <si>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</si>
  <si>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</si>
  <si>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</si>
  <si>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</si>
  <si>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</si>
  <si>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</si>
  <si>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</si>
  <si>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</si>
  <si>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</si>
  <si>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</si>
  <si>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</si>
  <si>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</si>
  <si>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</si>
  <si>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</si>
  <si>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</si>
  <si>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</si>
  <si>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</si>
  <si>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</si>
  <si>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</si>
  <si>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</si>
  <si>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</si>
  <si>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</si>
  <si>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</si>
  <si>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</si>
  <si>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</si>
  <si>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</si>
  <si>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</si>
  <si>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</si>
  <si>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</si>
  <si>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</si>
  <si>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</si>
  <si>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</si>
  <si>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</si>
  <si>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</si>
  <si>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</si>
  <si>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</si>
  <si>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</si>
  <si>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</si>
  <si>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</si>
  <si>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</si>
  <si>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</si>
  <si>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</si>
  <si>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</si>
  <si>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</si>
  <si>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</si>
  <si>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</si>
  <si>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</si>
  <si>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</si>
  <si>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</si>
  <si>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</si>
  <si>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</si>
  <si>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</si>
  <si>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</si>
  <si>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</si>
  <si>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</si>
  <si>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</si>
  <si>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</si>
  <si>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</si>
  <si>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</si>
  <si>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</si>
  <si>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</si>
  <si>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</si>
  <si>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</si>
  <si>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</si>
  <si>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</si>
  <si>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</si>
  <si>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</si>
  <si>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</si>
  <si>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</si>
  <si>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</si>
  <si>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</si>
  <si>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</si>
  <si>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</si>
  <si>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</si>
  <si>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</si>
  <si>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</si>
  <si>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</si>
  <si>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</si>
  <si>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</si>
  <si>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</si>
  <si>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</si>
  <si>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</si>
  <si>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</si>
  <si>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</si>
  <si>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</si>
  <si>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</si>
  <si>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</si>
  <si>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</si>
  <si>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</si>
  <si>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</si>
  <si>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</si>
  <si>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</si>
  <si>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</si>
  <si>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</si>
  <si>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</si>
  <si>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</si>
  <si>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</si>
  <si>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</si>
  <si>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</si>
  <si>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</si>
  <si>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</si>
  <si>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</si>
  <si>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</si>
  <si>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</si>
  <si>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</si>
  <si>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</si>
  <si>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</si>
  <si>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</si>
  <si>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</si>
  <si>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</si>
  <si>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</si>
  <si>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</si>
  <si>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</si>
  <si>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</si>
  <si>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</si>
  <si>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</si>
  <si>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</si>
  <si>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</si>
  <si>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</si>
  <si>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</si>
  <si>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</si>
  <si>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</si>
  <si>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</si>
  <si>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</si>
  <si>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</si>
  <si>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</si>
  <si>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</si>
  <si>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</si>
  <si>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</si>
  <si>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</si>
  <si>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</si>
  <si>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</si>
  <si>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</si>
  <si>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</si>
  <si>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</si>
  <si>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</si>
  <si>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</si>
  <si>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</si>
  <si>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</si>
  <si>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</si>
  <si>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</si>
  <si>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</si>
  <si>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</si>
  <si>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</si>
  <si>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</si>
  <si>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</si>
  <si>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</si>
  <si>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</si>
  <si>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</si>
  <si>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</si>
  <si>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</si>
  <si>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</si>
  <si>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</si>
  <si>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</si>
  <si>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</si>
  <si>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</si>
  <si>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</si>
  <si>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</si>
  <si>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</si>
  <si>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</si>
  <si>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</si>
  <si>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</si>
  <si>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</si>
  <si>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</si>
  <si>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</si>
  <si>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</si>
  <si>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</si>
  <si>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</si>
  <si>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</si>
  <si>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</si>
  <si>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</si>
  <si>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</si>
  <si>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</si>
  <si>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</si>
  <si>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</si>
  <si>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</si>
  <si>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</si>
  <si>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</si>
  <si>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</si>
  <si>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</si>
  <si>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</si>
  <si>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</si>
  <si>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</si>
  <si>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</si>
  <si>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</si>
  <si>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</si>
  <si>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</si>
  <si>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</si>
  <si>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</si>
  <si>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</si>
  <si>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</si>
  <si>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</si>
  <si>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</si>
  <si>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</si>
  <si>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</si>
  <si>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</si>
  <si>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</si>
  <si>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</si>
  <si>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</si>
  <si>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</si>
  <si>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</si>
  <si>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</si>
  <si>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</si>
  <si>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</si>
  <si>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</si>
  <si>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</si>
  <si>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</si>
  <si>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</si>
  <si>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</si>
  <si>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</si>
  <si>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</si>
  <si>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</si>
  <si>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</si>
  <si>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</si>
  <si>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</si>
  <si>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</si>
  <si>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</si>
  <si>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</si>
  <si>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</si>
  <si>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</si>
  <si>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</si>
  <si>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</si>
  <si>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</si>
  <si>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</si>
  <si>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</si>
  <si>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</si>
  <si>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</si>
  <si>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</si>
  <si>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</si>
  <si>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</si>
  <si>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</si>
  <si>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</si>
  <si>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</si>
  <si>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</si>
  <si>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</si>
  <si>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</si>
  <si>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</si>
  <si>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</si>
  <si>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</si>
  <si>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</si>
  <si>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</si>
  <si>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</si>
  <si>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</si>
  <si>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</si>
  <si>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</si>
  <si>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</si>
  <si>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</si>
  <si>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</si>
  <si>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</si>
  <si>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</si>
  <si>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</si>
  <si>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</si>
  <si>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</si>
  <si>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</si>
  <si>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</si>
  <si>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</si>
  <si>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</si>
  <si>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</si>
  <si>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</si>
  <si>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</si>
  <si>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</si>
  <si>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</si>
  <si>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</si>
  <si>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</si>
  <si>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</si>
  <si>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</si>
  <si>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</si>
  <si>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</si>
  <si>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</si>
  <si>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</si>
  <si>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</si>
  <si>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</si>
  <si>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</si>
  <si>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</si>
  <si>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</si>
  <si>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</si>
  <si>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</si>
  <si>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</si>
  <si>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</si>
  <si>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</si>
  <si>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</si>
  <si>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</si>
  <si>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</si>
  <si>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</si>
  <si>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</si>
  <si>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</si>
  <si>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</si>
  <si>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</si>
  <si>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</si>
  <si>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</si>
  <si>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</si>
  <si>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</si>
  <si>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</si>
  <si>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</si>
  <si>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</si>
  <si>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</si>
  <si>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</si>
  <si>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</si>
  <si>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</si>
  <si>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</si>
  <si>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</si>
  <si>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</si>
  <si>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</si>
  <si>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</si>
  <si>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</si>
  <si>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</si>
  <si>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</si>
  <si>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</si>
  <si>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</si>
  <si>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</si>
  <si>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</si>
  <si>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</si>
  <si>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</si>
  <si>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</si>
  <si>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</si>
  <si>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</si>
  <si>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</si>
  <si>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</si>
  <si>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</si>
  <si>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</si>
  <si>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</si>
  <si>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</si>
  <si>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</si>
  <si>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</si>
  <si>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</si>
  <si>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</si>
  <si>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</si>
  <si>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</si>
  <si>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</si>
  <si>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</si>
  <si>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</si>
  <si>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</si>
  <si>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</si>
  <si>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</si>
  <si>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</si>
  <si>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</si>
  <si>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</si>
  <si>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</si>
  <si>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</si>
  <si>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</si>
  <si>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</si>
  <si>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</si>
  <si>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</si>
  <si>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</si>
  <si>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</si>
  <si>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</si>
  <si>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</si>
  <si>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</si>
  <si>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</si>
  <si>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</si>
  <si>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</si>
  <si>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</si>
  <si>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</si>
  <si>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</si>
  <si>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</si>
  <si>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</si>
  <si>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</si>
  <si>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</si>
  <si>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</si>
  <si>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</si>
  <si>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</si>
  <si>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</si>
  <si>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</si>
  <si>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</si>
  <si>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</si>
  <si>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</si>
  <si>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</si>
  <si>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</si>
  <si>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</si>
  <si>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</si>
  <si>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</si>
  <si>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</si>
  <si>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</si>
  <si>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</si>
  <si>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</si>
  <si>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</si>
  <si>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</si>
  <si>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</si>
  <si>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</si>
  <si>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</si>
  <si>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</si>
  <si>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</si>
  <si>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</si>
  <si>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</si>
  <si>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</si>
  <si>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</si>
  <si>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</si>
  <si>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</si>
  <si>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</si>
  <si>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</si>
  <si>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</si>
  <si>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</si>
  <si>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</si>
  <si>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</si>
  <si>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</si>
  <si>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</si>
  <si>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</si>
  <si>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</si>
  <si>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</si>
  <si>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</si>
  <si>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</si>
  <si>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</si>
  <si>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</si>
  <si>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</si>
  <si>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</si>
  <si>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</si>
  <si>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</si>
  <si>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</si>
  <si>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</si>
  <si>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</si>
  <si>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</si>
  <si>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</si>
  <si>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</si>
  <si>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</si>
  <si>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</si>
  <si>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</si>
  <si>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</si>
  <si>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</si>
  <si>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</si>
  <si>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</si>
  <si>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</si>
  <si>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</si>
  <si>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</si>
  <si>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</si>
  <si>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</si>
  <si>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</si>
  <si>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</si>
  <si>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</si>
  <si>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</si>
  <si>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</si>
  <si>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</si>
  <si>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</si>
  <si>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</si>
  <si>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</si>
  <si>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</si>
  <si>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</si>
  <si>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</si>
  <si>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</si>
  <si>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</si>
  <si>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</si>
  <si>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</si>
  <si>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</si>
  <si>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</si>
  <si>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</si>
  <si>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</si>
  <si>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</si>
  <si>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</si>
  <si>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</si>
  <si>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</si>
  <si>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</si>
  <si>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</si>
  <si>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</si>
  <si>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</si>
  <si>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</si>
  <si>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</si>
  <si>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</si>
  <si>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</si>
  <si>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</si>
  <si>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</si>
  <si>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</si>
  <si>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</si>
  <si>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</si>
  <si>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</si>
  <si>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</si>
  <si>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</si>
  <si>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</si>
  <si>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</si>
  <si>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</si>
  <si>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</si>
  <si>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</si>
  <si>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</si>
  <si>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</si>
  <si>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</si>
  <si>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</si>
  <si>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</si>
  <si>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</si>
  <si>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</si>
  <si>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</si>
  <si>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</si>
  <si>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</si>
  <si>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</si>
  <si>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</si>
  <si>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</si>
  <si>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</si>
  <si>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</si>
  <si>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</si>
  <si>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</si>
  <si>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</si>
  <si>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</si>
  <si>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</si>
  <si>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</si>
  <si>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</si>
  <si>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</si>
  <si>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</si>
  <si>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</si>
  <si>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</si>
  <si>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</si>
  <si>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</si>
  <si>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</si>
  <si>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</si>
  <si>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</si>
  <si>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</si>
  <si>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</si>
  <si>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</si>
  <si>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</si>
  <si>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</si>
  <si>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</si>
  <si>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</si>
  <si>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</si>
  <si>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</si>
  <si>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</si>
  <si>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</si>
  <si>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</si>
  <si>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</si>
  <si>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</si>
  <si>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</si>
  <si>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</si>
  <si>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</si>
  <si>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</si>
  <si>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</si>
  <si>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</si>
  <si>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</si>
  <si>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</si>
  <si>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</si>
  <si>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</si>
  <si>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</si>
  <si>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</si>
  <si>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</si>
  <si>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</si>
  <si>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</si>
  <si>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</si>
  <si>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</si>
  <si>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</si>
  <si>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</si>
  <si>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</si>
  <si>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</si>
  <si>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</si>
  <si>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</si>
  <si>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</si>
  <si>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</si>
  <si>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</si>
  <si>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</si>
  <si>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</si>
  <si>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</si>
  <si>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</si>
  <si>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</si>
  <si>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</si>
  <si>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</si>
  <si>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</si>
  <si>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</si>
  <si>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</si>
  <si>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</si>
  <si>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</si>
  <si>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</si>
  <si>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</si>
  <si>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</si>
  <si>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</si>
  <si>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</si>
  <si>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</si>
  <si>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</si>
  <si>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</si>
  <si>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</si>
  <si>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</si>
  <si>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</si>
  <si>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</si>
  <si>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</si>
  <si>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</si>
  <si>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</si>
  <si>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</si>
  <si>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</si>
  <si>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</si>
  <si>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</si>
  <si>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</si>
  <si>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</si>
  <si>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</si>
  <si>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</si>
  <si>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</si>
  <si>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</si>
  <si>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</si>
  <si>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</si>
  <si>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</si>
  <si>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</si>
  <si>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</si>
  <si>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</si>
  <si>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</si>
  <si>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</si>
  <si>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</si>
  <si>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</si>
  <si>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</si>
  <si>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</si>
  <si>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</si>
  <si>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</si>
  <si>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</si>
  <si>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</si>
  <si>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</si>
  <si>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</si>
  <si>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</si>
  <si>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</si>
  <si>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</si>
  <si>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</si>
  <si>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</si>
  <si>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</si>
  <si>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</si>
  <si>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</si>
  <si>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</si>
  <si>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</si>
  <si>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</si>
  <si>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</si>
  <si>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</si>
  <si>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</si>
  <si>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</si>
  <si>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</si>
  <si>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</si>
  <si>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</si>
  <si>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</si>
  <si>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</si>
  <si>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</si>
  <si>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</si>
  <si>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</si>
  <si>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</si>
  <si>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</si>
  <si>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</si>
  <si>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</si>
  <si>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</si>
  <si>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</si>
  <si>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</si>
  <si>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</si>
  <si>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</si>
  <si>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</si>
  <si>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</si>
  <si>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</si>
  <si>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</si>
  <si>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</si>
  <si>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</si>
  <si>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</si>
  <si>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</si>
  <si>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</si>
  <si>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</si>
  <si>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</si>
  <si>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</si>
  <si>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</si>
  <si>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</si>
  <si>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</si>
  <si>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</si>
  <si>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</si>
  <si>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</si>
  <si>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</si>
  <si>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</si>
  <si>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</si>
  <si>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</si>
  <si>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</si>
  <si>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</si>
  <si>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</si>
  <si>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</si>
  <si>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</si>
  <si>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</si>
  <si>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</si>
  <si>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</si>
  <si>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</si>
  <si>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</si>
  <si>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</si>
  <si>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</si>
  <si>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</si>
  <si>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</si>
  <si>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</si>
  <si>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</si>
  <si>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</si>
  <si>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</si>
  <si>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</si>
  <si>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</si>
  <si>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</si>
  <si>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</si>
  <si>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</si>
  <si>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</si>
  <si>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</si>
  <si>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</si>
  <si>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</si>
  <si>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</si>
  <si>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</si>
  <si>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</si>
  <si>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</si>
  <si>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</si>
  <si>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</si>
  <si>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</si>
  <si>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</si>
  <si>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</si>
  <si>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</si>
  <si>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</si>
  <si>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</si>
  <si>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</si>
  <si>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</si>
  <si>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</si>
  <si>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</si>
  <si>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</si>
  <si>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</si>
  <si>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</si>
  <si>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</si>
  <si>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</si>
  <si>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</si>
  <si>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</si>
  <si>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</si>
  <si>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</si>
  <si>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</si>
  <si>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</si>
  <si>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</si>
  <si>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</si>
  <si>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</si>
  <si>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</si>
  <si>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</si>
  <si>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</si>
  <si>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</si>
  <si>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</si>
  <si>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</si>
  <si>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</si>
  <si>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</si>
  <si>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</si>
  <si>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</si>
  <si>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</si>
  <si>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</si>
  <si>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</si>
  <si>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</si>
  <si>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</si>
  <si>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</si>
  <si>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</si>
  <si>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</si>
  <si>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</si>
  <si>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</si>
  <si>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</si>
  <si>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</si>
  <si>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</si>
  <si>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</si>
  <si>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</si>
  <si>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</si>
  <si>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</si>
  <si>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</si>
  <si>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</si>
  <si>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</si>
  <si>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</si>
  <si>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</si>
  <si>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</si>
  <si>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</si>
  <si>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</si>
  <si>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</si>
  <si>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</si>
  <si>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</si>
  <si>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</si>
  <si>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</si>
  <si>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</si>
  <si>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</si>
  <si>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</si>
  <si>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</si>
  <si>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</si>
  <si>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</si>
  <si>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</si>
  <si>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</si>
  <si>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</si>
  <si>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</si>
  <si>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</si>
  <si>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</si>
  <si>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</si>
  <si>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</si>
  <si>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</si>
  <si>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</si>
  <si>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</si>
  <si>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</si>
  <si>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</si>
  <si>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</si>
  <si>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</si>
  <si>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</si>
  <si>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</si>
  <si>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</si>
  <si>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</si>
  <si>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</si>
  <si>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</si>
  <si>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</si>
  <si>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</si>
  <si>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</si>
  <si>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</si>
  <si>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</si>
  <si>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</si>
  <si>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</si>
  <si>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</si>
  <si>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</si>
  <si>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</si>
  <si>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</si>
  <si>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</si>
  <si>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</si>
  <si>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</si>
  <si>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</si>
  <si>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</si>
  <si>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</si>
  <si>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</si>
  <si>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</si>
  <si>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</si>
  <si>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</si>
  <si>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</si>
  <si>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</si>
  <si>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</si>
  <si>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</si>
  <si>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</si>
  <si>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</si>
  <si>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</si>
  <si>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</si>
  <si>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</si>
  <si>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</si>
  <si>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</si>
  <si>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</si>
  <si>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</si>
  <si>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</si>
  <si>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</si>
  <si>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</si>
  <si>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</si>
  <si>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</si>
  <si>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</si>
  <si>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</si>
  <si>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</si>
  <si>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</si>
  <si>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</si>
  <si>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</si>
  <si>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</si>
  <si>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</si>
  <si>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</si>
  <si>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</si>
  <si>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</si>
  <si>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</si>
  <si>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</si>
  <si>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</si>
  <si>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</si>
  <si>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</si>
  <si>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</si>
  <si>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</si>
  <si>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</si>
  <si>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</si>
  <si>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</si>
  <si>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</si>
  <si>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</si>
  <si>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</si>
  <si>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</si>
  <si>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</si>
  <si>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</si>
  <si>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</si>
  <si>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</si>
  <si>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</si>
  <si>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</si>
  <si>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</si>
  <si>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</si>
  <si>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</si>
  <si>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</si>
  <si>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</si>
  <si>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</si>
  <si>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</si>
  <si>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</si>
  <si>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</si>
  <si>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</si>
  <si>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</si>
  <si>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</si>
  <si>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</si>
  <si>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</si>
  <si>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</si>
  <si>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</si>
  <si>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</si>
  <si>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</si>
  <si>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</si>
  <si>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</si>
  <si>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</si>
  <si>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</si>
  <si>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</si>
  <si>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</si>
  <si>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</si>
  <si>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</si>
  <si>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</si>
  <si>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</si>
  <si>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</si>
  <si>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</si>
  <si>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</si>
  <si>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</si>
  <si>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</si>
  <si>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</si>
  <si>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</si>
  <si>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</si>
  <si>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</si>
  <si>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</si>
  <si>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</si>
  <si>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</si>
  <si>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</si>
  <si>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</si>
  <si>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</si>
  <si>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</si>
  <si>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</si>
  <si>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</si>
  <si>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</si>
  <si>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</si>
  <si>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</si>
  <si>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</si>
  <si>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</si>
  <si>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</si>
  <si>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</si>
  <si>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</si>
  <si>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</si>
  <si>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</si>
  <si>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</si>
  <si>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</si>
  <si>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</si>
  <si>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</si>
  <si>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</si>
  <si>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</si>
  <si>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</si>
  <si>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</si>
  <si>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</si>
  <si>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</si>
  <si>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</si>
  <si>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</si>
  <si>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</si>
  <si>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</si>
  <si>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</si>
  <si>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</si>
  <si>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</si>
  <si>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</si>
  <si>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</si>
  <si>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</si>
  <si>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</si>
  <si>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</si>
  <si>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</si>
  <si>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</si>
  <si>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</si>
  <si>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</si>
  <si>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</si>
  <si>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</si>
  <si>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</si>
  <si>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</si>
  <si>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</si>
  <si>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</si>
  <si>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</si>
  <si>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</si>
  <si>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</si>
  <si>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</si>
  <si>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</si>
  <si>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</si>
  <si>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</si>
  <si>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</si>
  <si>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</si>
  <si>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</si>
  <si>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</si>
  <si>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</si>
  <si>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</si>
  <si>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</si>
  <si>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</si>
  <si>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</si>
  <si>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</si>
  <si>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</si>
  <si>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</si>
  <si>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</si>
  <si>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</si>
  <si>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</si>
  <si>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</si>
  <si>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</si>
  <si>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</si>
  <si>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</si>
  <si>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</si>
  <si>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</si>
  <si>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</si>
  <si>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</si>
  <si>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</si>
  <si>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</si>
  <si>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</si>
  <si>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</si>
  <si>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</si>
  <si>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</si>
  <si>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</si>
  <si>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</si>
  <si>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</si>
  <si>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</si>
  <si>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</si>
  <si>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</si>
  <si>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</si>
  <si>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</si>
  <si>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</si>
  <si>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</si>
  <si>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</si>
  <si>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</si>
  <si>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</si>
  <si>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</si>
  <si>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</si>
  <si>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</si>
  <si>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</si>
  <si>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</si>
  <si>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</si>
  <si>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</si>
  <si>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</si>
  <si>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</si>
  <si>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</si>
  <si>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</si>
  <si>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</si>
  <si>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</si>
  <si>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</si>
  <si>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</si>
  <si>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</si>
  <si>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</si>
  <si>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</si>
  <si>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</si>
  <si>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</si>
  <si>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</si>
  <si>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</si>
  <si>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</si>
  <si>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</si>
  <si>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</si>
  <si>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</si>
  <si>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</si>
  <si>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</si>
  <si>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</si>
  <si>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</si>
  <si>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</si>
  <si>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</si>
  <si>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</si>
  <si>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</si>
  <si>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</si>
  <si>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</si>
  <si>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</si>
  <si>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</si>
  <si>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</si>
  <si>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</si>
  <si>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</si>
  <si>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</si>
  <si>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</si>
  <si>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</si>
  <si>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</si>
  <si>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</si>
  <si>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</si>
  <si>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</si>
  <si>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</si>
  <si>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</si>
  <si>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</si>
  <si>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</si>
  <si>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</si>
  <si>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</si>
  <si>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</si>
  <si>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</si>
  <si>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</si>
  <si>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</si>
  <si>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</si>
  <si>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</si>
  <si>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</si>
  <si>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</si>
  <si>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</si>
  <si>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</si>
  <si>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</si>
  <si>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</si>
  <si>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</si>
  <si>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</si>
  <si>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</si>
  <si>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</si>
  <si>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</si>
  <si>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</si>
  <si>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</si>
  <si>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</si>
  <si>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</si>
  <si>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</si>
  <si>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</si>
  <si>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</si>
  <si>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</si>
  <si>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</si>
  <si>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</si>
  <si>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</si>
  <si>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</si>
  <si>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</si>
  <si>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</si>
  <si>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</si>
  <si>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</si>
  <si>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</si>
  <si>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</si>
  <si>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</si>
  <si>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</si>
  <si>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</si>
  <si>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</si>
  <si>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</si>
  <si>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</si>
  <si>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</si>
  <si>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</si>
  <si>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</si>
  <si>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</si>
  <si>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</si>
  <si>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</si>
  <si>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</si>
  <si>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</si>
  <si>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</si>
  <si>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</si>
  <si>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</si>
  <si>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</si>
  <si>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</si>
  <si>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</si>
  <si>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</si>
  <si>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</si>
  <si>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</si>
  <si>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</si>
  <si>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</si>
  <si>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</si>
  <si>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</si>
  <si>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</si>
  <si>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</si>
  <si>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</si>
  <si>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</si>
  <si>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</si>
  <si>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</si>
  <si>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</si>
  <si>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</si>
  <si>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</si>
  <si>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</si>
  <si>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</si>
  <si>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</si>
  <si>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</si>
  <si>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</si>
  <si>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</si>
  <si>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</si>
  <si>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</si>
  <si>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</si>
  <si>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</si>
  <si>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</si>
  <si>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</si>
  <si>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</si>
  <si>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</si>
  <si>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</si>
  <si>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</si>
  <si>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</si>
  <si>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</si>
  <si>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</si>
  <si>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</si>
  <si>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</si>
  <si>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</si>
  <si>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</si>
  <si>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</si>
  <si>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</si>
  <si>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</si>
  <si>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</si>
  <si>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</si>
  <si>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</si>
  <si>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</si>
  <si>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</si>
  <si>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</si>
  <si>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</si>
  <si>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</si>
  <si>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</si>
  <si>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</si>
  <si>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</si>
  <si>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</si>
  <si>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</si>
  <si>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</si>
  <si>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</si>
  <si>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</si>
  <si>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</si>
  <si>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</si>
  <si>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</si>
  <si>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</si>
  <si>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</si>
  <si>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</si>
  <si>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</si>
  <si>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</si>
  <si>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</si>
  <si>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</si>
  <si>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</si>
  <si>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</si>
  <si>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</si>
  <si>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</si>
  <si>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</si>
  <si>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</si>
  <si>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</si>
  <si>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</si>
  <si>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</si>
  <si>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</si>
  <si>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</si>
  <si>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</si>
  <si>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</si>
  <si>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</si>
  <si>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</si>
  <si>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</si>
  <si>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</si>
  <si>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</si>
  <si>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</si>
  <si>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</si>
  <si>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</si>
  <si>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</si>
  <si>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</si>
  <si>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</si>
  <si>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</si>
  <si>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</si>
  <si>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</si>
  <si>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</si>
  <si>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</si>
  <si>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</si>
  <si>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</si>
  <si>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</si>
  <si>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</si>
  <si>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</si>
  <si>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</si>
  <si>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</si>
  <si>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</si>
  <si>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</si>
  <si>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</si>
  <si>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</si>
  <si>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</si>
  <si>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</si>
  <si>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</si>
  <si>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</si>
  <si>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</si>
  <si>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</si>
  <si>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</si>
  <si>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</si>
  <si>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</si>
  <si>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</si>
  <si>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</si>
  <si>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</si>
  <si>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</si>
  <si>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</si>
  <si>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</si>
  <si>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</si>
  <si>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</si>
  <si>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</si>
  <si>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</si>
  <si>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</si>
  <si>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</si>
  <si>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</si>
  <si>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</si>
  <si>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</si>
  <si>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</si>
  <si>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</si>
  <si>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</si>
  <si>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</si>
  <si>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</si>
  <si>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</si>
  <si>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</si>
  <si>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</si>
  <si>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</si>
  <si>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</si>
  <si>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</si>
  <si>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</si>
  <si>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</si>
  <si>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</si>
  <si>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</si>
  <si>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</si>
  <si>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</si>
  <si>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</si>
  <si>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</si>
  <si>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</si>
  <si>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</si>
  <si>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</si>
  <si>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</si>
  <si>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</si>
  <si>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</si>
  <si>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</si>
  <si>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</si>
  <si>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</si>
  <si>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</si>
  <si>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</si>
  <si>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</si>
  <si>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</si>
  <si>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</si>
  <si>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</si>
  <si>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</si>
  <si>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</si>
  <si>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</si>
  <si>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</si>
  <si>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</si>
  <si>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</si>
  <si>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</si>
  <si>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</si>
  <si>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</si>
  <si>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</si>
  <si>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</si>
  <si>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</si>
  <si>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</si>
  <si>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</si>
  <si>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</si>
  <si>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</si>
  <si>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</si>
  <si>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</si>
  <si>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</si>
  <si>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</si>
  <si>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</si>
  <si>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</si>
  <si>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</si>
  <si>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</si>
  <si>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</si>
  <si>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</si>
  <si>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</si>
  <si>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</si>
  <si>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</si>
  <si>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</si>
  <si>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</si>
  <si>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</si>
  <si>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</si>
  <si>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</si>
  <si>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</si>
  <si>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</si>
  <si>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</si>
  <si>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</si>
  <si>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</si>
  <si>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</si>
  <si>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</si>
  <si>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</si>
  <si>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</si>
  <si>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</si>
  <si>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</si>
  <si>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</si>
  <si>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</si>
  <si>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</si>
  <si>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</si>
  <si>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</si>
  <si>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</si>
  <si>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</si>
  <si>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</si>
  <si>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</si>
  <si>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</si>
  <si>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</si>
  <si>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</si>
  <si>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</si>
  <si>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</si>
  <si>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</si>
  <si>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</si>
  <si>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</si>
  <si>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</si>
  <si>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</si>
  <si>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</si>
  <si>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</si>
  <si>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</si>
  <si>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</si>
  <si>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</si>
  <si>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</si>
  <si>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</si>
  <si>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</si>
  <si>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</si>
  <si>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</si>
  <si>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</si>
  <si>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</si>
  <si>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</si>
  <si>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</si>
  <si>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</si>
  <si>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</si>
  <si>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</si>
  <si>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</si>
  <si>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</si>
  <si>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</si>
  <si>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</si>
  <si>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</si>
  <si>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</si>
  <si>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</si>
  <si>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</si>
  <si>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</si>
  <si>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</si>
  <si>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</si>
  <si>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</si>
  <si>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</si>
  <si>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</si>
  <si>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</si>
  <si>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</si>
  <si>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</si>
  <si>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</si>
  <si>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</si>
  <si>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</si>
  <si>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</si>
  <si>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</si>
  <si>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</si>
  <si>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</si>
  <si>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</si>
  <si>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</si>
  <si>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</si>
  <si>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</si>
  <si>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</si>
  <si>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</si>
  <si>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</si>
  <si>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</si>
  <si>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</si>
  <si>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</si>
  <si>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</si>
  <si>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</si>
  <si>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</si>
  <si>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</si>
  <si>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</si>
  <si>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</si>
  <si>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</si>
  <si>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</si>
  <si>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</si>
  <si>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</si>
  <si>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</si>
  <si>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</si>
  <si>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</si>
  <si>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</si>
  <si>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</si>
  <si>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</si>
  <si>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</si>
  <si>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</si>
  <si>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</si>
  <si>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</si>
  <si>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</si>
  <si>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</si>
  <si>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</si>
  <si>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</si>
  <si>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</si>
  <si>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</si>
  <si>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</si>
  <si>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</si>
  <si>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</si>
  <si>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</si>
  <si>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</si>
  <si>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</si>
  <si>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</si>
  <si>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</si>
  <si>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</si>
  <si>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</si>
  <si>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</si>
  <si>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</si>
  <si>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</si>
  <si>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</si>
  <si>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</si>
  <si>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</si>
  <si>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</si>
  <si>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</si>
  <si>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</si>
  <si>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</si>
  <si>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</si>
  <si>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</si>
  <si>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</si>
  <si>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</si>
  <si>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</si>
  <si>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</si>
  <si>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</si>
  <si>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</si>
  <si>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</si>
  <si>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</si>
  <si>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</si>
  <si>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</si>
  <si>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</si>
  <si>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</si>
  <si>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</si>
  <si>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</si>
  <si>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</si>
  <si>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</si>
  <si>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</si>
  <si>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</si>
  <si>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</si>
  <si>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</si>
  <si>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</si>
  <si>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</si>
  <si>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</si>
  <si>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</si>
  <si>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</si>
  <si>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</si>
  <si>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</si>
  <si>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</si>
  <si>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</si>
  <si>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</si>
  <si>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</si>
  <si>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</si>
  <si>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</si>
  <si>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</si>
  <si>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</si>
  <si>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</si>
  <si>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</si>
  <si>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</si>
  <si>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</si>
  <si>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</si>
  <si>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</si>
  <si>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</si>
  <si>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</si>
  <si>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</si>
  <si>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</si>
  <si>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</si>
  <si>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</si>
  <si>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</si>
  <si>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</si>
  <si>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</si>
  <si>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</si>
  <si>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</si>
  <si>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</si>
  <si>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</si>
  <si>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</si>
  <si>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</si>
  <si>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</si>
  <si>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</si>
  <si>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</si>
  <si>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</si>
  <si>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</si>
  <si>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</si>
  <si>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</si>
  <si>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</si>
  <si>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</si>
  <si>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</si>
  <si>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</si>
  <si>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</si>
  <si>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</si>
  <si>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</si>
  <si>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</si>
  <si>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</si>
  <si>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</si>
  <si>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</si>
  <si>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</si>
  <si>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</si>
  <si>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98155</t>
  </si>
  <si>
    <t>98164</t>
  </si>
  <si>
    <t>98166</t>
  </si>
  <si>
    <t>98168</t>
  </si>
  <si>
    <t>98177</t>
  </si>
  <si>
    <t>98178</t>
  </si>
  <si>
    <t>98188</t>
  </si>
  <si>
    <t>98198</t>
  </si>
  <si>
    <t>98199</t>
  </si>
  <si>
    <t>98201</t>
  </si>
  <si>
    <t>98203</t>
  </si>
  <si>
    <t>98204</t>
  </si>
  <si>
    <t>98205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</si>
  <si>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</si>
  <si>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</si>
  <si>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</si>
  <si>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</si>
  <si>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</si>
  <si>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</si>
  <si>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</si>
  <si>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</si>
  <si>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</si>
  <si>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</si>
  <si>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</si>
  <si>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</si>
  <si>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</si>
  <si>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</si>
  <si>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</si>
  <si>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</si>
  <si>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</si>
  <si>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</si>
  <si>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</si>
  <si>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</si>
  <si>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</si>
  <si>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</si>
  <si>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</si>
  <si>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</si>
  <si>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</si>
  <si>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</si>
  <si>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</si>
  <si>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</si>
  <si>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</si>
  <si>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</si>
  <si>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</si>
  <si>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</si>
  <si>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</si>
  <si>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</si>
  <si>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</si>
  <si>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</si>
  <si>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</si>
  <si>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</si>
  <si>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</si>
  <si>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</si>
  <si>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</si>
  <si>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</si>
  <si>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</si>
  <si>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</si>
  <si>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</si>
  <si>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</si>
  <si>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</si>
  <si>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</si>
  <si>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</si>
  <si>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</si>
  <si>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</si>
  <si>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</si>
  <si>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</si>
  <si>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</si>
  <si>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</si>
  <si>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</si>
  <si>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</si>
  <si>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</si>
  <si>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</si>
  <si>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</si>
  <si>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</si>
  <si>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</si>
  <si>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</si>
  <si>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</si>
  <si>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</si>
  <si>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</si>
  <si>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</si>
  <si>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</si>
  <si>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</si>
  <si>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</si>
  <si>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</si>
  <si>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</si>
  <si>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</si>
  <si>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</si>
  <si>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</si>
  <si>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</si>
  <si>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</si>
  <si>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</si>
  <si>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</si>
  <si>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</si>
  <si>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</si>
  <si>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</si>
  <si>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</si>
  <si>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</si>
  <si>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</si>
  <si>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</si>
  <si>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</si>
  <si>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</si>
  <si>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</si>
  <si>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</si>
  <si>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</si>
  <si>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</si>
  <si>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</si>
  <si>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</si>
  <si>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</si>
  <si>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</si>
  <si>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</si>
  <si>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</si>
  <si>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</si>
  <si>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</si>
  <si>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</si>
  <si>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</si>
  <si>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</si>
  <si>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</si>
  <si>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</si>
  <si>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</si>
  <si>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</si>
  <si>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</si>
  <si>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</si>
  <si>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</si>
  <si>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</si>
  <si>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</si>
  <si>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</si>
  <si>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</si>
  <si>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</si>
  <si>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</si>
  <si>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</si>
  <si>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</si>
  <si>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</si>
  <si>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</si>
  <si>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</si>
  <si>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</si>
  <si>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</si>
  <si>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</si>
  <si>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</si>
  <si>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</si>
  <si>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</si>
  <si>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</si>
  <si>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</si>
  <si>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</si>
  <si>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</si>
  <si>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</si>
  <si>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</si>
  <si>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</si>
  <si>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</si>
  <si>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</si>
  <si>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</si>
  <si>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98418</t>
  </si>
  <si>
    <t>98421</t>
  </si>
  <si>
    <t>98422</t>
  </si>
  <si>
    <t>98424</t>
  </si>
  <si>
    <t>98433</t>
  </si>
  <si>
    <t>98438</t>
  </si>
  <si>
    <t>98439</t>
  </si>
  <si>
    <t>98443</t>
  </si>
  <si>
    <t>98444</t>
  </si>
  <si>
    <t>98445</t>
  </si>
  <si>
    <t>98446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</si>
  <si>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</si>
  <si>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</si>
  <si>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</si>
  <si>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</si>
  <si>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</si>
  <si>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</si>
  <si>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</si>
  <si>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</si>
  <si>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</si>
  <si>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</si>
  <si>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</si>
  <si>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</si>
  <si>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</si>
  <si>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</si>
  <si>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</si>
  <si>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</si>
  <si>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</si>
  <si>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</si>
  <si>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</si>
  <si>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</si>
  <si>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</si>
  <si>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</si>
  <si>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</si>
  <si>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</si>
  <si>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</si>
  <si>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</si>
  <si>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</si>
  <si>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</si>
  <si>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</si>
  <si>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</si>
  <si>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</si>
  <si>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</si>
  <si>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</si>
  <si>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</si>
  <si>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</si>
  <si>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</si>
  <si>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98560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</si>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</sst>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11">
    <font>
      <sz val="10.0"/>
      <color rgb="FF000000"/>
      <name val="Arial"/>
    </font>
    <font>
      <sz val="18.0"/>
    </font>
    <font>
      <color theme="1"/>
      <name val="Arial"/>
    </font>
    <font/>
    <font>
      <sz val="12.0"/>
    </font>
    <font>
      <sz val="12.0"/>
      <color theme="1"/>
      <name val="Arial"/>
    </font>
    <font>
      <b/>
    </font>
    <font>
      <sz val="11.0"/>
      <color rgb="FF000000"/>
      <name val="Inconsolata"/>
    </font>
    <font>
      <b/>
      <color theme="1"/>
      <name val="Arial"/>
    </font>
    <font>
      <b/>
      <u/>
      <color theme="1"/>
      <name val="Arial"/>
    </font>
    <font>
      <b/>
      <u/>
    </font>
  </fonts>
  <fills count="4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</fills>
  <borders count="18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B7B7B7"/>
      </bottom>
    </border>
    <border>
      <left style="thin">
        <color rgb="FF000000"/>
      </left>
      <right style="thin">
        <color rgb="FFB7B7B7"/>
      </right>
      <top style="thin">
        <color rgb="FF000000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000000"/>
      </top>
      <bottom style="thin">
        <color rgb="FFB7B7B7"/>
      </bottom>
    </border>
    <border>
      <left style="thin">
        <color rgb="FFB7B7B7"/>
      </left>
      <right style="thin">
        <color rgb="FF000000"/>
      </right>
      <top style="thin">
        <color rgb="FF000000"/>
      </top>
      <bottom style="thin">
        <color rgb="FFB7B7B7"/>
      </bottom>
    </border>
    <border>
      <left style="thin">
        <color rgb="FF000000"/>
      </left>
      <right style="thin">
        <color rgb="FF000000"/>
      </right>
      <top style="thin">
        <color rgb="FFB7B7B7"/>
      </top>
      <bottom style="thin">
        <color rgb="FFB7B7B7"/>
      </bottom>
    </border>
    <border>
      <left style="thin">
        <color rgb="FF000000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000000"/>
      </right>
      <top style="thin">
        <color rgb="FFB7B7B7"/>
      </top>
      <bottom style="thin">
        <color rgb="FFB7B7B7"/>
      </bottom>
    </border>
    <border>
      <left style="thin">
        <color rgb="FF000000"/>
      </left>
      <right style="thin">
        <color rgb="FF000000"/>
      </right>
      <top style="thin">
        <color rgb="FFB7B7B7"/>
      </top>
      <bottom style="thin">
        <color rgb="FF000000"/>
      </bottom>
    </border>
    <border>
      <left style="thin">
        <color rgb="FF000000"/>
      </left>
      <right style="thin">
        <color rgb="FFB7B7B7"/>
      </right>
      <top style="thin">
        <color rgb="FFB7B7B7"/>
      </top>
      <bottom style="thin">
        <color rgb="FF000000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000000"/>
      </bottom>
    </border>
    <border>
      <left style="thin">
        <color rgb="FFB7B7B7"/>
      </left>
      <right style="thin">
        <color rgb="FF000000"/>
      </right>
      <top style="thin">
        <color rgb="FFB7B7B7"/>
      </top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1" fillId="0" fontId="2" numFmtId="0" xfId="0" applyBorder="1" applyFont="1"/>
    <xf borderId="1" fillId="0" fontId="3" numFmtId="0" xfId="0" applyAlignment="1" applyBorder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Font="1"/>
    <xf borderId="2" fillId="2" fontId="6" numFmtId="0" xfId="0" applyAlignment="1" applyBorder="1" applyFill="1" applyFont="1">
      <alignment readingOrder="0"/>
    </xf>
    <xf borderId="0" fillId="0" fontId="2" numFmtId="0" xfId="0" applyFont="1"/>
    <xf borderId="2" fillId="0" fontId="2" numFmtId="0" xfId="0" applyBorder="1" applyFont="1"/>
    <xf borderId="2" fillId="0" fontId="2" numFmtId="164" xfId="0" applyBorder="1" applyFont="1" applyNumberFormat="1"/>
    <xf borderId="2" fillId="0" fontId="2" numFmtId="10" xfId="0" applyBorder="1" applyFont="1" applyNumberFormat="1"/>
    <xf borderId="2" fillId="3" fontId="7" numFmtId="0" xfId="0" applyBorder="1" applyFill="1" applyFont="1"/>
    <xf borderId="0" fillId="0" fontId="1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3" fillId="2" fontId="3" numFmtId="0" xfId="0" applyAlignment="1" applyBorder="1" applyFont="1">
      <alignment readingOrder="0"/>
    </xf>
    <xf borderId="4" fillId="2" fontId="3" numFmtId="0" xfId="0" applyAlignment="1" applyBorder="1" applyFont="1">
      <alignment readingOrder="0"/>
    </xf>
    <xf borderId="5" fillId="2" fontId="6" numFmtId="0" xfId="0" applyAlignment="1" applyBorder="1" applyFont="1">
      <alignment readingOrder="0"/>
    </xf>
    <xf borderId="6" fillId="0" fontId="3" numFmtId="0" xfId="0" applyAlignment="1" applyBorder="1" applyFont="1">
      <alignment readingOrder="0"/>
    </xf>
    <xf borderId="7" fillId="0" fontId="2" numFmtId="3" xfId="0" applyBorder="1" applyFont="1" applyNumberFormat="1"/>
    <xf borderId="8" fillId="0" fontId="2" numFmtId="3" xfId="0" applyBorder="1" applyFont="1" applyNumberFormat="1"/>
    <xf borderId="9" fillId="0" fontId="2" numFmtId="3" xfId="0" applyAlignment="1" applyBorder="1" applyFont="1" applyNumberFormat="1">
      <alignment readingOrder="0"/>
    </xf>
    <xf borderId="10" fillId="0" fontId="3" numFmtId="0" xfId="0" applyAlignment="1" applyBorder="1" applyFont="1">
      <alignment readingOrder="0"/>
    </xf>
    <xf borderId="11" fillId="0" fontId="2" numFmtId="3" xfId="0" applyBorder="1" applyFont="1" applyNumberFormat="1"/>
    <xf borderId="12" fillId="0" fontId="2" numFmtId="3" xfId="0" applyBorder="1" applyFont="1" applyNumberFormat="1"/>
    <xf borderId="13" fillId="0" fontId="2" numFmtId="3" xfId="0" applyAlignment="1" applyBorder="1" applyFont="1" applyNumberFormat="1">
      <alignment readingOrder="0"/>
    </xf>
    <xf borderId="0" fillId="0" fontId="3" numFmtId="3" xfId="0" applyFont="1" applyNumberFormat="1"/>
    <xf borderId="14" fillId="0" fontId="6" numFmtId="0" xfId="0" applyAlignment="1" applyBorder="1" applyFont="1">
      <alignment readingOrder="0"/>
    </xf>
    <xf borderId="15" fillId="0" fontId="2" numFmtId="3" xfId="0" applyBorder="1" applyFont="1" applyNumberFormat="1"/>
    <xf borderId="16" fillId="0" fontId="2" numFmtId="3" xfId="0" applyBorder="1" applyFont="1" applyNumberFormat="1"/>
    <xf borderId="17" fillId="0" fontId="2" numFmtId="3" xfId="0" applyAlignment="1" applyBorder="1" applyFont="1" applyNumberFormat="1">
      <alignment readingOrder="0"/>
    </xf>
    <xf borderId="0" fillId="0" fontId="3" numFmtId="49" xfId="0" applyAlignment="1" applyFont="1" applyNumberFormat="1">
      <alignment readingOrder="0"/>
    </xf>
    <xf borderId="0" fillId="0" fontId="2" numFmtId="49" xfId="0" applyAlignment="1" applyFont="1" applyNumberForma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75"/>
  <sheetData>
    <row r="1">
      <c r="A1" s="1" t="s">
        <v>0</v>
      </c>
      <c r="D1" s="2"/>
      <c r="G1" s="2"/>
    </row>
    <row r="2">
      <c r="A2" s="3" t="s">
        <v>1</v>
      </c>
    </row>
    <row r="3">
      <c r="A3" s="4"/>
      <c r="B3" s="4"/>
      <c r="C3" s="4"/>
      <c r="D3" s="5"/>
      <c r="E3" s="4"/>
      <c r="F3" s="4"/>
      <c r="G3" s="5"/>
      <c r="H3" s="4"/>
    </row>
    <row r="4">
      <c r="A4" s="2"/>
      <c r="D4" s="2"/>
      <c r="G4" s="2"/>
    </row>
    <row r="5">
      <c r="A5" s="6" t="s">
        <v>2</v>
      </c>
      <c r="B5" s="7"/>
      <c r="C5" s="7"/>
      <c r="D5" s="6" t="s">
        <v>3</v>
      </c>
      <c r="E5" s="7"/>
      <c r="F5" s="7"/>
      <c r="G5" s="6" t="s">
        <v>4</v>
      </c>
      <c r="H5" s="7"/>
    </row>
    <row r="6">
      <c r="A6" s="8" t="s">
        <v>5</v>
      </c>
      <c r="B6" s="8" t="s">
        <v>6</v>
      </c>
      <c r="C6" s="9"/>
      <c r="D6" s="8" t="s">
        <v>5</v>
      </c>
      <c r="E6" s="8" t="s">
        <v>6</v>
      </c>
      <c r="F6" s="9"/>
      <c r="G6" s="8" t="s">
        <v>5</v>
      </c>
      <c r="H6" s="8" t="s">
        <v>6</v>
      </c>
    </row>
    <row r="7">
      <c r="A7" s="10" t="str">
        <f>IFERROR(__xludf.DUMMYFUNCTION("query('Raw Data'!$A$2:$F$32494,""select B,D order by D desc limit 10"")"),"05439")</f>
        <v>05439</v>
      </c>
      <c r="B7" s="11">
        <f>IFERROR(__xludf.DUMMYFUNCTION("""COMPUTED_VALUE"""),1.0)</f>
        <v>1</v>
      </c>
      <c r="D7" s="10" t="str">
        <f>IFERROR(__xludf.DUMMYFUNCTION("query('Raw Data'!$A$2:$F$32494,""select B,D where E='High Population' order by D desc limit 10"")"),"00653")</f>
        <v>00653</v>
      </c>
      <c r="E7" s="12">
        <f>IFERROR(__xludf.DUMMYFUNCTION("""COMPUTED_VALUE"""),0.644224719101124)</f>
        <v>0.6442247191</v>
      </c>
      <c r="G7" s="13" t="str">
        <f>IFERROR(__xludf.DUMMYFUNCTION("query('Raw Data'!$A$2:$F$32494,""select B,D where E='Medium Population' order by D desc limit 10"")"),"99321")</f>
        <v>99321</v>
      </c>
      <c r="H7" s="12">
        <f>IFERROR(__xludf.DUMMYFUNCTION("""COMPUTED_VALUE"""),0.857350800582242)</f>
        <v>0.8573508006</v>
      </c>
    </row>
    <row r="8">
      <c r="A8" s="10" t="str">
        <f>IFERROR(__xludf.DUMMYFUNCTION("""COMPUTED_VALUE"""),"08095")</f>
        <v>08095</v>
      </c>
      <c r="B8" s="11">
        <f>IFERROR(__xludf.DUMMYFUNCTION("""COMPUTED_VALUE"""),1.0)</f>
        <v>1</v>
      </c>
      <c r="D8" s="10" t="str">
        <f>IFERROR(__xludf.DUMMYFUNCTION("""COMPUTED_VALUE"""),"78576")</f>
        <v>78576</v>
      </c>
      <c r="E8" s="12">
        <f>IFERROR(__xludf.DUMMYFUNCTION("""COMPUTED_VALUE"""),0.634946677604594)</f>
        <v>0.6349466776</v>
      </c>
      <c r="G8" s="10" t="str">
        <f>IFERROR(__xludf.DUMMYFUNCTION("""COMPUTED_VALUE"""),"62523")</f>
        <v>62523</v>
      </c>
      <c r="H8" s="12">
        <f>IFERROR(__xludf.DUMMYFUNCTION("""COMPUTED_VALUE"""),0.819148936170213)</f>
        <v>0.8191489362</v>
      </c>
    </row>
    <row r="9">
      <c r="A9" s="10" t="str">
        <f>IFERROR(__xludf.DUMMYFUNCTION("""COMPUTED_VALUE"""),"13643")</f>
        <v>13643</v>
      </c>
      <c r="B9" s="11">
        <f>IFERROR(__xludf.DUMMYFUNCTION("""COMPUTED_VALUE"""),1.0)</f>
        <v>1</v>
      </c>
      <c r="D9" s="10" t="str">
        <f>IFERROR(__xludf.DUMMYFUNCTION("""COMPUTED_VALUE"""),"00601")</f>
        <v>00601</v>
      </c>
      <c r="E9" s="12">
        <f>IFERROR(__xludf.DUMMYFUNCTION("""COMPUTED_VALUE"""),0.626789247061562)</f>
        <v>0.6267892471</v>
      </c>
      <c r="G9" s="10" t="str">
        <f>IFERROR(__xludf.DUMMYFUNCTION("""COMPUTED_VALUE"""),"98921")</f>
        <v>98921</v>
      </c>
      <c r="H9" s="12">
        <f>IFERROR(__xludf.DUMMYFUNCTION("""COMPUTED_VALUE"""),0.814992025518341)</f>
        <v>0.8149920255</v>
      </c>
    </row>
    <row r="10">
      <c r="A10" s="10" t="str">
        <f>IFERROR(__xludf.DUMMYFUNCTION("""COMPUTED_VALUE"""),"20064")</f>
        <v>20064</v>
      </c>
      <c r="B10" s="11">
        <f>IFERROR(__xludf.DUMMYFUNCTION("""COMPUTED_VALUE"""),1.0)</f>
        <v>1</v>
      </c>
      <c r="D10" s="10" t="str">
        <f>IFERROR(__xludf.DUMMYFUNCTION("""COMPUTED_VALUE"""),"78705")</f>
        <v>78705</v>
      </c>
      <c r="E10" s="12">
        <f>IFERROR(__xludf.DUMMYFUNCTION("""COMPUTED_VALUE"""),0.616818032092607)</f>
        <v>0.6168180321</v>
      </c>
      <c r="G10" s="10" t="str">
        <f>IFERROR(__xludf.DUMMYFUNCTION("""COMPUTED_VALUE"""),"00913")</f>
        <v>00913</v>
      </c>
      <c r="H10" s="12">
        <f>IFERROR(__xludf.DUMMYFUNCTION("""COMPUTED_VALUE"""),0.811682131810611)</f>
        <v>0.8116821318</v>
      </c>
    </row>
    <row r="11">
      <c r="A11" s="10" t="str">
        <f>IFERROR(__xludf.DUMMYFUNCTION("""COMPUTED_VALUE"""),"20660")</f>
        <v>20660</v>
      </c>
      <c r="B11" s="11">
        <f>IFERROR(__xludf.DUMMYFUNCTION("""COMPUTED_VALUE"""),1.0)</f>
        <v>1</v>
      </c>
      <c r="D11" s="10" t="str">
        <f>IFERROR(__xludf.DUMMYFUNCTION("""COMPUTED_VALUE"""),"00667")</f>
        <v>00667</v>
      </c>
      <c r="E11" s="12">
        <f>IFERROR(__xludf.DUMMYFUNCTION("""COMPUTED_VALUE"""),0.610251615096906)</f>
        <v>0.6102516151</v>
      </c>
      <c r="G11" s="10" t="str">
        <f>IFERROR(__xludf.DUMMYFUNCTION("""COMPUTED_VALUE"""),"36513")</f>
        <v>36513</v>
      </c>
      <c r="H11" s="12">
        <f>IFERROR(__xludf.DUMMYFUNCTION("""COMPUTED_VALUE"""),0.7490234375)</f>
        <v>0.7490234375</v>
      </c>
    </row>
    <row r="12">
      <c r="A12" s="10" t="str">
        <f>IFERROR(__xludf.DUMMYFUNCTION("""COMPUTED_VALUE"""),"24570")</f>
        <v>24570</v>
      </c>
      <c r="B12" s="11">
        <f>IFERROR(__xludf.DUMMYFUNCTION("""COMPUTED_VALUE"""),1.0)</f>
        <v>1</v>
      </c>
      <c r="D12" s="10" t="str">
        <f>IFERROR(__xludf.DUMMYFUNCTION("""COMPUTED_VALUE"""),"00664")</f>
        <v>00664</v>
      </c>
      <c r="E12" s="12">
        <f>IFERROR(__xludf.DUMMYFUNCTION("""COMPUTED_VALUE"""),0.606379368849678)</f>
        <v>0.6063793688</v>
      </c>
      <c r="G12" s="10" t="str">
        <f>IFERROR(__xludf.DUMMYFUNCTION("""COMPUTED_VALUE"""),"57560")</f>
        <v>57560</v>
      </c>
      <c r="H12" s="12">
        <f>IFERROR(__xludf.DUMMYFUNCTION("""COMPUTED_VALUE"""),0.742451154529307)</f>
        <v>0.7424511545</v>
      </c>
    </row>
    <row r="13">
      <c r="A13" s="10" t="str">
        <f>IFERROR(__xludf.DUMMYFUNCTION("""COMPUTED_VALUE"""),"25201")</f>
        <v>25201</v>
      </c>
      <c r="B13" s="11">
        <f>IFERROR(__xludf.DUMMYFUNCTION("""COMPUTED_VALUE"""),1.0)</f>
        <v>1</v>
      </c>
      <c r="D13" s="10" t="str">
        <f>IFERROR(__xludf.DUMMYFUNCTION("""COMPUTED_VALUE"""),"00782")</f>
        <v>00782</v>
      </c>
      <c r="E13" s="12">
        <f>IFERROR(__xludf.DUMMYFUNCTION("""COMPUTED_VALUE"""),0.600506663729486)</f>
        <v>0.6005066637</v>
      </c>
      <c r="G13" s="10" t="str">
        <f>IFERROR(__xludf.DUMMYFUNCTION("""COMPUTED_VALUE"""),"36720")</f>
        <v>36720</v>
      </c>
      <c r="H13" s="12">
        <f>IFERROR(__xludf.DUMMYFUNCTION("""COMPUTED_VALUE"""),0.741106719367589)</f>
        <v>0.7411067194</v>
      </c>
    </row>
    <row r="14">
      <c r="A14" s="10" t="str">
        <f>IFERROR(__xludf.DUMMYFUNCTION("""COMPUTED_VALUE"""),"26228")</f>
        <v>26228</v>
      </c>
      <c r="B14" s="11">
        <f>IFERROR(__xludf.DUMMYFUNCTION("""COMPUTED_VALUE"""),1.0)</f>
        <v>1</v>
      </c>
      <c r="D14" s="10" t="str">
        <f>IFERROR(__xludf.DUMMYFUNCTION("""COMPUTED_VALUE"""),"00915")</f>
        <v>00915</v>
      </c>
      <c r="E14" s="12">
        <f>IFERROR(__xludf.DUMMYFUNCTION("""COMPUTED_VALUE"""),0.600459682053247)</f>
        <v>0.6004596821</v>
      </c>
      <c r="G14" s="10" t="str">
        <f>IFERROR(__xludf.DUMMYFUNCTION("""COMPUTED_VALUE"""),"38347")</f>
        <v>38347</v>
      </c>
      <c r="H14" s="12">
        <f>IFERROR(__xludf.DUMMYFUNCTION("""COMPUTED_VALUE"""),0.73921568627451)</f>
        <v>0.7392156863</v>
      </c>
    </row>
    <row r="15">
      <c r="A15" s="10" t="str">
        <f>IFERROR(__xludf.DUMMYFUNCTION("""COMPUTED_VALUE"""),"26236")</f>
        <v>26236</v>
      </c>
      <c r="B15" s="11">
        <f>IFERROR(__xludf.DUMMYFUNCTION("""COMPUTED_VALUE"""),1.0)</f>
        <v>1</v>
      </c>
      <c r="D15" s="10" t="str">
        <f>IFERROR(__xludf.DUMMYFUNCTION("""COMPUTED_VALUE"""),"00794")</f>
        <v>00794</v>
      </c>
      <c r="E15" s="12">
        <f>IFERROR(__xludf.DUMMYFUNCTION("""COMPUTED_VALUE"""),0.590029552490853)</f>
        <v>0.5900295525</v>
      </c>
      <c r="G15" s="10" t="str">
        <f>IFERROR(__xludf.DUMMYFUNCTION("""COMPUTED_VALUE"""),"57714")</f>
        <v>57714</v>
      </c>
      <c r="H15" s="12">
        <f>IFERROR(__xludf.DUMMYFUNCTION("""COMPUTED_VALUE"""),0.732997481108312)</f>
        <v>0.7329974811</v>
      </c>
    </row>
    <row r="16">
      <c r="A16" s="10" t="str">
        <f>IFERROR(__xludf.DUMMYFUNCTION("""COMPUTED_VALUE"""),"29079")</f>
        <v>29079</v>
      </c>
      <c r="B16" s="11">
        <f>IFERROR(__xludf.DUMMYFUNCTION("""COMPUTED_VALUE"""),1.0)</f>
        <v>1</v>
      </c>
      <c r="D16" s="10" t="str">
        <f>IFERROR(__xludf.DUMMYFUNCTION("""COMPUTED_VALUE"""),"00717")</f>
        <v>00717</v>
      </c>
      <c r="E16" s="12">
        <f>IFERROR(__xludf.DUMMYFUNCTION("""COMPUTED_VALUE"""),0.577734062826581)</f>
        <v>0.5777340628</v>
      </c>
      <c r="G16" s="10" t="str">
        <f>IFERROR(__xludf.DUMMYFUNCTION("""COMPUTED_VALUE"""),"57772")</f>
        <v>57772</v>
      </c>
      <c r="H16" s="12">
        <f>IFERROR(__xludf.DUMMYFUNCTION("""COMPUTED_VALUE"""),0.731284475965327)</f>
        <v>0.731284476</v>
      </c>
    </row>
  </sheetData>
  <mergeCells count="1">
    <mergeCell ref="A2:H2"/>
  </mergeCell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17.43"/>
    <col customWidth="1" min="5" max="5" width="18.29"/>
    <col customWidth="1" min="6" max="9" width="17.57"/>
  </cols>
  <sheetData>
    <row r="1">
      <c r="A1" s="14" t="s">
        <v>7</v>
      </c>
      <c r="B1" s="2"/>
      <c r="C1" s="2"/>
      <c r="D1" s="2"/>
      <c r="E1" s="2"/>
      <c r="F1" s="15"/>
    </row>
    <row r="2">
      <c r="A2" s="16" t="s">
        <v>8</v>
      </c>
      <c r="B2" s="2"/>
      <c r="C2" s="2"/>
      <c r="D2" s="2"/>
      <c r="E2" s="2"/>
      <c r="F2" s="15"/>
    </row>
    <row r="3">
      <c r="A3" s="17"/>
      <c r="B3" s="2"/>
      <c r="C3" s="2"/>
      <c r="D3" s="2"/>
      <c r="E3" s="2"/>
      <c r="F3" s="15"/>
    </row>
    <row r="4">
      <c r="A4" s="18"/>
      <c r="B4" s="19" t="s">
        <v>9</v>
      </c>
      <c r="C4" s="20" t="s">
        <v>10</v>
      </c>
      <c r="D4" s="20" t="s">
        <v>11</v>
      </c>
      <c r="E4" s="20" t="s">
        <v>12</v>
      </c>
      <c r="F4" s="21" t="s">
        <v>13</v>
      </c>
    </row>
    <row r="5">
      <c r="A5" s="22" t="s">
        <v>14</v>
      </c>
      <c r="B5" s="23">
        <f>countif('Raw Data'!$A$2:$A$32494,$A5&amp;"-"&amp;B$4)</f>
        <v>3823</v>
      </c>
      <c r="C5" s="24">
        <f>countif('Raw Data'!$A$2:$A$32494,$A5&amp;"-"&amp;C$4)</f>
        <v>5247</v>
      </c>
      <c r="D5" s="24">
        <f>countif('Raw Data'!$A$2:$A$32494,$A5&amp;"-"&amp;D$4)</f>
        <v>405</v>
      </c>
      <c r="E5" s="24">
        <f>countif('Raw Data'!$A$2:$A$32494,$A5&amp;"-"&amp;E$4)</f>
        <v>54</v>
      </c>
      <c r="F5" s="25">
        <f t="shared" ref="F5:F8" si="1">sum(B5:E5)</f>
        <v>9529</v>
      </c>
    </row>
    <row r="6">
      <c r="A6" s="26" t="s">
        <v>15</v>
      </c>
      <c r="B6" s="27">
        <f>countif('Raw Data'!$A$2:$A$32494,$A6&amp;"-"&amp;B$4)</f>
        <v>6517</v>
      </c>
      <c r="C6" s="28">
        <f>countif('Raw Data'!$A$2:$A$32494,$A6&amp;"-"&amp;C$4)</f>
        <v>9298</v>
      </c>
      <c r="D6" s="28">
        <f>countif('Raw Data'!$A$2:$A$32494,$A6&amp;"-"&amp;D$4)</f>
        <v>665</v>
      </c>
      <c r="E6" s="28">
        <f>countif('Raw Data'!$A$2:$A$32494,$A6&amp;"-"&amp;E$4)</f>
        <v>134</v>
      </c>
      <c r="F6" s="29">
        <f t="shared" si="1"/>
        <v>16614</v>
      </c>
      <c r="G6" s="30"/>
      <c r="H6" s="30"/>
      <c r="I6" s="30"/>
    </row>
    <row r="7">
      <c r="A7" s="26" t="s">
        <v>16</v>
      </c>
      <c r="B7" s="27">
        <f>countif('Raw Data'!$A$2:$A$32494,$A7&amp;"-"&amp;B$4)</f>
        <v>3167</v>
      </c>
      <c r="C7" s="28">
        <f>countif('Raw Data'!$A$2:$A$32494,$A7&amp;"-"&amp;C$4)</f>
        <v>2416</v>
      </c>
      <c r="D7" s="28">
        <f>countif('Raw Data'!$A$2:$A$32494,$A7&amp;"-"&amp;D$4)</f>
        <v>449</v>
      </c>
      <c r="E7" s="28">
        <f>countif('Raw Data'!$A$2:$A$32494,$A7&amp;"-"&amp;E$4)</f>
        <v>318</v>
      </c>
      <c r="F7" s="29">
        <f t="shared" si="1"/>
        <v>6350</v>
      </c>
      <c r="G7" s="30"/>
      <c r="H7" s="30"/>
      <c r="I7" s="30"/>
    </row>
    <row r="8">
      <c r="A8" s="31" t="s">
        <v>13</v>
      </c>
      <c r="B8" s="32">
        <f t="shared" ref="B8:E8" si="2">sum(B5:B7)</f>
        <v>13507</v>
      </c>
      <c r="C8" s="33">
        <f t="shared" si="2"/>
        <v>16961</v>
      </c>
      <c r="D8" s="33">
        <f t="shared" si="2"/>
        <v>1519</v>
      </c>
      <c r="E8" s="33">
        <f t="shared" si="2"/>
        <v>506</v>
      </c>
      <c r="F8" s="34">
        <f t="shared" si="1"/>
        <v>32493</v>
      </c>
      <c r="G8" s="30"/>
      <c r="H8" s="30"/>
      <c r="I8" s="30"/>
    </row>
    <row r="9">
      <c r="F9" s="30"/>
      <c r="G9" s="30"/>
      <c r="H9" s="30"/>
      <c r="I9" s="30"/>
    </row>
    <row r="10">
      <c r="F10" s="30"/>
      <c r="G10" s="30"/>
      <c r="H10" s="30"/>
      <c r="I10" s="30"/>
    </row>
  </sheetData>
  <conditionalFormatting sqref="G6:H9 F9">
    <cfRule type="colorScale" priority="1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B5:E7">
    <cfRule type="colorScale" priority="2">
      <colorScale>
        <cfvo type="min"/>
        <cfvo type="percentile" val="50"/>
        <cfvo type="max"/>
        <color rgb="FFE67C73"/>
        <color rgb="FFFFFFFF"/>
        <color rgb="FF57BB8A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7.43"/>
  </cols>
  <sheetData>
    <row r="1">
      <c r="A1" s="35" t="s">
        <v>17</v>
      </c>
      <c r="B1" s="35" t="s">
        <v>5</v>
      </c>
      <c r="C1" s="2" t="s">
        <v>18</v>
      </c>
      <c r="D1" s="2" t="s">
        <v>6</v>
      </c>
      <c r="E1" s="2" t="s">
        <v>19</v>
      </c>
      <c r="F1" s="2" t="s">
        <v>20</v>
      </c>
    </row>
    <row r="2">
      <c r="A2" s="36" t="str">
        <f t="shared" ref="A2:A32494" si="1">E2&amp;"-"&amp;F2</f>
        <v>High Population-Impoverished</v>
      </c>
      <c r="B2" s="35" t="s">
        <v>21</v>
      </c>
      <c r="C2" s="37">
        <v>17186.0</v>
      </c>
      <c r="D2" s="37">
        <v>0.626789247061562</v>
      </c>
      <c r="E2" s="37" t="s">
        <v>14</v>
      </c>
      <c r="F2" s="37" t="s">
        <v>12</v>
      </c>
    </row>
    <row r="3">
      <c r="A3" s="36" t="str">
        <f t="shared" si="1"/>
        <v>High Population-Impoverished</v>
      </c>
      <c r="B3" s="35" t="s">
        <v>22</v>
      </c>
      <c r="C3" s="37">
        <v>38342.0</v>
      </c>
      <c r="D3" s="37">
        <v>0.511475666371081</v>
      </c>
      <c r="E3" s="37" t="s">
        <v>14</v>
      </c>
      <c r="F3" s="37" t="s">
        <v>12</v>
      </c>
    </row>
    <row r="4">
      <c r="A4" s="36" t="str">
        <f t="shared" si="1"/>
        <v>High Population-Impoverished</v>
      </c>
      <c r="B4" s="35" t="s">
        <v>23</v>
      </c>
      <c r="C4" s="37">
        <v>47397.0</v>
      </c>
      <c r="D4" s="37">
        <v>0.513471316750005</v>
      </c>
      <c r="E4" s="37" t="s">
        <v>14</v>
      </c>
      <c r="F4" s="37" t="s">
        <v>12</v>
      </c>
    </row>
    <row r="5">
      <c r="A5" s="36" t="str">
        <f t="shared" si="1"/>
        <v>Medium Population-Impoverished</v>
      </c>
      <c r="B5" s="35" t="s">
        <v>24</v>
      </c>
      <c r="C5" s="37">
        <v>6437.0</v>
      </c>
      <c r="D5" s="37">
        <v>0.646729843094609</v>
      </c>
      <c r="E5" s="37" t="s">
        <v>15</v>
      </c>
      <c r="F5" s="37" t="s">
        <v>12</v>
      </c>
    </row>
    <row r="6">
      <c r="A6" s="36" t="str">
        <f t="shared" si="1"/>
        <v>High Population-High Poverty</v>
      </c>
      <c r="B6" s="35" t="s">
        <v>25</v>
      </c>
      <c r="C6" s="37">
        <v>26935.0</v>
      </c>
      <c r="D6" s="37">
        <v>0.435270094672359</v>
      </c>
      <c r="E6" s="37" t="s">
        <v>14</v>
      </c>
      <c r="F6" s="37" t="s">
        <v>11</v>
      </c>
    </row>
    <row r="7">
      <c r="A7" s="36" t="str">
        <f t="shared" si="1"/>
        <v>High Population-High Poverty</v>
      </c>
      <c r="B7" s="35" t="s">
        <v>26</v>
      </c>
      <c r="C7" s="37">
        <v>60081.0</v>
      </c>
      <c r="D7" s="37">
        <v>0.475141891779431</v>
      </c>
      <c r="E7" s="37" t="s">
        <v>14</v>
      </c>
      <c r="F7" s="37" t="s">
        <v>11</v>
      </c>
    </row>
    <row r="8">
      <c r="A8" s="36" t="str">
        <f t="shared" si="1"/>
        <v>High Population-Impoverished</v>
      </c>
      <c r="B8" s="35" t="s">
        <v>27</v>
      </c>
      <c r="C8" s="37">
        <v>10737.0</v>
      </c>
      <c r="D8" s="37">
        <v>0.501816149762503</v>
      </c>
      <c r="E8" s="37" t="s">
        <v>14</v>
      </c>
      <c r="F8" s="37" t="s">
        <v>12</v>
      </c>
    </row>
    <row r="9">
      <c r="A9" s="36" t="str">
        <f t="shared" si="1"/>
        <v>High Population-High Poverty</v>
      </c>
      <c r="B9" s="35" t="s">
        <v>28</v>
      </c>
      <c r="C9" s="37">
        <v>23961.0</v>
      </c>
      <c r="D9" s="37">
        <v>0.49576394975168</v>
      </c>
      <c r="E9" s="37" t="s">
        <v>14</v>
      </c>
      <c r="F9" s="37" t="s">
        <v>11</v>
      </c>
    </row>
    <row r="10">
      <c r="A10" s="36" t="str">
        <f t="shared" si="1"/>
        <v>Medium Population-Impoverished</v>
      </c>
      <c r="B10" s="35" t="s">
        <v>29</v>
      </c>
      <c r="C10" s="37">
        <v>6492.0</v>
      </c>
      <c r="D10" s="37">
        <v>0.509704251386322</v>
      </c>
      <c r="E10" s="37" t="s">
        <v>15</v>
      </c>
      <c r="F10" s="37" t="s">
        <v>12</v>
      </c>
    </row>
    <row r="11">
      <c r="A11" s="36" t="str">
        <f t="shared" si="1"/>
        <v>High Population-Impoverished</v>
      </c>
      <c r="B11" s="35" t="s">
        <v>30</v>
      </c>
      <c r="C11" s="37">
        <v>42298.0</v>
      </c>
      <c r="D11" s="37">
        <v>0.534706132677668</v>
      </c>
      <c r="E11" s="37" t="s">
        <v>14</v>
      </c>
      <c r="F11" s="37" t="s">
        <v>12</v>
      </c>
    </row>
    <row r="12">
      <c r="A12" s="36" t="str">
        <f t="shared" si="1"/>
        <v>High Population-Impoverished</v>
      </c>
      <c r="B12" s="35" t="s">
        <v>31</v>
      </c>
      <c r="C12" s="37">
        <v>22571.0</v>
      </c>
      <c r="D12" s="37">
        <v>0.554649771831111</v>
      </c>
      <c r="E12" s="37" t="s">
        <v>14</v>
      </c>
      <c r="F12" s="37" t="s">
        <v>12</v>
      </c>
    </row>
    <row r="13">
      <c r="A13" s="36" t="str">
        <f t="shared" si="1"/>
        <v>High Population-Impoverished</v>
      </c>
      <c r="B13" s="35" t="s">
        <v>32</v>
      </c>
      <c r="C13" s="37">
        <v>32167.0</v>
      </c>
      <c r="D13" s="37">
        <v>0.502160599372027</v>
      </c>
      <c r="E13" s="37" t="s">
        <v>14</v>
      </c>
      <c r="F13" s="37" t="s">
        <v>12</v>
      </c>
    </row>
    <row r="14">
      <c r="A14" s="36" t="str">
        <f t="shared" si="1"/>
        <v>Medium Population-Impoverished</v>
      </c>
      <c r="B14" s="35" t="s">
        <v>33</v>
      </c>
      <c r="C14" s="37">
        <v>1568.0</v>
      </c>
      <c r="D14" s="37">
        <v>0.650510204081633</v>
      </c>
      <c r="E14" s="37" t="s">
        <v>15</v>
      </c>
      <c r="F14" s="37" t="s">
        <v>12</v>
      </c>
    </row>
    <row r="15">
      <c r="A15" s="36" t="str">
        <f t="shared" si="1"/>
        <v>High Population-High Poverty</v>
      </c>
      <c r="B15" s="35" t="s">
        <v>34</v>
      </c>
      <c r="C15" s="37">
        <v>22859.0</v>
      </c>
      <c r="D15" s="37">
        <v>0.470536768887528</v>
      </c>
      <c r="E15" s="37" t="s">
        <v>14</v>
      </c>
      <c r="F15" s="37" t="s">
        <v>11</v>
      </c>
    </row>
    <row r="16">
      <c r="A16" s="36" t="str">
        <f t="shared" si="1"/>
        <v>High Population-Impoverished</v>
      </c>
      <c r="B16" s="35" t="s">
        <v>35</v>
      </c>
      <c r="C16" s="37">
        <v>16511.0</v>
      </c>
      <c r="D16" s="37">
        <v>0.562715765247411</v>
      </c>
      <c r="E16" s="37" t="s">
        <v>14</v>
      </c>
      <c r="F16" s="37" t="s">
        <v>12</v>
      </c>
    </row>
    <row r="17">
      <c r="A17" s="36" t="str">
        <f t="shared" si="1"/>
        <v>High Population-Impoverished</v>
      </c>
      <c r="B17" s="35" t="s">
        <v>36</v>
      </c>
      <c r="C17" s="37">
        <v>27546.0</v>
      </c>
      <c r="D17" s="37">
        <v>0.51865969650766</v>
      </c>
      <c r="E17" s="37" t="s">
        <v>14</v>
      </c>
      <c r="F17" s="37" t="s">
        <v>12</v>
      </c>
    </row>
    <row r="18">
      <c r="A18" s="36" t="str">
        <f t="shared" si="1"/>
        <v>High Population-High Poverty</v>
      </c>
      <c r="B18" s="35" t="s">
        <v>37</v>
      </c>
      <c r="C18" s="37">
        <v>37454.0</v>
      </c>
      <c r="D18" s="37">
        <v>0.345356971218027</v>
      </c>
      <c r="E18" s="37" t="s">
        <v>14</v>
      </c>
      <c r="F18" s="37" t="s">
        <v>11</v>
      </c>
    </row>
    <row r="19">
      <c r="A19" s="36" t="str">
        <f t="shared" si="1"/>
        <v>Medium Population-Impoverished</v>
      </c>
      <c r="B19" s="35" t="s">
        <v>38</v>
      </c>
      <c r="C19" s="37">
        <v>5643.0</v>
      </c>
      <c r="D19" s="37">
        <v>0.625908204855573</v>
      </c>
      <c r="E19" s="37" t="s">
        <v>15</v>
      </c>
      <c r="F19" s="37" t="s">
        <v>12</v>
      </c>
    </row>
    <row r="20">
      <c r="A20" s="36" t="str">
        <f t="shared" si="1"/>
        <v>High Population-Impoverished</v>
      </c>
      <c r="B20" s="35" t="s">
        <v>39</v>
      </c>
      <c r="C20" s="37">
        <v>14745.0</v>
      </c>
      <c r="D20" s="37">
        <v>0.523431671753137</v>
      </c>
      <c r="E20" s="37" t="s">
        <v>14</v>
      </c>
      <c r="F20" s="37" t="s">
        <v>12</v>
      </c>
    </row>
    <row r="21">
      <c r="A21" s="36" t="str">
        <f t="shared" si="1"/>
        <v>Medium Population-High Poverty</v>
      </c>
      <c r="B21" s="35" t="s">
        <v>40</v>
      </c>
      <c r="C21" s="37">
        <v>3688.0</v>
      </c>
      <c r="D21" s="37">
        <v>0.439262472885033</v>
      </c>
      <c r="E21" s="37" t="s">
        <v>15</v>
      </c>
      <c r="F21" s="37" t="s">
        <v>11</v>
      </c>
    </row>
    <row r="22">
      <c r="A22" s="36" t="str">
        <f t="shared" si="1"/>
        <v>High Population-Impoverished</v>
      </c>
      <c r="B22" s="35" t="s">
        <v>41</v>
      </c>
      <c r="C22" s="37">
        <v>11125.0</v>
      </c>
      <c r="D22" s="37">
        <v>0.644224719101124</v>
      </c>
      <c r="E22" s="37" t="s">
        <v>14</v>
      </c>
      <c r="F22" s="37" t="s">
        <v>12</v>
      </c>
    </row>
    <row r="23">
      <c r="A23" s="36" t="str">
        <f t="shared" si="1"/>
        <v>High Population-Impoverished</v>
      </c>
      <c r="B23" s="35" t="s">
        <v>42</v>
      </c>
      <c r="C23" s="37">
        <v>18901.0</v>
      </c>
      <c r="D23" s="37">
        <v>0.556637214962171</v>
      </c>
      <c r="E23" s="37" t="s">
        <v>14</v>
      </c>
      <c r="F23" s="37" t="s">
        <v>12</v>
      </c>
    </row>
    <row r="24">
      <c r="A24" s="36" t="str">
        <f t="shared" si="1"/>
        <v>High Population-High Poverty</v>
      </c>
      <c r="B24" s="35" t="s">
        <v>43</v>
      </c>
      <c r="C24" s="37">
        <v>40276.0</v>
      </c>
      <c r="D24" s="37">
        <v>0.464718442745059</v>
      </c>
      <c r="E24" s="37" t="s">
        <v>14</v>
      </c>
      <c r="F24" s="37" t="s">
        <v>11</v>
      </c>
    </row>
    <row r="25">
      <c r="A25" s="36" t="str">
        <f t="shared" si="1"/>
        <v>High Population-High Poverty</v>
      </c>
      <c r="B25" s="35" t="s">
        <v>44</v>
      </c>
      <c r="C25" s="37">
        <v>16168.0</v>
      </c>
      <c r="D25" s="37">
        <v>0.407718951014349</v>
      </c>
      <c r="E25" s="37" t="s">
        <v>14</v>
      </c>
      <c r="F25" s="37" t="s">
        <v>11</v>
      </c>
    </row>
    <row r="26">
      <c r="A26" s="36" t="str">
        <f t="shared" si="1"/>
        <v>High Population-Impoverished</v>
      </c>
      <c r="B26" s="35" t="s">
        <v>45</v>
      </c>
      <c r="C26" s="37">
        <v>40031.0</v>
      </c>
      <c r="D26" s="37">
        <v>0.544802777847168</v>
      </c>
      <c r="E26" s="37" t="s">
        <v>14</v>
      </c>
      <c r="F26" s="37" t="s">
        <v>12</v>
      </c>
    </row>
    <row r="27">
      <c r="A27" s="36" t="str">
        <f t="shared" si="1"/>
        <v>High Population-Impoverished</v>
      </c>
      <c r="B27" s="35" t="s">
        <v>46</v>
      </c>
      <c r="C27" s="37">
        <v>14735.0</v>
      </c>
      <c r="D27" s="37">
        <v>0.606379368849678</v>
      </c>
      <c r="E27" s="37" t="s">
        <v>14</v>
      </c>
      <c r="F27" s="37" t="s">
        <v>12</v>
      </c>
    </row>
    <row r="28">
      <c r="A28" s="36" t="str">
        <f t="shared" si="1"/>
        <v>High Population-Impoverished</v>
      </c>
      <c r="B28" s="35" t="s">
        <v>47</v>
      </c>
      <c r="C28" s="37">
        <v>23528.0</v>
      </c>
      <c r="D28" s="37">
        <v>0.610251615096906</v>
      </c>
      <c r="E28" s="37" t="s">
        <v>14</v>
      </c>
      <c r="F28" s="37" t="s">
        <v>12</v>
      </c>
    </row>
    <row r="29">
      <c r="A29" s="36" t="str">
        <f t="shared" si="1"/>
        <v>High Population-Impoverished</v>
      </c>
      <c r="B29" s="35" t="s">
        <v>48</v>
      </c>
      <c r="C29" s="37">
        <v>25382.0</v>
      </c>
      <c r="D29" s="37">
        <v>0.548853518241273</v>
      </c>
      <c r="E29" s="37" t="s">
        <v>14</v>
      </c>
      <c r="F29" s="37" t="s">
        <v>12</v>
      </c>
    </row>
    <row r="30">
      <c r="A30" s="36" t="str">
        <f t="shared" si="1"/>
        <v>Medium Population-Impoverished</v>
      </c>
      <c r="B30" s="35" t="s">
        <v>49</v>
      </c>
      <c r="C30" s="37">
        <v>8423.0</v>
      </c>
      <c r="D30" s="37">
        <v>0.565000593612727</v>
      </c>
      <c r="E30" s="37" t="s">
        <v>15</v>
      </c>
      <c r="F30" s="37" t="s">
        <v>12</v>
      </c>
    </row>
    <row r="31">
      <c r="A31" s="36" t="str">
        <f t="shared" si="1"/>
        <v>High Population-High Poverty</v>
      </c>
      <c r="B31" s="35" t="s">
        <v>50</v>
      </c>
      <c r="C31" s="37">
        <v>39705.0</v>
      </c>
      <c r="D31" s="37">
        <v>0.45903538597154</v>
      </c>
      <c r="E31" s="37" t="s">
        <v>14</v>
      </c>
      <c r="F31" s="37" t="s">
        <v>11</v>
      </c>
    </row>
    <row r="32">
      <c r="A32" s="36" t="str">
        <f t="shared" si="1"/>
        <v>High Population-Impoverished</v>
      </c>
      <c r="B32" s="35" t="s">
        <v>51</v>
      </c>
      <c r="C32" s="37">
        <v>36808.0</v>
      </c>
      <c r="D32" s="37">
        <v>0.572810258639426</v>
      </c>
      <c r="E32" s="37" t="s">
        <v>14</v>
      </c>
      <c r="F32" s="37" t="s">
        <v>12</v>
      </c>
    </row>
    <row r="33">
      <c r="A33" s="36" t="str">
        <f t="shared" si="1"/>
        <v>High Population-High Poverty</v>
      </c>
      <c r="B33" s="35" t="s">
        <v>52</v>
      </c>
      <c r="C33" s="37">
        <v>14271.0</v>
      </c>
      <c r="D33" s="37">
        <v>0.420573190386098</v>
      </c>
      <c r="E33" s="37" t="s">
        <v>14</v>
      </c>
      <c r="F33" s="37" t="s">
        <v>11</v>
      </c>
    </row>
    <row r="34">
      <c r="A34" s="36" t="str">
        <f t="shared" si="1"/>
        <v>High Population-Impoverished</v>
      </c>
      <c r="B34" s="35" t="s">
        <v>53</v>
      </c>
      <c r="C34" s="37">
        <v>26057.0</v>
      </c>
      <c r="D34" s="37">
        <v>0.520090570671988</v>
      </c>
      <c r="E34" s="37" t="s">
        <v>14</v>
      </c>
      <c r="F34" s="37" t="s">
        <v>12</v>
      </c>
    </row>
    <row r="35">
      <c r="A35" s="36" t="str">
        <f t="shared" si="1"/>
        <v>High Population-Impoverished</v>
      </c>
      <c r="B35" s="35" t="s">
        <v>54</v>
      </c>
      <c r="C35" s="37">
        <v>45657.0</v>
      </c>
      <c r="D35" s="37">
        <v>0.522176227084565</v>
      </c>
      <c r="E35" s="37" t="s">
        <v>14</v>
      </c>
      <c r="F35" s="37" t="s">
        <v>12</v>
      </c>
    </row>
    <row r="36">
      <c r="A36" s="36" t="str">
        <f t="shared" si="1"/>
        <v>High Population-Impoverished</v>
      </c>
      <c r="B36" s="35" t="s">
        <v>55</v>
      </c>
      <c r="C36" s="37">
        <v>32044.0</v>
      </c>
      <c r="D36" s="37">
        <v>0.542379228560729</v>
      </c>
      <c r="E36" s="37" t="s">
        <v>14</v>
      </c>
      <c r="F36" s="37" t="s">
        <v>12</v>
      </c>
    </row>
    <row r="37">
      <c r="A37" s="36" t="str">
        <f t="shared" si="1"/>
        <v>High Population-Impoverished</v>
      </c>
      <c r="B37" s="35" t="s">
        <v>56</v>
      </c>
      <c r="C37" s="37">
        <v>29723.0</v>
      </c>
      <c r="D37" s="37">
        <v>0.527874036941089</v>
      </c>
      <c r="E37" s="37" t="s">
        <v>14</v>
      </c>
      <c r="F37" s="37" t="s">
        <v>12</v>
      </c>
    </row>
    <row r="38">
      <c r="A38" s="36" t="str">
        <f t="shared" si="1"/>
        <v>High Population-Impoverished</v>
      </c>
      <c r="B38" s="35" t="s">
        <v>57</v>
      </c>
      <c r="C38" s="37">
        <v>37885.0</v>
      </c>
      <c r="D38" s="37">
        <v>0.550692886366636</v>
      </c>
      <c r="E38" s="37" t="s">
        <v>14</v>
      </c>
      <c r="F38" s="37" t="s">
        <v>12</v>
      </c>
    </row>
    <row r="39">
      <c r="A39" s="36" t="str">
        <f t="shared" si="1"/>
        <v>High Population-High Poverty</v>
      </c>
      <c r="B39" s="35" t="s">
        <v>58</v>
      </c>
      <c r="C39" s="37">
        <v>31238.0</v>
      </c>
      <c r="D39" s="37">
        <v>0.454862667264229</v>
      </c>
      <c r="E39" s="37" t="s">
        <v>14</v>
      </c>
      <c r="F39" s="37" t="s">
        <v>11</v>
      </c>
    </row>
    <row r="40">
      <c r="A40" s="36" t="str">
        <f t="shared" si="1"/>
        <v>High Population-Impoverished</v>
      </c>
      <c r="B40" s="35" t="s">
        <v>59</v>
      </c>
      <c r="C40" s="37">
        <v>11725.0</v>
      </c>
      <c r="D40" s="37">
        <v>0.501492537313433</v>
      </c>
      <c r="E40" s="37" t="s">
        <v>14</v>
      </c>
      <c r="F40" s="37" t="s">
        <v>12</v>
      </c>
    </row>
    <row r="41">
      <c r="A41" s="36" t="str">
        <f t="shared" si="1"/>
        <v>Medium Population-Impoverished</v>
      </c>
      <c r="B41" s="35" t="s">
        <v>60</v>
      </c>
      <c r="C41" s="37">
        <v>5352.0</v>
      </c>
      <c r="D41" s="37">
        <v>0.511584454409567</v>
      </c>
      <c r="E41" s="37" t="s">
        <v>15</v>
      </c>
      <c r="F41" s="37" t="s">
        <v>12</v>
      </c>
    </row>
    <row r="42">
      <c r="A42" s="36" t="str">
        <f t="shared" si="1"/>
        <v>High Population-High Poverty</v>
      </c>
      <c r="B42" s="35" t="s">
        <v>61</v>
      </c>
      <c r="C42" s="37">
        <v>35171.0</v>
      </c>
      <c r="D42" s="37">
        <v>0.472719001450058</v>
      </c>
      <c r="E42" s="37" t="s">
        <v>14</v>
      </c>
      <c r="F42" s="37" t="s">
        <v>11</v>
      </c>
    </row>
    <row r="43">
      <c r="A43" s="36" t="str">
        <f t="shared" si="1"/>
        <v>High Population-High Poverty</v>
      </c>
      <c r="B43" s="35" t="s">
        <v>62</v>
      </c>
      <c r="C43" s="37">
        <v>54215.0</v>
      </c>
      <c r="D43" s="37">
        <v>0.453878078022687</v>
      </c>
      <c r="E43" s="37" t="s">
        <v>14</v>
      </c>
      <c r="F43" s="37" t="s">
        <v>11</v>
      </c>
    </row>
    <row r="44">
      <c r="A44" s="36" t="str">
        <f t="shared" si="1"/>
        <v>Low Population-High Poverty</v>
      </c>
      <c r="B44" s="35" t="s">
        <v>63</v>
      </c>
      <c r="C44" s="37">
        <v>69.0</v>
      </c>
      <c r="D44" s="37">
        <v>0.347826086956522</v>
      </c>
      <c r="E44" s="37" t="s">
        <v>16</v>
      </c>
      <c r="F44" s="37" t="s">
        <v>11</v>
      </c>
    </row>
    <row r="45">
      <c r="A45" s="36" t="str">
        <f t="shared" si="1"/>
        <v>High Population-High Poverty</v>
      </c>
      <c r="B45" s="35" t="s">
        <v>64</v>
      </c>
      <c r="C45" s="37">
        <v>36089.0</v>
      </c>
      <c r="D45" s="37">
        <v>0.482667848929037</v>
      </c>
      <c r="E45" s="37" t="s">
        <v>14</v>
      </c>
      <c r="F45" s="37" t="s">
        <v>11</v>
      </c>
    </row>
    <row r="46">
      <c r="A46" s="36" t="str">
        <f t="shared" si="1"/>
        <v>High Population-Impoverished</v>
      </c>
      <c r="B46" s="35" t="s">
        <v>65</v>
      </c>
      <c r="C46" s="37">
        <v>26169.0</v>
      </c>
      <c r="D46" s="37">
        <v>0.512782299667546</v>
      </c>
      <c r="E46" s="37" t="s">
        <v>14</v>
      </c>
      <c r="F46" s="37" t="s">
        <v>12</v>
      </c>
    </row>
    <row r="47">
      <c r="A47" s="36" t="str">
        <f t="shared" si="1"/>
        <v>Medium Population-Impoverished</v>
      </c>
      <c r="B47" s="35" t="s">
        <v>66</v>
      </c>
      <c r="C47" s="37">
        <v>8225.0</v>
      </c>
      <c r="D47" s="37">
        <v>0.619574468085106</v>
      </c>
      <c r="E47" s="37" t="s">
        <v>15</v>
      </c>
      <c r="F47" s="37" t="s">
        <v>12</v>
      </c>
    </row>
    <row r="48">
      <c r="A48" s="36" t="str">
        <f t="shared" si="1"/>
        <v>High Population-High Poverty</v>
      </c>
      <c r="B48" s="35" t="s">
        <v>67</v>
      </c>
      <c r="C48" s="37">
        <v>23160.0</v>
      </c>
      <c r="D48" s="37">
        <v>0.465846286701209</v>
      </c>
      <c r="E48" s="37" t="s">
        <v>14</v>
      </c>
      <c r="F48" s="37" t="s">
        <v>11</v>
      </c>
    </row>
    <row r="49">
      <c r="A49" s="36" t="str">
        <f t="shared" si="1"/>
        <v>High Population-High Poverty</v>
      </c>
      <c r="B49" s="35" t="s">
        <v>68</v>
      </c>
      <c r="C49" s="37">
        <v>10959.0</v>
      </c>
      <c r="D49" s="37">
        <v>0.489460717218724</v>
      </c>
      <c r="E49" s="37" t="s">
        <v>14</v>
      </c>
      <c r="F49" s="37" t="s">
        <v>11</v>
      </c>
    </row>
    <row r="50">
      <c r="A50" s="36" t="str">
        <f t="shared" si="1"/>
        <v>High Population-Impoverished</v>
      </c>
      <c r="B50" s="35" t="s">
        <v>69</v>
      </c>
      <c r="C50" s="37">
        <v>17986.0</v>
      </c>
      <c r="D50" s="37">
        <v>0.577671522295118</v>
      </c>
      <c r="E50" s="37" t="s">
        <v>14</v>
      </c>
      <c r="F50" s="37" t="s">
        <v>12</v>
      </c>
    </row>
    <row r="51">
      <c r="A51" s="36" t="str">
        <f t="shared" si="1"/>
        <v>Medium Population-Impoverished</v>
      </c>
      <c r="B51" s="35" t="s">
        <v>70</v>
      </c>
      <c r="C51" s="37">
        <v>2972.0</v>
      </c>
      <c r="D51" s="37">
        <v>0.653768506056528</v>
      </c>
      <c r="E51" s="37" t="s">
        <v>15</v>
      </c>
      <c r="F51" s="37" t="s">
        <v>12</v>
      </c>
    </row>
    <row r="52">
      <c r="A52" s="36" t="str">
        <f t="shared" si="1"/>
        <v>High Population-High Poverty</v>
      </c>
      <c r="B52" s="35" t="s">
        <v>71</v>
      </c>
      <c r="C52" s="37">
        <v>27956.0</v>
      </c>
      <c r="D52" s="37">
        <v>0.475139504936329</v>
      </c>
      <c r="E52" s="37" t="s">
        <v>14</v>
      </c>
      <c r="F52" s="37" t="s">
        <v>11</v>
      </c>
    </row>
    <row r="53">
      <c r="A53" s="36" t="str">
        <f t="shared" si="1"/>
        <v>High Population-Impoverished</v>
      </c>
      <c r="B53" s="35" t="s">
        <v>72</v>
      </c>
      <c r="C53" s="37">
        <v>16267.0</v>
      </c>
      <c r="D53" s="37">
        <v>0.577734062826581</v>
      </c>
      <c r="E53" s="37" t="s">
        <v>14</v>
      </c>
      <c r="F53" s="37" t="s">
        <v>12</v>
      </c>
    </row>
    <row r="54">
      <c r="A54" s="36" t="str">
        <f t="shared" si="1"/>
        <v>High Population-High Poverty</v>
      </c>
      <c r="B54" s="35" t="s">
        <v>73</v>
      </c>
      <c r="C54" s="37">
        <v>25622.0</v>
      </c>
      <c r="D54" s="37">
        <v>0.494809148388104</v>
      </c>
      <c r="E54" s="37" t="s">
        <v>14</v>
      </c>
      <c r="F54" s="37" t="s">
        <v>11</v>
      </c>
    </row>
    <row r="55">
      <c r="A55" s="36" t="str">
        <f t="shared" si="1"/>
        <v>High Population-High Poverty</v>
      </c>
      <c r="B55" s="35" t="s">
        <v>74</v>
      </c>
      <c r="C55" s="37">
        <v>28997.0</v>
      </c>
      <c r="D55" s="37">
        <v>0.453667620788357</v>
      </c>
      <c r="E55" s="37" t="s">
        <v>14</v>
      </c>
      <c r="F55" s="37" t="s">
        <v>11</v>
      </c>
    </row>
    <row r="56">
      <c r="A56" s="36" t="str">
        <f t="shared" si="1"/>
        <v>High Population-Impoverished</v>
      </c>
      <c r="B56" s="35" t="s">
        <v>75</v>
      </c>
      <c r="C56" s="37">
        <v>21171.0</v>
      </c>
      <c r="D56" s="37">
        <v>0.573567616078598</v>
      </c>
      <c r="E56" s="37" t="s">
        <v>14</v>
      </c>
      <c r="F56" s="37" t="s">
        <v>12</v>
      </c>
    </row>
    <row r="57">
      <c r="A57" s="36" t="str">
        <f t="shared" si="1"/>
        <v>High Population-Impoverished</v>
      </c>
      <c r="B57" s="35" t="s">
        <v>76</v>
      </c>
      <c r="C57" s="37">
        <v>17393.0</v>
      </c>
      <c r="D57" s="37">
        <v>0.530903236934399</v>
      </c>
      <c r="E57" s="37" t="s">
        <v>14</v>
      </c>
      <c r="F57" s="37" t="s">
        <v>12</v>
      </c>
    </row>
    <row r="58">
      <c r="A58" s="36" t="str">
        <f t="shared" si="1"/>
        <v>High Population-High Poverty</v>
      </c>
      <c r="B58" s="35" t="s">
        <v>77</v>
      </c>
      <c r="C58" s="37">
        <v>80046.0</v>
      </c>
      <c r="D58" s="37">
        <v>0.414886440296829</v>
      </c>
      <c r="E58" s="37" t="s">
        <v>14</v>
      </c>
      <c r="F58" s="37" t="s">
        <v>11</v>
      </c>
    </row>
    <row r="59">
      <c r="A59" s="36" t="str">
        <f t="shared" si="1"/>
        <v>High Population-Middle Poverty</v>
      </c>
      <c r="B59" s="35" t="s">
        <v>78</v>
      </c>
      <c r="C59" s="37">
        <v>54586.0</v>
      </c>
      <c r="D59" s="37">
        <v>0.31517238852453</v>
      </c>
      <c r="E59" s="37" t="s">
        <v>14</v>
      </c>
      <c r="F59" s="37" t="s">
        <v>10</v>
      </c>
    </row>
    <row r="60">
      <c r="A60" s="36" t="str">
        <f t="shared" si="1"/>
        <v>High Population-High Poverty</v>
      </c>
      <c r="B60" s="35" t="s">
        <v>79</v>
      </c>
      <c r="C60" s="37">
        <v>37527.0</v>
      </c>
      <c r="D60" s="37">
        <v>0.490340288325739</v>
      </c>
      <c r="E60" s="37" t="s">
        <v>14</v>
      </c>
      <c r="F60" s="37" t="s">
        <v>11</v>
      </c>
    </row>
    <row r="61">
      <c r="A61" s="36" t="str">
        <f t="shared" si="1"/>
        <v>High Population-High Poverty</v>
      </c>
      <c r="B61" s="35" t="s">
        <v>80</v>
      </c>
      <c r="C61" s="37">
        <v>51213.0</v>
      </c>
      <c r="D61" s="37">
        <v>0.428855954542792</v>
      </c>
      <c r="E61" s="37" t="s">
        <v>14</v>
      </c>
      <c r="F61" s="37" t="s">
        <v>11</v>
      </c>
    </row>
    <row r="62">
      <c r="A62" s="36" t="str">
        <f t="shared" si="1"/>
        <v>High Population-Impoverished</v>
      </c>
      <c r="B62" s="35" t="s">
        <v>81</v>
      </c>
      <c r="C62" s="37">
        <v>31526.0</v>
      </c>
      <c r="D62" s="37">
        <v>0.550593161200279</v>
      </c>
      <c r="E62" s="37" t="s">
        <v>14</v>
      </c>
      <c r="F62" s="37" t="s">
        <v>12</v>
      </c>
    </row>
    <row r="63">
      <c r="A63" s="36" t="str">
        <f t="shared" si="1"/>
        <v>High Population-Impoverished</v>
      </c>
      <c r="B63" s="35" t="s">
        <v>82</v>
      </c>
      <c r="C63" s="37">
        <v>12672.0</v>
      </c>
      <c r="D63" s="37">
        <v>0.537247474747475</v>
      </c>
      <c r="E63" s="37" t="s">
        <v>14</v>
      </c>
      <c r="F63" s="37" t="s">
        <v>12</v>
      </c>
    </row>
    <row r="64">
      <c r="A64" s="36" t="str">
        <f t="shared" si="1"/>
        <v>High Population-High Poverty</v>
      </c>
      <c r="B64" s="35" t="s">
        <v>83</v>
      </c>
      <c r="C64" s="37">
        <v>12402.0</v>
      </c>
      <c r="D64" s="37">
        <v>0.437106918238994</v>
      </c>
      <c r="E64" s="37" t="s">
        <v>14</v>
      </c>
      <c r="F64" s="37" t="s">
        <v>11</v>
      </c>
    </row>
    <row r="65">
      <c r="A65" s="36" t="str">
        <f t="shared" si="1"/>
        <v>High Population-High Poverty</v>
      </c>
      <c r="B65" s="35" t="s">
        <v>84</v>
      </c>
      <c r="C65" s="37">
        <v>47313.0</v>
      </c>
      <c r="D65" s="37">
        <v>0.438801175152706</v>
      </c>
      <c r="E65" s="37" t="s">
        <v>14</v>
      </c>
      <c r="F65" s="37" t="s">
        <v>11</v>
      </c>
    </row>
    <row r="66">
      <c r="A66" s="36" t="str">
        <f t="shared" si="1"/>
        <v>High Population-High Poverty</v>
      </c>
      <c r="B66" s="35" t="s">
        <v>85</v>
      </c>
      <c r="C66" s="37">
        <v>30223.0</v>
      </c>
      <c r="D66" s="37">
        <v>0.432187406941733</v>
      </c>
      <c r="E66" s="37" t="s">
        <v>14</v>
      </c>
      <c r="F66" s="37" t="s">
        <v>11</v>
      </c>
    </row>
    <row r="67">
      <c r="A67" s="36" t="str">
        <f t="shared" si="1"/>
        <v>High Population-High Poverty</v>
      </c>
      <c r="B67" s="35" t="s">
        <v>86</v>
      </c>
      <c r="C67" s="37">
        <v>36707.0</v>
      </c>
      <c r="D67" s="37">
        <v>0.419075380717574</v>
      </c>
      <c r="E67" s="37" t="s">
        <v>14</v>
      </c>
      <c r="F67" s="37" t="s">
        <v>11</v>
      </c>
    </row>
    <row r="68">
      <c r="A68" s="36" t="str">
        <f t="shared" si="1"/>
        <v>Medium Population-Impoverished</v>
      </c>
      <c r="B68" s="35" t="s">
        <v>87</v>
      </c>
      <c r="C68" s="37">
        <v>1625.0</v>
      </c>
      <c r="D68" s="37">
        <v>0.659692307692308</v>
      </c>
      <c r="E68" s="37" t="s">
        <v>15</v>
      </c>
      <c r="F68" s="37" t="s">
        <v>12</v>
      </c>
    </row>
    <row r="69">
      <c r="A69" s="36" t="str">
        <f t="shared" si="1"/>
        <v>Medium Population-High Poverty</v>
      </c>
      <c r="B69" s="35" t="s">
        <v>88</v>
      </c>
      <c r="C69" s="37">
        <v>4836.0</v>
      </c>
      <c r="D69" s="37">
        <v>0.455955334987593</v>
      </c>
      <c r="E69" s="37" t="s">
        <v>15</v>
      </c>
      <c r="F69" s="37" t="s">
        <v>11</v>
      </c>
    </row>
    <row r="70">
      <c r="A70" s="36" t="str">
        <f t="shared" si="1"/>
        <v>High Population-High Poverty</v>
      </c>
      <c r="B70" s="35" t="s">
        <v>89</v>
      </c>
      <c r="C70" s="37">
        <v>50767.0</v>
      </c>
      <c r="D70" s="37">
        <v>0.383063801288238</v>
      </c>
      <c r="E70" s="37" t="s">
        <v>14</v>
      </c>
      <c r="F70" s="37" t="s">
        <v>11</v>
      </c>
    </row>
    <row r="71">
      <c r="A71" s="36" t="str">
        <f t="shared" si="1"/>
        <v>High Population-Impoverished</v>
      </c>
      <c r="B71" s="35" t="s">
        <v>90</v>
      </c>
      <c r="C71" s="37">
        <v>20954.0</v>
      </c>
      <c r="D71" s="37">
        <v>0.514173904743724</v>
      </c>
      <c r="E71" s="37" t="s">
        <v>14</v>
      </c>
      <c r="F71" s="37" t="s">
        <v>12</v>
      </c>
    </row>
    <row r="72">
      <c r="A72" s="36" t="str">
        <f t="shared" si="1"/>
        <v>High Population-High Poverty</v>
      </c>
      <c r="B72" s="35" t="s">
        <v>91</v>
      </c>
      <c r="C72" s="37">
        <v>37673.0</v>
      </c>
      <c r="D72" s="37">
        <v>0.448809492209275</v>
      </c>
      <c r="E72" s="37" t="s">
        <v>14</v>
      </c>
      <c r="F72" s="37" t="s">
        <v>11</v>
      </c>
    </row>
    <row r="73">
      <c r="A73" s="36" t="str">
        <f t="shared" si="1"/>
        <v>High Population-High Poverty</v>
      </c>
      <c r="B73" s="35" t="s">
        <v>92</v>
      </c>
      <c r="C73" s="37">
        <v>22066.0</v>
      </c>
      <c r="D73" s="37">
        <v>0.470950784011602</v>
      </c>
      <c r="E73" s="37" t="s">
        <v>14</v>
      </c>
      <c r="F73" s="37" t="s">
        <v>11</v>
      </c>
    </row>
    <row r="74">
      <c r="A74" s="36" t="str">
        <f t="shared" si="1"/>
        <v>Medium Population-High Poverty</v>
      </c>
      <c r="B74" s="35" t="s">
        <v>93</v>
      </c>
      <c r="C74" s="37">
        <v>8607.0</v>
      </c>
      <c r="D74" s="37">
        <v>0.415591960032532</v>
      </c>
      <c r="E74" s="37" t="s">
        <v>15</v>
      </c>
      <c r="F74" s="37" t="s">
        <v>11</v>
      </c>
    </row>
    <row r="75">
      <c r="A75" s="36" t="str">
        <f t="shared" si="1"/>
        <v>High Population-High Poverty</v>
      </c>
      <c r="B75" s="35" t="s">
        <v>94</v>
      </c>
      <c r="C75" s="37">
        <v>23040.0</v>
      </c>
      <c r="D75" s="37">
        <v>0.483984375</v>
      </c>
      <c r="E75" s="37" t="s">
        <v>14</v>
      </c>
      <c r="F75" s="37" t="s">
        <v>11</v>
      </c>
    </row>
    <row r="76">
      <c r="A76" s="36" t="str">
        <f t="shared" si="1"/>
        <v>High Population-Impoverished</v>
      </c>
      <c r="B76" s="35" t="s">
        <v>95</v>
      </c>
      <c r="C76" s="37">
        <v>34069.0</v>
      </c>
      <c r="D76" s="37">
        <v>0.53491443834571</v>
      </c>
      <c r="E76" s="37" t="s">
        <v>14</v>
      </c>
      <c r="F76" s="37" t="s">
        <v>12</v>
      </c>
    </row>
    <row r="77">
      <c r="A77" s="36" t="str">
        <f t="shared" si="1"/>
        <v>High Population-High Poverty</v>
      </c>
      <c r="B77" s="35" t="s">
        <v>96</v>
      </c>
      <c r="C77" s="37">
        <v>39063.0</v>
      </c>
      <c r="D77" s="37">
        <v>0.468550802549727</v>
      </c>
      <c r="E77" s="37" t="s">
        <v>14</v>
      </c>
      <c r="F77" s="37" t="s">
        <v>11</v>
      </c>
    </row>
    <row r="78">
      <c r="A78" s="36" t="str">
        <f t="shared" si="1"/>
        <v>High Population-High Poverty</v>
      </c>
      <c r="B78" s="35" t="s">
        <v>97</v>
      </c>
      <c r="C78" s="37">
        <v>37085.0</v>
      </c>
      <c r="D78" s="37">
        <v>0.436888229742483</v>
      </c>
      <c r="E78" s="37" t="s">
        <v>14</v>
      </c>
      <c r="F78" s="37" t="s">
        <v>11</v>
      </c>
    </row>
    <row r="79">
      <c r="A79" s="36" t="str">
        <f t="shared" si="1"/>
        <v>High Population-Impoverished</v>
      </c>
      <c r="B79" s="35" t="s">
        <v>98</v>
      </c>
      <c r="C79" s="37">
        <v>20055.0</v>
      </c>
      <c r="D79" s="37">
        <v>0.562104213413114</v>
      </c>
      <c r="E79" s="37" t="s">
        <v>14</v>
      </c>
      <c r="F79" s="37" t="s">
        <v>12</v>
      </c>
    </row>
    <row r="80">
      <c r="A80" s="36" t="str">
        <f t="shared" si="1"/>
        <v>High Population-High Poverty</v>
      </c>
      <c r="B80" s="35" t="s">
        <v>99</v>
      </c>
      <c r="C80" s="37">
        <v>18383.0</v>
      </c>
      <c r="D80" s="37">
        <v>0.450579339607246</v>
      </c>
      <c r="E80" s="37" t="s">
        <v>14</v>
      </c>
      <c r="F80" s="37" t="s">
        <v>11</v>
      </c>
    </row>
    <row r="81">
      <c r="A81" s="36" t="str">
        <f t="shared" si="1"/>
        <v>Medium Population-High Poverty</v>
      </c>
      <c r="B81" s="35" t="s">
        <v>100</v>
      </c>
      <c r="C81" s="37">
        <v>1276.0</v>
      </c>
      <c r="D81" s="37">
        <v>0.423981191222571</v>
      </c>
      <c r="E81" s="37" t="s">
        <v>15</v>
      </c>
      <c r="F81" s="37" t="s">
        <v>11</v>
      </c>
    </row>
    <row r="82">
      <c r="A82" s="36" t="str">
        <f t="shared" si="1"/>
        <v>High Population-Impoverished</v>
      </c>
      <c r="B82" s="35" t="s">
        <v>101</v>
      </c>
      <c r="C82" s="37">
        <v>39933.0</v>
      </c>
      <c r="D82" s="37">
        <v>0.501565121578644</v>
      </c>
      <c r="E82" s="37" t="s">
        <v>14</v>
      </c>
      <c r="F82" s="37" t="s">
        <v>12</v>
      </c>
    </row>
    <row r="83">
      <c r="A83" s="36" t="str">
        <f t="shared" si="1"/>
        <v>High Population-Middle Poverty</v>
      </c>
      <c r="B83" s="35" t="s">
        <v>102</v>
      </c>
      <c r="C83" s="37">
        <v>46464.0</v>
      </c>
      <c r="D83" s="37">
        <v>0.289622073002755</v>
      </c>
      <c r="E83" s="37" t="s">
        <v>14</v>
      </c>
      <c r="F83" s="37" t="s">
        <v>10</v>
      </c>
    </row>
    <row r="84">
      <c r="A84" s="36" t="str">
        <f t="shared" si="1"/>
        <v>High Population-High Poverty</v>
      </c>
      <c r="B84" s="35" t="s">
        <v>103</v>
      </c>
      <c r="C84" s="37">
        <v>11606.0</v>
      </c>
      <c r="D84" s="37">
        <v>0.390229191797346</v>
      </c>
      <c r="E84" s="37" t="s">
        <v>14</v>
      </c>
      <c r="F84" s="37" t="s">
        <v>11</v>
      </c>
    </row>
    <row r="85">
      <c r="A85" s="36" t="str">
        <f t="shared" si="1"/>
        <v>High Population-Impoverished</v>
      </c>
      <c r="B85" s="35" t="s">
        <v>104</v>
      </c>
      <c r="C85" s="37">
        <v>18158.0</v>
      </c>
      <c r="D85" s="37">
        <v>0.600506663729486</v>
      </c>
      <c r="E85" s="37" t="s">
        <v>14</v>
      </c>
      <c r="F85" s="37" t="s">
        <v>12</v>
      </c>
    </row>
    <row r="86">
      <c r="A86" s="36" t="str">
        <f t="shared" si="1"/>
        <v>High Population-Impoverished</v>
      </c>
      <c r="B86" s="35" t="s">
        <v>105</v>
      </c>
      <c r="C86" s="37">
        <v>33193.0</v>
      </c>
      <c r="D86" s="37">
        <v>0.572289338113458</v>
      </c>
      <c r="E86" s="37" t="s">
        <v>14</v>
      </c>
      <c r="F86" s="37" t="s">
        <v>12</v>
      </c>
    </row>
    <row r="87">
      <c r="A87" s="36" t="str">
        <f t="shared" si="1"/>
        <v>High Population-Impoverished</v>
      </c>
      <c r="B87" s="35" t="s">
        <v>106</v>
      </c>
      <c r="C87" s="37">
        <v>38870.0</v>
      </c>
      <c r="D87" s="37">
        <v>0.513558013892462</v>
      </c>
      <c r="E87" s="37" t="s">
        <v>14</v>
      </c>
      <c r="F87" s="37" t="s">
        <v>12</v>
      </c>
    </row>
    <row r="88">
      <c r="A88" s="36" t="str">
        <f t="shared" si="1"/>
        <v>Low Population-Middle Poverty</v>
      </c>
      <c r="B88" s="35" t="s">
        <v>107</v>
      </c>
      <c r="C88" s="37">
        <v>348.0</v>
      </c>
      <c r="D88" s="37">
        <v>0.132183908045977</v>
      </c>
      <c r="E88" s="37" t="s">
        <v>16</v>
      </c>
      <c r="F88" s="37" t="s">
        <v>10</v>
      </c>
    </row>
    <row r="89">
      <c r="A89" s="36" t="str">
        <f t="shared" si="1"/>
        <v>High Population-High Poverty</v>
      </c>
      <c r="B89" s="35" t="s">
        <v>108</v>
      </c>
      <c r="C89" s="37">
        <v>48180.0</v>
      </c>
      <c r="D89" s="37">
        <v>0.443711083437111</v>
      </c>
      <c r="E89" s="37" t="s">
        <v>14</v>
      </c>
      <c r="F89" s="37" t="s">
        <v>11</v>
      </c>
    </row>
    <row r="90">
      <c r="A90" s="36" t="str">
        <f t="shared" si="1"/>
        <v>High Population-Impoverished</v>
      </c>
      <c r="B90" s="35" t="s">
        <v>109</v>
      </c>
      <c r="C90" s="37">
        <v>28424.0</v>
      </c>
      <c r="D90" s="37">
        <v>0.590029552490853</v>
      </c>
      <c r="E90" s="37" t="s">
        <v>14</v>
      </c>
      <c r="F90" s="37" t="s">
        <v>12</v>
      </c>
    </row>
    <row r="91">
      <c r="A91" s="36" t="str">
        <f t="shared" si="1"/>
        <v>High Population-High Poverty</v>
      </c>
      <c r="B91" s="35" t="s">
        <v>110</v>
      </c>
      <c r="C91" s="37">
        <v>44712.0</v>
      </c>
      <c r="D91" s="37">
        <v>0.466094113437109</v>
      </c>
      <c r="E91" s="37" t="s">
        <v>14</v>
      </c>
      <c r="F91" s="37" t="s">
        <v>11</v>
      </c>
    </row>
    <row r="92">
      <c r="A92" s="36" t="str">
        <f t="shared" si="1"/>
        <v>Medium Population-High Poverty</v>
      </c>
      <c r="B92" s="35" t="s">
        <v>111</v>
      </c>
      <c r="C92" s="37">
        <v>5705.0</v>
      </c>
      <c r="D92" s="37">
        <v>0.435232252410166</v>
      </c>
      <c r="E92" s="37" t="s">
        <v>15</v>
      </c>
      <c r="F92" s="37" t="s">
        <v>11</v>
      </c>
    </row>
    <row r="93">
      <c r="A93" s="36" t="str">
        <f t="shared" si="1"/>
        <v>Low Population-Low Poverty</v>
      </c>
      <c r="B93" s="35" t="s">
        <v>112</v>
      </c>
      <c r="C93" s="37">
        <v>184.0</v>
      </c>
      <c r="D93" s="37">
        <v>0.0706521739130435</v>
      </c>
      <c r="E93" s="37" t="s">
        <v>16</v>
      </c>
      <c r="F93" s="37" t="s">
        <v>9</v>
      </c>
    </row>
    <row r="94">
      <c r="A94" s="36" t="str">
        <f t="shared" si="1"/>
        <v>High Population-Middle Poverty</v>
      </c>
      <c r="B94" s="35" t="s">
        <v>113</v>
      </c>
      <c r="C94" s="37">
        <v>16178.0</v>
      </c>
      <c r="D94" s="37">
        <v>0.264989491902584</v>
      </c>
      <c r="E94" s="37" t="s">
        <v>14</v>
      </c>
      <c r="F94" s="37" t="s">
        <v>10</v>
      </c>
    </row>
    <row r="95">
      <c r="A95" s="36" t="str">
        <f t="shared" si="1"/>
        <v>Medium Population-High Poverty</v>
      </c>
      <c r="B95" s="35" t="s">
        <v>114</v>
      </c>
      <c r="C95" s="37">
        <v>4917.0</v>
      </c>
      <c r="D95" s="37">
        <v>0.486678869229205</v>
      </c>
      <c r="E95" s="37" t="s">
        <v>15</v>
      </c>
      <c r="F95" s="37" t="s">
        <v>11</v>
      </c>
    </row>
    <row r="96">
      <c r="A96" s="36" t="str">
        <f t="shared" si="1"/>
        <v>Medium Population-Middle Poverty</v>
      </c>
      <c r="B96" s="35" t="s">
        <v>115</v>
      </c>
      <c r="C96" s="37">
        <v>7232.0</v>
      </c>
      <c r="D96" s="37">
        <v>0.286227876106195</v>
      </c>
      <c r="E96" s="37" t="s">
        <v>15</v>
      </c>
      <c r="F96" s="37" t="s">
        <v>10</v>
      </c>
    </row>
    <row r="97">
      <c r="A97" s="36" t="str">
        <f t="shared" si="1"/>
        <v>Medium Population-High Poverty</v>
      </c>
      <c r="B97" s="35" t="s">
        <v>116</v>
      </c>
      <c r="C97" s="37">
        <v>5211.0</v>
      </c>
      <c r="D97" s="37">
        <v>0.443101132220303</v>
      </c>
      <c r="E97" s="37" t="s">
        <v>15</v>
      </c>
      <c r="F97" s="37" t="s">
        <v>11</v>
      </c>
    </row>
    <row r="98">
      <c r="A98" s="36" t="str">
        <f t="shared" si="1"/>
        <v>Medium Population-Impoverished</v>
      </c>
      <c r="B98" s="35" t="s">
        <v>117</v>
      </c>
      <c r="C98" s="37">
        <v>8406.0</v>
      </c>
      <c r="D98" s="37">
        <v>0.811682131810611</v>
      </c>
      <c r="E98" s="37" t="s">
        <v>15</v>
      </c>
      <c r="F98" s="37" t="s">
        <v>12</v>
      </c>
    </row>
    <row r="99">
      <c r="A99" s="36" t="str">
        <f t="shared" si="1"/>
        <v>High Population-Impoverished</v>
      </c>
      <c r="B99" s="35" t="s">
        <v>118</v>
      </c>
      <c r="C99" s="37">
        <v>26105.0</v>
      </c>
      <c r="D99" s="37">
        <v>0.600459682053247</v>
      </c>
      <c r="E99" s="37" t="s">
        <v>14</v>
      </c>
      <c r="F99" s="37" t="s">
        <v>12</v>
      </c>
    </row>
    <row r="100">
      <c r="A100" s="36" t="str">
        <f t="shared" si="1"/>
        <v>High Population-Impoverished</v>
      </c>
      <c r="B100" s="35" t="s">
        <v>119</v>
      </c>
      <c r="C100" s="37">
        <v>18017.0</v>
      </c>
      <c r="D100" s="37">
        <v>0.527723816395626</v>
      </c>
      <c r="E100" s="37" t="s">
        <v>14</v>
      </c>
      <c r="F100" s="37" t="s">
        <v>12</v>
      </c>
    </row>
    <row r="101">
      <c r="A101" s="36" t="str">
        <f t="shared" si="1"/>
        <v>High Population-High Poverty</v>
      </c>
      <c r="B101" s="35" t="s">
        <v>120</v>
      </c>
      <c r="C101" s="37">
        <v>16063.0</v>
      </c>
      <c r="D101" s="37">
        <v>0.412438523314449</v>
      </c>
      <c r="E101" s="37" t="s">
        <v>14</v>
      </c>
      <c r="F101" s="37" t="s">
        <v>11</v>
      </c>
    </row>
    <row r="102">
      <c r="A102" s="36" t="str">
        <f t="shared" si="1"/>
        <v>High Population-Middle Poverty</v>
      </c>
      <c r="B102" s="35" t="s">
        <v>121</v>
      </c>
      <c r="C102" s="37">
        <v>16735.0</v>
      </c>
      <c r="D102" s="37">
        <v>0.322318494173887</v>
      </c>
      <c r="E102" s="37" t="s">
        <v>14</v>
      </c>
      <c r="F102" s="37" t="s">
        <v>10</v>
      </c>
    </row>
    <row r="103">
      <c r="A103" s="36" t="str">
        <f t="shared" si="1"/>
        <v>High Population-High Poverty</v>
      </c>
      <c r="B103" s="35" t="s">
        <v>122</v>
      </c>
      <c r="C103" s="37">
        <v>33077.0</v>
      </c>
      <c r="D103" s="37">
        <v>0.449073374247967</v>
      </c>
      <c r="E103" s="37" t="s">
        <v>14</v>
      </c>
      <c r="F103" s="37" t="s">
        <v>11</v>
      </c>
    </row>
    <row r="104">
      <c r="A104" s="36" t="str">
        <f t="shared" si="1"/>
        <v>High Population-Impoverished</v>
      </c>
      <c r="B104" s="35" t="s">
        <v>123</v>
      </c>
      <c r="C104" s="37">
        <v>23697.0</v>
      </c>
      <c r="D104" s="37">
        <v>0.562856057728826</v>
      </c>
      <c r="E104" s="37" t="s">
        <v>14</v>
      </c>
      <c r="F104" s="37" t="s">
        <v>12</v>
      </c>
    </row>
    <row r="105">
      <c r="A105" s="36" t="str">
        <f t="shared" si="1"/>
        <v>High Population-High Poverty</v>
      </c>
      <c r="B105" s="35" t="s">
        <v>124</v>
      </c>
      <c r="C105" s="37">
        <v>49006.0</v>
      </c>
      <c r="D105" s="37">
        <v>0.476655919683304</v>
      </c>
      <c r="E105" s="37" t="s">
        <v>14</v>
      </c>
      <c r="F105" s="37" t="s">
        <v>11</v>
      </c>
    </row>
    <row r="106">
      <c r="A106" s="36" t="str">
        <f t="shared" si="1"/>
        <v>Medium Population-Impoverished</v>
      </c>
      <c r="B106" s="35" t="s">
        <v>125</v>
      </c>
      <c r="C106" s="37">
        <v>6357.0</v>
      </c>
      <c r="D106" s="37">
        <v>0.674846625766871</v>
      </c>
      <c r="E106" s="37" t="s">
        <v>15</v>
      </c>
      <c r="F106" s="37" t="s">
        <v>12</v>
      </c>
    </row>
    <row r="107">
      <c r="A107" s="36" t="str">
        <f t="shared" si="1"/>
        <v>High Population-Middle Poverty</v>
      </c>
      <c r="B107" s="35" t="s">
        <v>126</v>
      </c>
      <c r="C107" s="37">
        <v>95971.0</v>
      </c>
      <c r="D107" s="37">
        <v>0.29554761334153</v>
      </c>
      <c r="E107" s="37" t="s">
        <v>14</v>
      </c>
      <c r="F107" s="37" t="s">
        <v>10</v>
      </c>
    </row>
    <row r="108">
      <c r="A108" s="36" t="str">
        <f t="shared" si="1"/>
        <v>High Population-Middle Poverty</v>
      </c>
      <c r="B108" s="35" t="s">
        <v>127</v>
      </c>
      <c r="C108" s="37">
        <v>13309.0</v>
      </c>
      <c r="D108" s="37">
        <v>0.25779547674506</v>
      </c>
      <c r="E108" s="37" t="s">
        <v>14</v>
      </c>
      <c r="F108" s="37" t="s">
        <v>10</v>
      </c>
    </row>
    <row r="109">
      <c r="A109" s="36" t="str">
        <f t="shared" si="1"/>
        <v>Low Population-Low Poverty</v>
      </c>
      <c r="B109" s="35" t="s">
        <v>128</v>
      </c>
      <c r="C109" s="37">
        <v>79.0</v>
      </c>
      <c r="D109" s="37">
        <v>0.0</v>
      </c>
      <c r="E109" s="37" t="s">
        <v>16</v>
      </c>
      <c r="F109" s="37" t="s">
        <v>9</v>
      </c>
    </row>
    <row r="110">
      <c r="A110" s="36" t="str">
        <f t="shared" si="1"/>
        <v>High Population-High Poverty</v>
      </c>
      <c r="B110" s="35" t="s">
        <v>129</v>
      </c>
      <c r="C110" s="37">
        <v>73621.0</v>
      </c>
      <c r="D110" s="37">
        <v>0.338571874872659</v>
      </c>
      <c r="E110" s="37" t="s">
        <v>14</v>
      </c>
      <c r="F110" s="37" t="s">
        <v>11</v>
      </c>
    </row>
    <row r="111">
      <c r="A111" s="36" t="str">
        <f t="shared" si="1"/>
        <v>Medium Population-Impoverished</v>
      </c>
      <c r="B111" s="35" t="s">
        <v>130</v>
      </c>
      <c r="C111" s="37">
        <v>8156.0</v>
      </c>
      <c r="D111" s="37">
        <v>0.506866110838646</v>
      </c>
      <c r="E111" s="37" t="s">
        <v>15</v>
      </c>
      <c r="F111" s="37" t="s">
        <v>12</v>
      </c>
    </row>
    <row r="112">
      <c r="A112" s="36" t="str">
        <f t="shared" si="1"/>
        <v>High Population-Middle Poverty</v>
      </c>
      <c r="B112" s="35" t="s">
        <v>131</v>
      </c>
      <c r="C112" s="37">
        <v>71708.0</v>
      </c>
      <c r="D112" s="37">
        <v>0.28918670162325</v>
      </c>
      <c r="E112" s="37" t="s">
        <v>14</v>
      </c>
      <c r="F112" s="37" t="s">
        <v>10</v>
      </c>
    </row>
    <row r="113">
      <c r="A113" s="36" t="str">
        <f t="shared" si="1"/>
        <v>High Population-High Poverty</v>
      </c>
      <c r="B113" s="35" t="s">
        <v>132</v>
      </c>
      <c r="C113" s="37">
        <v>64863.0</v>
      </c>
      <c r="D113" s="37">
        <v>0.38373186562447</v>
      </c>
      <c r="E113" s="37" t="s">
        <v>14</v>
      </c>
      <c r="F113" s="37" t="s">
        <v>11</v>
      </c>
    </row>
    <row r="114">
      <c r="A114" s="36" t="str">
        <f t="shared" si="1"/>
        <v>High Population-High Poverty</v>
      </c>
      <c r="B114" s="35" t="s">
        <v>133</v>
      </c>
      <c r="C114" s="37">
        <v>38683.0</v>
      </c>
      <c r="D114" s="37">
        <v>0.367965256055632</v>
      </c>
      <c r="E114" s="37" t="s">
        <v>14</v>
      </c>
      <c r="F114" s="37" t="s">
        <v>11</v>
      </c>
    </row>
    <row r="115">
      <c r="A115" s="36" t="str">
        <f t="shared" si="1"/>
        <v>High Population-Middle Poverty</v>
      </c>
      <c r="B115" s="35" t="s">
        <v>134</v>
      </c>
      <c r="C115" s="37">
        <v>47016.0</v>
      </c>
      <c r="D115" s="37">
        <v>0.299281095797175</v>
      </c>
      <c r="E115" s="37" t="s">
        <v>14</v>
      </c>
      <c r="F115" s="37" t="s">
        <v>10</v>
      </c>
    </row>
    <row r="116">
      <c r="A116" s="36" t="str">
        <f t="shared" si="1"/>
        <v>Low Population-Impoverished</v>
      </c>
      <c r="B116" s="35" t="s">
        <v>135</v>
      </c>
      <c r="C116" s="37">
        <v>29.0</v>
      </c>
      <c r="D116" s="37">
        <v>0.793103448275862</v>
      </c>
      <c r="E116" s="37" t="s">
        <v>16</v>
      </c>
      <c r="F116" s="37" t="s">
        <v>12</v>
      </c>
    </row>
    <row r="117">
      <c r="A117" s="36" t="str">
        <f t="shared" si="1"/>
        <v>High Population-Middle Poverty</v>
      </c>
      <c r="B117" s="35" t="s">
        <v>136</v>
      </c>
      <c r="C117" s="37">
        <v>29072.0</v>
      </c>
      <c r="D117" s="37">
        <v>0.325777380297193</v>
      </c>
      <c r="E117" s="37" t="s">
        <v>14</v>
      </c>
      <c r="F117" s="37" t="s">
        <v>10</v>
      </c>
    </row>
    <row r="118">
      <c r="A118" s="36" t="str">
        <f t="shared" si="1"/>
        <v>High Population-Impoverished</v>
      </c>
      <c r="B118" s="35" t="s">
        <v>137</v>
      </c>
      <c r="C118" s="37">
        <v>19552.0</v>
      </c>
      <c r="D118" s="37">
        <v>0.528334697217676</v>
      </c>
      <c r="E118" s="37" t="s">
        <v>14</v>
      </c>
      <c r="F118" s="37" t="s">
        <v>12</v>
      </c>
    </row>
    <row r="119">
      <c r="A119" s="36" t="str">
        <f t="shared" si="1"/>
        <v>Medium Population-High Poverty</v>
      </c>
      <c r="B119" s="35" t="s">
        <v>138</v>
      </c>
      <c r="C119" s="37">
        <v>7306.0</v>
      </c>
      <c r="D119" s="37">
        <v>0.497673145359978</v>
      </c>
      <c r="E119" s="37" t="s">
        <v>15</v>
      </c>
      <c r="F119" s="37" t="s">
        <v>11</v>
      </c>
    </row>
    <row r="120">
      <c r="A120" s="36" t="str">
        <f t="shared" si="1"/>
        <v>High Population-Middle Poverty</v>
      </c>
      <c r="B120" s="35" t="s">
        <v>139</v>
      </c>
      <c r="C120" s="37">
        <v>15303.0</v>
      </c>
      <c r="D120" s="37">
        <v>0.221329151146834</v>
      </c>
      <c r="E120" s="37" t="s">
        <v>14</v>
      </c>
      <c r="F120" s="37" t="s">
        <v>10</v>
      </c>
    </row>
    <row r="121">
      <c r="A121" s="36" t="str">
        <f t="shared" si="1"/>
        <v>Medium Population-Middle Poverty</v>
      </c>
      <c r="B121" s="35" t="s">
        <v>140</v>
      </c>
      <c r="C121" s="37">
        <v>3554.0</v>
      </c>
      <c r="D121" s="37">
        <v>0.15053460889139</v>
      </c>
      <c r="E121" s="37" t="s">
        <v>15</v>
      </c>
      <c r="F121" s="37" t="s">
        <v>10</v>
      </c>
    </row>
    <row r="122">
      <c r="A122" s="36" t="str">
        <f t="shared" si="1"/>
        <v>High Population-Middle Poverty</v>
      </c>
      <c r="B122" s="35" t="s">
        <v>141</v>
      </c>
      <c r="C122" s="37">
        <v>42356.0</v>
      </c>
      <c r="D122" s="37">
        <v>0.176787232033242</v>
      </c>
      <c r="E122" s="37" t="s">
        <v>14</v>
      </c>
      <c r="F122" s="37" t="s">
        <v>10</v>
      </c>
    </row>
    <row r="123">
      <c r="A123" s="36" t="str">
        <f t="shared" si="1"/>
        <v>High Population-High Poverty</v>
      </c>
      <c r="B123" s="35" t="s">
        <v>142</v>
      </c>
      <c r="C123" s="37">
        <v>26515.0</v>
      </c>
      <c r="D123" s="37">
        <v>0.377220441259664</v>
      </c>
      <c r="E123" s="37" t="s">
        <v>14</v>
      </c>
      <c r="F123" s="37" t="s">
        <v>11</v>
      </c>
    </row>
    <row r="124">
      <c r="A124" s="36" t="str">
        <f t="shared" si="1"/>
        <v>High Population-Middle Poverty</v>
      </c>
      <c r="B124" s="35" t="s">
        <v>143</v>
      </c>
      <c r="C124" s="37">
        <v>58594.0</v>
      </c>
      <c r="D124" s="37">
        <v>0.309485612861385</v>
      </c>
      <c r="E124" s="37" t="s">
        <v>14</v>
      </c>
      <c r="F124" s="37" t="s">
        <v>10</v>
      </c>
    </row>
    <row r="125">
      <c r="A125" s="36" t="str">
        <f t="shared" si="1"/>
        <v>High Population-Middle Poverty</v>
      </c>
      <c r="B125" s="35" t="s">
        <v>144</v>
      </c>
      <c r="C125" s="37">
        <v>15842.0</v>
      </c>
      <c r="D125" s="37">
        <v>0.163552581744729</v>
      </c>
      <c r="E125" s="37" t="s">
        <v>14</v>
      </c>
      <c r="F125" s="37" t="s">
        <v>10</v>
      </c>
    </row>
    <row r="126">
      <c r="A126" s="36" t="str">
        <f t="shared" si="1"/>
        <v>High Population-High Poverty</v>
      </c>
      <c r="B126" s="35" t="s">
        <v>145</v>
      </c>
      <c r="C126" s="37">
        <v>14145.0</v>
      </c>
      <c r="D126" s="37">
        <v>0.36260162601626</v>
      </c>
      <c r="E126" s="37" t="s">
        <v>14</v>
      </c>
      <c r="F126" s="37" t="s">
        <v>11</v>
      </c>
    </row>
    <row r="127">
      <c r="A127" s="36" t="str">
        <f t="shared" si="1"/>
        <v>High Population-High Poverty</v>
      </c>
      <c r="B127" s="35" t="s">
        <v>146</v>
      </c>
      <c r="C127" s="37">
        <v>34670.0</v>
      </c>
      <c r="D127" s="37">
        <v>0.332333429477935</v>
      </c>
      <c r="E127" s="37" t="s">
        <v>14</v>
      </c>
      <c r="F127" s="37" t="s">
        <v>11</v>
      </c>
    </row>
    <row r="128">
      <c r="A128" s="36" t="str">
        <f t="shared" si="1"/>
        <v>High Population-Middle Poverty</v>
      </c>
      <c r="B128" s="35" t="s">
        <v>147</v>
      </c>
      <c r="C128" s="37">
        <v>31608.0</v>
      </c>
      <c r="D128" s="37">
        <v>0.326562895469501</v>
      </c>
      <c r="E128" s="37" t="s">
        <v>14</v>
      </c>
      <c r="F128" s="37" t="s">
        <v>10</v>
      </c>
    </row>
    <row r="129">
      <c r="A129" s="36" t="str">
        <f t="shared" si="1"/>
        <v>High Population-Middle Poverty</v>
      </c>
      <c r="B129" s="35" t="s">
        <v>148</v>
      </c>
      <c r="C129" s="37">
        <v>56893.0</v>
      </c>
      <c r="D129" s="37">
        <v>0.263863744221609</v>
      </c>
      <c r="E129" s="37" t="s">
        <v>14</v>
      </c>
      <c r="F129" s="37" t="s">
        <v>10</v>
      </c>
    </row>
    <row r="130">
      <c r="A130" s="36" t="str">
        <f t="shared" si="1"/>
        <v>High Population-Low Poverty</v>
      </c>
      <c r="B130" s="35" t="s">
        <v>149</v>
      </c>
      <c r="C130" s="37">
        <v>16892.0</v>
      </c>
      <c r="D130" s="37">
        <v>0.0895690267582288</v>
      </c>
      <c r="E130" s="37" t="s">
        <v>14</v>
      </c>
      <c r="F130" s="37" t="s">
        <v>9</v>
      </c>
    </row>
    <row r="131">
      <c r="A131" s="36" t="str">
        <f t="shared" si="1"/>
        <v>High Population-Middle Poverty</v>
      </c>
      <c r="B131" s="35" t="s">
        <v>150</v>
      </c>
      <c r="C131" s="37">
        <v>24874.0</v>
      </c>
      <c r="D131" s="37">
        <v>0.286926107582214</v>
      </c>
      <c r="E131" s="37" t="s">
        <v>14</v>
      </c>
      <c r="F131" s="37" t="s">
        <v>10</v>
      </c>
    </row>
    <row r="132">
      <c r="A132" s="36" t="str">
        <f t="shared" si="1"/>
        <v>Low Population-Impoverished</v>
      </c>
      <c r="B132" s="35" t="s">
        <v>151</v>
      </c>
      <c r="C132" s="37">
        <v>82.0</v>
      </c>
      <c r="D132" s="37">
        <v>0.792682926829268</v>
      </c>
      <c r="E132" s="37" t="s">
        <v>16</v>
      </c>
      <c r="F132" s="37" t="s">
        <v>12</v>
      </c>
    </row>
    <row r="133">
      <c r="A133" s="36" t="str">
        <f t="shared" si="1"/>
        <v>Medium Population-Low Poverty</v>
      </c>
      <c r="B133" s="35" t="s">
        <v>152</v>
      </c>
      <c r="C133" s="37">
        <v>4849.0</v>
      </c>
      <c r="D133" s="37">
        <v>0.0686739533924521</v>
      </c>
      <c r="E133" s="37" t="s">
        <v>15</v>
      </c>
      <c r="F133" s="37" t="s">
        <v>9</v>
      </c>
    </row>
    <row r="134">
      <c r="A134" s="36" t="str">
        <f t="shared" si="1"/>
        <v>High Population-Low Poverty</v>
      </c>
      <c r="B134" s="35" t="s">
        <v>153</v>
      </c>
      <c r="C134" s="37">
        <v>14854.0</v>
      </c>
      <c r="D134" s="37">
        <v>0.0527803958529689</v>
      </c>
      <c r="E134" s="37" t="s">
        <v>14</v>
      </c>
      <c r="F134" s="37" t="s">
        <v>9</v>
      </c>
    </row>
    <row r="135">
      <c r="A135" s="36" t="str">
        <f t="shared" si="1"/>
        <v>Medium Population-Low Poverty</v>
      </c>
      <c r="B135" s="35" t="s">
        <v>154</v>
      </c>
      <c r="C135" s="37">
        <v>1197.0</v>
      </c>
      <c r="D135" s="37">
        <v>0.050125313283208</v>
      </c>
      <c r="E135" s="37" t="s">
        <v>15</v>
      </c>
      <c r="F135" s="37" t="s">
        <v>9</v>
      </c>
    </row>
    <row r="136">
      <c r="A136" s="36" t="str">
        <f t="shared" si="1"/>
        <v>Low Population-Middle Poverty</v>
      </c>
      <c r="B136" s="35" t="s">
        <v>155</v>
      </c>
      <c r="C136" s="37">
        <v>249.0</v>
      </c>
      <c r="D136" s="37">
        <v>0.248995983935743</v>
      </c>
      <c r="E136" s="37" t="s">
        <v>16</v>
      </c>
      <c r="F136" s="37" t="s">
        <v>10</v>
      </c>
    </row>
    <row r="137">
      <c r="A137" s="36" t="str">
        <f t="shared" si="1"/>
        <v>Medium Population-Low Poverty</v>
      </c>
      <c r="B137" s="35" t="s">
        <v>156</v>
      </c>
      <c r="C137" s="37">
        <v>3709.0</v>
      </c>
      <c r="D137" s="37">
        <v>0.0288487462928013</v>
      </c>
      <c r="E137" s="37" t="s">
        <v>15</v>
      </c>
      <c r="F137" s="37" t="s">
        <v>9</v>
      </c>
    </row>
    <row r="138">
      <c r="A138" s="36" t="str">
        <f t="shared" si="1"/>
        <v>Medium Population-Middle Poverty</v>
      </c>
      <c r="B138" s="35" t="s">
        <v>157</v>
      </c>
      <c r="C138" s="37">
        <v>1429.0</v>
      </c>
      <c r="D138" s="37">
        <v>0.10146955913226</v>
      </c>
      <c r="E138" s="37" t="s">
        <v>15</v>
      </c>
      <c r="F138" s="37" t="s">
        <v>10</v>
      </c>
    </row>
    <row r="139">
      <c r="A139" s="36" t="str">
        <f t="shared" si="1"/>
        <v>Medium Population-Low Poverty</v>
      </c>
      <c r="B139" s="35" t="s">
        <v>158</v>
      </c>
      <c r="C139" s="37">
        <v>560.0</v>
      </c>
      <c r="D139" s="37">
        <v>0.0928571428571429</v>
      </c>
      <c r="E139" s="37" t="s">
        <v>15</v>
      </c>
      <c r="F139" s="37" t="s">
        <v>9</v>
      </c>
    </row>
    <row r="140">
      <c r="A140" s="36" t="str">
        <f t="shared" si="1"/>
        <v>High Population-Middle Poverty</v>
      </c>
      <c r="B140" s="35" t="s">
        <v>159</v>
      </c>
      <c r="C140" s="37">
        <v>22423.0</v>
      </c>
      <c r="D140" s="37">
        <v>0.20528029255675</v>
      </c>
      <c r="E140" s="37" t="s">
        <v>14</v>
      </c>
      <c r="F140" s="37" t="s">
        <v>10</v>
      </c>
    </row>
    <row r="141">
      <c r="A141" s="36" t="str">
        <f t="shared" si="1"/>
        <v>High Population-Middle Poverty</v>
      </c>
      <c r="B141" s="35" t="s">
        <v>160</v>
      </c>
      <c r="C141" s="37">
        <v>29892.0</v>
      </c>
      <c r="D141" s="37">
        <v>0.106951692760605</v>
      </c>
      <c r="E141" s="37" t="s">
        <v>14</v>
      </c>
      <c r="F141" s="37" t="s">
        <v>10</v>
      </c>
    </row>
    <row r="142">
      <c r="A142" s="36" t="str">
        <f t="shared" si="1"/>
        <v>Medium Population-Middle Poverty</v>
      </c>
      <c r="B142" s="35" t="s">
        <v>161</v>
      </c>
      <c r="C142" s="37">
        <v>2499.0</v>
      </c>
      <c r="D142" s="37">
        <v>0.238895558223289</v>
      </c>
      <c r="E142" s="37" t="s">
        <v>15</v>
      </c>
      <c r="F142" s="37" t="s">
        <v>10</v>
      </c>
    </row>
    <row r="143">
      <c r="A143" s="36" t="str">
        <f t="shared" si="1"/>
        <v>Medium Population-Low Poverty</v>
      </c>
      <c r="B143" s="35" t="s">
        <v>162</v>
      </c>
      <c r="C143" s="37">
        <v>951.0</v>
      </c>
      <c r="D143" s="37">
        <v>0.0904311251314406</v>
      </c>
      <c r="E143" s="37" t="s">
        <v>15</v>
      </c>
      <c r="F143" s="37" t="s">
        <v>9</v>
      </c>
    </row>
    <row r="144">
      <c r="A144" s="36" t="str">
        <f t="shared" si="1"/>
        <v>High Population-Low Poverty</v>
      </c>
      <c r="B144" s="35" t="s">
        <v>163</v>
      </c>
      <c r="C144" s="37">
        <v>17782.0</v>
      </c>
      <c r="D144" s="37">
        <v>0.0898099201439658</v>
      </c>
      <c r="E144" s="37" t="s">
        <v>14</v>
      </c>
      <c r="F144" s="37" t="s">
        <v>9</v>
      </c>
    </row>
    <row r="145">
      <c r="A145" s="36" t="str">
        <f t="shared" si="1"/>
        <v>High Population-Low Poverty</v>
      </c>
      <c r="B145" s="35" t="s">
        <v>164</v>
      </c>
      <c r="C145" s="37">
        <v>15770.0</v>
      </c>
      <c r="D145" s="37">
        <v>0.041280913126189</v>
      </c>
      <c r="E145" s="37" t="s">
        <v>14</v>
      </c>
      <c r="F145" s="37" t="s">
        <v>9</v>
      </c>
    </row>
    <row r="146">
      <c r="A146" s="36" t="str">
        <f t="shared" si="1"/>
        <v>Medium Population-Middle Poverty</v>
      </c>
      <c r="B146" s="35" t="s">
        <v>165</v>
      </c>
      <c r="C146" s="37">
        <v>651.0</v>
      </c>
      <c r="D146" s="37">
        <v>0.142857142857143</v>
      </c>
      <c r="E146" s="37" t="s">
        <v>15</v>
      </c>
      <c r="F146" s="37" t="s">
        <v>10</v>
      </c>
    </row>
    <row r="147">
      <c r="A147" s="36" t="str">
        <f t="shared" si="1"/>
        <v>High Population-Low Poverty</v>
      </c>
      <c r="B147" s="35" t="s">
        <v>166</v>
      </c>
      <c r="C147" s="37">
        <v>11057.0</v>
      </c>
      <c r="D147" s="37">
        <v>0.067197250610473</v>
      </c>
      <c r="E147" s="37" t="s">
        <v>14</v>
      </c>
      <c r="F147" s="37" t="s">
        <v>9</v>
      </c>
    </row>
    <row r="148">
      <c r="A148" s="36" t="str">
        <f t="shared" si="1"/>
        <v>Medium Population-Middle Poverty</v>
      </c>
      <c r="B148" s="35" t="s">
        <v>167</v>
      </c>
      <c r="C148" s="37">
        <v>1197.0</v>
      </c>
      <c r="D148" s="37">
        <v>0.225563909774436</v>
      </c>
      <c r="E148" s="37" t="s">
        <v>15</v>
      </c>
      <c r="F148" s="37" t="s">
        <v>10</v>
      </c>
    </row>
    <row r="149">
      <c r="A149" s="36" t="str">
        <f t="shared" si="1"/>
        <v>Medium Population-Low Poverty</v>
      </c>
      <c r="B149" s="35" t="s">
        <v>168</v>
      </c>
      <c r="C149" s="37">
        <v>533.0</v>
      </c>
      <c r="D149" s="37">
        <v>0.0375234521575985</v>
      </c>
      <c r="E149" s="37" t="s">
        <v>15</v>
      </c>
      <c r="F149" s="37" t="s">
        <v>9</v>
      </c>
    </row>
    <row r="150">
      <c r="A150" s="36" t="str">
        <f t="shared" si="1"/>
        <v>Medium Population-Low Poverty</v>
      </c>
      <c r="B150" s="35" t="s">
        <v>169</v>
      </c>
      <c r="C150" s="37">
        <v>6284.0</v>
      </c>
      <c r="D150" s="37">
        <v>0.0380330999363463</v>
      </c>
      <c r="E150" s="37" t="s">
        <v>15</v>
      </c>
      <c r="F150" s="37" t="s">
        <v>9</v>
      </c>
    </row>
    <row r="151">
      <c r="A151" s="36" t="str">
        <f t="shared" si="1"/>
        <v>Medium Population-Low Poverty</v>
      </c>
      <c r="B151" s="35" t="s">
        <v>170</v>
      </c>
      <c r="C151" s="37">
        <v>2156.0</v>
      </c>
      <c r="D151" s="37">
        <v>0.0779220779220779</v>
      </c>
      <c r="E151" s="37" t="s">
        <v>15</v>
      </c>
      <c r="F151" s="37" t="s">
        <v>9</v>
      </c>
    </row>
    <row r="152">
      <c r="A152" s="36" t="str">
        <f t="shared" si="1"/>
        <v>Medium Population-Low Poverty</v>
      </c>
      <c r="B152" s="35" t="s">
        <v>171</v>
      </c>
      <c r="C152" s="37">
        <v>5180.0</v>
      </c>
      <c r="D152" s="37">
        <v>0.0577220077220077</v>
      </c>
      <c r="E152" s="37" t="s">
        <v>15</v>
      </c>
      <c r="F152" s="37" t="s">
        <v>9</v>
      </c>
    </row>
    <row r="153">
      <c r="A153" s="36" t="str">
        <f t="shared" si="1"/>
        <v>Medium Population-Low Poverty</v>
      </c>
      <c r="B153" s="35" t="s">
        <v>172</v>
      </c>
      <c r="C153" s="37">
        <v>5091.0</v>
      </c>
      <c r="D153" s="37">
        <v>0.0461598900019643</v>
      </c>
      <c r="E153" s="37" t="s">
        <v>15</v>
      </c>
      <c r="F153" s="37" t="s">
        <v>9</v>
      </c>
    </row>
    <row r="154">
      <c r="A154" s="36" t="str">
        <f t="shared" si="1"/>
        <v>Medium Population-Middle Poverty</v>
      </c>
      <c r="B154" s="35" t="s">
        <v>173</v>
      </c>
      <c r="C154" s="37">
        <v>689.0</v>
      </c>
      <c r="D154" s="37">
        <v>0.103047895500726</v>
      </c>
      <c r="E154" s="37" t="s">
        <v>15</v>
      </c>
      <c r="F154" s="37" t="s">
        <v>10</v>
      </c>
    </row>
    <row r="155">
      <c r="A155" s="36" t="str">
        <f t="shared" si="1"/>
        <v>Medium Population-Low Poverty</v>
      </c>
      <c r="B155" s="35" t="s">
        <v>174</v>
      </c>
      <c r="C155" s="37">
        <v>2867.0</v>
      </c>
      <c r="D155" s="37">
        <v>0.0491803278688525</v>
      </c>
      <c r="E155" s="37" t="s">
        <v>15</v>
      </c>
      <c r="F155" s="37" t="s">
        <v>9</v>
      </c>
    </row>
    <row r="156">
      <c r="A156" s="36" t="str">
        <f t="shared" si="1"/>
        <v>Medium Population-Low Poverty</v>
      </c>
      <c r="B156" s="35" t="s">
        <v>175</v>
      </c>
      <c r="C156" s="37">
        <v>1042.0</v>
      </c>
      <c r="D156" s="37">
        <v>0.0825335892514395</v>
      </c>
      <c r="E156" s="37" t="s">
        <v>15</v>
      </c>
      <c r="F156" s="37" t="s">
        <v>9</v>
      </c>
    </row>
    <row r="157">
      <c r="A157" s="36" t="str">
        <f t="shared" si="1"/>
        <v>High Population-Middle Poverty</v>
      </c>
      <c r="B157" s="35" t="s">
        <v>176</v>
      </c>
      <c r="C157" s="37">
        <v>39216.0</v>
      </c>
      <c r="D157" s="37">
        <v>0.29656262749898</v>
      </c>
      <c r="E157" s="37" t="s">
        <v>14</v>
      </c>
      <c r="F157" s="37" t="s">
        <v>10</v>
      </c>
    </row>
    <row r="158">
      <c r="A158" s="36" t="str">
        <f t="shared" si="1"/>
        <v>Medium Population-Low Poverty</v>
      </c>
      <c r="B158" s="35" t="s">
        <v>177</v>
      </c>
      <c r="C158" s="37">
        <v>2410.0</v>
      </c>
      <c r="D158" s="37">
        <v>0.0858921161825726</v>
      </c>
      <c r="E158" s="37" t="s">
        <v>15</v>
      </c>
      <c r="F158" s="37" t="s">
        <v>9</v>
      </c>
    </row>
    <row r="159">
      <c r="A159" s="36" t="str">
        <f t="shared" si="1"/>
        <v>Medium Population-Middle Poverty</v>
      </c>
      <c r="B159" s="35" t="s">
        <v>178</v>
      </c>
      <c r="C159" s="37">
        <v>1441.0</v>
      </c>
      <c r="D159" s="37">
        <v>0.238723108952117</v>
      </c>
      <c r="E159" s="37" t="s">
        <v>15</v>
      </c>
      <c r="F159" s="37" t="s">
        <v>10</v>
      </c>
    </row>
    <row r="160">
      <c r="A160" s="36" t="str">
        <f t="shared" si="1"/>
        <v>Medium Population-Low Poverty</v>
      </c>
      <c r="B160" s="35" t="s">
        <v>179</v>
      </c>
      <c r="C160" s="37">
        <v>1983.0</v>
      </c>
      <c r="D160" s="37">
        <v>0.0600100857286939</v>
      </c>
      <c r="E160" s="37" t="s">
        <v>15</v>
      </c>
      <c r="F160" s="37" t="s">
        <v>9</v>
      </c>
    </row>
    <row r="161">
      <c r="A161" s="36" t="str">
        <f t="shared" si="1"/>
        <v>High Population-Low Poverty</v>
      </c>
      <c r="B161" s="35" t="s">
        <v>180</v>
      </c>
      <c r="C161" s="37">
        <v>20607.0</v>
      </c>
      <c r="D161" s="37">
        <v>0.0676469160964721</v>
      </c>
      <c r="E161" s="37" t="s">
        <v>14</v>
      </c>
      <c r="F161" s="37" t="s">
        <v>9</v>
      </c>
    </row>
    <row r="162">
      <c r="A162" s="36" t="str">
        <f t="shared" si="1"/>
        <v>Medium Population-Low Poverty</v>
      </c>
      <c r="B162" s="35" t="s">
        <v>181</v>
      </c>
      <c r="C162" s="37">
        <v>8720.0</v>
      </c>
      <c r="D162" s="37">
        <v>0.0580275229357798</v>
      </c>
      <c r="E162" s="37" t="s">
        <v>15</v>
      </c>
      <c r="F162" s="37" t="s">
        <v>9</v>
      </c>
    </row>
    <row r="163">
      <c r="A163" s="36" t="str">
        <f t="shared" si="1"/>
        <v>High Population-Middle Poverty</v>
      </c>
      <c r="B163" s="35" t="s">
        <v>182</v>
      </c>
      <c r="C163" s="37">
        <v>13410.0</v>
      </c>
      <c r="D163" s="37">
        <v>0.170022371364653</v>
      </c>
      <c r="E163" s="37" t="s">
        <v>14</v>
      </c>
      <c r="F163" s="37" t="s">
        <v>10</v>
      </c>
    </row>
    <row r="164">
      <c r="A164" s="36" t="str">
        <f t="shared" si="1"/>
        <v>High Population-Middle Poverty</v>
      </c>
      <c r="B164" s="35" t="s">
        <v>183</v>
      </c>
      <c r="C164" s="37">
        <v>10207.0</v>
      </c>
      <c r="D164" s="37">
        <v>0.141079651219751</v>
      </c>
      <c r="E164" s="37" t="s">
        <v>14</v>
      </c>
      <c r="F164" s="37" t="s">
        <v>10</v>
      </c>
    </row>
    <row r="165">
      <c r="A165" s="36" t="str">
        <f t="shared" si="1"/>
        <v>Low Population-Low Poverty</v>
      </c>
      <c r="B165" s="35" t="s">
        <v>184</v>
      </c>
      <c r="C165" s="37">
        <v>9.0</v>
      </c>
      <c r="D165" s="37">
        <v>0.0</v>
      </c>
      <c r="E165" s="37" t="s">
        <v>16</v>
      </c>
      <c r="F165" s="37" t="s">
        <v>9</v>
      </c>
    </row>
    <row r="166">
      <c r="A166" s="36" t="str">
        <f t="shared" si="1"/>
        <v>Medium Population-Low Poverty</v>
      </c>
      <c r="B166" s="35" t="s">
        <v>185</v>
      </c>
      <c r="C166" s="37">
        <v>1836.0</v>
      </c>
      <c r="D166" s="37">
        <v>0.0337690631808279</v>
      </c>
      <c r="E166" s="37" t="s">
        <v>15</v>
      </c>
      <c r="F166" s="37" t="s">
        <v>9</v>
      </c>
    </row>
    <row r="167">
      <c r="A167" s="36" t="str">
        <f t="shared" si="1"/>
        <v>Medium Population-Low Poverty</v>
      </c>
      <c r="B167" s="35" t="s">
        <v>186</v>
      </c>
      <c r="C167" s="37">
        <v>8448.0</v>
      </c>
      <c r="D167" s="37">
        <v>0.0754024621212121</v>
      </c>
      <c r="E167" s="37" t="s">
        <v>15</v>
      </c>
      <c r="F167" s="37" t="s">
        <v>9</v>
      </c>
    </row>
    <row r="168">
      <c r="A168" s="36" t="str">
        <f t="shared" si="1"/>
        <v>Medium Population-Low Poverty</v>
      </c>
      <c r="B168" s="35" t="s">
        <v>187</v>
      </c>
      <c r="C168" s="37">
        <v>604.0</v>
      </c>
      <c r="D168" s="37">
        <v>0.0894039735099338</v>
      </c>
      <c r="E168" s="37" t="s">
        <v>15</v>
      </c>
      <c r="F168" s="37" t="s">
        <v>9</v>
      </c>
    </row>
    <row r="169">
      <c r="A169" s="36" t="str">
        <f t="shared" si="1"/>
        <v>Medium Population-Low Poverty</v>
      </c>
      <c r="B169" s="35" t="s">
        <v>188</v>
      </c>
      <c r="C169" s="37">
        <v>1270.0</v>
      </c>
      <c r="D169" s="37">
        <v>0.0409448818897638</v>
      </c>
      <c r="E169" s="37" t="s">
        <v>15</v>
      </c>
      <c r="F169" s="37" t="s">
        <v>9</v>
      </c>
    </row>
    <row r="170">
      <c r="A170" s="36" t="str">
        <f t="shared" si="1"/>
        <v>Medium Population-Low Poverty</v>
      </c>
      <c r="B170" s="35" t="s">
        <v>189</v>
      </c>
      <c r="C170" s="37">
        <v>1527.0</v>
      </c>
      <c r="D170" s="37">
        <v>0.0975769482645711</v>
      </c>
      <c r="E170" s="37" t="s">
        <v>15</v>
      </c>
      <c r="F170" s="37" t="s">
        <v>9</v>
      </c>
    </row>
    <row r="171">
      <c r="A171" s="36" t="str">
        <f t="shared" si="1"/>
        <v>Medium Population-Low Poverty</v>
      </c>
      <c r="B171" s="35" t="s">
        <v>190</v>
      </c>
      <c r="C171" s="37">
        <v>6127.0</v>
      </c>
      <c r="D171" s="37">
        <v>0.0346009466296719</v>
      </c>
      <c r="E171" s="37" t="s">
        <v>15</v>
      </c>
      <c r="F171" s="37" t="s">
        <v>9</v>
      </c>
    </row>
    <row r="172">
      <c r="A172" s="36" t="str">
        <f t="shared" si="1"/>
        <v>Medium Population-Low Poverty</v>
      </c>
      <c r="B172" s="35" t="s">
        <v>191</v>
      </c>
      <c r="C172" s="37">
        <v>548.0</v>
      </c>
      <c r="D172" s="37">
        <v>0.0</v>
      </c>
      <c r="E172" s="37" t="s">
        <v>15</v>
      </c>
      <c r="F172" s="37" t="s">
        <v>9</v>
      </c>
    </row>
    <row r="173">
      <c r="A173" s="36" t="str">
        <f t="shared" si="1"/>
        <v>High Population-Low Poverty</v>
      </c>
      <c r="B173" s="35" t="s">
        <v>192</v>
      </c>
      <c r="C173" s="37">
        <v>15292.0</v>
      </c>
      <c r="D173" s="37">
        <v>0.0950170023541721</v>
      </c>
      <c r="E173" s="37" t="s">
        <v>14</v>
      </c>
      <c r="F173" s="37" t="s">
        <v>9</v>
      </c>
    </row>
    <row r="174">
      <c r="A174" s="36" t="str">
        <f t="shared" si="1"/>
        <v>Medium Population-Low Poverty</v>
      </c>
      <c r="B174" s="35" t="s">
        <v>193</v>
      </c>
      <c r="C174" s="37">
        <v>9643.0</v>
      </c>
      <c r="D174" s="37">
        <v>0.0759099865187182</v>
      </c>
      <c r="E174" s="37" t="s">
        <v>15</v>
      </c>
      <c r="F174" s="37" t="s">
        <v>9</v>
      </c>
    </row>
    <row r="175">
      <c r="A175" s="36" t="str">
        <f t="shared" si="1"/>
        <v>Medium Population-Low Poverty</v>
      </c>
      <c r="B175" s="35" t="s">
        <v>194</v>
      </c>
      <c r="C175" s="37">
        <v>658.0</v>
      </c>
      <c r="D175" s="37">
        <v>0.0668693009118541</v>
      </c>
      <c r="E175" s="37" t="s">
        <v>15</v>
      </c>
      <c r="F175" s="37" t="s">
        <v>9</v>
      </c>
    </row>
    <row r="176">
      <c r="A176" s="36" t="str">
        <f t="shared" si="1"/>
        <v>Medium Population-Middle Poverty</v>
      </c>
      <c r="B176" s="35" t="s">
        <v>195</v>
      </c>
      <c r="C176" s="37">
        <v>2802.0</v>
      </c>
      <c r="D176" s="37">
        <v>0.274803711634547</v>
      </c>
      <c r="E176" s="37" t="s">
        <v>15</v>
      </c>
      <c r="F176" s="37" t="s">
        <v>10</v>
      </c>
    </row>
    <row r="177">
      <c r="A177" s="36" t="str">
        <f t="shared" si="1"/>
        <v>Medium Population-Low Poverty</v>
      </c>
      <c r="B177" s="35" t="s">
        <v>196</v>
      </c>
      <c r="C177" s="37">
        <v>1920.0</v>
      </c>
      <c r="D177" s="37">
        <v>0.0479166666666667</v>
      </c>
      <c r="E177" s="37" t="s">
        <v>15</v>
      </c>
      <c r="F177" s="37" t="s">
        <v>9</v>
      </c>
    </row>
    <row r="178">
      <c r="A178" s="36" t="str">
        <f t="shared" si="1"/>
        <v>High Population-Middle Poverty</v>
      </c>
      <c r="B178" s="35" t="s">
        <v>197</v>
      </c>
      <c r="C178" s="37">
        <v>10525.0</v>
      </c>
      <c r="D178" s="37">
        <v>0.147173396674584</v>
      </c>
      <c r="E178" s="37" t="s">
        <v>14</v>
      </c>
      <c r="F178" s="37" t="s">
        <v>10</v>
      </c>
    </row>
    <row r="179">
      <c r="A179" s="36" t="str">
        <f t="shared" si="1"/>
        <v>Medium Population-Low Poverty</v>
      </c>
      <c r="B179" s="35" t="s">
        <v>198</v>
      </c>
      <c r="C179" s="37">
        <v>2986.0</v>
      </c>
      <c r="D179" s="37">
        <v>0.043536503683858</v>
      </c>
      <c r="E179" s="37" t="s">
        <v>15</v>
      </c>
      <c r="F179" s="37" t="s">
        <v>9</v>
      </c>
    </row>
    <row r="180">
      <c r="A180" s="36" t="str">
        <f t="shared" si="1"/>
        <v>Low Population-Low Poverty</v>
      </c>
      <c r="B180" s="35" t="s">
        <v>199</v>
      </c>
      <c r="C180" s="37">
        <v>174.0</v>
      </c>
      <c r="D180" s="37">
        <v>0.0</v>
      </c>
      <c r="E180" s="37" t="s">
        <v>16</v>
      </c>
      <c r="F180" s="37" t="s">
        <v>9</v>
      </c>
    </row>
    <row r="181">
      <c r="A181" s="36" t="str">
        <f t="shared" si="1"/>
        <v>High Population-Low Poverty</v>
      </c>
      <c r="B181" s="35" t="s">
        <v>200</v>
      </c>
      <c r="C181" s="37">
        <v>38770.0</v>
      </c>
      <c r="D181" s="37">
        <v>0.0723755481042043</v>
      </c>
      <c r="E181" s="37" t="s">
        <v>14</v>
      </c>
      <c r="F181" s="37" t="s">
        <v>9</v>
      </c>
    </row>
    <row r="182">
      <c r="A182" s="36" t="str">
        <f t="shared" si="1"/>
        <v>Low Population-Middle Poverty</v>
      </c>
      <c r="B182" s="35" t="s">
        <v>201</v>
      </c>
      <c r="C182" s="37">
        <v>416.0</v>
      </c>
      <c r="D182" s="37">
        <v>0.158653846153846</v>
      </c>
      <c r="E182" s="37" t="s">
        <v>16</v>
      </c>
      <c r="F182" s="37" t="s">
        <v>10</v>
      </c>
    </row>
    <row r="183">
      <c r="A183" s="36" t="str">
        <f t="shared" si="1"/>
        <v>High Population-Middle Poverty</v>
      </c>
      <c r="B183" s="35" t="s">
        <v>202</v>
      </c>
      <c r="C183" s="37">
        <v>28476.0</v>
      </c>
      <c r="D183" s="37">
        <v>0.116905464250597</v>
      </c>
      <c r="E183" s="37" t="s">
        <v>14</v>
      </c>
      <c r="F183" s="37" t="s">
        <v>10</v>
      </c>
    </row>
    <row r="184">
      <c r="A184" s="36" t="str">
        <f t="shared" si="1"/>
        <v>Medium Population-Low Poverty</v>
      </c>
      <c r="B184" s="35" t="s">
        <v>203</v>
      </c>
      <c r="C184" s="37">
        <v>1425.0</v>
      </c>
      <c r="D184" s="37">
        <v>0.0526315789473684</v>
      </c>
      <c r="E184" s="37" t="s">
        <v>15</v>
      </c>
      <c r="F184" s="37" t="s">
        <v>9</v>
      </c>
    </row>
    <row r="185">
      <c r="A185" s="36" t="str">
        <f t="shared" si="1"/>
        <v>Low Population-Low Poverty</v>
      </c>
      <c r="B185" s="35" t="s">
        <v>204</v>
      </c>
      <c r="C185" s="37">
        <v>283.0</v>
      </c>
      <c r="D185" s="37">
        <v>0.0671378091872792</v>
      </c>
      <c r="E185" s="37" t="s">
        <v>16</v>
      </c>
      <c r="F185" s="37" t="s">
        <v>9</v>
      </c>
    </row>
    <row r="186">
      <c r="A186" s="36" t="str">
        <f t="shared" si="1"/>
        <v>Low Population-Middle Poverty</v>
      </c>
      <c r="B186" s="35" t="s">
        <v>205</v>
      </c>
      <c r="C186" s="37">
        <v>282.0</v>
      </c>
      <c r="D186" s="37">
        <v>0.102836879432624</v>
      </c>
      <c r="E186" s="37" t="s">
        <v>16</v>
      </c>
      <c r="F186" s="37" t="s">
        <v>10</v>
      </c>
    </row>
    <row r="187">
      <c r="A187" s="36" t="str">
        <f t="shared" si="1"/>
        <v>High Population-Low Poverty</v>
      </c>
      <c r="B187" s="35" t="s">
        <v>206</v>
      </c>
      <c r="C187" s="37">
        <v>14372.0</v>
      </c>
      <c r="D187" s="37">
        <v>0.0269969384915113</v>
      </c>
      <c r="E187" s="37" t="s">
        <v>14</v>
      </c>
      <c r="F187" s="37" t="s">
        <v>9</v>
      </c>
    </row>
    <row r="188">
      <c r="A188" s="36" t="str">
        <f t="shared" si="1"/>
        <v>Medium Population-Low Poverty</v>
      </c>
      <c r="B188" s="35" t="s">
        <v>207</v>
      </c>
      <c r="C188" s="37">
        <v>2691.0</v>
      </c>
      <c r="D188" s="37">
        <v>0.0817539947974731</v>
      </c>
      <c r="E188" s="37" t="s">
        <v>15</v>
      </c>
      <c r="F188" s="37" t="s">
        <v>9</v>
      </c>
    </row>
    <row r="189">
      <c r="A189" s="36" t="str">
        <f t="shared" si="1"/>
        <v>Low Population-Impoverished</v>
      </c>
      <c r="B189" s="35" t="s">
        <v>208</v>
      </c>
      <c r="C189" s="37">
        <v>59.0</v>
      </c>
      <c r="D189" s="37">
        <v>0.711864406779661</v>
      </c>
      <c r="E189" s="37" t="s">
        <v>16</v>
      </c>
      <c r="F189" s="37" t="s">
        <v>12</v>
      </c>
    </row>
    <row r="190">
      <c r="A190" s="36" t="str">
        <f t="shared" si="1"/>
        <v>Medium Population-Low Poverty</v>
      </c>
      <c r="B190" s="35" t="s">
        <v>209</v>
      </c>
      <c r="C190" s="37">
        <v>1189.0</v>
      </c>
      <c r="D190" s="37">
        <v>0.0698065601345669</v>
      </c>
      <c r="E190" s="37" t="s">
        <v>15</v>
      </c>
      <c r="F190" s="37" t="s">
        <v>9</v>
      </c>
    </row>
    <row r="191">
      <c r="A191" s="36" t="str">
        <f t="shared" si="1"/>
        <v>Medium Population-Impoverished</v>
      </c>
      <c r="B191" s="35" t="s">
        <v>210</v>
      </c>
      <c r="C191" s="37">
        <v>2389.0</v>
      </c>
      <c r="D191" s="37">
        <v>0.509836751778987</v>
      </c>
      <c r="E191" s="37" t="s">
        <v>15</v>
      </c>
      <c r="F191" s="37" t="s">
        <v>12</v>
      </c>
    </row>
    <row r="192">
      <c r="A192" s="36" t="str">
        <f t="shared" si="1"/>
        <v>High Population-Middle Poverty</v>
      </c>
      <c r="B192" s="35" t="s">
        <v>211</v>
      </c>
      <c r="C192" s="37">
        <v>23721.0</v>
      </c>
      <c r="D192" s="37">
        <v>0.264111968298132</v>
      </c>
      <c r="E192" s="37" t="s">
        <v>14</v>
      </c>
      <c r="F192" s="37" t="s">
        <v>10</v>
      </c>
    </row>
    <row r="193">
      <c r="A193" s="36" t="str">
        <f t="shared" si="1"/>
        <v>High Population-Impoverished</v>
      </c>
      <c r="B193" s="35" t="s">
        <v>212</v>
      </c>
      <c r="C193" s="37">
        <v>11613.0</v>
      </c>
      <c r="D193" s="37">
        <v>0.516317919572892</v>
      </c>
      <c r="E193" s="37" t="s">
        <v>14</v>
      </c>
      <c r="F193" s="37" t="s">
        <v>12</v>
      </c>
    </row>
    <row r="194">
      <c r="A194" s="36" t="str">
        <f t="shared" si="1"/>
        <v>High Population-Low Poverty</v>
      </c>
      <c r="B194" s="35" t="s">
        <v>213</v>
      </c>
      <c r="C194" s="37">
        <v>15306.0</v>
      </c>
      <c r="D194" s="37">
        <v>0.0277015549457729</v>
      </c>
      <c r="E194" s="37" t="s">
        <v>14</v>
      </c>
      <c r="F194" s="37" t="s">
        <v>9</v>
      </c>
    </row>
    <row r="195">
      <c r="A195" s="36" t="str">
        <f t="shared" si="1"/>
        <v>High Population-High Poverty</v>
      </c>
      <c r="B195" s="35" t="s">
        <v>214</v>
      </c>
      <c r="C195" s="37">
        <v>11445.0</v>
      </c>
      <c r="D195" s="37">
        <v>0.463870685889035</v>
      </c>
      <c r="E195" s="37" t="s">
        <v>14</v>
      </c>
      <c r="F195" s="37" t="s">
        <v>11</v>
      </c>
    </row>
    <row r="196">
      <c r="A196" s="36" t="str">
        <f t="shared" si="1"/>
        <v>High Population-Middle Poverty</v>
      </c>
      <c r="B196" s="35" t="s">
        <v>215</v>
      </c>
      <c r="C196" s="37">
        <v>27614.0</v>
      </c>
      <c r="D196" s="37">
        <v>0.30748895487796</v>
      </c>
      <c r="E196" s="37" t="s">
        <v>14</v>
      </c>
      <c r="F196" s="37" t="s">
        <v>10</v>
      </c>
    </row>
    <row r="197">
      <c r="A197" s="36" t="str">
        <f t="shared" si="1"/>
        <v>High Population-Middle Poverty</v>
      </c>
      <c r="B197" s="35" t="s">
        <v>216</v>
      </c>
      <c r="C197" s="37">
        <v>26754.0</v>
      </c>
      <c r="D197" s="37">
        <v>0.292031098153547</v>
      </c>
      <c r="E197" s="37" t="s">
        <v>14</v>
      </c>
      <c r="F197" s="37" t="s">
        <v>10</v>
      </c>
    </row>
    <row r="198">
      <c r="A198" s="36" t="str">
        <f t="shared" si="1"/>
        <v>High Population-Middle Poverty</v>
      </c>
      <c r="B198" s="35" t="s">
        <v>217</v>
      </c>
      <c r="C198" s="37">
        <v>14807.0</v>
      </c>
      <c r="D198" s="37">
        <v>0.156412507597758</v>
      </c>
      <c r="E198" s="37" t="s">
        <v>14</v>
      </c>
      <c r="F198" s="37" t="s">
        <v>10</v>
      </c>
    </row>
    <row r="199">
      <c r="A199" s="36" t="str">
        <f t="shared" si="1"/>
        <v>High Population-Middle Poverty</v>
      </c>
      <c r="B199" s="35" t="s">
        <v>218</v>
      </c>
      <c r="C199" s="37">
        <v>12644.0</v>
      </c>
      <c r="D199" s="37">
        <v>0.214172730148687</v>
      </c>
      <c r="E199" s="37" t="s">
        <v>14</v>
      </c>
      <c r="F199" s="37" t="s">
        <v>10</v>
      </c>
    </row>
    <row r="200">
      <c r="A200" s="36" t="str">
        <f t="shared" si="1"/>
        <v>Medium Population-Low Poverty</v>
      </c>
      <c r="B200" s="35" t="s">
        <v>219</v>
      </c>
      <c r="C200" s="37">
        <v>2632.0</v>
      </c>
      <c r="D200" s="37">
        <v>0.036854103343465</v>
      </c>
      <c r="E200" s="37" t="s">
        <v>15</v>
      </c>
      <c r="F200" s="37" t="s">
        <v>9</v>
      </c>
    </row>
    <row r="201">
      <c r="A201" s="36" t="str">
        <f t="shared" si="1"/>
        <v>Medium Population-Middle Poverty</v>
      </c>
      <c r="B201" s="35" t="s">
        <v>220</v>
      </c>
      <c r="C201" s="37">
        <v>6690.0</v>
      </c>
      <c r="D201" s="37">
        <v>0.111061285500747</v>
      </c>
      <c r="E201" s="37" t="s">
        <v>15</v>
      </c>
      <c r="F201" s="37" t="s">
        <v>10</v>
      </c>
    </row>
    <row r="202">
      <c r="A202" s="36" t="str">
        <f t="shared" si="1"/>
        <v>Medium Population-Middle Poverty</v>
      </c>
      <c r="B202" s="35" t="s">
        <v>221</v>
      </c>
      <c r="C202" s="37">
        <v>8801.0</v>
      </c>
      <c r="D202" s="37">
        <v>0.203158731962277</v>
      </c>
      <c r="E202" s="37" t="s">
        <v>15</v>
      </c>
      <c r="F202" s="37" t="s">
        <v>10</v>
      </c>
    </row>
    <row r="203">
      <c r="A203" s="36" t="str">
        <f t="shared" si="1"/>
        <v>High Population-Middle Poverty</v>
      </c>
      <c r="B203" s="35" t="s">
        <v>222</v>
      </c>
      <c r="C203" s="37">
        <v>43792.0</v>
      </c>
      <c r="D203" s="37">
        <v>0.141235842162952</v>
      </c>
      <c r="E203" s="37" t="s">
        <v>14</v>
      </c>
      <c r="F203" s="37" t="s">
        <v>10</v>
      </c>
    </row>
    <row r="204">
      <c r="A204" s="36" t="str">
        <f t="shared" si="1"/>
        <v>Medium Population-Middle Poverty</v>
      </c>
      <c r="B204" s="35" t="s">
        <v>223</v>
      </c>
      <c r="C204" s="37">
        <v>8207.0</v>
      </c>
      <c r="D204" s="37">
        <v>0.126355550140124</v>
      </c>
      <c r="E204" s="37" t="s">
        <v>15</v>
      </c>
      <c r="F204" s="37" t="s">
        <v>10</v>
      </c>
    </row>
    <row r="205">
      <c r="A205" s="36" t="str">
        <f t="shared" si="1"/>
        <v>Medium Population-Middle Poverty</v>
      </c>
      <c r="B205" s="35" t="s">
        <v>224</v>
      </c>
      <c r="C205" s="37">
        <v>810.0</v>
      </c>
      <c r="D205" s="37">
        <v>0.102469135802469</v>
      </c>
      <c r="E205" s="37" t="s">
        <v>15</v>
      </c>
      <c r="F205" s="37" t="s">
        <v>10</v>
      </c>
    </row>
    <row r="206">
      <c r="A206" s="36" t="str">
        <f t="shared" si="1"/>
        <v>Medium Population-Low Poverty</v>
      </c>
      <c r="B206" s="35" t="s">
        <v>225</v>
      </c>
      <c r="C206" s="37">
        <v>2392.0</v>
      </c>
      <c r="D206" s="37">
        <v>0.0635451505016722</v>
      </c>
      <c r="E206" s="37" t="s">
        <v>15</v>
      </c>
      <c r="F206" s="37" t="s">
        <v>9</v>
      </c>
    </row>
    <row r="207">
      <c r="A207" s="36" t="str">
        <f t="shared" si="1"/>
        <v>Low Population-Middle Poverty</v>
      </c>
      <c r="B207" s="35" t="s">
        <v>226</v>
      </c>
      <c r="C207" s="37">
        <v>210.0</v>
      </c>
      <c r="D207" s="37">
        <v>0.119047619047619</v>
      </c>
      <c r="E207" s="37" t="s">
        <v>16</v>
      </c>
      <c r="F207" s="37" t="s">
        <v>10</v>
      </c>
    </row>
    <row r="208">
      <c r="A208" s="36" t="str">
        <f t="shared" si="1"/>
        <v>Medium Population-Low Poverty</v>
      </c>
      <c r="B208" s="35" t="s">
        <v>227</v>
      </c>
      <c r="C208" s="37">
        <v>3135.0</v>
      </c>
      <c r="D208" s="37">
        <v>0.0443381180223286</v>
      </c>
      <c r="E208" s="37" t="s">
        <v>15</v>
      </c>
      <c r="F208" s="37" t="s">
        <v>9</v>
      </c>
    </row>
    <row r="209">
      <c r="A209" s="36" t="str">
        <f t="shared" si="1"/>
        <v>Medium Population-Low Poverty</v>
      </c>
      <c r="B209" s="35" t="s">
        <v>228</v>
      </c>
      <c r="C209" s="37">
        <v>6668.0</v>
      </c>
      <c r="D209" s="37">
        <v>0.0937312537492501</v>
      </c>
      <c r="E209" s="37" t="s">
        <v>15</v>
      </c>
      <c r="F209" s="37" t="s">
        <v>9</v>
      </c>
    </row>
    <row r="210">
      <c r="A210" s="36" t="str">
        <f t="shared" si="1"/>
        <v>Low Population-Low Poverty</v>
      </c>
      <c r="B210" s="35" t="s">
        <v>229</v>
      </c>
      <c r="C210" s="37">
        <v>70.0</v>
      </c>
      <c r="D210" s="37">
        <v>0.0857142857142857</v>
      </c>
      <c r="E210" s="37" t="s">
        <v>16</v>
      </c>
      <c r="F210" s="37" t="s">
        <v>9</v>
      </c>
    </row>
    <row r="211">
      <c r="A211" s="36" t="str">
        <f t="shared" si="1"/>
        <v>Medium Population-Low Poverty</v>
      </c>
      <c r="B211" s="35" t="s">
        <v>230</v>
      </c>
      <c r="C211" s="37">
        <v>7624.0</v>
      </c>
      <c r="D211" s="37">
        <v>0.0842077649527807</v>
      </c>
      <c r="E211" s="37" t="s">
        <v>15</v>
      </c>
      <c r="F211" s="37" t="s">
        <v>9</v>
      </c>
    </row>
    <row r="212">
      <c r="A212" s="36" t="str">
        <f t="shared" si="1"/>
        <v>Medium Population-Low Poverty</v>
      </c>
      <c r="B212" s="35" t="s">
        <v>231</v>
      </c>
      <c r="C212" s="37">
        <v>2637.0</v>
      </c>
      <c r="D212" s="37">
        <v>0.0693970420932878</v>
      </c>
      <c r="E212" s="37" t="s">
        <v>15</v>
      </c>
      <c r="F212" s="37" t="s">
        <v>9</v>
      </c>
    </row>
    <row r="213">
      <c r="A213" s="36" t="str">
        <f t="shared" si="1"/>
        <v>Medium Population-Low Poverty</v>
      </c>
      <c r="B213" s="35" t="s">
        <v>232</v>
      </c>
      <c r="C213" s="37">
        <v>1029.0</v>
      </c>
      <c r="D213" s="37">
        <v>0.0291545189504373</v>
      </c>
      <c r="E213" s="37" t="s">
        <v>15</v>
      </c>
      <c r="F213" s="37" t="s">
        <v>9</v>
      </c>
    </row>
    <row r="214">
      <c r="A214" s="36" t="str">
        <f t="shared" si="1"/>
        <v>Medium Population-Low Poverty</v>
      </c>
      <c r="B214" s="35" t="s">
        <v>233</v>
      </c>
      <c r="C214" s="37">
        <v>2576.0</v>
      </c>
      <c r="D214" s="37">
        <v>0.0741459627329192</v>
      </c>
      <c r="E214" s="37" t="s">
        <v>15</v>
      </c>
      <c r="F214" s="37" t="s">
        <v>9</v>
      </c>
    </row>
    <row r="215">
      <c r="A215" s="36" t="str">
        <f t="shared" si="1"/>
        <v>Medium Population-Low Poverty</v>
      </c>
      <c r="B215" s="35" t="s">
        <v>234</v>
      </c>
      <c r="C215" s="37">
        <v>5705.0</v>
      </c>
      <c r="D215" s="37">
        <v>0.0571428571428571</v>
      </c>
      <c r="E215" s="37" t="s">
        <v>15</v>
      </c>
      <c r="F215" s="37" t="s">
        <v>9</v>
      </c>
    </row>
    <row r="216">
      <c r="A216" s="36" t="str">
        <f t="shared" si="1"/>
        <v>Medium Population-Low Poverty</v>
      </c>
      <c r="B216" s="35" t="s">
        <v>235</v>
      </c>
      <c r="C216" s="37">
        <v>4121.0</v>
      </c>
      <c r="D216" s="37">
        <v>0.0422227614656637</v>
      </c>
      <c r="E216" s="37" t="s">
        <v>15</v>
      </c>
      <c r="F216" s="37" t="s">
        <v>9</v>
      </c>
    </row>
    <row r="217">
      <c r="A217" s="36" t="str">
        <f t="shared" si="1"/>
        <v>Low Population-Low Poverty</v>
      </c>
      <c r="B217" s="35" t="s">
        <v>236</v>
      </c>
      <c r="C217" s="37">
        <v>471.0</v>
      </c>
      <c r="D217" s="37">
        <v>0.0106157112526539</v>
      </c>
      <c r="E217" s="37" t="s">
        <v>16</v>
      </c>
      <c r="F217" s="37" t="s">
        <v>9</v>
      </c>
    </row>
    <row r="218">
      <c r="A218" s="36" t="str">
        <f t="shared" si="1"/>
        <v>Low Population-Low Poverty</v>
      </c>
      <c r="B218" s="35" t="s">
        <v>237</v>
      </c>
      <c r="C218" s="37">
        <v>257.0</v>
      </c>
      <c r="D218" s="37">
        <v>0.0856031128404669</v>
      </c>
      <c r="E218" s="37" t="s">
        <v>16</v>
      </c>
      <c r="F218" s="37" t="s">
        <v>9</v>
      </c>
    </row>
    <row r="219">
      <c r="A219" s="36" t="str">
        <f t="shared" si="1"/>
        <v>Low Population-Low Poverty</v>
      </c>
      <c r="B219" s="35" t="s">
        <v>238</v>
      </c>
      <c r="C219" s="37">
        <v>74.0</v>
      </c>
      <c r="D219" s="37">
        <v>0.0</v>
      </c>
      <c r="E219" s="37" t="s">
        <v>16</v>
      </c>
      <c r="F219" s="37" t="s">
        <v>9</v>
      </c>
    </row>
    <row r="220">
      <c r="A220" s="36" t="str">
        <f t="shared" si="1"/>
        <v>Medium Population-Low Poverty</v>
      </c>
      <c r="B220" s="35" t="s">
        <v>239</v>
      </c>
      <c r="C220" s="37">
        <v>809.0</v>
      </c>
      <c r="D220" s="37">
        <v>0.0964153275648949</v>
      </c>
      <c r="E220" s="37" t="s">
        <v>15</v>
      </c>
      <c r="F220" s="37" t="s">
        <v>9</v>
      </c>
    </row>
    <row r="221">
      <c r="A221" s="36" t="str">
        <f t="shared" si="1"/>
        <v>High Population-Middle Poverty</v>
      </c>
      <c r="B221" s="35" t="s">
        <v>240</v>
      </c>
      <c r="C221" s="37">
        <v>14452.0</v>
      </c>
      <c r="D221" s="37">
        <v>0.163368391918074</v>
      </c>
      <c r="E221" s="37" t="s">
        <v>14</v>
      </c>
      <c r="F221" s="37" t="s">
        <v>10</v>
      </c>
    </row>
    <row r="222">
      <c r="A222" s="36" t="str">
        <f t="shared" si="1"/>
        <v>Medium Population-Low Poverty</v>
      </c>
      <c r="B222" s="35" t="s">
        <v>241</v>
      </c>
      <c r="C222" s="37">
        <v>667.0</v>
      </c>
      <c r="D222" s="37">
        <v>0.0629685157421289</v>
      </c>
      <c r="E222" s="37" t="s">
        <v>15</v>
      </c>
      <c r="F222" s="37" t="s">
        <v>9</v>
      </c>
    </row>
    <row r="223">
      <c r="A223" s="36" t="str">
        <f t="shared" si="1"/>
        <v>Medium Population-Low Poverty</v>
      </c>
      <c r="B223" s="35" t="s">
        <v>242</v>
      </c>
      <c r="C223" s="37">
        <v>1014.0</v>
      </c>
      <c r="D223" s="37">
        <v>0.0779092702169625</v>
      </c>
      <c r="E223" s="37" t="s">
        <v>15</v>
      </c>
      <c r="F223" s="37" t="s">
        <v>9</v>
      </c>
    </row>
    <row r="224">
      <c r="A224" s="36" t="str">
        <f t="shared" si="1"/>
        <v>Medium Population-Low Poverty</v>
      </c>
      <c r="B224" s="35" t="s">
        <v>243</v>
      </c>
      <c r="C224" s="37">
        <v>912.0</v>
      </c>
      <c r="D224" s="37">
        <v>0.0537280701754386</v>
      </c>
      <c r="E224" s="37" t="s">
        <v>15</v>
      </c>
      <c r="F224" s="37" t="s">
        <v>9</v>
      </c>
    </row>
    <row r="225">
      <c r="A225" s="36" t="str">
        <f t="shared" si="1"/>
        <v>Medium Population-Low Poverty</v>
      </c>
      <c r="B225" s="35" t="s">
        <v>244</v>
      </c>
      <c r="C225" s="37">
        <v>701.0</v>
      </c>
      <c r="D225" s="37">
        <v>0.0613409415121255</v>
      </c>
      <c r="E225" s="37" t="s">
        <v>15</v>
      </c>
      <c r="F225" s="37" t="s">
        <v>9</v>
      </c>
    </row>
    <row r="226">
      <c r="A226" s="36" t="str">
        <f t="shared" si="1"/>
        <v>Medium Population-Low Poverty</v>
      </c>
      <c r="B226" s="35" t="s">
        <v>245</v>
      </c>
      <c r="C226" s="37">
        <v>2003.0</v>
      </c>
      <c r="D226" s="37">
        <v>0.0803794308537194</v>
      </c>
      <c r="E226" s="37" t="s">
        <v>15</v>
      </c>
      <c r="F226" s="37" t="s">
        <v>9</v>
      </c>
    </row>
    <row r="227">
      <c r="A227" s="36" t="str">
        <f t="shared" si="1"/>
        <v>Low Population-Low Poverty</v>
      </c>
      <c r="B227" s="35" t="s">
        <v>246</v>
      </c>
      <c r="C227" s="37">
        <v>489.0</v>
      </c>
      <c r="D227" s="37">
        <v>0.0572597137014315</v>
      </c>
      <c r="E227" s="37" t="s">
        <v>16</v>
      </c>
      <c r="F227" s="37" t="s">
        <v>9</v>
      </c>
    </row>
    <row r="228">
      <c r="A228" s="36" t="str">
        <f t="shared" si="1"/>
        <v>Medium Population-Low Poverty</v>
      </c>
      <c r="B228" s="35" t="s">
        <v>247</v>
      </c>
      <c r="C228" s="37">
        <v>528.0</v>
      </c>
      <c r="D228" s="37">
        <v>0.0833333333333333</v>
      </c>
      <c r="E228" s="37" t="s">
        <v>15</v>
      </c>
      <c r="F228" s="37" t="s">
        <v>9</v>
      </c>
    </row>
    <row r="229">
      <c r="A229" s="36" t="str">
        <f t="shared" si="1"/>
        <v>Low Population-Low Poverty</v>
      </c>
      <c r="B229" s="35" t="s">
        <v>248</v>
      </c>
      <c r="C229" s="37">
        <v>481.0</v>
      </c>
      <c r="D229" s="37">
        <v>0.0686070686070686</v>
      </c>
      <c r="E229" s="37" t="s">
        <v>16</v>
      </c>
      <c r="F229" s="37" t="s">
        <v>9</v>
      </c>
    </row>
    <row r="230">
      <c r="A230" s="36" t="str">
        <f t="shared" si="1"/>
        <v>Medium Population-Middle Poverty</v>
      </c>
      <c r="B230" s="35" t="s">
        <v>249</v>
      </c>
      <c r="C230" s="37">
        <v>998.0</v>
      </c>
      <c r="D230" s="37">
        <v>0.181362725450902</v>
      </c>
      <c r="E230" s="37" t="s">
        <v>15</v>
      </c>
      <c r="F230" s="37" t="s">
        <v>10</v>
      </c>
    </row>
    <row r="231">
      <c r="A231" s="36" t="str">
        <f t="shared" si="1"/>
        <v>Low Population-Middle Poverty</v>
      </c>
      <c r="B231" s="35" t="s">
        <v>250</v>
      </c>
      <c r="C231" s="37">
        <v>192.0</v>
      </c>
      <c r="D231" s="37">
        <v>0.21875</v>
      </c>
      <c r="E231" s="37" t="s">
        <v>16</v>
      </c>
      <c r="F231" s="37" t="s">
        <v>10</v>
      </c>
    </row>
    <row r="232">
      <c r="A232" s="36" t="str">
        <f t="shared" si="1"/>
        <v>Medium Population-Low Poverty</v>
      </c>
      <c r="B232" s="35" t="s">
        <v>251</v>
      </c>
      <c r="C232" s="37">
        <v>1365.0</v>
      </c>
      <c r="D232" s="37">
        <v>0.0608058608058608</v>
      </c>
      <c r="E232" s="37" t="s">
        <v>15</v>
      </c>
      <c r="F232" s="37" t="s">
        <v>9</v>
      </c>
    </row>
    <row r="233">
      <c r="A233" s="36" t="str">
        <f t="shared" si="1"/>
        <v>Medium Population-Middle Poverty</v>
      </c>
      <c r="B233" s="35" t="s">
        <v>252</v>
      </c>
      <c r="C233" s="37">
        <v>5341.0</v>
      </c>
      <c r="D233" s="37">
        <v>0.111776820820071</v>
      </c>
      <c r="E233" s="37" t="s">
        <v>15</v>
      </c>
      <c r="F233" s="37" t="s">
        <v>10</v>
      </c>
    </row>
    <row r="234">
      <c r="A234" s="36" t="str">
        <f t="shared" si="1"/>
        <v>Medium Population-Low Poverty</v>
      </c>
      <c r="B234" s="35" t="s">
        <v>253</v>
      </c>
      <c r="C234" s="37">
        <v>770.0</v>
      </c>
      <c r="D234" s="37">
        <v>0.0493506493506494</v>
      </c>
      <c r="E234" s="37" t="s">
        <v>15</v>
      </c>
      <c r="F234" s="37" t="s">
        <v>9</v>
      </c>
    </row>
    <row r="235">
      <c r="A235" s="36" t="str">
        <f t="shared" si="1"/>
        <v>High Population-Middle Poverty</v>
      </c>
      <c r="B235" s="35" t="s">
        <v>254</v>
      </c>
      <c r="C235" s="37">
        <v>17052.0</v>
      </c>
      <c r="D235" s="37">
        <v>0.130541871921182</v>
      </c>
      <c r="E235" s="37" t="s">
        <v>14</v>
      </c>
      <c r="F235" s="37" t="s">
        <v>10</v>
      </c>
    </row>
    <row r="236">
      <c r="A236" s="36" t="str">
        <f t="shared" si="1"/>
        <v>Medium Population-Low Poverty</v>
      </c>
      <c r="B236" s="35" t="s">
        <v>255</v>
      </c>
      <c r="C236" s="37">
        <v>1359.0</v>
      </c>
      <c r="D236" s="37">
        <v>0.0956585724797645</v>
      </c>
      <c r="E236" s="37" t="s">
        <v>15</v>
      </c>
      <c r="F236" s="37" t="s">
        <v>9</v>
      </c>
    </row>
    <row r="237">
      <c r="A237" s="36" t="str">
        <f t="shared" si="1"/>
        <v>High Population-Middle Poverty</v>
      </c>
      <c r="B237" s="35" t="s">
        <v>256</v>
      </c>
      <c r="C237" s="37">
        <v>13218.0</v>
      </c>
      <c r="D237" s="37">
        <v>0.130352549553639</v>
      </c>
      <c r="E237" s="37" t="s">
        <v>14</v>
      </c>
      <c r="F237" s="37" t="s">
        <v>10</v>
      </c>
    </row>
    <row r="238">
      <c r="A238" s="36" t="str">
        <f t="shared" si="1"/>
        <v>Medium Population-Low Poverty</v>
      </c>
      <c r="B238" s="35" t="s">
        <v>257</v>
      </c>
      <c r="C238" s="37">
        <v>2484.0</v>
      </c>
      <c r="D238" s="37">
        <v>0.0817230273752013</v>
      </c>
      <c r="E238" s="37" t="s">
        <v>15</v>
      </c>
      <c r="F238" s="37" t="s">
        <v>9</v>
      </c>
    </row>
    <row r="239">
      <c r="A239" s="36" t="str">
        <f t="shared" si="1"/>
        <v>Low Population-Middle Poverty</v>
      </c>
      <c r="B239" s="35" t="s">
        <v>258</v>
      </c>
      <c r="C239" s="37">
        <v>127.0</v>
      </c>
      <c r="D239" s="37">
        <v>0.102362204724409</v>
      </c>
      <c r="E239" s="37" t="s">
        <v>16</v>
      </c>
      <c r="F239" s="37" t="s">
        <v>10</v>
      </c>
    </row>
    <row r="240">
      <c r="A240" s="36" t="str">
        <f t="shared" si="1"/>
        <v>Medium Population-Middle Poverty</v>
      </c>
      <c r="B240" s="35" t="s">
        <v>259</v>
      </c>
      <c r="C240" s="37">
        <v>1423.0</v>
      </c>
      <c r="D240" s="37">
        <v>0.106816584680253</v>
      </c>
      <c r="E240" s="37" t="s">
        <v>15</v>
      </c>
      <c r="F240" s="37" t="s">
        <v>10</v>
      </c>
    </row>
    <row r="241">
      <c r="A241" s="36" t="str">
        <f t="shared" si="1"/>
        <v>Medium Population-Middle Poverty</v>
      </c>
      <c r="B241" s="35" t="s">
        <v>260</v>
      </c>
      <c r="C241" s="37">
        <v>1808.0</v>
      </c>
      <c r="D241" s="37">
        <v>0.143252212389381</v>
      </c>
      <c r="E241" s="37" t="s">
        <v>15</v>
      </c>
      <c r="F241" s="37" t="s">
        <v>10</v>
      </c>
    </row>
    <row r="242">
      <c r="A242" s="36" t="str">
        <f t="shared" si="1"/>
        <v>Medium Population-Low Poverty</v>
      </c>
      <c r="B242" s="35" t="s">
        <v>261</v>
      </c>
      <c r="C242" s="37">
        <v>1808.0</v>
      </c>
      <c r="D242" s="37">
        <v>0.021570796460177</v>
      </c>
      <c r="E242" s="37" t="s">
        <v>15</v>
      </c>
      <c r="F242" s="37" t="s">
        <v>9</v>
      </c>
    </row>
    <row r="243">
      <c r="A243" s="36" t="str">
        <f t="shared" si="1"/>
        <v>Medium Population-Middle Poverty</v>
      </c>
      <c r="B243" s="35" t="s">
        <v>262</v>
      </c>
      <c r="C243" s="37">
        <v>1309.0</v>
      </c>
      <c r="D243" s="37">
        <v>0.147440794499618</v>
      </c>
      <c r="E243" s="37" t="s">
        <v>15</v>
      </c>
      <c r="F243" s="37" t="s">
        <v>10</v>
      </c>
    </row>
    <row r="244">
      <c r="A244" s="36" t="str">
        <f t="shared" si="1"/>
        <v>Low Population-Low Poverty</v>
      </c>
      <c r="B244" s="35" t="s">
        <v>263</v>
      </c>
      <c r="C244" s="37">
        <v>45.0</v>
      </c>
      <c r="D244" s="37">
        <v>0.0888888888888889</v>
      </c>
      <c r="E244" s="37" t="s">
        <v>16</v>
      </c>
      <c r="F244" s="37" t="s">
        <v>9</v>
      </c>
    </row>
    <row r="245">
      <c r="A245" s="36" t="str">
        <f t="shared" si="1"/>
        <v>Medium Population-Middle Poverty</v>
      </c>
      <c r="B245" s="35" t="s">
        <v>264</v>
      </c>
      <c r="C245" s="37">
        <v>1431.0</v>
      </c>
      <c r="D245" s="37">
        <v>0.115303983228512</v>
      </c>
      <c r="E245" s="37" t="s">
        <v>15</v>
      </c>
      <c r="F245" s="37" t="s">
        <v>10</v>
      </c>
    </row>
    <row r="246">
      <c r="A246" s="36" t="str">
        <f t="shared" si="1"/>
        <v>Low Population-Low Poverty</v>
      </c>
      <c r="B246" s="35" t="s">
        <v>265</v>
      </c>
      <c r="C246" s="37">
        <v>425.0</v>
      </c>
      <c r="D246" s="37">
        <v>0.0635294117647059</v>
      </c>
      <c r="E246" s="37" t="s">
        <v>16</v>
      </c>
      <c r="F246" s="37" t="s">
        <v>9</v>
      </c>
    </row>
    <row r="247">
      <c r="A247" s="36" t="str">
        <f t="shared" si="1"/>
        <v>Low Population-Middle Poverty</v>
      </c>
      <c r="B247" s="35" t="s">
        <v>266</v>
      </c>
      <c r="C247" s="37">
        <v>175.0</v>
      </c>
      <c r="D247" s="37">
        <v>0.154285714285714</v>
      </c>
      <c r="E247" s="37" t="s">
        <v>16</v>
      </c>
      <c r="F247" s="37" t="s">
        <v>10</v>
      </c>
    </row>
    <row r="248">
      <c r="A248" s="36" t="str">
        <f t="shared" si="1"/>
        <v>Medium Population-Low Poverty</v>
      </c>
      <c r="B248" s="35" t="s">
        <v>267</v>
      </c>
      <c r="C248" s="37">
        <v>1289.0</v>
      </c>
      <c r="D248" s="37">
        <v>0.0395655546935609</v>
      </c>
      <c r="E248" s="37" t="s">
        <v>15</v>
      </c>
      <c r="F248" s="37" t="s">
        <v>9</v>
      </c>
    </row>
    <row r="249">
      <c r="A249" s="36" t="str">
        <f t="shared" si="1"/>
        <v>Low Population-Middle Poverty</v>
      </c>
      <c r="B249" s="35" t="s">
        <v>268</v>
      </c>
      <c r="C249" s="37">
        <v>91.0</v>
      </c>
      <c r="D249" s="37">
        <v>0.208791208791209</v>
      </c>
      <c r="E249" s="37" t="s">
        <v>16</v>
      </c>
      <c r="F249" s="37" t="s">
        <v>10</v>
      </c>
    </row>
    <row r="250">
      <c r="A250" s="36" t="str">
        <f t="shared" si="1"/>
        <v>Medium Population-Low Poverty</v>
      </c>
      <c r="B250" s="35" t="s">
        <v>269</v>
      </c>
      <c r="C250" s="37">
        <v>2099.0</v>
      </c>
      <c r="D250" s="37">
        <v>0.0638399237732254</v>
      </c>
      <c r="E250" s="37" t="s">
        <v>15</v>
      </c>
      <c r="F250" s="37" t="s">
        <v>9</v>
      </c>
    </row>
    <row r="251">
      <c r="A251" s="36" t="str">
        <f t="shared" si="1"/>
        <v>Medium Population-Low Poverty</v>
      </c>
      <c r="B251" s="35" t="s">
        <v>270</v>
      </c>
      <c r="C251" s="37">
        <v>1603.0</v>
      </c>
      <c r="D251" s="37">
        <v>0.0679975046787274</v>
      </c>
      <c r="E251" s="37" t="s">
        <v>15</v>
      </c>
      <c r="F251" s="37" t="s">
        <v>9</v>
      </c>
    </row>
    <row r="252">
      <c r="A252" s="36" t="str">
        <f t="shared" si="1"/>
        <v>Medium Population-Low Poverty</v>
      </c>
      <c r="B252" s="35" t="s">
        <v>271</v>
      </c>
      <c r="C252" s="37">
        <v>949.0</v>
      </c>
      <c r="D252" s="37">
        <v>0.0558482613277134</v>
      </c>
      <c r="E252" s="37" t="s">
        <v>15</v>
      </c>
      <c r="F252" s="37" t="s">
        <v>9</v>
      </c>
    </row>
    <row r="253">
      <c r="A253" s="36" t="str">
        <f t="shared" si="1"/>
        <v>Medium Population-Low Poverty</v>
      </c>
      <c r="B253" s="35" t="s">
        <v>272</v>
      </c>
      <c r="C253" s="37">
        <v>2964.0</v>
      </c>
      <c r="D253" s="37">
        <v>0.0354251012145749</v>
      </c>
      <c r="E253" s="37" t="s">
        <v>15</v>
      </c>
      <c r="F253" s="37" t="s">
        <v>9</v>
      </c>
    </row>
    <row r="254">
      <c r="A254" s="36" t="str">
        <f t="shared" si="1"/>
        <v>Medium Population-Middle Poverty</v>
      </c>
      <c r="B254" s="35" t="s">
        <v>273</v>
      </c>
      <c r="C254" s="37">
        <v>7736.0</v>
      </c>
      <c r="D254" s="37">
        <v>0.103800413650465</v>
      </c>
      <c r="E254" s="37" t="s">
        <v>15</v>
      </c>
      <c r="F254" s="37" t="s">
        <v>10</v>
      </c>
    </row>
    <row r="255">
      <c r="A255" s="36" t="str">
        <f t="shared" si="1"/>
        <v>Medium Population-Low Poverty</v>
      </c>
      <c r="B255" s="35" t="s">
        <v>274</v>
      </c>
      <c r="C255" s="37">
        <v>1234.0</v>
      </c>
      <c r="D255" s="37">
        <v>0.0510534846029173</v>
      </c>
      <c r="E255" s="37" t="s">
        <v>15</v>
      </c>
      <c r="F255" s="37" t="s">
        <v>9</v>
      </c>
    </row>
    <row r="256">
      <c r="A256" s="36" t="str">
        <f t="shared" si="1"/>
        <v>Medium Population-Middle Poverty</v>
      </c>
      <c r="B256" s="35" t="s">
        <v>275</v>
      </c>
      <c r="C256" s="37">
        <v>576.0</v>
      </c>
      <c r="D256" s="37">
        <v>0.163194444444444</v>
      </c>
      <c r="E256" s="37" t="s">
        <v>15</v>
      </c>
      <c r="F256" s="37" t="s">
        <v>10</v>
      </c>
    </row>
    <row r="257">
      <c r="A257" s="36" t="str">
        <f t="shared" si="1"/>
        <v>Medium Population-Low Poverty</v>
      </c>
      <c r="B257" s="35" t="s">
        <v>276</v>
      </c>
      <c r="C257" s="37">
        <v>1170.0</v>
      </c>
      <c r="D257" s="37">
        <v>0.0495726495726496</v>
      </c>
      <c r="E257" s="37" t="s">
        <v>15</v>
      </c>
      <c r="F257" s="37" t="s">
        <v>9</v>
      </c>
    </row>
    <row r="258">
      <c r="A258" s="36" t="str">
        <f t="shared" si="1"/>
        <v>Medium Population-Middle Poverty</v>
      </c>
      <c r="B258" s="35" t="s">
        <v>277</v>
      </c>
      <c r="C258" s="37">
        <v>4008.0</v>
      </c>
      <c r="D258" s="37">
        <v>0.113023952095808</v>
      </c>
      <c r="E258" s="37" t="s">
        <v>15</v>
      </c>
      <c r="F258" s="37" t="s">
        <v>10</v>
      </c>
    </row>
    <row r="259">
      <c r="A259" s="36" t="str">
        <f t="shared" si="1"/>
        <v>Medium Population-Low Poverty</v>
      </c>
      <c r="B259" s="35" t="s">
        <v>278</v>
      </c>
      <c r="C259" s="37">
        <v>4608.0</v>
      </c>
      <c r="D259" s="37">
        <v>0.0659722222222222</v>
      </c>
      <c r="E259" s="37" t="s">
        <v>15</v>
      </c>
      <c r="F259" s="37" t="s">
        <v>9</v>
      </c>
    </row>
    <row r="260">
      <c r="A260" s="36" t="str">
        <f t="shared" si="1"/>
        <v>Medium Population-Middle Poverty</v>
      </c>
      <c r="B260" s="35" t="s">
        <v>279</v>
      </c>
      <c r="C260" s="37">
        <v>3623.0</v>
      </c>
      <c r="D260" s="37">
        <v>0.129174717085288</v>
      </c>
      <c r="E260" s="37" t="s">
        <v>15</v>
      </c>
      <c r="F260" s="37" t="s">
        <v>10</v>
      </c>
    </row>
    <row r="261">
      <c r="A261" s="36" t="str">
        <f t="shared" si="1"/>
        <v>Medium Population-Middle Poverty</v>
      </c>
      <c r="B261" s="35" t="s">
        <v>280</v>
      </c>
      <c r="C261" s="37">
        <v>4989.0</v>
      </c>
      <c r="D261" s="37">
        <v>0.142112647825215</v>
      </c>
      <c r="E261" s="37" t="s">
        <v>15</v>
      </c>
      <c r="F261" s="37" t="s">
        <v>10</v>
      </c>
    </row>
    <row r="262">
      <c r="A262" s="36" t="str">
        <f t="shared" si="1"/>
        <v>Medium Population-Low Poverty</v>
      </c>
      <c r="B262" s="35" t="s">
        <v>281</v>
      </c>
      <c r="C262" s="37">
        <v>770.0</v>
      </c>
      <c r="D262" s="37">
        <v>0.0597402597402597</v>
      </c>
      <c r="E262" s="37" t="s">
        <v>15</v>
      </c>
      <c r="F262" s="37" t="s">
        <v>9</v>
      </c>
    </row>
    <row r="263">
      <c r="A263" s="36" t="str">
        <f t="shared" si="1"/>
        <v>Medium Population-Middle Poverty</v>
      </c>
      <c r="B263" s="35" t="s">
        <v>282</v>
      </c>
      <c r="C263" s="37">
        <v>826.0</v>
      </c>
      <c r="D263" s="37">
        <v>0.157384987893462</v>
      </c>
      <c r="E263" s="37" t="s">
        <v>15</v>
      </c>
      <c r="F263" s="37" t="s">
        <v>10</v>
      </c>
    </row>
    <row r="264">
      <c r="A264" s="36" t="str">
        <f t="shared" si="1"/>
        <v>High Population-Middle Poverty</v>
      </c>
      <c r="B264" s="35" t="s">
        <v>283</v>
      </c>
      <c r="C264" s="37">
        <v>38874.0</v>
      </c>
      <c r="D264" s="37">
        <v>0.163682667078253</v>
      </c>
      <c r="E264" s="37" t="s">
        <v>14</v>
      </c>
      <c r="F264" s="37" t="s">
        <v>10</v>
      </c>
    </row>
    <row r="265">
      <c r="A265" s="36" t="str">
        <f t="shared" si="1"/>
        <v>Medium Population-Low Poverty</v>
      </c>
      <c r="B265" s="35" t="s">
        <v>284</v>
      </c>
      <c r="C265" s="37">
        <v>6144.0</v>
      </c>
      <c r="D265" s="37">
        <v>0.0330403645833333</v>
      </c>
      <c r="E265" s="37" t="s">
        <v>15</v>
      </c>
      <c r="F265" s="37" t="s">
        <v>9</v>
      </c>
    </row>
    <row r="266">
      <c r="A266" s="36" t="str">
        <f t="shared" si="1"/>
        <v>Medium Population-Low Poverty</v>
      </c>
      <c r="B266" s="35" t="s">
        <v>285</v>
      </c>
      <c r="C266" s="37">
        <v>3183.0</v>
      </c>
      <c r="D266" s="37">
        <v>0.0464970153942821</v>
      </c>
      <c r="E266" s="37" t="s">
        <v>15</v>
      </c>
      <c r="F266" s="37" t="s">
        <v>9</v>
      </c>
    </row>
    <row r="267">
      <c r="A267" s="36" t="str">
        <f t="shared" si="1"/>
        <v>Medium Population-Middle Poverty</v>
      </c>
      <c r="B267" s="35" t="s">
        <v>286</v>
      </c>
      <c r="C267" s="37">
        <v>7719.0</v>
      </c>
      <c r="D267" s="37">
        <v>0.100401606425703</v>
      </c>
      <c r="E267" s="37" t="s">
        <v>15</v>
      </c>
      <c r="F267" s="37" t="s">
        <v>10</v>
      </c>
    </row>
    <row r="268">
      <c r="A268" s="36" t="str">
        <f t="shared" si="1"/>
        <v>Medium Population-Middle Poverty</v>
      </c>
      <c r="B268" s="35" t="s">
        <v>287</v>
      </c>
      <c r="C268" s="37">
        <v>749.0</v>
      </c>
      <c r="D268" s="37">
        <v>0.256341789052069</v>
      </c>
      <c r="E268" s="37" t="s">
        <v>15</v>
      </c>
      <c r="F268" s="37" t="s">
        <v>10</v>
      </c>
    </row>
    <row r="269">
      <c r="A269" s="36" t="str">
        <f t="shared" si="1"/>
        <v>Medium Population-Low Poverty</v>
      </c>
      <c r="B269" s="35" t="s">
        <v>288</v>
      </c>
      <c r="C269" s="37">
        <v>3280.0</v>
      </c>
      <c r="D269" s="37">
        <v>0.0457317073170732</v>
      </c>
      <c r="E269" s="37" t="s">
        <v>15</v>
      </c>
      <c r="F269" s="37" t="s">
        <v>9</v>
      </c>
    </row>
    <row r="270">
      <c r="A270" s="36" t="str">
        <f t="shared" si="1"/>
        <v>Medium Population-Low Poverty</v>
      </c>
      <c r="B270" s="35" t="s">
        <v>289</v>
      </c>
      <c r="C270" s="37">
        <v>711.0</v>
      </c>
      <c r="D270" s="37">
        <v>0.0492264416315049</v>
      </c>
      <c r="E270" s="37" t="s">
        <v>15</v>
      </c>
      <c r="F270" s="37" t="s">
        <v>9</v>
      </c>
    </row>
    <row r="271">
      <c r="A271" s="36" t="str">
        <f t="shared" si="1"/>
        <v>High Population-Middle Poverty</v>
      </c>
      <c r="B271" s="35" t="s">
        <v>290</v>
      </c>
      <c r="C271" s="37">
        <v>19369.0</v>
      </c>
      <c r="D271" s="37">
        <v>0.149517269864216</v>
      </c>
      <c r="E271" s="37" t="s">
        <v>14</v>
      </c>
      <c r="F271" s="37" t="s">
        <v>10</v>
      </c>
    </row>
    <row r="272">
      <c r="A272" s="36" t="str">
        <f t="shared" si="1"/>
        <v>High Population-Low Poverty</v>
      </c>
      <c r="B272" s="35" t="s">
        <v>291</v>
      </c>
      <c r="C272" s="37">
        <v>11220.0</v>
      </c>
      <c r="D272" s="37">
        <v>0.0444741532976827</v>
      </c>
      <c r="E272" s="37" t="s">
        <v>14</v>
      </c>
      <c r="F272" s="37" t="s">
        <v>9</v>
      </c>
    </row>
    <row r="273">
      <c r="A273" s="36" t="str">
        <f t="shared" si="1"/>
        <v>Medium Population-Low Poverty</v>
      </c>
      <c r="B273" s="35" t="s">
        <v>292</v>
      </c>
      <c r="C273" s="37">
        <v>4607.0</v>
      </c>
      <c r="D273" s="37">
        <v>0.0384197959626655</v>
      </c>
      <c r="E273" s="37" t="s">
        <v>15</v>
      </c>
      <c r="F273" s="37" t="s">
        <v>9</v>
      </c>
    </row>
    <row r="274">
      <c r="A274" s="36" t="str">
        <f t="shared" si="1"/>
        <v>Medium Population-Low Poverty</v>
      </c>
      <c r="B274" s="35" t="s">
        <v>293</v>
      </c>
      <c r="C274" s="37">
        <v>4642.0</v>
      </c>
      <c r="D274" s="37">
        <v>0.0290822921154675</v>
      </c>
      <c r="E274" s="37" t="s">
        <v>15</v>
      </c>
      <c r="F274" s="37" t="s">
        <v>9</v>
      </c>
    </row>
    <row r="275">
      <c r="A275" s="36" t="str">
        <f t="shared" si="1"/>
        <v>High Population-Middle Poverty</v>
      </c>
      <c r="B275" s="35" t="s">
        <v>294</v>
      </c>
      <c r="C275" s="37">
        <v>41288.0</v>
      </c>
      <c r="D275" s="37">
        <v>0.132847316411548</v>
      </c>
      <c r="E275" s="37" t="s">
        <v>14</v>
      </c>
      <c r="F275" s="37" t="s">
        <v>10</v>
      </c>
    </row>
    <row r="276">
      <c r="A276" s="36" t="str">
        <f t="shared" si="1"/>
        <v>Medium Population-Low Poverty</v>
      </c>
      <c r="B276" s="35" t="s">
        <v>295</v>
      </c>
      <c r="C276" s="37">
        <v>9810.0</v>
      </c>
      <c r="D276" s="37">
        <v>0.0479102956167176</v>
      </c>
      <c r="E276" s="37" t="s">
        <v>15</v>
      </c>
      <c r="F276" s="37" t="s">
        <v>9</v>
      </c>
    </row>
    <row r="277">
      <c r="A277" s="36" t="str">
        <f t="shared" si="1"/>
        <v>High Population-Low Poverty</v>
      </c>
      <c r="B277" s="35" t="s">
        <v>296</v>
      </c>
      <c r="C277" s="37">
        <v>11112.0</v>
      </c>
      <c r="D277" s="37">
        <v>0.0665946724262059</v>
      </c>
      <c r="E277" s="37" t="s">
        <v>14</v>
      </c>
      <c r="F277" s="37" t="s">
        <v>9</v>
      </c>
    </row>
    <row r="278">
      <c r="A278" s="36" t="str">
        <f t="shared" si="1"/>
        <v>High Population-Low Poverty</v>
      </c>
      <c r="B278" s="35" t="s">
        <v>297</v>
      </c>
      <c r="C278" s="37">
        <v>12055.0</v>
      </c>
      <c r="D278" s="37">
        <v>0.0423890501866445</v>
      </c>
      <c r="E278" s="37" t="s">
        <v>14</v>
      </c>
      <c r="F278" s="37" t="s">
        <v>9</v>
      </c>
    </row>
    <row r="279">
      <c r="A279" s="36" t="str">
        <f t="shared" si="1"/>
        <v>Medium Population-Low Poverty</v>
      </c>
      <c r="B279" s="35" t="s">
        <v>298</v>
      </c>
      <c r="C279" s="37">
        <v>6101.0</v>
      </c>
      <c r="D279" s="37">
        <v>0.0640878544500901</v>
      </c>
      <c r="E279" s="37" t="s">
        <v>15</v>
      </c>
      <c r="F279" s="37" t="s">
        <v>9</v>
      </c>
    </row>
    <row r="280">
      <c r="A280" s="36" t="str">
        <f t="shared" si="1"/>
        <v>Low Population-Low Poverty</v>
      </c>
      <c r="B280" s="35" t="s">
        <v>299</v>
      </c>
      <c r="C280" s="37">
        <v>363.0</v>
      </c>
      <c r="D280" s="37">
        <v>0.0</v>
      </c>
      <c r="E280" s="37" t="s">
        <v>16</v>
      </c>
      <c r="F280" s="37" t="s">
        <v>9</v>
      </c>
    </row>
    <row r="281">
      <c r="A281" s="36" t="str">
        <f t="shared" si="1"/>
        <v>Medium Population-Low Poverty</v>
      </c>
      <c r="B281" s="35" t="s">
        <v>300</v>
      </c>
      <c r="C281" s="37">
        <v>4024.0</v>
      </c>
      <c r="D281" s="37">
        <v>0.0424950298210736</v>
      </c>
      <c r="E281" s="37" t="s">
        <v>15</v>
      </c>
      <c r="F281" s="37" t="s">
        <v>9</v>
      </c>
    </row>
    <row r="282">
      <c r="A282" s="36" t="str">
        <f t="shared" si="1"/>
        <v>Medium Population-Low Poverty</v>
      </c>
      <c r="B282" s="35" t="s">
        <v>301</v>
      </c>
      <c r="C282" s="37">
        <v>7553.0</v>
      </c>
      <c r="D282" s="37">
        <v>0.0467363961339865</v>
      </c>
      <c r="E282" s="37" t="s">
        <v>15</v>
      </c>
      <c r="F282" s="37" t="s">
        <v>9</v>
      </c>
    </row>
    <row r="283">
      <c r="A283" s="36" t="str">
        <f t="shared" si="1"/>
        <v>Medium Population-Low Poverty</v>
      </c>
      <c r="B283" s="35" t="s">
        <v>302</v>
      </c>
      <c r="C283" s="37">
        <v>7639.0</v>
      </c>
      <c r="D283" s="37">
        <v>0.0210760570755334</v>
      </c>
      <c r="E283" s="37" t="s">
        <v>15</v>
      </c>
      <c r="F283" s="37" t="s">
        <v>9</v>
      </c>
    </row>
    <row r="284">
      <c r="A284" s="36" t="str">
        <f t="shared" si="1"/>
        <v>Medium Population-Low Poverty</v>
      </c>
      <c r="B284" s="35" t="s">
        <v>303</v>
      </c>
      <c r="C284" s="37">
        <v>1791.0</v>
      </c>
      <c r="D284" s="37">
        <v>0.0402010050251256</v>
      </c>
      <c r="E284" s="37" t="s">
        <v>15</v>
      </c>
      <c r="F284" s="37" t="s">
        <v>9</v>
      </c>
    </row>
    <row r="285">
      <c r="A285" s="36" t="str">
        <f t="shared" si="1"/>
        <v>High Population-Middle Poverty</v>
      </c>
      <c r="B285" s="35" t="s">
        <v>304</v>
      </c>
      <c r="C285" s="37">
        <v>10475.0</v>
      </c>
      <c r="D285" s="37">
        <v>0.115131264916468</v>
      </c>
      <c r="E285" s="37" t="s">
        <v>14</v>
      </c>
      <c r="F285" s="37" t="s">
        <v>10</v>
      </c>
    </row>
    <row r="286">
      <c r="A286" s="36" t="str">
        <f t="shared" si="1"/>
        <v>High Population-Low Poverty</v>
      </c>
      <c r="B286" s="35" t="s">
        <v>305</v>
      </c>
      <c r="C286" s="37">
        <v>16433.0</v>
      </c>
      <c r="D286" s="37">
        <v>0.0347471551147082</v>
      </c>
      <c r="E286" s="37" t="s">
        <v>14</v>
      </c>
      <c r="F286" s="37" t="s">
        <v>9</v>
      </c>
    </row>
    <row r="287">
      <c r="A287" s="36" t="str">
        <f t="shared" si="1"/>
        <v>Medium Population-Low Poverty</v>
      </c>
      <c r="B287" s="35" t="s">
        <v>306</v>
      </c>
      <c r="C287" s="37">
        <v>3116.0</v>
      </c>
      <c r="D287" s="37">
        <v>0.0420410783055199</v>
      </c>
      <c r="E287" s="37" t="s">
        <v>15</v>
      </c>
      <c r="F287" s="37" t="s">
        <v>9</v>
      </c>
    </row>
    <row r="288">
      <c r="A288" s="36" t="str">
        <f t="shared" si="1"/>
        <v>Medium Population-Low Poverty</v>
      </c>
      <c r="B288" s="35" t="s">
        <v>307</v>
      </c>
      <c r="C288" s="37">
        <v>9213.0</v>
      </c>
      <c r="D288" s="37">
        <v>0.0371214588082058</v>
      </c>
      <c r="E288" s="37" t="s">
        <v>15</v>
      </c>
      <c r="F288" s="37" t="s">
        <v>9</v>
      </c>
    </row>
    <row r="289">
      <c r="A289" s="36" t="str">
        <f t="shared" si="1"/>
        <v>Medium Population-Low Poverty</v>
      </c>
      <c r="B289" s="35" t="s">
        <v>308</v>
      </c>
      <c r="C289" s="37">
        <v>4563.0</v>
      </c>
      <c r="D289" s="37">
        <v>0.0374753451676529</v>
      </c>
      <c r="E289" s="37" t="s">
        <v>15</v>
      </c>
      <c r="F289" s="37" t="s">
        <v>9</v>
      </c>
    </row>
    <row r="290">
      <c r="A290" s="36" t="str">
        <f t="shared" si="1"/>
        <v>Medium Population-Low Poverty</v>
      </c>
      <c r="B290" s="35" t="s">
        <v>309</v>
      </c>
      <c r="C290" s="37">
        <v>3407.0</v>
      </c>
      <c r="D290" s="37">
        <v>0.0745523921338421</v>
      </c>
      <c r="E290" s="37" t="s">
        <v>15</v>
      </c>
      <c r="F290" s="37" t="s">
        <v>9</v>
      </c>
    </row>
    <row r="291">
      <c r="A291" s="36" t="str">
        <f t="shared" si="1"/>
        <v>High Population-Low Poverty</v>
      </c>
      <c r="B291" s="35" t="s">
        <v>310</v>
      </c>
      <c r="C291" s="37">
        <v>13336.0</v>
      </c>
      <c r="D291" s="37">
        <v>0.0377174565086983</v>
      </c>
      <c r="E291" s="37" t="s">
        <v>14</v>
      </c>
      <c r="F291" s="37" t="s">
        <v>9</v>
      </c>
    </row>
    <row r="292">
      <c r="A292" s="36" t="str">
        <f t="shared" si="1"/>
        <v>High Population-Low Poverty</v>
      </c>
      <c r="B292" s="35" t="s">
        <v>311</v>
      </c>
      <c r="C292" s="37">
        <v>13881.0</v>
      </c>
      <c r="D292" s="37">
        <v>0.0731215330307615</v>
      </c>
      <c r="E292" s="37" t="s">
        <v>14</v>
      </c>
      <c r="F292" s="37" t="s">
        <v>9</v>
      </c>
    </row>
    <row r="293">
      <c r="A293" s="36" t="str">
        <f t="shared" si="1"/>
        <v>Medium Population-Low Poverty</v>
      </c>
      <c r="B293" s="35" t="s">
        <v>312</v>
      </c>
      <c r="C293" s="37">
        <v>2119.0</v>
      </c>
      <c r="D293" s="37">
        <v>0.0674846625766871</v>
      </c>
      <c r="E293" s="37" t="s">
        <v>15</v>
      </c>
      <c r="F293" s="37" t="s">
        <v>9</v>
      </c>
    </row>
    <row r="294">
      <c r="A294" s="36" t="str">
        <f t="shared" si="1"/>
        <v>Medium Population-Low Poverty</v>
      </c>
      <c r="B294" s="35" t="s">
        <v>313</v>
      </c>
      <c r="C294" s="37">
        <v>8773.0</v>
      </c>
      <c r="D294" s="37">
        <v>0.0287244956115354</v>
      </c>
      <c r="E294" s="37" t="s">
        <v>15</v>
      </c>
      <c r="F294" s="37" t="s">
        <v>9</v>
      </c>
    </row>
    <row r="295">
      <c r="A295" s="36" t="str">
        <f t="shared" si="1"/>
        <v>Medium Population-Low Poverty</v>
      </c>
      <c r="B295" s="35" t="s">
        <v>314</v>
      </c>
      <c r="C295" s="37">
        <v>3913.0</v>
      </c>
      <c r="D295" s="37">
        <v>0.0718119090212113</v>
      </c>
      <c r="E295" s="37" t="s">
        <v>15</v>
      </c>
      <c r="F295" s="37" t="s">
        <v>9</v>
      </c>
    </row>
    <row r="296">
      <c r="A296" s="36" t="str">
        <f t="shared" si="1"/>
        <v>Medium Population-Low Poverty</v>
      </c>
      <c r="B296" s="35" t="s">
        <v>315</v>
      </c>
      <c r="C296" s="37">
        <v>6696.0</v>
      </c>
      <c r="D296" s="37">
        <v>0.0367383512544803</v>
      </c>
      <c r="E296" s="37" t="s">
        <v>15</v>
      </c>
      <c r="F296" s="37" t="s">
        <v>9</v>
      </c>
    </row>
    <row r="297">
      <c r="A297" s="36" t="str">
        <f t="shared" si="1"/>
        <v>High Population-Low Poverty</v>
      </c>
      <c r="B297" s="35" t="s">
        <v>316</v>
      </c>
      <c r="C297" s="37">
        <v>15463.0</v>
      </c>
      <c r="D297" s="37">
        <v>0.0356981180883399</v>
      </c>
      <c r="E297" s="37" t="s">
        <v>14</v>
      </c>
      <c r="F297" s="37" t="s">
        <v>9</v>
      </c>
    </row>
    <row r="298">
      <c r="A298" s="36" t="str">
        <f t="shared" si="1"/>
        <v>Medium Population-Low Poverty</v>
      </c>
      <c r="B298" s="35" t="s">
        <v>317</v>
      </c>
      <c r="C298" s="37">
        <v>2535.0</v>
      </c>
      <c r="D298" s="37">
        <v>0.054043392504931</v>
      </c>
      <c r="E298" s="37" t="s">
        <v>15</v>
      </c>
      <c r="F298" s="37" t="s">
        <v>9</v>
      </c>
    </row>
    <row r="299">
      <c r="A299" s="36" t="str">
        <f t="shared" si="1"/>
        <v>Medium Population-Low Poverty</v>
      </c>
      <c r="B299" s="35" t="s">
        <v>318</v>
      </c>
      <c r="C299" s="37">
        <v>3176.0</v>
      </c>
      <c r="D299" s="37">
        <v>0.0869017632241814</v>
      </c>
      <c r="E299" s="37" t="s">
        <v>15</v>
      </c>
      <c r="F299" s="37" t="s">
        <v>9</v>
      </c>
    </row>
    <row r="300">
      <c r="A300" s="36" t="str">
        <f t="shared" si="1"/>
        <v>Medium Population-Low Poverty</v>
      </c>
      <c r="B300" s="35" t="s">
        <v>319</v>
      </c>
      <c r="C300" s="37">
        <v>6429.0</v>
      </c>
      <c r="D300" s="37">
        <v>0.0314201275470524</v>
      </c>
      <c r="E300" s="37" t="s">
        <v>15</v>
      </c>
      <c r="F300" s="37" t="s">
        <v>9</v>
      </c>
    </row>
    <row r="301">
      <c r="A301" s="36" t="str">
        <f t="shared" si="1"/>
        <v>Medium Population-Low Poverty</v>
      </c>
      <c r="B301" s="35" t="s">
        <v>320</v>
      </c>
      <c r="C301" s="37">
        <v>6497.0</v>
      </c>
      <c r="D301" s="37">
        <v>0.0835770355548715</v>
      </c>
      <c r="E301" s="37" t="s">
        <v>15</v>
      </c>
      <c r="F301" s="37" t="s">
        <v>9</v>
      </c>
    </row>
    <row r="302">
      <c r="A302" s="36" t="str">
        <f t="shared" si="1"/>
        <v>Low Population-Middle Poverty</v>
      </c>
      <c r="B302" s="35" t="s">
        <v>321</v>
      </c>
      <c r="C302" s="37">
        <v>400.0</v>
      </c>
      <c r="D302" s="37">
        <v>0.1675</v>
      </c>
      <c r="E302" s="37" t="s">
        <v>16</v>
      </c>
      <c r="F302" s="37" t="s">
        <v>10</v>
      </c>
    </row>
    <row r="303">
      <c r="A303" s="36" t="str">
        <f t="shared" si="1"/>
        <v>High Population-Low Poverty</v>
      </c>
      <c r="B303" s="35" t="s">
        <v>322</v>
      </c>
      <c r="C303" s="37">
        <v>13436.0</v>
      </c>
      <c r="D303" s="37">
        <v>0.0529919618934207</v>
      </c>
      <c r="E303" s="37" t="s">
        <v>14</v>
      </c>
      <c r="F303" s="37" t="s">
        <v>9</v>
      </c>
    </row>
    <row r="304">
      <c r="A304" s="36" t="str">
        <f t="shared" si="1"/>
        <v>Medium Population-Low Poverty</v>
      </c>
      <c r="B304" s="35" t="s">
        <v>323</v>
      </c>
      <c r="C304" s="37">
        <v>3236.0</v>
      </c>
      <c r="D304" s="37">
        <v>0.0618046971569839</v>
      </c>
      <c r="E304" s="37" t="s">
        <v>15</v>
      </c>
      <c r="F304" s="37" t="s">
        <v>9</v>
      </c>
    </row>
    <row r="305">
      <c r="A305" s="36" t="str">
        <f t="shared" si="1"/>
        <v>Medium Population-Low Poverty</v>
      </c>
      <c r="B305" s="35" t="s">
        <v>324</v>
      </c>
      <c r="C305" s="37">
        <v>1296.0</v>
      </c>
      <c r="D305" s="37">
        <v>0.0887345679012346</v>
      </c>
      <c r="E305" s="37" t="s">
        <v>15</v>
      </c>
      <c r="F305" s="37" t="s">
        <v>9</v>
      </c>
    </row>
    <row r="306">
      <c r="A306" s="36" t="str">
        <f t="shared" si="1"/>
        <v>High Population-Low Poverty</v>
      </c>
      <c r="B306" s="35" t="s">
        <v>325</v>
      </c>
      <c r="C306" s="37">
        <v>14802.0</v>
      </c>
      <c r="D306" s="37">
        <v>0.0214835832995541</v>
      </c>
      <c r="E306" s="37" t="s">
        <v>14</v>
      </c>
      <c r="F306" s="37" t="s">
        <v>9</v>
      </c>
    </row>
    <row r="307">
      <c r="A307" s="36" t="str">
        <f t="shared" si="1"/>
        <v>Medium Population-Low Poverty</v>
      </c>
      <c r="B307" s="35" t="s">
        <v>326</v>
      </c>
      <c r="C307" s="37">
        <v>6187.0</v>
      </c>
      <c r="D307" s="37">
        <v>0.0940682075319218</v>
      </c>
      <c r="E307" s="37" t="s">
        <v>15</v>
      </c>
      <c r="F307" s="37" t="s">
        <v>9</v>
      </c>
    </row>
    <row r="308">
      <c r="A308" s="36" t="str">
        <f t="shared" si="1"/>
        <v>Medium Population-Low Poverty</v>
      </c>
      <c r="B308" s="35" t="s">
        <v>327</v>
      </c>
      <c r="C308" s="37">
        <v>4758.0</v>
      </c>
      <c r="D308" s="37">
        <v>0.0622110130306852</v>
      </c>
      <c r="E308" s="37" t="s">
        <v>15</v>
      </c>
      <c r="F308" s="37" t="s">
        <v>9</v>
      </c>
    </row>
    <row r="309">
      <c r="A309" s="36" t="str">
        <f t="shared" si="1"/>
        <v>Medium Population-Low Poverty</v>
      </c>
      <c r="B309" s="35" t="s">
        <v>328</v>
      </c>
      <c r="C309" s="37">
        <v>7731.0</v>
      </c>
      <c r="D309" s="37">
        <v>0.080584659164403</v>
      </c>
      <c r="E309" s="37" t="s">
        <v>15</v>
      </c>
      <c r="F309" s="37" t="s">
        <v>9</v>
      </c>
    </row>
    <row r="310">
      <c r="A310" s="36" t="str">
        <f t="shared" si="1"/>
        <v>Medium Population-Low Poverty</v>
      </c>
      <c r="B310" s="35" t="s">
        <v>329</v>
      </c>
      <c r="C310" s="37">
        <v>2289.0</v>
      </c>
      <c r="D310" s="37">
        <v>0.0703363914373089</v>
      </c>
      <c r="E310" s="37" t="s">
        <v>15</v>
      </c>
      <c r="F310" s="37" t="s">
        <v>9</v>
      </c>
    </row>
    <row r="311">
      <c r="A311" s="36" t="str">
        <f t="shared" si="1"/>
        <v>High Population-Low Poverty</v>
      </c>
      <c r="B311" s="35" t="s">
        <v>330</v>
      </c>
      <c r="C311" s="37">
        <v>11358.0</v>
      </c>
      <c r="D311" s="37">
        <v>0.087779538651171</v>
      </c>
      <c r="E311" s="37" t="s">
        <v>14</v>
      </c>
      <c r="F311" s="37" t="s">
        <v>9</v>
      </c>
    </row>
    <row r="312">
      <c r="A312" s="36" t="str">
        <f t="shared" si="1"/>
        <v>Medium Population-Low Poverty</v>
      </c>
      <c r="B312" s="35" t="s">
        <v>331</v>
      </c>
      <c r="C312" s="37">
        <v>3443.0</v>
      </c>
      <c r="D312" s="37">
        <v>0.0505373221028173</v>
      </c>
      <c r="E312" s="37" t="s">
        <v>15</v>
      </c>
      <c r="F312" s="37" t="s">
        <v>9</v>
      </c>
    </row>
    <row r="313">
      <c r="A313" s="36" t="str">
        <f t="shared" si="1"/>
        <v>Medium Population-Low Poverty</v>
      </c>
      <c r="B313" s="35" t="s">
        <v>332</v>
      </c>
      <c r="C313" s="37">
        <v>2252.0</v>
      </c>
      <c r="D313" s="37">
        <v>0.0115452930728242</v>
      </c>
      <c r="E313" s="37" t="s">
        <v>15</v>
      </c>
      <c r="F313" s="37" t="s">
        <v>9</v>
      </c>
    </row>
    <row r="314">
      <c r="A314" s="36" t="str">
        <f t="shared" si="1"/>
        <v>Medium Population-Low Poverty</v>
      </c>
      <c r="B314" s="35" t="s">
        <v>333</v>
      </c>
      <c r="C314" s="37">
        <v>8568.0</v>
      </c>
      <c r="D314" s="37">
        <v>0.0208916900093371</v>
      </c>
      <c r="E314" s="37" t="s">
        <v>15</v>
      </c>
      <c r="F314" s="37" t="s">
        <v>9</v>
      </c>
    </row>
    <row r="315">
      <c r="A315" s="36" t="str">
        <f t="shared" si="1"/>
        <v>High Population-Low Poverty</v>
      </c>
      <c r="B315" s="35" t="s">
        <v>334</v>
      </c>
      <c r="C315" s="37">
        <v>36522.0</v>
      </c>
      <c r="D315" s="37">
        <v>0.0373199715240129</v>
      </c>
      <c r="E315" s="37" t="s">
        <v>14</v>
      </c>
      <c r="F315" s="37" t="s">
        <v>9</v>
      </c>
    </row>
    <row r="316">
      <c r="A316" s="36" t="str">
        <f t="shared" si="1"/>
        <v>High Population-Middle Poverty</v>
      </c>
      <c r="B316" s="35" t="s">
        <v>335</v>
      </c>
      <c r="C316" s="37">
        <v>16711.0</v>
      </c>
      <c r="D316" s="37">
        <v>0.191670157381366</v>
      </c>
      <c r="E316" s="37" t="s">
        <v>14</v>
      </c>
      <c r="F316" s="37" t="s">
        <v>10</v>
      </c>
    </row>
    <row r="317">
      <c r="A317" s="36" t="str">
        <f t="shared" si="1"/>
        <v>Medium Population-Low Poverty</v>
      </c>
      <c r="B317" s="35" t="s">
        <v>336</v>
      </c>
      <c r="C317" s="37">
        <v>4361.0</v>
      </c>
      <c r="D317" s="37">
        <v>0.0449438202247191</v>
      </c>
      <c r="E317" s="37" t="s">
        <v>15</v>
      </c>
      <c r="F317" s="37" t="s">
        <v>9</v>
      </c>
    </row>
    <row r="318">
      <c r="A318" s="36" t="str">
        <f t="shared" si="1"/>
        <v>Low Population-Low Poverty</v>
      </c>
      <c r="B318" s="35" t="s">
        <v>337</v>
      </c>
      <c r="C318" s="37">
        <v>294.0</v>
      </c>
      <c r="D318" s="37">
        <v>0.0646258503401361</v>
      </c>
      <c r="E318" s="37" t="s">
        <v>16</v>
      </c>
      <c r="F318" s="37" t="s">
        <v>9</v>
      </c>
    </row>
    <row r="319">
      <c r="A319" s="36" t="str">
        <f t="shared" si="1"/>
        <v>High Population-Middle Poverty</v>
      </c>
      <c r="B319" s="35" t="s">
        <v>338</v>
      </c>
      <c r="C319" s="37">
        <v>11839.0</v>
      </c>
      <c r="D319" s="37">
        <v>0.100599712813582</v>
      </c>
      <c r="E319" s="37" t="s">
        <v>14</v>
      </c>
      <c r="F319" s="37" t="s">
        <v>10</v>
      </c>
    </row>
    <row r="320">
      <c r="A320" s="36" t="str">
        <f t="shared" si="1"/>
        <v>Medium Population-Low Poverty</v>
      </c>
      <c r="B320" s="35" t="s">
        <v>339</v>
      </c>
      <c r="C320" s="37">
        <v>8023.0</v>
      </c>
      <c r="D320" s="37">
        <v>0.0315343387760189</v>
      </c>
      <c r="E320" s="37" t="s">
        <v>15</v>
      </c>
      <c r="F320" s="37" t="s">
        <v>9</v>
      </c>
    </row>
    <row r="321">
      <c r="A321" s="36" t="str">
        <f t="shared" si="1"/>
        <v>Medium Population-Low Poverty</v>
      </c>
      <c r="B321" s="35" t="s">
        <v>340</v>
      </c>
      <c r="C321" s="37">
        <v>5618.0</v>
      </c>
      <c r="D321" s="37">
        <v>0.0512637949448202</v>
      </c>
      <c r="E321" s="37" t="s">
        <v>15</v>
      </c>
      <c r="F321" s="37" t="s">
        <v>9</v>
      </c>
    </row>
    <row r="322">
      <c r="A322" s="36" t="str">
        <f t="shared" si="1"/>
        <v>Medium Population-Low Poverty</v>
      </c>
      <c r="B322" s="35" t="s">
        <v>341</v>
      </c>
      <c r="C322" s="37">
        <v>7731.0</v>
      </c>
      <c r="D322" s="37">
        <v>0.0353123787349631</v>
      </c>
      <c r="E322" s="37" t="s">
        <v>15</v>
      </c>
      <c r="F322" s="37" t="s">
        <v>9</v>
      </c>
    </row>
    <row r="323">
      <c r="A323" s="36" t="str">
        <f t="shared" si="1"/>
        <v>High Population-Low Poverty</v>
      </c>
      <c r="B323" s="35" t="s">
        <v>342</v>
      </c>
      <c r="C323" s="37">
        <v>13882.0</v>
      </c>
      <c r="D323" s="37">
        <v>0.0816164817749604</v>
      </c>
      <c r="E323" s="37" t="s">
        <v>14</v>
      </c>
      <c r="F323" s="37" t="s">
        <v>9</v>
      </c>
    </row>
    <row r="324">
      <c r="A324" s="36" t="str">
        <f t="shared" si="1"/>
        <v>High Population-Low Poverty</v>
      </c>
      <c r="B324" s="35" t="s">
        <v>343</v>
      </c>
      <c r="C324" s="37">
        <v>16563.0</v>
      </c>
      <c r="D324" s="37">
        <v>0.0877860291010083</v>
      </c>
      <c r="E324" s="37" t="s">
        <v>14</v>
      </c>
      <c r="F324" s="37" t="s">
        <v>9</v>
      </c>
    </row>
    <row r="325">
      <c r="A325" s="36" t="str">
        <f t="shared" si="1"/>
        <v>High Population-Low Poverty</v>
      </c>
      <c r="B325" s="35" t="s">
        <v>344</v>
      </c>
      <c r="C325" s="37">
        <v>10556.0</v>
      </c>
      <c r="D325" s="37">
        <v>0.0642288745737022</v>
      </c>
      <c r="E325" s="37" t="s">
        <v>14</v>
      </c>
      <c r="F325" s="37" t="s">
        <v>9</v>
      </c>
    </row>
    <row r="326">
      <c r="A326" s="36" t="str">
        <f t="shared" si="1"/>
        <v>High Population-Low Poverty</v>
      </c>
      <c r="B326" s="35" t="s">
        <v>345</v>
      </c>
      <c r="C326" s="37">
        <v>18647.0</v>
      </c>
      <c r="D326" s="37">
        <v>0.041829784952003</v>
      </c>
      <c r="E326" s="37" t="s">
        <v>14</v>
      </c>
      <c r="F326" s="37" t="s">
        <v>9</v>
      </c>
    </row>
    <row r="327">
      <c r="A327" s="36" t="str">
        <f t="shared" si="1"/>
        <v>Medium Population-Low Poverty</v>
      </c>
      <c r="B327" s="35" t="s">
        <v>346</v>
      </c>
      <c r="C327" s="37">
        <v>5198.0</v>
      </c>
      <c r="D327" s="37">
        <v>0.0731050404001539</v>
      </c>
      <c r="E327" s="37" t="s">
        <v>15</v>
      </c>
      <c r="F327" s="37" t="s">
        <v>9</v>
      </c>
    </row>
    <row r="328">
      <c r="A328" s="36" t="str">
        <f t="shared" si="1"/>
        <v>Medium Population-Low Poverty</v>
      </c>
      <c r="B328" s="35" t="s">
        <v>347</v>
      </c>
      <c r="C328" s="37">
        <v>4406.0</v>
      </c>
      <c r="D328" s="37">
        <v>0.0447117566954153</v>
      </c>
      <c r="E328" s="37" t="s">
        <v>15</v>
      </c>
      <c r="F328" s="37" t="s">
        <v>9</v>
      </c>
    </row>
    <row r="329">
      <c r="A329" s="36" t="str">
        <f t="shared" si="1"/>
        <v>Medium Population-Low Poverty</v>
      </c>
      <c r="B329" s="35" t="s">
        <v>348</v>
      </c>
      <c r="C329" s="37">
        <v>9637.0</v>
      </c>
      <c r="D329" s="37">
        <v>0.0564491024177649</v>
      </c>
      <c r="E329" s="37" t="s">
        <v>15</v>
      </c>
      <c r="F329" s="37" t="s">
        <v>9</v>
      </c>
    </row>
    <row r="330">
      <c r="A330" s="36" t="str">
        <f t="shared" si="1"/>
        <v>Medium Population-Low Poverty</v>
      </c>
      <c r="B330" s="35" t="s">
        <v>349</v>
      </c>
      <c r="C330" s="37">
        <v>9385.0</v>
      </c>
      <c r="D330" s="37">
        <v>0.0244006393180607</v>
      </c>
      <c r="E330" s="37" t="s">
        <v>15</v>
      </c>
      <c r="F330" s="37" t="s">
        <v>9</v>
      </c>
    </row>
    <row r="331">
      <c r="A331" s="36" t="str">
        <f t="shared" si="1"/>
        <v>High Population-Middle Poverty</v>
      </c>
      <c r="B331" s="35" t="s">
        <v>350</v>
      </c>
      <c r="C331" s="37">
        <v>22501.0</v>
      </c>
      <c r="D331" s="37">
        <v>0.138838273854495</v>
      </c>
      <c r="E331" s="37" t="s">
        <v>14</v>
      </c>
      <c r="F331" s="37" t="s">
        <v>10</v>
      </c>
    </row>
    <row r="332">
      <c r="A332" s="36" t="str">
        <f t="shared" si="1"/>
        <v>High Population-Middle Poverty</v>
      </c>
      <c r="B332" s="35" t="s">
        <v>351</v>
      </c>
      <c r="C332" s="37">
        <v>18792.0</v>
      </c>
      <c r="D332" s="37">
        <v>0.228182205193699</v>
      </c>
      <c r="E332" s="37" t="s">
        <v>14</v>
      </c>
      <c r="F332" s="37" t="s">
        <v>10</v>
      </c>
    </row>
    <row r="333">
      <c r="A333" s="36" t="str">
        <f t="shared" si="1"/>
        <v>High Population-Middle Poverty</v>
      </c>
      <c r="B333" s="35" t="s">
        <v>352</v>
      </c>
      <c r="C333" s="37">
        <v>37177.0</v>
      </c>
      <c r="D333" s="37">
        <v>0.186324878284961</v>
      </c>
      <c r="E333" s="37" t="s">
        <v>14</v>
      </c>
      <c r="F333" s="37" t="s">
        <v>10</v>
      </c>
    </row>
    <row r="334">
      <c r="A334" s="36" t="str">
        <f t="shared" si="1"/>
        <v>High Population-Middle Poverty</v>
      </c>
      <c r="B334" s="35" t="s">
        <v>353</v>
      </c>
      <c r="C334" s="37">
        <v>27519.0</v>
      </c>
      <c r="D334" s="37">
        <v>0.293251935026709</v>
      </c>
      <c r="E334" s="37" t="s">
        <v>14</v>
      </c>
      <c r="F334" s="37" t="s">
        <v>10</v>
      </c>
    </row>
    <row r="335">
      <c r="A335" s="36" t="str">
        <f t="shared" si="1"/>
        <v>High Population-Middle Poverty</v>
      </c>
      <c r="B335" s="35" t="s">
        <v>354</v>
      </c>
      <c r="C335" s="37">
        <v>19119.0</v>
      </c>
      <c r="D335" s="37">
        <v>0.105497149432502</v>
      </c>
      <c r="E335" s="37" t="s">
        <v>14</v>
      </c>
      <c r="F335" s="37" t="s">
        <v>10</v>
      </c>
    </row>
    <row r="336">
      <c r="A336" s="36" t="str">
        <f t="shared" si="1"/>
        <v>Medium Population-Middle Poverty</v>
      </c>
      <c r="B336" s="35" t="s">
        <v>355</v>
      </c>
      <c r="C336" s="37">
        <v>8528.0</v>
      </c>
      <c r="D336" s="37">
        <v>0.142471857410882</v>
      </c>
      <c r="E336" s="37" t="s">
        <v>15</v>
      </c>
      <c r="F336" s="37" t="s">
        <v>10</v>
      </c>
    </row>
    <row r="337">
      <c r="A337" s="36" t="str">
        <f t="shared" si="1"/>
        <v>Medium Population-High Poverty</v>
      </c>
      <c r="B337" s="35" t="s">
        <v>356</v>
      </c>
      <c r="C337" s="37">
        <v>3534.0</v>
      </c>
      <c r="D337" s="37">
        <v>0.468590831918506</v>
      </c>
      <c r="E337" s="37" t="s">
        <v>15</v>
      </c>
      <c r="F337" s="37" t="s">
        <v>11</v>
      </c>
    </row>
    <row r="338">
      <c r="A338" s="36" t="str">
        <f t="shared" si="1"/>
        <v>High Population-Middle Poverty</v>
      </c>
      <c r="B338" s="35" t="s">
        <v>357</v>
      </c>
      <c r="C338" s="37">
        <v>16714.0</v>
      </c>
      <c r="D338" s="37">
        <v>0.223884168960153</v>
      </c>
      <c r="E338" s="37" t="s">
        <v>14</v>
      </c>
      <c r="F338" s="37" t="s">
        <v>10</v>
      </c>
    </row>
    <row r="339">
      <c r="A339" s="36" t="str">
        <f t="shared" si="1"/>
        <v>High Population-Middle Poverty</v>
      </c>
      <c r="B339" s="35" t="s">
        <v>358</v>
      </c>
      <c r="C339" s="37">
        <v>18701.0</v>
      </c>
      <c r="D339" s="37">
        <v>0.288861558205444</v>
      </c>
      <c r="E339" s="37" t="s">
        <v>14</v>
      </c>
      <c r="F339" s="37" t="s">
        <v>10</v>
      </c>
    </row>
    <row r="340">
      <c r="A340" s="36" t="str">
        <f t="shared" si="1"/>
        <v>Medium Population-Low Poverty</v>
      </c>
      <c r="B340" s="35" t="s">
        <v>359</v>
      </c>
      <c r="C340" s="37">
        <v>2241.0</v>
      </c>
      <c r="D340" s="37">
        <v>0.0544399821508255</v>
      </c>
      <c r="E340" s="37" t="s">
        <v>15</v>
      </c>
      <c r="F340" s="37" t="s">
        <v>9</v>
      </c>
    </row>
    <row r="341">
      <c r="A341" s="36" t="str">
        <f t="shared" si="1"/>
        <v>Medium Population-Low Poverty</v>
      </c>
      <c r="B341" s="35" t="s">
        <v>360</v>
      </c>
      <c r="C341" s="37">
        <v>4373.0</v>
      </c>
      <c r="D341" s="37">
        <v>0.0276697919048708</v>
      </c>
      <c r="E341" s="37" t="s">
        <v>15</v>
      </c>
      <c r="F341" s="37" t="s">
        <v>9</v>
      </c>
    </row>
    <row r="342">
      <c r="A342" s="36" t="str">
        <f t="shared" si="1"/>
        <v>High Population-Low Poverty</v>
      </c>
      <c r="B342" s="35" t="s">
        <v>361</v>
      </c>
      <c r="C342" s="37">
        <v>32023.0</v>
      </c>
      <c r="D342" s="37">
        <v>0.0406895044186991</v>
      </c>
      <c r="E342" s="37" t="s">
        <v>14</v>
      </c>
      <c r="F342" s="37" t="s">
        <v>9</v>
      </c>
    </row>
    <row r="343">
      <c r="A343" s="36" t="str">
        <f t="shared" si="1"/>
        <v>High Population-Middle Poverty</v>
      </c>
      <c r="B343" s="35" t="s">
        <v>362</v>
      </c>
      <c r="C343" s="37">
        <v>36847.0</v>
      </c>
      <c r="D343" s="37">
        <v>0.145982033815507</v>
      </c>
      <c r="E343" s="37" t="s">
        <v>14</v>
      </c>
      <c r="F343" s="37" t="s">
        <v>10</v>
      </c>
    </row>
    <row r="344">
      <c r="A344" s="36" t="str">
        <f t="shared" si="1"/>
        <v>Medium Population-Low Poverty</v>
      </c>
      <c r="B344" s="35" t="s">
        <v>363</v>
      </c>
      <c r="C344" s="37">
        <v>813.0</v>
      </c>
      <c r="D344" s="37">
        <v>0.0848708487084871</v>
      </c>
      <c r="E344" s="37" t="s">
        <v>15</v>
      </c>
      <c r="F344" s="37" t="s">
        <v>9</v>
      </c>
    </row>
    <row r="345">
      <c r="A345" s="36" t="str">
        <f t="shared" si="1"/>
        <v>Medium Population-Low Poverty</v>
      </c>
      <c r="B345" s="35" t="s">
        <v>364</v>
      </c>
      <c r="C345" s="37">
        <v>5794.0</v>
      </c>
      <c r="D345" s="37">
        <v>0.0541939937866759</v>
      </c>
      <c r="E345" s="37" t="s">
        <v>15</v>
      </c>
      <c r="F345" s="37" t="s">
        <v>9</v>
      </c>
    </row>
    <row r="346">
      <c r="A346" s="36" t="str">
        <f t="shared" si="1"/>
        <v>High Population-Low Poverty</v>
      </c>
      <c r="B346" s="35" t="s">
        <v>365</v>
      </c>
      <c r="C346" s="37">
        <v>22540.0</v>
      </c>
      <c r="D346" s="37">
        <v>0.0342945874001775</v>
      </c>
      <c r="E346" s="37" t="s">
        <v>14</v>
      </c>
      <c r="F346" s="37" t="s">
        <v>9</v>
      </c>
    </row>
    <row r="347">
      <c r="A347" s="36" t="str">
        <f t="shared" si="1"/>
        <v>High Population-Low Poverty</v>
      </c>
      <c r="B347" s="35" t="s">
        <v>366</v>
      </c>
      <c r="C347" s="37">
        <v>17521.0</v>
      </c>
      <c r="D347" s="37">
        <v>0.0366417441926831</v>
      </c>
      <c r="E347" s="37" t="s">
        <v>14</v>
      </c>
      <c r="F347" s="37" t="s">
        <v>9</v>
      </c>
    </row>
    <row r="348">
      <c r="A348" s="36" t="str">
        <f t="shared" si="1"/>
        <v>High Population-Low Poverty</v>
      </c>
      <c r="B348" s="35" t="s">
        <v>367</v>
      </c>
      <c r="C348" s="37">
        <v>13748.0</v>
      </c>
      <c r="D348" s="37">
        <v>0.0332411987198138</v>
      </c>
      <c r="E348" s="37" t="s">
        <v>14</v>
      </c>
      <c r="F348" s="37" t="s">
        <v>9</v>
      </c>
    </row>
    <row r="349">
      <c r="A349" s="36" t="str">
        <f t="shared" si="1"/>
        <v>Medium Population-Low Poverty</v>
      </c>
      <c r="B349" s="35" t="s">
        <v>368</v>
      </c>
      <c r="C349" s="37">
        <v>1985.0</v>
      </c>
      <c r="D349" s="37">
        <v>0.0</v>
      </c>
      <c r="E349" s="37" t="s">
        <v>15</v>
      </c>
      <c r="F349" s="37" t="s">
        <v>9</v>
      </c>
    </row>
    <row r="350">
      <c r="A350" s="36" t="str">
        <f t="shared" si="1"/>
        <v>Medium Population-Low Poverty</v>
      </c>
      <c r="B350" s="35" t="s">
        <v>369</v>
      </c>
      <c r="C350" s="37">
        <v>5236.0</v>
      </c>
      <c r="D350" s="37">
        <v>0.0143239113827349</v>
      </c>
      <c r="E350" s="37" t="s">
        <v>15</v>
      </c>
      <c r="F350" s="37" t="s">
        <v>9</v>
      </c>
    </row>
    <row r="351">
      <c r="A351" s="36" t="str">
        <f t="shared" si="1"/>
        <v>Medium Population-Low Poverty</v>
      </c>
      <c r="B351" s="35" t="s">
        <v>370</v>
      </c>
      <c r="C351" s="37">
        <v>5186.0</v>
      </c>
      <c r="D351" s="37">
        <v>0.0295025067489395</v>
      </c>
      <c r="E351" s="37" t="s">
        <v>15</v>
      </c>
      <c r="F351" s="37" t="s">
        <v>9</v>
      </c>
    </row>
    <row r="352">
      <c r="A352" s="36" t="str">
        <f t="shared" si="1"/>
        <v>High Population-Low Poverty</v>
      </c>
      <c r="B352" s="35" t="s">
        <v>371</v>
      </c>
      <c r="C352" s="37">
        <v>17602.0</v>
      </c>
      <c r="D352" s="37">
        <v>0.0478922849676173</v>
      </c>
      <c r="E352" s="37" t="s">
        <v>14</v>
      </c>
      <c r="F352" s="37" t="s">
        <v>9</v>
      </c>
    </row>
    <row r="353">
      <c r="A353" s="36" t="str">
        <f t="shared" si="1"/>
        <v>Medium Population-Low Poverty</v>
      </c>
      <c r="B353" s="35" t="s">
        <v>372</v>
      </c>
      <c r="C353" s="37">
        <v>588.0</v>
      </c>
      <c r="D353" s="37">
        <v>0.0</v>
      </c>
      <c r="E353" s="37" t="s">
        <v>15</v>
      </c>
      <c r="F353" s="37" t="s">
        <v>9</v>
      </c>
    </row>
    <row r="354">
      <c r="A354" s="36" t="str">
        <f t="shared" si="1"/>
        <v>High Population-Low Poverty</v>
      </c>
      <c r="B354" s="35" t="s">
        <v>373</v>
      </c>
      <c r="C354" s="37">
        <v>14588.0</v>
      </c>
      <c r="D354" s="37">
        <v>0.0152865368796271</v>
      </c>
      <c r="E354" s="37" t="s">
        <v>14</v>
      </c>
      <c r="F354" s="37" t="s">
        <v>9</v>
      </c>
    </row>
    <row r="355">
      <c r="A355" s="36" t="str">
        <f t="shared" si="1"/>
        <v>Medium Population-Low Poverty</v>
      </c>
      <c r="B355" s="35" t="s">
        <v>374</v>
      </c>
      <c r="C355" s="37">
        <v>5892.0</v>
      </c>
      <c r="D355" s="37">
        <v>0.0414120841819416</v>
      </c>
      <c r="E355" s="37" t="s">
        <v>15</v>
      </c>
      <c r="F355" s="37" t="s">
        <v>9</v>
      </c>
    </row>
    <row r="356">
      <c r="A356" s="36" t="str">
        <f t="shared" si="1"/>
        <v>High Population-Low Poverty</v>
      </c>
      <c r="B356" s="35" t="s">
        <v>375</v>
      </c>
      <c r="C356" s="37">
        <v>17106.0</v>
      </c>
      <c r="D356" s="37">
        <v>0.0229743949491407</v>
      </c>
      <c r="E356" s="37" t="s">
        <v>14</v>
      </c>
      <c r="F356" s="37" t="s">
        <v>9</v>
      </c>
    </row>
    <row r="357">
      <c r="A357" s="36" t="str">
        <f t="shared" si="1"/>
        <v>High Population-Low Poverty</v>
      </c>
      <c r="B357" s="35" t="s">
        <v>376</v>
      </c>
      <c r="C357" s="37">
        <v>19868.0</v>
      </c>
      <c r="D357" s="37">
        <v>0.0579323535333199</v>
      </c>
      <c r="E357" s="37" t="s">
        <v>14</v>
      </c>
      <c r="F357" s="37" t="s">
        <v>9</v>
      </c>
    </row>
    <row r="358">
      <c r="A358" s="36" t="str">
        <f t="shared" si="1"/>
        <v>High Population-Low Poverty</v>
      </c>
      <c r="B358" s="35" t="s">
        <v>377</v>
      </c>
      <c r="C358" s="37">
        <v>39332.0</v>
      </c>
      <c r="D358" s="37">
        <v>0.0629258618936235</v>
      </c>
      <c r="E358" s="37" t="s">
        <v>14</v>
      </c>
      <c r="F358" s="37" t="s">
        <v>9</v>
      </c>
    </row>
    <row r="359">
      <c r="A359" s="36" t="str">
        <f t="shared" si="1"/>
        <v>High Population-Low Poverty</v>
      </c>
      <c r="B359" s="35" t="s">
        <v>378</v>
      </c>
      <c r="C359" s="37">
        <v>10559.0</v>
      </c>
      <c r="D359" s="37">
        <v>0.0518988540581494</v>
      </c>
      <c r="E359" s="37" t="s">
        <v>14</v>
      </c>
      <c r="F359" s="37" t="s">
        <v>9</v>
      </c>
    </row>
    <row r="360">
      <c r="A360" s="36" t="str">
        <f t="shared" si="1"/>
        <v>Medium Population-Low Poverty</v>
      </c>
      <c r="B360" s="35" t="s">
        <v>379</v>
      </c>
      <c r="C360" s="37">
        <v>6050.0</v>
      </c>
      <c r="D360" s="37">
        <v>0.00958677685950413</v>
      </c>
      <c r="E360" s="37" t="s">
        <v>15</v>
      </c>
      <c r="F360" s="37" t="s">
        <v>9</v>
      </c>
    </row>
    <row r="361">
      <c r="A361" s="36" t="str">
        <f t="shared" si="1"/>
        <v>High Population-Low Poverty</v>
      </c>
      <c r="B361" s="35" t="s">
        <v>380</v>
      </c>
      <c r="C361" s="37">
        <v>28690.0</v>
      </c>
      <c r="D361" s="37">
        <v>0.0887765772046009</v>
      </c>
      <c r="E361" s="37" t="s">
        <v>14</v>
      </c>
      <c r="F361" s="37" t="s">
        <v>9</v>
      </c>
    </row>
    <row r="362">
      <c r="A362" s="36" t="str">
        <f t="shared" si="1"/>
        <v>High Population-Low Poverty</v>
      </c>
      <c r="B362" s="35" t="s">
        <v>381</v>
      </c>
      <c r="C362" s="37">
        <v>35395.0</v>
      </c>
      <c r="D362" s="37">
        <v>0.0287611244526063</v>
      </c>
      <c r="E362" s="37" t="s">
        <v>14</v>
      </c>
      <c r="F362" s="37" t="s">
        <v>9</v>
      </c>
    </row>
    <row r="363">
      <c r="A363" s="36" t="str">
        <f t="shared" si="1"/>
        <v>Medium Population-Low Poverty</v>
      </c>
      <c r="B363" s="35" t="s">
        <v>382</v>
      </c>
      <c r="C363" s="37">
        <v>4301.0</v>
      </c>
      <c r="D363" s="37">
        <v>0.033015577772611</v>
      </c>
      <c r="E363" s="37" t="s">
        <v>15</v>
      </c>
      <c r="F363" s="37" t="s">
        <v>9</v>
      </c>
    </row>
    <row r="364">
      <c r="A364" s="36" t="str">
        <f t="shared" si="1"/>
        <v>Medium Population-Low Poverty</v>
      </c>
      <c r="B364" s="35" t="s">
        <v>383</v>
      </c>
      <c r="C364" s="37">
        <v>9458.0</v>
      </c>
      <c r="D364" s="37">
        <v>0.0388031296257137</v>
      </c>
      <c r="E364" s="37" t="s">
        <v>15</v>
      </c>
      <c r="F364" s="37" t="s">
        <v>9</v>
      </c>
    </row>
    <row r="365">
      <c r="A365" s="36" t="str">
        <f t="shared" si="1"/>
        <v>Medium Population-Low Poverty</v>
      </c>
      <c r="B365" s="35" t="s">
        <v>384</v>
      </c>
      <c r="C365" s="37">
        <v>4775.0</v>
      </c>
      <c r="D365" s="37">
        <v>0.048586387434555</v>
      </c>
      <c r="E365" s="37" t="s">
        <v>15</v>
      </c>
      <c r="F365" s="37" t="s">
        <v>9</v>
      </c>
    </row>
    <row r="366">
      <c r="A366" s="36" t="str">
        <f t="shared" si="1"/>
        <v>Medium Population-Low Poverty</v>
      </c>
      <c r="B366" s="35" t="s">
        <v>385</v>
      </c>
      <c r="C366" s="37">
        <v>7075.0</v>
      </c>
      <c r="D366" s="37">
        <v>0.0378798586572438</v>
      </c>
      <c r="E366" s="37" t="s">
        <v>15</v>
      </c>
      <c r="F366" s="37" t="s">
        <v>9</v>
      </c>
    </row>
    <row r="367">
      <c r="A367" s="36" t="str">
        <f t="shared" si="1"/>
        <v>High Population-Low Poverty</v>
      </c>
      <c r="B367" s="35" t="s">
        <v>386</v>
      </c>
      <c r="C367" s="37">
        <v>18751.0</v>
      </c>
      <c r="D367" s="37">
        <v>0.0294384299504026</v>
      </c>
      <c r="E367" s="37" t="s">
        <v>14</v>
      </c>
      <c r="F367" s="37" t="s">
        <v>9</v>
      </c>
    </row>
    <row r="368">
      <c r="A368" s="36" t="str">
        <f t="shared" si="1"/>
        <v>High Population-Low Poverty</v>
      </c>
      <c r="B368" s="35" t="s">
        <v>387</v>
      </c>
      <c r="C368" s="37">
        <v>13932.0</v>
      </c>
      <c r="D368" s="37">
        <v>0.0297157622739018</v>
      </c>
      <c r="E368" s="37" t="s">
        <v>14</v>
      </c>
      <c r="F368" s="37" t="s">
        <v>9</v>
      </c>
    </row>
    <row r="369">
      <c r="A369" s="36" t="str">
        <f t="shared" si="1"/>
        <v>High Population-Low Poverty</v>
      </c>
      <c r="B369" s="35" t="s">
        <v>388</v>
      </c>
      <c r="C369" s="37">
        <v>40055.0</v>
      </c>
      <c r="D369" s="37">
        <v>0.0581200848832855</v>
      </c>
      <c r="E369" s="37" t="s">
        <v>14</v>
      </c>
      <c r="F369" s="37" t="s">
        <v>9</v>
      </c>
    </row>
    <row r="370">
      <c r="A370" s="36" t="str">
        <f t="shared" si="1"/>
        <v>High Population-Low Poverty</v>
      </c>
      <c r="B370" s="35" t="s">
        <v>389</v>
      </c>
      <c r="C370" s="37">
        <v>27026.0</v>
      </c>
      <c r="D370" s="37">
        <v>0.0388144749500481</v>
      </c>
      <c r="E370" s="37" t="s">
        <v>14</v>
      </c>
      <c r="F370" s="37" t="s">
        <v>9</v>
      </c>
    </row>
    <row r="371">
      <c r="A371" s="36" t="str">
        <f t="shared" si="1"/>
        <v>High Population-Low Poverty</v>
      </c>
      <c r="B371" s="35" t="s">
        <v>390</v>
      </c>
      <c r="C371" s="37">
        <v>34242.0</v>
      </c>
      <c r="D371" s="37">
        <v>0.0409438701010455</v>
      </c>
      <c r="E371" s="37" t="s">
        <v>14</v>
      </c>
      <c r="F371" s="37" t="s">
        <v>9</v>
      </c>
    </row>
    <row r="372">
      <c r="A372" s="36" t="str">
        <f t="shared" si="1"/>
        <v>High Population-Low Poverty</v>
      </c>
      <c r="B372" s="35" t="s">
        <v>391</v>
      </c>
      <c r="C372" s="37">
        <v>32979.0</v>
      </c>
      <c r="D372" s="37">
        <v>0.0365990478789533</v>
      </c>
      <c r="E372" s="37" t="s">
        <v>14</v>
      </c>
      <c r="F372" s="37" t="s">
        <v>9</v>
      </c>
    </row>
    <row r="373">
      <c r="A373" s="36" t="str">
        <f t="shared" si="1"/>
        <v>High Population-Low Poverty</v>
      </c>
      <c r="B373" s="35" t="s">
        <v>392</v>
      </c>
      <c r="C373" s="37">
        <v>25862.0</v>
      </c>
      <c r="D373" s="37">
        <v>0.0339494238651303</v>
      </c>
      <c r="E373" s="37" t="s">
        <v>14</v>
      </c>
      <c r="F373" s="37" t="s">
        <v>9</v>
      </c>
    </row>
    <row r="374">
      <c r="A374" s="36" t="str">
        <f t="shared" si="1"/>
        <v>High Population-Low Poverty</v>
      </c>
      <c r="B374" s="35" t="s">
        <v>393</v>
      </c>
      <c r="C374" s="37">
        <v>30962.0</v>
      </c>
      <c r="D374" s="37">
        <v>0.074930560041341</v>
      </c>
      <c r="E374" s="37" t="s">
        <v>14</v>
      </c>
      <c r="F374" s="37" t="s">
        <v>9</v>
      </c>
    </row>
    <row r="375">
      <c r="A375" s="36" t="str">
        <f t="shared" si="1"/>
        <v>Medium Population-Low Poverty</v>
      </c>
      <c r="B375" s="35" t="s">
        <v>394</v>
      </c>
      <c r="C375" s="37">
        <v>3345.0</v>
      </c>
      <c r="D375" s="37">
        <v>0.024813153961136</v>
      </c>
      <c r="E375" s="37" t="s">
        <v>15</v>
      </c>
      <c r="F375" s="37" t="s">
        <v>9</v>
      </c>
    </row>
    <row r="376">
      <c r="A376" s="36" t="str">
        <f t="shared" si="1"/>
        <v>High Population-Middle Poverty</v>
      </c>
      <c r="B376" s="35" t="s">
        <v>395</v>
      </c>
      <c r="C376" s="37">
        <v>26019.0</v>
      </c>
      <c r="D376" s="37">
        <v>0.142126907260079</v>
      </c>
      <c r="E376" s="37" t="s">
        <v>14</v>
      </c>
      <c r="F376" s="37" t="s">
        <v>10</v>
      </c>
    </row>
    <row r="377">
      <c r="A377" s="36" t="str">
        <f t="shared" si="1"/>
        <v>High Population-Middle Poverty</v>
      </c>
      <c r="B377" s="35" t="s">
        <v>396</v>
      </c>
      <c r="C377" s="37">
        <v>23242.0</v>
      </c>
      <c r="D377" s="37">
        <v>0.138542294122709</v>
      </c>
      <c r="E377" s="37" t="s">
        <v>14</v>
      </c>
      <c r="F377" s="37" t="s">
        <v>10</v>
      </c>
    </row>
    <row r="378">
      <c r="A378" s="36" t="str">
        <f t="shared" si="1"/>
        <v>Medium Population-Low Poverty</v>
      </c>
      <c r="B378" s="35" t="s">
        <v>397</v>
      </c>
      <c r="C378" s="37">
        <v>8638.0</v>
      </c>
      <c r="D378" s="37">
        <v>0.0237323454503357</v>
      </c>
      <c r="E378" s="37" t="s">
        <v>15</v>
      </c>
      <c r="F378" s="37" t="s">
        <v>9</v>
      </c>
    </row>
    <row r="379">
      <c r="A379" s="36" t="str">
        <f t="shared" si="1"/>
        <v>Medium Population-Low Poverty</v>
      </c>
      <c r="B379" s="35" t="s">
        <v>398</v>
      </c>
      <c r="C379" s="37">
        <v>6749.0</v>
      </c>
      <c r="D379" s="37">
        <v>0.0250407467773003</v>
      </c>
      <c r="E379" s="37" t="s">
        <v>15</v>
      </c>
      <c r="F379" s="37" t="s">
        <v>9</v>
      </c>
    </row>
    <row r="380">
      <c r="A380" s="36" t="str">
        <f t="shared" si="1"/>
        <v>High Population-Low Poverty</v>
      </c>
      <c r="B380" s="35" t="s">
        <v>399</v>
      </c>
      <c r="C380" s="37">
        <v>13019.0</v>
      </c>
      <c r="D380" s="37">
        <v>0.0977033566326139</v>
      </c>
      <c r="E380" s="37" t="s">
        <v>14</v>
      </c>
      <c r="F380" s="37" t="s">
        <v>9</v>
      </c>
    </row>
    <row r="381">
      <c r="A381" s="36" t="str">
        <f t="shared" si="1"/>
        <v>Medium Population-Middle Poverty</v>
      </c>
      <c r="B381" s="35" t="s">
        <v>400</v>
      </c>
      <c r="C381" s="37">
        <v>5526.0</v>
      </c>
      <c r="D381" s="37">
        <v>0.329895041621426</v>
      </c>
      <c r="E381" s="37" t="s">
        <v>15</v>
      </c>
      <c r="F381" s="37" t="s">
        <v>10</v>
      </c>
    </row>
    <row r="382">
      <c r="A382" s="36" t="str">
        <f t="shared" si="1"/>
        <v>High Population-Middle Poverty</v>
      </c>
      <c r="B382" s="35" t="s">
        <v>401</v>
      </c>
      <c r="C382" s="37">
        <v>47869.0</v>
      </c>
      <c r="D382" s="37">
        <v>0.252355386575863</v>
      </c>
      <c r="E382" s="37" t="s">
        <v>14</v>
      </c>
      <c r="F382" s="37" t="s">
        <v>10</v>
      </c>
    </row>
    <row r="383">
      <c r="A383" s="36" t="str">
        <f t="shared" si="1"/>
        <v>High Population-Middle Poverty</v>
      </c>
      <c r="B383" s="35" t="s">
        <v>402</v>
      </c>
      <c r="C383" s="37">
        <v>25346.0</v>
      </c>
      <c r="D383" s="37">
        <v>0.187485204766038</v>
      </c>
      <c r="E383" s="37" t="s">
        <v>14</v>
      </c>
      <c r="F383" s="37" t="s">
        <v>10</v>
      </c>
    </row>
    <row r="384">
      <c r="A384" s="36" t="str">
        <f t="shared" si="1"/>
        <v>High Population-Low Poverty</v>
      </c>
      <c r="B384" s="35" t="s">
        <v>403</v>
      </c>
      <c r="C384" s="37">
        <v>49625.0</v>
      </c>
      <c r="D384" s="37">
        <v>0.0926347607052897</v>
      </c>
      <c r="E384" s="37" t="s">
        <v>14</v>
      </c>
      <c r="F384" s="37" t="s">
        <v>9</v>
      </c>
    </row>
    <row r="385">
      <c r="A385" s="36" t="str">
        <f t="shared" si="1"/>
        <v>High Population-Low Poverty</v>
      </c>
      <c r="B385" s="35" t="s">
        <v>404</v>
      </c>
      <c r="C385" s="37">
        <v>29364.0</v>
      </c>
      <c r="D385" s="37">
        <v>0.0475071516142215</v>
      </c>
      <c r="E385" s="37" t="s">
        <v>14</v>
      </c>
      <c r="F385" s="37" t="s">
        <v>9</v>
      </c>
    </row>
    <row r="386">
      <c r="A386" s="36" t="str">
        <f t="shared" si="1"/>
        <v>High Population-Middle Poverty</v>
      </c>
      <c r="B386" s="35" t="s">
        <v>405</v>
      </c>
      <c r="C386" s="37">
        <v>15997.0</v>
      </c>
      <c r="D386" s="37">
        <v>0.211414640245046</v>
      </c>
      <c r="E386" s="37" t="s">
        <v>14</v>
      </c>
      <c r="F386" s="37" t="s">
        <v>10</v>
      </c>
    </row>
    <row r="387">
      <c r="A387" s="36" t="str">
        <f t="shared" si="1"/>
        <v>High Population-Middle Poverty</v>
      </c>
      <c r="B387" s="35" t="s">
        <v>406</v>
      </c>
      <c r="C387" s="37">
        <v>30197.0</v>
      </c>
      <c r="D387" s="37">
        <v>0.170083120839819</v>
      </c>
      <c r="E387" s="37" t="s">
        <v>14</v>
      </c>
      <c r="F387" s="37" t="s">
        <v>10</v>
      </c>
    </row>
    <row r="388">
      <c r="A388" s="36" t="str">
        <f t="shared" si="1"/>
        <v>High Population-Middle Poverty</v>
      </c>
      <c r="B388" s="35" t="s">
        <v>407</v>
      </c>
      <c r="C388" s="37">
        <v>34263.0</v>
      </c>
      <c r="D388" s="37">
        <v>0.197414120187958</v>
      </c>
      <c r="E388" s="37" t="s">
        <v>14</v>
      </c>
      <c r="F388" s="37" t="s">
        <v>10</v>
      </c>
    </row>
    <row r="389">
      <c r="A389" s="36" t="str">
        <f t="shared" si="1"/>
        <v>High Population-Middle Poverty</v>
      </c>
      <c r="B389" s="35" t="s">
        <v>408</v>
      </c>
      <c r="C389" s="37">
        <v>25993.0</v>
      </c>
      <c r="D389" s="37">
        <v>0.260070018851229</v>
      </c>
      <c r="E389" s="37" t="s">
        <v>14</v>
      </c>
      <c r="F389" s="37" t="s">
        <v>10</v>
      </c>
    </row>
    <row r="390">
      <c r="A390" s="36" t="str">
        <f t="shared" si="1"/>
        <v>Medium Population-Low Poverty</v>
      </c>
      <c r="B390" s="35" t="s">
        <v>409</v>
      </c>
      <c r="C390" s="37">
        <v>6797.0</v>
      </c>
      <c r="D390" s="37">
        <v>0.0569368839193762</v>
      </c>
      <c r="E390" s="37" t="s">
        <v>15</v>
      </c>
      <c r="F390" s="37" t="s">
        <v>9</v>
      </c>
    </row>
    <row r="391">
      <c r="A391" s="36" t="str">
        <f t="shared" si="1"/>
        <v>Medium Population-Low Poverty</v>
      </c>
      <c r="B391" s="35" t="s">
        <v>410</v>
      </c>
      <c r="C391" s="37">
        <v>8967.0</v>
      </c>
      <c r="D391" s="37">
        <v>0.0434928069588491</v>
      </c>
      <c r="E391" s="37" t="s">
        <v>15</v>
      </c>
      <c r="F391" s="37" t="s">
        <v>9</v>
      </c>
    </row>
    <row r="392">
      <c r="A392" s="36" t="str">
        <f t="shared" si="1"/>
        <v>Medium Population-Low Poverty</v>
      </c>
      <c r="B392" s="35" t="s">
        <v>411</v>
      </c>
      <c r="C392" s="37">
        <v>9104.0</v>
      </c>
      <c r="D392" s="37">
        <v>0.0497583479789104</v>
      </c>
      <c r="E392" s="37" t="s">
        <v>15</v>
      </c>
      <c r="F392" s="37" t="s">
        <v>9</v>
      </c>
    </row>
    <row r="393">
      <c r="A393" s="36" t="str">
        <f t="shared" si="1"/>
        <v>High Population-Low Poverty</v>
      </c>
      <c r="B393" s="35" t="s">
        <v>412</v>
      </c>
      <c r="C393" s="37">
        <v>15542.0</v>
      </c>
      <c r="D393" s="37">
        <v>0.0290824861665165</v>
      </c>
      <c r="E393" s="37" t="s">
        <v>14</v>
      </c>
      <c r="F393" s="37" t="s">
        <v>9</v>
      </c>
    </row>
    <row r="394">
      <c r="A394" s="36" t="str">
        <f t="shared" si="1"/>
        <v>High Population-Low Poverty</v>
      </c>
      <c r="B394" s="35" t="s">
        <v>413</v>
      </c>
      <c r="C394" s="37">
        <v>24864.0</v>
      </c>
      <c r="D394" s="37">
        <v>0.0324967824967825</v>
      </c>
      <c r="E394" s="37" t="s">
        <v>14</v>
      </c>
      <c r="F394" s="37" t="s">
        <v>9</v>
      </c>
    </row>
    <row r="395">
      <c r="A395" s="36" t="str">
        <f t="shared" si="1"/>
        <v>High Population-Low Poverty</v>
      </c>
      <c r="B395" s="35" t="s">
        <v>414</v>
      </c>
      <c r="C395" s="37">
        <v>30267.0</v>
      </c>
      <c r="D395" s="37">
        <v>0.0588760035682426</v>
      </c>
      <c r="E395" s="37" t="s">
        <v>14</v>
      </c>
      <c r="F395" s="37" t="s">
        <v>9</v>
      </c>
    </row>
    <row r="396">
      <c r="A396" s="36" t="str">
        <f t="shared" si="1"/>
        <v>High Population-Low Poverty</v>
      </c>
      <c r="B396" s="35" t="s">
        <v>415</v>
      </c>
      <c r="C396" s="37">
        <v>12345.0</v>
      </c>
      <c r="D396" s="37">
        <v>0.0649655731065209</v>
      </c>
      <c r="E396" s="37" t="s">
        <v>14</v>
      </c>
      <c r="F396" s="37" t="s">
        <v>9</v>
      </c>
    </row>
    <row r="397">
      <c r="A397" s="36" t="str">
        <f t="shared" si="1"/>
        <v>High Population-Low Poverty</v>
      </c>
      <c r="B397" s="35" t="s">
        <v>416</v>
      </c>
      <c r="C397" s="37">
        <v>26312.0</v>
      </c>
      <c r="D397" s="37">
        <v>0.0397917300091213</v>
      </c>
      <c r="E397" s="37" t="s">
        <v>14</v>
      </c>
      <c r="F397" s="37" t="s">
        <v>9</v>
      </c>
    </row>
    <row r="398">
      <c r="A398" s="36" t="str">
        <f t="shared" si="1"/>
        <v>High Population-Low Poverty</v>
      </c>
      <c r="B398" s="35" t="s">
        <v>417</v>
      </c>
      <c r="C398" s="37">
        <v>24194.0</v>
      </c>
      <c r="D398" s="37">
        <v>0.0252955278168141</v>
      </c>
      <c r="E398" s="37" t="s">
        <v>14</v>
      </c>
      <c r="F398" s="37" t="s">
        <v>9</v>
      </c>
    </row>
    <row r="399">
      <c r="A399" s="36" t="str">
        <f t="shared" si="1"/>
        <v>High Population-Low Poverty</v>
      </c>
      <c r="B399" s="35" t="s">
        <v>418</v>
      </c>
      <c r="C399" s="37">
        <v>23300.0</v>
      </c>
      <c r="D399" s="37">
        <v>0.0248927038626609</v>
      </c>
      <c r="E399" s="37" t="s">
        <v>14</v>
      </c>
      <c r="F399" s="37" t="s">
        <v>9</v>
      </c>
    </row>
    <row r="400">
      <c r="A400" s="36" t="str">
        <f t="shared" si="1"/>
        <v>High Population-Low Poverty</v>
      </c>
      <c r="B400" s="35" t="s">
        <v>419</v>
      </c>
      <c r="C400" s="37">
        <v>22407.0</v>
      </c>
      <c r="D400" s="37">
        <v>0.0245905297451689</v>
      </c>
      <c r="E400" s="37" t="s">
        <v>14</v>
      </c>
      <c r="F400" s="37" t="s">
        <v>9</v>
      </c>
    </row>
    <row r="401">
      <c r="A401" s="36" t="str">
        <f t="shared" si="1"/>
        <v>Medium Population-Middle Poverty</v>
      </c>
      <c r="B401" s="35" t="s">
        <v>420</v>
      </c>
      <c r="C401" s="37">
        <v>1745.0</v>
      </c>
      <c r="D401" s="37">
        <v>0.306017191977077</v>
      </c>
      <c r="E401" s="37" t="s">
        <v>15</v>
      </c>
      <c r="F401" s="37" t="s">
        <v>10</v>
      </c>
    </row>
    <row r="402">
      <c r="A402" s="36" t="str">
        <f t="shared" si="1"/>
        <v>High Population-Middle Poverty</v>
      </c>
      <c r="B402" s="35" t="s">
        <v>421</v>
      </c>
      <c r="C402" s="37">
        <v>48795.0</v>
      </c>
      <c r="D402" s="37">
        <v>0.203422481811661</v>
      </c>
      <c r="E402" s="37" t="s">
        <v>14</v>
      </c>
      <c r="F402" s="37" t="s">
        <v>10</v>
      </c>
    </row>
    <row r="403">
      <c r="A403" s="36" t="str">
        <f t="shared" si="1"/>
        <v>High Population-Low Poverty</v>
      </c>
      <c r="B403" s="35" t="s">
        <v>422</v>
      </c>
      <c r="C403" s="37">
        <v>17104.0</v>
      </c>
      <c r="D403" s="37">
        <v>0.0660079513564079</v>
      </c>
      <c r="E403" s="37" t="s">
        <v>14</v>
      </c>
      <c r="F403" s="37" t="s">
        <v>9</v>
      </c>
    </row>
    <row r="404">
      <c r="A404" s="36" t="str">
        <f t="shared" si="1"/>
        <v>High Population-Middle Poverty</v>
      </c>
      <c r="B404" s="35" t="s">
        <v>423</v>
      </c>
      <c r="C404" s="37">
        <v>25383.0</v>
      </c>
      <c r="D404" s="37">
        <v>0.178662884607808</v>
      </c>
      <c r="E404" s="37" t="s">
        <v>14</v>
      </c>
      <c r="F404" s="37" t="s">
        <v>10</v>
      </c>
    </row>
    <row r="405">
      <c r="A405" s="36" t="str">
        <f t="shared" si="1"/>
        <v>High Population-Low Poverty</v>
      </c>
      <c r="B405" s="35" t="s">
        <v>424</v>
      </c>
      <c r="C405" s="37">
        <v>27910.0</v>
      </c>
      <c r="D405" s="37">
        <v>0.0952705123611609</v>
      </c>
      <c r="E405" s="37" t="s">
        <v>14</v>
      </c>
      <c r="F405" s="37" t="s">
        <v>9</v>
      </c>
    </row>
    <row r="406">
      <c r="A406" s="36" t="str">
        <f t="shared" si="1"/>
        <v>High Population-Low Poverty</v>
      </c>
      <c r="B406" s="35" t="s">
        <v>425</v>
      </c>
      <c r="C406" s="37">
        <v>14684.0</v>
      </c>
      <c r="D406" s="37">
        <v>0.0298283846363389</v>
      </c>
      <c r="E406" s="37" t="s">
        <v>14</v>
      </c>
      <c r="F406" s="37" t="s">
        <v>9</v>
      </c>
    </row>
    <row r="407">
      <c r="A407" s="36" t="str">
        <f t="shared" si="1"/>
        <v>Medium Population-Low Poverty</v>
      </c>
      <c r="B407" s="35" t="s">
        <v>426</v>
      </c>
      <c r="C407" s="37">
        <v>3446.0</v>
      </c>
      <c r="D407" s="37">
        <v>0.0319210679048172</v>
      </c>
      <c r="E407" s="37" t="s">
        <v>15</v>
      </c>
      <c r="F407" s="37" t="s">
        <v>9</v>
      </c>
    </row>
    <row r="408">
      <c r="A408" s="36" t="str">
        <f t="shared" si="1"/>
        <v>High Population-Low Poverty</v>
      </c>
      <c r="B408" s="35" t="s">
        <v>427</v>
      </c>
      <c r="C408" s="37">
        <v>17146.0</v>
      </c>
      <c r="D408" s="37">
        <v>0.0622885804269217</v>
      </c>
      <c r="E408" s="37" t="s">
        <v>14</v>
      </c>
      <c r="F408" s="37" t="s">
        <v>9</v>
      </c>
    </row>
    <row r="409">
      <c r="A409" s="36" t="str">
        <f t="shared" si="1"/>
        <v>High Population-Low Poverty</v>
      </c>
      <c r="B409" s="35" t="s">
        <v>428</v>
      </c>
      <c r="C409" s="37">
        <v>38529.0</v>
      </c>
      <c r="D409" s="37">
        <v>0.0823016429183213</v>
      </c>
      <c r="E409" s="37" t="s">
        <v>14</v>
      </c>
      <c r="F409" s="37" t="s">
        <v>9</v>
      </c>
    </row>
    <row r="410">
      <c r="A410" s="36" t="str">
        <f t="shared" si="1"/>
        <v>Medium Population-Low Poverty</v>
      </c>
      <c r="B410" s="35" t="s">
        <v>429</v>
      </c>
      <c r="C410" s="37">
        <v>8270.0</v>
      </c>
      <c r="D410" s="37">
        <v>0.0204353083434099</v>
      </c>
      <c r="E410" s="37" t="s">
        <v>15</v>
      </c>
      <c r="F410" s="37" t="s">
        <v>9</v>
      </c>
    </row>
    <row r="411">
      <c r="A411" s="36" t="str">
        <f t="shared" si="1"/>
        <v>Medium Population-Low Poverty</v>
      </c>
      <c r="B411" s="35" t="s">
        <v>430</v>
      </c>
      <c r="C411" s="37">
        <v>3215.0</v>
      </c>
      <c r="D411" s="37">
        <v>0.0982892690513219</v>
      </c>
      <c r="E411" s="37" t="s">
        <v>15</v>
      </c>
      <c r="F411" s="37" t="s">
        <v>9</v>
      </c>
    </row>
    <row r="412">
      <c r="A412" s="36" t="str">
        <f t="shared" si="1"/>
        <v>High Population-Low Poverty</v>
      </c>
      <c r="B412" s="35" t="s">
        <v>431</v>
      </c>
      <c r="C412" s="37">
        <v>26981.0</v>
      </c>
      <c r="D412" s="37">
        <v>0.0561876876320374</v>
      </c>
      <c r="E412" s="37" t="s">
        <v>14</v>
      </c>
      <c r="F412" s="37" t="s">
        <v>9</v>
      </c>
    </row>
    <row r="413">
      <c r="A413" s="36" t="str">
        <f t="shared" si="1"/>
        <v>Medium Population-Low Poverty</v>
      </c>
      <c r="B413" s="35" t="s">
        <v>432</v>
      </c>
      <c r="C413" s="37">
        <v>3700.0</v>
      </c>
      <c r="D413" s="37">
        <v>0.0616216216216216</v>
      </c>
      <c r="E413" s="37" t="s">
        <v>15</v>
      </c>
      <c r="F413" s="37" t="s">
        <v>9</v>
      </c>
    </row>
    <row r="414">
      <c r="A414" s="36" t="str">
        <f t="shared" si="1"/>
        <v>High Population-Low Poverty</v>
      </c>
      <c r="B414" s="35" t="s">
        <v>433</v>
      </c>
      <c r="C414" s="37">
        <v>29822.0</v>
      </c>
      <c r="D414" s="37">
        <v>0.0896653477298639</v>
      </c>
      <c r="E414" s="37" t="s">
        <v>14</v>
      </c>
      <c r="F414" s="37" t="s">
        <v>9</v>
      </c>
    </row>
    <row r="415">
      <c r="A415" s="36" t="str">
        <f t="shared" si="1"/>
        <v>Low Population-Impoverished</v>
      </c>
      <c r="B415" s="35" t="s">
        <v>434</v>
      </c>
      <c r="C415" s="37">
        <v>174.0</v>
      </c>
      <c r="D415" s="37">
        <v>0.695402298850575</v>
      </c>
      <c r="E415" s="37" t="s">
        <v>16</v>
      </c>
      <c r="F415" s="37" t="s">
        <v>12</v>
      </c>
    </row>
    <row r="416">
      <c r="A416" s="36" t="str">
        <f t="shared" si="1"/>
        <v>High Population-Low Poverty</v>
      </c>
      <c r="B416" s="35" t="s">
        <v>435</v>
      </c>
      <c r="C416" s="37">
        <v>13823.0</v>
      </c>
      <c r="D416" s="37">
        <v>0.0683643203356724</v>
      </c>
      <c r="E416" s="37" t="s">
        <v>14</v>
      </c>
      <c r="F416" s="37" t="s">
        <v>9</v>
      </c>
    </row>
    <row r="417">
      <c r="A417" s="36" t="str">
        <f t="shared" si="1"/>
        <v>High Population-Low Poverty</v>
      </c>
      <c r="B417" s="35" t="s">
        <v>436</v>
      </c>
      <c r="C417" s="37">
        <v>13450.0</v>
      </c>
      <c r="D417" s="37">
        <v>0.02</v>
      </c>
      <c r="E417" s="37" t="s">
        <v>14</v>
      </c>
      <c r="F417" s="37" t="s">
        <v>9</v>
      </c>
    </row>
    <row r="418">
      <c r="A418" s="36" t="str">
        <f t="shared" si="1"/>
        <v>Medium Population-Low Poverty</v>
      </c>
      <c r="B418" s="35" t="s">
        <v>437</v>
      </c>
      <c r="C418" s="37">
        <v>5368.0</v>
      </c>
      <c r="D418" s="37">
        <v>0.0387481371087928</v>
      </c>
      <c r="E418" s="37" t="s">
        <v>15</v>
      </c>
      <c r="F418" s="37" t="s">
        <v>9</v>
      </c>
    </row>
    <row r="419">
      <c r="A419" s="36" t="str">
        <f t="shared" si="1"/>
        <v>High Population-Low Poverty</v>
      </c>
      <c r="B419" s="35" t="s">
        <v>438</v>
      </c>
      <c r="C419" s="37">
        <v>20370.0</v>
      </c>
      <c r="D419" s="37">
        <v>0.0475208640157094</v>
      </c>
      <c r="E419" s="37" t="s">
        <v>14</v>
      </c>
      <c r="F419" s="37" t="s">
        <v>9</v>
      </c>
    </row>
    <row r="420">
      <c r="A420" s="36" t="str">
        <f t="shared" si="1"/>
        <v>Medium Population-Low Poverty</v>
      </c>
      <c r="B420" s="35" t="s">
        <v>439</v>
      </c>
      <c r="C420" s="37">
        <v>8682.0</v>
      </c>
      <c r="D420" s="37">
        <v>0.0380096751900484</v>
      </c>
      <c r="E420" s="37" t="s">
        <v>15</v>
      </c>
      <c r="F420" s="37" t="s">
        <v>9</v>
      </c>
    </row>
    <row r="421">
      <c r="A421" s="36" t="str">
        <f t="shared" si="1"/>
        <v>High Population-Low Poverty</v>
      </c>
      <c r="B421" s="35" t="s">
        <v>440</v>
      </c>
      <c r="C421" s="37">
        <v>17704.0</v>
      </c>
      <c r="D421" s="37">
        <v>0.052417532760958</v>
      </c>
      <c r="E421" s="37" t="s">
        <v>14</v>
      </c>
      <c r="F421" s="37" t="s">
        <v>9</v>
      </c>
    </row>
    <row r="422">
      <c r="A422" s="36" t="str">
        <f t="shared" si="1"/>
        <v>Medium Population-Low Poverty</v>
      </c>
      <c r="B422" s="35" t="s">
        <v>441</v>
      </c>
      <c r="C422" s="37">
        <v>3750.0</v>
      </c>
      <c r="D422" s="37">
        <v>0.0432</v>
      </c>
      <c r="E422" s="37" t="s">
        <v>15</v>
      </c>
      <c r="F422" s="37" t="s">
        <v>9</v>
      </c>
    </row>
    <row r="423">
      <c r="A423" s="36" t="str">
        <f t="shared" si="1"/>
        <v>Medium Population-Low Poverty</v>
      </c>
      <c r="B423" s="35" t="s">
        <v>442</v>
      </c>
      <c r="C423" s="37">
        <v>9202.0</v>
      </c>
      <c r="D423" s="37">
        <v>0.0754183873071071</v>
      </c>
      <c r="E423" s="37" t="s">
        <v>15</v>
      </c>
      <c r="F423" s="37" t="s">
        <v>9</v>
      </c>
    </row>
    <row r="424">
      <c r="A424" s="36" t="str">
        <f t="shared" si="1"/>
        <v>High Population-Middle Poverty</v>
      </c>
      <c r="B424" s="35" t="s">
        <v>443</v>
      </c>
      <c r="C424" s="37">
        <v>52037.0</v>
      </c>
      <c r="D424" s="37">
        <v>0.100351672848166</v>
      </c>
      <c r="E424" s="37" t="s">
        <v>14</v>
      </c>
      <c r="F424" s="37" t="s">
        <v>10</v>
      </c>
    </row>
    <row r="425">
      <c r="A425" s="36" t="str">
        <f t="shared" si="1"/>
        <v>Medium Population-Low Poverty</v>
      </c>
      <c r="B425" s="35" t="s">
        <v>444</v>
      </c>
      <c r="C425" s="37">
        <v>7144.0</v>
      </c>
      <c r="D425" s="37">
        <v>0.0741881298992161</v>
      </c>
      <c r="E425" s="37" t="s">
        <v>15</v>
      </c>
      <c r="F425" s="37" t="s">
        <v>9</v>
      </c>
    </row>
    <row r="426">
      <c r="A426" s="36" t="str">
        <f t="shared" si="1"/>
        <v>Medium Population-Low Poverty</v>
      </c>
      <c r="B426" s="35" t="s">
        <v>445</v>
      </c>
      <c r="C426" s="37">
        <v>6211.0</v>
      </c>
      <c r="D426" s="37">
        <v>0.0428272419900177</v>
      </c>
      <c r="E426" s="37" t="s">
        <v>15</v>
      </c>
      <c r="F426" s="37" t="s">
        <v>9</v>
      </c>
    </row>
    <row r="427">
      <c r="A427" s="36" t="str">
        <f t="shared" si="1"/>
        <v>High Population-Middle Poverty</v>
      </c>
      <c r="B427" s="35" t="s">
        <v>446</v>
      </c>
      <c r="C427" s="37">
        <v>41447.0</v>
      </c>
      <c r="D427" s="37">
        <v>0.1507226095978</v>
      </c>
      <c r="E427" s="37" t="s">
        <v>14</v>
      </c>
      <c r="F427" s="37" t="s">
        <v>10</v>
      </c>
    </row>
    <row r="428">
      <c r="A428" s="36" t="str">
        <f t="shared" si="1"/>
        <v>Medium Population-Middle Poverty</v>
      </c>
      <c r="B428" s="35" t="s">
        <v>447</v>
      </c>
      <c r="C428" s="37">
        <v>7850.0</v>
      </c>
      <c r="D428" s="37">
        <v>0.103057324840764</v>
      </c>
      <c r="E428" s="37" t="s">
        <v>15</v>
      </c>
      <c r="F428" s="37" t="s">
        <v>10</v>
      </c>
    </row>
    <row r="429">
      <c r="A429" s="36" t="str">
        <f t="shared" si="1"/>
        <v>Medium Population-Low Poverty</v>
      </c>
      <c r="B429" s="35" t="s">
        <v>448</v>
      </c>
      <c r="C429" s="37">
        <v>6434.0</v>
      </c>
      <c r="D429" s="37">
        <v>0.0488032328256139</v>
      </c>
      <c r="E429" s="37" t="s">
        <v>15</v>
      </c>
      <c r="F429" s="37" t="s">
        <v>9</v>
      </c>
    </row>
    <row r="430">
      <c r="A430" s="36" t="str">
        <f t="shared" si="1"/>
        <v>Medium Population-Low Poverty</v>
      </c>
      <c r="B430" s="35" t="s">
        <v>449</v>
      </c>
      <c r="C430" s="37">
        <v>3664.0</v>
      </c>
      <c r="D430" s="37">
        <v>0.0169213973799127</v>
      </c>
      <c r="E430" s="37" t="s">
        <v>15</v>
      </c>
      <c r="F430" s="37" t="s">
        <v>9</v>
      </c>
    </row>
    <row r="431">
      <c r="A431" s="36" t="str">
        <f t="shared" si="1"/>
        <v>Medium Population-Low Poverty</v>
      </c>
      <c r="B431" s="35" t="s">
        <v>450</v>
      </c>
      <c r="C431" s="37">
        <v>4570.0</v>
      </c>
      <c r="D431" s="37">
        <v>0.0676148796498906</v>
      </c>
      <c r="E431" s="37" t="s">
        <v>15</v>
      </c>
      <c r="F431" s="37" t="s">
        <v>9</v>
      </c>
    </row>
    <row r="432">
      <c r="A432" s="36" t="str">
        <f t="shared" si="1"/>
        <v>High Population-Low Poverty</v>
      </c>
      <c r="B432" s="35" t="s">
        <v>451</v>
      </c>
      <c r="C432" s="37">
        <v>16812.0</v>
      </c>
      <c r="D432" s="37">
        <v>0.0344991672614799</v>
      </c>
      <c r="E432" s="37" t="s">
        <v>14</v>
      </c>
      <c r="F432" s="37" t="s">
        <v>9</v>
      </c>
    </row>
    <row r="433">
      <c r="A433" s="36" t="str">
        <f t="shared" si="1"/>
        <v>High Population-Low Poverty</v>
      </c>
      <c r="B433" s="35" t="s">
        <v>452</v>
      </c>
      <c r="C433" s="37">
        <v>22840.0</v>
      </c>
      <c r="D433" s="37">
        <v>0.0506129597197898</v>
      </c>
      <c r="E433" s="37" t="s">
        <v>14</v>
      </c>
      <c r="F433" s="37" t="s">
        <v>9</v>
      </c>
    </row>
    <row r="434">
      <c r="A434" s="36" t="str">
        <f t="shared" si="1"/>
        <v>Medium Population-Low Poverty</v>
      </c>
      <c r="B434" s="35" t="s">
        <v>453</v>
      </c>
      <c r="C434" s="37">
        <v>8378.0</v>
      </c>
      <c r="D434" s="37">
        <v>0.0428503222726188</v>
      </c>
      <c r="E434" s="37" t="s">
        <v>15</v>
      </c>
      <c r="F434" s="37" t="s">
        <v>9</v>
      </c>
    </row>
    <row r="435">
      <c r="A435" s="36" t="str">
        <f t="shared" si="1"/>
        <v>High Population-Low Poverty</v>
      </c>
      <c r="B435" s="35" t="s">
        <v>454</v>
      </c>
      <c r="C435" s="37">
        <v>24364.0</v>
      </c>
      <c r="D435" s="37">
        <v>0.0481448038088984</v>
      </c>
      <c r="E435" s="37" t="s">
        <v>14</v>
      </c>
      <c r="F435" s="37" t="s">
        <v>9</v>
      </c>
    </row>
    <row r="436">
      <c r="A436" s="36" t="str">
        <f t="shared" si="1"/>
        <v>Medium Population-Low Poverty</v>
      </c>
      <c r="B436" s="35" t="s">
        <v>455</v>
      </c>
      <c r="C436" s="37">
        <v>5987.0</v>
      </c>
      <c r="D436" s="37">
        <v>0.0093535994655086</v>
      </c>
      <c r="E436" s="37" t="s">
        <v>15</v>
      </c>
      <c r="F436" s="37" t="s">
        <v>9</v>
      </c>
    </row>
    <row r="437">
      <c r="A437" s="36" t="str">
        <f t="shared" si="1"/>
        <v>Medium Population-Low Poverty</v>
      </c>
      <c r="B437" s="35" t="s">
        <v>456</v>
      </c>
      <c r="C437" s="37">
        <v>4455.0</v>
      </c>
      <c r="D437" s="37">
        <v>0.0765432098765432</v>
      </c>
      <c r="E437" s="37" t="s">
        <v>15</v>
      </c>
      <c r="F437" s="37" t="s">
        <v>9</v>
      </c>
    </row>
    <row r="438">
      <c r="A438" s="36" t="str">
        <f t="shared" si="1"/>
        <v>High Population-Low Poverty</v>
      </c>
      <c r="B438" s="35" t="s">
        <v>457</v>
      </c>
      <c r="C438" s="37">
        <v>17480.0</v>
      </c>
      <c r="D438" s="37">
        <v>0.0555491990846682</v>
      </c>
      <c r="E438" s="37" t="s">
        <v>14</v>
      </c>
      <c r="F438" s="37" t="s">
        <v>9</v>
      </c>
    </row>
    <row r="439">
      <c r="A439" s="36" t="str">
        <f t="shared" si="1"/>
        <v>High Population-Low Poverty</v>
      </c>
      <c r="B439" s="35" t="s">
        <v>458</v>
      </c>
      <c r="C439" s="37">
        <v>31935.0</v>
      </c>
      <c r="D439" s="37">
        <v>0.0397995929231251</v>
      </c>
      <c r="E439" s="37" t="s">
        <v>14</v>
      </c>
      <c r="F439" s="37" t="s">
        <v>9</v>
      </c>
    </row>
    <row r="440">
      <c r="A440" s="36" t="str">
        <f t="shared" si="1"/>
        <v>High Population-Low Poverty</v>
      </c>
      <c r="B440" s="35" t="s">
        <v>459</v>
      </c>
      <c r="C440" s="37">
        <v>23025.0</v>
      </c>
      <c r="D440" s="37">
        <v>0.0455157437567861</v>
      </c>
      <c r="E440" s="37" t="s">
        <v>14</v>
      </c>
      <c r="F440" s="37" t="s">
        <v>9</v>
      </c>
    </row>
    <row r="441">
      <c r="A441" s="36" t="str">
        <f t="shared" si="1"/>
        <v>High Population-Low Poverty</v>
      </c>
      <c r="B441" s="35" t="s">
        <v>460</v>
      </c>
      <c r="C441" s="37">
        <v>10424.0</v>
      </c>
      <c r="D441" s="37">
        <v>0.0422102839600921</v>
      </c>
      <c r="E441" s="37" t="s">
        <v>14</v>
      </c>
      <c r="F441" s="37" t="s">
        <v>9</v>
      </c>
    </row>
    <row r="442">
      <c r="A442" s="36" t="str">
        <f t="shared" si="1"/>
        <v>Low Population-Low Poverty</v>
      </c>
      <c r="B442" s="35" t="s">
        <v>461</v>
      </c>
      <c r="C442" s="37">
        <v>92.0</v>
      </c>
      <c r="D442" s="37">
        <v>0.0</v>
      </c>
      <c r="E442" s="37" t="s">
        <v>16</v>
      </c>
      <c r="F442" s="37" t="s">
        <v>9</v>
      </c>
    </row>
    <row r="443">
      <c r="A443" s="36" t="str">
        <f t="shared" si="1"/>
        <v>High Population-Low Poverty</v>
      </c>
      <c r="B443" s="35" t="s">
        <v>462</v>
      </c>
      <c r="C443" s="37">
        <v>23706.0</v>
      </c>
      <c r="D443" s="37">
        <v>0.0295705728507551</v>
      </c>
      <c r="E443" s="37" t="s">
        <v>14</v>
      </c>
      <c r="F443" s="37" t="s">
        <v>9</v>
      </c>
    </row>
    <row r="444">
      <c r="A444" s="36" t="str">
        <f t="shared" si="1"/>
        <v>High Population-Low Poverty</v>
      </c>
      <c r="B444" s="35" t="s">
        <v>463</v>
      </c>
      <c r="C444" s="37">
        <v>26151.0</v>
      </c>
      <c r="D444" s="37">
        <v>0.0780467286145845</v>
      </c>
      <c r="E444" s="37" t="s">
        <v>14</v>
      </c>
      <c r="F444" s="37" t="s">
        <v>9</v>
      </c>
    </row>
    <row r="445">
      <c r="A445" s="36" t="str">
        <f t="shared" si="1"/>
        <v>High Population-Low Poverty</v>
      </c>
      <c r="B445" s="35" t="s">
        <v>464</v>
      </c>
      <c r="C445" s="37">
        <v>12710.0</v>
      </c>
      <c r="D445" s="37">
        <v>0.0327301337529504</v>
      </c>
      <c r="E445" s="37" t="s">
        <v>14</v>
      </c>
      <c r="F445" s="37" t="s">
        <v>9</v>
      </c>
    </row>
    <row r="446">
      <c r="A446" s="36" t="str">
        <f t="shared" si="1"/>
        <v>High Population-Low Poverty</v>
      </c>
      <c r="B446" s="35" t="s">
        <v>465</v>
      </c>
      <c r="C446" s="37">
        <v>13136.0</v>
      </c>
      <c r="D446" s="37">
        <v>0.0569427527405603</v>
      </c>
      <c r="E446" s="37" t="s">
        <v>14</v>
      </c>
      <c r="F446" s="37" t="s">
        <v>9</v>
      </c>
    </row>
    <row r="447">
      <c r="A447" s="36" t="str">
        <f t="shared" si="1"/>
        <v>Medium Population-Low Poverty</v>
      </c>
      <c r="B447" s="35" t="s">
        <v>466</v>
      </c>
      <c r="C447" s="37">
        <v>8165.0</v>
      </c>
      <c r="D447" s="37">
        <v>0.02106552357624</v>
      </c>
      <c r="E447" s="37" t="s">
        <v>15</v>
      </c>
      <c r="F447" s="37" t="s">
        <v>9</v>
      </c>
    </row>
    <row r="448">
      <c r="A448" s="36" t="str">
        <f t="shared" si="1"/>
        <v>Medium Population-Low Poverty</v>
      </c>
      <c r="B448" s="35" t="s">
        <v>467</v>
      </c>
      <c r="C448" s="37">
        <v>9429.0</v>
      </c>
      <c r="D448" s="37">
        <v>0.0194082087177856</v>
      </c>
      <c r="E448" s="37" t="s">
        <v>15</v>
      </c>
      <c r="F448" s="37" t="s">
        <v>9</v>
      </c>
    </row>
    <row r="449">
      <c r="A449" s="36" t="str">
        <f t="shared" si="1"/>
        <v>High Population-Low Poverty</v>
      </c>
      <c r="B449" s="35" t="s">
        <v>468</v>
      </c>
      <c r="C449" s="37">
        <v>10796.0</v>
      </c>
      <c r="D449" s="37">
        <v>0.032789922193405</v>
      </c>
      <c r="E449" s="37" t="s">
        <v>14</v>
      </c>
      <c r="F449" s="37" t="s">
        <v>9</v>
      </c>
    </row>
    <row r="450">
      <c r="A450" s="36" t="str">
        <f t="shared" si="1"/>
        <v>High Population-Low Poverty</v>
      </c>
      <c r="B450" s="35" t="s">
        <v>469</v>
      </c>
      <c r="C450" s="37">
        <v>28795.0</v>
      </c>
      <c r="D450" s="37">
        <v>0.0804306303177635</v>
      </c>
      <c r="E450" s="37" t="s">
        <v>14</v>
      </c>
      <c r="F450" s="37" t="s">
        <v>9</v>
      </c>
    </row>
    <row r="451">
      <c r="A451" s="36" t="str">
        <f t="shared" si="1"/>
        <v>High Population-Low Poverty</v>
      </c>
      <c r="B451" s="35" t="s">
        <v>470</v>
      </c>
      <c r="C451" s="37">
        <v>17937.0</v>
      </c>
      <c r="D451" s="37">
        <v>0.0356246864024084</v>
      </c>
      <c r="E451" s="37" t="s">
        <v>14</v>
      </c>
      <c r="F451" s="37" t="s">
        <v>9</v>
      </c>
    </row>
    <row r="452">
      <c r="A452" s="36" t="str">
        <f t="shared" si="1"/>
        <v>High Population-Low Poverty</v>
      </c>
      <c r="B452" s="35" t="s">
        <v>471</v>
      </c>
      <c r="C452" s="37">
        <v>18296.0</v>
      </c>
      <c r="D452" s="37">
        <v>0.0191845212068212</v>
      </c>
      <c r="E452" s="37" t="s">
        <v>14</v>
      </c>
      <c r="F452" s="37" t="s">
        <v>9</v>
      </c>
    </row>
    <row r="453">
      <c r="A453" s="36" t="str">
        <f t="shared" si="1"/>
        <v>Medium Population-Low Poverty</v>
      </c>
      <c r="B453" s="35" t="s">
        <v>472</v>
      </c>
      <c r="C453" s="37">
        <v>882.0</v>
      </c>
      <c r="D453" s="37">
        <v>0.0340136054421769</v>
      </c>
      <c r="E453" s="37" t="s">
        <v>15</v>
      </c>
      <c r="F453" s="37" t="s">
        <v>9</v>
      </c>
    </row>
    <row r="454">
      <c r="A454" s="36" t="str">
        <f t="shared" si="1"/>
        <v>High Population-Low Poverty</v>
      </c>
      <c r="B454" s="35" t="s">
        <v>473</v>
      </c>
      <c r="C454" s="37">
        <v>28210.0</v>
      </c>
      <c r="D454" s="37">
        <v>0.0732364409783765</v>
      </c>
      <c r="E454" s="37" t="s">
        <v>14</v>
      </c>
      <c r="F454" s="37" t="s">
        <v>9</v>
      </c>
    </row>
    <row r="455">
      <c r="A455" s="36" t="str">
        <f t="shared" si="1"/>
        <v>High Population-Low Poverty</v>
      </c>
      <c r="B455" s="35" t="s">
        <v>474</v>
      </c>
      <c r="C455" s="37">
        <v>19222.0</v>
      </c>
      <c r="D455" s="37">
        <v>0.0360524399126001</v>
      </c>
      <c r="E455" s="37" t="s">
        <v>14</v>
      </c>
      <c r="F455" s="37" t="s">
        <v>9</v>
      </c>
    </row>
    <row r="456">
      <c r="A456" s="36" t="str">
        <f t="shared" si="1"/>
        <v>High Population-Low Poverty</v>
      </c>
      <c r="B456" s="35" t="s">
        <v>475</v>
      </c>
      <c r="C456" s="37">
        <v>15833.0</v>
      </c>
      <c r="D456" s="37">
        <v>0.0241899829470094</v>
      </c>
      <c r="E456" s="37" t="s">
        <v>14</v>
      </c>
      <c r="F456" s="37" t="s">
        <v>9</v>
      </c>
    </row>
    <row r="457">
      <c r="A457" s="36" t="str">
        <f t="shared" si="1"/>
        <v>High Population-Low Poverty</v>
      </c>
      <c r="B457" s="35" t="s">
        <v>476</v>
      </c>
      <c r="C457" s="37">
        <v>11439.0</v>
      </c>
      <c r="D457" s="37">
        <v>0.036978756884343</v>
      </c>
      <c r="E457" s="37" t="s">
        <v>14</v>
      </c>
      <c r="F457" s="37" t="s">
        <v>9</v>
      </c>
    </row>
    <row r="458">
      <c r="A458" s="36" t="str">
        <f t="shared" si="1"/>
        <v>Medium Population-Middle Poverty</v>
      </c>
      <c r="B458" s="35" t="s">
        <v>477</v>
      </c>
      <c r="C458" s="37">
        <v>3702.0</v>
      </c>
      <c r="D458" s="37">
        <v>0.108049702863317</v>
      </c>
      <c r="E458" s="37" t="s">
        <v>15</v>
      </c>
      <c r="F458" s="37" t="s">
        <v>10</v>
      </c>
    </row>
    <row r="459">
      <c r="A459" s="36" t="str">
        <f t="shared" si="1"/>
        <v>Medium Population-Middle Poverty</v>
      </c>
      <c r="B459" s="35" t="s">
        <v>478</v>
      </c>
      <c r="C459" s="37">
        <v>3786.0</v>
      </c>
      <c r="D459" s="37">
        <v>0.136819862651875</v>
      </c>
      <c r="E459" s="37" t="s">
        <v>15</v>
      </c>
      <c r="F459" s="37" t="s">
        <v>10</v>
      </c>
    </row>
    <row r="460">
      <c r="A460" s="36" t="str">
        <f t="shared" si="1"/>
        <v>Medium Population-Low Poverty</v>
      </c>
      <c r="B460" s="35" t="s">
        <v>479</v>
      </c>
      <c r="C460" s="37">
        <v>2449.0</v>
      </c>
      <c r="D460" s="37">
        <v>0.0914659044507962</v>
      </c>
      <c r="E460" s="37" t="s">
        <v>15</v>
      </c>
      <c r="F460" s="37" t="s">
        <v>9</v>
      </c>
    </row>
    <row r="461">
      <c r="A461" s="36" t="str">
        <f t="shared" si="1"/>
        <v>Medium Population-Middle Poverty</v>
      </c>
      <c r="B461" s="35" t="s">
        <v>480</v>
      </c>
      <c r="C461" s="37">
        <v>6790.0</v>
      </c>
      <c r="D461" s="37">
        <v>0.244035346097202</v>
      </c>
      <c r="E461" s="37" t="s">
        <v>15</v>
      </c>
      <c r="F461" s="37" t="s">
        <v>10</v>
      </c>
    </row>
    <row r="462">
      <c r="A462" s="36" t="str">
        <f t="shared" si="1"/>
        <v>Medium Population-Low Poverty</v>
      </c>
      <c r="B462" s="35" t="s">
        <v>481</v>
      </c>
      <c r="C462" s="37">
        <v>7519.0</v>
      </c>
      <c r="D462" s="37">
        <v>0.0946934432770315</v>
      </c>
      <c r="E462" s="37" t="s">
        <v>15</v>
      </c>
      <c r="F462" s="37" t="s">
        <v>9</v>
      </c>
    </row>
    <row r="463">
      <c r="A463" s="36" t="str">
        <f t="shared" si="1"/>
        <v>High Population-Middle Poverty</v>
      </c>
      <c r="B463" s="35" t="s">
        <v>482</v>
      </c>
      <c r="C463" s="37">
        <v>12775.0</v>
      </c>
      <c r="D463" s="37">
        <v>0.115929549902153</v>
      </c>
      <c r="E463" s="37" t="s">
        <v>14</v>
      </c>
      <c r="F463" s="37" t="s">
        <v>10</v>
      </c>
    </row>
    <row r="464">
      <c r="A464" s="36" t="str">
        <f t="shared" si="1"/>
        <v>High Population-High Poverty</v>
      </c>
      <c r="B464" s="35" t="s">
        <v>483</v>
      </c>
      <c r="C464" s="37">
        <v>16482.0</v>
      </c>
      <c r="D464" s="37">
        <v>0.372163572381992</v>
      </c>
      <c r="E464" s="37" t="s">
        <v>14</v>
      </c>
      <c r="F464" s="37" t="s">
        <v>11</v>
      </c>
    </row>
    <row r="465">
      <c r="A465" s="36" t="str">
        <f t="shared" si="1"/>
        <v>High Population-Middle Poverty</v>
      </c>
      <c r="B465" s="35" t="s">
        <v>484</v>
      </c>
      <c r="C465" s="37">
        <v>20614.0</v>
      </c>
      <c r="D465" s="37">
        <v>0.110167847094208</v>
      </c>
      <c r="E465" s="37" t="s">
        <v>14</v>
      </c>
      <c r="F465" s="37" t="s">
        <v>10</v>
      </c>
    </row>
    <row r="466">
      <c r="A466" s="36" t="str">
        <f t="shared" si="1"/>
        <v>High Population-Middle Poverty</v>
      </c>
      <c r="B466" s="35" t="s">
        <v>485</v>
      </c>
      <c r="C466" s="37">
        <v>26274.0</v>
      </c>
      <c r="D466" s="37">
        <v>0.248001826901119</v>
      </c>
      <c r="E466" s="37" t="s">
        <v>14</v>
      </c>
      <c r="F466" s="37" t="s">
        <v>10</v>
      </c>
    </row>
    <row r="467">
      <c r="A467" s="36" t="str">
        <f t="shared" si="1"/>
        <v>High Population-High Poverty</v>
      </c>
      <c r="B467" s="35" t="s">
        <v>486</v>
      </c>
      <c r="C467" s="37">
        <v>28027.0</v>
      </c>
      <c r="D467" s="37">
        <v>0.331680165554644</v>
      </c>
      <c r="E467" s="37" t="s">
        <v>14</v>
      </c>
      <c r="F467" s="37" t="s">
        <v>11</v>
      </c>
    </row>
    <row r="468">
      <c r="A468" s="36" t="str">
        <f t="shared" si="1"/>
        <v>High Population-High Poverty</v>
      </c>
      <c r="B468" s="35" t="s">
        <v>487</v>
      </c>
      <c r="C468" s="37">
        <v>12983.0</v>
      </c>
      <c r="D468" s="37">
        <v>0.401910190248787</v>
      </c>
      <c r="E468" s="37" t="s">
        <v>14</v>
      </c>
      <c r="F468" s="37" t="s">
        <v>11</v>
      </c>
    </row>
    <row r="469">
      <c r="A469" s="36" t="str">
        <f t="shared" si="1"/>
        <v>High Population-High Poverty</v>
      </c>
      <c r="B469" s="35" t="s">
        <v>488</v>
      </c>
      <c r="C469" s="37">
        <v>29853.0</v>
      </c>
      <c r="D469" s="37">
        <v>0.346732321709711</v>
      </c>
      <c r="E469" s="37" t="s">
        <v>14</v>
      </c>
      <c r="F469" s="37" t="s">
        <v>11</v>
      </c>
    </row>
    <row r="470">
      <c r="A470" s="36" t="str">
        <f t="shared" si="1"/>
        <v>High Population-Middle Poverty</v>
      </c>
      <c r="B470" s="35" t="s">
        <v>489</v>
      </c>
      <c r="C470" s="37">
        <v>24924.0</v>
      </c>
      <c r="D470" s="37">
        <v>0.184520943668753</v>
      </c>
      <c r="E470" s="37" t="s">
        <v>14</v>
      </c>
      <c r="F470" s="37" t="s">
        <v>10</v>
      </c>
    </row>
    <row r="471">
      <c r="A471" s="36" t="str">
        <f t="shared" si="1"/>
        <v>High Population-Middle Poverty</v>
      </c>
      <c r="B471" s="35" t="s">
        <v>490</v>
      </c>
      <c r="C471" s="37">
        <v>55541.0</v>
      </c>
      <c r="D471" s="37">
        <v>0.21724491816856</v>
      </c>
      <c r="E471" s="37" t="s">
        <v>14</v>
      </c>
      <c r="F471" s="37" t="s">
        <v>10</v>
      </c>
    </row>
    <row r="472">
      <c r="A472" s="36" t="str">
        <f t="shared" si="1"/>
        <v>High Population-Middle Poverty</v>
      </c>
      <c r="B472" s="35" t="s">
        <v>491</v>
      </c>
      <c r="C472" s="37">
        <v>34253.0</v>
      </c>
      <c r="D472" s="37">
        <v>0.22952734067089</v>
      </c>
      <c r="E472" s="37" t="s">
        <v>14</v>
      </c>
      <c r="F472" s="37" t="s">
        <v>10</v>
      </c>
    </row>
    <row r="473">
      <c r="A473" s="36" t="str">
        <f t="shared" si="1"/>
        <v>High Population-Middle Poverty</v>
      </c>
      <c r="B473" s="35" t="s">
        <v>492</v>
      </c>
      <c r="C473" s="37">
        <v>29285.0</v>
      </c>
      <c r="D473" s="37">
        <v>0.201468328495817</v>
      </c>
      <c r="E473" s="37" t="s">
        <v>14</v>
      </c>
      <c r="F473" s="37" t="s">
        <v>10</v>
      </c>
    </row>
    <row r="474">
      <c r="A474" s="36" t="str">
        <f t="shared" si="1"/>
        <v>High Population-Middle Poverty</v>
      </c>
      <c r="B474" s="35" t="s">
        <v>493</v>
      </c>
      <c r="C474" s="37">
        <v>36729.0</v>
      </c>
      <c r="D474" s="37">
        <v>0.153230417381361</v>
      </c>
      <c r="E474" s="37" t="s">
        <v>14</v>
      </c>
      <c r="F474" s="37" t="s">
        <v>10</v>
      </c>
    </row>
    <row r="475">
      <c r="A475" s="36" t="str">
        <f t="shared" si="1"/>
        <v>High Population-Middle Poverty</v>
      </c>
      <c r="B475" s="35" t="s">
        <v>494</v>
      </c>
      <c r="C475" s="37">
        <v>46728.0</v>
      </c>
      <c r="D475" s="37">
        <v>0.193374422187982</v>
      </c>
      <c r="E475" s="37" t="s">
        <v>14</v>
      </c>
      <c r="F475" s="37" t="s">
        <v>10</v>
      </c>
    </row>
    <row r="476">
      <c r="A476" s="36" t="str">
        <f t="shared" si="1"/>
        <v>High Population-Middle Poverty</v>
      </c>
      <c r="B476" s="35" t="s">
        <v>495</v>
      </c>
      <c r="C476" s="37">
        <v>19312.0</v>
      </c>
      <c r="D476" s="37">
        <v>0.179732808616404</v>
      </c>
      <c r="E476" s="37" t="s">
        <v>14</v>
      </c>
      <c r="F476" s="37" t="s">
        <v>10</v>
      </c>
    </row>
    <row r="477">
      <c r="A477" s="36" t="str">
        <f t="shared" si="1"/>
        <v>High Population-Middle Poverty</v>
      </c>
      <c r="B477" s="35" t="s">
        <v>496</v>
      </c>
      <c r="C477" s="37">
        <v>38961.0</v>
      </c>
      <c r="D477" s="37">
        <v>0.153153153153153</v>
      </c>
      <c r="E477" s="37" t="s">
        <v>14</v>
      </c>
      <c r="F477" s="37" t="s">
        <v>10</v>
      </c>
    </row>
    <row r="478">
      <c r="A478" s="36" t="str">
        <f t="shared" si="1"/>
        <v>High Population-Middle Poverty</v>
      </c>
      <c r="B478" s="35" t="s">
        <v>497</v>
      </c>
      <c r="C478" s="37">
        <v>33174.0</v>
      </c>
      <c r="D478" s="37">
        <v>0.120606499065533</v>
      </c>
      <c r="E478" s="37" t="s">
        <v>14</v>
      </c>
      <c r="F478" s="37" t="s">
        <v>10</v>
      </c>
    </row>
    <row r="479">
      <c r="A479" s="36" t="str">
        <f t="shared" si="1"/>
        <v>High Population-Low Poverty</v>
      </c>
      <c r="B479" s="35" t="s">
        <v>498</v>
      </c>
      <c r="C479" s="37">
        <v>28030.0</v>
      </c>
      <c r="D479" s="37">
        <v>0.0606849803781662</v>
      </c>
      <c r="E479" s="37" t="s">
        <v>14</v>
      </c>
      <c r="F479" s="37" t="s">
        <v>9</v>
      </c>
    </row>
    <row r="480">
      <c r="A480" s="36" t="str">
        <f t="shared" si="1"/>
        <v>High Population-Middle Poverty</v>
      </c>
      <c r="B480" s="35" t="s">
        <v>499</v>
      </c>
      <c r="C480" s="37">
        <v>19232.0</v>
      </c>
      <c r="D480" s="37">
        <v>0.26851081530782</v>
      </c>
      <c r="E480" s="37" t="s">
        <v>14</v>
      </c>
      <c r="F480" s="37" t="s">
        <v>10</v>
      </c>
    </row>
    <row r="481">
      <c r="A481" s="36" t="str">
        <f t="shared" si="1"/>
        <v>High Population-Middle Poverty</v>
      </c>
      <c r="B481" s="35" t="s">
        <v>500</v>
      </c>
      <c r="C481" s="37">
        <v>44315.0</v>
      </c>
      <c r="D481" s="37">
        <v>0.174117116100643</v>
      </c>
      <c r="E481" s="37" t="s">
        <v>14</v>
      </c>
      <c r="F481" s="37" t="s">
        <v>10</v>
      </c>
    </row>
    <row r="482">
      <c r="A482" s="36" t="str">
        <f t="shared" si="1"/>
        <v>High Population-Middle Poverty</v>
      </c>
      <c r="B482" s="35" t="s">
        <v>501</v>
      </c>
      <c r="C482" s="37">
        <v>33827.0</v>
      </c>
      <c r="D482" s="37">
        <v>0.14376090105537</v>
      </c>
      <c r="E482" s="37" t="s">
        <v>14</v>
      </c>
      <c r="F482" s="37" t="s">
        <v>10</v>
      </c>
    </row>
    <row r="483">
      <c r="A483" s="36" t="str">
        <f t="shared" si="1"/>
        <v>High Population-Middle Poverty</v>
      </c>
      <c r="B483" s="35" t="s">
        <v>502</v>
      </c>
      <c r="C483" s="37">
        <v>28512.0</v>
      </c>
      <c r="D483" s="37">
        <v>0.110795454545455</v>
      </c>
      <c r="E483" s="37" t="s">
        <v>14</v>
      </c>
      <c r="F483" s="37" t="s">
        <v>10</v>
      </c>
    </row>
    <row r="484">
      <c r="A484" s="36" t="str">
        <f t="shared" si="1"/>
        <v>High Population-Middle Poverty</v>
      </c>
      <c r="B484" s="35" t="s">
        <v>503</v>
      </c>
      <c r="C484" s="37">
        <v>32615.0</v>
      </c>
      <c r="D484" s="37">
        <v>0.116081557565537</v>
      </c>
      <c r="E484" s="37" t="s">
        <v>14</v>
      </c>
      <c r="F484" s="37" t="s">
        <v>10</v>
      </c>
    </row>
    <row r="485">
      <c r="A485" s="36" t="str">
        <f t="shared" si="1"/>
        <v>High Population-Middle Poverty</v>
      </c>
      <c r="B485" s="35" t="s">
        <v>504</v>
      </c>
      <c r="C485" s="37">
        <v>21295.0</v>
      </c>
      <c r="D485" s="37">
        <v>0.153979807466541</v>
      </c>
      <c r="E485" s="37" t="s">
        <v>14</v>
      </c>
      <c r="F485" s="37" t="s">
        <v>10</v>
      </c>
    </row>
    <row r="486">
      <c r="A486" s="36" t="str">
        <f t="shared" si="1"/>
        <v>High Population-Middle Poverty</v>
      </c>
      <c r="B486" s="35" t="s">
        <v>505</v>
      </c>
      <c r="C486" s="37">
        <v>14032.0</v>
      </c>
      <c r="D486" s="37">
        <v>0.177665336374002</v>
      </c>
      <c r="E486" s="37" t="s">
        <v>14</v>
      </c>
      <c r="F486" s="37" t="s">
        <v>10</v>
      </c>
    </row>
    <row r="487">
      <c r="A487" s="36" t="str">
        <f t="shared" si="1"/>
        <v>Medium Population-Middle Poverty</v>
      </c>
      <c r="B487" s="35" t="s">
        <v>506</v>
      </c>
      <c r="C487" s="37">
        <v>2850.0</v>
      </c>
      <c r="D487" s="37">
        <v>0.125964912280702</v>
      </c>
      <c r="E487" s="37" t="s">
        <v>15</v>
      </c>
      <c r="F487" s="37" t="s">
        <v>10</v>
      </c>
    </row>
    <row r="488">
      <c r="A488" s="36" t="str">
        <f t="shared" si="1"/>
        <v>High Population-Middle Poverty</v>
      </c>
      <c r="B488" s="35" t="s">
        <v>507</v>
      </c>
      <c r="C488" s="37">
        <v>26110.0</v>
      </c>
      <c r="D488" s="37">
        <v>0.128303332056683</v>
      </c>
      <c r="E488" s="37" t="s">
        <v>14</v>
      </c>
      <c r="F488" s="37" t="s">
        <v>10</v>
      </c>
    </row>
    <row r="489">
      <c r="A489" s="36" t="str">
        <f t="shared" si="1"/>
        <v>High Population-Middle Poverty</v>
      </c>
      <c r="B489" s="35" t="s">
        <v>508</v>
      </c>
      <c r="C489" s="37">
        <v>24835.0</v>
      </c>
      <c r="D489" s="37">
        <v>0.113388363197101</v>
      </c>
      <c r="E489" s="37" t="s">
        <v>14</v>
      </c>
      <c r="F489" s="37" t="s">
        <v>10</v>
      </c>
    </row>
    <row r="490">
      <c r="A490" s="36" t="str">
        <f t="shared" si="1"/>
        <v>High Population-Middle Poverty</v>
      </c>
      <c r="B490" s="35" t="s">
        <v>509</v>
      </c>
      <c r="C490" s="37">
        <v>26737.0</v>
      </c>
      <c r="D490" s="37">
        <v>0.117702060814601</v>
      </c>
      <c r="E490" s="37" t="s">
        <v>14</v>
      </c>
      <c r="F490" s="37" t="s">
        <v>10</v>
      </c>
    </row>
    <row r="491">
      <c r="A491" s="36" t="str">
        <f t="shared" si="1"/>
        <v>High Population-Middle Poverty</v>
      </c>
      <c r="B491" s="35" t="s">
        <v>510</v>
      </c>
      <c r="C491" s="37">
        <v>61204.0</v>
      </c>
      <c r="D491" s="37">
        <v>0.163208287040063</v>
      </c>
      <c r="E491" s="37" t="s">
        <v>14</v>
      </c>
      <c r="F491" s="37" t="s">
        <v>10</v>
      </c>
    </row>
    <row r="492">
      <c r="A492" s="36" t="str">
        <f t="shared" si="1"/>
        <v>High Population-Middle Poverty</v>
      </c>
      <c r="B492" s="35" t="s">
        <v>511</v>
      </c>
      <c r="C492" s="37">
        <v>45354.0</v>
      </c>
      <c r="D492" s="37">
        <v>0.133042289544472</v>
      </c>
      <c r="E492" s="37" t="s">
        <v>14</v>
      </c>
      <c r="F492" s="37" t="s">
        <v>10</v>
      </c>
    </row>
    <row r="493">
      <c r="A493" s="36" t="str">
        <f t="shared" si="1"/>
        <v>High Population-Middle Poverty</v>
      </c>
      <c r="B493" s="35" t="s">
        <v>512</v>
      </c>
      <c r="C493" s="37">
        <v>39443.0</v>
      </c>
      <c r="D493" s="37">
        <v>0.187663210202064</v>
      </c>
      <c r="E493" s="37" t="s">
        <v>14</v>
      </c>
      <c r="F493" s="37" t="s">
        <v>10</v>
      </c>
    </row>
    <row r="494">
      <c r="A494" s="36" t="str">
        <f t="shared" si="1"/>
        <v>High Population-Middle Poverty</v>
      </c>
      <c r="B494" s="35" t="s">
        <v>513</v>
      </c>
      <c r="C494" s="37">
        <v>53708.0</v>
      </c>
      <c r="D494" s="37">
        <v>0.131079168838907</v>
      </c>
      <c r="E494" s="37" t="s">
        <v>14</v>
      </c>
      <c r="F494" s="37" t="s">
        <v>10</v>
      </c>
    </row>
    <row r="495">
      <c r="A495" s="36" t="str">
        <f t="shared" si="1"/>
        <v>High Population-Low Poverty</v>
      </c>
      <c r="B495" s="35" t="s">
        <v>514</v>
      </c>
      <c r="C495" s="37">
        <v>55352.0</v>
      </c>
      <c r="D495" s="37">
        <v>0.0918485330250036</v>
      </c>
      <c r="E495" s="37" t="s">
        <v>14</v>
      </c>
      <c r="F495" s="37" t="s">
        <v>9</v>
      </c>
    </row>
    <row r="496">
      <c r="A496" s="36" t="str">
        <f t="shared" si="1"/>
        <v>Medium Population-Middle Poverty</v>
      </c>
      <c r="B496" s="35" t="s">
        <v>515</v>
      </c>
      <c r="C496" s="37">
        <v>952.0</v>
      </c>
      <c r="D496" s="37">
        <v>0.275210084033613</v>
      </c>
      <c r="E496" s="37" t="s">
        <v>15</v>
      </c>
      <c r="F496" s="37" t="s">
        <v>10</v>
      </c>
    </row>
    <row r="497">
      <c r="A497" s="36" t="str">
        <f t="shared" si="1"/>
        <v>High Population-Middle Poverty</v>
      </c>
      <c r="B497" s="35" t="s">
        <v>516</v>
      </c>
      <c r="C497" s="37">
        <v>56283.0</v>
      </c>
      <c r="D497" s="37">
        <v>0.118419416164739</v>
      </c>
      <c r="E497" s="37" t="s">
        <v>14</v>
      </c>
      <c r="F497" s="37" t="s">
        <v>10</v>
      </c>
    </row>
    <row r="498">
      <c r="A498" s="36" t="str">
        <f t="shared" si="1"/>
        <v>High Population-Low Poverty</v>
      </c>
      <c r="B498" s="35" t="s">
        <v>517</v>
      </c>
      <c r="C498" s="37">
        <v>18871.0</v>
      </c>
      <c r="D498" s="37">
        <v>0.0886015579460548</v>
      </c>
      <c r="E498" s="37" t="s">
        <v>14</v>
      </c>
      <c r="F498" s="37" t="s">
        <v>9</v>
      </c>
    </row>
    <row r="499">
      <c r="A499" s="36" t="str">
        <f t="shared" si="1"/>
        <v>High Population-Low Poverty</v>
      </c>
      <c r="B499" s="35" t="s">
        <v>518</v>
      </c>
      <c r="C499" s="37">
        <v>18057.0</v>
      </c>
      <c r="D499" s="37">
        <v>0.0975245057318491</v>
      </c>
      <c r="E499" s="37" t="s">
        <v>14</v>
      </c>
      <c r="F499" s="37" t="s">
        <v>9</v>
      </c>
    </row>
    <row r="500">
      <c r="A500" s="36" t="str">
        <f t="shared" si="1"/>
        <v>High Population-Low Poverty</v>
      </c>
      <c r="B500" s="35" t="s">
        <v>519</v>
      </c>
      <c r="C500" s="37">
        <v>27860.0</v>
      </c>
      <c r="D500" s="37">
        <v>0.0410265613783202</v>
      </c>
      <c r="E500" s="37" t="s">
        <v>14</v>
      </c>
      <c r="F500" s="37" t="s">
        <v>9</v>
      </c>
    </row>
    <row r="501">
      <c r="A501" s="36" t="str">
        <f t="shared" si="1"/>
        <v>High Population-Low Poverty</v>
      </c>
      <c r="B501" s="35" t="s">
        <v>520</v>
      </c>
      <c r="C501" s="37">
        <v>22002.0</v>
      </c>
      <c r="D501" s="37">
        <v>0.0534951368057449</v>
      </c>
      <c r="E501" s="37" t="s">
        <v>14</v>
      </c>
      <c r="F501" s="37" t="s">
        <v>9</v>
      </c>
    </row>
    <row r="502">
      <c r="A502" s="36" t="str">
        <f t="shared" si="1"/>
        <v>High Population-Low Poverty</v>
      </c>
      <c r="B502" s="35" t="s">
        <v>521</v>
      </c>
      <c r="C502" s="37">
        <v>36628.0</v>
      </c>
      <c r="D502" s="37">
        <v>0.046958610898766</v>
      </c>
      <c r="E502" s="37" t="s">
        <v>14</v>
      </c>
      <c r="F502" s="37" t="s">
        <v>9</v>
      </c>
    </row>
    <row r="503">
      <c r="A503" s="36" t="str">
        <f t="shared" si="1"/>
        <v>High Population-Low Poverty</v>
      </c>
      <c r="B503" s="35" t="s">
        <v>522</v>
      </c>
      <c r="C503" s="37">
        <v>25834.0</v>
      </c>
      <c r="D503" s="37">
        <v>0.0440504761167454</v>
      </c>
      <c r="E503" s="37" t="s">
        <v>14</v>
      </c>
      <c r="F503" s="37" t="s">
        <v>9</v>
      </c>
    </row>
    <row r="504">
      <c r="A504" s="36" t="str">
        <f t="shared" si="1"/>
        <v>High Population-Low Poverty</v>
      </c>
      <c r="B504" s="35" t="s">
        <v>523</v>
      </c>
      <c r="C504" s="37">
        <v>15033.0</v>
      </c>
      <c r="D504" s="37">
        <v>0.0445686157121</v>
      </c>
      <c r="E504" s="37" t="s">
        <v>14</v>
      </c>
      <c r="F504" s="37" t="s">
        <v>9</v>
      </c>
    </row>
    <row r="505">
      <c r="A505" s="36" t="str">
        <f t="shared" si="1"/>
        <v>High Population-Low Poverty</v>
      </c>
      <c r="B505" s="35" t="s">
        <v>524</v>
      </c>
      <c r="C505" s="37">
        <v>15467.0</v>
      </c>
      <c r="D505" s="37">
        <v>0.0807525699877158</v>
      </c>
      <c r="E505" s="37" t="s">
        <v>14</v>
      </c>
      <c r="F505" s="37" t="s">
        <v>9</v>
      </c>
    </row>
    <row r="506">
      <c r="A506" s="36" t="str">
        <f t="shared" si="1"/>
        <v>High Population-Low Poverty</v>
      </c>
      <c r="B506" s="35" t="s">
        <v>525</v>
      </c>
      <c r="C506" s="37">
        <v>17168.0</v>
      </c>
      <c r="D506" s="37">
        <v>0.0591216216216216</v>
      </c>
      <c r="E506" s="37" t="s">
        <v>14</v>
      </c>
      <c r="F506" s="37" t="s">
        <v>9</v>
      </c>
    </row>
    <row r="507">
      <c r="A507" s="36" t="str">
        <f t="shared" si="1"/>
        <v>Medium Population-Low Poverty</v>
      </c>
      <c r="B507" s="35" t="s">
        <v>526</v>
      </c>
      <c r="C507" s="37">
        <v>8280.0</v>
      </c>
      <c r="D507" s="37">
        <v>0.0620772946859903</v>
      </c>
      <c r="E507" s="37" t="s">
        <v>15</v>
      </c>
      <c r="F507" s="37" t="s">
        <v>9</v>
      </c>
    </row>
    <row r="508">
      <c r="A508" s="36" t="str">
        <f t="shared" si="1"/>
        <v>Medium Population-Middle Poverty</v>
      </c>
      <c r="B508" s="35" t="s">
        <v>527</v>
      </c>
      <c r="C508" s="37">
        <v>1149.0</v>
      </c>
      <c r="D508" s="37">
        <v>0.203655352480418</v>
      </c>
      <c r="E508" s="37" t="s">
        <v>15</v>
      </c>
      <c r="F508" s="37" t="s">
        <v>10</v>
      </c>
    </row>
    <row r="509">
      <c r="A509" s="36" t="str">
        <f t="shared" si="1"/>
        <v>Low Population-Impoverished</v>
      </c>
      <c r="B509" s="35" t="s">
        <v>528</v>
      </c>
      <c r="C509" s="37">
        <v>25.0</v>
      </c>
      <c r="D509" s="37">
        <v>0.52</v>
      </c>
      <c r="E509" s="37" t="s">
        <v>16</v>
      </c>
      <c r="F509" s="37" t="s">
        <v>12</v>
      </c>
    </row>
    <row r="510">
      <c r="A510" s="36" t="str">
        <f t="shared" si="1"/>
        <v>Medium Population-Low Poverty</v>
      </c>
      <c r="B510" s="35" t="s">
        <v>529</v>
      </c>
      <c r="C510" s="37">
        <v>2981.0</v>
      </c>
      <c r="D510" s="37">
        <v>0.0231465951023147</v>
      </c>
      <c r="E510" s="37" t="s">
        <v>15</v>
      </c>
      <c r="F510" s="37" t="s">
        <v>9</v>
      </c>
    </row>
    <row r="511">
      <c r="A511" s="36" t="str">
        <f t="shared" si="1"/>
        <v>High Population-High Poverty</v>
      </c>
      <c r="B511" s="35" t="s">
        <v>530</v>
      </c>
      <c r="C511" s="37">
        <v>12892.0</v>
      </c>
      <c r="D511" s="37">
        <v>0.392103630158238</v>
      </c>
      <c r="E511" s="37" t="s">
        <v>14</v>
      </c>
      <c r="F511" s="37" t="s">
        <v>11</v>
      </c>
    </row>
    <row r="512">
      <c r="A512" s="36" t="str">
        <f t="shared" si="1"/>
        <v>High Population-Middle Poverty</v>
      </c>
      <c r="B512" s="35" t="s">
        <v>531</v>
      </c>
      <c r="C512" s="37">
        <v>61830.0</v>
      </c>
      <c r="D512" s="37">
        <v>0.176564774381368</v>
      </c>
      <c r="E512" s="37" t="s">
        <v>14</v>
      </c>
      <c r="F512" s="37" t="s">
        <v>10</v>
      </c>
    </row>
    <row r="513">
      <c r="A513" s="36" t="str">
        <f t="shared" si="1"/>
        <v>High Population-Middle Poverty</v>
      </c>
      <c r="B513" s="35" t="s">
        <v>532</v>
      </c>
      <c r="C513" s="37">
        <v>32098.0</v>
      </c>
      <c r="D513" s="37">
        <v>0.116705090659854</v>
      </c>
      <c r="E513" s="37" t="s">
        <v>14</v>
      </c>
      <c r="F513" s="37" t="s">
        <v>10</v>
      </c>
    </row>
    <row r="514">
      <c r="A514" s="36" t="str">
        <f t="shared" si="1"/>
        <v>Medium Population-Middle Poverty</v>
      </c>
      <c r="B514" s="35" t="s">
        <v>533</v>
      </c>
      <c r="C514" s="37">
        <v>4465.0</v>
      </c>
      <c r="D514" s="37">
        <v>0.102351623740202</v>
      </c>
      <c r="E514" s="37" t="s">
        <v>15</v>
      </c>
      <c r="F514" s="37" t="s">
        <v>10</v>
      </c>
    </row>
    <row r="515">
      <c r="A515" s="36" t="str">
        <f t="shared" si="1"/>
        <v>High Population-Low Poverty</v>
      </c>
      <c r="B515" s="35" t="s">
        <v>534</v>
      </c>
      <c r="C515" s="37">
        <v>22589.0</v>
      </c>
      <c r="D515" s="37">
        <v>0.0930984107308867</v>
      </c>
      <c r="E515" s="37" t="s">
        <v>14</v>
      </c>
      <c r="F515" s="37" t="s">
        <v>9</v>
      </c>
    </row>
    <row r="516">
      <c r="A516" s="36" t="str">
        <f t="shared" si="1"/>
        <v>High Population-Low Poverty</v>
      </c>
      <c r="B516" s="35" t="s">
        <v>535</v>
      </c>
      <c r="C516" s="37">
        <v>11640.0</v>
      </c>
      <c r="D516" s="37">
        <v>0.0563573883161512</v>
      </c>
      <c r="E516" s="37" t="s">
        <v>14</v>
      </c>
      <c r="F516" s="37" t="s">
        <v>9</v>
      </c>
    </row>
    <row r="517">
      <c r="A517" s="36" t="str">
        <f t="shared" si="1"/>
        <v>High Population-Low Poverty</v>
      </c>
      <c r="B517" s="35" t="s">
        <v>536</v>
      </c>
      <c r="C517" s="37">
        <v>15580.0</v>
      </c>
      <c r="D517" s="37">
        <v>0.0406931964056483</v>
      </c>
      <c r="E517" s="37" t="s">
        <v>14</v>
      </c>
      <c r="F517" s="37" t="s">
        <v>9</v>
      </c>
    </row>
    <row r="518">
      <c r="A518" s="36" t="str">
        <f t="shared" si="1"/>
        <v>High Population-Low Poverty</v>
      </c>
      <c r="B518" s="35" t="s">
        <v>537</v>
      </c>
      <c r="C518" s="37">
        <v>14272.0</v>
      </c>
      <c r="D518" s="37">
        <v>0.0673346412556054</v>
      </c>
      <c r="E518" s="37" t="s">
        <v>14</v>
      </c>
      <c r="F518" s="37" t="s">
        <v>9</v>
      </c>
    </row>
    <row r="519">
      <c r="A519" s="36" t="str">
        <f t="shared" si="1"/>
        <v>Medium Population-Low Poverty</v>
      </c>
      <c r="B519" s="35" t="s">
        <v>538</v>
      </c>
      <c r="C519" s="37">
        <v>7824.0</v>
      </c>
      <c r="D519" s="37">
        <v>0.0433282208588957</v>
      </c>
      <c r="E519" s="37" t="s">
        <v>15</v>
      </c>
      <c r="F519" s="37" t="s">
        <v>9</v>
      </c>
    </row>
    <row r="520">
      <c r="A520" s="36" t="str">
        <f t="shared" si="1"/>
        <v>High Population-Low Poverty</v>
      </c>
      <c r="B520" s="35" t="s">
        <v>539</v>
      </c>
      <c r="C520" s="37">
        <v>14287.0</v>
      </c>
      <c r="D520" s="37">
        <v>0.0281374676279135</v>
      </c>
      <c r="E520" s="37" t="s">
        <v>14</v>
      </c>
      <c r="F520" s="37" t="s">
        <v>9</v>
      </c>
    </row>
    <row r="521">
      <c r="A521" s="36" t="str">
        <f t="shared" si="1"/>
        <v>High Population-Low Poverty</v>
      </c>
      <c r="B521" s="35" t="s">
        <v>540</v>
      </c>
      <c r="C521" s="37">
        <v>10668.0</v>
      </c>
      <c r="D521" s="37">
        <v>0.0331833520809899</v>
      </c>
      <c r="E521" s="37" t="s">
        <v>14</v>
      </c>
      <c r="F521" s="37" t="s">
        <v>9</v>
      </c>
    </row>
    <row r="522">
      <c r="A522" s="36" t="str">
        <f t="shared" si="1"/>
        <v>High Population-Low Poverty</v>
      </c>
      <c r="B522" s="35" t="s">
        <v>541</v>
      </c>
      <c r="C522" s="37">
        <v>10704.0</v>
      </c>
      <c r="D522" s="37">
        <v>0.0685724962630792</v>
      </c>
      <c r="E522" s="37" t="s">
        <v>14</v>
      </c>
      <c r="F522" s="37" t="s">
        <v>9</v>
      </c>
    </row>
    <row r="523">
      <c r="A523" s="36" t="str">
        <f t="shared" si="1"/>
        <v>High Population-Low Poverty</v>
      </c>
      <c r="B523" s="35" t="s">
        <v>542</v>
      </c>
      <c r="C523" s="37">
        <v>23960.0</v>
      </c>
      <c r="D523" s="37">
        <v>0.0660267111853089</v>
      </c>
      <c r="E523" s="37" t="s">
        <v>14</v>
      </c>
      <c r="F523" s="37" t="s">
        <v>9</v>
      </c>
    </row>
    <row r="524">
      <c r="A524" s="36" t="str">
        <f t="shared" si="1"/>
        <v>High Population-Low Poverty</v>
      </c>
      <c r="B524" s="35" t="s">
        <v>543</v>
      </c>
      <c r="C524" s="37">
        <v>11239.0</v>
      </c>
      <c r="D524" s="37">
        <v>0.034611620250912</v>
      </c>
      <c r="E524" s="37" t="s">
        <v>14</v>
      </c>
      <c r="F524" s="37" t="s">
        <v>9</v>
      </c>
    </row>
    <row r="525">
      <c r="A525" s="36" t="str">
        <f t="shared" si="1"/>
        <v>High Population-Low Poverty</v>
      </c>
      <c r="B525" s="35" t="s">
        <v>544</v>
      </c>
      <c r="C525" s="37">
        <v>16231.0</v>
      </c>
      <c r="D525" s="37">
        <v>0.0373975725463619</v>
      </c>
      <c r="E525" s="37" t="s">
        <v>14</v>
      </c>
      <c r="F525" s="37" t="s">
        <v>9</v>
      </c>
    </row>
    <row r="526">
      <c r="A526" s="36" t="str">
        <f t="shared" si="1"/>
        <v>High Population-Low Poverty</v>
      </c>
      <c r="B526" s="35" t="s">
        <v>545</v>
      </c>
      <c r="C526" s="37">
        <v>12110.0</v>
      </c>
      <c r="D526" s="37">
        <v>0.0493806771263419</v>
      </c>
      <c r="E526" s="37" t="s">
        <v>14</v>
      </c>
      <c r="F526" s="37" t="s">
        <v>9</v>
      </c>
    </row>
    <row r="527">
      <c r="A527" s="36" t="str">
        <f t="shared" si="1"/>
        <v>Low Population-High Poverty</v>
      </c>
      <c r="B527" s="35" t="s">
        <v>546</v>
      </c>
      <c r="C527" s="37">
        <v>112.0</v>
      </c>
      <c r="D527" s="37">
        <v>0.464285714285714</v>
      </c>
      <c r="E527" s="37" t="s">
        <v>16</v>
      </c>
      <c r="F527" s="37" t="s">
        <v>11</v>
      </c>
    </row>
    <row r="528">
      <c r="A528" s="36" t="str">
        <f t="shared" si="1"/>
        <v>High Population-Low Poverty</v>
      </c>
      <c r="B528" s="35" t="s">
        <v>547</v>
      </c>
      <c r="C528" s="37">
        <v>18272.0</v>
      </c>
      <c r="D528" s="37">
        <v>0.029553415061296</v>
      </c>
      <c r="E528" s="37" t="s">
        <v>14</v>
      </c>
      <c r="F528" s="37" t="s">
        <v>9</v>
      </c>
    </row>
    <row r="529">
      <c r="A529" s="36" t="str">
        <f t="shared" si="1"/>
        <v>High Population-Low Poverty</v>
      </c>
      <c r="B529" s="35" t="s">
        <v>548</v>
      </c>
      <c r="C529" s="37">
        <v>57436.0</v>
      </c>
      <c r="D529" s="37">
        <v>0.0658123824778884</v>
      </c>
      <c r="E529" s="37" t="s">
        <v>14</v>
      </c>
      <c r="F529" s="37" t="s">
        <v>9</v>
      </c>
    </row>
    <row r="530">
      <c r="A530" s="36" t="str">
        <f t="shared" si="1"/>
        <v>High Population-Low Poverty</v>
      </c>
      <c r="B530" s="35" t="s">
        <v>549</v>
      </c>
      <c r="C530" s="37">
        <v>13128.0</v>
      </c>
      <c r="D530" s="37">
        <v>0.0613193174893358</v>
      </c>
      <c r="E530" s="37" t="s">
        <v>14</v>
      </c>
      <c r="F530" s="37" t="s">
        <v>9</v>
      </c>
    </row>
    <row r="531">
      <c r="A531" s="36" t="str">
        <f t="shared" si="1"/>
        <v>Medium Population-Low Poverty</v>
      </c>
      <c r="B531" s="35" t="s">
        <v>550</v>
      </c>
      <c r="C531" s="37">
        <v>2941.0</v>
      </c>
      <c r="D531" s="37">
        <v>0.0428425705542333</v>
      </c>
      <c r="E531" s="37" t="s">
        <v>15</v>
      </c>
      <c r="F531" s="37" t="s">
        <v>9</v>
      </c>
    </row>
    <row r="532">
      <c r="A532" s="36" t="str">
        <f t="shared" si="1"/>
        <v>High Population-Middle Poverty</v>
      </c>
      <c r="B532" s="35" t="s">
        <v>551</v>
      </c>
      <c r="C532" s="37">
        <v>33798.0</v>
      </c>
      <c r="D532" s="37">
        <v>0.107136516953666</v>
      </c>
      <c r="E532" s="37" t="s">
        <v>14</v>
      </c>
      <c r="F532" s="37" t="s">
        <v>10</v>
      </c>
    </row>
    <row r="533">
      <c r="A533" s="36" t="str">
        <f t="shared" si="1"/>
        <v>High Population-Low Poverty</v>
      </c>
      <c r="B533" s="35" t="s">
        <v>552</v>
      </c>
      <c r="C533" s="37">
        <v>17681.0</v>
      </c>
      <c r="D533" s="37">
        <v>0.0716022849386347</v>
      </c>
      <c r="E533" s="37" t="s">
        <v>14</v>
      </c>
      <c r="F533" s="37" t="s">
        <v>9</v>
      </c>
    </row>
    <row r="534">
      <c r="A534" s="36" t="str">
        <f t="shared" si="1"/>
        <v>High Population-Low Poverty</v>
      </c>
      <c r="B534" s="35" t="s">
        <v>553</v>
      </c>
      <c r="C534" s="37">
        <v>10194.0</v>
      </c>
      <c r="D534" s="37">
        <v>0.0248185206984501</v>
      </c>
      <c r="E534" s="37" t="s">
        <v>14</v>
      </c>
      <c r="F534" s="37" t="s">
        <v>9</v>
      </c>
    </row>
    <row r="535">
      <c r="A535" s="36" t="str">
        <f t="shared" si="1"/>
        <v>Medium Population-Low Poverty</v>
      </c>
      <c r="B535" s="35" t="s">
        <v>554</v>
      </c>
      <c r="C535" s="37">
        <v>6975.0</v>
      </c>
      <c r="D535" s="37">
        <v>0.0498924731182796</v>
      </c>
      <c r="E535" s="37" t="s">
        <v>15</v>
      </c>
      <c r="F535" s="37" t="s">
        <v>9</v>
      </c>
    </row>
    <row r="536">
      <c r="A536" s="36" t="str">
        <f t="shared" si="1"/>
        <v>High Population-Low Poverty</v>
      </c>
      <c r="B536" s="35" t="s">
        <v>555</v>
      </c>
      <c r="C536" s="37">
        <v>14940.0</v>
      </c>
      <c r="D536" s="37">
        <v>0.0599732262382865</v>
      </c>
      <c r="E536" s="37" t="s">
        <v>14</v>
      </c>
      <c r="F536" s="37" t="s">
        <v>9</v>
      </c>
    </row>
    <row r="537">
      <c r="A537" s="36" t="str">
        <f t="shared" si="1"/>
        <v>High Population-Low Poverty</v>
      </c>
      <c r="B537" s="35" t="s">
        <v>556</v>
      </c>
      <c r="C537" s="37">
        <v>14264.0</v>
      </c>
      <c r="D537" s="37">
        <v>0.0272013460459899</v>
      </c>
      <c r="E537" s="37" t="s">
        <v>14</v>
      </c>
      <c r="F537" s="37" t="s">
        <v>9</v>
      </c>
    </row>
    <row r="538">
      <c r="A538" s="36" t="str">
        <f t="shared" si="1"/>
        <v>High Population-Low Poverty</v>
      </c>
      <c r="B538" s="35" t="s">
        <v>557</v>
      </c>
      <c r="C538" s="37">
        <v>18858.0</v>
      </c>
      <c r="D538" s="37">
        <v>0.0428995651712801</v>
      </c>
      <c r="E538" s="37" t="s">
        <v>14</v>
      </c>
      <c r="F538" s="37" t="s">
        <v>9</v>
      </c>
    </row>
    <row r="539">
      <c r="A539" s="36" t="str">
        <f t="shared" si="1"/>
        <v>High Population-Low Poverty</v>
      </c>
      <c r="B539" s="35" t="s">
        <v>558</v>
      </c>
      <c r="C539" s="37">
        <v>21097.0</v>
      </c>
      <c r="D539" s="37">
        <v>0.0872635919799024</v>
      </c>
      <c r="E539" s="37" t="s">
        <v>14</v>
      </c>
      <c r="F539" s="37" t="s">
        <v>9</v>
      </c>
    </row>
    <row r="540">
      <c r="A540" s="36" t="str">
        <f t="shared" si="1"/>
        <v>High Population-Middle Poverty</v>
      </c>
      <c r="B540" s="35" t="s">
        <v>559</v>
      </c>
      <c r="C540" s="37">
        <v>29232.0</v>
      </c>
      <c r="D540" s="37">
        <v>0.154967159277504</v>
      </c>
      <c r="E540" s="37" t="s">
        <v>14</v>
      </c>
      <c r="F540" s="37" t="s">
        <v>10</v>
      </c>
    </row>
    <row r="541">
      <c r="A541" s="36" t="str">
        <f t="shared" si="1"/>
        <v>High Population-Low Poverty</v>
      </c>
      <c r="B541" s="35" t="s">
        <v>560</v>
      </c>
      <c r="C541" s="37">
        <v>18638.0</v>
      </c>
      <c r="D541" s="37">
        <v>0.0846120828415066</v>
      </c>
      <c r="E541" s="37" t="s">
        <v>14</v>
      </c>
      <c r="F541" s="37" t="s">
        <v>9</v>
      </c>
    </row>
    <row r="542">
      <c r="A542" s="36" t="str">
        <f t="shared" si="1"/>
        <v>High Population-Middle Poverty</v>
      </c>
      <c r="B542" s="35" t="s">
        <v>561</v>
      </c>
      <c r="C542" s="37">
        <v>11411.0</v>
      </c>
      <c r="D542" s="37">
        <v>0.103584260800982</v>
      </c>
      <c r="E542" s="37" t="s">
        <v>14</v>
      </c>
      <c r="F542" s="37" t="s">
        <v>10</v>
      </c>
    </row>
    <row r="543">
      <c r="A543" s="36" t="str">
        <f t="shared" si="1"/>
        <v>High Population-Middle Poverty</v>
      </c>
      <c r="B543" s="35" t="s">
        <v>562</v>
      </c>
      <c r="C543" s="37">
        <v>25750.0</v>
      </c>
      <c r="D543" s="37">
        <v>0.129669902912621</v>
      </c>
      <c r="E543" s="37" t="s">
        <v>14</v>
      </c>
      <c r="F543" s="37" t="s">
        <v>10</v>
      </c>
    </row>
    <row r="544">
      <c r="A544" s="36" t="str">
        <f t="shared" si="1"/>
        <v>High Population-Low Poverty</v>
      </c>
      <c r="B544" s="35" t="s">
        <v>563</v>
      </c>
      <c r="C544" s="37">
        <v>12468.0</v>
      </c>
      <c r="D544" s="37">
        <v>0.0365736284889317</v>
      </c>
      <c r="E544" s="37" t="s">
        <v>14</v>
      </c>
      <c r="F544" s="37" t="s">
        <v>9</v>
      </c>
    </row>
    <row r="545">
      <c r="A545" s="36" t="str">
        <f t="shared" si="1"/>
        <v>High Population-Low Poverty</v>
      </c>
      <c r="B545" s="35" t="s">
        <v>564</v>
      </c>
      <c r="C545" s="37">
        <v>17644.0</v>
      </c>
      <c r="D545" s="37">
        <v>0.0513489004760825</v>
      </c>
      <c r="E545" s="37" t="s">
        <v>14</v>
      </c>
      <c r="F545" s="37" t="s">
        <v>9</v>
      </c>
    </row>
    <row r="546">
      <c r="A546" s="36" t="str">
        <f t="shared" si="1"/>
        <v>Medium Population-Low Poverty</v>
      </c>
      <c r="B546" s="35" t="s">
        <v>565</v>
      </c>
      <c r="C546" s="37">
        <v>9754.0</v>
      </c>
      <c r="D546" s="37">
        <v>0.0471601394299774</v>
      </c>
      <c r="E546" s="37" t="s">
        <v>15</v>
      </c>
      <c r="F546" s="37" t="s">
        <v>9</v>
      </c>
    </row>
    <row r="547">
      <c r="A547" s="36" t="str">
        <f t="shared" si="1"/>
        <v>Medium Population-Low Poverty</v>
      </c>
      <c r="B547" s="35" t="s">
        <v>566</v>
      </c>
      <c r="C547" s="37">
        <v>7404.0</v>
      </c>
      <c r="D547" s="37">
        <v>0.0225553754727175</v>
      </c>
      <c r="E547" s="37" t="s">
        <v>15</v>
      </c>
      <c r="F547" s="37" t="s">
        <v>9</v>
      </c>
    </row>
    <row r="548">
      <c r="A548" s="36" t="str">
        <f t="shared" si="1"/>
        <v>Medium Population-Low Poverty</v>
      </c>
      <c r="B548" s="35" t="s">
        <v>567</v>
      </c>
      <c r="C548" s="37">
        <v>1310.0</v>
      </c>
      <c r="D548" s="37">
        <v>0.049618320610687</v>
      </c>
      <c r="E548" s="37" t="s">
        <v>15</v>
      </c>
      <c r="F548" s="37" t="s">
        <v>9</v>
      </c>
    </row>
    <row r="549">
      <c r="A549" s="36" t="str">
        <f t="shared" si="1"/>
        <v>Medium Population-Low Poverty</v>
      </c>
      <c r="B549" s="35" t="s">
        <v>568</v>
      </c>
      <c r="C549" s="37">
        <v>3017.0</v>
      </c>
      <c r="D549" s="37">
        <v>0.0238647663241631</v>
      </c>
      <c r="E549" s="37" t="s">
        <v>15</v>
      </c>
      <c r="F549" s="37" t="s">
        <v>9</v>
      </c>
    </row>
    <row r="550">
      <c r="A550" s="36" t="str">
        <f t="shared" si="1"/>
        <v>High Population-Low Poverty</v>
      </c>
      <c r="B550" s="35" t="s">
        <v>569</v>
      </c>
      <c r="C550" s="37">
        <v>11798.0</v>
      </c>
      <c r="D550" s="37">
        <v>0.025258518392948</v>
      </c>
      <c r="E550" s="37" t="s">
        <v>14</v>
      </c>
      <c r="F550" s="37" t="s">
        <v>9</v>
      </c>
    </row>
    <row r="551">
      <c r="A551" s="36" t="str">
        <f t="shared" si="1"/>
        <v>Medium Population-Low Poverty</v>
      </c>
      <c r="B551" s="35" t="s">
        <v>570</v>
      </c>
      <c r="C551" s="37">
        <v>7263.0</v>
      </c>
      <c r="D551" s="37">
        <v>0.0776538620404791</v>
      </c>
      <c r="E551" s="37" t="s">
        <v>15</v>
      </c>
      <c r="F551" s="37" t="s">
        <v>9</v>
      </c>
    </row>
    <row r="552">
      <c r="A552" s="36" t="str">
        <f t="shared" si="1"/>
        <v>High Population-Low Poverty</v>
      </c>
      <c r="B552" s="35" t="s">
        <v>571</v>
      </c>
      <c r="C552" s="37">
        <v>14804.0</v>
      </c>
      <c r="D552" s="37">
        <v>0.0619427181842745</v>
      </c>
      <c r="E552" s="37" t="s">
        <v>14</v>
      </c>
      <c r="F552" s="37" t="s">
        <v>9</v>
      </c>
    </row>
    <row r="553">
      <c r="A553" s="36" t="str">
        <f t="shared" si="1"/>
        <v>Medium Population-Low Poverty</v>
      </c>
      <c r="B553" s="35" t="s">
        <v>572</v>
      </c>
      <c r="C553" s="37">
        <v>5607.0</v>
      </c>
      <c r="D553" s="37">
        <v>0.014446227929374</v>
      </c>
      <c r="E553" s="37" t="s">
        <v>15</v>
      </c>
      <c r="F553" s="37" t="s">
        <v>9</v>
      </c>
    </row>
    <row r="554">
      <c r="A554" s="36" t="str">
        <f t="shared" si="1"/>
        <v>High Population-Low Poverty</v>
      </c>
      <c r="B554" s="35" t="s">
        <v>573</v>
      </c>
      <c r="C554" s="37">
        <v>35201.0</v>
      </c>
      <c r="D554" s="37">
        <v>0.0785773131445129</v>
      </c>
      <c r="E554" s="37" t="s">
        <v>14</v>
      </c>
      <c r="F554" s="37" t="s">
        <v>9</v>
      </c>
    </row>
    <row r="555">
      <c r="A555" s="36" t="str">
        <f t="shared" si="1"/>
        <v>High Population-Low Poverty</v>
      </c>
      <c r="B555" s="35" t="s">
        <v>574</v>
      </c>
      <c r="C555" s="37">
        <v>28221.0</v>
      </c>
      <c r="D555" s="37">
        <v>0.0495375783990645</v>
      </c>
      <c r="E555" s="37" t="s">
        <v>14</v>
      </c>
      <c r="F555" s="37" t="s">
        <v>9</v>
      </c>
    </row>
    <row r="556">
      <c r="A556" s="36" t="str">
        <f t="shared" si="1"/>
        <v>High Population-Low Poverty</v>
      </c>
      <c r="B556" s="35" t="s">
        <v>575</v>
      </c>
      <c r="C556" s="37">
        <v>16623.0</v>
      </c>
      <c r="D556" s="37">
        <v>0.0605787162365397</v>
      </c>
      <c r="E556" s="37" t="s">
        <v>14</v>
      </c>
      <c r="F556" s="37" t="s">
        <v>9</v>
      </c>
    </row>
    <row r="557">
      <c r="A557" s="36" t="str">
        <f t="shared" si="1"/>
        <v>High Population-Low Poverty</v>
      </c>
      <c r="B557" s="35" t="s">
        <v>576</v>
      </c>
      <c r="C557" s="37">
        <v>25765.0</v>
      </c>
      <c r="D557" s="37">
        <v>0.0558509606054725</v>
      </c>
      <c r="E557" s="37" t="s">
        <v>14</v>
      </c>
      <c r="F557" s="37" t="s">
        <v>9</v>
      </c>
    </row>
    <row r="558">
      <c r="A558" s="36" t="str">
        <f t="shared" si="1"/>
        <v>High Population-Low Poverty</v>
      </c>
      <c r="B558" s="35" t="s">
        <v>577</v>
      </c>
      <c r="C558" s="37">
        <v>14403.0</v>
      </c>
      <c r="D558" s="37">
        <v>0.0474206762480039</v>
      </c>
      <c r="E558" s="37" t="s">
        <v>14</v>
      </c>
      <c r="F558" s="37" t="s">
        <v>9</v>
      </c>
    </row>
    <row r="559">
      <c r="A559" s="36" t="str">
        <f t="shared" si="1"/>
        <v>High Population-Low Poverty</v>
      </c>
      <c r="B559" s="35" t="s">
        <v>578</v>
      </c>
      <c r="C559" s="37">
        <v>10264.0</v>
      </c>
      <c r="D559" s="37">
        <v>0.031858924395947</v>
      </c>
      <c r="E559" s="37" t="s">
        <v>14</v>
      </c>
      <c r="F559" s="37" t="s">
        <v>9</v>
      </c>
    </row>
    <row r="560">
      <c r="A560" s="36" t="str">
        <f t="shared" si="1"/>
        <v>High Population-Low Poverty</v>
      </c>
      <c r="B560" s="35" t="s">
        <v>579</v>
      </c>
      <c r="C560" s="37">
        <v>19643.0</v>
      </c>
      <c r="D560" s="37">
        <v>0.0162398818917681</v>
      </c>
      <c r="E560" s="37" t="s">
        <v>14</v>
      </c>
      <c r="F560" s="37" t="s">
        <v>9</v>
      </c>
    </row>
    <row r="561">
      <c r="A561" s="36" t="str">
        <f t="shared" si="1"/>
        <v>High Population-Low Poverty</v>
      </c>
      <c r="B561" s="35" t="s">
        <v>580</v>
      </c>
      <c r="C561" s="37">
        <v>11319.0</v>
      </c>
      <c r="D561" s="37">
        <v>0.069882498453927</v>
      </c>
      <c r="E561" s="37" t="s">
        <v>14</v>
      </c>
      <c r="F561" s="37" t="s">
        <v>9</v>
      </c>
    </row>
    <row r="562">
      <c r="A562" s="36" t="str">
        <f t="shared" si="1"/>
        <v>High Population-Low Poverty</v>
      </c>
      <c r="B562" s="35" t="s">
        <v>581</v>
      </c>
      <c r="C562" s="37">
        <v>10196.0</v>
      </c>
      <c r="D562" s="37">
        <v>0.0445272655943507</v>
      </c>
      <c r="E562" s="37" t="s">
        <v>14</v>
      </c>
      <c r="F562" s="37" t="s">
        <v>9</v>
      </c>
    </row>
    <row r="563">
      <c r="A563" s="36" t="str">
        <f t="shared" si="1"/>
        <v>High Population-Low Poverty</v>
      </c>
      <c r="B563" s="35" t="s">
        <v>582</v>
      </c>
      <c r="C563" s="37">
        <v>12762.0</v>
      </c>
      <c r="D563" s="37">
        <v>0.0458392101551481</v>
      </c>
      <c r="E563" s="37" t="s">
        <v>14</v>
      </c>
      <c r="F563" s="37" t="s">
        <v>9</v>
      </c>
    </row>
    <row r="564">
      <c r="A564" s="36" t="str">
        <f t="shared" si="1"/>
        <v>Medium Population-Middle Poverty</v>
      </c>
      <c r="B564" s="35" t="s">
        <v>583</v>
      </c>
      <c r="C564" s="37">
        <v>727.0</v>
      </c>
      <c r="D564" s="37">
        <v>0.176066024759285</v>
      </c>
      <c r="E564" s="37" t="s">
        <v>15</v>
      </c>
      <c r="F564" s="37" t="s">
        <v>10</v>
      </c>
    </row>
    <row r="565">
      <c r="A565" s="36" t="str">
        <f t="shared" si="1"/>
        <v>Medium Population-Middle Poverty</v>
      </c>
      <c r="B565" s="35" t="s">
        <v>584</v>
      </c>
      <c r="C565" s="37">
        <v>1456.0</v>
      </c>
      <c r="D565" s="37">
        <v>0.141483516483516</v>
      </c>
      <c r="E565" s="37" t="s">
        <v>15</v>
      </c>
      <c r="F565" s="37" t="s">
        <v>10</v>
      </c>
    </row>
    <row r="566">
      <c r="A566" s="36" t="str">
        <f t="shared" si="1"/>
        <v>High Population-Low Poverty</v>
      </c>
      <c r="B566" s="35" t="s">
        <v>585</v>
      </c>
      <c r="C566" s="37">
        <v>19116.0</v>
      </c>
      <c r="D566" s="37">
        <v>0.060420590081607</v>
      </c>
      <c r="E566" s="37" t="s">
        <v>14</v>
      </c>
      <c r="F566" s="37" t="s">
        <v>9</v>
      </c>
    </row>
    <row r="567">
      <c r="A567" s="36" t="str">
        <f t="shared" si="1"/>
        <v>Medium Population-Low Poverty</v>
      </c>
      <c r="B567" s="35" t="s">
        <v>586</v>
      </c>
      <c r="C567" s="37">
        <v>6509.0</v>
      </c>
      <c r="D567" s="37">
        <v>0.0499308649562145</v>
      </c>
      <c r="E567" s="37" t="s">
        <v>15</v>
      </c>
      <c r="F567" s="37" t="s">
        <v>9</v>
      </c>
    </row>
    <row r="568">
      <c r="A568" s="36" t="str">
        <f t="shared" si="1"/>
        <v>Medium Population-Middle Poverty</v>
      </c>
      <c r="B568" s="35" t="s">
        <v>587</v>
      </c>
      <c r="C568" s="37">
        <v>3652.0</v>
      </c>
      <c r="D568" s="37">
        <v>0.152519167579409</v>
      </c>
      <c r="E568" s="37" t="s">
        <v>15</v>
      </c>
      <c r="F568" s="37" t="s">
        <v>10</v>
      </c>
    </row>
    <row r="569">
      <c r="A569" s="36" t="str">
        <f t="shared" si="1"/>
        <v>Medium Population-Low Poverty</v>
      </c>
      <c r="B569" s="35" t="s">
        <v>588</v>
      </c>
      <c r="C569" s="37">
        <v>4262.0</v>
      </c>
      <c r="D569" s="37">
        <v>0.0373064289066166</v>
      </c>
      <c r="E569" s="37" t="s">
        <v>15</v>
      </c>
      <c r="F569" s="37" t="s">
        <v>9</v>
      </c>
    </row>
    <row r="570">
      <c r="A570" s="36" t="str">
        <f t="shared" si="1"/>
        <v>Medium Population-Low Poverty</v>
      </c>
      <c r="B570" s="35" t="s">
        <v>589</v>
      </c>
      <c r="C570" s="37">
        <v>8084.0</v>
      </c>
      <c r="D570" s="37">
        <v>0.0672934190994557</v>
      </c>
      <c r="E570" s="37" t="s">
        <v>15</v>
      </c>
      <c r="F570" s="37" t="s">
        <v>9</v>
      </c>
    </row>
    <row r="571">
      <c r="A571" s="36" t="str">
        <f t="shared" si="1"/>
        <v>Medium Population-Low Poverty</v>
      </c>
      <c r="B571" s="35" t="s">
        <v>590</v>
      </c>
      <c r="C571" s="37">
        <v>840.0</v>
      </c>
      <c r="D571" s="37">
        <v>0.0702380952380952</v>
      </c>
      <c r="E571" s="37" t="s">
        <v>15</v>
      </c>
      <c r="F571" s="37" t="s">
        <v>9</v>
      </c>
    </row>
    <row r="572">
      <c r="A572" s="36" t="str">
        <f t="shared" si="1"/>
        <v>Medium Population-Low Poverty</v>
      </c>
      <c r="B572" s="35" t="s">
        <v>591</v>
      </c>
      <c r="C572" s="37">
        <v>745.0</v>
      </c>
      <c r="D572" s="37">
        <v>0.0805369127516778</v>
      </c>
      <c r="E572" s="37" t="s">
        <v>15</v>
      </c>
      <c r="F572" s="37" t="s">
        <v>9</v>
      </c>
    </row>
    <row r="573">
      <c r="A573" s="36" t="str">
        <f t="shared" si="1"/>
        <v>Low Population-Low Poverty</v>
      </c>
      <c r="B573" s="35" t="s">
        <v>592</v>
      </c>
      <c r="C573" s="37">
        <v>97.0</v>
      </c>
      <c r="D573" s="37">
        <v>0.0</v>
      </c>
      <c r="E573" s="37" t="s">
        <v>16</v>
      </c>
      <c r="F573" s="37" t="s">
        <v>9</v>
      </c>
    </row>
    <row r="574">
      <c r="A574" s="36" t="str">
        <f t="shared" si="1"/>
        <v>High Population-Low Poverty</v>
      </c>
      <c r="B574" s="35" t="s">
        <v>593</v>
      </c>
      <c r="C574" s="37">
        <v>10739.0</v>
      </c>
      <c r="D574" s="37">
        <v>0.0838066859111649</v>
      </c>
      <c r="E574" s="37" t="s">
        <v>14</v>
      </c>
      <c r="F574" s="37" t="s">
        <v>9</v>
      </c>
    </row>
    <row r="575">
      <c r="A575" s="36" t="str">
        <f t="shared" si="1"/>
        <v>Medium Population-Low Poverty</v>
      </c>
      <c r="B575" s="35" t="s">
        <v>594</v>
      </c>
      <c r="C575" s="37">
        <v>2596.0</v>
      </c>
      <c r="D575" s="37">
        <v>0.0265793528505393</v>
      </c>
      <c r="E575" s="37" t="s">
        <v>15</v>
      </c>
      <c r="F575" s="37" t="s">
        <v>9</v>
      </c>
    </row>
    <row r="576">
      <c r="A576" s="36" t="str">
        <f t="shared" si="1"/>
        <v>Medium Population-Middle Poverty</v>
      </c>
      <c r="B576" s="35" t="s">
        <v>595</v>
      </c>
      <c r="C576" s="37">
        <v>4641.0</v>
      </c>
      <c r="D576" s="37">
        <v>0.105149752208576</v>
      </c>
      <c r="E576" s="37" t="s">
        <v>15</v>
      </c>
      <c r="F576" s="37" t="s">
        <v>10</v>
      </c>
    </row>
    <row r="577">
      <c r="A577" s="36" t="str">
        <f t="shared" si="1"/>
        <v>Medium Population-Middle Poverty</v>
      </c>
      <c r="B577" s="35" t="s">
        <v>596</v>
      </c>
      <c r="C577" s="37">
        <v>1105.0</v>
      </c>
      <c r="D577" s="37">
        <v>0.254298642533937</v>
      </c>
      <c r="E577" s="37" t="s">
        <v>15</v>
      </c>
      <c r="F577" s="37" t="s">
        <v>10</v>
      </c>
    </row>
    <row r="578">
      <c r="A578" s="36" t="str">
        <f t="shared" si="1"/>
        <v>Medium Population-Low Poverty</v>
      </c>
      <c r="B578" s="35" t="s">
        <v>597</v>
      </c>
      <c r="C578" s="37">
        <v>4059.0</v>
      </c>
      <c r="D578" s="37">
        <v>0.0394185760039419</v>
      </c>
      <c r="E578" s="37" t="s">
        <v>15</v>
      </c>
      <c r="F578" s="37" t="s">
        <v>9</v>
      </c>
    </row>
    <row r="579">
      <c r="A579" s="36" t="str">
        <f t="shared" si="1"/>
        <v>Low Population-Low Poverty</v>
      </c>
      <c r="B579" s="35" t="s">
        <v>598</v>
      </c>
      <c r="C579" s="37">
        <v>301.0</v>
      </c>
      <c r="D579" s="37">
        <v>0.0</v>
      </c>
      <c r="E579" s="37" t="s">
        <v>16</v>
      </c>
      <c r="F579" s="37" t="s">
        <v>9</v>
      </c>
    </row>
    <row r="580">
      <c r="A580" s="36" t="str">
        <f t="shared" si="1"/>
        <v>Medium Population-Low Poverty</v>
      </c>
      <c r="B580" s="35" t="s">
        <v>599</v>
      </c>
      <c r="C580" s="37">
        <v>3033.0</v>
      </c>
      <c r="D580" s="37">
        <v>0.0567095285196175</v>
      </c>
      <c r="E580" s="37" t="s">
        <v>15</v>
      </c>
      <c r="F580" s="37" t="s">
        <v>9</v>
      </c>
    </row>
    <row r="581">
      <c r="A581" s="36" t="str">
        <f t="shared" si="1"/>
        <v>Medium Population-Low Poverty</v>
      </c>
      <c r="B581" s="35" t="s">
        <v>600</v>
      </c>
      <c r="C581" s="37">
        <v>9403.0</v>
      </c>
      <c r="D581" s="37">
        <v>0.0363713708390939</v>
      </c>
      <c r="E581" s="37" t="s">
        <v>15</v>
      </c>
      <c r="F581" s="37" t="s">
        <v>9</v>
      </c>
    </row>
    <row r="582">
      <c r="A582" s="36" t="str">
        <f t="shared" si="1"/>
        <v>Low Population-Middle Poverty</v>
      </c>
      <c r="B582" s="35" t="s">
        <v>601</v>
      </c>
      <c r="C582" s="37">
        <v>244.0</v>
      </c>
      <c r="D582" s="37">
        <v>0.192622950819672</v>
      </c>
      <c r="E582" s="37" t="s">
        <v>16</v>
      </c>
      <c r="F582" s="37" t="s">
        <v>10</v>
      </c>
    </row>
    <row r="583">
      <c r="A583" s="36" t="str">
        <f t="shared" si="1"/>
        <v>Medium Population-Low Poverty</v>
      </c>
      <c r="B583" s="35" t="s">
        <v>602</v>
      </c>
      <c r="C583" s="37">
        <v>4089.0</v>
      </c>
      <c r="D583" s="37">
        <v>0.0961115187087307</v>
      </c>
      <c r="E583" s="37" t="s">
        <v>15</v>
      </c>
      <c r="F583" s="37" t="s">
        <v>9</v>
      </c>
    </row>
    <row r="584">
      <c r="A584" s="36" t="str">
        <f t="shared" si="1"/>
        <v>High Population-Middle Poverty</v>
      </c>
      <c r="B584" s="35" t="s">
        <v>603</v>
      </c>
      <c r="C584" s="37">
        <v>10715.0</v>
      </c>
      <c r="D584" s="37">
        <v>0.125804946336911</v>
      </c>
      <c r="E584" s="37" t="s">
        <v>14</v>
      </c>
      <c r="F584" s="37" t="s">
        <v>10</v>
      </c>
    </row>
    <row r="585">
      <c r="A585" s="36" t="str">
        <f t="shared" si="1"/>
        <v>Medium Population-Low Poverty</v>
      </c>
      <c r="B585" s="35" t="s">
        <v>604</v>
      </c>
      <c r="C585" s="37">
        <v>2674.0</v>
      </c>
      <c r="D585" s="37">
        <v>0.0456245325355273</v>
      </c>
      <c r="E585" s="37" t="s">
        <v>15</v>
      </c>
      <c r="F585" s="37" t="s">
        <v>9</v>
      </c>
    </row>
    <row r="586">
      <c r="A586" s="36" t="str">
        <f t="shared" si="1"/>
        <v>Medium Population-Low Poverty</v>
      </c>
      <c r="B586" s="35" t="s">
        <v>605</v>
      </c>
      <c r="C586" s="37">
        <v>4452.0</v>
      </c>
      <c r="D586" s="37">
        <v>0.0575022461814915</v>
      </c>
      <c r="E586" s="37" t="s">
        <v>15</v>
      </c>
      <c r="F586" s="37" t="s">
        <v>9</v>
      </c>
    </row>
    <row r="587">
      <c r="A587" s="36" t="str">
        <f t="shared" si="1"/>
        <v>Low Population-Low Poverty</v>
      </c>
      <c r="B587" s="35" t="s">
        <v>606</v>
      </c>
      <c r="C587" s="37">
        <v>12.0</v>
      </c>
      <c r="D587" s="37">
        <v>0.0</v>
      </c>
      <c r="E587" s="37" t="s">
        <v>16</v>
      </c>
      <c r="F587" s="37" t="s">
        <v>9</v>
      </c>
    </row>
    <row r="588">
      <c r="A588" s="36" t="str">
        <f t="shared" si="1"/>
        <v>High Population-Middle Poverty</v>
      </c>
      <c r="B588" s="35" t="s">
        <v>607</v>
      </c>
      <c r="C588" s="37">
        <v>14989.0</v>
      </c>
      <c r="D588" s="37">
        <v>0.157448795783575</v>
      </c>
      <c r="E588" s="37" t="s">
        <v>14</v>
      </c>
      <c r="F588" s="37" t="s">
        <v>10</v>
      </c>
    </row>
    <row r="589">
      <c r="A589" s="36" t="str">
        <f t="shared" si="1"/>
        <v>Medium Population-Low Poverty</v>
      </c>
      <c r="B589" s="35" t="s">
        <v>608</v>
      </c>
      <c r="C589" s="37">
        <v>2048.0</v>
      </c>
      <c r="D589" s="37">
        <v>0.02001953125</v>
      </c>
      <c r="E589" s="37" t="s">
        <v>15</v>
      </c>
      <c r="F589" s="37" t="s">
        <v>9</v>
      </c>
    </row>
    <row r="590">
      <c r="A590" s="36" t="str">
        <f t="shared" si="1"/>
        <v>Medium Population-Low Poverty</v>
      </c>
      <c r="B590" s="35" t="s">
        <v>609</v>
      </c>
      <c r="C590" s="37">
        <v>9412.0</v>
      </c>
      <c r="D590" s="37">
        <v>0.0514237144071398</v>
      </c>
      <c r="E590" s="37" t="s">
        <v>15</v>
      </c>
      <c r="F590" s="37" t="s">
        <v>9</v>
      </c>
    </row>
    <row r="591">
      <c r="A591" s="36" t="str">
        <f t="shared" si="1"/>
        <v>Medium Population-Low Poverty</v>
      </c>
      <c r="B591" s="35" t="s">
        <v>610</v>
      </c>
      <c r="C591" s="37">
        <v>9969.0</v>
      </c>
      <c r="D591" s="37">
        <v>0.0549704082656234</v>
      </c>
      <c r="E591" s="37" t="s">
        <v>15</v>
      </c>
      <c r="F591" s="37" t="s">
        <v>9</v>
      </c>
    </row>
    <row r="592">
      <c r="A592" s="36" t="str">
        <f t="shared" si="1"/>
        <v>Medium Population-Middle Poverty</v>
      </c>
      <c r="B592" s="35" t="s">
        <v>611</v>
      </c>
      <c r="C592" s="37">
        <v>4164.0</v>
      </c>
      <c r="D592" s="37">
        <v>0.109510086455331</v>
      </c>
      <c r="E592" s="37" t="s">
        <v>15</v>
      </c>
      <c r="F592" s="37" t="s">
        <v>10</v>
      </c>
    </row>
    <row r="593">
      <c r="A593" s="36" t="str">
        <f t="shared" si="1"/>
        <v>Medium Population-Low Poverty</v>
      </c>
      <c r="B593" s="35" t="s">
        <v>612</v>
      </c>
      <c r="C593" s="37">
        <v>3131.0</v>
      </c>
      <c r="D593" s="37">
        <v>0.059086553816672</v>
      </c>
      <c r="E593" s="37" t="s">
        <v>15</v>
      </c>
      <c r="F593" s="37" t="s">
        <v>9</v>
      </c>
    </row>
    <row r="594">
      <c r="A594" s="36" t="str">
        <f t="shared" si="1"/>
        <v>Low Population-Low Poverty</v>
      </c>
      <c r="B594" s="35" t="s">
        <v>613</v>
      </c>
      <c r="C594" s="37">
        <v>167.0</v>
      </c>
      <c r="D594" s="37">
        <v>0.0</v>
      </c>
      <c r="E594" s="37" t="s">
        <v>16</v>
      </c>
      <c r="F594" s="37" t="s">
        <v>9</v>
      </c>
    </row>
    <row r="595">
      <c r="A595" s="36" t="str">
        <f t="shared" si="1"/>
        <v>Medium Population-Low Poverty</v>
      </c>
      <c r="B595" s="35" t="s">
        <v>614</v>
      </c>
      <c r="C595" s="37">
        <v>3117.0</v>
      </c>
      <c r="D595" s="37">
        <v>0.095925569457812</v>
      </c>
      <c r="E595" s="37" t="s">
        <v>15</v>
      </c>
      <c r="F595" s="37" t="s">
        <v>9</v>
      </c>
    </row>
    <row r="596">
      <c r="A596" s="36" t="str">
        <f t="shared" si="1"/>
        <v>Medium Population-Middle Poverty</v>
      </c>
      <c r="B596" s="35" t="s">
        <v>615</v>
      </c>
      <c r="C596" s="37">
        <v>3151.0</v>
      </c>
      <c r="D596" s="37">
        <v>0.143446524912726</v>
      </c>
      <c r="E596" s="37" t="s">
        <v>15</v>
      </c>
      <c r="F596" s="37" t="s">
        <v>10</v>
      </c>
    </row>
    <row r="597">
      <c r="A597" s="36" t="str">
        <f t="shared" si="1"/>
        <v>Low Population-Low Poverty</v>
      </c>
      <c r="B597" s="35" t="s">
        <v>616</v>
      </c>
      <c r="C597" s="37">
        <v>200.0</v>
      </c>
      <c r="D597" s="37">
        <v>0.085</v>
      </c>
      <c r="E597" s="37" t="s">
        <v>16</v>
      </c>
      <c r="F597" s="37" t="s">
        <v>9</v>
      </c>
    </row>
    <row r="598">
      <c r="A598" s="36" t="str">
        <f t="shared" si="1"/>
        <v>Medium Population-Low Poverty</v>
      </c>
      <c r="B598" s="35" t="s">
        <v>617</v>
      </c>
      <c r="C598" s="37">
        <v>4876.0</v>
      </c>
      <c r="D598" s="37">
        <v>0.0717801476620181</v>
      </c>
      <c r="E598" s="37" t="s">
        <v>15</v>
      </c>
      <c r="F598" s="37" t="s">
        <v>9</v>
      </c>
    </row>
    <row r="599">
      <c r="A599" s="36" t="str">
        <f t="shared" si="1"/>
        <v>Medium Population-Low Poverty</v>
      </c>
      <c r="B599" s="35" t="s">
        <v>618</v>
      </c>
      <c r="C599" s="37">
        <v>4279.0</v>
      </c>
      <c r="D599" s="37">
        <v>0.0287450338864221</v>
      </c>
      <c r="E599" s="37" t="s">
        <v>15</v>
      </c>
      <c r="F599" s="37" t="s">
        <v>9</v>
      </c>
    </row>
    <row r="600">
      <c r="A600" s="36" t="str">
        <f t="shared" si="1"/>
        <v>Medium Population-Low Poverty</v>
      </c>
      <c r="B600" s="35" t="s">
        <v>619</v>
      </c>
      <c r="C600" s="37">
        <v>9351.0</v>
      </c>
      <c r="D600" s="37">
        <v>0.0548604427333975</v>
      </c>
      <c r="E600" s="37" t="s">
        <v>15</v>
      </c>
      <c r="F600" s="37" t="s">
        <v>9</v>
      </c>
    </row>
    <row r="601">
      <c r="A601" s="36" t="str">
        <f t="shared" si="1"/>
        <v>Medium Population-Middle Poverty</v>
      </c>
      <c r="B601" s="35" t="s">
        <v>620</v>
      </c>
      <c r="C601" s="37">
        <v>1826.0</v>
      </c>
      <c r="D601" s="37">
        <v>0.106243154435926</v>
      </c>
      <c r="E601" s="37" t="s">
        <v>15</v>
      </c>
      <c r="F601" s="37" t="s">
        <v>10</v>
      </c>
    </row>
    <row r="602">
      <c r="A602" s="36" t="str">
        <f t="shared" si="1"/>
        <v>Low Population-Low Poverty</v>
      </c>
      <c r="B602" s="35" t="s">
        <v>621</v>
      </c>
      <c r="C602" s="37">
        <v>90.0</v>
      </c>
      <c r="D602" s="37">
        <v>0.0</v>
      </c>
      <c r="E602" s="37" t="s">
        <v>16</v>
      </c>
      <c r="F602" s="37" t="s">
        <v>9</v>
      </c>
    </row>
    <row r="603">
      <c r="A603" s="36" t="str">
        <f t="shared" si="1"/>
        <v>Medium Population-Low Poverty</v>
      </c>
      <c r="B603" s="35" t="s">
        <v>622</v>
      </c>
      <c r="C603" s="37">
        <v>6626.0</v>
      </c>
      <c r="D603" s="37">
        <v>0.0559915484455177</v>
      </c>
      <c r="E603" s="37" t="s">
        <v>15</v>
      </c>
      <c r="F603" s="37" t="s">
        <v>9</v>
      </c>
    </row>
    <row r="604">
      <c r="A604" s="36" t="str">
        <f t="shared" si="1"/>
        <v>High Population-Low Poverty</v>
      </c>
      <c r="B604" s="35" t="s">
        <v>623</v>
      </c>
      <c r="C604" s="37">
        <v>13981.0</v>
      </c>
      <c r="D604" s="37">
        <v>0.0644446033903154</v>
      </c>
      <c r="E604" s="37" t="s">
        <v>14</v>
      </c>
      <c r="F604" s="37" t="s">
        <v>9</v>
      </c>
    </row>
    <row r="605">
      <c r="A605" s="36" t="str">
        <f t="shared" si="1"/>
        <v>Medium Population-Low Poverty</v>
      </c>
      <c r="B605" s="35" t="s">
        <v>624</v>
      </c>
      <c r="C605" s="37">
        <v>711.0</v>
      </c>
      <c r="D605" s="37">
        <v>0.0407876230661041</v>
      </c>
      <c r="E605" s="37" t="s">
        <v>15</v>
      </c>
      <c r="F605" s="37" t="s">
        <v>9</v>
      </c>
    </row>
    <row r="606">
      <c r="A606" s="36" t="str">
        <f t="shared" si="1"/>
        <v>Medium Population-Low Poverty</v>
      </c>
      <c r="B606" s="35" t="s">
        <v>625</v>
      </c>
      <c r="C606" s="37">
        <v>761.0</v>
      </c>
      <c r="D606" s="37">
        <v>0.0157687253613666</v>
      </c>
      <c r="E606" s="37" t="s">
        <v>15</v>
      </c>
      <c r="F606" s="37" t="s">
        <v>9</v>
      </c>
    </row>
    <row r="607">
      <c r="A607" s="36" t="str">
        <f t="shared" si="1"/>
        <v>Medium Population-Low Poverty</v>
      </c>
      <c r="B607" s="35" t="s">
        <v>626</v>
      </c>
      <c r="C607" s="37">
        <v>5797.0</v>
      </c>
      <c r="D607" s="37">
        <v>0.0667586682766948</v>
      </c>
      <c r="E607" s="37" t="s">
        <v>15</v>
      </c>
      <c r="F607" s="37" t="s">
        <v>9</v>
      </c>
    </row>
    <row r="608">
      <c r="A608" s="36" t="str">
        <f t="shared" si="1"/>
        <v>Medium Population-Low Poverty</v>
      </c>
      <c r="B608" s="35" t="s">
        <v>627</v>
      </c>
      <c r="C608" s="37">
        <v>3393.0</v>
      </c>
      <c r="D608" s="37">
        <v>0.0663129973474801</v>
      </c>
      <c r="E608" s="37" t="s">
        <v>15</v>
      </c>
      <c r="F608" s="37" t="s">
        <v>9</v>
      </c>
    </row>
    <row r="609">
      <c r="A609" s="36" t="str">
        <f t="shared" si="1"/>
        <v>Medium Population-Middle Poverty</v>
      </c>
      <c r="B609" s="35" t="s">
        <v>628</v>
      </c>
      <c r="C609" s="37">
        <v>2950.0</v>
      </c>
      <c r="D609" s="37">
        <v>0.110169491525424</v>
      </c>
      <c r="E609" s="37" t="s">
        <v>15</v>
      </c>
      <c r="F609" s="37" t="s">
        <v>10</v>
      </c>
    </row>
    <row r="610">
      <c r="A610" s="36" t="str">
        <f t="shared" si="1"/>
        <v>Medium Population-Low Poverty</v>
      </c>
      <c r="B610" s="35" t="s">
        <v>629</v>
      </c>
      <c r="C610" s="37">
        <v>1024.0</v>
      </c>
      <c r="D610" s="37">
        <v>0.0556640625</v>
      </c>
      <c r="E610" s="37" t="s">
        <v>15</v>
      </c>
      <c r="F610" s="37" t="s">
        <v>9</v>
      </c>
    </row>
    <row r="611">
      <c r="A611" s="36" t="str">
        <f t="shared" si="1"/>
        <v>Medium Population-Middle Poverty</v>
      </c>
      <c r="B611" s="35" t="s">
        <v>630</v>
      </c>
      <c r="C611" s="37">
        <v>6135.0</v>
      </c>
      <c r="D611" s="37">
        <v>0.111817440912795</v>
      </c>
      <c r="E611" s="37" t="s">
        <v>15</v>
      </c>
      <c r="F611" s="37" t="s">
        <v>10</v>
      </c>
    </row>
    <row r="612">
      <c r="A612" s="36" t="str">
        <f t="shared" si="1"/>
        <v>Low Population-Low Poverty</v>
      </c>
      <c r="B612" s="35" t="s">
        <v>631</v>
      </c>
      <c r="C612" s="37">
        <v>94.0</v>
      </c>
      <c r="D612" s="37">
        <v>0.0</v>
      </c>
      <c r="E612" s="37" t="s">
        <v>16</v>
      </c>
      <c r="F612" s="37" t="s">
        <v>9</v>
      </c>
    </row>
    <row r="613">
      <c r="A613" s="36" t="str">
        <f t="shared" si="1"/>
        <v>Medium Population-Low Poverty</v>
      </c>
      <c r="B613" s="35" t="s">
        <v>632</v>
      </c>
      <c r="C613" s="37">
        <v>8675.0</v>
      </c>
      <c r="D613" s="37">
        <v>0.0719308357348703</v>
      </c>
      <c r="E613" s="37" t="s">
        <v>15</v>
      </c>
      <c r="F613" s="37" t="s">
        <v>9</v>
      </c>
    </row>
    <row r="614">
      <c r="A614" s="36" t="str">
        <f t="shared" si="1"/>
        <v>Low Population-Middle Poverty</v>
      </c>
      <c r="B614" s="35" t="s">
        <v>633</v>
      </c>
      <c r="C614" s="37">
        <v>493.0</v>
      </c>
      <c r="D614" s="37">
        <v>0.113590263691684</v>
      </c>
      <c r="E614" s="37" t="s">
        <v>16</v>
      </c>
      <c r="F614" s="37" t="s">
        <v>10</v>
      </c>
    </row>
    <row r="615">
      <c r="A615" s="36" t="str">
        <f t="shared" si="1"/>
        <v>Medium Population-Middle Poverty</v>
      </c>
      <c r="B615" s="35" t="s">
        <v>634</v>
      </c>
      <c r="C615" s="37">
        <v>3369.0</v>
      </c>
      <c r="D615" s="37">
        <v>0.108340753932918</v>
      </c>
      <c r="E615" s="37" t="s">
        <v>15</v>
      </c>
      <c r="F615" s="37" t="s">
        <v>10</v>
      </c>
    </row>
    <row r="616">
      <c r="A616" s="36" t="str">
        <f t="shared" si="1"/>
        <v>Medium Population-Low Poverty</v>
      </c>
      <c r="B616" s="35" t="s">
        <v>635</v>
      </c>
      <c r="C616" s="37">
        <v>2723.0</v>
      </c>
      <c r="D616" s="37">
        <v>0.025706940874036</v>
      </c>
      <c r="E616" s="37" t="s">
        <v>15</v>
      </c>
      <c r="F616" s="37" t="s">
        <v>9</v>
      </c>
    </row>
    <row r="617">
      <c r="A617" s="36" t="str">
        <f t="shared" si="1"/>
        <v>Low Population-Low Poverty</v>
      </c>
      <c r="B617" s="35" t="s">
        <v>636</v>
      </c>
      <c r="C617" s="37">
        <v>111.0</v>
      </c>
      <c r="D617" s="37">
        <v>0.0</v>
      </c>
      <c r="E617" s="37" t="s">
        <v>16</v>
      </c>
      <c r="F617" s="37" t="s">
        <v>9</v>
      </c>
    </row>
    <row r="618">
      <c r="A618" s="36" t="str">
        <f t="shared" si="1"/>
        <v>Medium Population-Low Poverty</v>
      </c>
      <c r="B618" s="35" t="s">
        <v>637</v>
      </c>
      <c r="C618" s="37">
        <v>1202.0</v>
      </c>
      <c r="D618" s="37">
        <v>0.0715474209650582</v>
      </c>
      <c r="E618" s="37" t="s">
        <v>15</v>
      </c>
      <c r="F618" s="37" t="s">
        <v>9</v>
      </c>
    </row>
    <row r="619">
      <c r="A619" s="36" t="str">
        <f t="shared" si="1"/>
        <v>Medium Population-Low Poverty</v>
      </c>
      <c r="B619" s="35" t="s">
        <v>638</v>
      </c>
      <c r="C619" s="37">
        <v>877.0</v>
      </c>
      <c r="D619" s="37">
        <v>0.0330672748004561</v>
      </c>
      <c r="E619" s="37" t="s">
        <v>15</v>
      </c>
      <c r="F619" s="37" t="s">
        <v>9</v>
      </c>
    </row>
    <row r="620">
      <c r="A620" s="36" t="str">
        <f t="shared" si="1"/>
        <v>Low Population-Low Poverty</v>
      </c>
      <c r="B620" s="35" t="s">
        <v>639</v>
      </c>
      <c r="C620" s="37">
        <v>281.0</v>
      </c>
      <c r="D620" s="37">
        <v>0.0</v>
      </c>
      <c r="E620" s="37" t="s">
        <v>16</v>
      </c>
      <c r="F620" s="37" t="s">
        <v>9</v>
      </c>
    </row>
    <row r="621">
      <c r="A621" s="36" t="str">
        <f t="shared" si="1"/>
        <v>Medium Population-Low Poverty</v>
      </c>
      <c r="B621" s="35" t="s">
        <v>640</v>
      </c>
      <c r="C621" s="37">
        <v>8447.0</v>
      </c>
      <c r="D621" s="37">
        <v>0.0713862909908843</v>
      </c>
      <c r="E621" s="37" t="s">
        <v>15</v>
      </c>
      <c r="F621" s="37" t="s">
        <v>9</v>
      </c>
    </row>
    <row r="622">
      <c r="A622" s="36" t="str">
        <f t="shared" si="1"/>
        <v>Medium Population-Low Poverty</v>
      </c>
      <c r="B622" s="35" t="s">
        <v>641</v>
      </c>
      <c r="C622" s="37">
        <v>6616.0</v>
      </c>
      <c r="D622" s="37">
        <v>0.0680169286577993</v>
      </c>
      <c r="E622" s="37" t="s">
        <v>15</v>
      </c>
      <c r="F622" s="37" t="s">
        <v>9</v>
      </c>
    </row>
    <row r="623">
      <c r="A623" s="36" t="str">
        <f t="shared" si="1"/>
        <v>Medium Population-Low Poverty</v>
      </c>
      <c r="B623" s="35" t="s">
        <v>642</v>
      </c>
      <c r="C623" s="37">
        <v>4250.0</v>
      </c>
      <c r="D623" s="37">
        <v>0.0555294117647059</v>
      </c>
      <c r="E623" s="37" t="s">
        <v>15</v>
      </c>
      <c r="F623" s="37" t="s">
        <v>9</v>
      </c>
    </row>
    <row r="624">
      <c r="A624" s="36" t="str">
        <f t="shared" si="1"/>
        <v>High Population-Low Poverty</v>
      </c>
      <c r="B624" s="35" t="s">
        <v>643</v>
      </c>
      <c r="C624" s="37">
        <v>44022.0</v>
      </c>
      <c r="D624" s="37">
        <v>0.088660215346872</v>
      </c>
      <c r="E624" s="37" t="s">
        <v>14</v>
      </c>
      <c r="F624" s="37" t="s">
        <v>9</v>
      </c>
    </row>
    <row r="625">
      <c r="A625" s="36" t="str">
        <f t="shared" si="1"/>
        <v>Low Population-Low Poverty</v>
      </c>
      <c r="B625" s="35" t="s">
        <v>644</v>
      </c>
      <c r="C625" s="37">
        <v>40.0</v>
      </c>
      <c r="D625" s="37">
        <v>0.0</v>
      </c>
      <c r="E625" s="37" t="s">
        <v>16</v>
      </c>
      <c r="F625" s="37" t="s">
        <v>9</v>
      </c>
    </row>
    <row r="626">
      <c r="A626" s="36" t="str">
        <f t="shared" si="1"/>
        <v>Medium Population-Low Poverty</v>
      </c>
      <c r="B626" s="35" t="s">
        <v>645</v>
      </c>
      <c r="C626" s="37">
        <v>3516.0</v>
      </c>
      <c r="D626" s="37">
        <v>0.0290102389078498</v>
      </c>
      <c r="E626" s="37" t="s">
        <v>15</v>
      </c>
      <c r="F626" s="37" t="s">
        <v>9</v>
      </c>
    </row>
    <row r="627">
      <c r="A627" s="36" t="str">
        <f t="shared" si="1"/>
        <v>Medium Population-Low Poverty</v>
      </c>
      <c r="B627" s="35" t="s">
        <v>646</v>
      </c>
      <c r="C627" s="37">
        <v>4860.0</v>
      </c>
      <c r="D627" s="37">
        <v>0.0545267489711934</v>
      </c>
      <c r="E627" s="37" t="s">
        <v>15</v>
      </c>
      <c r="F627" s="37" t="s">
        <v>9</v>
      </c>
    </row>
    <row r="628">
      <c r="A628" s="36" t="str">
        <f t="shared" si="1"/>
        <v>Medium Population-Low Poverty</v>
      </c>
      <c r="B628" s="35" t="s">
        <v>647</v>
      </c>
      <c r="C628" s="37">
        <v>6380.0</v>
      </c>
      <c r="D628" s="37">
        <v>0.088871473354232</v>
      </c>
      <c r="E628" s="37" t="s">
        <v>15</v>
      </c>
      <c r="F628" s="37" t="s">
        <v>9</v>
      </c>
    </row>
    <row r="629">
      <c r="A629" s="36" t="str">
        <f t="shared" si="1"/>
        <v>High Population-Low Poverty</v>
      </c>
      <c r="B629" s="35" t="s">
        <v>648</v>
      </c>
      <c r="C629" s="37">
        <v>15634.0</v>
      </c>
      <c r="D629" s="37">
        <v>0.0756044518357426</v>
      </c>
      <c r="E629" s="37" t="s">
        <v>14</v>
      </c>
      <c r="F629" s="37" t="s">
        <v>9</v>
      </c>
    </row>
    <row r="630">
      <c r="A630" s="36" t="str">
        <f t="shared" si="1"/>
        <v>High Population-Middle Poverty</v>
      </c>
      <c r="B630" s="35" t="s">
        <v>649</v>
      </c>
      <c r="C630" s="37">
        <v>29692.0</v>
      </c>
      <c r="D630" s="37">
        <v>0.172335982756298</v>
      </c>
      <c r="E630" s="37" t="s">
        <v>14</v>
      </c>
      <c r="F630" s="37" t="s">
        <v>10</v>
      </c>
    </row>
    <row r="631">
      <c r="A631" s="36" t="str">
        <f t="shared" si="1"/>
        <v>High Population-Middle Poverty</v>
      </c>
      <c r="B631" s="35" t="s">
        <v>650</v>
      </c>
      <c r="C631" s="37">
        <v>25910.0</v>
      </c>
      <c r="D631" s="37">
        <v>0.208297954457738</v>
      </c>
      <c r="E631" s="37" t="s">
        <v>14</v>
      </c>
      <c r="F631" s="37" t="s">
        <v>10</v>
      </c>
    </row>
    <row r="632">
      <c r="A632" s="36" t="str">
        <f t="shared" si="1"/>
        <v>High Population-Middle Poverty</v>
      </c>
      <c r="B632" s="35" t="s">
        <v>651</v>
      </c>
      <c r="C632" s="37">
        <v>14217.0</v>
      </c>
      <c r="D632" s="37">
        <v>0.191812618695927</v>
      </c>
      <c r="E632" s="37" t="s">
        <v>14</v>
      </c>
      <c r="F632" s="37" t="s">
        <v>10</v>
      </c>
    </row>
    <row r="633">
      <c r="A633" s="36" t="str">
        <f t="shared" si="1"/>
        <v>High Population-Middle Poverty</v>
      </c>
      <c r="B633" s="35" t="s">
        <v>652</v>
      </c>
      <c r="C633" s="37">
        <v>17651.0</v>
      </c>
      <c r="D633" s="37">
        <v>0.215851793099541</v>
      </c>
      <c r="E633" s="37" t="s">
        <v>14</v>
      </c>
      <c r="F633" s="37" t="s">
        <v>10</v>
      </c>
    </row>
    <row r="634">
      <c r="A634" s="36" t="str">
        <f t="shared" si="1"/>
        <v>Medium Population-Low Poverty</v>
      </c>
      <c r="B634" s="35" t="s">
        <v>653</v>
      </c>
      <c r="C634" s="37">
        <v>2292.0</v>
      </c>
      <c r="D634" s="37">
        <v>0.0990401396160558</v>
      </c>
      <c r="E634" s="37" t="s">
        <v>15</v>
      </c>
      <c r="F634" s="37" t="s">
        <v>9</v>
      </c>
    </row>
    <row r="635">
      <c r="A635" s="36" t="str">
        <f t="shared" si="1"/>
        <v>High Population-Low Poverty</v>
      </c>
      <c r="B635" s="35" t="s">
        <v>654</v>
      </c>
      <c r="C635" s="37">
        <v>15626.0</v>
      </c>
      <c r="D635" s="37">
        <v>0.0411493664405478</v>
      </c>
      <c r="E635" s="37" t="s">
        <v>14</v>
      </c>
      <c r="F635" s="37" t="s">
        <v>9</v>
      </c>
    </row>
    <row r="636">
      <c r="A636" s="36" t="str">
        <f t="shared" si="1"/>
        <v>Medium Population-Low Poverty</v>
      </c>
      <c r="B636" s="35" t="s">
        <v>655</v>
      </c>
      <c r="C636" s="37">
        <v>4944.0</v>
      </c>
      <c r="D636" s="37">
        <v>0.0477346278317152</v>
      </c>
      <c r="E636" s="37" t="s">
        <v>15</v>
      </c>
      <c r="F636" s="37" t="s">
        <v>9</v>
      </c>
    </row>
    <row r="637">
      <c r="A637" s="36" t="str">
        <f t="shared" si="1"/>
        <v>Medium Population-Low Poverty</v>
      </c>
      <c r="B637" s="35" t="s">
        <v>656</v>
      </c>
      <c r="C637" s="37">
        <v>6294.0</v>
      </c>
      <c r="D637" s="37">
        <v>0.0386081982840801</v>
      </c>
      <c r="E637" s="37" t="s">
        <v>15</v>
      </c>
      <c r="F637" s="37" t="s">
        <v>9</v>
      </c>
    </row>
    <row r="638">
      <c r="A638" s="36" t="str">
        <f t="shared" si="1"/>
        <v>High Population-Middle Poverty</v>
      </c>
      <c r="B638" s="35" t="s">
        <v>657</v>
      </c>
      <c r="C638" s="37">
        <v>42487.0</v>
      </c>
      <c r="D638" s="37">
        <v>0.202226563419399</v>
      </c>
      <c r="E638" s="37" t="s">
        <v>14</v>
      </c>
      <c r="F638" s="37" t="s">
        <v>10</v>
      </c>
    </row>
    <row r="639">
      <c r="A639" s="36" t="str">
        <f t="shared" si="1"/>
        <v>High Population-Low Poverty</v>
      </c>
      <c r="B639" s="35" t="s">
        <v>658</v>
      </c>
      <c r="C639" s="37">
        <v>10450.0</v>
      </c>
      <c r="D639" s="37">
        <v>0.0489952153110048</v>
      </c>
      <c r="E639" s="37" t="s">
        <v>14</v>
      </c>
      <c r="F639" s="37" t="s">
        <v>9</v>
      </c>
    </row>
    <row r="640">
      <c r="A640" s="36" t="str">
        <f t="shared" si="1"/>
        <v>High Population-Middle Poverty</v>
      </c>
      <c r="B640" s="35" t="s">
        <v>659</v>
      </c>
      <c r="C640" s="37">
        <v>10951.0</v>
      </c>
      <c r="D640" s="37">
        <v>0.262259154415122</v>
      </c>
      <c r="E640" s="37" t="s">
        <v>14</v>
      </c>
      <c r="F640" s="37" t="s">
        <v>10</v>
      </c>
    </row>
    <row r="641">
      <c r="A641" s="36" t="str">
        <f t="shared" si="1"/>
        <v>High Population-Middle Poverty</v>
      </c>
      <c r="B641" s="35" t="s">
        <v>660</v>
      </c>
      <c r="C641" s="37">
        <v>24160.0</v>
      </c>
      <c r="D641" s="37">
        <v>0.148592715231788</v>
      </c>
      <c r="E641" s="37" t="s">
        <v>14</v>
      </c>
      <c r="F641" s="37" t="s">
        <v>10</v>
      </c>
    </row>
    <row r="642">
      <c r="A642" s="36" t="str">
        <f t="shared" si="1"/>
        <v>High Population-Middle Poverty</v>
      </c>
      <c r="B642" s="35" t="s">
        <v>661</v>
      </c>
      <c r="C642" s="37">
        <v>15492.0</v>
      </c>
      <c r="D642" s="37">
        <v>0.300994061451072</v>
      </c>
      <c r="E642" s="37" t="s">
        <v>14</v>
      </c>
      <c r="F642" s="37" t="s">
        <v>10</v>
      </c>
    </row>
    <row r="643">
      <c r="A643" s="36" t="str">
        <f t="shared" si="1"/>
        <v>High Population-Low Poverty</v>
      </c>
      <c r="B643" s="35" t="s">
        <v>662</v>
      </c>
      <c r="C643" s="37">
        <v>18310.0</v>
      </c>
      <c r="D643" s="37">
        <v>0.0796832332058984</v>
      </c>
      <c r="E643" s="37" t="s">
        <v>14</v>
      </c>
      <c r="F643" s="37" t="s">
        <v>9</v>
      </c>
    </row>
    <row r="644">
      <c r="A644" s="36" t="str">
        <f t="shared" si="1"/>
        <v>High Population-Low Poverty</v>
      </c>
      <c r="B644" s="35" t="s">
        <v>663</v>
      </c>
      <c r="C644" s="37">
        <v>11152.0</v>
      </c>
      <c r="D644" s="37">
        <v>0.0660868005738881</v>
      </c>
      <c r="E644" s="37" t="s">
        <v>14</v>
      </c>
      <c r="F644" s="37" t="s">
        <v>9</v>
      </c>
    </row>
    <row r="645">
      <c r="A645" s="36" t="str">
        <f t="shared" si="1"/>
        <v>High Population-Low Poverty</v>
      </c>
      <c r="B645" s="35" t="s">
        <v>664</v>
      </c>
      <c r="C645" s="37">
        <v>27208.0</v>
      </c>
      <c r="D645" s="37">
        <v>0.0858571008526904</v>
      </c>
      <c r="E645" s="37" t="s">
        <v>14</v>
      </c>
      <c r="F645" s="37" t="s">
        <v>9</v>
      </c>
    </row>
    <row r="646">
      <c r="A646" s="36" t="str">
        <f t="shared" si="1"/>
        <v>Medium Population-Low Poverty</v>
      </c>
      <c r="B646" s="35" t="s">
        <v>665</v>
      </c>
      <c r="C646" s="37">
        <v>9088.0</v>
      </c>
      <c r="D646" s="37">
        <v>0.0509463028169014</v>
      </c>
      <c r="E646" s="37" t="s">
        <v>15</v>
      </c>
      <c r="F646" s="37" t="s">
        <v>9</v>
      </c>
    </row>
    <row r="647">
      <c r="A647" s="36" t="str">
        <f t="shared" si="1"/>
        <v>Medium Population-Low Poverty</v>
      </c>
      <c r="B647" s="35" t="s">
        <v>666</v>
      </c>
      <c r="C647" s="37">
        <v>1763.0</v>
      </c>
      <c r="D647" s="37">
        <v>0.022688598979013</v>
      </c>
      <c r="E647" s="37" t="s">
        <v>15</v>
      </c>
      <c r="F647" s="37" t="s">
        <v>9</v>
      </c>
    </row>
    <row r="648">
      <c r="A648" s="36" t="str">
        <f t="shared" si="1"/>
        <v>Medium Population-Low Poverty</v>
      </c>
      <c r="B648" s="35" t="s">
        <v>667</v>
      </c>
      <c r="C648" s="37">
        <v>4183.0</v>
      </c>
      <c r="D648" s="37">
        <v>0.0341859909156108</v>
      </c>
      <c r="E648" s="37" t="s">
        <v>15</v>
      </c>
      <c r="F648" s="37" t="s">
        <v>9</v>
      </c>
    </row>
    <row r="649">
      <c r="A649" s="36" t="str">
        <f t="shared" si="1"/>
        <v>High Population-Low Poverty</v>
      </c>
      <c r="B649" s="35" t="s">
        <v>668</v>
      </c>
      <c r="C649" s="37">
        <v>17685.0</v>
      </c>
      <c r="D649" s="37">
        <v>0.0625388747526152</v>
      </c>
      <c r="E649" s="37" t="s">
        <v>14</v>
      </c>
      <c r="F649" s="37" t="s">
        <v>9</v>
      </c>
    </row>
    <row r="650">
      <c r="A650" s="36" t="str">
        <f t="shared" si="1"/>
        <v>High Population-Low Poverty</v>
      </c>
      <c r="B650" s="35" t="s">
        <v>669</v>
      </c>
      <c r="C650" s="37">
        <v>14153.0</v>
      </c>
      <c r="D650" s="37">
        <v>0.0483996325867307</v>
      </c>
      <c r="E650" s="37" t="s">
        <v>14</v>
      </c>
      <c r="F650" s="37" t="s">
        <v>9</v>
      </c>
    </row>
    <row r="651">
      <c r="A651" s="36" t="str">
        <f t="shared" si="1"/>
        <v>High Population-Low Poverty</v>
      </c>
      <c r="B651" s="35" t="s">
        <v>670</v>
      </c>
      <c r="C651" s="37">
        <v>11982.0</v>
      </c>
      <c r="D651" s="37">
        <v>0.0228676347855116</v>
      </c>
      <c r="E651" s="37" t="s">
        <v>14</v>
      </c>
      <c r="F651" s="37" t="s">
        <v>9</v>
      </c>
    </row>
    <row r="652">
      <c r="A652" s="36" t="str">
        <f t="shared" si="1"/>
        <v>Medium Population-Low Poverty</v>
      </c>
      <c r="B652" s="35" t="s">
        <v>671</v>
      </c>
      <c r="C652" s="37">
        <v>5245.0</v>
      </c>
      <c r="D652" s="37">
        <v>0.051858913250715</v>
      </c>
      <c r="E652" s="37" t="s">
        <v>15</v>
      </c>
      <c r="F652" s="37" t="s">
        <v>9</v>
      </c>
    </row>
    <row r="653">
      <c r="A653" s="36" t="str">
        <f t="shared" si="1"/>
        <v>High Population-Low Poverty</v>
      </c>
      <c r="B653" s="35" t="s">
        <v>672</v>
      </c>
      <c r="C653" s="37">
        <v>15182.0</v>
      </c>
      <c r="D653" s="37">
        <v>0.0477539191147411</v>
      </c>
      <c r="E653" s="37" t="s">
        <v>14</v>
      </c>
      <c r="F653" s="37" t="s">
        <v>9</v>
      </c>
    </row>
    <row r="654">
      <c r="A654" s="36" t="str">
        <f t="shared" si="1"/>
        <v>High Population-Low Poverty</v>
      </c>
      <c r="B654" s="35" t="s">
        <v>673</v>
      </c>
      <c r="C654" s="37">
        <v>16002.0</v>
      </c>
      <c r="D654" s="37">
        <v>0.0471816022997125</v>
      </c>
      <c r="E654" s="37" t="s">
        <v>14</v>
      </c>
      <c r="F654" s="37" t="s">
        <v>9</v>
      </c>
    </row>
    <row r="655">
      <c r="A655" s="36" t="str">
        <f t="shared" si="1"/>
        <v>Medium Population-Low Poverty</v>
      </c>
      <c r="B655" s="35" t="s">
        <v>674</v>
      </c>
      <c r="C655" s="37">
        <v>6657.0</v>
      </c>
      <c r="D655" s="37">
        <v>0.0187772269791197</v>
      </c>
      <c r="E655" s="37" t="s">
        <v>15</v>
      </c>
      <c r="F655" s="37" t="s">
        <v>9</v>
      </c>
    </row>
    <row r="656">
      <c r="A656" s="36" t="str">
        <f t="shared" si="1"/>
        <v>High Population-Middle Poverty</v>
      </c>
      <c r="B656" s="35" t="s">
        <v>675</v>
      </c>
      <c r="C656" s="37">
        <v>49663.0</v>
      </c>
      <c r="D656" s="37">
        <v>0.144856331675493</v>
      </c>
      <c r="E656" s="37" t="s">
        <v>14</v>
      </c>
      <c r="F656" s="37" t="s">
        <v>10</v>
      </c>
    </row>
    <row r="657">
      <c r="A657" s="36" t="str">
        <f t="shared" si="1"/>
        <v>High Population-Low Poverty</v>
      </c>
      <c r="B657" s="35" t="s">
        <v>676</v>
      </c>
      <c r="C657" s="37">
        <v>15600.0</v>
      </c>
      <c r="D657" s="37">
        <v>0.0508333333333333</v>
      </c>
      <c r="E657" s="37" t="s">
        <v>14</v>
      </c>
      <c r="F657" s="37" t="s">
        <v>9</v>
      </c>
    </row>
    <row r="658">
      <c r="A658" s="36" t="str">
        <f t="shared" si="1"/>
        <v>Low Population-Middle Poverty</v>
      </c>
      <c r="B658" s="35" t="s">
        <v>677</v>
      </c>
      <c r="C658" s="37">
        <v>331.0</v>
      </c>
      <c r="D658" s="37">
        <v>0.175226586102719</v>
      </c>
      <c r="E658" s="37" t="s">
        <v>16</v>
      </c>
      <c r="F658" s="37" t="s">
        <v>10</v>
      </c>
    </row>
    <row r="659">
      <c r="A659" s="36" t="str">
        <f t="shared" si="1"/>
        <v>Medium Population-Middle Poverty</v>
      </c>
      <c r="B659" s="35" t="s">
        <v>678</v>
      </c>
      <c r="C659" s="37">
        <v>671.0</v>
      </c>
      <c r="D659" s="37">
        <v>0.229508196721311</v>
      </c>
      <c r="E659" s="37" t="s">
        <v>15</v>
      </c>
      <c r="F659" s="37" t="s">
        <v>10</v>
      </c>
    </row>
    <row r="660">
      <c r="A660" s="36" t="str">
        <f t="shared" si="1"/>
        <v>Medium Population-Low Poverty</v>
      </c>
      <c r="B660" s="35" t="s">
        <v>679</v>
      </c>
      <c r="C660" s="37">
        <v>2004.0</v>
      </c>
      <c r="D660" s="37">
        <v>0.0648702594810379</v>
      </c>
      <c r="E660" s="37" t="s">
        <v>15</v>
      </c>
      <c r="F660" s="37" t="s">
        <v>9</v>
      </c>
    </row>
    <row r="661">
      <c r="A661" s="36" t="str">
        <f t="shared" si="1"/>
        <v>High Population-Low Poverty</v>
      </c>
      <c r="B661" s="35" t="s">
        <v>680</v>
      </c>
      <c r="C661" s="37">
        <v>16192.0</v>
      </c>
      <c r="D661" s="37">
        <v>0.0321146245059289</v>
      </c>
      <c r="E661" s="37" t="s">
        <v>14</v>
      </c>
      <c r="F661" s="37" t="s">
        <v>9</v>
      </c>
    </row>
    <row r="662">
      <c r="A662" s="36" t="str">
        <f t="shared" si="1"/>
        <v>Medium Population-Low Poverty</v>
      </c>
      <c r="B662" s="35" t="s">
        <v>681</v>
      </c>
      <c r="C662" s="37">
        <v>827.0</v>
      </c>
      <c r="D662" s="37">
        <v>0.0882708585247884</v>
      </c>
      <c r="E662" s="37" t="s">
        <v>15</v>
      </c>
      <c r="F662" s="37" t="s">
        <v>9</v>
      </c>
    </row>
    <row r="663">
      <c r="A663" s="36" t="str">
        <f t="shared" si="1"/>
        <v>Medium Population-Low Poverty</v>
      </c>
      <c r="B663" s="35" t="s">
        <v>682</v>
      </c>
      <c r="C663" s="37">
        <v>2513.0</v>
      </c>
      <c r="D663" s="37">
        <v>0.0644647831277358</v>
      </c>
      <c r="E663" s="37" t="s">
        <v>15</v>
      </c>
      <c r="F663" s="37" t="s">
        <v>9</v>
      </c>
    </row>
    <row r="664">
      <c r="A664" s="36" t="str">
        <f t="shared" si="1"/>
        <v>High Population-Low Poverty</v>
      </c>
      <c r="B664" s="35" t="s">
        <v>683</v>
      </c>
      <c r="C664" s="37">
        <v>18745.0</v>
      </c>
      <c r="D664" s="37">
        <v>0.0863696985862897</v>
      </c>
      <c r="E664" s="37" t="s">
        <v>14</v>
      </c>
      <c r="F664" s="37" t="s">
        <v>9</v>
      </c>
    </row>
    <row r="665">
      <c r="A665" s="36" t="str">
        <f t="shared" si="1"/>
        <v>Medium Population-Low Poverty</v>
      </c>
      <c r="B665" s="35" t="s">
        <v>684</v>
      </c>
      <c r="C665" s="37">
        <v>1208.0</v>
      </c>
      <c r="D665" s="37">
        <v>0.0256622516556291</v>
      </c>
      <c r="E665" s="37" t="s">
        <v>15</v>
      </c>
      <c r="F665" s="37" t="s">
        <v>9</v>
      </c>
    </row>
    <row r="666">
      <c r="A666" s="36" t="str">
        <f t="shared" si="1"/>
        <v>Medium Population-Low Poverty</v>
      </c>
      <c r="B666" s="35" t="s">
        <v>685</v>
      </c>
      <c r="C666" s="37">
        <v>7771.0</v>
      </c>
      <c r="D666" s="37">
        <v>0.0778535581006305</v>
      </c>
      <c r="E666" s="37" t="s">
        <v>15</v>
      </c>
      <c r="F666" s="37" t="s">
        <v>9</v>
      </c>
    </row>
    <row r="667">
      <c r="A667" s="36" t="str">
        <f t="shared" si="1"/>
        <v>Medium Population-Low Poverty</v>
      </c>
      <c r="B667" s="35" t="s">
        <v>686</v>
      </c>
      <c r="C667" s="37">
        <v>7634.0</v>
      </c>
      <c r="D667" s="37">
        <v>0.0945768928477862</v>
      </c>
      <c r="E667" s="37" t="s">
        <v>15</v>
      </c>
      <c r="F667" s="37" t="s">
        <v>9</v>
      </c>
    </row>
    <row r="668">
      <c r="A668" s="36" t="str">
        <f t="shared" si="1"/>
        <v>Low Population-Low Poverty</v>
      </c>
      <c r="B668" s="35" t="s">
        <v>687</v>
      </c>
      <c r="C668" s="37">
        <v>208.0</v>
      </c>
      <c r="D668" s="37">
        <v>0.0625</v>
      </c>
      <c r="E668" s="37" t="s">
        <v>16</v>
      </c>
      <c r="F668" s="37" t="s">
        <v>9</v>
      </c>
    </row>
    <row r="669">
      <c r="A669" s="36" t="str">
        <f t="shared" si="1"/>
        <v>High Population-Low Poverty</v>
      </c>
      <c r="B669" s="35" t="s">
        <v>688</v>
      </c>
      <c r="C669" s="37">
        <v>32328.0</v>
      </c>
      <c r="D669" s="37">
        <v>0.0796523137837169</v>
      </c>
      <c r="E669" s="37" t="s">
        <v>14</v>
      </c>
      <c r="F669" s="37" t="s">
        <v>9</v>
      </c>
    </row>
    <row r="670">
      <c r="A670" s="36" t="str">
        <f t="shared" si="1"/>
        <v>Medium Population-Low Poverty</v>
      </c>
      <c r="B670" s="35" t="s">
        <v>689</v>
      </c>
      <c r="C670" s="37">
        <v>6022.0</v>
      </c>
      <c r="D670" s="37">
        <v>0.0237462636997675</v>
      </c>
      <c r="E670" s="37" t="s">
        <v>15</v>
      </c>
      <c r="F670" s="37" t="s">
        <v>9</v>
      </c>
    </row>
    <row r="671">
      <c r="A671" s="36" t="str">
        <f t="shared" si="1"/>
        <v>High Population-Low Poverty</v>
      </c>
      <c r="B671" s="35" t="s">
        <v>690</v>
      </c>
      <c r="C671" s="37">
        <v>18148.0</v>
      </c>
      <c r="D671" s="37">
        <v>0.0525126735728455</v>
      </c>
      <c r="E671" s="37" t="s">
        <v>14</v>
      </c>
      <c r="F671" s="37" t="s">
        <v>9</v>
      </c>
    </row>
    <row r="672">
      <c r="A672" s="36" t="str">
        <f t="shared" si="1"/>
        <v>Medium Population-Low Poverty</v>
      </c>
      <c r="B672" s="35" t="s">
        <v>691</v>
      </c>
      <c r="C672" s="37">
        <v>6484.0</v>
      </c>
      <c r="D672" s="37">
        <v>0.0559839605181986</v>
      </c>
      <c r="E672" s="37" t="s">
        <v>15</v>
      </c>
      <c r="F672" s="37" t="s">
        <v>9</v>
      </c>
    </row>
    <row r="673">
      <c r="A673" s="36" t="str">
        <f t="shared" si="1"/>
        <v>Medium Population-Low Poverty</v>
      </c>
      <c r="B673" s="35" t="s">
        <v>692</v>
      </c>
      <c r="C673" s="37">
        <v>5476.0</v>
      </c>
      <c r="D673" s="37">
        <v>0.0476625273922571</v>
      </c>
      <c r="E673" s="37" t="s">
        <v>15</v>
      </c>
      <c r="F673" s="37" t="s">
        <v>9</v>
      </c>
    </row>
    <row r="674">
      <c r="A674" s="36" t="str">
        <f t="shared" si="1"/>
        <v>Medium Population-Low Poverty</v>
      </c>
      <c r="B674" s="35" t="s">
        <v>693</v>
      </c>
      <c r="C674" s="37">
        <v>501.0</v>
      </c>
      <c r="D674" s="37">
        <v>0.0978043912175649</v>
      </c>
      <c r="E674" s="37" t="s">
        <v>15</v>
      </c>
      <c r="F674" s="37" t="s">
        <v>9</v>
      </c>
    </row>
    <row r="675">
      <c r="A675" s="36" t="str">
        <f t="shared" si="1"/>
        <v>Medium Population-Low Poverty</v>
      </c>
      <c r="B675" s="35" t="s">
        <v>694</v>
      </c>
      <c r="C675" s="37">
        <v>2010.0</v>
      </c>
      <c r="D675" s="37">
        <v>0.0318407960199005</v>
      </c>
      <c r="E675" s="37" t="s">
        <v>15</v>
      </c>
      <c r="F675" s="37" t="s">
        <v>9</v>
      </c>
    </row>
    <row r="676">
      <c r="A676" s="36" t="str">
        <f t="shared" si="1"/>
        <v>Medium Population-Low Poverty</v>
      </c>
      <c r="B676" s="35" t="s">
        <v>695</v>
      </c>
      <c r="C676" s="37">
        <v>7599.0</v>
      </c>
      <c r="D676" s="37">
        <v>0.0317146993025398</v>
      </c>
      <c r="E676" s="37" t="s">
        <v>15</v>
      </c>
      <c r="F676" s="37" t="s">
        <v>9</v>
      </c>
    </row>
    <row r="677">
      <c r="A677" s="36" t="str">
        <f t="shared" si="1"/>
        <v>Medium Population-Low Poverty</v>
      </c>
      <c r="B677" s="35" t="s">
        <v>696</v>
      </c>
      <c r="C677" s="37">
        <v>5935.0</v>
      </c>
      <c r="D677" s="37">
        <v>0.0985678180286436</v>
      </c>
      <c r="E677" s="37" t="s">
        <v>15</v>
      </c>
      <c r="F677" s="37" t="s">
        <v>9</v>
      </c>
    </row>
    <row r="678">
      <c r="A678" s="36" t="str">
        <f t="shared" si="1"/>
        <v>Medium Population-Low Poverty</v>
      </c>
      <c r="B678" s="35" t="s">
        <v>697</v>
      </c>
      <c r="C678" s="37">
        <v>3501.0</v>
      </c>
      <c r="D678" s="37">
        <v>0.0157097972007998</v>
      </c>
      <c r="E678" s="37" t="s">
        <v>15</v>
      </c>
      <c r="F678" s="37" t="s">
        <v>9</v>
      </c>
    </row>
    <row r="679">
      <c r="A679" s="36" t="str">
        <f t="shared" si="1"/>
        <v>Medium Population-Low Poverty</v>
      </c>
      <c r="B679" s="35" t="s">
        <v>698</v>
      </c>
      <c r="C679" s="37">
        <v>4320.0</v>
      </c>
      <c r="D679" s="37">
        <v>0.0689814814814815</v>
      </c>
      <c r="E679" s="37" t="s">
        <v>15</v>
      </c>
      <c r="F679" s="37" t="s">
        <v>9</v>
      </c>
    </row>
    <row r="680">
      <c r="A680" s="36" t="str">
        <f t="shared" si="1"/>
        <v>Medium Population-Middle Poverty</v>
      </c>
      <c r="B680" s="35" t="s">
        <v>699</v>
      </c>
      <c r="C680" s="37">
        <v>1101.0</v>
      </c>
      <c r="D680" s="37">
        <v>0.10172570390554</v>
      </c>
      <c r="E680" s="37" t="s">
        <v>15</v>
      </c>
      <c r="F680" s="37" t="s">
        <v>10</v>
      </c>
    </row>
    <row r="681">
      <c r="A681" s="36" t="str">
        <f t="shared" si="1"/>
        <v>Medium Population-Low Poverty</v>
      </c>
      <c r="B681" s="35" t="s">
        <v>700</v>
      </c>
      <c r="C681" s="37">
        <v>5496.0</v>
      </c>
      <c r="D681" s="37">
        <v>0.0382096069868996</v>
      </c>
      <c r="E681" s="37" t="s">
        <v>15</v>
      </c>
      <c r="F681" s="37" t="s">
        <v>9</v>
      </c>
    </row>
    <row r="682">
      <c r="A682" s="36" t="str">
        <f t="shared" si="1"/>
        <v>Low Population-Low Poverty</v>
      </c>
      <c r="B682" s="35" t="s">
        <v>701</v>
      </c>
      <c r="C682" s="37">
        <v>187.0</v>
      </c>
      <c r="D682" s="37">
        <v>0.0</v>
      </c>
      <c r="E682" s="37" t="s">
        <v>16</v>
      </c>
      <c r="F682" s="37" t="s">
        <v>9</v>
      </c>
    </row>
    <row r="683">
      <c r="A683" s="36" t="str">
        <f t="shared" si="1"/>
        <v>Medium Population-Low Poverty</v>
      </c>
      <c r="B683" s="35" t="s">
        <v>702</v>
      </c>
      <c r="C683" s="37">
        <v>3505.0</v>
      </c>
      <c r="D683" s="37">
        <v>0.0624821683309558</v>
      </c>
      <c r="E683" s="37" t="s">
        <v>15</v>
      </c>
      <c r="F683" s="37" t="s">
        <v>9</v>
      </c>
    </row>
    <row r="684">
      <c r="A684" s="36" t="str">
        <f t="shared" si="1"/>
        <v>Medium Population-Middle Poverty</v>
      </c>
      <c r="B684" s="35" t="s">
        <v>703</v>
      </c>
      <c r="C684" s="37">
        <v>3406.0</v>
      </c>
      <c r="D684" s="37">
        <v>0.159130945390487</v>
      </c>
      <c r="E684" s="37" t="s">
        <v>15</v>
      </c>
      <c r="F684" s="37" t="s">
        <v>10</v>
      </c>
    </row>
    <row r="685">
      <c r="A685" s="36" t="str">
        <f t="shared" si="1"/>
        <v>Medium Population-Middle Poverty</v>
      </c>
      <c r="B685" s="35" t="s">
        <v>704</v>
      </c>
      <c r="C685" s="37">
        <v>2062.0</v>
      </c>
      <c r="D685" s="37">
        <v>0.184287099903007</v>
      </c>
      <c r="E685" s="37" t="s">
        <v>15</v>
      </c>
      <c r="F685" s="37" t="s">
        <v>10</v>
      </c>
    </row>
    <row r="686">
      <c r="A686" s="36" t="str">
        <f t="shared" si="1"/>
        <v>High Population-Middle Poverty</v>
      </c>
      <c r="B686" s="35" t="s">
        <v>705</v>
      </c>
      <c r="C686" s="37">
        <v>21715.0</v>
      </c>
      <c r="D686" s="37">
        <v>0.143863688694451</v>
      </c>
      <c r="E686" s="37" t="s">
        <v>14</v>
      </c>
      <c r="F686" s="37" t="s">
        <v>10</v>
      </c>
    </row>
    <row r="687">
      <c r="A687" s="36" t="str">
        <f t="shared" si="1"/>
        <v>High Population-Low Poverty</v>
      </c>
      <c r="B687" s="35" t="s">
        <v>706</v>
      </c>
      <c r="C687" s="37">
        <v>15765.0</v>
      </c>
      <c r="D687" s="37">
        <v>0.0879797018712337</v>
      </c>
      <c r="E687" s="37" t="s">
        <v>14</v>
      </c>
      <c r="F687" s="37" t="s">
        <v>9</v>
      </c>
    </row>
    <row r="688">
      <c r="A688" s="36" t="str">
        <f t="shared" si="1"/>
        <v>High Population-Low Poverty</v>
      </c>
      <c r="B688" s="35" t="s">
        <v>707</v>
      </c>
      <c r="C688" s="37">
        <v>21730.0</v>
      </c>
      <c r="D688" s="37">
        <v>0.0996778647031753</v>
      </c>
      <c r="E688" s="37" t="s">
        <v>14</v>
      </c>
      <c r="F688" s="37" t="s">
        <v>9</v>
      </c>
    </row>
    <row r="689">
      <c r="A689" s="36" t="str">
        <f t="shared" si="1"/>
        <v>Medium Population-Low Poverty</v>
      </c>
      <c r="B689" s="35" t="s">
        <v>708</v>
      </c>
      <c r="C689" s="37">
        <v>8714.0</v>
      </c>
      <c r="D689" s="37">
        <v>0.0297222859765894</v>
      </c>
      <c r="E689" s="37" t="s">
        <v>15</v>
      </c>
      <c r="F689" s="37" t="s">
        <v>9</v>
      </c>
    </row>
    <row r="690">
      <c r="A690" s="36" t="str">
        <f t="shared" si="1"/>
        <v>Medium Population-Middle Poverty</v>
      </c>
      <c r="B690" s="35" t="s">
        <v>709</v>
      </c>
      <c r="C690" s="37">
        <v>728.0</v>
      </c>
      <c r="D690" s="37">
        <v>0.116758241758242</v>
      </c>
      <c r="E690" s="37" t="s">
        <v>15</v>
      </c>
      <c r="F690" s="37" t="s">
        <v>10</v>
      </c>
    </row>
    <row r="691">
      <c r="A691" s="36" t="str">
        <f t="shared" si="1"/>
        <v>Medium Population-Middle Poverty</v>
      </c>
      <c r="B691" s="35" t="s">
        <v>710</v>
      </c>
      <c r="C691" s="37">
        <v>6850.0</v>
      </c>
      <c r="D691" s="37">
        <v>0.103503649635036</v>
      </c>
      <c r="E691" s="37" t="s">
        <v>15</v>
      </c>
      <c r="F691" s="37" t="s">
        <v>10</v>
      </c>
    </row>
    <row r="692">
      <c r="A692" s="36" t="str">
        <f t="shared" si="1"/>
        <v>High Population-Middle Poverty</v>
      </c>
      <c r="B692" s="35" t="s">
        <v>711</v>
      </c>
      <c r="C692" s="37">
        <v>46902.0</v>
      </c>
      <c r="D692" s="37">
        <v>0.225043708157435</v>
      </c>
      <c r="E692" s="37" t="s">
        <v>14</v>
      </c>
      <c r="F692" s="37" t="s">
        <v>10</v>
      </c>
    </row>
    <row r="693">
      <c r="A693" s="36" t="str">
        <f t="shared" si="1"/>
        <v>High Population-Middle Poverty</v>
      </c>
      <c r="B693" s="35" t="s">
        <v>712</v>
      </c>
      <c r="C693" s="37">
        <v>24861.0</v>
      </c>
      <c r="D693" s="37">
        <v>0.110856361369213</v>
      </c>
      <c r="E693" s="37" t="s">
        <v>14</v>
      </c>
      <c r="F693" s="37" t="s">
        <v>10</v>
      </c>
    </row>
    <row r="694">
      <c r="A694" s="36" t="str">
        <f t="shared" si="1"/>
        <v>High Population-Middle Poverty</v>
      </c>
      <c r="B694" s="35" t="s">
        <v>713</v>
      </c>
      <c r="C694" s="37">
        <v>18881.0</v>
      </c>
      <c r="D694" s="37">
        <v>0.326571685821726</v>
      </c>
      <c r="E694" s="37" t="s">
        <v>14</v>
      </c>
      <c r="F694" s="37" t="s">
        <v>10</v>
      </c>
    </row>
    <row r="695">
      <c r="A695" s="36" t="str">
        <f t="shared" si="1"/>
        <v>High Population-Low Poverty</v>
      </c>
      <c r="B695" s="35" t="s">
        <v>714</v>
      </c>
      <c r="C695" s="37">
        <v>34367.0</v>
      </c>
      <c r="D695" s="37">
        <v>0.0757703611022202</v>
      </c>
      <c r="E695" s="37" t="s">
        <v>14</v>
      </c>
      <c r="F695" s="37" t="s">
        <v>9</v>
      </c>
    </row>
    <row r="696">
      <c r="A696" s="36" t="str">
        <f t="shared" si="1"/>
        <v>High Population-Low Poverty</v>
      </c>
      <c r="B696" s="35" t="s">
        <v>715</v>
      </c>
      <c r="C696" s="37">
        <v>17344.0</v>
      </c>
      <c r="D696" s="37">
        <v>0.0851014760147601</v>
      </c>
      <c r="E696" s="37" t="s">
        <v>14</v>
      </c>
      <c r="F696" s="37" t="s">
        <v>9</v>
      </c>
    </row>
    <row r="697">
      <c r="A697" s="36" t="str">
        <f t="shared" si="1"/>
        <v>High Population-Low Poverty</v>
      </c>
      <c r="B697" s="35" t="s">
        <v>716</v>
      </c>
      <c r="C697" s="37">
        <v>16843.0</v>
      </c>
      <c r="D697" s="37">
        <v>0.0546220982010331</v>
      </c>
      <c r="E697" s="37" t="s">
        <v>14</v>
      </c>
      <c r="F697" s="37" t="s">
        <v>9</v>
      </c>
    </row>
    <row r="698">
      <c r="A698" s="36" t="str">
        <f t="shared" si="1"/>
        <v>Low Population-Low Poverty</v>
      </c>
      <c r="B698" s="35" t="s">
        <v>717</v>
      </c>
      <c r="C698" s="37">
        <v>278.0</v>
      </c>
      <c r="D698" s="37">
        <v>0.0</v>
      </c>
      <c r="E698" s="37" t="s">
        <v>16</v>
      </c>
      <c r="F698" s="37" t="s">
        <v>9</v>
      </c>
    </row>
    <row r="699">
      <c r="A699" s="36" t="str">
        <f t="shared" si="1"/>
        <v>Low Population-Low Poverty</v>
      </c>
      <c r="B699" s="35" t="s">
        <v>718</v>
      </c>
      <c r="C699" s="37">
        <v>190.0</v>
      </c>
      <c r="D699" s="37">
        <v>0.0</v>
      </c>
      <c r="E699" s="37" t="s">
        <v>16</v>
      </c>
      <c r="F699" s="37" t="s">
        <v>9</v>
      </c>
    </row>
    <row r="700">
      <c r="A700" s="36" t="str">
        <f t="shared" si="1"/>
        <v>Medium Population-Low Poverty</v>
      </c>
      <c r="B700" s="35" t="s">
        <v>719</v>
      </c>
      <c r="C700" s="37">
        <v>5960.0</v>
      </c>
      <c r="D700" s="37">
        <v>0.0286912751677852</v>
      </c>
      <c r="E700" s="37" t="s">
        <v>15</v>
      </c>
      <c r="F700" s="37" t="s">
        <v>9</v>
      </c>
    </row>
    <row r="701">
      <c r="A701" s="36" t="str">
        <f t="shared" si="1"/>
        <v>Medium Population-Low Poverty</v>
      </c>
      <c r="B701" s="35" t="s">
        <v>720</v>
      </c>
      <c r="C701" s="37">
        <v>546.0</v>
      </c>
      <c r="D701" s="37">
        <v>0.0</v>
      </c>
      <c r="E701" s="37" t="s">
        <v>15</v>
      </c>
      <c r="F701" s="37" t="s">
        <v>9</v>
      </c>
    </row>
    <row r="702">
      <c r="A702" s="36" t="str">
        <f t="shared" si="1"/>
        <v>Low Population-Middle Poverty</v>
      </c>
      <c r="B702" s="35" t="s">
        <v>721</v>
      </c>
      <c r="C702" s="37">
        <v>291.0</v>
      </c>
      <c r="D702" s="37">
        <v>0.326460481099656</v>
      </c>
      <c r="E702" s="37" t="s">
        <v>16</v>
      </c>
      <c r="F702" s="37" t="s">
        <v>10</v>
      </c>
    </row>
    <row r="703">
      <c r="A703" s="36" t="str">
        <f t="shared" si="1"/>
        <v>High Population-Low Poverty</v>
      </c>
      <c r="B703" s="35" t="s">
        <v>722</v>
      </c>
      <c r="C703" s="37">
        <v>15732.0</v>
      </c>
      <c r="D703" s="37">
        <v>0.0591787439613527</v>
      </c>
      <c r="E703" s="37" t="s">
        <v>14</v>
      </c>
      <c r="F703" s="37" t="s">
        <v>9</v>
      </c>
    </row>
    <row r="704">
      <c r="A704" s="36" t="str">
        <f t="shared" si="1"/>
        <v>High Population-Low Poverty</v>
      </c>
      <c r="B704" s="35" t="s">
        <v>723</v>
      </c>
      <c r="C704" s="37">
        <v>20385.0</v>
      </c>
      <c r="D704" s="37">
        <v>0.0867794947265146</v>
      </c>
      <c r="E704" s="37" t="s">
        <v>14</v>
      </c>
      <c r="F704" s="37" t="s">
        <v>9</v>
      </c>
    </row>
    <row r="705">
      <c r="A705" s="36" t="str">
        <f t="shared" si="1"/>
        <v>Medium Population-Middle Poverty</v>
      </c>
      <c r="B705" s="35" t="s">
        <v>724</v>
      </c>
      <c r="C705" s="37">
        <v>2761.0</v>
      </c>
      <c r="D705" s="37">
        <v>0.178558493299529</v>
      </c>
      <c r="E705" s="37" t="s">
        <v>15</v>
      </c>
      <c r="F705" s="37" t="s">
        <v>10</v>
      </c>
    </row>
    <row r="706">
      <c r="A706" s="36" t="str">
        <f t="shared" si="1"/>
        <v>High Population-Middle Poverty</v>
      </c>
      <c r="B706" s="35" t="s">
        <v>725</v>
      </c>
      <c r="C706" s="37">
        <v>13927.0</v>
      </c>
      <c r="D706" s="37">
        <v>0.183815609966253</v>
      </c>
      <c r="E706" s="37" t="s">
        <v>14</v>
      </c>
      <c r="F706" s="37" t="s">
        <v>10</v>
      </c>
    </row>
    <row r="707">
      <c r="A707" s="36" t="str">
        <f t="shared" si="1"/>
        <v>High Population-Middle Poverty</v>
      </c>
      <c r="B707" s="35" t="s">
        <v>726</v>
      </c>
      <c r="C707" s="37">
        <v>10253.0</v>
      </c>
      <c r="D707" s="37">
        <v>0.126109431385936</v>
      </c>
      <c r="E707" s="37" t="s">
        <v>14</v>
      </c>
      <c r="F707" s="37" t="s">
        <v>10</v>
      </c>
    </row>
    <row r="708">
      <c r="A708" s="36" t="str">
        <f t="shared" si="1"/>
        <v>High Population-Low Poverty</v>
      </c>
      <c r="B708" s="35" t="s">
        <v>727</v>
      </c>
      <c r="C708" s="37">
        <v>28361.0</v>
      </c>
      <c r="D708" s="37">
        <v>0.0714713867635133</v>
      </c>
      <c r="E708" s="37" t="s">
        <v>14</v>
      </c>
      <c r="F708" s="37" t="s">
        <v>9</v>
      </c>
    </row>
    <row r="709">
      <c r="A709" s="36" t="str">
        <f t="shared" si="1"/>
        <v>High Population-Low Poverty</v>
      </c>
      <c r="B709" s="35" t="s">
        <v>728</v>
      </c>
      <c r="C709" s="37">
        <v>19121.0</v>
      </c>
      <c r="D709" s="37">
        <v>0.0599341038648606</v>
      </c>
      <c r="E709" s="37" t="s">
        <v>14</v>
      </c>
      <c r="F709" s="37" t="s">
        <v>9</v>
      </c>
    </row>
    <row r="710">
      <c r="A710" s="36" t="str">
        <f t="shared" si="1"/>
        <v>High Population-Low Poverty</v>
      </c>
      <c r="B710" s="35" t="s">
        <v>729</v>
      </c>
      <c r="C710" s="37">
        <v>27232.0</v>
      </c>
      <c r="D710" s="37">
        <v>0.0628304935370153</v>
      </c>
      <c r="E710" s="37" t="s">
        <v>14</v>
      </c>
      <c r="F710" s="37" t="s">
        <v>9</v>
      </c>
    </row>
    <row r="711">
      <c r="A711" s="36" t="str">
        <f t="shared" si="1"/>
        <v>High Population-Middle Poverty</v>
      </c>
      <c r="B711" s="35" t="s">
        <v>730</v>
      </c>
      <c r="C711" s="37">
        <v>20821.0</v>
      </c>
      <c r="D711" s="37">
        <v>0.101724220738677</v>
      </c>
      <c r="E711" s="37" t="s">
        <v>14</v>
      </c>
      <c r="F711" s="37" t="s">
        <v>10</v>
      </c>
    </row>
    <row r="712">
      <c r="A712" s="36" t="str">
        <f t="shared" si="1"/>
        <v>Medium Population-Low Poverty</v>
      </c>
      <c r="B712" s="35" t="s">
        <v>731</v>
      </c>
      <c r="C712" s="37">
        <v>5007.0</v>
      </c>
      <c r="D712" s="37">
        <v>0.0293588975434392</v>
      </c>
      <c r="E712" s="37" t="s">
        <v>15</v>
      </c>
      <c r="F712" s="37" t="s">
        <v>9</v>
      </c>
    </row>
    <row r="713">
      <c r="A713" s="36" t="str">
        <f t="shared" si="1"/>
        <v>High Population-Middle Poverty</v>
      </c>
      <c r="B713" s="35" t="s">
        <v>732</v>
      </c>
      <c r="C713" s="37">
        <v>28948.0</v>
      </c>
      <c r="D713" s="37">
        <v>0.148645847726959</v>
      </c>
      <c r="E713" s="37" t="s">
        <v>14</v>
      </c>
      <c r="F713" s="37" t="s">
        <v>10</v>
      </c>
    </row>
    <row r="714">
      <c r="A714" s="36" t="str">
        <f t="shared" si="1"/>
        <v>Medium Population-Low Poverty</v>
      </c>
      <c r="B714" s="35" t="s">
        <v>733</v>
      </c>
      <c r="C714" s="37">
        <v>674.0</v>
      </c>
      <c r="D714" s="37">
        <v>0.0593471810089021</v>
      </c>
      <c r="E714" s="37" t="s">
        <v>15</v>
      </c>
      <c r="F714" s="37" t="s">
        <v>9</v>
      </c>
    </row>
    <row r="715">
      <c r="A715" s="36" t="str">
        <f t="shared" si="1"/>
        <v>High Population-Middle Poverty</v>
      </c>
      <c r="B715" s="35" t="s">
        <v>734</v>
      </c>
      <c r="C715" s="37">
        <v>40766.0</v>
      </c>
      <c r="D715" s="37">
        <v>0.241402148849531</v>
      </c>
      <c r="E715" s="37" t="s">
        <v>14</v>
      </c>
      <c r="F715" s="37" t="s">
        <v>10</v>
      </c>
    </row>
    <row r="716">
      <c r="A716" s="36" t="str">
        <f t="shared" si="1"/>
        <v>High Population-Low Poverty</v>
      </c>
      <c r="B716" s="35" t="s">
        <v>735</v>
      </c>
      <c r="C716" s="37">
        <v>11788.0</v>
      </c>
      <c r="D716" s="37">
        <v>0.0377502544960977</v>
      </c>
      <c r="E716" s="37" t="s">
        <v>14</v>
      </c>
      <c r="F716" s="37" t="s">
        <v>9</v>
      </c>
    </row>
    <row r="717">
      <c r="A717" s="36" t="str">
        <f t="shared" si="1"/>
        <v>Medium Population-Low Poverty</v>
      </c>
      <c r="B717" s="35" t="s">
        <v>736</v>
      </c>
      <c r="C717" s="37">
        <v>1636.0</v>
      </c>
      <c r="D717" s="37">
        <v>0.00672371638141809</v>
      </c>
      <c r="E717" s="37" t="s">
        <v>15</v>
      </c>
      <c r="F717" s="37" t="s">
        <v>9</v>
      </c>
    </row>
    <row r="718">
      <c r="A718" s="36" t="str">
        <f t="shared" si="1"/>
        <v>Medium Population-High Poverty</v>
      </c>
      <c r="B718" s="35" t="s">
        <v>737</v>
      </c>
      <c r="C718" s="37">
        <v>8024.0</v>
      </c>
      <c r="D718" s="37">
        <v>0.343095712861416</v>
      </c>
      <c r="E718" s="37" t="s">
        <v>15</v>
      </c>
      <c r="F718" s="37" t="s">
        <v>11</v>
      </c>
    </row>
    <row r="719">
      <c r="A719" s="36" t="str">
        <f t="shared" si="1"/>
        <v>High Population-Middle Poverty</v>
      </c>
      <c r="B719" s="35" t="s">
        <v>738</v>
      </c>
      <c r="C719" s="37">
        <v>29941.0</v>
      </c>
      <c r="D719" s="37">
        <v>0.180788884806787</v>
      </c>
      <c r="E719" s="37" t="s">
        <v>14</v>
      </c>
      <c r="F719" s="37" t="s">
        <v>10</v>
      </c>
    </row>
    <row r="720">
      <c r="A720" s="36" t="str">
        <f t="shared" si="1"/>
        <v>High Population-Middle Poverty</v>
      </c>
      <c r="B720" s="35" t="s">
        <v>739</v>
      </c>
      <c r="C720" s="37">
        <v>24326.0</v>
      </c>
      <c r="D720" s="37">
        <v>0.250143878977226</v>
      </c>
      <c r="E720" s="37" t="s">
        <v>14</v>
      </c>
      <c r="F720" s="37" t="s">
        <v>10</v>
      </c>
    </row>
    <row r="721">
      <c r="A721" s="36" t="str">
        <f t="shared" si="1"/>
        <v>High Population-Middle Poverty</v>
      </c>
      <c r="B721" s="35" t="s">
        <v>740</v>
      </c>
      <c r="C721" s="37">
        <v>24274.0</v>
      </c>
      <c r="D721" s="37">
        <v>0.168369448792947</v>
      </c>
      <c r="E721" s="37" t="s">
        <v>14</v>
      </c>
      <c r="F721" s="37" t="s">
        <v>10</v>
      </c>
    </row>
    <row r="722">
      <c r="A722" s="36" t="str">
        <f t="shared" si="1"/>
        <v>High Population-Middle Poverty</v>
      </c>
      <c r="B722" s="35" t="s">
        <v>741</v>
      </c>
      <c r="C722" s="37">
        <v>30391.0</v>
      </c>
      <c r="D722" s="37">
        <v>0.277220229673259</v>
      </c>
      <c r="E722" s="37" t="s">
        <v>14</v>
      </c>
      <c r="F722" s="37" t="s">
        <v>10</v>
      </c>
    </row>
    <row r="723">
      <c r="A723" s="36" t="str">
        <f t="shared" si="1"/>
        <v>High Population-Middle Poverty</v>
      </c>
      <c r="B723" s="35" t="s">
        <v>742</v>
      </c>
      <c r="C723" s="37">
        <v>34333.0</v>
      </c>
      <c r="D723" s="37">
        <v>0.221070107476772</v>
      </c>
      <c r="E723" s="37" t="s">
        <v>14</v>
      </c>
      <c r="F723" s="37" t="s">
        <v>10</v>
      </c>
    </row>
    <row r="724">
      <c r="A724" s="36" t="str">
        <f t="shared" si="1"/>
        <v>High Population-Middle Poverty</v>
      </c>
      <c r="B724" s="35" t="s">
        <v>743</v>
      </c>
      <c r="C724" s="37">
        <v>39970.0</v>
      </c>
      <c r="D724" s="37">
        <v>0.2951713785339</v>
      </c>
      <c r="E724" s="37" t="s">
        <v>14</v>
      </c>
      <c r="F724" s="37" t="s">
        <v>10</v>
      </c>
    </row>
    <row r="725">
      <c r="A725" s="36" t="str">
        <f t="shared" si="1"/>
        <v>High Population-Low Poverty</v>
      </c>
      <c r="B725" s="35" t="s">
        <v>744</v>
      </c>
      <c r="C725" s="37">
        <v>22097.0</v>
      </c>
      <c r="D725" s="37">
        <v>0.09408516993257</v>
      </c>
      <c r="E725" s="37" t="s">
        <v>14</v>
      </c>
      <c r="F725" s="37" t="s">
        <v>9</v>
      </c>
    </row>
    <row r="726">
      <c r="A726" s="36" t="str">
        <f t="shared" si="1"/>
        <v>High Population-Middle Poverty</v>
      </c>
      <c r="B726" s="35" t="s">
        <v>745</v>
      </c>
      <c r="C726" s="37">
        <v>15126.0</v>
      </c>
      <c r="D726" s="37">
        <v>0.113314822160518</v>
      </c>
      <c r="E726" s="37" t="s">
        <v>14</v>
      </c>
      <c r="F726" s="37" t="s">
        <v>10</v>
      </c>
    </row>
    <row r="727">
      <c r="A727" s="36" t="str">
        <f t="shared" si="1"/>
        <v>High Population-Middle Poverty</v>
      </c>
      <c r="B727" s="35" t="s">
        <v>746</v>
      </c>
      <c r="C727" s="37">
        <v>21020.0</v>
      </c>
      <c r="D727" s="37">
        <v>0.111703139866794</v>
      </c>
      <c r="E727" s="37" t="s">
        <v>14</v>
      </c>
      <c r="F727" s="37" t="s">
        <v>10</v>
      </c>
    </row>
    <row r="728">
      <c r="A728" s="36" t="str">
        <f t="shared" si="1"/>
        <v>High Population-Middle Poverty</v>
      </c>
      <c r="B728" s="35" t="s">
        <v>747</v>
      </c>
      <c r="C728" s="37">
        <v>16335.0</v>
      </c>
      <c r="D728" s="37">
        <v>0.103091521273339</v>
      </c>
      <c r="E728" s="37" t="s">
        <v>14</v>
      </c>
      <c r="F728" s="37" t="s">
        <v>10</v>
      </c>
    </row>
    <row r="729">
      <c r="A729" s="36" t="str">
        <f t="shared" si="1"/>
        <v>Medium Population-Low Poverty</v>
      </c>
      <c r="B729" s="35" t="s">
        <v>748</v>
      </c>
      <c r="C729" s="37">
        <v>9037.0</v>
      </c>
      <c r="D729" s="37">
        <v>0.0449264136328428</v>
      </c>
      <c r="E729" s="37" t="s">
        <v>15</v>
      </c>
      <c r="F729" s="37" t="s">
        <v>9</v>
      </c>
    </row>
    <row r="730">
      <c r="A730" s="36" t="str">
        <f t="shared" si="1"/>
        <v>High Population-Low Poverty</v>
      </c>
      <c r="B730" s="35" t="s">
        <v>749</v>
      </c>
      <c r="C730" s="37">
        <v>10916.0</v>
      </c>
      <c r="D730" s="37">
        <v>0.0530414071088311</v>
      </c>
      <c r="E730" s="37" t="s">
        <v>14</v>
      </c>
      <c r="F730" s="37" t="s">
        <v>9</v>
      </c>
    </row>
    <row r="731">
      <c r="A731" s="36" t="str">
        <f t="shared" si="1"/>
        <v>High Population-Low Poverty</v>
      </c>
      <c r="B731" s="35" t="s">
        <v>750</v>
      </c>
      <c r="C731" s="37">
        <v>28837.0</v>
      </c>
      <c r="D731" s="37">
        <v>0.0698755071609391</v>
      </c>
      <c r="E731" s="37" t="s">
        <v>14</v>
      </c>
      <c r="F731" s="37" t="s">
        <v>9</v>
      </c>
    </row>
    <row r="732">
      <c r="A732" s="36" t="str">
        <f t="shared" si="1"/>
        <v>High Population-Low Poverty</v>
      </c>
      <c r="B732" s="35" t="s">
        <v>751</v>
      </c>
      <c r="C732" s="37">
        <v>33787.0</v>
      </c>
      <c r="D732" s="37">
        <v>0.096871577825791</v>
      </c>
      <c r="E732" s="37" t="s">
        <v>14</v>
      </c>
      <c r="F732" s="37" t="s">
        <v>9</v>
      </c>
    </row>
    <row r="733">
      <c r="A733" s="36" t="str">
        <f t="shared" si="1"/>
        <v>High Population-Low Poverty</v>
      </c>
      <c r="B733" s="35" t="s">
        <v>752</v>
      </c>
      <c r="C733" s="37">
        <v>12384.0</v>
      </c>
      <c r="D733" s="37">
        <v>0.0338339793281654</v>
      </c>
      <c r="E733" s="37" t="s">
        <v>14</v>
      </c>
      <c r="F733" s="37" t="s">
        <v>9</v>
      </c>
    </row>
    <row r="734">
      <c r="A734" s="36" t="str">
        <f t="shared" si="1"/>
        <v>High Population-Low Poverty</v>
      </c>
      <c r="B734" s="35" t="s">
        <v>753</v>
      </c>
      <c r="C734" s="37">
        <v>11355.0</v>
      </c>
      <c r="D734" s="37">
        <v>0.0134742404227213</v>
      </c>
      <c r="E734" s="37" t="s">
        <v>14</v>
      </c>
      <c r="F734" s="37" t="s">
        <v>9</v>
      </c>
    </row>
    <row r="735">
      <c r="A735" s="36" t="str">
        <f t="shared" si="1"/>
        <v>Medium Population-Low Poverty</v>
      </c>
      <c r="B735" s="35" t="s">
        <v>754</v>
      </c>
      <c r="C735" s="37">
        <v>5385.0</v>
      </c>
      <c r="D735" s="37">
        <v>0.0180129990714949</v>
      </c>
      <c r="E735" s="37" t="s">
        <v>15</v>
      </c>
      <c r="F735" s="37" t="s">
        <v>9</v>
      </c>
    </row>
    <row r="736">
      <c r="A736" s="36" t="str">
        <f t="shared" si="1"/>
        <v>Medium Population-Low Poverty</v>
      </c>
      <c r="B736" s="35" t="s">
        <v>755</v>
      </c>
      <c r="C736" s="37">
        <v>5298.0</v>
      </c>
      <c r="D736" s="37">
        <v>0.0105700264250661</v>
      </c>
      <c r="E736" s="37" t="s">
        <v>15</v>
      </c>
      <c r="F736" s="37" t="s">
        <v>9</v>
      </c>
    </row>
    <row r="737">
      <c r="A737" s="36" t="str">
        <f t="shared" si="1"/>
        <v>Medium Population-Low Poverty</v>
      </c>
      <c r="B737" s="35" t="s">
        <v>756</v>
      </c>
      <c r="C737" s="37">
        <v>4033.0</v>
      </c>
      <c r="D737" s="37">
        <v>0.0419042896107116</v>
      </c>
      <c r="E737" s="37" t="s">
        <v>15</v>
      </c>
      <c r="F737" s="37" t="s">
        <v>9</v>
      </c>
    </row>
    <row r="738">
      <c r="A738" s="36" t="str">
        <f t="shared" si="1"/>
        <v>Medium Population-Low Poverty</v>
      </c>
      <c r="B738" s="35" t="s">
        <v>757</v>
      </c>
      <c r="C738" s="37">
        <v>4976.0</v>
      </c>
      <c r="D738" s="37">
        <v>0.0319533762057878</v>
      </c>
      <c r="E738" s="37" t="s">
        <v>15</v>
      </c>
      <c r="F738" s="37" t="s">
        <v>9</v>
      </c>
    </row>
    <row r="739">
      <c r="A739" s="36" t="str">
        <f t="shared" si="1"/>
        <v>Medium Population-Low Poverty</v>
      </c>
      <c r="B739" s="35" t="s">
        <v>758</v>
      </c>
      <c r="C739" s="37">
        <v>4340.0</v>
      </c>
      <c r="D739" s="37">
        <v>0.0571428571428571</v>
      </c>
      <c r="E739" s="37" t="s">
        <v>15</v>
      </c>
      <c r="F739" s="37" t="s">
        <v>9</v>
      </c>
    </row>
    <row r="740">
      <c r="A740" s="36" t="str">
        <f t="shared" si="1"/>
        <v>High Population-Low Poverty</v>
      </c>
      <c r="B740" s="35" t="s">
        <v>759</v>
      </c>
      <c r="C740" s="37">
        <v>33536.0</v>
      </c>
      <c r="D740" s="37">
        <v>0.0778566316793893</v>
      </c>
      <c r="E740" s="37" t="s">
        <v>14</v>
      </c>
      <c r="F740" s="37" t="s">
        <v>9</v>
      </c>
    </row>
    <row r="741">
      <c r="A741" s="36" t="str">
        <f t="shared" si="1"/>
        <v>Medium Population-Low Poverty</v>
      </c>
      <c r="B741" s="35" t="s">
        <v>760</v>
      </c>
      <c r="C741" s="37">
        <v>6919.0</v>
      </c>
      <c r="D741" s="37">
        <v>0.0851279086573204</v>
      </c>
      <c r="E741" s="37" t="s">
        <v>15</v>
      </c>
      <c r="F741" s="37" t="s">
        <v>9</v>
      </c>
    </row>
    <row r="742">
      <c r="A742" s="36" t="str">
        <f t="shared" si="1"/>
        <v>Medium Population-Low Poverty</v>
      </c>
      <c r="B742" s="35" t="s">
        <v>761</v>
      </c>
      <c r="C742" s="37">
        <v>1673.0</v>
      </c>
      <c r="D742" s="37">
        <v>0.0334728033472803</v>
      </c>
      <c r="E742" s="37" t="s">
        <v>15</v>
      </c>
      <c r="F742" s="37" t="s">
        <v>9</v>
      </c>
    </row>
    <row r="743">
      <c r="A743" s="36" t="str">
        <f t="shared" si="1"/>
        <v>Medium Population-Low Poverty</v>
      </c>
      <c r="B743" s="35" t="s">
        <v>762</v>
      </c>
      <c r="C743" s="37">
        <v>4582.0</v>
      </c>
      <c r="D743" s="37">
        <v>0.026407682234832</v>
      </c>
      <c r="E743" s="37" t="s">
        <v>15</v>
      </c>
      <c r="F743" s="37" t="s">
        <v>9</v>
      </c>
    </row>
    <row r="744">
      <c r="A744" s="36" t="str">
        <f t="shared" si="1"/>
        <v>High Population-Low Poverty</v>
      </c>
      <c r="B744" s="35" t="s">
        <v>763</v>
      </c>
      <c r="C744" s="37">
        <v>12878.0</v>
      </c>
      <c r="D744" s="37">
        <v>0.0649945643733499</v>
      </c>
      <c r="E744" s="37" t="s">
        <v>14</v>
      </c>
      <c r="F744" s="37" t="s">
        <v>9</v>
      </c>
    </row>
    <row r="745">
      <c r="A745" s="36" t="str">
        <f t="shared" si="1"/>
        <v>Medium Population-Low Poverty</v>
      </c>
      <c r="B745" s="35" t="s">
        <v>764</v>
      </c>
      <c r="C745" s="37">
        <v>2795.0</v>
      </c>
      <c r="D745" s="37">
        <v>0.00966010733452594</v>
      </c>
      <c r="E745" s="37" t="s">
        <v>15</v>
      </c>
      <c r="F745" s="37" t="s">
        <v>9</v>
      </c>
    </row>
    <row r="746">
      <c r="A746" s="36" t="str">
        <f t="shared" si="1"/>
        <v>Medium Population-Low Poverty</v>
      </c>
      <c r="B746" s="35" t="s">
        <v>765</v>
      </c>
      <c r="C746" s="37">
        <v>1697.0</v>
      </c>
      <c r="D746" s="37">
        <v>0.0642309958750737</v>
      </c>
      <c r="E746" s="37" t="s">
        <v>15</v>
      </c>
      <c r="F746" s="37" t="s">
        <v>9</v>
      </c>
    </row>
    <row r="747">
      <c r="A747" s="36" t="str">
        <f t="shared" si="1"/>
        <v>Medium Population-Low Poverty</v>
      </c>
      <c r="B747" s="35" t="s">
        <v>766</v>
      </c>
      <c r="C747" s="37">
        <v>3504.0</v>
      </c>
      <c r="D747" s="37">
        <v>0.0493721461187215</v>
      </c>
      <c r="E747" s="37" t="s">
        <v>15</v>
      </c>
      <c r="F747" s="37" t="s">
        <v>9</v>
      </c>
    </row>
    <row r="748">
      <c r="A748" s="36" t="str">
        <f t="shared" si="1"/>
        <v>Medium Population-Low Poverty</v>
      </c>
      <c r="B748" s="35" t="s">
        <v>767</v>
      </c>
      <c r="C748" s="37">
        <v>7879.0</v>
      </c>
      <c r="D748" s="37">
        <v>0.0120573676862546</v>
      </c>
      <c r="E748" s="37" t="s">
        <v>15</v>
      </c>
      <c r="F748" s="37" t="s">
        <v>9</v>
      </c>
    </row>
    <row r="749">
      <c r="A749" s="36" t="str">
        <f t="shared" si="1"/>
        <v>High Population-Low Poverty</v>
      </c>
      <c r="B749" s="35" t="s">
        <v>768</v>
      </c>
      <c r="C749" s="37">
        <v>25096.0</v>
      </c>
      <c r="D749" s="37">
        <v>0.0504064392731909</v>
      </c>
      <c r="E749" s="37" t="s">
        <v>14</v>
      </c>
      <c r="F749" s="37" t="s">
        <v>9</v>
      </c>
    </row>
    <row r="750">
      <c r="A750" s="36" t="str">
        <f t="shared" si="1"/>
        <v>Medium Population-Low Poverty</v>
      </c>
      <c r="B750" s="35" t="s">
        <v>769</v>
      </c>
      <c r="C750" s="37">
        <v>8395.0</v>
      </c>
      <c r="D750" s="37">
        <v>0.0237045860631328</v>
      </c>
      <c r="E750" s="37" t="s">
        <v>15</v>
      </c>
      <c r="F750" s="37" t="s">
        <v>9</v>
      </c>
    </row>
    <row r="751">
      <c r="A751" s="36" t="str">
        <f t="shared" si="1"/>
        <v>High Population-Low Poverty</v>
      </c>
      <c r="B751" s="35" t="s">
        <v>770</v>
      </c>
      <c r="C751" s="37">
        <v>25239.0</v>
      </c>
      <c r="D751" s="37">
        <v>0.0290423550853837</v>
      </c>
      <c r="E751" s="37" t="s">
        <v>14</v>
      </c>
      <c r="F751" s="37" t="s">
        <v>9</v>
      </c>
    </row>
    <row r="752">
      <c r="A752" s="36" t="str">
        <f t="shared" si="1"/>
        <v>High Population-Low Poverty</v>
      </c>
      <c r="B752" s="35" t="s">
        <v>771</v>
      </c>
      <c r="C752" s="37">
        <v>25628.0</v>
      </c>
      <c r="D752" s="37">
        <v>0.0371858904323396</v>
      </c>
      <c r="E752" s="37" t="s">
        <v>14</v>
      </c>
      <c r="F752" s="37" t="s">
        <v>9</v>
      </c>
    </row>
    <row r="753">
      <c r="A753" s="36" t="str">
        <f t="shared" si="1"/>
        <v>High Population-Low Poverty</v>
      </c>
      <c r="B753" s="35" t="s">
        <v>772</v>
      </c>
      <c r="C753" s="37">
        <v>15301.0</v>
      </c>
      <c r="D753" s="37">
        <v>0.0356185870204562</v>
      </c>
      <c r="E753" s="37" t="s">
        <v>14</v>
      </c>
      <c r="F753" s="37" t="s">
        <v>9</v>
      </c>
    </row>
    <row r="754">
      <c r="A754" s="36" t="str">
        <f t="shared" si="1"/>
        <v>Medium Population-Low Poverty</v>
      </c>
      <c r="B754" s="35" t="s">
        <v>773</v>
      </c>
      <c r="C754" s="37">
        <v>2533.0</v>
      </c>
      <c r="D754" s="37">
        <v>0.0430319778918279</v>
      </c>
      <c r="E754" s="37" t="s">
        <v>15</v>
      </c>
      <c r="F754" s="37" t="s">
        <v>9</v>
      </c>
    </row>
    <row r="755">
      <c r="A755" s="36" t="str">
        <f t="shared" si="1"/>
        <v>High Population-Middle Poverty</v>
      </c>
      <c r="B755" s="35" t="s">
        <v>774</v>
      </c>
      <c r="C755" s="37">
        <v>28923.0</v>
      </c>
      <c r="D755" s="37">
        <v>0.146872731044497</v>
      </c>
      <c r="E755" s="37" t="s">
        <v>14</v>
      </c>
      <c r="F755" s="37" t="s">
        <v>10</v>
      </c>
    </row>
    <row r="756">
      <c r="A756" s="36" t="str">
        <f t="shared" si="1"/>
        <v>High Population-Low Poverty</v>
      </c>
      <c r="B756" s="35" t="s">
        <v>775</v>
      </c>
      <c r="C756" s="37">
        <v>27522.0</v>
      </c>
      <c r="D756" s="37">
        <v>0.0487609912070344</v>
      </c>
      <c r="E756" s="37" t="s">
        <v>14</v>
      </c>
      <c r="F756" s="37" t="s">
        <v>9</v>
      </c>
    </row>
    <row r="757">
      <c r="A757" s="36" t="str">
        <f t="shared" si="1"/>
        <v>High Population-Low Poverty</v>
      </c>
      <c r="B757" s="35" t="s">
        <v>776</v>
      </c>
      <c r="C757" s="37">
        <v>16365.0</v>
      </c>
      <c r="D757" s="37">
        <v>0.0659333944393523</v>
      </c>
      <c r="E757" s="37" t="s">
        <v>14</v>
      </c>
      <c r="F757" s="37" t="s">
        <v>9</v>
      </c>
    </row>
    <row r="758">
      <c r="A758" s="36" t="str">
        <f t="shared" si="1"/>
        <v>High Population-Middle Poverty</v>
      </c>
      <c r="B758" s="35" t="s">
        <v>777</v>
      </c>
      <c r="C758" s="37">
        <v>14157.0</v>
      </c>
      <c r="D758" s="37">
        <v>0.137811683266229</v>
      </c>
      <c r="E758" s="37" t="s">
        <v>14</v>
      </c>
      <c r="F758" s="37" t="s">
        <v>10</v>
      </c>
    </row>
    <row r="759">
      <c r="A759" s="36" t="str">
        <f t="shared" si="1"/>
        <v>Medium Population-Low Poverty</v>
      </c>
      <c r="B759" s="35" t="s">
        <v>778</v>
      </c>
      <c r="C759" s="37">
        <v>5621.0</v>
      </c>
      <c r="D759" s="37">
        <v>0.0177904287493329</v>
      </c>
      <c r="E759" s="37" t="s">
        <v>15</v>
      </c>
      <c r="F759" s="37" t="s">
        <v>9</v>
      </c>
    </row>
    <row r="760">
      <c r="A760" s="36" t="str">
        <f t="shared" si="1"/>
        <v>Medium Population-Low Poverty</v>
      </c>
      <c r="B760" s="35" t="s">
        <v>779</v>
      </c>
      <c r="C760" s="37">
        <v>5316.0</v>
      </c>
      <c r="D760" s="37">
        <v>0.0378103837471783</v>
      </c>
      <c r="E760" s="37" t="s">
        <v>15</v>
      </c>
      <c r="F760" s="37" t="s">
        <v>9</v>
      </c>
    </row>
    <row r="761">
      <c r="A761" s="36" t="str">
        <f t="shared" si="1"/>
        <v>High Population-Low Poverty</v>
      </c>
      <c r="B761" s="35" t="s">
        <v>780</v>
      </c>
      <c r="C761" s="37">
        <v>13533.0</v>
      </c>
      <c r="D761" s="37">
        <v>0.038867952412621</v>
      </c>
      <c r="E761" s="37" t="s">
        <v>14</v>
      </c>
      <c r="F761" s="37" t="s">
        <v>9</v>
      </c>
    </row>
    <row r="762">
      <c r="A762" s="36" t="str">
        <f t="shared" si="1"/>
        <v>High Population-Low Poverty</v>
      </c>
      <c r="B762" s="35" t="s">
        <v>781</v>
      </c>
      <c r="C762" s="37">
        <v>10368.0</v>
      </c>
      <c r="D762" s="37">
        <v>0.0806327160493827</v>
      </c>
      <c r="E762" s="37" t="s">
        <v>14</v>
      </c>
      <c r="F762" s="37" t="s">
        <v>9</v>
      </c>
    </row>
    <row r="763">
      <c r="A763" s="36" t="str">
        <f t="shared" si="1"/>
        <v>High Population-Low Poverty</v>
      </c>
      <c r="B763" s="35" t="s">
        <v>782</v>
      </c>
      <c r="C763" s="37">
        <v>28962.0</v>
      </c>
      <c r="D763" s="37">
        <v>0.043850562806436</v>
      </c>
      <c r="E763" s="37" t="s">
        <v>14</v>
      </c>
      <c r="F763" s="37" t="s">
        <v>9</v>
      </c>
    </row>
    <row r="764">
      <c r="A764" s="36" t="str">
        <f t="shared" si="1"/>
        <v>Medium Population-Low Poverty</v>
      </c>
      <c r="B764" s="35" t="s">
        <v>783</v>
      </c>
      <c r="C764" s="37">
        <v>1670.0</v>
      </c>
      <c r="D764" s="37">
        <v>0.0365269461077844</v>
      </c>
      <c r="E764" s="37" t="s">
        <v>15</v>
      </c>
      <c r="F764" s="37" t="s">
        <v>9</v>
      </c>
    </row>
    <row r="765">
      <c r="A765" s="36" t="str">
        <f t="shared" si="1"/>
        <v>Medium Population-Low Poverty</v>
      </c>
      <c r="B765" s="35" t="s">
        <v>784</v>
      </c>
      <c r="C765" s="37">
        <v>1307.0</v>
      </c>
      <c r="D765" s="37">
        <v>0.0749808722264728</v>
      </c>
      <c r="E765" s="37" t="s">
        <v>15</v>
      </c>
      <c r="F765" s="37" t="s">
        <v>9</v>
      </c>
    </row>
    <row r="766">
      <c r="A766" s="36" t="str">
        <f t="shared" si="1"/>
        <v>Medium Population-Low Poverty</v>
      </c>
      <c r="B766" s="35" t="s">
        <v>785</v>
      </c>
      <c r="C766" s="37">
        <v>3788.0</v>
      </c>
      <c r="D766" s="37">
        <v>0.0229672650475185</v>
      </c>
      <c r="E766" s="37" t="s">
        <v>15</v>
      </c>
      <c r="F766" s="37" t="s">
        <v>9</v>
      </c>
    </row>
    <row r="767">
      <c r="A767" s="36" t="str">
        <f t="shared" si="1"/>
        <v>High Population-Low Poverty</v>
      </c>
      <c r="B767" s="35" t="s">
        <v>786</v>
      </c>
      <c r="C767" s="37">
        <v>14416.0</v>
      </c>
      <c r="D767" s="37">
        <v>0.00652053274139845</v>
      </c>
      <c r="E767" s="37" t="s">
        <v>14</v>
      </c>
      <c r="F767" s="37" t="s">
        <v>9</v>
      </c>
    </row>
    <row r="768">
      <c r="A768" s="36" t="str">
        <f t="shared" si="1"/>
        <v>Medium Population-Middle Poverty</v>
      </c>
      <c r="B768" s="35" t="s">
        <v>787</v>
      </c>
      <c r="C768" s="37">
        <v>2651.0</v>
      </c>
      <c r="D768" s="37">
        <v>0.301395699735949</v>
      </c>
      <c r="E768" s="37" t="s">
        <v>15</v>
      </c>
      <c r="F768" s="37" t="s">
        <v>10</v>
      </c>
    </row>
    <row r="769">
      <c r="A769" s="36" t="str">
        <f t="shared" si="1"/>
        <v>High Population-Middle Poverty</v>
      </c>
      <c r="B769" s="35" t="s">
        <v>788</v>
      </c>
      <c r="C769" s="37">
        <v>30961.0</v>
      </c>
      <c r="D769" s="37">
        <v>0.146280804883563</v>
      </c>
      <c r="E769" s="37" t="s">
        <v>14</v>
      </c>
      <c r="F769" s="37" t="s">
        <v>10</v>
      </c>
    </row>
    <row r="770">
      <c r="A770" s="36" t="str">
        <f t="shared" si="1"/>
        <v>High Population-Middle Poverty</v>
      </c>
      <c r="B770" s="35" t="s">
        <v>789</v>
      </c>
      <c r="C770" s="37">
        <v>36948.0</v>
      </c>
      <c r="D770" s="37">
        <v>0.178142253978564</v>
      </c>
      <c r="E770" s="37" t="s">
        <v>14</v>
      </c>
      <c r="F770" s="37" t="s">
        <v>10</v>
      </c>
    </row>
    <row r="771">
      <c r="A771" s="36" t="str">
        <f t="shared" si="1"/>
        <v>High Population-Middle Poverty</v>
      </c>
      <c r="B771" s="35" t="s">
        <v>790</v>
      </c>
      <c r="C771" s="37">
        <v>30823.0</v>
      </c>
      <c r="D771" s="37">
        <v>0.122992570483081</v>
      </c>
      <c r="E771" s="37" t="s">
        <v>14</v>
      </c>
      <c r="F771" s="37" t="s">
        <v>10</v>
      </c>
    </row>
    <row r="772">
      <c r="A772" s="36" t="str">
        <f t="shared" si="1"/>
        <v>High Population-Low Poverty</v>
      </c>
      <c r="B772" s="35" t="s">
        <v>791</v>
      </c>
      <c r="C772" s="37">
        <v>13380.0</v>
      </c>
      <c r="D772" s="37">
        <v>0.0456651718983558</v>
      </c>
      <c r="E772" s="37" t="s">
        <v>14</v>
      </c>
      <c r="F772" s="37" t="s">
        <v>9</v>
      </c>
    </row>
    <row r="773">
      <c r="A773" s="36" t="str">
        <f t="shared" si="1"/>
        <v>High Population-Low Poverty</v>
      </c>
      <c r="B773" s="35" t="s">
        <v>792</v>
      </c>
      <c r="C773" s="37">
        <v>10305.0</v>
      </c>
      <c r="D773" s="37">
        <v>0.0531780688985929</v>
      </c>
      <c r="E773" s="37" t="s">
        <v>14</v>
      </c>
      <c r="F773" s="37" t="s">
        <v>9</v>
      </c>
    </row>
    <row r="774">
      <c r="A774" s="36" t="str">
        <f t="shared" si="1"/>
        <v>High Population-Low Poverty</v>
      </c>
      <c r="B774" s="35" t="s">
        <v>793</v>
      </c>
      <c r="C774" s="37">
        <v>21812.0</v>
      </c>
      <c r="D774" s="37">
        <v>0.01801760498808</v>
      </c>
      <c r="E774" s="37" t="s">
        <v>14</v>
      </c>
      <c r="F774" s="37" t="s">
        <v>9</v>
      </c>
    </row>
    <row r="775">
      <c r="A775" s="36" t="str">
        <f t="shared" si="1"/>
        <v>Low Population-Low Poverty</v>
      </c>
      <c r="B775" s="35" t="s">
        <v>794</v>
      </c>
      <c r="C775" s="37">
        <v>183.0</v>
      </c>
      <c r="D775" s="37">
        <v>0.0</v>
      </c>
      <c r="E775" s="37" t="s">
        <v>16</v>
      </c>
      <c r="F775" s="37" t="s">
        <v>9</v>
      </c>
    </row>
    <row r="776">
      <c r="A776" s="36" t="str">
        <f t="shared" si="1"/>
        <v>Medium Population-Low Poverty</v>
      </c>
      <c r="B776" s="35" t="s">
        <v>795</v>
      </c>
      <c r="C776" s="37">
        <v>2548.0</v>
      </c>
      <c r="D776" s="37">
        <v>0.0800627943485086</v>
      </c>
      <c r="E776" s="37" t="s">
        <v>15</v>
      </c>
      <c r="F776" s="37" t="s">
        <v>9</v>
      </c>
    </row>
    <row r="777">
      <c r="A777" s="36" t="str">
        <f t="shared" si="1"/>
        <v>Medium Population-Middle Poverty</v>
      </c>
      <c r="B777" s="35" t="s">
        <v>796</v>
      </c>
      <c r="C777" s="37">
        <v>2128.0</v>
      </c>
      <c r="D777" s="37">
        <v>0.164473684210526</v>
      </c>
      <c r="E777" s="37" t="s">
        <v>15</v>
      </c>
      <c r="F777" s="37" t="s">
        <v>10</v>
      </c>
    </row>
    <row r="778">
      <c r="A778" s="36" t="str">
        <f t="shared" si="1"/>
        <v>Medium Population-Low Poverty</v>
      </c>
      <c r="B778" s="35" t="s">
        <v>797</v>
      </c>
      <c r="C778" s="37">
        <v>872.0</v>
      </c>
      <c r="D778" s="37">
        <v>0.0447247706422018</v>
      </c>
      <c r="E778" s="37" t="s">
        <v>15</v>
      </c>
      <c r="F778" s="37" t="s">
        <v>9</v>
      </c>
    </row>
    <row r="779">
      <c r="A779" s="36" t="str">
        <f t="shared" si="1"/>
        <v>Medium Population-Low Poverty</v>
      </c>
      <c r="B779" s="35" t="s">
        <v>798</v>
      </c>
      <c r="C779" s="37">
        <v>7380.0</v>
      </c>
      <c r="D779" s="37">
        <v>0.0791327913279133</v>
      </c>
      <c r="E779" s="37" t="s">
        <v>15</v>
      </c>
      <c r="F779" s="37" t="s">
        <v>9</v>
      </c>
    </row>
    <row r="780">
      <c r="A780" s="36" t="str">
        <f t="shared" si="1"/>
        <v>Medium Population-Low Poverty</v>
      </c>
      <c r="B780" s="35" t="s">
        <v>799</v>
      </c>
      <c r="C780" s="37">
        <v>2177.0</v>
      </c>
      <c r="D780" s="37">
        <v>0.0716582452916858</v>
      </c>
      <c r="E780" s="37" t="s">
        <v>15</v>
      </c>
      <c r="F780" s="37" t="s">
        <v>9</v>
      </c>
    </row>
    <row r="781">
      <c r="A781" s="36" t="str">
        <f t="shared" si="1"/>
        <v>Medium Population-Middle Poverty</v>
      </c>
      <c r="B781" s="35" t="s">
        <v>800</v>
      </c>
      <c r="C781" s="37">
        <v>5845.0</v>
      </c>
      <c r="D781" s="37">
        <v>0.119931565440547</v>
      </c>
      <c r="E781" s="37" t="s">
        <v>15</v>
      </c>
      <c r="F781" s="37" t="s">
        <v>10</v>
      </c>
    </row>
    <row r="782">
      <c r="A782" s="36" t="str">
        <f t="shared" si="1"/>
        <v>Medium Population-Low Poverty</v>
      </c>
      <c r="B782" s="35" t="s">
        <v>801</v>
      </c>
      <c r="C782" s="37">
        <v>3369.0</v>
      </c>
      <c r="D782" s="37">
        <v>0.04571089344019</v>
      </c>
      <c r="E782" s="37" t="s">
        <v>15</v>
      </c>
      <c r="F782" s="37" t="s">
        <v>9</v>
      </c>
    </row>
    <row r="783">
      <c r="A783" s="36" t="str">
        <f t="shared" si="1"/>
        <v>Medium Population-Low Poverty</v>
      </c>
      <c r="B783" s="35" t="s">
        <v>802</v>
      </c>
      <c r="C783" s="37">
        <v>2326.0</v>
      </c>
      <c r="D783" s="37">
        <v>0.0331040412725709</v>
      </c>
      <c r="E783" s="37" t="s">
        <v>15</v>
      </c>
      <c r="F783" s="37" t="s">
        <v>9</v>
      </c>
    </row>
    <row r="784">
      <c r="A784" s="36" t="str">
        <f t="shared" si="1"/>
        <v>Medium Population-Low Poverty</v>
      </c>
      <c r="B784" s="35" t="s">
        <v>803</v>
      </c>
      <c r="C784" s="37">
        <v>3652.0</v>
      </c>
      <c r="D784" s="37">
        <v>0.0512048192771084</v>
      </c>
      <c r="E784" s="37" t="s">
        <v>15</v>
      </c>
      <c r="F784" s="37" t="s">
        <v>9</v>
      </c>
    </row>
    <row r="785">
      <c r="A785" s="36" t="str">
        <f t="shared" si="1"/>
        <v>Medium Population-Low Poverty</v>
      </c>
      <c r="B785" s="35" t="s">
        <v>804</v>
      </c>
      <c r="C785" s="37">
        <v>991.0</v>
      </c>
      <c r="D785" s="37">
        <v>0.0746720484359233</v>
      </c>
      <c r="E785" s="37" t="s">
        <v>15</v>
      </c>
      <c r="F785" s="37" t="s">
        <v>9</v>
      </c>
    </row>
    <row r="786">
      <c r="A786" s="36" t="str">
        <f t="shared" si="1"/>
        <v>Medium Population-Low Poverty</v>
      </c>
      <c r="B786" s="35" t="s">
        <v>805</v>
      </c>
      <c r="C786" s="37">
        <v>964.0</v>
      </c>
      <c r="D786" s="37">
        <v>0.0695020746887967</v>
      </c>
      <c r="E786" s="37" t="s">
        <v>15</v>
      </c>
      <c r="F786" s="37" t="s">
        <v>9</v>
      </c>
    </row>
    <row r="787">
      <c r="A787" s="36" t="str">
        <f t="shared" si="1"/>
        <v>Medium Population-Low Poverty</v>
      </c>
      <c r="B787" s="35" t="s">
        <v>806</v>
      </c>
      <c r="C787" s="37">
        <v>5623.0</v>
      </c>
      <c r="D787" s="37">
        <v>0.0446380935443713</v>
      </c>
      <c r="E787" s="37" t="s">
        <v>15</v>
      </c>
      <c r="F787" s="37" t="s">
        <v>9</v>
      </c>
    </row>
    <row r="788">
      <c r="A788" s="36" t="str">
        <f t="shared" si="1"/>
        <v>Medium Population-Low Poverty</v>
      </c>
      <c r="B788" s="35" t="s">
        <v>807</v>
      </c>
      <c r="C788" s="37">
        <v>1263.0</v>
      </c>
      <c r="D788" s="37">
        <v>0.0324623911322249</v>
      </c>
      <c r="E788" s="37" t="s">
        <v>15</v>
      </c>
      <c r="F788" s="37" t="s">
        <v>9</v>
      </c>
    </row>
    <row r="789">
      <c r="A789" s="36" t="str">
        <f t="shared" si="1"/>
        <v>Low Population-Low Poverty</v>
      </c>
      <c r="B789" s="35" t="s">
        <v>808</v>
      </c>
      <c r="C789" s="37">
        <v>251.0</v>
      </c>
      <c r="D789" s="37">
        <v>0.0239043824701195</v>
      </c>
      <c r="E789" s="37" t="s">
        <v>16</v>
      </c>
      <c r="F789" s="37" t="s">
        <v>9</v>
      </c>
    </row>
    <row r="790">
      <c r="A790" s="36" t="str">
        <f t="shared" si="1"/>
        <v>Low Population-Low Poverty</v>
      </c>
      <c r="B790" s="35" t="s">
        <v>809</v>
      </c>
      <c r="C790" s="37">
        <v>101.0</v>
      </c>
      <c r="D790" s="37">
        <v>0.0</v>
      </c>
      <c r="E790" s="37" t="s">
        <v>16</v>
      </c>
      <c r="F790" s="37" t="s">
        <v>9</v>
      </c>
    </row>
    <row r="791">
      <c r="A791" s="36" t="str">
        <f t="shared" si="1"/>
        <v>Medium Population-Low Poverty</v>
      </c>
      <c r="B791" s="35" t="s">
        <v>810</v>
      </c>
      <c r="C791" s="37">
        <v>4601.0</v>
      </c>
      <c r="D791" s="37">
        <v>0.0328189524016518</v>
      </c>
      <c r="E791" s="37" t="s">
        <v>15</v>
      </c>
      <c r="F791" s="37" t="s">
        <v>9</v>
      </c>
    </row>
    <row r="792">
      <c r="A792" s="36" t="str">
        <f t="shared" si="1"/>
        <v>Medium Population-Middle Poverty</v>
      </c>
      <c r="B792" s="35" t="s">
        <v>811</v>
      </c>
      <c r="C792" s="37">
        <v>8496.0</v>
      </c>
      <c r="D792" s="37">
        <v>0.115936911487759</v>
      </c>
      <c r="E792" s="37" t="s">
        <v>15</v>
      </c>
      <c r="F792" s="37" t="s">
        <v>10</v>
      </c>
    </row>
    <row r="793">
      <c r="A793" s="36" t="str">
        <f t="shared" si="1"/>
        <v>Medium Population-Low Poverty</v>
      </c>
      <c r="B793" s="35" t="s">
        <v>812</v>
      </c>
      <c r="C793" s="37">
        <v>2414.0</v>
      </c>
      <c r="D793" s="37">
        <v>0.0497100248550124</v>
      </c>
      <c r="E793" s="37" t="s">
        <v>15</v>
      </c>
      <c r="F793" s="37" t="s">
        <v>9</v>
      </c>
    </row>
    <row r="794">
      <c r="A794" s="36" t="str">
        <f t="shared" si="1"/>
        <v>Low Population-Low Poverty</v>
      </c>
      <c r="B794" s="35" t="s">
        <v>813</v>
      </c>
      <c r="C794" s="37">
        <v>125.0</v>
      </c>
      <c r="D794" s="37">
        <v>0.096</v>
      </c>
      <c r="E794" s="37" t="s">
        <v>16</v>
      </c>
      <c r="F794" s="37" t="s">
        <v>9</v>
      </c>
    </row>
    <row r="795">
      <c r="A795" s="36" t="str">
        <f t="shared" si="1"/>
        <v>Medium Population-Low Poverty</v>
      </c>
      <c r="B795" s="35" t="s">
        <v>814</v>
      </c>
      <c r="C795" s="37">
        <v>1209.0</v>
      </c>
      <c r="D795" s="37">
        <v>0.0835401157981803</v>
      </c>
      <c r="E795" s="37" t="s">
        <v>15</v>
      </c>
      <c r="F795" s="37" t="s">
        <v>9</v>
      </c>
    </row>
    <row r="796">
      <c r="A796" s="36" t="str">
        <f t="shared" si="1"/>
        <v>Medium Population-Middle Poverty</v>
      </c>
      <c r="B796" s="35" t="s">
        <v>815</v>
      </c>
      <c r="C796" s="37">
        <v>743.0</v>
      </c>
      <c r="D796" s="37">
        <v>0.104979811574697</v>
      </c>
      <c r="E796" s="37" t="s">
        <v>15</v>
      </c>
      <c r="F796" s="37" t="s">
        <v>10</v>
      </c>
    </row>
    <row r="797">
      <c r="A797" s="36" t="str">
        <f t="shared" si="1"/>
        <v>Medium Population-Low Poverty</v>
      </c>
      <c r="B797" s="35" t="s">
        <v>816</v>
      </c>
      <c r="C797" s="37">
        <v>4450.0</v>
      </c>
      <c r="D797" s="37">
        <v>0.0806741573033708</v>
      </c>
      <c r="E797" s="37" t="s">
        <v>15</v>
      </c>
      <c r="F797" s="37" t="s">
        <v>9</v>
      </c>
    </row>
    <row r="798">
      <c r="A798" s="36" t="str">
        <f t="shared" si="1"/>
        <v>Medium Population-Low Poverty</v>
      </c>
      <c r="B798" s="35" t="s">
        <v>817</v>
      </c>
      <c r="C798" s="37">
        <v>927.0</v>
      </c>
      <c r="D798" s="37">
        <v>0.0690399137001079</v>
      </c>
      <c r="E798" s="37" t="s">
        <v>15</v>
      </c>
      <c r="F798" s="37" t="s">
        <v>9</v>
      </c>
    </row>
    <row r="799">
      <c r="A799" s="36" t="str">
        <f t="shared" si="1"/>
        <v>Medium Population-Low Poverty</v>
      </c>
      <c r="B799" s="35" t="s">
        <v>818</v>
      </c>
      <c r="C799" s="37">
        <v>7777.0</v>
      </c>
      <c r="D799" s="37">
        <v>0.0403754661180404</v>
      </c>
      <c r="E799" s="37" t="s">
        <v>15</v>
      </c>
      <c r="F799" s="37" t="s">
        <v>9</v>
      </c>
    </row>
    <row r="800">
      <c r="A800" s="36" t="str">
        <f t="shared" si="1"/>
        <v>Medium Population-Low Poverty</v>
      </c>
      <c r="B800" s="35" t="s">
        <v>819</v>
      </c>
      <c r="C800" s="37">
        <v>2175.0</v>
      </c>
      <c r="D800" s="37">
        <v>0.0993103448275862</v>
      </c>
      <c r="E800" s="37" t="s">
        <v>15</v>
      </c>
      <c r="F800" s="37" t="s">
        <v>9</v>
      </c>
    </row>
    <row r="801">
      <c r="A801" s="36" t="str">
        <f t="shared" si="1"/>
        <v>High Population-Middle Poverty</v>
      </c>
      <c r="B801" s="35" t="s">
        <v>820</v>
      </c>
      <c r="C801" s="37">
        <v>15828.0</v>
      </c>
      <c r="D801" s="37">
        <v>0.121240839019459</v>
      </c>
      <c r="E801" s="37" t="s">
        <v>14</v>
      </c>
      <c r="F801" s="37" t="s">
        <v>10</v>
      </c>
    </row>
    <row r="802">
      <c r="A802" s="36" t="str">
        <f t="shared" si="1"/>
        <v>Medium Population-Low Poverty</v>
      </c>
      <c r="B802" s="35" t="s">
        <v>821</v>
      </c>
      <c r="C802" s="37">
        <v>7157.0</v>
      </c>
      <c r="D802" s="37">
        <v>0.0789436914908481</v>
      </c>
      <c r="E802" s="37" t="s">
        <v>15</v>
      </c>
      <c r="F802" s="37" t="s">
        <v>9</v>
      </c>
    </row>
    <row r="803">
      <c r="A803" s="36" t="str">
        <f t="shared" si="1"/>
        <v>Medium Population-Middle Poverty</v>
      </c>
      <c r="B803" s="35" t="s">
        <v>822</v>
      </c>
      <c r="C803" s="37">
        <v>1229.0</v>
      </c>
      <c r="D803" s="37">
        <v>0.114727420667209</v>
      </c>
      <c r="E803" s="37" t="s">
        <v>15</v>
      </c>
      <c r="F803" s="37" t="s">
        <v>10</v>
      </c>
    </row>
    <row r="804">
      <c r="A804" s="36" t="str">
        <f t="shared" si="1"/>
        <v>Medium Population-Middle Poverty</v>
      </c>
      <c r="B804" s="35" t="s">
        <v>823</v>
      </c>
      <c r="C804" s="37">
        <v>6309.0</v>
      </c>
      <c r="D804" s="37">
        <v>0.114598193057537</v>
      </c>
      <c r="E804" s="37" t="s">
        <v>15</v>
      </c>
      <c r="F804" s="37" t="s">
        <v>10</v>
      </c>
    </row>
    <row r="805">
      <c r="A805" s="36" t="str">
        <f t="shared" si="1"/>
        <v>Medium Population-Low Poverty</v>
      </c>
      <c r="B805" s="35" t="s">
        <v>824</v>
      </c>
      <c r="C805" s="37">
        <v>4059.0</v>
      </c>
      <c r="D805" s="37">
        <v>0.0618378911061838</v>
      </c>
      <c r="E805" s="37" t="s">
        <v>15</v>
      </c>
      <c r="F805" s="37" t="s">
        <v>9</v>
      </c>
    </row>
    <row r="806">
      <c r="A806" s="36" t="str">
        <f t="shared" si="1"/>
        <v>Medium Population-Low Poverty</v>
      </c>
      <c r="B806" s="35" t="s">
        <v>825</v>
      </c>
      <c r="C806" s="37">
        <v>1961.0</v>
      </c>
      <c r="D806" s="37">
        <v>0.014278429372769</v>
      </c>
      <c r="E806" s="37" t="s">
        <v>15</v>
      </c>
      <c r="F806" s="37" t="s">
        <v>9</v>
      </c>
    </row>
    <row r="807">
      <c r="A807" s="36" t="str">
        <f t="shared" si="1"/>
        <v>Medium Population-Low Poverty</v>
      </c>
      <c r="B807" s="35" t="s">
        <v>826</v>
      </c>
      <c r="C807" s="37">
        <v>2333.0</v>
      </c>
      <c r="D807" s="37">
        <v>0.0887269609944278</v>
      </c>
      <c r="E807" s="37" t="s">
        <v>15</v>
      </c>
      <c r="F807" s="37" t="s">
        <v>9</v>
      </c>
    </row>
    <row r="808">
      <c r="A808" s="36" t="str">
        <f t="shared" si="1"/>
        <v>Medium Population-Low Poverty</v>
      </c>
      <c r="B808" s="35" t="s">
        <v>827</v>
      </c>
      <c r="C808" s="37">
        <v>3651.0</v>
      </c>
      <c r="D808" s="37">
        <v>0.0646398247055601</v>
      </c>
      <c r="E808" s="37" t="s">
        <v>15</v>
      </c>
      <c r="F808" s="37" t="s">
        <v>9</v>
      </c>
    </row>
    <row r="809">
      <c r="A809" s="36" t="str">
        <f t="shared" si="1"/>
        <v>Medium Population-Low Poverty</v>
      </c>
      <c r="B809" s="35" t="s">
        <v>828</v>
      </c>
      <c r="C809" s="37">
        <v>2653.0</v>
      </c>
      <c r="D809" s="37">
        <v>0.0576705616283453</v>
      </c>
      <c r="E809" s="37" t="s">
        <v>15</v>
      </c>
      <c r="F809" s="37" t="s">
        <v>9</v>
      </c>
    </row>
    <row r="810">
      <c r="A810" s="36" t="str">
        <f t="shared" si="1"/>
        <v>Low Population-Low Poverty</v>
      </c>
      <c r="B810" s="35" t="s">
        <v>829</v>
      </c>
      <c r="C810" s="37">
        <v>336.0</v>
      </c>
      <c r="D810" s="37">
        <v>0.0535714285714286</v>
      </c>
      <c r="E810" s="37" t="s">
        <v>16</v>
      </c>
      <c r="F810" s="37" t="s">
        <v>9</v>
      </c>
    </row>
    <row r="811">
      <c r="A811" s="36" t="str">
        <f t="shared" si="1"/>
        <v>Medium Population-Low Poverty</v>
      </c>
      <c r="B811" s="35" t="s">
        <v>830</v>
      </c>
      <c r="C811" s="37">
        <v>736.0</v>
      </c>
      <c r="D811" s="37">
        <v>0.00679347826086957</v>
      </c>
      <c r="E811" s="37" t="s">
        <v>15</v>
      </c>
      <c r="F811" s="37" t="s">
        <v>9</v>
      </c>
    </row>
    <row r="812">
      <c r="A812" s="36" t="str">
        <f t="shared" si="1"/>
        <v>Medium Population-Low Poverty</v>
      </c>
      <c r="B812" s="35" t="s">
        <v>831</v>
      </c>
      <c r="C812" s="37">
        <v>4343.0</v>
      </c>
      <c r="D812" s="37">
        <v>0.0430577941515082</v>
      </c>
      <c r="E812" s="37" t="s">
        <v>15</v>
      </c>
      <c r="F812" s="37" t="s">
        <v>9</v>
      </c>
    </row>
    <row r="813">
      <c r="A813" s="36" t="str">
        <f t="shared" si="1"/>
        <v>Medium Population-Low Poverty</v>
      </c>
      <c r="B813" s="35" t="s">
        <v>832</v>
      </c>
      <c r="C813" s="37">
        <v>899.0</v>
      </c>
      <c r="D813" s="37">
        <v>0.0878754171301446</v>
      </c>
      <c r="E813" s="37" t="s">
        <v>15</v>
      </c>
      <c r="F813" s="37" t="s">
        <v>9</v>
      </c>
    </row>
    <row r="814">
      <c r="A814" s="36" t="str">
        <f t="shared" si="1"/>
        <v>Medium Population-Middle Poverty</v>
      </c>
      <c r="B814" s="35" t="s">
        <v>833</v>
      </c>
      <c r="C814" s="37">
        <v>3948.0</v>
      </c>
      <c r="D814" s="37">
        <v>0.160334346504559</v>
      </c>
      <c r="E814" s="37" t="s">
        <v>15</v>
      </c>
      <c r="F814" s="37" t="s">
        <v>10</v>
      </c>
    </row>
    <row r="815">
      <c r="A815" s="36" t="str">
        <f t="shared" si="1"/>
        <v>Medium Population-Middle Poverty</v>
      </c>
      <c r="B815" s="35" t="s">
        <v>834</v>
      </c>
      <c r="C815" s="37">
        <v>5822.0</v>
      </c>
      <c r="D815" s="37">
        <v>0.124699416008245</v>
      </c>
      <c r="E815" s="37" t="s">
        <v>15</v>
      </c>
      <c r="F815" s="37" t="s">
        <v>10</v>
      </c>
    </row>
    <row r="816">
      <c r="A816" s="36" t="str">
        <f t="shared" si="1"/>
        <v>Medium Population-Middle Poverty</v>
      </c>
      <c r="B816" s="35" t="s">
        <v>835</v>
      </c>
      <c r="C816" s="37">
        <v>2183.0</v>
      </c>
      <c r="D816" s="37">
        <v>0.12963811268896</v>
      </c>
      <c r="E816" s="37" t="s">
        <v>15</v>
      </c>
      <c r="F816" s="37" t="s">
        <v>10</v>
      </c>
    </row>
    <row r="817">
      <c r="A817" s="36" t="str">
        <f t="shared" si="1"/>
        <v>Medium Population-Low Poverty</v>
      </c>
      <c r="B817" s="35" t="s">
        <v>836</v>
      </c>
      <c r="C817" s="37">
        <v>1134.0</v>
      </c>
      <c r="D817" s="37">
        <v>0.0520282186948854</v>
      </c>
      <c r="E817" s="37" t="s">
        <v>15</v>
      </c>
      <c r="F817" s="37" t="s">
        <v>9</v>
      </c>
    </row>
    <row r="818">
      <c r="A818" s="36" t="str">
        <f t="shared" si="1"/>
        <v>Medium Population-Low Poverty</v>
      </c>
      <c r="B818" s="35" t="s">
        <v>837</v>
      </c>
      <c r="C818" s="37">
        <v>2971.0</v>
      </c>
      <c r="D818" s="37">
        <v>0.0451026590373612</v>
      </c>
      <c r="E818" s="37" t="s">
        <v>15</v>
      </c>
      <c r="F818" s="37" t="s">
        <v>9</v>
      </c>
    </row>
    <row r="819">
      <c r="A819" s="36" t="str">
        <f t="shared" si="1"/>
        <v>Low Population-Low Poverty</v>
      </c>
      <c r="B819" s="35" t="s">
        <v>838</v>
      </c>
      <c r="C819" s="37">
        <v>398.0</v>
      </c>
      <c r="D819" s="37">
        <v>0.0</v>
      </c>
      <c r="E819" s="37" t="s">
        <v>16</v>
      </c>
      <c r="F819" s="37" t="s">
        <v>9</v>
      </c>
    </row>
    <row r="820">
      <c r="A820" s="36" t="str">
        <f t="shared" si="1"/>
        <v>High Population-Low Poverty</v>
      </c>
      <c r="B820" s="35" t="s">
        <v>839</v>
      </c>
      <c r="C820" s="37">
        <v>11383.0</v>
      </c>
      <c r="D820" s="37">
        <v>0.0706316436791707</v>
      </c>
      <c r="E820" s="37" t="s">
        <v>14</v>
      </c>
      <c r="F820" s="37" t="s">
        <v>9</v>
      </c>
    </row>
    <row r="821">
      <c r="A821" s="36" t="str">
        <f t="shared" si="1"/>
        <v>Medium Population-Low Poverty</v>
      </c>
      <c r="B821" s="35" t="s">
        <v>840</v>
      </c>
      <c r="C821" s="37">
        <v>7923.0</v>
      </c>
      <c r="D821" s="37">
        <v>0.0499810677773571</v>
      </c>
      <c r="E821" s="37" t="s">
        <v>15</v>
      </c>
      <c r="F821" s="37" t="s">
        <v>9</v>
      </c>
    </row>
    <row r="822">
      <c r="A822" s="36" t="str">
        <f t="shared" si="1"/>
        <v>Medium Population-Low Poverty</v>
      </c>
      <c r="B822" s="35" t="s">
        <v>841</v>
      </c>
      <c r="C822" s="37">
        <v>2792.0</v>
      </c>
      <c r="D822" s="37">
        <v>0.0770057306590258</v>
      </c>
      <c r="E822" s="37" t="s">
        <v>15</v>
      </c>
      <c r="F822" s="37" t="s">
        <v>9</v>
      </c>
    </row>
    <row r="823">
      <c r="A823" s="36" t="str">
        <f t="shared" si="1"/>
        <v>Medium Population-Middle Poverty</v>
      </c>
      <c r="B823" s="35" t="s">
        <v>842</v>
      </c>
      <c r="C823" s="37">
        <v>852.0</v>
      </c>
      <c r="D823" s="37">
        <v>0.194835680751174</v>
      </c>
      <c r="E823" s="37" t="s">
        <v>15</v>
      </c>
      <c r="F823" s="37" t="s">
        <v>10</v>
      </c>
    </row>
    <row r="824">
      <c r="A824" s="36" t="str">
        <f t="shared" si="1"/>
        <v>Medium Population-Low Poverty</v>
      </c>
      <c r="B824" s="35" t="s">
        <v>843</v>
      </c>
      <c r="C824" s="37">
        <v>1164.0</v>
      </c>
      <c r="D824" s="37">
        <v>0.0300687285223368</v>
      </c>
      <c r="E824" s="37" t="s">
        <v>15</v>
      </c>
      <c r="F824" s="37" t="s">
        <v>9</v>
      </c>
    </row>
    <row r="825">
      <c r="A825" s="36" t="str">
        <f t="shared" si="1"/>
        <v>Medium Population-Low Poverty</v>
      </c>
      <c r="B825" s="35" t="s">
        <v>844</v>
      </c>
      <c r="C825" s="37">
        <v>9011.0</v>
      </c>
      <c r="D825" s="37">
        <v>0.0618133392520253</v>
      </c>
      <c r="E825" s="37" t="s">
        <v>15</v>
      </c>
      <c r="F825" s="37" t="s">
        <v>9</v>
      </c>
    </row>
    <row r="826">
      <c r="A826" s="36" t="str">
        <f t="shared" si="1"/>
        <v>Medium Population-Middle Poverty</v>
      </c>
      <c r="B826" s="35" t="s">
        <v>845</v>
      </c>
      <c r="C826" s="37">
        <v>854.0</v>
      </c>
      <c r="D826" s="37">
        <v>0.115925058548009</v>
      </c>
      <c r="E826" s="37" t="s">
        <v>15</v>
      </c>
      <c r="F826" s="37" t="s">
        <v>10</v>
      </c>
    </row>
    <row r="827">
      <c r="A827" s="36" t="str">
        <f t="shared" si="1"/>
        <v>Medium Population-Low Poverty</v>
      </c>
      <c r="B827" s="35" t="s">
        <v>846</v>
      </c>
      <c r="C827" s="37">
        <v>843.0</v>
      </c>
      <c r="D827" s="37">
        <v>0.0747330960854092</v>
      </c>
      <c r="E827" s="37" t="s">
        <v>15</v>
      </c>
      <c r="F827" s="37" t="s">
        <v>9</v>
      </c>
    </row>
    <row r="828">
      <c r="A828" s="36" t="str">
        <f t="shared" si="1"/>
        <v>Medium Population-Low Poverty</v>
      </c>
      <c r="B828" s="35" t="s">
        <v>847</v>
      </c>
      <c r="C828" s="37">
        <v>2461.0</v>
      </c>
      <c r="D828" s="37">
        <v>0.0190979276716782</v>
      </c>
      <c r="E828" s="37" t="s">
        <v>15</v>
      </c>
      <c r="F828" s="37" t="s">
        <v>9</v>
      </c>
    </row>
    <row r="829">
      <c r="A829" s="36" t="str">
        <f t="shared" si="1"/>
        <v>Medium Population-Low Poverty</v>
      </c>
      <c r="B829" s="35" t="s">
        <v>848</v>
      </c>
      <c r="C829" s="37">
        <v>1551.0</v>
      </c>
      <c r="D829" s="37">
        <v>0.0502901353965184</v>
      </c>
      <c r="E829" s="37" t="s">
        <v>15</v>
      </c>
      <c r="F829" s="37" t="s">
        <v>9</v>
      </c>
    </row>
    <row r="830">
      <c r="A830" s="36" t="str">
        <f t="shared" si="1"/>
        <v>Medium Population-Low Poverty</v>
      </c>
      <c r="B830" s="35" t="s">
        <v>849</v>
      </c>
      <c r="C830" s="37">
        <v>4845.0</v>
      </c>
      <c r="D830" s="37">
        <v>0.0286893704850361</v>
      </c>
      <c r="E830" s="37" t="s">
        <v>15</v>
      </c>
      <c r="F830" s="37" t="s">
        <v>9</v>
      </c>
    </row>
    <row r="831">
      <c r="A831" s="36" t="str">
        <f t="shared" si="1"/>
        <v>Low Population-Impoverished</v>
      </c>
      <c r="B831" s="35" t="s">
        <v>850</v>
      </c>
      <c r="C831" s="37">
        <v>106.0</v>
      </c>
      <c r="D831" s="37">
        <v>0.773584905660377</v>
      </c>
      <c r="E831" s="37" t="s">
        <v>16</v>
      </c>
      <c r="F831" s="37" t="s">
        <v>12</v>
      </c>
    </row>
    <row r="832">
      <c r="A832" s="36" t="str">
        <f t="shared" si="1"/>
        <v>Low Population-Low Poverty</v>
      </c>
      <c r="B832" s="35" t="s">
        <v>851</v>
      </c>
      <c r="C832" s="37">
        <v>195.0</v>
      </c>
      <c r="D832" s="37">
        <v>0.0512820512820513</v>
      </c>
      <c r="E832" s="37" t="s">
        <v>16</v>
      </c>
      <c r="F832" s="37" t="s">
        <v>9</v>
      </c>
    </row>
    <row r="833">
      <c r="A833" s="36" t="str">
        <f t="shared" si="1"/>
        <v>High Population-Middle Poverty</v>
      </c>
      <c r="B833" s="35" t="s">
        <v>852</v>
      </c>
      <c r="C833" s="37">
        <v>30259.0</v>
      </c>
      <c r="D833" s="37">
        <v>0.115998545887174</v>
      </c>
      <c r="E833" s="37" t="s">
        <v>14</v>
      </c>
      <c r="F833" s="37" t="s">
        <v>10</v>
      </c>
    </row>
    <row r="834">
      <c r="A834" s="36" t="str">
        <f t="shared" si="1"/>
        <v>High Population-Low Poverty</v>
      </c>
      <c r="B834" s="35" t="s">
        <v>853</v>
      </c>
      <c r="C834" s="37">
        <v>15179.0</v>
      </c>
      <c r="D834" s="37">
        <v>0.059687726464194</v>
      </c>
      <c r="E834" s="37" t="s">
        <v>14</v>
      </c>
      <c r="F834" s="37" t="s">
        <v>9</v>
      </c>
    </row>
    <row r="835">
      <c r="A835" s="36" t="str">
        <f t="shared" si="1"/>
        <v>Medium Population-Low Poverty</v>
      </c>
      <c r="B835" s="35" t="s">
        <v>854</v>
      </c>
      <c r="C835" s="37">
        <v>7830.0</v>
      </c>
      <c r="D835" s="37">
        <v>0.0259259259259259</v>
      </c>
      <c r="E835" s="37" t="s">
        <v>15</v>
      </c>
      <c r="F835" s="37" t="s">
        <v>9</v>
      </c>
    </row>
    <row r="836">
      <c r="A836" s="36" t="str">
        <f t="shared" si="1"/>
        <v>Medium Population-Low Poverty</v>
      </c>
      <c r="B836" s="35" t="s">
        <v>855</v>
      </c>
      <c r="C836" s="37">
        <v>5468.0</v>
      </c>
      <c r="D836" s="37">
        <v>0.072970007315289</v>
      </c>
      <c r="E836" s="37" t="s">
        <v>15</v>
      </c>
      <c r="F836" s="37" t="s">
        <v>9</v>
      </c>
    </row>
    <row r="837">
      <c r="A837" s="36" t="str">
        <f t="shared" si="1"/>
        <v>High Population-Middle Poverty</v>
      </c>
      <c r="B837" s="35" t="s">
        <v>856</v>
      </c>
      <c r="C837" s="37">
        <v>22255.0</v>
      </c>
      <c r="D837" s="37">
        <v>0.129229386654684</v>
      </c>
      <c r="E837" s="37" t="s">
        <v>14</v>
      </c>
      <c r="F837" s="37" t="s">
        <v>10</v>
      </c>
    </row>
    <row r="838">
      <c r="A838" s="36" t="str">
        <f t="shared" si="1"/>
        <v>Medium Population-Low Poverty</v>
      </c>
      <c r="B838" s="35" t="s">
        <v>857</v>
      </c>
      <c r="C838" s="37">
        <v>2996.0</v>
      </c>
      <c r="D838" s="37">
        <v>0.0804405874499332</v>
      </c>
      <c r="E838" s="37" t="s">
        <v>15</v>
      </c>
      <c r="F838" s="37" t="s">
        <v>9</v>
      </c>
    </row>
    <row r="839">
      <c r="A839" s="36" t="str">
        <f t="shared" si="1"/>
        <v>Low Population-Middle Poverty</v>
      </c>
      <c r="B839" s="35" t="s">
        <v>858</v>
      </c>
      <c r="C839" s="37">
        <v>185.0</v>
      </c>
      <c r="D839" s="37">
        <v>0.248648648648649</v>
      </c>
      <c r="E839" s="37" t="s">
        <v>16</v>
      </c>
      <c r="F839" s="37" t="s">
        <v>10</v>
      </c>
    </row>
    <row r="840">
      <c r="A840" s="36" t="str">
        <f t="shared" si="1"/>
        <v>Medium Population-Low Poverty</v>
      </c>
      <c r="B840" s="35" t="s">
        <v>859</v>
      </c>
      <c r="C840" s="37">
        <v>1403.0</v>
      </c>
      <c r="D840" s="37">
        <v>0.0463292943692088</v>
      </c>
      <c r="E840" s="37" t="s">
        <v>15</v>
      </c>
      <c r="F840" s="37" t="s">
        <v>9</v>
      </c>
    </row>
    <row r="841">
      <c r="A841" s="36" t="str">
        <f t="shared" si="1"/>
        <v>Medium Population-Low Poverty</v>
      </c>
      <c r="B841" s="35" t="s">
        <v>860</v>
      </c>
      <c r="C841" s="37">
        <v>552.0</v>
      </c>
      <c r="D841" s="37">
        <v>0.0</v>
      </c>
      <c r="E841" s="37" t="s">
        <v>15</v>
      </c>
      <c r="F841" s="37" t="s">
        <v>9</v>
      </c>
    </row>
    <row r="842">
      <c r="A842" s="36" t="str">
        <f t="shared" si="1"/>
        <v>Medium Population-Low Poverty</v>
      </c>
      <c r="B842" s="35" t="s">
        <v>861</v>
      </c>
      <c r="C842" s="37">
        <v>1426.0</v>
      </c>
      <c r="D842" s="37">
        <v>0.0504908835904628</v>
      </c>
      <c r="E842" s="37" t="s">
        <v>15</v>
      </c>
      <c r="F842" s="37" t="s">
        <v>9</v>
      </c>
    </row>
    <row r="843">
      <c r="A843" s="36" t="str">
        <f t="shared" si="1"/>
        <v>Medium Population-Low Poverty</v>
      </c>
      <c r="B843" s="35" t="s">
        <v>862</v>
      </c>
      <c r="C843" s="37">
        <v>765.0</v>
      </c>
      <c r="D843" s="37">
        <v>0.0784313725490196</v>
      </c>
      <c r="E843" s="37" t="s">
        <v>15</v>
      </c>
      <c r="F843" s="37" t="s">
        <v>9</v>
      </c>
    </row>
    <row r="844">
      <c r="A844" s="36" t="str">
        <f t="shared" si="1"/>
        <v>Medium Population-Low Poverty</v>
      </c>
      <c r="B844" s="35" t="s">
        <v>863</v>
      </c>
      <c r="C844" s="37">
        <v>5928.0</v>
      </c>
      <c r="D844" s="37">
        <v>0.0668016194331984</v>
      </c>
      <c r="E844" s="37" t="s">
        <v>15</v>
      </c>
      <c r="F844" s="37" t="s">
        <v>9</v>
      </c>
    </row>
    <row r="845">
      <c r="A845" s="36" t="str">
        <f t="shared" si="1"/>
        <v>Medium Population-Low Poverty</v>
      </c>
      <c r="B845" s="35" t="s">
        <v>864</v>
      </c>
      <c r="C845" s="37">
        <v>2387.0</v>
      </c>
      <c r="D845" s="37">
        <v>0.048596564725597</v>
      </c>
      <c r="E845" s="37" t="s">
        <v>15</v>
      </c>
      <c r="F845" s="37" t="s">
        <v>9</v>
      </c>
    </row>
    <row r="846">
      <c r="A846" s="36" t="str">
        <f t="shared" si="1"/>
        <v>Medium Population-Low Poverty</v>
      </c>
      <c r="B846" s="35" t="s">
        <v>865</v>
      </c>
      <c r="C846" s="37">
        <v>738.0</v>
      </c>
      <c r="D846" s="37">
        <v>0.0772357723577236</v>
      </c>
      <c r="E846" s="37" t="s">
        <v>15</v>
      </c>
      <c r="F846" s="37" t="s">
        <v>9</v>
      </c>
    </row>
    <row r="847">
      <c r="A847" s="36" t="str">
        <f t="shared" si="1"/>
        <v>Medium Population-Low Poverty</v>
      </c>
      <c r="B847" s="35" t="s">
        <v>866</v>
      </c>
      <c r="C847" s="37">
        <v>1785.0</v>
      </c>
      <c r="D847" s="37">
        <v>0.0151260504201681</v>
      </c>
      <c r="E847" s="37" t="s">
        <v>15</v>
      </c>
      <c r="F847" s="37" t="s">
        <v>9</v>
      </c>
    </row>
    <row r="848">
      <c r="A848" s="36" t="str">
        <f t="shared" si="1"/>
        <v>Medium Population-Low Poverty</v>
      </c>
      <c r="B848" s="35" t="s">
        <v>867</v>
      </c>
      <c r="C848" s="37">
        <v>921.0</v>
      </c>
      <c r="D848" s="37">
        <v>0.0586319218241042</v>
      </c>
      <c r="E848" s="37" t="s">
        <v>15</v>
      </c>
      <c r="F848" s="37" t="s">
        <v>9</v>
      </c>
    </row>
    <row r="849">
      <c r="A849" s="36" t="str">
        <f t="shared" si="1"/>
        <v>Medium Population-Middle Poverty</v>
      </c>
      <c r="B849" s="35" t="s">
        <v>868</v>
      </c>
      <c r="C849" s="37">
        <v>3954.0</v>
      </c>
      <c r="D849" s="37">
        <v>0.131765300961052</v>
      </c>
      <c r="E849" s="37" t="s">
        <v>15</v>
      </c>
      <c r="F849" s="37" t="s">
        <v>10</v>
      </c>
    </row>
    <row r="850">
      <c r="A850" s="36" t="str">
        <f t="shared" si="1"/>
        <v>Medium Population-Middle Poverty</v>
      </c>
      <c r="B850" s="35" t="s">
        <v>869</v>
      </c>
      <c r="C850" s="37">
        <v>5233.0</v>
      </c>
      <c r="D850" s="37">
        <v>0.123638448308809</v>
      </c>
      <c r="E850" s="37" t="s">
        <v>15</v>
      </c>
      <c r="F850" s="37" t="s">
        <v>10</v>
      </c>
    </row>
    <row r="851">
      <c r="A851" s="36" t="str">
        <f t="shared" si="1"/>
        <v>Medium Population-Low Poverty</v>
      </c>
      <c r="B851" s="35" t="s">
        <v>870</v>
      </c>
      <c r="C851" s="37">
        <v>2290.0</v>
      </c>
      <c r="D851" s="37">
        <v>0.0781659388646288</v>
      </c>
      <c r="E851" s="37" t="s">
        <v>15</v>
      </c>
      <c r="F851" s="37" t="s">
        <v>9</v>
      </c>
    </row>
    <row r="852">
      <c r="A852" s="36" t="str">
        <f t="shared" si="1"/>
        <v>Medium Population-Middle Poverty</v>
      </c>
      <c r="B852" s="35" t="s">
        <v>871</v>
      </c>
      <c r="C852" s="37">
        <v>811.0</v>
      </c>
      <c r="D852" s="37">
        <v>0.115906288532676</v>
      </c>
      <c r="E852" s="37" t="s">
        <v>15</v>
      </c>
      <c r="F852" s="37" t="s">
        <v>10</v>
      </c>
    </row>
    <row r="853">
      <c r="A853" s="36" t="str">
        <f t="shared" si="1"/>
        <v>Medium Population-Middle Poverty</v>
      </c>
      <c r="B853" s="35" t="s">
        <v>872</v>
      </c>
      <c r="C853" s="37">
        <v>789.0</v>
      </c>
      <c r="D853" s="37">
        <v>0.101394169835234</v>
      </c>
      <c r="E853" s="37" t="s">
        <v>15</v>
      </c>
      <c r="F853" s="37" t="s">
        <v>10</v>
      </c>
    </row>
    <row r="854">
      <c r="A854" s="36" t="str">
        <f t="shared" si="1"/>
        <v>Medium Population-Low Poverty</v>
      </c>
      <c r="B854" s="35" t="s">
        <v>873</v>
      </c>
      <c r="C854" s="37">
        <v>6748.0</v>
      </c>
      <c r="D854" s="37">
        <v>0.0697984588026082</v>
      </c>
      <c r="E854" s="37" t="s">
        <v>15</v>
      </c>
      <c r="F854" s="37" t="s">
        <v>9</v>
      </c>
    </row>
    <row r="855">
      <c r="A855" s="36" t="str">
        <f t="shared" si="1"/>
        <v>Medium Population-Low Poverty</v>
      </c>
      <c r="B855" s="35" t="s">
        <v>874</v>
      </c>
      <c r="C855" s="37">
        <v>5114.0</v>
      </c>
      <c r="D855" s="37">
        <v>0.0637465780211185</v>
      </c>
      <c r="E855" s="37" t="s">
        <v>15</v>
      </c>
      <c r="F855" s="37" t="s">
        <v>9</v>
      </c>
    </row>
    <row r="856">
      <c r="A856" s="36" t="str">
        <f t="shared" si="1"/>
        <v>Medium Population-Low Poverty</v>
      </c>
      <c r="B856" s="35" t="s">
        <v>875</v>
      </c>
      <c r="C856" s="37">
        <v>1345.0</v>
      </c>
      <c r="D856" s="37">
        <v>0.0260223048327138</v>
      </c>
      <c r="E856" s="37" t="s">
        <v>15</v>
      </c>
      <c r="F856" s="37" t="s">
        <v>9</v>
      </c>
    </row>
    <row r="857">
      <c r="A857" s="36" t="str">
        <f t="shared" si="1"/>
        <v>Medium Population-Low Poverty</v>
      </c>
      <c r="B857" s="35" t="s">
        <v>876</v>
      </c>
      <c r="C857" s="37">
        <v>1054.0</v>
      </c>
      <c r="D857" s="37">
        <v>0.0341555977229602</v>
      </c>
      <c r="E857" s="37" t="s">
        <v>15</v>
      </c>
      <c r="F857" s="37" t="s">
        <v>9</v>
      </c>
    </row>
    <row r="858">
      <c r="A858" s="36" t="str">
        <f t="shared" si="1"/>
        <v>Medium Population-Low Poverty</v>
      </c>
      <c r="B858" s="35" t="s">
        <v>877</v>
      </c>
      <c r="C858" s="37">
        <v>2015.0</v>
      </c>
      <c r="D858" s="37">
        <v>0.0674937965260546</v>
      </c>
      <c r="E858" s="37" t="s">
        <v>15</v>
      </c>
      <c r="F858" s="37" t="s">
        <v>9</v>
      </c>
    </row>
    <row r="859">
      <c r="A859" s="36" t="str">
        <f t="shared" si="1"/>
        <v>Medium Population-Low Poverty</v>
      </c>
      <c r="B859" s="35" t="s">
        <v>878</v>
      </c>
      <c r="C859" s="37">
        <v>1698.0</v>
      </c>
      <c r="D859" s="37">
        <v>0.0088339222614841</v>
      </c>
      <c r="E859" s="37" t="s">
        <v>15</v>
      </c>
      <c r="F859" s="37" t="s">
        <v>9</v>
      </c>
    </row>
    <row r="860">
      <c r="A860" s="36" t="str">
        <f t="shared" si="1"/>
        <v>Medium Population-Low Poverty</v>
      </c>
      <c r="B860" s="35" t="s">
        <v>879</v>
      </c>
      <c r="C860" s="37">
        <v>1602.0</v>
      </c>
      <c r="D860" s="37">
        <v>0.0362047440699126</v>
      </c>
      <c r="E860" s="37" t="s">
        <v>15</v>
      </c>
      <c r="F860" s="37" t="s">
        <v>9</v>
      </c>
    </row>
    <row r="861">
      <c r="A861" s="36" t="str">
        <f t="shared" si="1"/>
        <v>Medium Population-Middle Poverty</v>
      </c>
      <c r="B861" s="35" t="s">
        <v>880</v>
      </c>
      <c r="C861" s="37">
        <v>4983.0</v>
      </c>
      <c r="D861" s="37">
        <v>0.171182018864138</v>
      </c>
      <c r="E861" s="37" t="s">
        <v>15</v>
      </c>
      <c r="F861" s="37" t="s">
        <v>10</v>
      </c>
    </row>
    <row r="862">
      <c r="A862" s="36" t="str">
        <f t="shared" si="1"/>
        <v>Medium Population-Middle Poverty</v>
      </c>
      <c r="B862" s="35" t="s">
        <v>881</v>
      </c>
      <c r="C862" s="37">
        <v>5931.0</v>
      </c>
      <c r="D862" s="37">
        <v>0.189344124093745</v>
      </c>
      <c r="E862" s="37" t="s">
        <v>15</v>
      </c>
      <c r="F862" s="37" t="s">
        <v>10</v>
      </c>
    </row>
    <row r="863">
      <c r="A863" s="36" t="str">
        <f t="shared" si="1"/>
        <v>Medium Population-Middle Poverty</v>
      </c>
      <c r="B863" s="35" t="s">
        <v>882</v>
      </c>
      <c r="C863" s="37">
        <v>8320.0</v>
      </c>
      <c r="D863" s="37">
        <v>0.197956730769231</v>
      </c>
      <c r="E863" s="37" t="s">
        <v>15</v>
      </c>
      <c r="F863" s="37" t="s">
        <v>10</v>
      </c>
    </row>
    <row r="864">
      <c r="A864" s="36" t="str">
        <f t="shared" si="1"/>
        <v>Medium Population-Middle Poverty</v>
      </c>
      <c r="B864" s="35" t="s">
        <v>883</v>
      </c>
      <c r="C864" s="37">
        <v>2557.0</v>
      </c>
      <c r="D864" s="37">
        <v>0.13296832225264</v>
      </c>
      <c r="E864" s="37" t="s">
        <v>15</v>
      </c>
      <c r="F864" s="37" t="s">
        <v>10</v>
      </c>
    </row>
    <row r="865">
      <c r="A865" s="36" t="str">
        <f t="shared" si="1"/>
        <v>Low Population-Impoverished</v>
      </c>
      <c r="B865" s="35" t="s">
        <v>884</v>
      </c>
      <c r="C865" s="37">
        <v>80.0</v>
      </c>
      <c r="D865" s="37">
        <v>0.5</v>
      </c>
      <c r="E865" s="37" t="s">
        <v>16</v>
      </c>
      <c r="F865" s="37" t="s">
        <v>12</v>
      </c>
    </row>
    <row r="866">
      <c r="A866" s="36" t="str">
        <f t="shared" si="1"/>
        <v>Medium Population-Middle Poverty</v>
      </c>
      <c r="B866" s="35" t="s">
        <v>885</v>
      </c>
      <c r="C866" s="37">
        <v>2805.0</v>
      </c>
      <c r="D866" s="37">
        <v>0.135828877005348</v>
      </c>
      <c r="E866" s="37" t="s">
        <v>15</v>
      </c>
      <c r="F866" s="37" t="s">
        <v>10</v>
      </c>
    </row>
    <row r="867">
      <c r="A867" s="36" t="str">
        <f t="shared" si="1"/>
        <v>Low Population-Middle Poverty</v>
      </c>
      <c r="B867" s="35" t="s">
        <v>886</v>
      </c>
      <c r="C867" s="37">
        <v>344.0</v>
      </c>
      <c r="D867" s="37">
        <v>0.116279069767442</v>
      </c>
      <c r="E867" s="37" t="s">
        <v>16</v>
      </c>
      <c r="F867" s="37" t="s">
        <v>10</v>
      </c>
    </row>
    <row r="868">
      <c r="A868" s="36" t="str">
        <f t="shared" si="1"/>
        <v>Medium Population-Low Poverty</v>
      </c>
      <c r="B868" s="35" t="s">
        <v>887</v>
      </c>
      <c r="C868" s="37">
        <v>1225.0</v>
      </c>
      <c r="D868" s="37">
        <v>0.0522448979591837</v>
      </c>
      <c r="E868" s="37" t="s">
        <v>15</v>
      </c>
      <c r="F868" s="37" t="s">
        <v>9</v>
      </c>
    </row>
    <row r="869">
      <c r="A869" s="36" t="str">
        <f t="shared" si="1"/>
        <v>Medium Population-Low Poverty</v>
      </c>
      <c r="B869" s="35" t="s">
        <v>888</v>
      </c>
      <c r="C869" s="37">
        <v>3057.0</v>
      </c>
      <c r="D869" s="37">
        <v>0.0408897612037946</v>
      </c>
      <c r="E869" s="37" t="s">
        <v>15</v>
      </c>
      <c r="F869" s="37" t="s">
        <v>9</v>
      </c>
    </row>
    <row r="870">
      <c r="A870" s="36" t="str">
        <f t="shared" si="1"/>
        <v>Medium Population-Low Poverty</v>
      </c>
      <c r="B870" s="35" t="s">
        <v>889</v>
      </c>
      <c r="C870" s="37">
        <v>2441.0</v>
      </c>
      <c r="D870" s="37">
        <v>0.0979106923392052</v>
      </c>
      <c r="E870" s="37" t="s">
        <v>15</v>
      </c>
      <c r="F870" s="37" t="s">
        <v>9</v>
      </c>
    </row>
    <row r="871">
      <c r="A871" s="36" t="str">
        <f t="shared" si="1"/>
        <v>Medium Population-Low Poverty</v>
      </c>
      <c r="B871" s="35" t="s">
        <v>890</v>
      </c>
      <c r="C871" s="37">
        <v>941.0</v>
      </c>
      <c r="D871" s="37">
        <v>0.0456960680127524</v>
      </c>
      <c r="E871" s="37" t="s">
        <v>15</v>
      </c>
      <c r="F871" s="37" t="s">
        <v>9</v>
      </c>
    </row>
    <row r="872">
      <c r="A872" s="36" t="str">
        <f t="shared" si="1"/>
        <v>Medium Population-Low Poverty</v>
      </c>
      <c r="B872" s="35" t="s">
        <v>891</v>
      </c>
      <c r="C872" s="37">
        <v>3537.0</v>
      </c>
      <c r="D872" s="37">
        <v>0.065592309867119</v>
      </c>
      <c r="E872" s="37" t="s">
        <v>15</v>
      </c>
      <c r="F872" s="37" t="s">
        <v>9</v>
      </c>
    </row>
    <row r="873">
      <c r="A873" s="36" t="str">
        <f t="shared" si="1"/>
        <v>Medium Population-Middle Poverty</v>
      </c>
      <c r="B873" s="35" t="s">
        <v>892</v>
      </c>
      <c r="C873" s="37">
        <v>2627.0</v>
      </c>
      <c r="D873" s="37">
        <v>0.100114198705748</v>
      </c>
      <c r="E873" s="37" t="s">
        <v>15</v>
      </c>
      <c r="F873" s="37" t="s">
        <v>10</v>
      </c>
    </row>
    <row r="874">
      <c r="A874" s="36" t="str">
        <f t="shared" si="1"/>
        <v>Medium Population-Low Poverty</v>
      </c>
      <c r="B874" s="35" t="s">
        <v>893</v>
      </c>
      <c r="C874" s="37">
        <v>629.0</v>
      </c>
      <c r="D874" s="37">
        <v>0.0365659777424483</v>
      </c>
      <c r="E874" s="37" t="s">
        <v>15</v>
      </c>
      <c r="F874" s="37" t="s">
        <v>9</v>
      </c>
    </row>
    <row r="875">
      <c r="A875" s="36" t="str">
        <f t="shared" si="1"/>
        <v>Medium Population-Low Poverty</v>
      </c>
      <c r="B875" s="35" t="s">
        <v>894</v>
      </c>
      <c r="C875" s="37">
        <v>1580.0</v>
      </c>
      <c r="D875" s="37">
        <v>0.0860759493670886</v>
      </c>
      <c r="E875" s="37" t="s">
        <v>15</v>
      </c>
      <c r="F875" s="37" t="s">
        <v>9</v>
      </c>
    </row>
    <row r="876">
      <c r="A876" s="36" t="str">
        <f t="shared" si="1"/>
        <v>Medium Population-Middle Poverty</v>
      </c>
      <c r="B876" s="35" t="s">
        <v>895</v>
      </c>
      <c r="C876" s="37">
        <v>940.0</v>
      </c>
      <c r="D876" s="37">
        <v>0.236170212765957</v>
      </c>
      <c r="E876" s="37" t="s">
        <v>15</v>
      </c>
      <c r="F876" s="37" t="s">
        <v>10</v>
      </c>
    </row>
    <row r="877">
      <c r="A877" s="36" t="str">
        <f t="shared" si="1"/>
        <v>Medium Population-Low Poverty</v>
      </c>
      <c r="B877" s="35" t="s">
        <v>896</v>
      </c>
      <c r="C877" s="37">
        <v>1060.0</v>
      </c>
      <c r="D877" s="37">
        <v>0.069811320754717</v>
      </c>
      <c r="E877" s="37" t="s">
        <v>15</v>
      </c>
      <c r="F877" s="37" t="s">
        <v>9</v>
      </c>
    </row>
    <row r="878">
      <c r="A878" s="36" t="str">
        <f t="shared" si="1"/>
        <v>Low Population-Low Poverty</v>
      </c>
      <c r="B878" s="35" t="s">
        <v>897</v>
      </c>
      <c r="C878" s="37">
        <v>422.0</v>
      </c>
      <c r="D878" s="37">
        <v>0.0876777251184834</v>
      </c>
      <c r="E878" s="37" t="s">
        <v>16</v>
      </c>
      <c r="F878" s="37" t="s">
        <v>9</v>
      </c>
    </row>
    <row r="879">
      <c r="A879" s="36" t="str">
        <f t="shared" si="1"/>
        <v>Medium Population-Low Poverty</v>
      </c>
      <c r="B879" s="35" t="s">
        <v>898</v>
      </c>
      <c r="C879" s="37">
        <v>660.0</v>
      </c>
      <c r="D879" s="37">
        <v>0.053030303030303</v>
      </c>
      <c r="E879" s="37" t="s">
        <v>15</v>
      </c>
      <c r="F879" s="37" t="s">
        <v>9</v>
      </c>
    </row>
    <row r="880">
      <c r="A880" s="36" t="str">
        <f t="shared" si="1"/>
        <v>Low Population-Low Poverty</v>
      </c>
      <c r="B880" s="35" t="s">
        <v>899</v>
      </c>
      <c r="C880" s="37">
        <v>311.0</v>
      </c>
      <c r="D880" s="37">
        <v>0.0964630225080386</v>
      </c>
      <c r="E880" s="37" t="s">
        <v>16</v>
      </c>
      <c r="F880" s="37" t="s">
        <v>9</v>
      </c>
    </row>
    <row r="881">
      <c r="A881" s="36" t="str">
        <f t="shared" si="1"/>
        <v>Medium Population-Middle Poverty</v>
      </c>
      <c r="B881" s="35" t="s">
        <v>900</v>
      </c>
      <c r="C881" s="37">
        <v>3170.0</v>
      </c>
      <c r="D881" s="37">
        <v>0.157097791798107</v>
      </c>
      <c r="E881" s="37" t="s">
        <v>15</v>
      </c>
      <c r="F881" s="37" t="s">
        <v>10</v>
      </c>
    </row>
    <row r="882">
      <c r="A882" s="36" t="str">
        <f t="shared" si="1"/>
        <v>Low Population-Low Poverty</v>
      </c>
      <c r="B882" s="35" t="s">
        <v>901</v>
      </c>
      <c r="C882" s="37">
        <v>388.0</v>
      </c>
      <c r="D882" s="37">
        <v>0.0618556701030928</v>
      </c>
      <c r="E882" s="37" t="s">
        <v>16</v>
      </c>
      <c r="F882" s="37" t="s">
        <v>9</v>
      </c>
    </row>
    <row r="883">
      <c r="A883" s="36" t="str">
        <f t="shared" si="1"/>
        <v>Medium Population-Middle Poverty</v>
      </c>
      <c r="B883" s="35" t="s">
        <v>902</v>
      </c>
      <c r="C883" s="37">
        <v>2550.0</v>
      </c>
      <c r="D883" s="37">
        <v>0.178039215686275</v>
      </c>
      <c r="E883" s="37" t="s">
        <v>15</v>
      </c>
      <c r="F883" s="37" t="s">
        <v>10</v>
      </c>
    </row>
    <row r="884">
      <c r="A884" s="36" t="str">
        <f t="shared" si="1"/>
        <v>Medium Population-Middle Poverty</v>
      </c>
      <c r="B884" s="35" t="s">
        <v>903</v>
      </c>
      <c r="C884" s="37">
        <v>5279.0</v>
      </c>
      <c r="D884" s="37">
        <v>0.14832354612616</v>
      </c>
      <c r="E884" s="37" t="s">
        <v>15</v>
      </c>
      <c r="F884" s="37" t="s">
        <v>10</v>
      </c>
    </row>
    <row r="885">
      <c r="A885" s="36" t="str">
        <f t="shared" si="1"/>
        <v>Low Population-Low Poverty</v>
      </c>
      <c r="B885" s="35" t="s">
        <v>904</v>
      </c>
      <c r="C885" s="37">
        <v>269.0</v>
      </c>
      <c r="D885" s="37">
        <v>0.0</v>
      </c>
      <c r="E885" s="37" t="s">
        <v>16</v>
      </c>
      <c r="F885" s="37" t="s">
        <v>9</v>
      </c>
    </row>
    <row r="886">
      <c r="A886" s="36" t="str">
        <f t="shared" si="1"/>
        <v>Medium Population-Low Poverty</v>
      </c>
      <c r="B886" s="35" t="s">
        <v>905</v>
      </c>
      <c r="C886" s="37">
        <v>911.0</v>
      </c>
      <c r="D886" s="37">
        <v>0.0779363336992316</v>
      </c>
      <c r="E886" s="37" t="s">
        <v>15</v>
      </c>
      <c r="F886" s="37" t="s">
        <v>9</v>
      </c>
    </row>
    <row r="887">
      <c r="A887" s="36" t="str">
        <f t="shared" si="1"/>
        <v>Low Population-Low Poverty</v>
      </c>
      <c r="B887" s="35" t="s">
        <v>906</v>
      </c>
      <c r="C887" s="37">
        <v>440.0</v>
      </c>
      <c r="D887" s="37">
        <v>0.0340909090909091</v>
      </c>
      <c r="E887" s="37" t="s">
        <v>16</v>
      </c>
      <c r="F887" s="37" t="s">
        <v>9</v>
      </c>
    </row>
    <row r="888">
      <c r="A888" s="36" t="str">
        <f t="shared" si="1"/>
        <v>Medium Population-Low Poverty</v>
      </c>
      <c r="B888" s="35" t="s">
        <v>907</v>
      </c>
      <c r="C888" s="37">
        <v>2926.0</v>
      </c>
      <c r="D888" s="37">
        <v>0.0348598769651401</v>
      </c>
      <c r="E888" s="37" t="s">
        <v>15</v>
      </c>
      <c r="F888" s="37" t="s">
        <v>9</v>
      </c>
    </row>
    <row r="889">
      <c r="A889" s="36" t="str">
        <f t="shared" si="1"/>
        <v>Medium Population-Low Poverty</v>
      </c>
      <c r="B889" s="35" t="s">
        <v>908</v>
      </c>
      <c r="C889" s="37">
        <v>675.0</v>
      </c>
      <c r="D889" s="37">
        <v>0.0296296296296296</v>
      </c>
      <c r="E889" s="37" t="s">
        <v>15</v>
      </c>
      <c r="F889" s="37" t="s">
        <v>9</v>
      </c>
    </row>
    <row r="890">
      <c r="A890" s="36" t="str">
        <f t="shared" si="1"/>
        <v>Medium Population-Low Poverty</v>
      </c>
      <c r="B890" s="35" t="s">
        <v>909</v>
      </c>
      <c r="C890" s="37">
        <v>656.0</v>
      </c>
      <c r="D890" s="37">
        <v>0.0655487804878049</v>
      </c>
      <c r="E890" s="37" t="s">
        <v>15</v>
      </c>
      <c r="F890" s="37" t="s">
        <v>9</v>
      </c>
    </row>
    <row r="891">
      <c r="A891" s="36" t="str">
        <f t="shared" si="1"/>
        <v>Medium Population-Low Poverty</v>
      </c>
      <c r="B891" s="35" t="s">
        <v>910</v>
      </c>
      <c r="C891" s="37">
        <v>4021.0</v>
      </c>
      <c r="D891" s="37">
        <v>0.0768465555831883</v>
      </c>
      <c r="E891" s="37" t="s">
        <v>15</v>
      </c>
      <c r="F891" s="37" t="s">
        <v>9</v>
      </c>
    </row>
    <row r="892">
      <c r="A892" s="36" t="str">
        <f t="shared" si="1"/>
        <v>High Population-Middle Poverty</v>
      </c>
      <c r="B892" s="35" t="s">
        <v>911</v>
      </c>
      <c r="C892" s="37">
        <v>13279.0</v>
      </c>
      <c r="D892" s="37">
        <v>0.142781835981625</v>
      </c>
      <c r="E892" s="37" t="s">
        <v>14</v>
      </c>
      <c r="F892" s="37" t="s">
        <v>10</v>
      </c>
    </row>
    <row r="893">
      <c r="A893" s="36" t="str">
        <f t="shared" si="1"/>
        <v>Medium Population-Middle Poverty</v>
      </c>
      <c r="B893" s="35" t="s">
        <v>912</v>
      </c>
      <c r="C893" s="37">
        <v>1546.0</v>
      </c>
      <c r="D893" s="37">
        <v>0.115135834411384</v>
      </c>
      <c r="E893" s="37" t="s">
        <v>15</v>
      </c>
      <c r="F893" s="37" t="s">
        <v>10</v>
      </c>
    </row>
    <row r="894">
      <c r="A894" s="36" t="str">
        <f t="shared" si="1"/>
        <v>Low Population-Low Poverty</v>
      </c>
      <c r="B894" s="35" t="s">
        <v>913</v>
      </c>
      <c r="C894" s="37">
        <v>267.0</v>
      </c>
      <c r="D894" s="37">
        <v>0.0224719101123595</v>
      </c>
      <c r="E894" s="37" t="s">
        <v>16</v>
      </c>
      <c r="F894" s="37" t="s">
        <v>9</v>
      </c>
    </row>
    <row r="895">
      <c r="A895" s="36" t="str">
        <f t="shared" si="1"/>
        <v>Medium Population-Low Poverty</v>
      </c>
      <c r="B895" s="35" t="s">
        <v>914</v>
      </c>
      <c r="C895" s="37">
        <v>4863.0</v>
      </c>
      <c r="D895" s="37">
        <v>0.0392761669751182</v>
      </c>
      <c r="E895" s="37" t="s">
        <v>15</v>
      </c>
      <c r="F895" s="37" t="s">
        <v>9</v>
      </c>
    </row>
    <row r="896">
      <c r="A896" s="36" t="str">
        <f t="shared" si="1"/>
        <v>Medium Population-Low Poverty</v>
      </c>
      <c r="B896" s="35" t="s">
        <v>915</v>
      </c>
      <c r="C896" s="37">
        <v>879.0</v>
      </c>
      <c r="D896" s="37">
        <v>0.0113765642775882</v>
      </c>
      <c r="E896" s="37" t="s">
        <v>15</v>
      </c>
      <c r="F896" s="37" t="s">
        <v>9</v>
      </c>
    </row>
    <row r="897">
      <c r="A897" s="36" t="str">
        <f t="shared" si="1"/>
        <v>Medium Population-Low Poverty</v>
      </c>
      <c r="B897" s="35" t="s">
        <v>916</v>
      </c>
      <c r="C897" s="37">
        <v>583.0</v>
      </c>
      <c r="D897" s="37">
        <v>0.0171526586620926</v>
      </c>
      <c r="E897" s="37" t="s">
        <v>15</v>
      </c>
      <c r="F897" s="37" t="s">
        <v>9</v>
      </c>
    </row>
    <row r="898">
      <c r="A898" s="36" t="str">
        <f t="shared" si="1"/>
        <v>Medium Population-Low Poverty</v>
      </c>
      <c r="B898" s="35" t="s">
        <v>917</v>
      </c>
      <c r="C898" s="37">
        <v>749.0</v>
      </c>
      <c r="D898" s="37">
        <v>0.0974632843791722</v>
      </c>
      <c r="E898" s="37" t="s">
        <v>15</v>
      </c>
      <c r="F898" s="37" t="s">
        <v>9</v>
      </c>
    </row>
    <row r="899">
      <c r="A899" s="36" t="str">
        <f t="shared" si="1"/>
        <v>Medium Population-Low Poverty</v>
      </c>
      <c r="B899" s="35" t="s">
        <v>918</v>
      </c>
      <c r="C899" s="37">
        <v>2874.0</v>
      </c>
      <c r="D899" s="37">
        <v>0.0142658315935978</v>
      </c>
      <c r="E899" s="37" t="s">
        <v>15</v>
      </c>
      <c r="F899" s="37" t="s">
        <v>9</v>
      </c>
    </row>
    <row r="900">
      <c r="A900" s="36" t="str">
        <f t="shared" si="1"/>
        <v>Low Population-High Poverty</v>
      </c>
      <c r="B900" s="35" t="s">
        <v>919</v>
      </c>
      <c r="C900" s="37">
        <v>267.0</v>
      </c>
      <c r="D900" s="37">
        <v>0.411985018726592</v>
      </c>
      <c r="E900" s="37" t="s">
        <v>16</v>
      </c>
      <c r="F900" s="37" t="s">
        <v>11</v>
      </c>
    </row>
    <row r="901">
      <c r="A901" s="36" t="str">
        <f t="shared" si="1"/>
        <v>Medium Population-Low Poverty</v>
      </c>
      <c r="B901" s="35" t="s">
        <v>920</v>
      </c>
      <c r="C901" s="37">
        <v>6821.0</v>
      </c>
      <c r="D901" s="37">
        <v>0.0939744905439085</v>
      </c>
      <c r="E901" s="37" t="s">
        <v>15</v>
      </c>
      <c r="F901" s="37" t="s">
        <v>9</v>
      </c>
    </row>
    <row r="902">
      <c r="A902" s="36" t="str">
        <f t="shared" si="1"/>
        <v>Low Population-Low Poverty</v>
      </c>
      <c r="B902" s="35" t="s">
        <v>921</v>
      </c>
      <c r="C902" s="37">
        <v>471.0</v>
      </c>
      <c r="D902" s="37">
        <v>0.0276008492569002</v>
      </c>
      <c r="E902" s="37" t="s">
        <v>16</v>
      </c>
      <c r="F902" s="37" t="s">
        <v>9</v>
      </c>
    </row>
    <row r="903">
      <c r="A903" s="36" t="str">
        <f t="shared" si="1"/>
        <v>Medium Population-Low Poverty</v>
      </c>
      <c r="B903" s="35" t="s">
        <v>922</v>
      </c>
      <c r="C903" s="37">
        <v>9143.0</v>
      </c>
      <c r="D903" s="37">
        <v>0.0800612490429837</v>
      </c>
      <c r="E903" s="37" t="s">
        <v>15</v>
      </c>
      <c r="F903" s="37" t="s">
        <v>9</v>
      </c>
    </row>
    <row r="904">
      <c r="A904" s="36" t="str">
        <f t="shared" si="1"/>
        <v>Medium Population-Low Poverty</v>
      </c>
      <c r="B904" s="35" t="s">
        <v>923</v>
      </c>
      <c r="C904" s="37">
        <v>1682.0</v>
      </c>
      <c r="D904" s="37">
        <v>0.0261593341260404</v>
      </c>
      <c r="E904" s="37" t="s">
        <v>15</v>
      </c>
      <c r="F904" s="37" t="s">
        <v>9</v>
      </c>
    </row>
    <row r="905">
      <c r="A905" s="36" t="str">
        <f t="shared" si="1"/>
        <v>Low Population-Low Poverty</v>
      </c>
      <c r="B905" s="35" t="s">
        <v>924</v>
      </c>
      <c r="C905" s="37">
        <v>382.0</v>
      </c>
      <c r="D905" s="37">
        <v>0.0418848167539267</v>
      </c>
      <c r="E905" s="37" t="s">
        <v>16</v>
      </c>
      <c r="F905" s="37" t="s">
        <v>9</v>
      </c>
    </row>
    <row r="906">
      <c r="A906" s="36" t="str">
        <f t="shared" si="1"/>
        <v>Medium Population-Low Poverty</v>
      </c>
      <c r="B906" s="35" t="s">
        <v>925</v>
      </c>
      <c r="C906" s="37">
        <v>919.0</v>
      </c>
      <c r="D906" s="37">
        <v>0.043525571273123</v>
      </c>
      <c r="E906" s="37" t="s">
        <v>15</v>
      </c>
      <c r="F906" s="37" t="s">
        <v>9</v>
      </c>
    </row>
    <row r="907">
      <c r="A907" s="36" t="str">
        <f t="shared" si="1"/>
        <v>Medium Population-Middle Poverty</v>
      </c>
      <c r="B907" s="35" t="s">
        <v>926</v>
      </c>
      <c r="C907" s="37">
        <v>7512.0</v>
      </c>
      <c r="D907" s="37">
        <v>0.119808306709265</v>
      </c>
      <c r="E907" s="37" t="s">
        <v>15</v>
      </c>
      <c r="F907" s="37" t="s">
        <v>10</v>
      </c>
    </row>
    <row r="908">
      <c r="A908" s="36" t="str">
        <f t="shared" si="1"/>
        <v>Medium Population-Low Poverty</v>
      </c>
      <c r="B908" s="35" t="s">
        <v>927</v>
      </c>
      <c r="C908" s="37">
        <v>1751.0</v>
      </c>
      <c r="D908" s="37">
        <v>0.0513992004568818</v>
      </c>
      <c r="E908" s="37" t="s">
        <v>15</v>
      </c>
      <c r="F908" s="37" t="s">
        <v>9</v>
      </c>
    </row>
    <row r="909">
      <c r="A909" s="36" t="str">
        <f t="shared" si="1"/>
        <v>Medium Population-Low Poverty</v>
      </c>
      <c r="B909" s="35" t="s">
        <v>928</v>
      </c>
      <c r="C909" s="37">
        <v>1507.0</v>
      </c>
      <c r="D909" s="37">
        <v>0.0676841406768414</v>
      </c>
      <c r="E909" s="37" t="s">
        <v>15</v>
      </c>
      <c r="F909" s="37" t="s">
        <v>9</v>
      </c>
    </row>
    <row r="910">
      <c r="A910" s="36" t="str">
        <f t="shared" si="1"/>
        <v>Medium Population-Low Poverty</v>
      </c>
      <c r="B910" s="35" t="s">
        <v>929</v>
      </c>
      <c r="C910" s="37">
        <v>807.0</v>
      </c>
      <c r="D910" s="37">
        <v>0.0359355638166047</v>
      </c>
      <c r="E910" s="37" t="s">
        <v>15</v>
      </c>
      <c r="F910" s="37" t="s">
        <v>9</v>
      </c>
    </row>
    <row r="911">
      <c r="A911" s="36" t="str">
        <f t="shared" si="1"/>
        <v>Medium Population-Low Poverty</v>
      </c>
      <c r="B911" s="35" t="s">
        <v>930</v>
      </c>
      <c r="C911" s="37">
        <v>517.0</v>
      </c>
      <c r="D911" s="37">
        <v>0.0212765957446809</v>
      </c>
      <c r="E911" s="37" t="s">
        <v>15</v>
      </c>
      <c r="F911" s="37" t="s">
        <v>9</v>
      </c>
    </row>
    <row r="912">
      <c r="A912" s="36" t="str">
        <f t="shared" si="1"/>
        <v>Medium Population-Low Poverty</v>
      </c>
      <c r="B912" s="35" t="s">
        <v>931</v>
      </c>
      <c r="C912" s="37">
        <v>1886.0</v>
      </c>
      <c r="D912" s="37">
        <v>0.0440084835630965</v>
      </c>
      <c r="E912" s="37" t="s">
        <v>15</v>
      </c>
      <c r="F912" s="37" t="s">
        <v>9</v>
      </c>
    </row>
    <row r="913">
      <c r="A913" s="36" t="str">
        <f t="shared" si="1"/>
        <v>Medium Population-Low Poverty</v>
      </c>
      <c r="B913" s="35" t="s">
        <v>932</v>
      </c>
      <c r="C913" s="37">
        <v>3006.0</v>
      </c>
      <c r="D913" s="37">
        <v>0.0455755156353959</v>
      </c>
      <c r="E913" s="37" t="s">
        <v>15</v>
      </c>
      <c r="F913" s="37" t="s">
        <v>9</v>
      </c>
    </row>
    <row r="914">
      <c r="A914" s="36" t="str">
        <f t="shared" si="1"/>
        <v>Medium Population-Middle Poverty</v>
      </c>
      <c r="B914" s="35" t="s">
        <v>933</v>
      </c>
      <c r="C914" s="37">
        <v>3991.0</v>
      </c>
      <c r="D914" s="37">
        <v>0.177900275620145</v>
      </c>
      <c r="E914" s="37" t="s">
        <v>15</v>
      </c>
      <c r="F914" s="37" t="s">
        <v>10</v>
      </c>
    </row>
    <row r="915">
      <c r="A915" s="36" t="str">
        <f t="shared" si="1"/>
        <v>Medium Population-Middle Poverty</v>
      </c>
      <c r="B915" s="35" t="s">
        <v>934</v>
      </c>
      <c r="C915" s="37">
        <v>2089.0</v>
      </c>
      <c r="D915" s="37">
        <v>0.147917663954045</v>
      </c>
      <c r="E915" s="37" t="s">
        <v>15</v>
      </c>
      <c r="F915" s="37" t="s">
        <v>10</v>
      </c>
    </row>
    <row r="916">
      <c r="A916" s="36" t="str">
        <f t="shared" si="1"/>
        <v>High Population-Low Poverty</v>
      </c>
      <c r="B916" s="35" t="s">
        <v>935</v>
      </c>
      <c r="C916" s="37">
        <v>21709.0</v>
      </c>
      <c r="D916" s="37">
        <v>0.0600672532129532</v>
      </c>
      <c r="E916" s="37" t="s">
        <v>14</v>
      </c>
      <c r="F916" s="37" t="s">
        <v>9</v>
      </c>
    </row>
    <row r="917">
      <c r="A917" s="36" t="str">
        <f t="shared" si="1"/>
        <v>Medium Population-Low Poverty</v>
      </c>
      <c r="B917" s="35" t="s">
        <v>936</v>
      </c>
      <c r="C917" s="37">
        <v>3660.0</v>
      </c>
      <c r="D917" s="37">
        <v>0.0633879781420765</v>
      </c>
      <c r="E917" s="37" t="s">
        <v>15</v>
      </c>
      <c r="F917" s="37" t="s">
        <v>9</v>
      </c>
    </row>
    <row r="918">
      <c r="A918" s="36" t="str">
        <f t="shared" si="1"/>
        <v>Medium Population-Low Poverty</v>
      </c>
      <c r="B918" s="35" t="s">
        <v>937</v>
      </c>
      <c r="C918" s="37">
        <v>1711.0</v>
      </c>
      <c r="D918" s="37">
        <v>0.0</v>
      </c>
      <c r="E918" s="37" t="s">
        <v>15</v>
      </c>
      <c r="F918" s="37" t="s">
        <v>9</v>
      </c>
    </row>
    <row r="919">
      <c r="A919" s="36" t="str">
        <f t="shared" si="1"/>
        <v>Medium Population-Low Poverty</v>
      </c>
      <c r="B919" s="35" t="s">
        <v>938</v>
      </c>
      <c r="C919" s="37">
        <v>6882.0</v>
      </c>
      <c r="D919" s="37">
        <v>0.01743679163034</v>
      </c>
      <c r="E919" s="37" t="s">
        <v>15</v>
      </c>
      <c r="F919" s="37" t="s">
        <v>9</v>
      </c>
    </row>
    <row r="920">
      <c r="A920" s="36" t="str">
        <f t="shared" si="1"/>
        <v>Medium Population-Middle Poverty</v>
      </c>
      <c r="B920" s="35" t="s">
        <v>939</v>
      </c>
      <c r="C920" s="37">
        <v>577.0</v>
      </c>
      <c r="D920" s="37">
        <v>0.116117850953206</v>
      </c>
      <c r="E920" s="37" t="s">
        <v>15</v>
      </c>
      <c r="F920" s="37" t="s">
        <v>10</v>
      </c>
    </row>
    <row r="921">
      <c r="A921" s="36" t="str">
        <f t="shared" si="1"/>
        <v>Medium Population-Low Poverty</v>
      </c>
      <c r="B921" s="35" t="s">
        <v>940</v>
      </c>
      <c r="C921" s="37">
        <v>2696.0</v>
      </c>
      <c r="D921" s="37">
        <v>0.0990356083086053</v>
      </c>
      <c r="E921" s="37" t="s">
        <v>15</v>
      </c>
      <c r="F921" s="37" t="s">
        <v>9</v>
      </c>
    </row>
    <row r="922">
      <c r="A922" s="36" t="str">
        <f t="shared" si="1"/>
        <v>Medium Population-Middle Poverty</v>
      </c>
      <c r="B922" s="35" t="s">
        <v>941</v>
      </c>
      <c r="C922" s="37">
        <v>2344.0</v>
      </c>
      <c r="D922" s="37">
        <v>0.148037542662116</v>
      </c>
      <c r="E922" s="37" t="s">
        <v>15</v>
      </c>
      <c r="F922" s="37" t="s">
        <v>10</v>
      </c>
    </row>
    <row r="923">
      <c r="A923" s="36" t="str">
        <f t="shared" si="1"/>
        <v>Medium Population-Low Poverty</v>
      </c>
      <c r="B923" s="35" t="s">
        <v>942</v>
      </c>
      <c r="C923" s="37">
        <v>1518.0</v>
      </c>
      <c r="D923" s="37">
        <v>0.041501976284585</v>
      </c>
      <c r="E923" s="37" t="s">
        <v>15</v>
      </c>
      <c r="F923" s="37" t="s">
        <v>9</v>
      </c>
    </row>
    <row r="924">
      <c r="A924" s="36" t="str">
        <f t="shared" si="1"/>
        <v>Medium Population-Middle Poverty</v>
      </c>
      <c r="B924" s="35" t="s">
        <v>943</v>
      </c>
      <c r="C924" s="37">
        <v>765.0</v>
      </c>
      <c r="D924" s="37">
        <v>0.209150326797386</v>
      </c>
      <c r="E924" s="37" t="s">
        <v>15</v>
      </c>
      <c r="F924" s="37" t="s">
        <v>10</v>
      </c>
    </row>
    <row r="925">
      <c r="A925" s="36" t="str">
        <f t="shared" si="1"/>
        <v>Medium Population-Middle Poverty</v>
      </c>
      <c r="B925" s="35" t="s">
        <v>944</v>
      </c>
      <c r="C925" s="37">
        <v>3930.0</v>
      </c>
      <c r="D925" s="37">
        <v>0.188804071246819</v>
      </c>
      <c r="E925" s="37" t="s">
        <v>15</v>
      </c>
      <c r="F925" s="37" t="s">
        <v>10</v>
      </c>
    </row>
    <row r="926">
      <c r="A926" s="36" t="str">
        <f t="shared" si="1"/>
        <v>Medium Population-Low Poverty</v>
      </c>
      <c r="B926" s="35" t="s">
        <v>945</v>
      </c>
      <c r="C926" s="37">
        <v>4498.0</v>
      </c>
      <c r="D926" s="37">
        <v>0.0213428190306803</v>
      </c>
      <c r="E926" s="37" t="s">
        <v>15</v>
      </c>
      <c r="F926" s="37" t="s">
        <v>9</v>
      </c>
    </row>
    <row r="927">
      <c r="A927" s="36" t="str">
        <f t="shared" si="1"/>
        <v>High Population-Middle Poverty</v>
      </c>
      <c r="B927" s="35" t="s">
        <v>946</v>
      </c>
      <c r="C927" s="37">
        <v>30365.0</v>
      </c>
      <c r="D927" s="37">
        <v>0.10051045611724</v>
      </c>
      <c r="E927" s="37" t="s">
        <v>14</v>
      </c>
      <c r="F927" s="37" t="s">
        <v>10</v>
      </c>
    </row>
    <row r="928">
      <c r="A928" s="36" t="str">
        <f t="shared" si="1"/>
        <v>Medium Population-Low Poverty</v>
      </c>
      <c r="B928" s="35" t="s">
        <v>947</v>
      </c>
      <c r="C928" s="37">
        <v>1816.0</v>
      </c>
      <c r="D928" s="37">
        <v>0.0269823788546256</v>
      </c>
      <c r="E928" s="37" t="s">
        <v>15</v>
      </c>
      <c r="F928" s="37" t="s">
        <v>9</v>
      </c>
    </row>
    <row r="929">
      <c r="A929" s="36" t="str">
        <f t="shared" si="1"/>
        <v>Medium Population-Middle Poverty</v>
      </c>
      <c r="B929" s="35" t="s">
        <v>948</v>
      </c>
      <c r="C929" s="37">
        <v>8580.0</v>
      </c>
      <c r="D929" s="37">
        <v>0.267832167832168</v>
      </c>
      <c r="E929" s="37" t="s">
        <v>15</v>
      </c>
      <c r="F929" s="37" t="s">
        <v>10</v>
      </c>
    </row>
    <row r="930">
      <c r="A930" s="36" t="str">
        <f t="shared" si="1"/>
        <v>Medium Population-Low Poverty</v>
      </c>
      <c r="B930" s="35" t="s">
        <v>949</v>
      </c>
      <c r="C930" s="37">
        <v>9201.0</v>
      </c>
      <c r="D930" s="37">
        <v>0.0506466688403434</v>
      </c>
      <c r="E930" s="37" t="s">
        <v>15</v>
      </c>
      <c r="F930" s="37" t="s">
        <v>9</v>
      </c>
    </row>
    <row r="931">
      <c r="A931" s="36" t="str">
        <f t="shared" si="1"/>
        <v>Medium Population-Low Poverty</v>
      </c>
      <c r="B931" s="35" t="s">
        <v>950</v>
      </c>
      <c r="C931" s="37">
        <v>2309.0</v>
      </c>
      <c r="D931" s="37">
        <v>0.0376786487656994</v>
      </c>
      <c r="E931" s="37" t="s">
        <v>15</v>
      </c>
      <c r="F931" s="37" t="s">
        <v>9</v>
      </c>
    </row>
    <row r="932">
      <c r="A932" s="36" t="str">
        <f t="shared" si="1"/>
        <v>Medium Population-Low Poverty</v>
      </c>
      <c r="B932" s="35" t="s">
        <v>951</v>
      </c>
      <c r="C932" s="37">
        <v>3155.0</v>
      </c>
      <c r="D932" s="37">
        <v>0.059904912836767</v>
      </c>
      <c r="E932" s="37" t="s">
        <v>15</v>
      </c>
      <c r="F932" s="37" t="s">
        <v>9</v>
      </c>
    </row>
    <row r="933">
      <c r="A933" s="36" t="str">
        <f t="shared" si="1"/>
        <v>Medium Population-Middle Poverty</v>
      </c>
      <c r="B933" s="35" t="s">
        <v>952</v>
      </c>
      <c r="C933" s="37">
        <v>2063.0</v>
      </c>
      <c r="D933" s="37">
        <v>0.1047018904508</v>
      </c>
      <c r="E933" s="37" t="s">
        <v>15</v>
      </c>
      <c r="F933" s="37" t="s">
        <v>10</v>
      </c>
    </row>
    <row r="934">
      <c r="A934" s="36" t="str">
        <f t="shared" si="1"/>
        <v>Low Population-Low Poverty</v>
      </c>
      <c r="B934" s="35" t="s">
        <v>953</v>
      </c>
      <c r="C934" s="37">
        <v>323.0</v>
      </c>
      <c r="D934" s="37">
        <v>0.0681114551083591</v>
      </c>
      <c r="E934" s="37" t="s">
        <v>16</v>
      </c>
      <c r="F934" s="37" t="s">
        <v>9</v>
      </c>
    </row>
    <row r="935">
      <c r="A935" s="36" t="str">
        <f t="shared" si="1"/>
        <v>High Population-Low Poverty</v>
      </c>
      <c r="B935" s="35" t="s">
        <v>954</v>
      </c>
      <c r="C935" s="37">
        <v>21598.0</v>
      </c>
      <c r="D935" s="37">
        <v>0.0468098898046115</v>
      </c>
      <c r="E935" s="37" t="s">
        <v>14</v>
      </c>
      <c r="F935" s="37" t="s">
        <v>9</v>
      </c>
    </row>
    <row r="936">
      <c r="A936" s="36" t="str">
        <f t="shared" si="1"/>
        <v>Medium Population-Low Poverty</v>
      </c>
      <c r="B936" s="35" t="s">
        <v>955</v>
      </c>
      <c r="C936" s="37">
        <v>6841.0</v>
      </c>
      <c r="D936" s="37">
        <v>0.0900453150124251</v>
      </c>
      <c r="E936" s="37" t="s">
        <v>15</v>
      </c>
      <c r="F936" s="37" t="s">
        <v>9</v>
      </c>
    </row>
    <row r="937">
      <c r="A937" s="36" t="str">
        <f t="shared" si="1"/>
        <v>Medium Population-Low Poverty</v>
      </c>
      <c r="B937" s="35" t="s">
        <v>956</v>
      </c>
      <c r="C937" s="37">
        <v>1353.0</v>
      </c>
      <c r="D937" s="37">
        <v>0.0953436807095344</v>
      </c>
      <c r="E937" s="37" t="s">
        <v>15</v>
      </c>
      <c r="F937" s="37" t="s">
        <v>9</v>
      </c>
    </row>
    <row r="938">
      <c r="A938" s="36" t="str">
        <f t="shared" si="1"/>
        <v>Medium Population-Middle Poverty</v>
      </c>
      <c r="B938" s="35" t="s">
        <v>957</v>
      </c>
      <c r="C938" s="37">
        <v>1291.0</v>
      </c>
      <c r="D938" s="37">
        <v>0.112316034082107</v>
      </c>
      <c r="E938" s="37" t="s">
        <v>15</v>
      </c>
      <c r="F938" s="37" t="s">
        <v>10</v>
      </c>
    </row>
    <row r="939">
      <c r="A939" s="36" t="str">
        <f t="shared" si="1"/>
        <v>Medium Population-Low Poverty</v>
      </c>
      <c r="B939" s="35" t="s">
        <v>958</v>
      </c>
      <c r="C939" s="37">
        <v>1184.0</v>
      </c>
      <c r="D939" s="37">
        <v>0.0599662162162162</v>
      </c>
      <c r="E939" s="37" t="s">
        <v>15</v>
      </c>
      <c r="F939" s="37" t="s">
        <v>9</v>
      </c>
    </row>
    <row r="940">
      <c r="A940" s="36" t="str">
        <f t="shared" si="1"/>
        <v>Medium Population-Low Poverty</v>
      </c>
      <c r="B940" s="35" t="s">
        <v>959</v>
      </c>
      <c r="C940" s="37">
        <v>3928.0</v>
      </c>
      <c r="D940" s="37">
        <v>0.0941955193482688</v>
      </c>
      <c r="E940" s="37" t="s">
        <v>15</v>
      </c>
      <c r="F940" s="37" t="s">
        <v>9</v>
      </c>
    </row>
    <row r="941">
      <c r="A941" s="36" t="str">
        <f t="shared" si="1"/>
        <v>Medium Population-Low Poverty</v>
      </c>
      <c r="B941" s="35" t="s">
        <v>960</v>
      </c>
      <c r="C941" s="37">
        <v>3941.0</v>
      </c>
      <c r="D941" s="37">
        <v>0.0471961431108856</v>
      </c>
      <c r="E941" s="37" t="s">
        <v>15</v>
      </c>
      <c r="F941" s="37" t="s">
        <v>9</v>
      </c>
    </row>
    <row r="942">
      <c r="A942" s="36" t="str">
        <f t="shared" si="1"/>
        <v>Medium Population-Low Poverty</v>
      </c>
      <c r="B942" s="35" t="s">
        <v>961</v>
      </c>
      <c r="C942" s="37">
        <v>6395.0</v>
      </c>
      <c r="D942" s="37">
        <v>0.0758405003909304</v>
      </c>
      <c r="E942" s="37" t="s">
        <v>15</v>
      </c>
      <c r="F942" s="37" t="s">
        <v>9</v>
      </c>
    </row>
    <row r="943">
      <c r="A943" s="36" t="str">
        <f t="shared" si="1"/>
        <v>High Population-Low Poverty</v>
      </c>
      <c r="B943" s="35" t="s">
        <v>962</v>
      </c>
      <c r="C943" s="37">
        <v>15321.0</v>
      </c>
      <c r="D943" s="37">
        <v>0.0490829580314601</v>
      </c>
      <c r="E943" s="37" t="s">
        <v>14</v>
      </c>
      <c r="F943" s="37" t="s">
        <v>9</v>
      </c>
    </row>
    <row r="944">
      <c r="A944" s="36" t="str">
        <f t="shared" si="1"/>
        <v>Medium Population-Low Poverty</v>
      </c>
      <c r="B944" s="35" t="s">
        <v>963</v>
      </c>
      <c r="C944" s="37">
        <v>2344.0</v>
      </c>
      <c r="D944" s="37">
        <v>0.0349829351535836</v>
      </c>
      <c r="E944" s="37" t="s">
        <v>15</v>
      </c>
      <c r="F944" s="37" t="s">
        <v>9</v>
      </c>
    </row>
    <row r="945">
      <c r="A945" s="36" t="str">
        <f t="shared" si="1"/>
        <v>Medium Population-Low Poverty</v>
      </c>
      <c r="B945" s="35" t="s">
        <v>964</v>
      </c>
      <c r="C945" s="37">
        <v>1056.0</v>
      </c>
      <c r="D945" s="37">
        <v>0.0606060606060606</v>
      </c>
      <c r="E945" s="37" t="s">
        <v>15</v>
      </c>
      <c r="F945" s="37" t="s">
        <v>9</v>
      </c>
    </row>
    <row r="946">
      <c r="A946" s="36" t="str">
        <f t="shared" si="1"/>
        <v>Medium Population-Middle Poverty</v>
      </c>
      <c r="B946" s="35" t="s">
        <v>965</v>
      </c>
      <c r="C946" s="37">
        <v>966.0</v>
      </c>
      <c r="D946" s="37">
        <v>0.113871635610766</v>
      </c>
      <c r="E946" s="37" t="s">
        <v>15</v>
      </c>
      <c r="F946" s="37" t="s">
        <v>10</v>
      </c>
    </row>
    <row r="947">
      <c r="A947" s="36" t="str">
        <f t="shared" si="1"/>
        <v>Low Population-Low Poverty</v>
      </c>
      <c r="B947" s="35" t="s">
        <v>966</v>
      </c>
      <c r="C947" s="37">
        <v>337.0</v>
      </c>
      <c r="D947" s="37">
        <v>0.0</v>
      </c>
      <c r="E947" s="37" t="s">
        <v>16</v>
      </c>
      <c r="F947" s="37" t="s">
        <v>9</v>
      </c>
    </row>
    <row r="948">
      <c r="A948" s="36" t="str">
        <f t="shared" si="1"/>
        <v>Medium Population-Low Poverty</v>
      </c>
      <c r="B948" s="35" t="s">
        <v>967</v>
      </c>
      <c r="C948" s="37">
        <v>6190.0</v>
      </c>
      <c r="D948" s="37">
        <v>0.0609046849757674</v>
      </c>
      <c r="E948" s="37" t="s">
        <v>15</v>
      </c>
      <c r="F948" s="37" t="s">
        <v>9</v>
      </c>
    </row>
    <row r="949">
      <c r="A949" s="36" t="str">
        <f t="shared" si="1"/>
        <v>Medium Population-Middle Poverty</v>
      </c>
      <c r="B949" s="35" t="s">
        <v>968</v>
      </c>
      <c r="C949" s="37">
        <v>1445.0</v>
      </c>
      <c r="D949" s="37">
        <v>0.114878892733564</v>
      </c>
      <c r="E949" s="37" t="s">
        <v>15</v>
      </c>
      <c r="F949" s="37" t="s">
        <v>10</v>
      </c>
    </row>
    <row r="950">
      <c r="A950" s="36" t="str">
        <f t="shared" si="1"/>
        <v>Low Population-Middle Poverty</v>
      </c>
      <c r="B950" s="35" t="s">
        <v>969</v>
      </c>
      <c r="C950" s="37">
        <v>275.0</v>
      </c>
      <c r="D950" s="37">
        <v>0.16</v>
      </c>
      <c r="E950" s="37" t="s">
        <v>16</v>
      </c>
      <c r="F950" s="37" t="s">
        <v>10</v>
      </c>
    </row>
    <row r="951">
      <c r="A951" s="36" t="str">
        <f t="shared" si="1"/>
        <v>Medium Population-Low Poverty</v>
      </c>
      <c r="B951" s="35" t="s">
        <v>970</v>
      </c>
      <c r="C951" s="37">
        <v>4050.0</v>
      </c>
      <c r="D951" s="37">
        <v>0.0372839506172839</v>
      </c>
      <c r="E951" s="37" t="s">
        <v>15</v>
      </c>
      <c r="F951" s="37" t="s">
        <v>9</v>
      </c>
    </row>
    <row r="952">
      <c r="A952" s="36" t="str">
        <f t="shared" si="1"/>
        <v>Medium Population-Low Poverty</v>
      </c>
      <c r="B952" s="35" t="s">
        <v>971</v>
      </c>
      <c r="C952" s="37">
        <v>571.0</v>
      </c>
      <c r="D952" s="37">
        <v>0.0</v>
      </c>
      <c r="E952" s="37" t="s">
        <v>15</v>
      </c>
      <c r="F952" s="37" t="s">
        <v>9</v>
      </c>
    </row>
    <row r="953">
      <c r="A953" s="36" t="str">
        <f t="shared" si="1"/>
        <v>Medium Population-Middle Poverty</v>
      </c>
      <c r="B953" s="35" t="s">
        <v>972</v>
      </c>
      <c r="C953" s="37">
        <v>532.0</v>
      </c>
      <c r="D953" s="37">
        <v>0.120300751879699</v>
      </c>
      <c r="E953" s="37" t="s">
        <v>15</v>
      </c>
      <c r="F953" s="37" t="s">
        <v>10</v>
      </c>
    </row>
    <row r="954">
      <c r="A954" s="36" t="str">
        <f t="shared" si="1"/>
        <v>Medium Population-Low Poverty</v>
      </c>
      <c r="B954" s="35" t="s">
        <v>973</v>
      </c>
      <c r="C954" s="37">
        <v>780.0</v>
      </c>
      <c r="D954" s="37">
        <v>0.00897435897435897</v>
      </c>
      <c r="E954" s="37" t="s">
        <v>15</v>
      </c>
      <c r="F954" s="37" t="s">
        <v>9</v>
      </c>
    </row>
    <row r="955">
      <c r="A955" s="36" t="str">
        <f t="shared" si="1"/>
        <v>Medium Population-Low Poverty</v>
      </c>
      <c r="B955" s="35" t="s">
        <v>974</v>
      </c>
      <c r="C955" s="37">
        <v>2684.0</v>
      </c>
      <c r="D955" s="37">
        <v>0.0570044709388972</v>
      </c>
      <c r="E955" s="37" t="s">
        <v>15</v>
      </c>
      <c r="F955" s="37" t="s">
        <v>9</v>
      </c>
    </row>
    <row r="956">
      <c r="A956" s="36" t="str">
        <f t="shared" si="1"/>
        <v>Medium Population-Low Poverty</v>
      </c>
      <c r="B956" s="35" t="s">
        <v>975</v>
      </c>
      <c r="C956" s="37">
        <v>1670.0</v>
      </c>
      <c r="D956" s="37">
        <v>0.029940119760479</v>
      </c>
      <c r="E956" s="37" t="s">
        <v>15</v>
      </c>
      <c r="F956" s="37" t="s">
        <v>9</v>
      </c>
    </row>
    <row r="957">
      <c r="A957" s="36" t="str">
        <f t="shared" si="1"/>
        <v>Medium Population-Low Poverty</v>
      </c>
      <c r="B957" s="35" t="s">
        <v>976</v>
      </c>
      <c r="C957" s="37">
        <v>9027.0</v>
      </c>
      <c r="D957" s="37">
        <v>0.0621468926553672</v>
      </c>
      <c r="E957" s="37" t="s">
        <v>15</v>
      </c>
      <c r="F957" s="37" t="s">
        <v>9</v>
      </c>
    </row>
    <row r="958">
      <c r="A958" s="36" t="str">
        <f t="shared" si="1"/>
        <v>Medium Population-Low Poverty</v>
      </c>
      <c r="B958" s="35" t="s">
        <v>977</v>
      </c>
      <c r="C958" s="37">
        <v>4886.0</v>
      </c>
      <c r="D958" s="37">
        <v>0.043389275480966</v>
      </c>
      <c r="E958" s="37" t="s">
        <v>15</v>
      </c>
      <c r="F958" s="37" t="s">
        <v>9</v>
      </c>
    </row>
    <row r="959">
      <c r="A959" s="36" t="str">
        <f t="shared" si="1"/>
        <v>Medium Population-Middle Poverty</v>
      </c>
      <c r="B959" s="35" t="s">
        <v>978</v>
      </c>
      <c r="C959" s="37">
        <v>4216.0</v>
      </c>
      <c r="D959" s="37">
        <v>0.18595825426945</v>
      </c>
      <c r="E959" s="37" t="s">
        <v>15</v>
      </c>
      <c r="F959" s="37" t="s">
        <v>10</v>
      </c>
    </row>
    <row r="960">
      <c r="A960" s="36" t="str">
        <f t="shared" si="1"/>
        <v>Medium Population-Low Poverty</v>
      </c>
      <c r="B960" s="35" t="s">
        <v>979</v>
      </c>
      <c r="C960" s="37">
        <v>4423.0</v>
      </c>
      <c r="D960" s="37">
        <v>0.0135654533122315</v>
      </c>
      <c r="E960" s="37" t="s">
        <v>15</v>
      </c>
      <c r="F960" s="37" t="s">
        <v>9</v>
      </c>
    </row>
    <row r="961">
      <c r="A961" s="36" t="str">
        <f t="shared" si="1"/>
        <v>Medium Population-Low Poverty</v>
      </c>
      <c r="B961" s="35" t="s">
        <v>980</v>
      </c>
      <c r="C961" s="37">
        <v>4456.0</v>
      </c>
      <c r="D961" s="37">
        <v>0.0513913824057451</v>
      </c>
      <c r="E961" s="37" t="s">
        <v>15</v>
      </c>
      <c r="F961" s="37" t="s">
        <v>9</v>
      </c>
    </row>
    <row r="962">
      <c r="A962" s="36" t="str">
        <f t="shared" si="1"/>
        <v>Medium Population-Middle Poverty</v>
      </c>
      <c r="B962" s="35" t="s">
        <v>981</v>
      </c>
      <c r="C962" s="37">
        <v>1607.0</v>
      </c>
      <c r="D962" s="37">
        <v>0.149968886123211</v>
      </c>
      <c r="E962" s="37" t="s">
        <v>15</v>
      </c>
      <c r="F962" s="37" t="s">
        <v>10</v>
      </c>
    </row>
    <row r="963">
      <c r="A963" s="36" t="str">
        <f t="shared" si="1"/>
        <v>Medium Population-Low Poverty</v>
      </c>
      <c r="B963" s="35" t="s">
        <v>982</v>
      </c>
      <c r="C963" s="37">
        <v>7615.0</v>
      </c>
      <c r="D963" s="37">
        <v>0.0392646093237032</v>
      </c>
      <c r="E963" s="37" t="s">
        <v>15</v>
      </c>
      <c r="F963" s="37" t="s">
        <v>9</v>
      </c>
    </row>
    <row r="964">
      <c r="A964" s="36" t="str">
        <f t="shared" si="1"/>
        <v>High Population-Middle Poverty</v>
      </c>
      <c r="B964" s="35" t="s">
        <v>983</v>
      </c>
      <c r="C964" s="37">
        <v>21282.0</v>
      </c>
      <c r="D964" s="37">
        <v>0.113335212855935</v>
      </c>
      <c r="E964" s="37" t="s">
        <v>14</v>
      </c>
      <c r="F964" s="37" t="s">
        <v>10</v>
      </c>
    </row>
    <row r="965">
      <c r="A965" s="36" t="str">
        <f t="shared" si="1"/>
        <v>Medium Population-Middle Poverty</v>
      </c>
      <c r="B965" s="35" t="s">
        <v>984</v>
      </c>
      <c r="C965" s="37">
        <v>5190.0</v>
      </c>
      <c r="D965" s="37">
        <v>0.164354527938343</v>
      </c>
      <c r="E965" s="37" t="s">
        <v>15</v>
      </c>
      <c r="F965" s="37" t="s">
        <v>10</v>
      </c>
    </row>
    <row r="966">
      <c r="A966" s="36" t="str">
        <f t="shared" si="1"/>
        <v>Medium Population-Low Poverty</v>
      </c>
      <c r="B966" s="35" t="s">
        <v>985</v>
      </c>
      <c r="C966" s="37">
        <v>2479.0</v>
      </c>
      <c r="D966" s="37">
        <v>0.0480032271077047</v>
      </c>
      <c r="E966" s="37" t="s">
        <v>15</v>
      </c>
      <c r="F966" s="37" t="s">
        <v>9</v>
      </c>
    </row>
    <row r="967">
      <c r="A967" s="36" t="str">
        <f t="shared" si="1"/>
        <v>Medium Population-Low Poverty</v>
      </c>
      <c r="B967" s="35" t="s">
        <v>986</v>
      </c>
      <c r="C967" s="37">
        <v>5262.0</v>
      </c>
      <c r="D967" s="37">
        <v>0.0366780691752185</v>
      </c>
      <c r="E967" s="37" t="s">
        <v>15</v>
      </c>
      <c r="F967" s="37" t="s">
        <v>9</v>
      </c>
    </row>
    <row r="968">
      <c r="A968" s="36" t="str">
        <f t="shared" si="1"/>
        <v>Low Population-Low Poverty</v>
      </c>
      <c r="B968" s="35" t="s">
        <v>987</v>
      </c>
      <c r="C968" s="37">
        <v>115.0</v>
      </c>
      <c r="D968" s="37">
        <v>0.0</v>
      </c>
      <c r="E968" s="37" t="s">
        <v>16</v>
      </c>
      <c r="F968" s="37" t="s">
        <v>9</v>
      </c>
    </row>
    <row r="969">
      <c r="A969" s="36" t="str">
        <f t="shared" si="1"/>
        <v>Medium Population-Low Poverty</v>
      </c>
      <c r="B969" s="35" t="s">
        <v>988</v>
      </c>
      <c r="C969" s="37">
        <v>3301.0</v>
      </c>
      <c r="D969" s="37">
        <v>0.0209027567403817</v>
      </c>
      <c r="E969" s="37" t="s">
        <v>15</v>
      </c>
      <c r="F969" s="37" t="s">
        <v>9</v>
      </c>
    </row>
    <row r="970">
      <c r="A970" s="36" t="str">
        <f t="shared" si="1"/>
        <v>Medium Population-Low Poverty</v>
      </c>
      <c r="B970" s="35" t="s">
        <v>989</v>
      </c>
      <c r="C970" s="37">
        <v>6194.0</v>
      </c>
      <c r="D970" s="37">
        <v>0.0201808201485308</v>
      </c>
      <c r="E970" s="37" t="s">
        <v>15</v>
      </c>
      <c r="F970" s="37" t="s">
        <v>9</v>
      </c>
    </row>
    <row r="971">
      <c r="A971" s="36" t="str">
        <f t="shared" si="1"/>
        <v>Medium Population-Low Poverty</v>
      </c>
      <c r="B971" s="35" t="s">
        <v>990</v>
      </c>
      <c r="C971" s="37">
        <v>8844.0</v>
      </c>
      <c r="D971" s="37">
        <v>0.0456806874717322</v>
      </c>
      <c r="E971" s="37" t="s">
        <v>15</v>
      </c>
      <c r="F971" s="37" t="s">
        <v>9</v>
      </c>
    </row>
    <row r="972">
      <c r="A972" s="36" t="str">
        <f t="shared" si="1"/>
        <v>Medium Population-Low Poverty</v>
      </c>
      <c r="B972" s="35" t="s">
        <v>991</v>
      </c>
      <c r="C972" s="37">
        <v>1067.0</v>
      </c>
      <c r="D972" s="37">
        <v>0.0112464854732896</v>
      </c>
      <c r="E972" s="37" t="s">
        <v>15</v>
      </c>
      <c r="F972" s="37" t="s">
        <v>9</v>
      </c>
    </row>
    <row r="973">
      <c r="A973" s="36" t="str">
        <f t="shared" si="1"/>
        <v>High Population-Low Poverty</v>
      </c>
      <c r="B973" s="35" t="s">
        <v>992</v>
      </c>
      <c r="C973" s="37">
        <v>11890.0</v>
      </c>
      <c r="D973" s="37">
        <v>0.0856181665264928</v>
      </c>
      <c r="E973" s="37" t="s">
        <v>14</v>
      </c>
      <c r="F973" s="37" t="s">
        <v>9</v>
      </c>
    </row>
    <row r="974">
      <c r="A974" s="36" t="str">
        <f t="shared" si="1"/>
        <v>Medium Population-Middle Poverty</v>
      </c>
      <c r="B974" s="35" t="s">
        <v>993</v>
      </c>
      <c r="C974" s="37">
        <v>1537.0</v>
      </c>
      <c r="D974" s="37">
        <v>0.10149642160052</v>
      </c>
      <c r="E974" s="37" t="s">
        <v>15</v>
      </c>
      <c r="F974" s="37" t="s">
        <v>10</v>
      </c>
    </row>
    <row r="975">
      <c r="A975" s="36" t="str">
        <f t="shared" si="1"/>
        <v>Low Population-Low Poverty</v>
      </c>
      <c r="B975" s="35" t="s">
        <v>994</v>
      </c>
      <c r="C975" s="37">
        <v>117.0</v>
      </c>
      <c r="D975" s="37">
        <v>0.0</v>
      </c>
      <c r="E975" s="37" t="s">
        <v>16</v>
      </c>
      <c r="F975" s="37" t="s">
        <v>9</v>
      </c>
    </row>
    <row r="976">
      <c r="A976" s="36" t="str">
        <f t="shared" si="1"/>
        <v>Medium Population-Low Poverty</v>
      </c>
      <c r="B976" s="35" t="s">
        <v>995</v>
      </c>
      <c r="C976" s="37">
        <v>3896.0</v>
      </c>
      <c r="D976" s="37">
        <v>0.0269507186858316</v>
      </c>
      <c r="E976" s="37" t="s">
        <v>15</v>
      </c>
      <c r="F976" s="37" t="s">
        <v>9</v>
      </c>
    </row>
    <row r="977">
      <c r="A977" s="36" t="str">
        <f t="shared" si="1"/>
        <v>Medium Population-Low Poverty</v>
      </c>
      <c r="B977" s="35" t="s">
        <v>996</v>
      </c>
      <c r="C977" s="37">
        <v>7387.0</v>
      </c>
      <c r="D977" s="37">
        <v>0.0105590902937593</v>
      </c>
      <c r="E977" s="37" t="s">
        <v>15</v>
      </c>
      <c r="F977" s="37" t="s">
        <v>9</v>
      </c>
    </row>
    <row r="978">
      <c r="A978" s="36" t="str">
        <f t="shared" si="1"/>
        <v>Medium Population-Low Poverty</v>
      </c>
      <c r="B978" s="35" t="s">
        <v>997</v>
      </c>
      <c r="C978" s="37">
        <v>2070.0</v>
      </c>
      <c r="D978" s="37">
        <v>0.0777777777777778</v>
      </c>
      <c r="E978" s="37" t="s">
        <v>15</v>
      </c>
      <c r="F978" s="37" t="s">
        <v>9</v>
      </c>
    </row>
    <row r="979">
      <c r="A979" s="36" t="str">
        <f t="shared" si="1"/>
        <v>Medium Population-Middle Poverty</v>
      </c>
      <c r="B979" s="35" t="s">
        <v>998</v>
      </c>
      <c r="C979" s="37">
        <v>2097.0</v>
      </c>
      <c r="D979" s="37">
        <v>0.106342393896042</v>
      </c>
      <c r="E979" s="37" t="s">
        <v>15</v>
      </c>
      <c r="F979" s="37" t="s">
        <v>10</v>
      </c>
    </row>
    <row r="980">
      <c r="A980" s="36" t="str">
        <f t="shared" si="1"/>
        <v>Low Population-Low Poverty</v>
      </c>
      <c r="B980" s="35" t="s">
        <v>999</v>
      </c>
      <c r="C980" s="37">
        <v>149.0</v>
      </c>
      <c r="D980" s="37">
        <v>0.0</v>
      </c>
      <c r="E980" s="37" t="s">
        <v>16</v>
      </c>
      <c r="F980" s="37" t="s">
        <v>9</v>
      </c>
    </row>
    <row r="981">
      <c r="A981" s="36" t="str">
        <f t="shared" si="1"/>
        <v>Medium Population-Low Poverty</v>
      </c>
      <c r="B981" s="35" t="s">
        <v>1000</v>
      </c>
      <c r="C981" s="37">
        <v>6108.0</v>
      </c>
      <c r="D981" s="37">
        <v>0.0270137524557957</v>
      </c>
      <c r="E981" s="37" t="s">
        <v>15</v>
      </c>
      <c r="F981" s="37" t="s">
        <v>9</v>
      </c>
    </row>
    <row r="982">
      <c r="A982" s="36" t="str">
        <f t="shared" si="1"/>
        <v>Medium Population-Low Poverty</v>
      </c>
      <c r="B982" s="35" t="s">
        <v>1001</v>
      </c>
      <c r="C982" s="37">
        <v>7484.0</v>
      </c>
      <c r="D982" s="37">
        <v>0.0398182789951897</v>
      </c>
      <c r="E982" s="37" t="s">
        <v>15</v>
      </c>
      <c r="F982" s="37" t="s">
        <v>9</v>
      </c>
    </row>
    <row r="983">
      <c r="A983" s="36" t="str">
        <f t="shared" si="1"/>
        <v>Medium Population-Low Poverty</v>
      </c>
      <c r="B983" s="35" t="s">
        <v>1002</v>
      </c>
      <c r="C983" s="37">
        <v>2593.0</v>
      </c>
      <c r="D983" s="37">
        <v>0.0347088314693405</v>
      </c>
      <c r="E983" s="37" t="s">
        <v>15</v>
      </c>
      <c r="F983" s="37" t="s">
        <v>9</v>
      </c>
    </row>
    <row r="984">
      <c r="A984" s="36" t="str">
        <f t="shared" si="1"/>
        <v>Medium Population-Low Poverty</v>
      </c>
      <c r="B984" s="35" t="s">
        <v>1003</v>
      </c>
      <c r="C984" s="37">
        <v>6410.0</v>
      </c>
      <c r="D984" s="37">
        <v>0.0533541341653666</v>
      </c>
      <c r="E984" s="37" t="s">
        <v>15</v>
      </c>
      <c r="F984" s="37" t="s">
        <v>9</v>
      </c>
    </row>
    <row r="985">
      <c r="A985" s="36" t="str">
        <f t="shared" si="1"/>
        <v>Medium Population-Low Poverty</v>
      </c>
      <c r="B985" s="35" t="s">
        <v>1004</v>
      </c>
      <c r="C985" s="37">
        <v>7696.0</v>
      </c>
      <c r="D985" s="37">
        <v>0.0524948024948025</v>
      </c>
      <c r="E985" s="37" t="s">
        <v>15</v>
      </c>
      <c r="F985" s="37" t="s">
        <v>9</v>
      </c>
    </row>
    <row r="986">
      <c r="A986" s="36" t="str">
        <f t="shared" si="1"/>
        <v>Medium Population-Low Poverty</v>
      </c>
      <c r="B986" s="35" t="s">
        <v>1005</v>
      </c>
      <c r="C986" s="37">
        <v>1837.0</v>
      </c>
      <c r="D986" s="37">
        <v>0.0332063146434404</v>
      </c>
      <c r="E986" s="37" t="s">
        <v>15</v>
      </c>
      <c r="F986" s="37" t="s">
        <v>9</v>
      </c>
    </row>
    <row r="987">
      <c r="A987" s="36" t="str">
        <f t="shared" si="1"/>
        <v>Medium Population-Low Poverty</v>
      </c>
      <c r="B987" s="35" t="s">
        <v>1006</v>
      </c>
      <c r="C987" s="37">
        <v>4587.0</v>
      </c>
      <c r="D987" s="37">
        <v>0.0385873119686069</v>
      </c>
      <c r="E987" s="37" t="s">
        <v>15</v>
      </c>
      <c r="F987" s="37" t="s">
        <v>9</v>
      </c>
    </row>
    <row r="988">
      <c r="A988" s="36" t="str">
        <f t="shared" si="1"/>
        <v>Medium Population-Low Poverty</v>
      </c>
      <c r="B988" s="35" t="s">
        <v>1007</v>
      </c>
      <c r="C988" s="37">
        <v>7414.0</v>
      </c>
      <c r="D988" s="37">
        <v>0.0640679794982466</v>
      </c>
      <c r="E988" s="37" t="s">
        <v>15</v>
      </c>
      <c r="F988" s="37" t="s">
        <v>9</v>
      </c>
    </row>
    <row r="989">
      <c r="A989" s="36" t="str">
        <f t="shared" si="1"/>
        <v>Medium Population-Low Poverty</v>
      </c>
      <c r="B989" s="35" t="s">
        <v>1008</v>
      </c>
      <c r="C989" s="37">
        <v>9960.0</v>
      </c>
      <c r="D989" s="37">
        <v>0.0566265060240964</v>
      </c>
      <c r="E989" s="37" t="s">
        <v>15</v>
      </c>
      <c r="F989" s="37" t="s">
        <v>9</v>
      </c>
    </row>
    <row r="990">
      <c r="A990" s="36" t="str">
        <f t="shared" si="1"/>
        <v>Low Population-Low Poverty</v>
      </c>
      <c r="B990" s="35" t="s">
        <v>1009</v>
      </c>
      <c r="C990" s="37">
        <v>294.0</v>
      </c>
      <c r="D990" s="37">
        <v>0.0986394557823129</v>
      </c>
      <c r="E990" s="37" t="s">
        <v>16</v>
      </c>
      <c r="F990" s="37" t="s">
        <v>9</v>
      </c>
    </row>
    <row r="991">
      <c r="A991" s="36" t="str">
        <f t="shared" si="1"/>
        <v>Low Population-Low Poverty</v>
      </c>
      <c r="B991" s="35" t="s">
        <v>1010</v>
      </c>
      <c r="C991" s="37">
        <v>52.0</v>
      </c>
      <c r="D991" s="37">
        <v>0.0</v>
      </c>
      <c r="E991" s="37" t="s">
        <v>16</v>
      </c>
      <c r="F991" s="37" t="s">
        <v>9</v>
      </c>
    </row>
    <row r="992">
      <c r="A992" s="36" t="str">
        <f t="shared" si="1"/>
        <v>Medium Population-Low Poverty</v>
      </c>
      <c r="B992" s="35" t="s">
        <v>1011</v>
      </c>
      <c r="C992" s="37">
        <v>2542.0</v>
      </c>
      <c r="D992" s="37">
        <v>0.0987411487018096</v>
      </c>
      <c r="E992" s="37" t="s">
        <v>15</v>
      </c>
      <c r="F992" s="37" t="s">
        <v>9</v>
      </c>
    </row>
    <row r="993">
      <c r="A993" s="36" t="str">
        <f t="shared" si="1"/>
        <v>Medium Population-Low Poverty</v>
      </c>
      <c r="B993" s="35" t="s">
        <v>1012</v>
      </c>
      <c r="C993" s="37">
        <v>7179.0</v>
      </c>
      <c r="D993" s="37">
        <v>0.0571110182476668</v>
      </c>
      <c r="E993" s="37" t="s">
        <v>15</v>
      </c>
      <c r="F993" s="37" t="s">
        <v>9</v>
      </c>
    </row>
    <row r="994">
      <c r="A994" s="36" t="str">
        <f t="shared" si="1"/>
        <v>Low Population-Middle Poverty</v>
      </c>
      <c r="B994" s="35" t="s">
        <v>1013</v>
      </c>
      <c r="C994" s="37">
        <v>324.0</v>
      </c>
      <c r="D994" s="37">
        <v>0.182098765432099</v>
      </c>
      <c r="E994" s="37" t="s">
        <v>16</v>
      </c>
      <c r="F994" s="37" t="s">
        <v>10</v>
      </c>
    </row>
    <row r="995">
      <c r="A995" s="36" t="str">
        <f t="shared" si="1"/>
        <v>High Population-Middle Poverty</v>
      </c>
      <c r="B995" s="35" t="s">
        <v>1014</v>
      </c>
      <c r="C995" s="37">
        <v>22100.0</v>
      </c>
      <c r="D995" s="37">
        <v>0.15262443438914</v>
      </c>
      <c r="E995" s="37" t="s">
        <v>14</v>
      </c>
      <c r="F995" s="37" t="s">
        <v>10</v>
      </c>
    </row>
    <row r="996">
      <c r="A996" s="36" t="str">
        <f t="shared" si="1"/>
        <v>Low Population-High Poverty</v>
      </c>
      <c r="B996" s="35" t="s">
        <v>1015</v>
      </c>
      <c r="C996" s="37">
        <v>154.0</v>
      </c>
      <c r="D996" s="37">
        <v>0.37012987012987</v>
      </c>
      <c r="E996" s="37" t="s">
        <v>16</v>
      </c>
      <c r="F996" s="37" t="s">
        <v>11</v>
      </c>
    </row>
    <row r="997">
      <c r="A997" s="36" t="str">
        <f t="shared" si="1"/>
        <v>Medium Population-Low Poverty</v>
      </c>
      <c r="B997" s="35" t="s">
        <v>1016</v>
      </c>
      <c r="C997" s="37">
        <v>2844.0</v>
      </c>
      <c r="D997" s="37">
        <v>0.0189873417721519</v>
      </c>
      <c r="E997" s="37" t="s">
        <v>15</v>
      </c>
      <c r="F997" s="37" t="s">
        <v>9</v>
      </c>
    </row>
    <row r="998">
      <c r="A998" s="36" t="str">
        <f t="shared" si="1"/>
        <v>Medium Population-Middle Poverty</v>
      </c>
      <c r="B998" s="35" t="s">
        <v>1017</v>
      </c>
      <c r="C998" s="37">
        <v>5165.0</v>
      </c>
      <c r="D998" s="37">
        <v>0.126040658276864</v>
      </c>
      <c r="E998" s="37" t="s">
        <v>15</v>
      </c>
      <c r="F998" s="37" t="s">
        <v>10</v>
      </c>
    </row>
    <row r="999">
      <c r="A999" s="36" t="str">
        <f t="shared" si="1"/>
        <v>Medium Population-Low Poverty</v>
      </c>
      <c r="B999" s="35" t="s">
        <v>1018</v>
      </c>
      <c r="C999" s="37">
        <v>1406.0</v>
      </c>
      <c r="D999" s="37">
        <v>0.0896159317211949</v>
      </c>
      <c r="E999" s="37" t="s">
        <v>15</v>
      </c>
      <c r="F999" s="37" t="s">
        <v>9</v>
      </c>
    </row>
    <row r="1000">
      <c r="A1000" s="36" t="str">
        <f t="shared" si="1"/>
        <v>High Population-Middle Poverty</v>
      </c>
      <c r="B1000" s="35" t="s">
        <v>1019</v>
      </c>
      <c r="C1000" s="37">
        <v>18879.0</v>
      </c>
      <c r="D1000" s="37">
        <v>0.101541395201017</v>
      </c>
      <c r="E1000" s="37" t="s">
        <v>14</v>
      </c>
      <c r="F1000" s="37" t="s">
        <v>10</v>
      </c>
    </row>
    <row r="1001">
      <c r="A1001" s="36" t="str">
        <f t="shared" si="1"/>
        <v>Medium Population-Middle Poverty</v>
      </c>
      <c r="B1001" s="35" t="s">
        <v>1020</v>
      </c>
      <c r="C1001" s="37">
        <v>3717.0</v>
      </c>
      <c r="D1001" s="37">
        <v>0.115953726123218</v>
      </c>
      <c r="E1001" s="37" t="s">
        <v>15</v>
      </c>
      <c r="F1001" s="37" t="s">
        <v>10</v>
      </c>
    </row>
    <row r="1002">
      <c r="A1002" s="36" t="str">
        <f t="shared" si="1"/>
        <v>Low Population-Low Poverty</v>
      </c>
      <c r="B1002" s="35" t="s">
        <v>1021</v>
      </c>
      <c r="C1002" s="37">
        <v>414.0</v>
      </c>
      <c r="D1002" s="37">
        <v>0.072463768115942</v>
      </c>
      <c r="E1002" s="37" t="s">
        <v>16</v>
      </c>
      <c r="F1002" s="37" t="s">
        <v>9</v>
      </c>
    </row>
    <row r="1003">
      <c r="A1003" s="36" t="str">
        <f t="shared" si="1"/>
        <v>Low Population-Low Poverty</v>
      </c>
      <c r="B1003" s="35" t="s">
        <v>1022</v>
      </c>
      <c r="C1003" s="37">
        <v>23.0</v>
      </c>
      <c r="D1003" s="37">
        <v>0.0</v>
      </c>
      <c r="E1003" s="37" t="s">
        <v>16</v>
      </c>
      <c r="F1003" s="37" t="s">
        <v>9</v>
      </c>
    </row>
    <row r="1004">
      <c r="A1004" s="36" t="str">
        <f t="shared" si="1"/>
        <v>Medium Population-Middle Poverty</v>
      </c>
      <c r="B1004" s="35" t="s">
        <v>1023</v>
      </c>
      <c r="C1004" s="37">
        <v>1260.0</v>
      </c>
      <c r="D1004" s="37">
        <v>0.15952380952381</v>
      </c>
      <c r="E1004" s="37" t="s">
        <v>15</v>
      </c>
      <c r="F1004" s="37" t="s">
        <v>10</v>
      </c>
    </row>
    <row r="1005">
      <c r="A1005" s="36" t="str">
        <f t="shared" si="1"/>
        <v>Medium Population-Low Poverty</v>
      </c>
      <c r="B1005" s="35" t="s">
        <v>1024</v>
      </c>
      <c r="C1005" s="37">
        <v>6469.0</v>
      </c>
      <c r="D1005" s="37">
        <v>0.0386458494357706</v>
      </c>
      <c r="E1005" s="37" t="s">
        <v>15</v>
      </c>
      <c r="F1005" s="37" t="s">
        <v>9</v>
      </c>
    </row>
    <row r="1006">
      <c r="A1006" s="36" t="str">
        <f t="shared" si="1"/>
        <v>Medium Population-Low Poverty</v>
      </c>
      <c r="B1006" s="35" t="s">
        <v>1025</v>
      </c>
      <c r="C1006" s="37">
        <v>1253.0</v>
      </c>
      <c r="D1006" s="37">
        <v>0.097366320830008</v>
      </c>
      <c r="E1006" s="37" t="s">
        <v>15</v>
      </c>
      <c r="F1006" s="37" t="s">
        <v>9</v>
      </c>
    </row>
    <row r="1007">
      <c r="A1007" s="36" t="str">
        <f t="shared" si="1"/>
        <v>Medium Population-Low Poverty</v>
      </c>
      <c r="B1007" s="35" t="s">
        <v>1026</v>
      </c>
      <c r="C1007" s="37">
        <v>563.0</v>
      </c>
      <c r="D1007" s="37">
        <v>0.0532859680284192</v>
      </c>
      <c r="E1007" s="37" t="s">
        <v>15</v>
      </c>
      <c r="F1007" s="37" t="s">
        <v>9</v>
      </c>
    </row>
    <row r="1008">
      <c r="A1008" s="36" t="str">
        <f t="shared" si="1"/>
        <v>Medium Population-Low Poverty</v>
      </c>
      <c r="B1008" s="35" t="s">
        <v>1027</v>
      </c>
      <c r="C1008" s="37">
        <v>6168.0</v>
      </c>
      <c r="D1008" s="37">
        <v>0.0836575875486381</v>
      </c>
      <c r="E1008" s="37" t="s">
        <v>15</v>
      </c>
      <c r="F1008" s="37" t="s">
        <v>9</v>
      </c>
    </row>
    <row r="1009">
      <c r="A1009" s="36" t="str">
        <f t="shared" si="1"/>
        <v>Medium Population-Low Poverty</v>
      </c>
      <c r="B1009" s="35" t="s">
        <v>1028</v>
      </c>
      <c r="C1009" s="37">
        <v>1594.0</v>
      </c>
      <c r="D1009" s="37">
        <v>0.0445420326223337</v>
      </c>
      <c r="E1009" s="37" t="s">
        <v>15</v>
      </c>
      <c r="F1009" s="37" t="s">
        <v>9</v>
      </c>
    </row>
    <row r="1010">
      <c r="A1010" s="36" t="str">
        <f t="shared" si="1"/>
        <v>Medium Population-Low Poverty</v>
      </c>
      <c r="B1010" s="35" t="s">
        <v>1029</v>
      </c>
      <c r="C1010" s="37">
        <v>2627.0</v>
      </c>
      <c r="D1010" s="37">
        <v>0.047202131709174</v>
      </c>
      <c r="E1010" s="37" t="s">
        <v>15</v>
      </c>
      <c r="F1010" s="37" t="s">
        <v>9</v>
      </c>
    </row>
    <row r="1011">
      <c r="A1011" s="36" t="str">
        <f t="shared" si="1"/>
        <v>Medium Population-Low Poverty</v>
      </c>
      <c r="B1011" s="35" t="s">
        <v>1030</v>
      </c>
      <c r="C1011" s="37">
        <v>8229.0</v>
      </c>
      <c r="D1011" s="37">
        <v>0.0613683315105116</v>
      </c>
      <c r="E1011" s="37" t="s">
        <v>15</v>
      </c>
      <c r="F1011" s="37" t="s">
        <v>9</v>
      </c>
    </row>
    <row r="1012">
      <c r="A1012" s="36" t="str">
        <f t="shared" si="1"/>
        <v>Medium Population-Low Poverty</v>
      </c>
      <c r="B1012" s="35" t="s">
        <v>1031</v>
      </c>
      <c r="C1012" s="37">
        <v>3602.0</v>
      </c>
      <c r="D1012" s="37">
        <v>0.0558023320377568</v>
      </c>
      <c r="E1012" s="37" t="s">
        <v>15</v>
      </c>
      <c r="F1012" s="37" t="s">
        <v>9</v>
      </c>
    </row>
    <row r="1013">
      <c r="A1013" s="36" t="str">
        <f t="shared" si="1"/>
        <v>High Population-Low Poverty</v>
      </c>
      <c r="B1013" s="35" t="s">
        <v>1032</v>
      </c>
      <c r="C1013" s="37">
        <v>15950.0</v>
      </c>
      <c r="D1013" s="37">
        <v>0.0504702194357367</v>
      </c>
      <c r="E1013" s="37" t="s">
        <v>14</v>
      </c>
      <c r="F1013" s="37" t="s">
        <v>9</v>
      </c>
    </row>
    <row r="1014">
      <c r="A1014" s="36" t="str">
        <f t="shared" si="1"/>
        <v>Medium Population-Low Poverty</v>
      </c>
      <c r="B1014" s="35" t="s">
        <v>1033</v>
      </c>
      <c r="C1014" s="37">
        <v>7554.0</v>
      </c>
      <c r="D1014" s="37">
        <v>0.0816785808842997</v>
      </c>
      <c r="E1014" s="37" t="s">
        <v>15</v>
      </c>
      <c r="F1014" s="37" t="s">
        <v>9</v>
      </c>
    </row>
    <row r="1015">
      <c r="A1015" s="36" t="str">
        <f t="shared" si="1"/>
        <v>Medium Population-Middle Poverty</v>
      </c>
      <c r="B1015" s="35" t="s">
        <v>1034</v>
      </c>
      <c r="C1015" s="37">
        <v>3185.0</v>
      </c>
      <c r="D1015" s="37">
        <v>0.140345368916797</v>
      </c>
      <c r="E1015" s="37" t="s">
        <v>15</v>
      </c>
      <c r="F1015" s="37" t="s">
        <v>10</v>
      </c>
    </row>
    <row r="1016">
      <c r="A1016" s="36" t="str">
        <f t="shared" si="1"/>
        <v>Medium Population-Middle Poverty</v>
      </c>
      <c r="B1016" s="35" t="s">
        <v>1035</v>
      </c>
      <c r="C1016" s="37">
        <v>1739.0</v>
      </c>
      <c r="D1016" s="37">
        <v>0.190914318573893</v>
      </c>
      <c r="E1016" s="37" t="s">
        <v>15</v>
      </c>
      <c r="F1016" s="37" t="s">
        <v>10</v>
      </c>
    </row>
    <row r="1017">
      <c r="A1017" s="36" t="str">
        <f t="shared" si="1"/>
        <v>Medium Population-Low Poverty</v>
      </c>
      <c r="B1017" s="35" t="s">
        <v>1036</v>
      </c>
      <c r="C1017" s="37">
        <v>4513.0</v>
      </c>
      <c r="D1017" s="37">
        <v>0.0489696432528252</v>
      </c>
      <c r="E1017" s="37" t="s">
        <v>15</v>
      </c>
      <c r="F1017" s="37" t="s">
        <v>9</v>
      </c>
    </row>
    <row r="1018">
      <c r="A1018" s="36" t="str">
        <f t="shared" si="1"/>
        <v>High Population-Low Poverty</v>
      </c>
      <c r="B1018" s="35" t="s">
        <v>1037</v>
      </c>
      <c r="C1018" s="37">
        <v>11140.0</v>
      </c>
      <c r="D1018" s="37">
        <v>0.0454219030520646</v>
      </c>
      <c r="E1018" s="37" t="s">
        <v>14</v>
      </c>
      <c r="F1018" s="37" t="s">
        <v>9</v>
      </c>
    </row>
    <row r="1019">
      <c r="A1019" s="36" t="str">
        <f t="shared" si="1"/>
        <v>Medium Population-Low Poverty</v>
      </c>
      <c r="B1019" s="35" t="s">
        <v>1038</v>
      </c>
      <c r="C1019" s="37">
        <v>7788.0</v>
      </c>
      <c r="D1019" s="37">
        <v>0.0657421674370827</v>
      </c>
      <c r="E1019" s="37" t="s">
        <v>15</v>
      </c>
      <c r="F1019" s="37" t="s">
        <v>9</v>
      </c>
    </row>
    <row r="1020">
      <c r="A1020" s="36" t="str">
        <f t="shared" si="1"/>
        <v>Medium Population-Middle Poverty</v>
      </c>
      <c r="B1020" s="35" t="s">
        <v>1039</v>
      </c>
      <c r="C1020" s="37">
        <v>1882.0</v>
      </c>
      <c r="D1020" s="37">
        <v>0.164187035069075</v>
      </c>
      <c r="E1020" s="37" t="s">
        <v>15</v>
      </c>
      <c r="F1020" s="37" t="s">
        <v>10</v>
      </c>
    </row>
    <row r="1021">
      <c r="A1021" s="36" t="str">
        <f t="shared" si="1"/>
        <v>Medium Population-Middle Poverty</v>
      </c>
      <c r="B1021" s="35" t="s">
        <v>1040</v>
      </c>
      <c r="C1021" s="37">
        <v>2999.0</v>
      </c>
      <c r="D1021" s="37">
        <v>0.156052017339113</v>
      </c>
      <c r="E1021" s="37" t="s">
        <v>15</v>
      </c>
      <c r="F1021" s="37" t="s">
        <v>10</v>
      </c>
    </row>
    <row r="1022">
      <c r="A1022" s="36" t="str">
        <f t="shared" si="1"/>
        <v>Medium Population-Low Poverty</v>
      </c>
      <c r="B1022" s="35" t="s">
        <v>1041</v>
      </c>
      <c r="C1022" s="37">
        <v>3692.0</v>
      </c>
      <c r="D1022" s="37">
        <v>0.0463163596966414</v>
      </c>
      <c r="E1022" s="37" t="s">
        <v>15</v>
      </c>
      <c r="F1022" s="37" t="s">
        <v>9</v>
      </c>
    </row>
    <row r="1023">
      <c r="A1023" s="36" t="str">
        <f t="shared" si="1"/>
        <v>Low Population-Middle Poverty</v>
      </c>
      <c r="B1023" s="35" t="s">
        <v>1042</v>
      </c>
      <c r="C1023" s="37">
        <v>282.0</v>
      </c>
      <c r="D1023" s="37">
        <v>0.102836879432624</v>
      </c>
      <c r="E1023" s="37" t="s">
        <v>16</v>
      </c>
      <c r="F1023" s="37" t="s">
        <v>10</v>
      </c>
    </row>
    <row r="1024">
      <c r="A1024" s="36" t="str">
        <f t="shared" si="1"/>
        <v>Medium Population-Low Poverty</v>
      </c>
      <c r="B1024" s="35" t="s">
        <v>1043</v>
      </c>
      <c r="C1024" s="37">
        <v>1062.0</v>
      </c>
      <c r="D1024" s="37">
        <v>0.0772128060263653</v>
      </c>
      <c r="E1024" s="37" t="s">
        <v>15</v>
      </c>
      <c r="F1024" s="37" t="s">
        <v>9</v>
      </c>
    </row>
    <row r="1025">
      <c r="A1025" s="36" t="str">
        <f t="shared" si="1"/>
        <v>Medium Population-Middle Poverty</v>
      </c>
      <c r="B1025" s="35" t="s">
        <v>1044</v>
      </c>
      <c r="C1025" s="37">
        <v>3904.0</v>
      </c>
      <c r="D1025" s="37">
        <v>0.129610655737705</v>
      </c>
      <c r="E1025" s="37" t="s">
        <v>15</v>
      </c>
      <c r="F1025" s="37" t="s">
        <v>10</v>
      </c>
    </row>
    <row r="1026">
      <c r="A1026" s="36" t="str">
        <f t="shared" si="1"/>
        <v>Low Population-Middle Poverty</v>
      </c>
      <c r="B1026" s="35" t="s">
        <v>1045</v>
      </c>
      <c r="C1026" s="37">
        <v>335.0</v>
      </c>
      <c r="D1026" s="37">
        <v>0.11044776119403</v>
      </c>
      <c r="E1026" s="37" t="s">
        <v>16</v>
      </c>
      <c r="F1026" s="37" t="s">
        <v>10</v>
      </c>
    </row>
    <row r="1027">
      <c r="A1027" s="36" t="str">
        <f t="shared" si="1"/>
        <v>Low Population-Low Poverty</v>
      </c>
      <c r="B1027" s="35" t="s">
        <v>1046</v>
      </c>
      <c r="C1027" s="37">
        <v>22.0</v>
      </c>
      <c r="D1027" s="37">
        <v>0.0</v>
      </c>
      <c r="E1027" s="37" t="s">
        <v>16</v>
      </c>
      <c r="F1027" s="37" t="s">
        <v>9</v>
      </c>
    </row>
    <row r="1028">
      <c r="A1028" s="36" t="str">
        <f t="shared" si="1"/>
        <v>Medium Population-Middle Poverty</v>
      </c>
      <c r="B1028" s="35" t="s">
        <v>1047</v>
      </c>
      <c r="C1028" s="37">
        <v>2952.0</v>
      </c>
      <c r="D1028" s="37">
        <v>0.111111111111111</v>
      </c>
      <c r="E1028" s="37" t="s">
        <v>15</v>
      </c>
      <c r="F1028" s="37" t="s">
        <v>10</v>
      </c>
    </row>
    <row r="1029">
      <c r="A1029" s="36" t="str">
        <f t="shared" si="1"/>
        <v>High Population-Low Poverty</v>
      </c>
      <c r="B1029" s="35" t="s">
        <v>1048</v>
      </c>
      <c r="C1029" s="37">
        <v>17426.0</v>
      </c>
      <c r="D1029" s="37">
        <v>0.0693217032021118</v>
      </c>
      <c r="E1029" s="37" t="s">
        <v>14</v>
      </c>
      <c r="F1029" s="37" t="s">
        <v>9</v>
      </c>
    </row>
    <row r="1030">
      <c r="A1030" s="36" t="str">
        <f t="shared" si="1"/>
        <v>Low Population-Middle Poverty</v>
      </c>
      <c r="B1030" s="35" t="s">
        <v>1049</v>
      </c>
      <c r="C1030" s="37">
        <v>468.0</v>
      </c>
      <c r="D1030" s="37">
        <v>0.108974358974359</v>
      </c>
      <c r="E1030" s="37" t="s">
        <v>16</v>
      </c>
      <c r="F1030" s="37" t="s">
        <v>10</v>
      </c>
    </row>
    <row r="1031">
      <c r="A1031" s="36" t="str">
        <f t="shared" si="1"/>
        <v>Medium Population-Low Poverty</v>
      </c>
      <c r="B1031" s="35" t="s">
        <v>1050</v>
      </c>
      <c r="C1031" s="37">
        <v>8313.0</v>
      </c>
      <c r="D1031" s="37">
        <v>0.0769878503548659</v>
      </c>
      <c r="E1031" s="37" t="s">
        <v>15</v>
      </c>
      <c r="F1031" s="37" t="s">
        <v>9</v>
      </c>
    </row>
    <row r="1032">
      <c r="A1032" s="36" t="str">
        <f t="shared" si="1"/>
        <v>Medium Population-Low Poverty</v>
      </c>
      <c r="B1032" s="35" t="s">
        <v>1051</v>
      </c>
      <c r="C1032" s="37">
        <v>687.0</v>
      </c>
      <c r="D1032" s="37">
        <v>0.0451237263464338</v>
      </c>
      <c r="E1032" s="37" t="s">
        <v>15</v>
      </c>
      <c r="F1032" s="37" t="s">
        <v>9</v>
      </c>
    </row>
    <row r="1033">
      <c r="A1033" s="36" t="str">
        <f t="shared" si="1"/>
        <v>Medium Population-Middle Poverty</v>
      </c>
      <c r="B1033" s="35" t="s">
        <v>1052</v>
      </c>
      <c r="C1033" s="37">
        <v>1548.0</v>
      </c>
      <c r="D1033" s="37">
        <v>0.156330749354005</v>
      </c>
      <c r="E1033" s="37" t="s">
        <v>15</v>
      </c>
      <c r="F1033" s="37" t="s">
        <v>10</v>
      </c>
    </row>
    <row r="1034">
      <c r="A1034" s="36" t="str">
        <f t="shared" si="1"/>
        <v>Medium Population-Low Poverty</v>
      </c>
      <c r="B1034" s="35" t="s">
        <v>1053</v>
      </c>
      <c r="C1034" s="37">
        <v>1677.0</v>
      </c>
      <c r="D1034" s="37">
        <v>0.0459153249850924</v>
      </c>
      <c r="E1034" s="37" t="s">
        <v>15</v>
      </c>
      <c r="F1034" s="37" t="s">
        <v>9</v>
      </c>
    </row>
    <row r="1035">
      <c r="A1035" s="36" t="str">
        <f t="shared" si="1"/>
        <v>Medium Population-Low Poverty</v>
      </c>
      <c r="B1035" s="35" t="s">
        <v>1054</v>
      </c>
      <c r="C1035" s="37">
        <v>5102.0</v>
      </c>
      <c r="D1035" s="37">
        <v>0.0546844374754998</v>
      </c>
      <c r="E1035" s="37" t="s">
        <v>15</v>
      </c>
      <c r="F1035" s="37" t="s">
        <v>9</v>
      </c>
    </row>
    <row r="1036">
      <c r="A1036" s="36" t="str">
        <f t="shared" si="1"/>
        <v>High Population-Low Poverty</v>
      </c>
      <c r="B1036" s="35" t="s">
        <v>1055</v>
      </c>
      <c r="C1036" s="37">
        <v>18912.0</v>
      </c>
      <c r="D1036" s="37">
        <v>0.0889382402707276</v>
      </c>
      <c r="E1036" s="37" t="s">
        <v>14</v>
      </c>
      <c r="F1036" s="37" t="s">
        <v>9</v>
      </c>
    </row>
    <row r="1037">
      <c r="A1037" s="36" t="str">
        <f t="shared" si="1"/>
        <v>High Population-Middle Poverty</v>
      </c>
      <c r="B1037" s="35" t="s">
        <v>1056</v>
      </c>
      <c r="C1037" s="37">
        <v>15915.0</v>
      </c>
      <c r="D1037" s="37">
        <v>0.158592522777254</v>
      </c>
      <c r="E1037" s="37" t="s">
        <v>14</v>
      </c>
      <c r="F1037" s="37" t="s">
        <v>10</v>
      </c>
    </row>
    <row r="1038">
      <c r="A1038" s="36" t="str">
        <f t="shared" si="1"/>
        <v>High Population-Low Poverty</v>
      </c>
      <c r="B1038" s="35" t="s">
        <v>1057</v>
      </c>
      <c r="C1038" s="37">
        <v>19407.0</v>
      </c>
      <c r="D1038" s="37">
        <v>0.0519400216416757</v>
      </c>
      <c r="E1038" s="37" t="s">
        <v>14</v>
      </c>
      <c r="F1038" s="37" t="s">
        <v>9</v>
      </c>
    </row>
    <row r="1039">
      <c r="A1039" s="36" t="str">
        <f t="shared" si="1"/>
        <v>Medium Population-Low Poverty</v>
      </c>
      <c r="B1039" s="35" t="s">
        <v>1058</v>
      </c>
      <c r="C1039" s="37">
        <v>2645.0</v>
      </c>
      <c r="D1039" s="37">
        <v>0.0291115311909263</v>
      </c>
      <c r="E1039" s="37" t="s">
        <v>15</v>
      </c>
      <c r="F1039" s="37" t="s">
        <v>9</v>
      </c>
    </row>
    <row r="1040">
      <c r="A1040" s="36" t="str">
        <f t="shared" si="1"/>
        <v>Medium Population-Low Poverty</v>
      </c>
      <c r="B1040" s="35" t="s">
        <v>1059</v>
      </c>
      <c r="C1040" s="37">
        <v>3852.0</v>
      </c>
      <c r="D1040" s="37">
        <v>0.0970924195223261</v>
      </c>
      <c r="E1040" s="37" t="s">
        <v>15</v>
      </c>
      <c r="F1040" s="37" t="s">
        <v>9</v>
      </c>
    </row>
    <row r="1041">
      <c r="A1041" s="36" t="str">
        <f t="shared" si="1"/>
        <v>Medium Population-Middle Poverty</v>
      </c>
      <c r="B1041" s="35" t="s">
        <v>1060</v>
      </c>
      <c r="C1041" s="37">
        <v>4648.0</v>
      </c>
      <c r="D1041" s="37">
        <v>0.151678141135972</v>
      </c>
      <c r="E1041" s="37" t="s">
        <v>15</v>
      </c>
      <c r="F1041" s="37" t="s">
        <v>10</v>
      </c>
    </row>
    <row r="1042">
      <c r="A1042" s="36" t="str">
        <f t="shared" si="1"/>
        <v>Medium Population-Low Poverty</v>
      </c>
      <c r="B1042" s="35" t="s">
        <v>1061</v>
      </c>
      <c r="C1042" s="37">
        <v>7117.0</v>
      </c>
      <c r="D1042" s="37">
        <v>0.055079387382324</v>
      </c>
      <c r="E1042" s="37" t="s">
        <v>15</v>
      </c>
      <c r="F1042" s="37" t="s">
        <v>9</v>
      </c>
    </row>
    <row r="1043">
      <c r="A1043" s="36" t="str">
        <f t="shared" si="1"/>
        <v>Medium Population-Low Poverty</v>
      </c>
      <c r="B1043" s="35" t="s">
        <v>1062</v>
      </c>
      <c r="C1043" s="37">
        <v>2304.0</v>
      </c>
      <c r="D1043" s="37">
        <v>0.0672743055555556</v>
      </c>
      <c r="E1043" s="37" t="s">
        <v>15</v>
      </c>
      <c r="F1043" s="37" t="s">
        <v>9</v>
      </c>
    </row>
    <row r="1044">
      <c r="A1044" s="36" t="str">
        <f t="shared" si="1"/>
        <v>Medium Population-Low Poverty</v>
      </c>
      <c r="B1044" s="35" t="s">
        <v>1063</v>
      </c>
      <c r="C1044" s="37">
        <v>8713.0</v>
      </c>
      <c r="D1044" s="37">
        <v>0.0735682313784001</v>
      </c>
      <c r="E1044" s="37" t="s">
        <v>15</v>
      </c>
      <c r="F1044" s="37" t="s">
        <v>9</v>
      </c>
    </row>
    <row r="1045">
      <c r="A1045" s="36" t="str">
        <f t="shared" si="1"/>
        <v>Medium Population-Low Poverty</v>
      </c>
      <c r="B1045" s="35" t="s">
        <v>1064</v>
      </c>
      <c r="C1045" s="37">
        <v>2171.0</v>
      </c>
      <c r="D1045" s="37">
        <v>0.0626439428834638</v>
      </c>
      <c r="E1045" s="37" t="s">
        <v>15</v>
      </c>
      <c r="F1045" s="37" t="s">
        <v>9</v>
      </c>
    </row>
    <row r="1046">
      <c r="A1046" s="36" t="str">
        <f t="shared" si="1"/>
        <v>Medium Population-Low Poverty</v>
      </c>
      <c r="B1046" s="35" t="s">
        <v>1065</v>
      </c>
      <c r="C1046" s="37">
        <v>1360.0</v>
      </c>
      <c r="D1046" s="37">
        <v>0.0610294117647059</v>
      </c>
      <c r="E1046" s="37" t="s">
        <v>15</v>
      </c>
      <c r="F1046" s="37" t="s">
        <v>9</v>
      </c>
    </row>
    <row r="1047">
      <c r="A1047" s="36" t="str">
        <f t="shared" si="1"/>
        <v>High Population-Low Poverty</v>
      </c>
      <c r="B1047" s="35" t="s">
        <v>1066</v>
      </c>
      <c r="C1047" s="37">
        <v>10221.0</v>
      </c>
      <c r="D1047" s="37">
        <v>0.0614421289502006</v>
      </c>
      <c r="E1047" s="37" t="s">
        <v>14</v>
      </c>
      <c r="F1047" s="37" t="s">
        <v>9</v>
      </c>
    </row>
    <row r="1048">
      <c r="A1048" s="36" t="str">
        <f t="shared" si="1"/>
        <v>Medium Population-Middle Poverty</v>
      </c>
      <c r="B1048" s="35" t="s">
        <v>1067</v>
      </c>
      <c r="C1048" s="37">
        <v>904.0</v>
      </c>
      <c r="D1048" s="37">
        <v>0.214601769911504</v>
      </c>
      <c r="E1048" s="37" t="s">
        <v>15</v>
      </c>
      <c r="F1048" s="37" t="s">
        <v>10</v>
      </c>
    </row>
    <row r="1049">
      <c r="A1049" s="36" t="str">
        <f t="shared" si="1"/>
        <v>High Population-Middle Poverty</v>
      </c>
      <c r="B1049" s="35" t="s">
        <v>1068</v>
      </c>
      <c r="C1049" s="37">
        <v>18356.0</v>
      </c>
      <c r="D1049" s="37">
        <v>0.152920026149488</v>
      </c>
      <c r="E1049" s="37" t="s">
        <v>14</v>
      </c>
      <c r="F1049" s="37" t="s">
        <v>10</v>
      </c>
    </row>
    <row r="1050">
      <c r="A1050" s="36" t="str">
        <f t="shared" si="1"/>
        <v>Medium Population-Low Poverty</v>
      </c>
      <c r="B1050" s="35" t="s">
        <v>1069</v>
      </c>
      <c r="C1050" s="37">
        <v>8132.0</v>
      </c>
      <c r="D1050" s="37">
        <v>0.0334481062469257</v>
      </c>
      <c r="E1050" s="37" t="s">
        <v>15</v>
      </c>
      <c r="F1050" s="37" t="s">
        <v>9</v>
      </c>
    </row>
    <row r="1051">
      <c r="A1051" s="36" t="str">
        <f t="shared" si="1"/>
        <v>Medium Population-Low Poverty</v>
      </c>
      <c r="B1051" s="35" t="s">
        <v>1070</v>
      </c>
      <c r="C1051" s="37">
        <v>1181.0</v>
      </c>
      <c r="D1051" s="37">
        <v>0.0660457239627434</v>
      </c>
      <c r="E1051" s="37" t="s">
        <v>15</v>
      </c>
      <c r="F1051" s="37" t="s">
        <v>9</v>
      </c>
    </row>
    <row r="1052">
      <c r="A1052" s="36" t="str">
        <f t="shared" si="1"/>
        <v>Medium Population-Low Poverty</v>
      </c>
      <c r="B1052" s="35" t="s">
        <v>1071</v>
      </c>
      <c r="C1052" s="37">
        <v>8311.0</v>
      </c>
      <c r="D1052" s="37">
        <v>0.0567922031043196</v>
      </c>
      <c r="E1052" s="37" t="s">
        <v>15</v>
      </c>
      <c r="F1052" s="37" t="s">
        <v>9</v>
      </c>
    </row>
    <row r="1053">
      <c r="A1053" s="36" t="str">
        <f t="shared" si="1"/>
        <v>Medium Population-Low Poverty</v>
      </c>
      <c r="B1053" s="35" t="s">
        <v>1072</v>
      </c>
      <c r="C1053" s="37">
        <v>3731.0</v>
      </c>
      <c r="D1053" s="37">
        <v>0.0501206110962209</v>
      </c>
      <c r="E1053" s="37" t="s">
        <v>15</v>
      </c>
      <c r="F1053" s="37" t="s">
        <v>9</v>
      </c>
    </row>
    <row r="1054">
      <c r="A1054" s="36" t="str">
        <f t="shared" si="1"/>
        <v>High Population-Middle Poverty</v>
      </c>
      <c r="B1054" s="35" t="s">
        <v>1073</v>
      </c>
      <c r="C1054" s="37">
        <v>16974.0</v>
      </c>
      <c r="D1054" s="37">
        <v>0.268705078355131</v>
      </c>
      <c r="E1054" s="37" t="s">
        <v>14</v>
      </c>
      <c r="F1054" s="37" t="s">
        <v>10</v>
      </c>
    </row>
    <row r="1055">
      <c r="A1055" s="36" t="str">
        <f t="shared" si="1"/>
        <v>High Population-Middle Poverty</v>
      </c>
      <c r="B1055" s="35" t="s">
        <v>1074</v>
      </c>
      <c r="C1055" s="37">
        <v>16973.0</v>
      </c>
      <c r="D1055" s="37">
        <v>0.134861250220939</v>
      </c>
      <c r="E1055" s="37" t="s">
        <v>14</v>
      </c>
      <c r="F1055" s="37" t="s">
        <v>10</v>
      </c>
    </row>
    <row r="1056">
      <c r="A1056" s="36" t="str">
        <f t="shared" si="1"/>
        <v>High Population-Middle Poverty</v>
      </c>
      <c r="B1056" s="35" t="s">
        <v>1075</v>
      </c>
      <c r="C1056" s="37">
        <v>30453.0</v>
      </c>
      <c r="D1056" s="37">
        <v>0.116179029980626</v>
      </c>
      <c r="E1056" s="37" t="s">
        <v>14</v>
      </c>
      <c r="F1056" s="37" t="s">
        <v>10</v>
      </c>
    </row>
    <row r="1057">
      <c r="A1057" s="36" t="str">
        <f t="shared" si="1"/>
        <v>High Population-Low Poverty</v>
      </c>
      <c r="B1057" s="35" t="s">
        <v>1076</v>
      </c>
      <c r="C1057" s="37">
        <v>11725.0</v>
      </c>
      <c r="D1057" s="37">
        <v>0.0262686567164179</v>
      </c>
      <c r="E1057" s="37" t="s">
        <v>14</v>
      </c>
      <c r="F1057" s="37" t="s">
        <v>9</v>
      </c>
    </row>
    <row r="1058">
      <c r="A1058" s="36" t="str">
        <f t="shared" si="1"/>
        <v>High Population-Low Poverty</v>
      </c>
      <c r="B1058" s="35" t="s">
        <v>1077</v>
      </c>
      <c r="C1058" s="37">
        <v>25197.0</v>
      </c>
      <c r="D1058" s="37">
        <v>0.0944953764337024</v>
      </c>
      <c r="E1058" s="37" t="s">
        <v>14</v>
      </c>
      <c r="F1058" s="37" t="s">
        <v>9</v>
      </c>
    </row>
    <row r="1059">
      <c r="A1059" s="36" t="str">
        <f t="shared" si="1"/>
        <v>Medium Population-Low Poverty</v>
      </c>
      <c r="B1059" s="35" t="s">
        <v>1078</v>
      </c>
      <c r="C1059" s="37">
        <v>9102.0</v>
      </c>
      <c r="D1059" s="37">
        <v>0.0439463854098</v>
      </c>
      <c r="E1059" s="37" t="s">
        <v>15</v>
      </c>
      <c r="F1059" s="37" t="s">
        <v>9</v>
      </c>
    </row>
    <row r="1060">
      <c r="A1060" s="36" t="str">
        <f t="shared" si="1"/>
        <v>Medium Population-Low Poverty</v>
      </c>
      <c r="B1060" s="35" t="s">
        <v>1079</v>
      </c>
      <c r="C1060" s="37">
        <v>896.0</v>
      </c>
      <c r="D1060" s="37">
        <v>0.0256696428571429</v>
      </c>
      <c r="E1060" s="37" t="s">
        <v>15</v>
      </c>
      <c r="F1060" s="37" t="s">
        <v>9</v>
      </c>
    </row>
    <row r="1061">
      <c r="A1061" s="36" t="str">
        <f t="shared" si="1"/>
        <v>Low Population-Low Poverty</v>
      </c>
      <c r="B1061" s="35" t="s">
        <v>1080</v>
      </c>
      <c r="C1061" s="37">
        <v>100.0</v>
      </c>
      <c r="D1061" s="37">
        <v>0.09</v>
      </c>
      <c r="E1061" s="37" t="s">
        <v>16</v>
      </c>
      <c r="F1061" s="37" t="s">
        <v>9</v>
      </c>
    </row>
    <row r="1062">
      <c r="A1062" s="36" t="str">
        <f t="shared" si="1"/>
        <v>Medium Population-Low Poverty</v>
      </c>
      <c r="B1062" s="35" t="s">
        <v>1081</v>
      </c>
      <c r="C1062" s="37">
        <v>1372.0</v>
      </c>
      <c r="D1062" s="37">
        <v>0.0196793002915452</v>
      </c>
      <c r="E1062" s="37" t="s">
        <v>15</v>
      </c>
      <c r="F1062" s="37" t="s">
        <v>9</v>
      </c>
    </row>
    <row r="1063">
      <c r="A1063" s="36" t="str">
        <f t="shared" si="1"/>
        <v>High Population-Middle Poverty</v>
      </c>
      <c r="B1063" s="35" t="s">
        <v>1082</v>
      </c>
      <c r="C1063" s="37">
        <v>22496.0</v>
      </c>
      <c r="D1063" s="37">
        <v>0.131178876244666</v>
      </c>
      <c r="E1063" s="37" t="s">
        <v>14</v>
      </c>
      <c r="F1063" s="37" t="s">
        <v>10</v>
      </c>
    </row>
    <row r="1064">
      <c r="A1064" s="36" t="str">
        <f t="shared" si="1"/>
        <v>Low Population-Low Poverty</v>
      </c>
      <c r="B1064" s="35" t="s">
        <v>1083</v>
      </c>
      <c r="C1064" s="37">
        <v>371.0</v>
      </c>
      <c r="D1064" s="37">
        <v>0.0808625336927224</v>
      </c>
      <c r="E1064" s="37" t="s">
        <v>16</v>
      </c>
      <c r="F1064" s="37" t="s">
        <v>9</v>
      </c>
    </row>
    <row r="1065">
      <c r="A1065" s="36" t="str">
        <f t="shared" si="1"/>
        <v>Medium Population-Middle Poverty</v>
      </c>
      <c r="B1065" s="35" t="s">
        <v>1084</v>
      </c>
      <c r="C1065" s="37">
        <v>3275.0</v>
      </c>
      <c r="D1065" s="37">
        <v>0.225038167938931</v>
      </c>
      <c r="E1065" s="37" t="s">
        <v>15</v>
      </c>
      <c r="F1065" s="37" t="s">
        <v>10</v>
      </c>
    </row>
    <row r="1066">
      <c r="A1066" s="36" t="str">
        <f t="shared" si="1"/>
        <v>Medium Population-Middle Poverty</v>
      </c>
      <c r="B1066" s="35" t="s">
        <v>1085</v>
      </c>
      <c r="C1066" s="37">
        <v>1640.0</v>
      </c>
      <c r="D1066" s="37">
        <v>0.185365853658537</v>
      </c>
      <c r="E1066" s="37" t="s">
        <v>15</v>
      </c>
      <c r="F1066" s="37" t="s">
        <v>10</v>
      </c>
    </row>
    <row r="1067">
      <c r="A1067" s="36" t="str">
        <f t="shared" si="1"/>
        <v>Medium Population-Middle Poverty</v>
      </c>
      <c r="B1067" s="35" t="s">
        <v>1086</v>
      </c>
      <c r="C1067" s="37">
        <v>3045.0</v>
      </c>
      <c r="D1067" s="37">
        <v>0.151067323481117</v>
      </c>
      <c r="E1067" s="37" t="s">
        <v>15</v>
      </c>
      <c r="F1067" s="37" t="s">
        <v>10</v>
      </c>
    </row>
    <row r="1068">
      <c r="A1068" s="36" t="str">
        <f t="shared" si="1"/>
        <v>Medium Population-Middle Poverty</v>
      </c>
      <c r="B1068" s="35" t="s">
        <v>1087</v>
      </c>
      <c r="C1068" s="37">
        <v>910.0</v>
      </c>
      <c r="D1068" s="37">
        <v>0.178021978021978</v>
      </c>
      <c r="E1068" s="37" t="s">
        <v>15</v>
      </c>
      <c r="F1068" s="37" t="s">
        <v>10</v>
      </c>
    </row>
    <row r="1069">
      <c r="A1069" s="36" t="str">
        <f t="shared" si="1"/>
        <v>Medium Population-Low Poverty</v>
      </c>
      <c r="B1069" s="35" t="s">
        <v>1088</v>
      </c>
      <c r="C1069" s="37">
        <v>3916.0</v>
      </c>
      <c r="D1069" s="37">
        <v>0.0444330949948928</v>
      </c>
      <c r="E1069" s="37" t="s">
        <v>15</v>
      </c>
      <c r="F1069" s="37" t="s">
        <v>9</v>
      </c>
    </row>
    <row r="1070">
      <c r="A1070" s="36" t="str">
        <f t="shared" si="1"/>
        <v>Medium Population-Middle Poverty</v>
      </c>
      <c r="B1070" s="35" t="s">
        <v>1089</v>
      </c>
      <c r="C1070" s="37">
        <v>2468.0</v>
      </c>
      <c r="D1070" s="37">
        <v>0.244327390599676</v>
      </c>
      <c r="E1070" s="37" t="s">
        <v>15</v>
      </c>
      <c r="F1070" s="37" t="s">
        <v>10</v>
      </c>
    </row>
    <row r="1071">
      <c r="A1071" s="36" t="str">
        <f t="shared" si="1"/>
        <v>Low Population-Low Poverty</v>
      </c>
      <c r="B1071" s="35" t="s">
        <v>1090</v>
      </c>
      <c r="C1071" s="37">
        <v>197.0</v>
      </c>
      <c r="D1071" s="37">
        <v>0.0710659898477157</v>
      </c>
      <c r="E1071" s="37" t="s">
        <v>16</v>
      </c>
      <c r="F1071" s="37" t="s">
        <v>9</v>
      </c>
    </row>
    <row r="1072">
      <c r="A1072" s="36" t="str">
        <f t="shared" si="1"/>
        <v>Low Population-Low Poverty</v>
      </c>
      <c r="B1072" s="35" t="s">
        <v>1091</v>
      </c>
      <c r="C1072" s="37">
        <v>130.0</v>
      </c>
      <c r="D1072" s="37">
        <v>0.0923076923076923</v>
      </c>
      <c r="E1072" s="37" t="s">
        <v>16</v>
      </c>
      <c r="F1072" s="37" t="s">
        <v>9</v>
      </c>
    </row>
    <row r="1073">
      <c r="A1073" s="36" t="str">
        <f t="shared" si="1"/>
        <v>Low Population-Middle Poverty</v>
      </c>
      <c r="B1073" s="35" t="s">
        <v>1092</v>
      </c>
      <c r="C1073" s="37">
        <v>277.0</v>
      </c>
      <c r="D1073" s="37">
        <v>0.169675090252708</v>
      </c>
      <c r="E1073" s="37" t="s">
        <v>16</v>
      </c>
      <c r="F1073" s="37" t="s">
        <v>10</v>
      </c>
    </row>
    <row r="1074">
      <c r="A1074" s="36" t="str">
        <f t="shared" si="1"/>
        <v>Low Population-Low Poverty</v>
      </c>
      <c r="B1074" s="35" t="s">
        <v>1093</v>
      </c>
      <c r="C1074" s="37">
        <v>63.0</v>
      </c>
      <c r="D1074" s="37">
        <v>0.0</v>
      </c>
      <c r="E1074" s="37" t="s">
        <v>16</v>
      </c>
      <c r="F1074" s="37" t="s">
        <v>9</v>
      </c>
    </row>
    <row r="1075">
      <c r="A1075" s="36" t="str">
        <f t="shared" si="1"/>
        <v>Medium Population-Low Poverty</v>
      </c>
      <c r="B1075" s="35" t="s">
        <v>1094</v>
      </c>
      <c r="C1075" s="37">
        <v>4253.0</v>
      </c>
      <c r="D1075" s="37">
        <v>0.04867152598166</v>
      </c>
      <c r="E1075" s="37" t="s">
        <v>15</v>
      </c>
      <c r="F1075" s="37" t="s">
        <v>9</v>
      </c>
    </row>
    <row r="1076">
      <c r="A1076" s="36" t="str">
        <f t="shared" si="1"/>
        <v>Low Population-Low Poverty</v>
      </c>
      <c r="B1076" s="35" t="s">
        <v>1095</v>
      </c>
      <c r="C1076" s="37">
        <v>174.0</v>
      </c>
      <c r="D1076" s="37">
        <v>0.0402298850574713</v>
      </c>
      <c r="E1076" s="37" t="s">
        <v>16</v>
      </c>
      <c r="F1076" s="37" t="s">
        <v>9</v>
      </c>
    </row>
    <row r="1077">
      <c r="A1077" s="36" t="str">
        <f t="shared" si="1"/>
        <v>Medium Population-Middle Poverty</v>
      </c>
      <c r="B1077" s="35" t="s">
        <v>1096</v>
      </c>
      <c r="C1077" s="37">
        <v>1710.0</v>
      </c>
      <c r="D1077" s="37">
        <v>0.201169590643275</v>
      </c>
      <c r="E1077" s="37" t="s">
        <v>15</v>
      </c>
      <c r="F1077" s="37" t="s">
        <v>10</v>
      </c>
    </row>
    <row r="1078">
      <c r="A1078" s="36" t="str">
        <f t="shared" si="1"/>
        <v>Medium Population-Low Poverty</v>
      </c>
      <c r="B1078" s="35" t="s">
        <v>1097</v>
      </c>
      <c r="C1078" s="37">
        <v>4650.0</v>
      </c>
      <c r="D1078" s="37">
        <v>0.0754838709677419</v>
      </c>
      <c r="E1078" s="37" t="s">
        <v>15</v>
      </c>
      <c r="F1078" s="37" t="s">
        <v>9</v>
      </c>
    </row>
    <row r="1079">
      <c r="A1079" s="36" t="str">
        <f t="shared" si="1"/>
        <v>High Population-Middle Poverty</v>
      </c>
      <c r="B1079" s="35" t="s">
        <v>1098</v>
      </c>
      <c r="C1079" s="37">
        <v>33788.0</v>
      </c>
      <c r="D1079" s="37">
        <v>0.203178643305315</v>
      </c>
      <c r="E1079" s="37" t="s">
        <v>14</v>
      </c>
      <c r="F1079" s="37" t="s">
        <v>10</v>
      </c>
    </row>
    <row r="1080">
      <c r="A1080" s="36" t="str">
        <f t="shared" si="1"/>
        <v>Medium Population-Middle Poverty</v>
      </c>
      <c r="B1080" s="35" t="s">
        <v>1099</v>
      </c>
      <c r="C1080" s="37">
        <v>3991.0</v>
      </c>
      <c r="D1080" s="37">
        <v>0.112002004510148</v>
      </c>
      <c r="E1080" s="37" t="s">
        <v>15</v>
      </c>
      <c r="F1080" s="37" t="s">
        <v>10</v>
      </c>
    </row>
    <row r="1081">
      <c r="A1081" s="36" t="str">
        <f t="shared" si="1"/>
        <v>Medium Population-Low Poverty</v>
      </c>
      <c r="B1081" s="35" t="s">
        <v>1100</v>
      </c>
      <c r="C1081" s="37">
        <v>4829.0</v>
      </c>
      <c r="D1081" s="37">
        <v>0.0623317457030441</v>
      </c>
      <c r="E1081" s="37" t="s">
        <v>15</v>
      </c>
      <c r="F1081" s="37" t="s">
        <v>9</v>
      </c>
    </row>
    <row r="1082">
      <c r="A1082" s="36" t="str">
        <f t="shared" si="1"/>
        <v>Medium Population-Middle Poverty</v>
      </c>
      <c r="B1082" s="35" t="s">
        <v>1101</v>
      </c>
      <c r="C1082" s="37">
        <v>2068.0</v>
      </c>
      <c r="D1082" s="37">
        <v>0.106866537717602</v>
      </c>
      <c r="E1082" s="37" t="s">
        <v>15</v>
      </c>
      <c r="F1082" s="37" t="s">
        <v>10</v>
      </c>
    </row>
    <row r="1083">
      <c r="A1083" s="36" t="str">
        <f t="shared" si="1"/>
        <v>Medium Population-Middle Poverty</v>
      </c>
      <c r="B1083" s="35" t="s">
        <v>1102</v>
      </c>
      <c r="C1083" s="37">
        <v>3089.0</v>
      </c>
      <c r="D1083" s="37">
        <v>0.171900291356426</v>
      </c>
      <c r="E1083" s="37" t="s">
        <v>15</v>
      </c>
      <c r="F1083" s="37" t="s">
        <v>10</v>
      </c>
    </row>
    <row r="1084">
      <c r="A1084" s="36" t="str">
        <f t="shared" si="1"/>
        <v>Medium Population-Middle Poverty</v>
      </c>
      <c r="B1084" s="35" t="s">
        <v>1103</v>
      </c>
      <c r="C1084" s="37">
        <v>625.0</v>
      </c>
      <c r="D1084" s="37">
        <v>0.1072</v>
      </c>
      <c r="E1084" s="37" t="s">
        <v>15</v>
      </c>
      <c r="F1084" s="37" t="s">
        <v>10</v>
      </c>
    </row>
    <row r="1085">
      <c r="A1085" s="36" t="str">
        <f t="shared" si="1"/>
        <v>Medium Population-Low Poverty</v>
      </c>
      <c r="B1085" s="35" t="s">
        <v>1104</v>
      </c>
      <c r="C1085" s="37">
        <v>2899.0</v>
      </c>
      <c r="D1085" s="37">
        <v>0.0717488789237668</v>
      </c>
      <c r="E1085" s="37" t="s">
        <v>15</v>
      </c>
      <c r="F1085" s="37" t="s">
        <v>9</v>
      </c>
    </row>
    <row r="1086">
      <c r="A1086" s="36" t="str">
        <f t="shared" si="1"/>
        <v>Medium Population-Middle Poverty</v>
      </c>
      <c r="B1086" s="35" t="s">
        <v>1105</v>
      </c>
      <c r="C1086" s="37">
        <v>2617.0</v>
      </c>
      <c r="D1086" s="37">
        <v>0.101643102789454</v>
      </c>
      <c r="E1086" s="37" t="s">
        <v>15</v>
      </c>
      <c r="F1086" s="37" t="s">
        <v>10</v>
      </c>
    </row>
    <row r="1087">
      <c r="A1087" s="36" t="str">
        <f t="shared" si="1"/>
        <v>Medium Population-Low Poverty</v>
      </c>
      <c r="B1087" s="35" t="s">
        <v>1106</v>
      </c>
      <c r="C1087" s="37">
        <v>2563.0</v>
      </c>
      <c r="D1087" s="37">
        <v>0.0647678501755755</v>
      </c>
      <c r="E1087" s="37" t="s">
        <v>15</v>
      </c>
      <c r="F1087" s="37" t="s">
        <v>9</v>
      </c>
    </row>
    <row r="1088">
      <c r="A1088" s="36" t="str">
        <f t="shared" si="1"/>
        <v>Medium Population-Middle Poverty</v>
      </c>
      <c r="B1088" s="35" t="s">
        <v>1107</v>
      </c>
      <c r="C1088" s="37">
        <v>3195.0</v>
      </c>
      <c r="D1088" s="37">
        <v>0.128012519561815</v>
      </c>
      <c r="E1088" s="37" t="s">
        <v>15</v>
      </c>
      <c r="F1088" s="37" t="s">
        <v>10</v>
      </c>
    </row>
    <row r="1089">
      <c r="A1089" s="36" t="str">
        <f t="shared" si="1"/>
        <v>Medium Population-Low Poverty</v>
      </c>
      <c r="B1089" s="35" t="s">
        <v>1108</v>
      </c>
      <c r="C1089" s="37">
        <v>5710.0</v>
      </c>
      <c r="D1089" s="37">
        <v>0.0936952714535902</v>
      </c>
      <c r="E1089" s="37" t="s">
        <v>15</v>
      </c>
      <c r="F1089" s="37" t="s">
        <v>9</v>
      </c>
    </row>
    <row r="1090">
      <c r="A1090" s="36" t="str">
        <f t="shared" si="1"/>
        <v>Low Population-Middle Poverty</v>
      </c>
      <c r="B1090" s="35" t="s">
        <v>1109</v>
      </c>
      <c r="C1090" s="37">
        <v>398.0</v>
      </c>
      <c r="D1090" s="37">
        <v>0.125628140703518</v>
      </c>
      <c r="E1090" s="37" t="s">
        <v>16</v>
      </c>
      <c r="F1090" s="37" t="s">
        <v>10</v>
      </c>
    </row>
    <row r="1091">
      <c r="A1091" s="36" t="str">
        <f t="shared" si="1"/>
        <v>Medium Population-Middle Poverty</v>
      </c>
      <c r="B1091" s="35" t="s">
        <v>1110</v>
      </c>
      <c r="C1091" s="37">
        <v>2224.0</v>
      </c>
      <c r="D1091" s="37">
        <v>0.130845323741007</v>
      </c>
      <c r="E1091" s="37" t="s">
        <v>15</v>
      </c>
      <c r="F1091" s="37" t="s">
        <v>10</v>
      </c>
    </row>
    <row r="1092">
      <c r="A1092" s="36" t="str">
        <f t="shared" si="1"/>
        <v>Medium Population-Low Poverty</v>
      </c>
      <c r="B1092" s="35" t="s">
        <v>1111</v>
      </c>
      <c r="C1092" s="37">
        <v>1022.0</v>
      </c>
      <c r="D1092" s="37">
        <v>0.012720156555773</v>
      </c>
      <c r="E1092" s="37" t="s">
        <v>15</v>
      </c>
      <c r="F1092" s="37" t="s">
        <v>9</v>
      </c>
    </row>
    <row r="1093">
      <c r="A1093" s="36" t="str">
        <f t="shared" si="1"/>
        <v>Low Population-Low Poverty</v>
      </c>
      <c r="B1093" s="35" t="s">
        <v>1112</v>
      </c>
      <c r="C1093" s="37">
        <v>62.0</v>
      </c>
      <c r="D1093" s="37">
        <v>0.0</v>
      </c>
      <c r="E1093" s="37" t="s">
        <v>16</v>
      </c>
      <c r="F1093" s="37" t="s">
        <v>9</v>
      </c>
    </row>
    <row r="1094">
      <c r="A1094" s="36" t="str">
        <f t="shared" si="1"/>
        <v>Medium Population-Middle Poverty</v>
      </c>
      <c r="B1094" s="35" t="s">
        <v>1113</v>
      </c>
      <c r="C1094" s="37">
        <v>4863.0</v>
      </c>
      <c r="D1094" s="37">
        <v>0.178079374871479</v>
      </c>
      <c r="E1094" s="37" t="s">
        <v>15</v>
      </c>
      <c r="F1094" s="37" t="s">
        <v>10</v>
      </c>
    </row>
    <row r="1095">
      <c r="A1095" s="36" t="str">
        <f t="shared" si="1"/>
        <v>Medium Population-Middle Poverty</v>
      </c>
      <c r="B1095" s="35" t="s">
        <v>1114</v>
      </c>
      <c r="C1095" s="37">
        <v>6265.0</v>
      </c>
      <c r="D1095" s="37">
        <v>0.230327214684757</v>
      </c>
      <c r="E1095" s="37" t="s">
        <v>15</v>
      </c>
      <c r="F1095" s="37" t="s">
        <v>10</v>
      </c>
    </row>
    <row r="1096">
      <c r="A1096" s="36" t="str">
        <f t="shared" si="1"/>
        <v>Medium Population-Low Poverty</v>
      </c>
      <c r="B1096" s="35" t="s">
        <v>1115</v>
      </c>
      <c r="C1096" s="37">
        <v>5572.0</v>
      </c>
      <c r="D1096" s="37">
        <v>0.0665829145728643</v>
      </c>
      <c r="E1096" s="37" t="s">
        <v>15</v>
      </c>
      <c r="F1096" s="37" t="s">
        <v>9</v>
      </c>
    </row>
    <row r="1097">
      <c r="A1097" s="36" t="str">
        <f t="shared" si="1"/>
        <v>Low Population-Middle Poverty</v>
      </c>
      <c r="B1097" s="35" t="s">
        <v>1116</v>
      </c>
      <c r="C1097" s="37">
        <v>374.0</v>
      </c>
      <c r="D1097" s="37">
        <v>0.117647058823529</v>
      </c>
      <c r="E1097" s="37" t="s">
        <v>16</v>
      </c>
      <c r="F1097" s="37" t="s">
        <v>10</v>
      </c>
    </row>
    <row r="1098">
      <c r="A1098" s="36" t="str">
        <f t="shared" si="1"/>
        <v>Medium Population-Middle Poverty</v>
      </c>
      <c r="B1098" s="35" t="s">
        <v>1117</v>
      </c>
      <c r="C1098" s="37">
        <v>5682.0</v>
      </c>
      <c r="D1098" s="37">
        <v>0.141675466385076</v>
      </c>
      <c r="E1098" s="37" t="s">
        <v>15</v>
      </c>
      <c r="F1098" s="37" t="s">
        <v>10</v>
      </c>
    </row>
    <row r="1099">
      <c r="A1099" s="36" t="str">
        <f t="shared" si="1"/>
        <v>Medium Population-Low Poverty</v>
      </c>
      <c r="B1099" s="35" t="s">
        <v>1118</v>
      </c>
      <c r="C1099" s="37">
        <v>6743.0</v>
      </c>
      <c r="D1099" s="37">
        <v>0.0917989025656236</v>
      </c>
      <c r="E1099" s="37" t="s">
        <v>15</v>
      </c>
      <c r="F1099" s="37" t="s">
        <v>9</v>
      </c>
    </row>
    <row r="1100">
      <c r="A1100" s="36" t="str">
        <f t="shared" si="1"/>
        <v>Medium Population-Middle Poverty</v>
      </c>
      <c r="B1100" s="35" t="s">
        <v>1119</v>
      </c>
      <c r="C1100" s="37">
        <v>5019.0</v>
      </c>
      <c r="D1100" s="37">
        <v>0.191273161984459</v>
      </c>
      <c r="E1100" s="37" t="s">
        <v>15</v>
      </c>
      <c r="F1100" s="37" t="s">
        <v>10</v>
      </c>
    </row>
    <row r="1101">
      <c r="A1101" s="36" t="str">
        <f t="shared" si="1"/>
        <v>Medium Population-Low Poverty</v>
      </c>
      <c r="B1101" s="35" t="s">
        <v>1120</v>
      </c>
      <c r="C1101" s="37">
        <v>5744.0</v>
      </c>
      <c r="D1101" s="37">
        <v>0.0727715877437326</v>
      </c>
      <c r="E1101" s="37" t="s">
        <v>15</v>
      </c>
      <c r="F1101" s="37" t="s">
        <v>9</v>
      </c>
    </row>
    <row r="1102">
      <c r="A1102" s="36" t="str">
        <f t="shared" si="1"/>
        <v>Medium Population-Low Poverty</v>
      </c>
      <c r="B1102" s="35" t="s">
        <v>1121</v>
      </c>
      <c r="C1102" s="37">
        <v>974.0</v>
      </c>
      <c r="D1102" s="37">
        <v>0.0882956878850103</v>
      </c>
      <c r="E1102" s="37" t="s">
        <v>15</v>
      </c>
      <c r="F1102" s="37" t="s">
        <v>9</v>
      </c>
    </row>
    <row r="1103">
      <c r="A1103" s="36" t="str">
        <f t="shared" si="1"/>
        <v>Low Population-Low Poverty</v>
      </c>
      <c r="B1103" s="35" t="s">
        <v>1122</v>
      </c>
      <c r="C1103" s="37">
        <v>369.0</v>
      </c>
      <c r="D1103" s="37">
        <v>0.0569105691056911</v>
      </c>
      <c r="E1103" s="37" t="s">
        <v>16</v>
      </c>
      <c r="F1103" s="37" t="s">
        <v>9</v>
      </c>
    </row>
    <row r="1104">
      <c r="A1104" s="36" t="str">
        <f t="shared" si="1"/>
        <v>Low Population-Low Poverty</v>
      </c>
      <c r="B1104" s="35" t="s">
        <v>1123</v>
      </c>
      <c r="C1104" s="37">
        <v>50.0</v>
      </c>
      <c r="D1104" s="37">
        <v>0.0</v>
      </c>
      <c r="E1104" s="37" t="s">
        <v>16</v>
      </c>
      <c r="F1104" s="37" t="s">
        <v>9</v>
      </c>
    </row>
    <row r="1105">
      <c r="A1105" s="36" t="str">
        <f t="shared" si="1"/>
        <v>Medium Population-Middle Poverty</v>
      </c>
      <c r="B1105" s="35" t="s">
        <v>1124</v>
      </c>
      <c r="C1105" s="37">
        <v>3223.0</v>
      </c>
      <c r="D1105" s="37">
        <v>0.10114799875892</v>
      </c>
      <c r="E1105" s="37" t="s">
        <v>15</v>
      </c>
      <c r="F1105" s="37" t="s">
        <v>10</v>
      </c>
    </row>
    <row r="1106">
      <c r="A1106" s="36" t="str">
        <f t="shared" si="1"/>
        <v>Medium Population-Middle Poverty</v>
      </c>
      <c r="B1106" s="35" t="s">
        <v>1125</v>
      </c>
      <c r="C1106" s="37">
        <v>2176.0</v>
      </c>
      <c r="D1106" s="37">
        <v>0.194393382352941</v>
      </c>
      <c r="E1106" s="37" t="s">
        <v>15</v>
      </c>
      <c r="F1106" s="37" t="s">
        <v>10</v>
      </c>
    </row>
    <row r="1107">
      <c r="A1107" s="36" t="str">
        <f t="shared" si="1"/>
        <v>Medium Population-Low Poverty</v>
      </c>
      <c r="B1107" s="35" t="s">
        <v>1126</v>
      </c>
      <c r="C1107" s="37">
        <v>1443.0</v>
      </c>
      <c r="D1107" s="37">
        <v>0.0623700623700624</v>
      </c>
      <c r="E1107" s="37" t="s">
        <v>15</v>
      </c>
      <c r="F1107" s="37" t="s">
        <v>9</v>
      </c>
    </row>
    <row r="1108">
      <c r="A1108" s="36" t="str">
        <f t="shared" si="1"/>
        <v>Medium Population-Middle Poverty</v>
      </c>
      <c r="B1108" s="35" t="s">
        <v>1127</v>
      </c>
      <c r="C1108" s="37">
        <v>1034.0</v>
      </c>
      <c r="D1108" s="37">
        <v>0.155705996131528</v>
      </c>
      <c r="E1108" s="37" t="s">
        <v>15</v>
      </c>
      <c r="F1108" s="37" t="s">
        <v>10</v>
      </c>
    </row>
    <row r="1109">
      <c r="A1109" s="36" t="str">
        <f t="shared" si="1"/>
        <v>Medium Population-Middle Poverty</v>
      </c>
      <c r="B1109" s="35" t="s">
        <v>1128</v>
      </c>
      <c r="C1109" s="37">
        <v>4005.0</v>
      </c>
      <c r="D1109" s="37">
        <v>0.102871410736579</v>
      </c>
      <c r="E1109" s="37" t="s">
        <v>15</v>
      </c>
      <c r="F1109" s="37" t="s">
        <v>10</v>
      </c>
    </row>
    <row r="1110">
      <c r="A1110" s="36" t="str">
        <f t="shared" si="1"/>
        <v>High Population-Middle Poverty</v>
      </c>
      <c r="B1110" s="35" t="s">
        <v>1129</v>
      </c>
      <c r="C1110" s="37">
        <v>24554.0</v>
      </c>
      <c r="D1110" s="37">
        <v>0.164209497434227</v>
      </c>
      <c r="E1110" s="37" t="s">
        <v>14</v>
      </c>
      <c r="F1110" s="37" t="s">
        <v>10</v>
      </c>
    </row>
    <row r="1111">
      <c r="A1111" s="36" t="str">
        <f t="shared" si="1"/>
        <v>Medium Population-Low Poverty</v>
      </c>
      <c r="B1111" s="35" t="s">
        <v>1130</v>
      </c>
      <c r="C1111" s="37">
        <v>1891.0</v>
      </c>
      <c r="D1111" s="37">
        <v>0.0555261766261237</v>
      </c>
      <c r="E1111" s="37" t="s">
        <v>15</v>
      </c>
      <c r="F1111" s="37" t="s">
        <v>9</v>
      </c>
    </row>
    <row r="1112">
      <c r="A1112" s="36" t="str">
        <f t="shared" si="1"/>
        <v>Low Population-Low Poverty</v>
      </c>
      <c r="B1112" s="35" t="s">
        <v>1131</v>
      </c>
      <c r="C1112" s="37">
        <v>16.0</v>
      </c>
      <c r="D1112" s="37">
        <v>0.0</v>
      </c>
      <c r="E1112" s="37" t="s">
        <v>16</v>
      </c>
      <c r="F1112" s="37" t="s">
        <v>9</v>
      </c>
    </row>
    <row r="1113">
      <c r="A1113" s="36" t="str">
        <f t="shared" si="1"/>
        <v>Medium Population-Middle Poverty</v>
      </c>
      <c r="B1113" s="35" t="s">
        <v>1132</v>
      </c>
      <c r="C1113" s="37">
        <v>2863.0</v>
      </c>
      <c r="D1113" s="37">
        <v>0.108278030038421</v>
      </c>
      <c r="E1113" s="37" t="s">
        <v>15</v>
      </c>
      <c r="F1113" s="37" t="s">
        <v>10</v>
      </c>
    </row>
    <row r="1114">
      <c r="A1114" s="36" t="str">
        <f t="shared" si="1"/>
        <v>High Population-Middle Poverty</v>
      </c>
      <c r="B1114" s="35" t="s">
        <v>1133</v>
      </c>
      <c r="C1114" s="37">
        <v>11327.0</v>
      </c>
      <c r="D1114" s="37">
        <v>0.149024454842412</v>
      </c>
      <c r="E1114" s="37" t="s">
        <v>14</v>
      </c>
      <c r="F1114" s="37" t="s">
        <v>10</v>
      </c>
    </row>
    <row r="1115">
      <c r="A1115" s="36" t="str">
        <f t="shared" si="1"/>
        <v>Medium Population-Middle Poverty</v>
      </c>
      <c r="B1115" s="35" t="s">
        <v>1134</v>
      </c>
      <c r="C1115" s="37">
        <v>1982.0</v>
      </c>
      <c r="D1115" s="37">
        <v>0.182643794147326</v>
      </c>
      <c r="E1115" s="37" t="s">
        <v>15</v>
      </c>
      <c r="F1115" s="37" t="s">
        <v>10</v>
      </c>
    </row>
    <row r="1116">
      <c r="A1116" s="36" t="str">
        <f t="shared" si="1"/>
        <v>Medium Population-Low Poverty</v>
      </c>
      <c r="B1116" s="35" t="s">
        <v>1135</v>
      </c>
      <c r="C1116" s="37">
        <v>2425.0</v>
      </c>
      <c r="D1116" s="37">
        <v>0.0610309278350515</v>
      </c>
      <c r="E1116" s="37" t="s">
        <v>15</v>
      </c>
      <c r="F1116" s="37" t="s">
        <v>9</v>
      </c>
    </row>
    <row r="1117">
      <c r="A1117" s="36" t="str">
        <f t="shared" si="1"/>
        <v>Medium Population-Low Poverty</v>
      </c>
      <c r="B1117" s="35" t="s">
        <v>1136</v>
      </c>
      <c r="C1117" s="37">
        <v>2947.0</v>
      </c>
      <c r="D1117" s="37">
        <v>0.0861893450967085</v>
      </c>
      <c r="E1117" s="37" t="s">
        <v>15</v>
      </c>
      <c r="F1117" s="37" t="s">
        <v>9</v>
      </c>
    </row>
    <row r="1118">
      <c r="A1118" s="36" t="str">
        <f t="shared" si="1"/>
        <v>Medium Population-Low Poverty</v>
      </c>
      <c r="B1118" s="35" t="s">
        <v>1137</v>
      </c>
      <c r="C1118" s="37">
        <v>1049.0</v>
      </c>
      <c r="D1118" s="37">
        <v>0.0886558627264061</v>
      </c>
      <c r="E1118" s="37" t="s">
        <v>15</v>
      </c>
      <c r="F1118" s="37" t="s">
        <v>9</v>
      </c>
    </row>
    <row r="1119">
      <c r="A1119" s="36" t="str">
        <f t="shared" si="1"/>
        <v>Medium Population-Low Poverty</v>
      </c>
      <c r="B1119" s="35" t="s">
        <v>1138</v>
      </c>
      <c r="C1119" s="37">
        <v>3560.0</v>
      </c>
      <c r="D1119" s="37">
        <v>0.073876404494382</v>
      </c>
      <c r="E1119" s="37" t="s">
        <v>15</v>
      </c>
      <c r="F1119" s="37" t="s">
        <v>9</v>
      </c>
    </row>
    <row r="1120">
      <c r="A1120" s="36" t="str">
        <f t="shared" si="1"/>
        <v>Medium Population-Low Poverty</v>
      </c>
      <c r="B1120" s="35" t="s">
        <v>1139</v>
      </c>
      <c r="C1120" s="37">
        <v>2539.0</v>
      </c>
      <c r="D1120" s="37">
        <v>0.0842851516345018</v>
      </c>
      <c r="E1120" s="37" t="s">
        <v>15</v>
      </c>
      <c r="F1120" s="37" t="s">
        <v>9</v>
      </c>
    </row>
    <row r="1121">
      <c r="A1121" s="36" t="str">
        <f t="shared" si="1"/>
        <v>Medium Population-Middle Poverty</v>
      </c>
      <c r="B1121" s="35" t="s">
        <v>1140</v>
      </c>
      <c r="C1121" s="37">
        <v>1489.0</v>
      </c>
      <c r="D1121" s="37">
        <v>0.111484217595702</v>
      </c>
      <c r="E1121" s="37" t="s">
        <v>15</v>
      </c>
      <c r="F1121" s="37" t="s">
        <v>10</v>
      </c>
    </row>
    <row r="1122">
      <c r="A1122" s="36" t="str">
        <f t="shared" si="1"/>
        <v>Medium Population-Middle Poverty</v>
      </c>
      <c r="B1122" s="35" t="s">
        <v>1141</v>
      </c>
      <c r="C1122" s="37">
        <v>2303.0</v>
      </c>
      <c r="D1122" s="37">
        <v>0.160225792444637</v>
      </c>
      <c r="E1122" s="37" t="s">
        <v>15</v>
      </c>
      <c r="F1122" s="37" t="s">
        <v>10</v>
      </c>
    </row>
    <row r="1123">
      <c r="A1123" s="36" t="str">
        <f t="shared" si="1"/>
        <v>Medium Population-Low Poverty</v>
      </c>
      <c r="B1123" s="35" t="s">
        <v>1142</v>
      </c>
      <c r="C1123" s="37">
        <v>1462.0</v>
      </c>
      <c r="D1123" s="37">
        <v>0.0485636114911081</v>
      </c>
      <c r="E1123" s="37" t="s">
        <v>15</v>
      </c>
      <c r="F1123" s="37" t="s">
        <v>9</v>
      </c>
    </row>
    <row r="1124">
      <c r="A1124" s="36" t="str">
        <f t="shared" si="1"/>
        <v>Medium Population-Low Poverty</v>
      </c>
      <c r="B1124" s="35" t="s">
        <v>1143</v>
      </c>
      <c r="C1124" s="37">
        <v>2548.0</v>
      </c>
      <c r="D1124" s="37">
        <v>0.054552590266876</v>
      </c>
      <c r="E1124" s="37" t="s">
        <v>15</v>
      </c>
      <c r="F1124" s="37" t="s">
        <v>9</v>
      </c>
    </row>
    <row r="1125">
      <c r="A1125" s="36" t="str">
        <f t="shared" si="1"/>
        <v>Medium Population-Middle Poverty</v>
      </c>
      <c r="B1125" s="35" t="s">
        <v>1144</v>
      </c>
      <c r="C1125" s="37">
        <v>3369.0</v>
      </c>
      <c r="D1125" s="37">
        <v>0.143959631938261</v>
      </c>
      <c r="E1125" s="37" t="s">
        <v>15</v>
      </c>
      <c r="F1125" s="37" t="s">
        <v>10</v>
      </c>
    </row>
    <row r="1126">
      <c r="A1126" s="36" t="str">
        <f t="shared" si="1"/>
        <v>Medium Population-Low Poverty</v>
      </c>
      <c r="B1126" s="35" t="s">
        <v>1145</v>
      </c>
      <c r="C1126" s="37">
        <v>4153.0</v>
      </c>
      <c r="D1126" s="37">
        <v>0.0638092944859138</v>
      </c>
      <c r="E1126" s="37" t="s">
        <v>15</v>
      </c>
      <c r="F1126" s="37" t="s">
        <v>9</v>
      </c>
    </row>
    <row r="1127">
      <c r="A1127" s="36" t="str">
        <f t="shared" si="1"/>
        <v>Low Population-Middle Poverty</v>
      </c>
      <c r="B1127" s="35" t="s">
        <v>1146</v>
      </c>
      <c r="C1127" s="37">
        <v>286.0</v>
      </c>
      <c r="D1127" s="37">
        <v>0.265734265734266</v>
      </c>
      <c r="E1127" s="37" t="s">
        <v>16</v>
      </c>
      <c r="F1127" s="37" t="s">
        <v>10</v>
      </c>
    </row>
    <row r="1128">
      <c r="A1128" s="36" t="str">
        <f t="shared" si="1"/>
        <v>Low Population-Low Poverty</v>
      </c>
      <c r="B1128" s="35" t="s">
        <v>1147</v>
      </c>
      <c r="C1128" s="37">
        <v>494.0</v>
      </c>
      <c r="D1128" s="37">
        <v>0.0789473684210526</v>
      </c>
      <c r="E1128" s="37" t="s">
        <v>16</v>
      </c>
      <c r="F1128" s="37" t="s">
        <v>9</v>
      </c>
    </row>
    <row r="1129">
      <c r="A1129" s="36" t="str">
        <f t="shared" si="1"/>
        <v>Medium Population-Low Poverty</v>
      </c>
      <c r="B1129" s="35" t="s">
        <v>1148</v>
      </c>
      <c r="C1129" s="37">
        <v>2572.0</v>
      </c>
      <c r="D1129" s="37">
        <v>0.0851477449455676</v>
      </c>
      <c r="E1129" s="37" t="s">
        <v>15</v>
      </c>
      <c r="F1129" s="37" t="s">
        <v>9</v>
      </c>
    </row>
    <row r="1130">
      <c r="A1130" s="36" t="str">
        <f t="shared" si="1"/>
        <v>Medium Population-Low Poverty</v>
      </c>
      <c r="B1130" s="35" t="s">
        <v>1149</v>
      </c>
      <c r="C1130" s="37">
        <v>5825.0</v>
      </c>
      <c r="D1130" s="37">
        <v>0.0933905579399142</v>
      </c>
      <c r="E1130" s="37" t="s">
        <v>15</v>
      </c>
      <c r="F1130" s="37" t="s">
        <v>9</v>
      </c>
    </row>
    <row r="1131">
      <c r="A1131" s="36" t="str">
        <f t="shared" si="1"/>
        <v>High Population-Middle Poverty</v>
      </c>
      <c r="B1131" s="35" t="s">
        <v>1150</v>
      </c>
      <c r="C1131" s="37">
        <v>42542.0</v>
      </c>
      <c r="D1131" s="37">
        <v>0.182337454750599</v>
      </c>
      <c r="E1131" s="37" t="s">
        <v>14</v>
      </c>
      <c r="F1131" s="37" t="s">
        <v>10</v>
      </c>
    </row>
    <row r="1132">
      <c r="A1132" s="36" t="str">
        <f t="shared" si="1"/>
        <v>Medium Population-Middle Poverty</v>
      </c>
      <c r="B1132" s="35" t="s">
        <v>1151</v>
      </c>
      <c r="C1132" s="37">
        <v>624.0</v>
      </c>
      <c r="D1132" s="37">
        <v>0.139423076923077</v>
      </c>
      <c r="E1132" s="37" t="s">
        <v>15</v>
      </c>
      <c r="F1132" s="37" t="s">
        <v>10</v>
      </c>
    </row>
    <row r="1133">
      <c r="A1133" s="36" t="str">
        <f t="shared" si="1"/>
        <v>Low Population-Low Poverty</v>
      </c>
      <c r="B1133" s="35" t="s">
        <v>1152</v>
      </c>
      <c r="C1133" s="37">
        <v>139.0</v>
      </c>
      <c r="D1133" s="37">
        <v>0.00719424460431655</v>
      </c>
      <c r="E1133" s="37" t="s">
        <v>16</v>
      </c>
      <c r="F1133" s="37" t="s">
        <v>9</v>
      </c>
    </row>
    <row r="1134">
      <c r="A1134" s="36" t="str">
        <f t="shared" si="1"/>
        <v>Medium Population-Middle Poverty</v>
      </c>
      <c r="B1134" s="35" t="s">
        <v>1153</v>
      </c>
      <c r="C1134" s="37">
        <v>1150.0</v>
      </c>
      <c r="D1134" s="37">
        <v>0.194782608695652</v>
      </c>
      <c r="E1134" s="37" t="s">
        <v>15</v>
      </c>
      <c r="F1134" s="37" t="s">
        <v>10</v>
      </c>
    </row>
    <row r="1135">
      <c r="A1135" s="36" t="str">
        <f t="shared" si="1"/>
        <v>Medium Population-Low Poverty</v>
      </c>
      <c r="B1135" s="35" t="s">
        <v>1154</v>
      </c>
      <c r="C1135" s="37">
        <v>1553.0</v>
      </c>
      <c r="D1135" s="37">
        <v>0.0785576303927882</v>
      </c>
      <c r="E1135" s="37" t="s">
        <v>15</v>
      </c>
      <c r="F1135" s="37" t="s">
        <v>9</v>
      </c>
    </row>
    <row r="1136">
      <c r="A1136" s="36" t="str">
        <f t="shared" si="1"/>
        <v>Medium Population-Low Poverty</v>
      </c>
      <c r="B1136" s="35" t="s">
        <v>1155</v>
      </c>
      <c r="C1136" s="37">
        <v>8944.0</v>
      </c>
      <c r="D1136" s="37">
        <v>0.0881037567084079</v>
      </c>
      <c r="E1136" s="37" t="s">
        <v>15</v>
      </c>
      <c r="F1136" s="37" t="s">
        <v>9</v>
      </c>
    </row>
    <row r="1137">
      <c r="A1137" s="36" t="str">
        <f t="shared" si="1"/>
        <v>Low Population-Middle Poverty</v>
      </c>
      <c r="B1137" s="35" t="s">
        <v>1156</v>
      </c>
      <c r="C1137" s="37">
        <v>199.0</v>
      </c>
      <c r="D1137" s="37">
        <v>0.321608040201005</v>
      </c>
      <c r="E1137" s="37" t="s">
        <v>16</v>
      </c>
      <c r="F1137" s="37" t="s">
        <v>10</v>
      </c>
    </row>
    <row r="1138">
      <c r="A1138" s="36" t="str">
        <f t="shared" si="1"/>
        <v>Medium Population-Middle Poverty</v>
      </c>
      <c r="B1138" s="35" t="s">
        <v>1157</v>
      </c>
      <c r="C1138" s="37">
        <v>1273.0</v>
      </c>
      <c r="D1138" s="37">
        <v>0.157109190887667</v>
      </c>
      <c r="E1138" s="37" t="s">
        <v>15</v>
      </c>
      <c r="F1138" s="37" t="s">
        <v>10</v>
      </c>
    </row>
    <row r="1139">
      <c r="A1139" s="36" t="str">
        <f t="shared" si="1"/>
        <v>Low Population-Middle Poverty</v>
      </c>
      <c r="B1139" s="35" t="s">
        <v>1158</v>
      </c>
      <c r="C1139" s="37">
        <v>269.0</v>
      </c>
      <c r="D1139" s="37">
        <v>0.185873605947955</v>
      </c>
      <c r="E1139" s="37" t="s">
        <v>16</v>
      </c>
      <c r="F1139" s="37" t="s">
        <v>10</v>
      </c>
    </row>
    <row r="1140">
      <c r="A1140" s="36" t="str">
        <f t="shared" si="1"/>
        <v>Medium Population-Middle Poverty</v>
      </c>
      <c r="B1140" s="35" t="s">
        <v>1159</v>
      </c>
      <c r="C1140" s="37">
        <v>5497.0</v>
      </c>
      <c r="D1140" s="37">
        <v>0.124067673276333</v>
      </c>
      <c r="E1140" s="37" t="s">
        <v>15</v>
      </c>
      <c r="F1140" s="37" t="s">
        <v>10</v>
      </c>
    </row>
    <row r="1141">
      <c r="A1141" s="36" t="str">
        <f t="shared" si="1"/>
        <v>Low Population-Middle Poverty</v>
      </c>
      <c r="B1141" s="35" t="s">
        <v>1160</v>
      </c>
      <c r="C1141" s="37">
        <v>330.0</v>
      </c>
      <c r="D1141" s="37">
        <v>0.245454545454545</v>
      </c>
      <c r="E1141" s="37" t="s">
        <v>16</v>
      </c>
      <c r="F1141" s="37" t="s">
        <v>10</v>
      </c>
    </row>
    <row r="1142">
      <c r="A1142" s="36" t="str">
        <f t="shared" si="1"/>
        <v>Medium Population-Middle Poverty</v>
      </c>
      <c r="B1142" s="35" t="s">
        <v>1161</v>
      </c>
      <c r="C1142" s="37">
        <v>1723.0</v>
      </c>
      <c r="D1142" s="37">
        <v>0.195008705745792</v>
      </c>
      <c r="E1142" s="37" t="s">
        <v>15</v>
      </c>
      <c r="F1142" s="37" t="s">
        <v>10</v>
      </c>
    </row>
    <row r="1143">
      <c r="A1143" s="36" t="str">
        <f t="shared" si="1"/>
        <v>Medium Population-Low Poverty</v>
      </c>
      <c r="B1143" s="35" t="s">
        <v>1162</v>
      </c>
      <c r="C1143" s="37">
        <v>2714.0</v>
      </c>
      <c r="D1143" s="37">
        <v>0.0497420781134856</v>
      </c>
      <c r="E1143" s="37" t="s">
        <v>15</v>
      </c>
      <c r="F1143" s="37" t="s">
        <v>9</v>
      </c>
    </row>
    <row r="1144">
      <c r="A1144" s="36" t="str">
        <f t="shared" si="1"/>
        <v>Medium Population-Middle Poverty</v>
      </c>
      <c r="B1144" s="35" t="s">
        <v>1163</v>
      </c>
      <c r="C1144" s="37">
        <v>662.0</v>
      </c>
      <c r="D1144" s="37">
        <v>0.196374622356495</v>
      </c>
      <c r="E1144" s="37" t="s">
        <v>15</v>
      </c>
      <c r="F1144" s="37" t="s">
        <v>10</v>
      </c>
    </row>
    <row r="1145">
      <c r="A1145" s="36" t="str">
        <f t="shared" si="1"/>
        <v>Medium Population-Middle Poverty</v>
      </c>
      <c r="B1145" s="35" t="s">
        <v>1164</v>
      </c>
      <c r="C1145" s="37">
        <v>1251.0</v>
      </c>
      <c r="D1145" s="37">
        <v>0.111111111111111</v>
      </c>
      <c r="E1145" s="37" t="s">
        <v>15</v>
      </c>
      <c r="F1145" s="37" t="s">
        <v>10</v>
      </c>
    </row>
    <row r="1146">
      <c r="A1146" s="36" t="str">
        <f t="shared" si="1"/>
        <v>Medium Population-Middle Poverty</v>
      </c>
      <c r="B1146" s="35" t="s">
        <v>1165</v>
      </c>
      <c r="C1146" s="37">
        <v>785.0</v>
      </c>
      <c r="D1146" s="37">
        <v>0.229299363057325</v>
      </c>
      <c r="E1146" s="37" t="s">
        <v>15</v>
      </c>
      <c r="F1146" s="37" t="s">
        <v>10</v>
      </c>
    </row>
    <row r="1147">
      <c r="A1147" s="36" t="str">
        <f t="shared" si="1"/>
        <v>Medium Population-Middle Poverty</v>
      </c>
      <c r="B1147" s="35" t="s">
        <v>1166</v>
      </c>
      <c r="C1147" s="37">
        <v>4290.0</v>
      </c>
      <c r="D1147" s="37">
        <v>0.16993006993007</v>
      </c>
      <c r="E1147" s="37" t="s">
        <v>15</v>
      </c>
      <c r="F1147" s="37" t="s">
        <v>10</v>
      </c>
    </row>
    <row r="1148">
      <c r="A1148" s="36" t="str">
        <f t="shared" si="1"/>
        <v>Medium Population-Middle Poverty</v>
      </c>
      <c r="B1148" s="35" t="s">
        <v>1167</v>
      </c>
      <c r="C1148" s="37">
        <v>2811.0</v>
      </c>
      <c r="D1148" s="37">
        <v>0.144432586268232</v>
      </c>
      <c r="E1148" s="37" t="s">
        <v>15</v>
      </c>
      <c r="F1148" s="37" t="s">
        <v>10</v>
      </c>
    </row>
    <row r="1149">
      <c r="A1149" s="36" t="str">
        <f t="shared" si="1"/>
        <v>Medium Population-Low Poverty</v>
      </c>
      <c r="B1149" s="35" t="s">
        <v>1168</v>
      </c>
      <c r="C1149" s="37">
        <v>2952.0</v>
      </c>
      <c r="D1149" s="37">
        <v>0.0965447154471545</v>
      </c>
      <c r="E1149" s="37" t="s">
        <v>15</v>
      </c>
      <c r="F1149" s="37" t="s">
        <v>9</v>
      </c>
    </row>
    <row r="1150">
      <c r="A1150" s="36" t="str">
        <f t="shared" si="1"/>
        <v>Medium Population-Low Poverty</v>
      </c>
      <c r="B1150" s="35" t="s">
        <v>1169</v>
      </c>
      <c r="C1150" s="37">
        <v>4541.0</v>
      </c>
      <c r="D1150" s="37">
        <v>0.0711297071129707</v>
      </c>
      <c r="E1150" s="37" t="s">
        <v>15</v>
      </c>
      <c r="F1150" s="37" t="s">
        <v>9</v>
      </c>
    </row>
    <row r="1151">
      <c r="A1151" s="36" t="str">
        <f t="shared" si="1"/>
        <v>Medium Population-Middle Poverty</v>
      </c>
      <c r="B1151" s="35" t="s">
        <v>1170</v>
      </c>
      <c r="C1151" s="37">
        <v>1759.0</v>
      </c>
      <c r="D1151" s="37">
        <v>0.191586128482092</v>
      </c>
      <c r="E1151" s="37" t="s">
        <v>15</v>
      </c>
      <c r="F1151" s="37" t="s">
        <v>10</v>
      </c>
    </row>
    <row r="1152">
      <c r="A1152" s="36" t="str">
        <f t="shared" si="1"/>
        <v>Low Population-Low Poverty</v>
      </c>
      <c r="B1152" s="35" t="s">
        <v>1171</v>
      </c>
      <c r="C1152" s="37">
        <v>42.0</v>
      </c>
      <c r="D1152" s="37">
        <v>0.0</v>
      </c>
      <c r="E1152" s="37" t="s">
        <v>16</v>
      </c>
      <c r="F1152" s="37" t="s">
        <v>9</v>
      </c>
    </row>
    <row r="1153">
      <c r="A1153" s="36" t="str">
        <f t="shared" si="1"/>
        <v>Medium Population-Middle Poverty</v>
      </c>
      <c r="B1153" s="35" t="s">
        <v>1172</v>
      </c>
      <c r="C1153" s="37">
        <v>1121.0</v>
      </c>
      <c r="D1153" s="37">
        <v>0.133809099018733</v>
      </c>
      <c r="E1153" s="37" t="s">
        <v>15</v>
      </c>
      <c r="F1153" s="37" t="s">
        <v>10</v>
      </c>
    </row>
    <row r="1154">
      <c r="A1154" s="36" t="str">
        <f t="shared" si="1"/>
        <v>Medium Population-Middle Poverty</v>
      </c>
      <c r="B1154" s="35" t="s">
        <v>1173</v>
      </c>
      <c r="C1154" s="37">
        <v>1069.0</v>
      </c>
      <c r="D1154" s="37">
        <v>0.122544434050515</v>
      </c>
      <c r="E1154" s="37" t="s">
        <v>15</v>
      </c>
      <c r="F1154" s="37" t="s">
        <v>10</v>
      </c>
    </row>
    <row r="1155">
      <c r="A1155" s="36" t="str">
        <f t="shared" si="1"/>
        <v>Medium Population-Middle Poverty</v>
      </c>
      <c r="B1155" s="35" t="s">
        <v>1174</v>
      </c>
      <c r="C1155" s="37">
        <v>990.0</v>
      </c>
      <c r="D1155" s="37">
        <v>0.125252525252525</v>
      </c>
      <c r="E1155" s="37" t="s">
        <v>15</v>
      </c>
      <c r="F1155" s="37" t="s">
        <v>10</v>
      </c>
    </row>
    <row r="1156">
      <c r="A1156" s="36" t="str">
        <f t="shared" si="1"/>
        <v>Medium Population-Middle Poverty</v>
      </c>
      <c r="B1156" s="35" t="s">
        <v>1175</v>
      </c>
      <c r="C1156" s="37">
        <v>1654.0</v>
      </c>
      <c r="D1156" s="37">
        <v>0.147521160822249</v>
      </c>
      <c r="E1156" s="37" t="s">
        <v>15</v>
      </c>
      <c r="F1156" s="37" t="s">
        <v>10</v>
      </c>
    </row>
    <row r="1157">
      <c r="A1157" s="36" t="str">
        <f t="shared" si="1"/>
        <v>Low Population-Low Poverty</v>
      </c>
      <c r="B1157" s="35" t="s">
        <v>1176</v>
      </c>
      <c r="C1157" s="37">
        <v>22.0</v>
      </c>
      <c r="D1157" s="37">
        <v>0.0</v>
      </c>
      <c r="E1157" s="37" t="s">
        <v>16</v>
      </c>
      <c r="F1157" s="37" t="s">
        <v>9</v>
      </c>
    </row>
    <row r="1158">
      <c r="A1158" s="36" t="str">
        <f t="shared" si="1"/>
        <v>Medium Population-Middle Poverty</v>
      </c>
      <c r="B1158" s="35" t="s">
        <v>1177</v>
      </c>
      <c r="C1158" s="37">
        <v>2419.0</v>
      </c>
      <c r="D1158" s="37">
        <v>0.236047953699876</v>
      </c>
      <c r="E1158" s="37" t="s">
        <v>15</v>
      </c>
      <c r="F1158" s="37" t="s">
        <v>10</v>
      </c>
    </row>
    <row r="1159">
      <c r="A1159" s="36" t="str">
        <f t="shared" si="1"/>
        <v>Medium Population-Low Poverty</v>
      </c>
      <c r="B1159" s="35" t="s">
        <v>1178</v>
      </c>
      <c r="C1159" s="37">
        <v>8879.0</v>
      </c>
      <c r="D1159" s="37">
        <v>0.0339002139880617</v>
      </c>
      <c r="E1159" s="37" t="s">
        <v>15</v>
      </c>
      <c r="F1159" s="37" t="s">
        <v>9</v>
      </c>
    </row>
    <row r="1160">
      <c r="A1160" s="36" t="str">
        <f t="shared" si="1"/>
        <v>Medium Population-Middle Poverty</v>
      </c>
      <c r="B1160" s="35" t="s">
        <v>1179</v>
      </c>
      <c r="C1160" s="37">
        <v>1417.0</v>
      </c>
      <c r="D1160" s="37">
        <v>0.209597741707833</v>
      </c>
      <c r="E1160" s="37" t="s">
        <v>15</v>
      </c>
      <c r="F1160" s="37" t="s">
        <v>10</v>
      </c>
    </row>
    <row r="1161">
      <c r="A1161" s="36" t="str">
        <f t="shared" si="1"/>
        <v>Medium Population-Middle Poverty</v>
      </c>
      <c r="B1161" s="35" t="s">
        <v>1180</v>
      </c>
      <c r="C1161" s="37">
        <v>1490.0</v>
      </c>
      <c r="D1161" s="37">
        <v>0.147651006711409</v>
      </c>
      <c r="E1161" s="37" t="s">
        <v>15</v>
      </c>
      <c r="F1161" s="37" t="s">
        <v>10</v>
      </c>
    </row>
    <row r="1162">
      <c r="A1162" s="36" t="str">
        <f t="shared" si="1"/>
        <v>Medium Population-Middle Poverty</v>
      </c>
      <c r="B1162" s="35" t="s">
        <v>1181</v>
      </c>
      <c r="C1162" s="37">
        <v>1205.0</v>
      </c>
      <c r="D1162" s="37">
        <v>0.130290456431535</v>
      </c>
      <c r="E1162" s="37" t="s">
        <v>15</v>
      </c>
      <c r="F1162" s="37" t="s">
        <v>10</v>
      </c>
    </row>
    <row r="1163">
      <c r="A1163" s="36" t="str">
        <f t="shared" si="1"/>
        <v>Low Population-Middle Poverty</v>
      </c>
      <c r="B1163" s="35" t="s">
        <v>1182</v>
      </c>
      <c r="C1163" s="37">
        <v>194.0</v>
      </c>
      <c r="D1163" s="37">
        <v>0.123711340206186</v>
      </c>
      <c r="E1163" s="37" t="s">
        <v>16</v>
      </c>
      <c r="F1163" s="37" t="s">
        <v>10</v>
      </c>
    </row>
    <row r="1164">
      <c r="A1164" s="36" t="str">
        <f t="shared" si="1"/>
        <v>Medium Population-Middle Poverty</v>
      </c>
      <c r="B1164" s="35" t="s">
        <v>1183</v>
      </c>
      <c r="C1164" s="37">
        <v>742.0</v>
      </c>
      <c r="D1164" s="37">
        <v>0.211590296495957</v>
      </c>
      <c r="E1164" s="37" t="s">
        <v>15</v>
      </c>
      <c r="F1164" s="37" t="s">
        <v>10</v>
      </c>
    </row>
    <row r="1165">
      <c r="A1165" s="36" t="str">
        <f t="shared" si="1"/>
        <v>Low Population-Middle Poverty</v>
      </c>
      <c r="B1165" s="35" t="s">
        <v>1184</v>
      </c>
      <c r="C1165" s="37">
        <v>26.0</v>
      </c>
      <c r="D1165" s="37">
        <v>0.269230769230769</v>
      </c>
      <c r="E1165" s="37" t="s">
        <v>16</v>
      </c>
      <c r="F1165" s="37" t="s">
        <v>10</v>
      </c>
    </row>
    <row r="1166">
      <c r="A1166" s="36" t="str">
        <f t="shared" si="1"/>
        <v>Medium Population-Middle Poverty</v>
      </c>
      <c r="B1166" s="35" t="s">
        <v>1185</v>
      </c>
      <c r="C1166" s="37">
        <v>785.0</v>
      </c>
      <c r="D1166" s="37">
        <v>0.244585987261146</v>
      </c>
      <c r="E1166" s="37" t="s">
        <v>15</v>
      </c>
      <c r="F1166" s="37" t="s">
        <v>10</v>
      </c>
    </row>
    <row r="1167">
      <c r="A1167" s="36" t="str">
        <f t="shared" si="1"/>
        <v>Medium Population-Low Poverty</v>
      </c>
      <c r="B1167" s="35" t="s">
        <v>1186</v>
      </c>
      <c r="C1167" s="37">
        <v>2956.0</v>
      </c>
      <c r="D1167" s="37">
        <v>0.057510148849797</v>
      </c>
      <c r="E1167" s="37" t="s">
        <v>15</v>
      </c>
      <c r="F1167" s="37" t="s">
        <v>9</v>
      </c>
    </row>
    <row r="1168">
      <c r="A1168" s="36" t="str">
        <f t="shared" si="1"/>
        <v>Medium Population-Middle Poverty</v>
      </c>
      <c r="B1168" s="35" t="s">
        <v>1187</v>
      </c>
      <c r="C1168" s="37">
        <v>5690.0</v>
      </c>
      <c r="D1168" s="37">
        <v>0.186115992970123</v>
      </c>
      <c r="E1168" s="37" t="s">
        <v>15</v>
      </c>
      <c r="F1168" s="37" t="s">
        <v>10</v>
      </c>
    </row>
    <row r="1169">
      <c r="A1169" s="36" t="str">
        <f t="shared" si="1"/>
        <v>Medium Population-Middle Poverty</v>
      </c>
      <c r="B1169" s="35" t="s">
        <v>1188</v>
      </c>
      <c r="C1169" s="37">
        <v>875.0</v>
      </c>
      <c r="D1169" s="37">
        <v>0.186285714285714</v>
      </c>
      <c r="E1169" s="37" t="s">
        <v>15</v>
      </c>
      <c r="F1169" s="37" t="s">
        <v>10</v>
      </c>
    </row>
    <row r="1170">
      <c r="A1170" s="36" t="str">
        <f t="shared" si="1"/>
        <v>Medium Population-Middle Poverty</v>
      </c>
      <c r="B1170" s="35" t="s">
        <v>1189</v>
      </c>
      <c r="C1170" s="37">
        <v>1224.0</v>
      </c>
      <c r="D1170" s="37">
        <v>0.173202614379085</v>
      </c>
      <c r="E1170" s="37" t="s">
        <v>15</v>
      </c>
      <c r="F1170" s="37" t="s">
        <v>10</v>
      </c>
    </row>
    <row r="1171">
      <c r="A1171" s="36" t="str">
        <f t="shared" si="1"/>
        <v>Medium Population-Middle Poverty</v>
      </c>
      <c r="B1171" s="35" t="s">
        <v>1190</v>
      </c>
      <c r="C1171" s="37">
        <v>2980.0</v>
      </c>
      <c r="D1171" s="37">
        <v>0.134228187919463</v>
      </c>
      <c r="E1171" s="37" t="s">
        <v>15</v>
      </c>
      <c r="F1171" s="37" t="s">
        <v>10</v>
      </c>
    </row>
    <row r="1172">
      <c r="A1172" s="36" t="str">
        <f t="shared" si="1"/>
        <v>Medium Population-Middle Poverty</v>
      </c>
      <c r="B1172" s="35" t="s">
        <v>1191</v>
      </c>
      <c r="C1172" s="37">
        <v>4571.0</v>
      </c>
      <c r="D1172" s="37">
        <v>0.114635747101291</v>
      </c>
      <c r="E1172" s="37" t="s">
        <v>15</v>
      </c>
      <c r="F1172" s="37" t="s">
        <v>10</v>
      </c>
    </row>
    <row r="1173">
      <c r="A1173" s="36" t="str">
        <f t="shared" si="1"/>
        <v>Medium Population-Middle Poverty</v>
      </c>
      <c r="B1173" s="35" t="s">
        <v>1192</v>
      </c>
      <c r="C1173" s="37">
        <v>3144.0</v>
      </c>
      <c r="D1173" s="37">
        <v>0.2735368956743</v>
      </c>
      <c r="E1173" s="37" t="s">
        <v>15</v>
      </c>
      <c r="F1173" s="37" t="s">
        <v>10</v>
      </c>
    </row>
    <row r="1174">
      <c r="A1174" s="36" t="str">
        <f t="shared" si="1"/>
        <v>Medium Population-Middle Poverty</v>
      </c>
      <c r="B1174" s="35" t="s">
        <v>1193</v>
      </c>
      <c r="C1174" s="37">
        <v>528.0</v>
      </c>
      <c r="D1174" s="37">
        <v>0.200757575757576</v>
      </c>
      <c r="E1174" s="37" t="s">
        <v>15</v>
      </c>
      <c r="F1174" s="37" t="s">
        <v>10</v>
      </c>
    </row>
    <row r="1175">
      <c r="A1175" s="36" t="str">
        <f t="shared" si="1"/>
        <v>Medium Population-Middle Poverty</v>
      </c>
      <c r="B1175" s="35" t="s">
        <v>1194</v>
      </c>
      <c r="C1175" s="37">
        <v>9046.0</v>
      </c>
      <c r="D1175" s="37">
        <v>0.1953349546761</v>
      </c>
      <c r="E1175" s="37" t="s">
        <v>15</v>
      </c>
      <c r="F1175" s="37" t="s">
        <v>10</v>
      </c>
    </row>
    <row r="1176">
      <c r="A1176" s="36" t="str">
        <f t="shared" si="1"/>
        <v>Medium Population-Middle Poverty</v>
      </c>
      <c r="B1176" s="35" t="s">
        <v>1195</v>
      </c>
      <c r="C1176" s="37">
        <v>656.0</v>
      </c>
      <c r="D1176" s="37">
        <v>0.248475609756098</v>
      </c>
      <c r="E1176" s="37" t="s">
        <v>15</v>
      </c>
      <c r="F1176" s="37" t="s">
        <v>10</v>
      </c>
    </row>
    <row r="1177">
      <c r="A1177" s="36" t="str">
        <f t="shared" si="1"/>
        <v>Medium Population-Low Poverty</v>
      </c>
      <c r="B1177" s="35" t="s">
        <v>1196</v>
      </c>
      <c r="C1177" s="37">
        <v>2106.0</v>
      </c>
      <c r="D1177" s="37">
        <v>0.0935422602089269</v>
      </c>
      <c r="E1177" s="37" t="s">
        <v>15</v>
      </c>
      <c r="F1177" s="37" t="s">
        <v>9</v>
      </c>
    </row>
    <row r="1178">
      <c r="A1178" s="36" t="str">
        <f t="shared" si="1"/>
        <v>Medium Population-High Poverty</v>
      </c>
      <c r="B1178" s="35" t="s">
        <v>1197</v>
      </c>
      <c r="C1178" s="37">
        <v>7268.0</v>
      </c>
      <c r="D1178" s="37">
        <v>0.337231700605393</v>
      </c>
      <c r="E1178" s="37" t="s">
        <v>15</v>
      </c>
      <c r="F1178" s="37" t="s">
        <v>11</v>
      </c>
    </row>
    <row r="1179">
      <c r="A1179" s="36" t="str">
        <f t="shared" si="1"/>
        <v>Medium Population-Low Poverty</v>
      </c>
      <c r="B1179" s="35" t="s">
        <v>1198</v>
      </c>
      <c r="C1179" s="37">
        <v>3649.0</v>
      </c>
      <c r="D1179" s="37">
        <v>0.0707043025486435</v>
      </c>
      <c r="E1179" s="37" t="s">
        <v>15</v>
      </c>
      <c r="F1179" s="37" t="s">
        <v>9</v>
      </c>
    </row>
    <row r="1180">
      <c r="A1180" s="36" t="str">
        <f t="shared" si="1"/>
        <v>Medium Population-Middle Poverty</v>
      </c>
      <c r="B1180" s="35" t="s">
        <v>1199</v>
      </c>
      <c r="C1180" s="37">
        <v>609.0</v>
      </c>
      <c r="D1180" s="37">
        <v>0.15927750410509</v>
      </c>
      <c r="E1180" s="37" t="s">
        <v>15</v>
      </c>
      <c r="F1180" s="37" t="s">
        <v>10</v>
      </c>
    </row>
    <row r="1181">
      <c r="A1181" s="36" t="str">
        <f t="shared" si="1"/>
        <v>Medium Population-Middle Poverty</v>
      </c>
      <c r="B1181" s="35" t="s">
        <v>1200</v>
      </c>
      <c r="C1181" s="37">
        <v>1150.0</v>
      </c>
      <c r="D1181" s="37">
        <v>0.123478260869565</v>
      </c>
      <c r="E1181" s="37" t="s">
        <v>15</v>
      </c>
      <c r="F1181" s="37" t="s">
        <v>10</v>
      </c>
    </row>
    <row r="1182">
      <c r="A1182" s="36" t="str">
        <f t="shared" si="1"/>
        <v>Low Population-Middle Poverty</v>
      </c>
      <c r="B1182" s="35" t="s">
        <v>1201</v>
      </c>
      <c r="C1182" s="37">
        <v>309.0</v>
      </c>
      <c r="D1182" s="37">
        <v>0.26537216828479</v>
      </c>
      <c r="E1182" s="37" t="s">
        <v>16</v>
      </c>
      <c r="F1182" s="37" t="s">
        <v>10</v>
      </c>
    </row>
    <row r="1183">
      <c r="A1183" s="36" t="str">
        <f t="shared" si="1"/>
        <v>Medium Population-Middle Poverty</v>
      </c>
      <c r="B1183" s="35" t="s">
        <v>1202</v>
      </c>
      <c r="C1183" s="37">
        <v>1261.0</v>
      </c>
      <c r="D1183" s="37">
        <v>0.144329896907216</v>
      </c>
      <c r="E1183" s="37" t="s">
        <v>15</v>
      </c>
      <c r="F1183" s="37" t="s">
        <v>10</v>
      </c>
    </row>
    <row r="1184">
      <c r="A1184" s="36" t="str">
        <f t="shared" si="1"/>
        <v>Low Population-Middle Poverty</v>
      </c>
      <c r="B1184" s="35" t="s">
        <v>1203</v>
      </c>
      <c r="C1184" s="37">
        <v>487.0</v>
      </c>
      <c r="D1184" s="37">
        <v>0.182751540041068</v>
      </c>
      <c r="E1184" s="37" t="s">
        <v>16</v>
      </c>
      <c r="F1184" s="37" t="s">
        <v>10</v>
      </c>
    </row>
    <row r="1185">
      <c r="A1185" s="36" t="str">
        <f t="shared" si="1"/>
        <v>Low Population-Middle Poverty</v>
      </c>
      <c r="B1185" s="35" t="s">
        <v>1204</v>
      </c>
      <c r="C1185" s="37">
        <v>193.0</v>
      </c>
      <c r="D1185" s="37">
        <v>0.16580310880829</v>
      </c>
      <c r="E1185" s="37" t="s">
        <v>16</v>
      </c>
      <c r="F1185" s="37" t="s">
        <v>10</v>
      </c>
    </row>
    <row r="1186">
      <c r="A1186" s="36" t="str">
        <f t="shared" si="1"/>
        <v>Medium Population-Middle Poverty</v>
      </c>
      <c r="B1186" s="35" t="s">
        <v>1205</v>
      </c>
      <c r="C1186" s="37">
        <v>924.0</v>
      </c>
      <c r="D1186" s="37">
        <v>0.314935064935065</v>
      </c>
      <c r="E1186" s="37" t="s">
        <v>15</v>
      </c>
      <c r="F1186" s="37" t="s">
        <v>10</v>
      </c>
    </row>
    <row r="1187">
      <c r="A1187" s="36" t="str">
        <f t="shared" si="1"/>
        <v>Medium Population-Low Poverty</v>
      </c>
      <c r="B1187" s="35" t="s">
        <v>1206</v>
      </c>
      <c r="C1187" s="37">
        <v>1563.0</v>
      </c>
      <c r="D1187" s="37">
        <v>0.0889315419065899</v>
      </c>
      <c r="E1187" s="37" t="s">
        <v>15</v>
      </c>
      <c r="F1187" s="37" t="s">
        <v>9</v>
      </c>
    </row>
    <row r="1188">
      <c r="A1188" s="36" t="str">
        <f t="shared" si="1"/>
        <v>Low Population-Middle Poverty</v>
      </c>
      <c r="B1188" s="35" t="s">
        <v>1207</v>
      </c>
      <c r="C1188" s="37">
        <v>221.0</v>
      </c>
      <c r="D1188" s="37">
        <v>0.316742081447964</v>
      </c>
      <c r="E1188" s="37" t="s">
        <v>16</v>
      </c>
      <c r="F1188" s="37" t="s">
        <v>10</v>
      </c>
    </row>
    <row r="1189">
      <c r="A1189" s="36" t="str">
        <f t="shared" si="1"/>
        <v>Low Population-Low Poverty</v>
      </c>
      <c r="B1189" s="35" t="s">
        <v>1208</v>
      </c>
      <c r="C1189" s="37">
        <v>266.0</v>
      </c>
      <c r="D1189" s="37">
        <v>0.0902255639097744</v>
      </c>
      <c r="E1189" s="37" t="s">
        <v>16</v>
      </c>
      <c r="F1189" s="37" t="s">
        <v>9</v>
      </c>
    </row>
    <row r="1190">
      <c r="A1190" s="36" t="str">
        <f t="shared" si="1"/>
        <v>Low Population-Middle Poverty</v>
      </c>
      <c r="B1190" s="35" t="s">
        <v>1209</v>
      </c>
      <c r="C1190" s="37">
        <v>146.0</v>
      </c>
      <c r="D1190" s="37">
        <v>0.116438356164384</v>
      </c>
      <c r="E1190" s="37" t="s">
        <v>16</v>
      </c>
      <c r="F1190" s="37" t="s">
        <v>10</v>
      </c>
    </row>
    <row r="1191">
      <c r="A1191" s="36" t="str">
        <f t="shared" si="1"/>
        <v>Low Population-Middle Poverty</v>
      </c>
      <c r="B1191" s="35" t="s">
        <v>1210</v>
      </c>
      <c r="C1191" s="37">
        <v>145.0</v>
      </c>
      <c r="D1191" s="37">
        <v>0.131034482758621</v>
      </c>
      <c r="E1191" s="37" t="s">
        <v>16</v>
      </c>
      <c r="F1191" s="37" t="s">
        <v>10</v>
      </c>
    </row>
    <row r="1192">
      <c r="A1192" s="36" t="str">
        <f t="shared" si="1"/>
        <v>Medium Population-Middle Poverty</v>
      </c>
      <c r="B1192" s="35" t="s">
        <v>1211</v>
      </c>
      <c r="C1192" s="37">
        <v>1889.0</v>
      </c>
      <c r="D1192" s="37">
        <v>0.132345156167284</v>
      </c>
      <c r="E1192" s="37" t="s">
        <v>15</v>
      </c>
      <c r="F1192" s="37" t="s">
        <v>10</v>
      </c>
    </row>
    <row r="1193">
      <c r="A1193" s="36" t="str">
        <f t="shared" si="1"/>
        <v>Low Population-Middle Poverty</v>
      </c>
      <c r="B1193" s="35" t="s">
        <v>1212</v>
      </c>
      <c r="C1193" s="37">
        <v>465.0</v>
      </c>
      <c r="D1193" s="37">
        <v>0.206451612903226</v>
      </c>
      <c r="E1193" s="37" t="s">
        <v>16</v>
      </c>
      <c r="F1193" s="37" t="s">
        <v>10</v>
      </c>
    </row>
    <row r="1194">
      <c r="A1194" s="36" t="str">
        <f t="shared" si="1"/>
        <v>Medium Population-Middle Poverty</v>
      </c>
      <c r="B1194" s="35" t="s">
        <v>1213</v>
      </c>
      <c r="C1194" s="37">
        <v>3895.0</v>
      </c>
      <c r="D1194" s="37">
        <v>0.147625160462131</v>
      </c>
      <c r="E1194" s="37" t="s">
        <v>15</v>
      </c>
      <c r="F1194" s="37" t="s">
        <v>10</v>
      </c>
    </row>
    <row r="1195">
      <c r="A1195" s="36" t="str">
        <f t="shared" si="1"/>
        <v>Low Population-Middle Poverty</v>
      </c>
      <c r="B1195" s="35" t="s">
        <v>1214</v>
      </c>
      <c r="C1195" s="37">
        <v>283.0</v>
      </c>
      <c r="D1195" s="37">
        <v>0.236749116607774</v>
      </c>
      <c r="E1195" s="37" t="s">
        <v>16</v>
      </c>
      <c r="F1195" s="37" t="s">
        <v>10</v>
      </c>
    </row>
    <row r="1196">
      <c r="A1196" s="36" t="str">
        <f t="shared" si="1"/>
        <v>High Population-Middle Poverty</v>
      </c>
      <c r="B1196" s="35" t="s">
        <v>1215</v>
      </c>
      <c r="C1196" s="37">
        <v>10792.0</v>
      </c>
      <c r="D1196" s="37">
        <v>0.133339510748703</v>
      </c>
      <c r="E1196" s="37" t="s">
        <v>14</v>
      </c>
      <c r="F1196" s="37" t="s">
        <v>10</v>
      </c>
    </row>
    <row r="1197">
      <c r="A1197" s="36" t="str">
        <f t="shared" si="1"/>
        <v>Medium Population-Middle Poverty</v>
      </c>
      <c r="B1197" s="35" t="s">
        <v>1216</v>
      </c>
      <c r="C1197" s="37">
        <v>842.0</v>
      </c>
      <c r="D1197" s="37">
        <v>0.18646080760095</v>
      </c>
      <c r="E1197" s="37" t="s">
        <v>15</v>
      </c>
      <c r="F1197" s="37" t="s">
        <v>10</v>
      </c>
    </row>
    <row r="1198">
      <c r="A1198" s="36" t="str">
        <f t="shared" si="1"/>
        <v>Medium Population-Low Poverty</v>
      </c>
      <c r="B1198" s="35" t="s">
        <v>1217</v>
      </c>
      <c r="C1198" s="37">
        <v>2069.0</v>
      </c>
      <c r="D1198" s="37">
        <v>0.0927984533591107</v>
      </c>
      <c r="E1198" s="37" t="s">
        <v>15</v>
      </c>
      <c r="F1198" s="37" t="s">
        <v>9</v>
      </c>
    </row>
    <row r="1199">
      <c r="A1199" s="36" t="str">
        <f t="shared" si="1"/>
        <v>Medium Population-Low Poverty</v>
      </c>
      <c r="B1199" s="35" t="s">
        <v>1218</v>
      </c>
      <c r="C1199" s="37">
        <v>1844.0</v>
      </c>
      <c r="D1199" s="37">
        <v>0.0921908893709328</v>
      </c>
      <c r="E1199" s="37" t="s">
        <v>15</v>
      </c>
      <c r="F1199" s="37" t="s">
        <v>9</v>
      </c>
    </row>
    <row r="1200">
      <c r="A1200" s="36" t="str">
        <f t="shared" si="1"/>
        <v>Medium Population-Low Poverty</v>
      </c>
      <c r="B1200" s="35" t="s">
        <v>1219</v>
      </c>
      <c r="C1200" s="37">
        <v>1059.0</v>
      </c>
      <c r="D1200" s="37">
        <v>0.0254957507082153</v>
      </c>
      <c r="E1200" s="37" t="s">
        <v>15</v>
      </c>
      <c r="F1200" s="37" t="s">
        <v>9</v>
      </c>
    </row>
    <row r="1201">
      <c r="A1201" s="36" t="str">
        <f t="shared" si="1"/>
        <v>Low Population-Middle Poverty</v>
      </c>
      <c r="B1201" s="35" t="s">
        <v>1220</v>
      </c>
      <c r="C1201" s="37">
        <v>41.0</v>
      </c>
      <c r="D1201" s="37">
        <v>0.146341463414634</v>
      </c>
      <c r="E1201" s="37" t="s">
        <v>16</v>
      </c>
      <c r="F1201" s="37" t="s">
        <v>10</v>
      </c>
    </row>
    <row r="1202">
      <c r="A1202" s="36" t="str">
        <f t="shared" si="1"/>
        <v>Medium Population-Middle Poverty</v>
      </c>
      <c r="B1202" s="35" t="s">
        <v>1221</v>
      </c>
      <c r="C1202" s="37">
        <v>1869.0</v>
      </c>
      <c r="D1202" s="37">
        <v>0.130551096843232</v>
      </c>
      <c r="E1202" s="37" t="s">
        <v>15</v>
      </c>
      <c r="F1202" s="37" t="s">
        <v>10</v>
      </c>
    </row>
    <row r="1203">
      <c r="A1203" s="36" t="str">
        <f t="shared" si="1"/>
        <v>Medium Population-Low Poverty</v>
      </c>
      <c r="B1203" s="35" t="s">
        <v>1222</v>
      </c>
      <c r="C1203" s="37">
        <v>624.0</v>
      </c>
      <c r="D1203" s="37">
        <v>0.0128205128205128</v>
      </c>
      <c r="E1203" s="37" t="s">
        <v>15</v>
      </c>
      <c r="F1203" s="37" t="s">
        <v>9</v>
      </c>
    </row>
    <row r="1204">
      <c r="A1204" s="36" t="str">
        <f t="shared" si="1"/>
        <v>Medium Population-Low Poverty</v>
      </c>
      <c r="B1204" s="35" t="s">
        <v>1223</v>
      </c>
      <c r="C1204" s="37">
        <v>987.0</v>
      </c>
      <c r="D1204" s="37">
        <v>0.099290780141844</v>
      </c>
      <c r="E1204" s="37" t="s">
        <v>15</v>
      </c>
      <c r="F1204" s="37" t="s">
        <v>9</v>
      </c>
    </row>
    <row r="1205">
      <c r="A1205" s="36" t="str">
        <f t="shared" si="1"/>
        <v>Medium Population-Low Poverty</v>
      </c>
      <c r="B1205" s="35" t="s">
        <v>1224</v>
      </c>
      <c r="C1205" s="37">
        <v>917.0</v>
      </c>
      <c r="D1205" s="37">
        <v>0.0850599781897492</v>
      </c>
      <c r="E1205" s="37" t="s">
        <v>15</v>
      </c>
      <c r="F1205" s="37" t="s">
        <v>9</v>
      </c>
    </row>
    <row r="1206">
      <c r="A1206" s="36" t="str">
        <f t="shared" si="1"/>
        <v>Medium Population-Low Poverty</v>
      </c>
      <c r="B1206" s="35" t="s">
        <v>1225</v>
      </c>
      <c r="C1206" s="37">
        <v>793.0</v>
      </c>
      <c r="D1206" s="37">
        <v>0.094577553593947</v>
      </c>
      <c r="E1206" s="37" t="s">
        <v>15</v>
      </c>
      <c r="F1206" s="37" t="s">
        <v>9</v>
      </c>
    </row>
    <row r="1207">
      <c r="A1207" s="36" t="str">
        <f t="shared" si="1"/>
        <v>Medium Population-Low Poverty</v>
      </c>
      <c r="B1207" s="35" t="s">
        <v>1226</v>
      </c>
      <c r="C1207" s="37">
        <v>1694.0</v>
      </c>
      <c r="D1207" s="37">
        <v>0.0596221959858323</v>
      </c>
      <c r="E1207" s="37" t="s">
        <v>15</v>
      </c>
      <c r="F1207" s="37" t="s">
        <v>9</v>
      </c>
    </row>
    <row r="1208">
      <c r="A1208" s="36" t="str">
        <f t="shared" si="1"/>
        <v>Medium Population-Middle Poverty</v>
      </c>
      <c r="B1208" s="35" t="s">
        <v>1227</v>
      </c>
      <c r="C1208" s="37">
        <v>911.0</v>
      </c>
      <c r="D1208" s="37">
        <v>0.177826564215148</v>
      </c>
      <c r="E1208" s="37" t="s">
        <v>15</v>
      </c>
      <c r="F1208" s="37" t="s">
        <v>10</v>
      </c>
    </row>
    <row r="1209">
      <c r="A1209" s="36" t="str">
        <f t="shared" si="1"/>
        <v>Medium Population-Low Poverty</v>
      </c>
      <c r="B1209" s="35" t="s">
        <v>1228</v>
      </c>
      <c r="C1209" s="37">
        <v>1638.0</v>
      </c>
      <c r="D1209" s="37">
        <v>0.0659340659340659</v>
      </c>
      <c r="E1209" s="37" t="s">
        <v>15</v>
      </c>
      <c r="F1209" s="37" t="s">
        <v>9</v>
      </c>
    </row>
    <row r="1210">
      <c r="A1210" s="36" t="str">
        <f t="shared" si="1"/>
        <v>Medium Population-Middle Poverty</v>
      </c>
      <c r="B1210" s="35" t="s">
        <v>1229</v>
      </c>
      <c r="C1210" s="37">
        <v>1082.0</v>
      </c>
      <c r="D1210" s="37">
        <v>0.120147874306839</v>
      </c>
      <c r="E1210" s="37" t="s">
        <v>15</v>
      </c>
      <c r="F1210" s="37" t="s">
        <v>10</v>
      </c>
    </row>
    <row r="1211">
      <c r="A1211" s="36" t="str">
        <f t="shared" si="1"/>
        <v>Low Population-Middle Poverty</v>
      </c>
      <c r="B1211" s="35" t="s">
        <v>1230</v>
      </c>
      <c r="C1211" s="37">
        <v>121.0</v>
      </c>
      <c r="D1211" s="37">
        <v>0.148760330578512</v>
      </c>
      <c r="E1211" s="37" t="s">
        <v>16</v>
      </c>
      <c r="F1211" s="37" t="s">
        <v>10</v>
      </c>
    </row>
    <row r="1212">
      <c r="A1212" s="36" t="str">
        <f t="shared" si="1"/>
        <v>Medium Population-Low Poverty</v>
      </c>
      <c r="B1212" s="35" t="s">
        <v>1231</v>
      </c>
      <c r="C1212" s="37">
        <v>2130.0</v>
      </c>
      <c r="D1212" s="37">
        <v>0.0938967136150235</v>
      </c>
      <c r="E1212" s="37" t="s">
        <v>15</v>
      </c>
      <c r="F1212" s="37" t="s">
        <v>9</v>
      </c>
    </row>
    <row r="1213">
      <c r="A1213" s="36" t="str">
        <f t="shared" si="1"/>
        <v>Medium Population-Low Poverty</v>
      </c>
      <c r="B1213" s="35" t="s">
        <v>1232</v>
      </c>
      <c r="C1213" s="37">
        <v>1526.0</v>
      </c>
      <c r="D1213" s="37">
        <v>0.0432503276539974</v>
      </c>
      <c r="E1213" s="37" t="s">
        <v>15</v>
      </c>
      <c r="F1213" s="37" t="s">
        <v>9</v>
      </c>
    </row>
    <row r="1214">
      <c r="A1214" s="36" t="str">
        <f t="shared" si="1"/>
        <v>Medium Population-Middle Poverty</v>
      </c>
      <c r="B1214" s="35" t="s">
        <v>1233</v>
      </c>
      <c r="C1214" s="37">
        <v>602.0</v>
      </c>
      <c r="D1214" s="37">
        <v>0.106312292358804</v>
      </c>
      <c r="E1214" s="37" t="s">
        <v>15</v>
      </c>
      <c r="F1214" s="37" t="s">
        <v>10</v>
      </c>
    </row>
    <row r="1215">
      <c r="A1215" s="36" t="str">
        <f t="shared" si="1"/>
        <v>Low Population-Middle Poverty</v>
      </c>
      <c r="B1215" s="35" t="s">
        <v>1234</v>
      </c>
      <c r="C1215" s="37">
        <v>435.0</v>
      </c>
      <c r="D1215" s="37">
        <v>0.174712643678161</v>
      </c>
      <c r="E1215" s="37" t="s">
        <v>16</v>
      </c>
      <c r="F1215" s="37" t="s">
        <v>10</v>
      </c>
    </row>
    <row r="1216">
      <c r="A1216" s="36" t="str">
        <f t="shared" si="1"/>
        <v>Low Population-Low Poverty</v>
      </c>
      <c r="B1216" s="35" t="s">
        <v>1235</v>
      </c>
      <c r="C1216" s="37">
        <v>402.0</v>
      </c>
      <c r="D1216" s="37">
        <v>0.0398009950248756</v>
      </c>
      <c r="E1216" s="37" t="s">
        <v>16</v>
      </c>
      <c r="F1216" s="37" t="s">
        <v>9</v>
      </c>
    </row>
    <row r="1217">
      <c r="A1217" s="36" t="str">
        <f t="shared" si="1"/>
        <v>Medium Population-Middle Poverty</v>
      </c>
      <c r="B1217" s="35" t="s">
        <v>1236</v>
      </c>
      <c r="C1217" s="37">
        <v>4993.0</v>
      </c>
      <c r="D1217" s="37">
        <v>0.20008011215702</v>
      </c>
      <c r="E1217" s="37" t="s">
        <v>15</v>
      </c>
      <c r="F1217" s="37" t="s">
        <v>10</v>
      </c>
    </row>
    <row r="1218">
      <c r="A1218" s="36" t="str">
        <f t="shared" si="1"/>
        <v>Low Population-Low Poverty</v>
      </c>
      <c r="B1218" s="35" t="s">
        <v>1237</v>
      </c>
      <c r="C1218" s="37">
        <v>448.0</v>
      </c>
      <c r="D1218" s="37">
        <v>0.0290178571428571</v>
      </c>
      <c r="E1218" s="37" t="s">
        <v>16</v>
      </c>
      <c r="F1218" s="37" t="s">
        <v>9</v>
      </c>
    </row>
    <row r="1219">
      <c r="A1219" s="36" t="str">
        <f t="shared" si="1"/>
        <v>Medium Population-Middle Poverty</v>
      </c>
      <c r="B1219" s="35" t="s">
        <v>1238</v>
      </c>
      <c r="C1219" s="37">
        <v>1452.0</v>
      </c>
      <c r="D1219" s="37">
        <v>0.134986225895317</v>
      </c>
      <c r="E1219" s="37" t="s">
        <v>15</v>
      </c>
      <c r="F1219" s="37" t="s">
        <v>10</v>
      </c>
    </row>
    <row r="1220">
      <c r="A1220" s="36" t="str">
        <f t="shared" si="1"/>
        <v>Low Population-Low Poverty</v>
      </c>
      <c r="B1220" s="35" t="s">
        <v>1239</v>
      </c>
      <c r="C1220" s="37">
        <v>65.0</v>
      </c>
      <c r="D1220" s="37">
        <v>0.0</v>
      </c>
      <c r="E1220" s="37" t="s">
        <v>16</v>
      </c>
      <c r="F1220" s="37" t="s">
        <v>9</v>
      </c>
    </row>
    <row r="1221">
      <c r="A1221" s="36" t="str">
        <f t="shared" si="1"/>
        <v>Medium Population-Low Poverty</v>
      </c>
      <c r="B1221" s="35" t="s">
        <v>1240</v>
      </c>
      <c r="C1221" s="37">
        <v>587.0</v>
      </c>
      <c r="D1221" s="37">
        <v>0.0954003407155026</v>
      </c>
      <c r="E1221" s="37" t="s">
        <v>15</v>
      </c>
      <c r="F1221" s="37" t="s">
        <v>9</v>
      </c>
    </row>
    <row r="1222">
      <c r="A1222" s="36" t="str">
        <f t="shared" si="1"/>
        <v>Medium Population-Middle Poverty</v>
      </c>
      <c r="B1222" s="35" t="s">
        <v>1241</v>
      </c>
      <c r="C1222" s="37">
        <v>4203.0</v>
      </c>
      <c r="D1222" s="37">
        <v>0.158220318819891</v>
      </c>
      <c r="E1222" s="37" t="s">
        <v>15</v>
      </c>
      <c r="F1222" s="37" t="s">
        <v>10</v>
      </c>
    </row>
    <row r="1223">
      <c r="A1223" s="36" t="str">
        <f t="shared" si="1"/>
        <v>Medium Population-Low Poverty</v>
      </c>
      <c r="B1223" s="35" t="s">
        <v>1242</v>
      </c>
      <c r="C1223" s="37">
        <v>3021.0</v>
      </c>
      <c r="D1223" s="37">
        <v>0.0652101952995697</v>
      </c>
      <c r="E1223" s="37" t="s">
        <v>15</v>
      </c>
      <c r="F1223" s="37" t="s">
        <v>9</v>
      </c>
    </row>
    <row r="1224">
      <c r="A1224" s="36" t="str">
        <f t="shared" si="1"/>
        <v>High Population-Middle Poverty</v>
      </c>
      <c r="B1224" s="35" t="s">
        <v>1243</v>
      </c>
      <c r="C1224" s="37">
        <v>13686.0</v>
      </c>
      <c r="D1224" s="37">
        <v>0.105143942715183</v>
      </c>
      <c r="E1224" s="37" t="s">
        <v>14</v>
      </c>
      <c r="F1224" s="37" t="s">
        <v>10</v>
      </c>
    </row>
    <row r="1225">
      <c r="A1225" s="36" t="str">
        <f t="shared" si="1"/>
        <v>Medium Population-Middle Poverty</v>
      </c>
      <c r="B1225" s="35" t="s">
        <v>1244</v>
      </c>
      <c r="C1225" s="37">
        <v>1163.0</v>
      </c>
      <c r="D1225" s="37">
        <v>0.227858985382631</v>
      </c>
      <c r="E1225" s="37" t="s">
        <v>15</v>
      </c>
      <c r="F1225" s="37" t="s">
        <v>10</v>
      </c>
    </row>
    <row r="1226">
      <c r="A1226" s="36" t="str">
        <f t="shared" si="1"/>
        <v>Medium Population-Middle Poverty</v>
      </c>
      <c r="B1226" s="35" t="s">
        <v>1245</v>
      </c>
      <c r="C1226" s="37">
        <v>1193.0</v>
      </c>
      <c r="D1226" s="37">
        <v>0.154233025984912</v>
      </c>
      <c r="E1226" s="37" t="s">
        <v>15</v>
      </c>
      <c r="F1226" s="37" t="s">
        <v>10</v>
      </c>
    </row>
    <row r="1227">
      <c r="A1227" s="36" t="str">
        <f t="shared" si="1"/>
        <v>Medium Population-Low Poverty</v>
      </c>
      <c r="B1227" s="35" t="s">
        <v>1246</v>
      </c>
      <c r="C1227" s="37">
        <v>5072.0</v>
      </c>
      <c r="D1227" s="37">
        <v>0.090102523659306</v>
      </c>
      <c r="E1227" s="37" t="s">
        <v>15</v>
      </c>
      <c r="F1227" s="37" t="s">
        <v>9</v>
      </c>
    </row>
    <row r="1228">
      <c r="A1228" s="36" t="str">
        <f t="shared" si="1"/>
        <v>Low Population-Middle Poverty</v>
      </c>
      <c r="B1228" s="35" t="s">
        <v>1247</v>
      </c>
      <c r="C1228" s="37">
        <v>441.0</v>
      </c>
      <c r="D1228" s="37">
        <v>0.106575963718821</v>
      </c>
      <c r="E1228" s="37" t="s">
        <v>16</v>
      </c>
      <c r="F1228" s="37" t="s">
        <v>10</v>
      </c>
    </row>
    <row r="1229">
      <c r="A1229" s="36" t="str">
        <f t="shared" si="1"/>
        <v>Low Population-Low Poverty</v>
      </c>
      <c r="B1229" s="35" t="s">
        <v>1248</v>
      </c>
      <c r="C1229" s="37">
        <v>468.0</v>
      </c>
      <c r="D1229" s="37">
        <v>0.0491452991452991</v>
      </c>
      <c r="E1229" s="37" t="s">
        <v>16</v>
      </c>
      <c r="F1229" s="37" t="s">
        <v>9</v>
      </c>
    </row>
    <row r="1230">
      <c r="A1230" s="36" t="str">
        <f t="shared" si="1"/>
        <v>Low Population-Low Poverty</v>
      </c>
      <c r="B1230" s="35" t="s">
        <v>1249</v>
      </c>
      <c r="C1230" s="37">
        <v>78.0</v>
      </c>
      <c r="D1230" s="37">
        <v>0.0</v>
      </c>
      <c r="E1230" s="37" t="s">
        <v>16</v>
      </c>
      <c r="F1230" s="37" t="s">
        <v>9</v>
      </c>
    </row>
    <row r="1231">
      <c r="A1231" s="36" t="str">
        <f t="shared" si="1"/>
        <v>Medium Population-Middle Poverty</v>
      </c>
      <c r="B1231" s="35" t="s">
        <v>1250</v>
      </c>
      <c r="C1231" s="37">
        <v>2658.0</v>
      </c>
      <c r="D1231" s="37">
        <v>0.138073739653875</v>
      </c>
      <c r="E1231" s="37" t="s">
        <v>15</v>
      </c>
      <c r="F1231" s="37" t="s">
        <v>10</v>
      </c>
    </row>
    <row r="1232">
      <c r="A1232" s="36" t="str">
        <f t="shared" si="1"/>
        <v>Medium Population-Low Poverty</v>
      </c>
      <c r="B1232" s="35" t="s">
        <v>1251</v>
      </c>
      <c r="C1232" s="37">
        <v>649.0</v>
      </c>
      <c r="D1232" s="37">
        <v>0.0570107858243451</v>
      </c>
      <c r="E1232" s="37" t="s">
        <v>15</v>
      </c>
      <c r="F1232" s="37" t="s">
        <v>9</v>
      </c>
    </row>
    <row r="1233">
      <c r="A1233" s="36" t="str">
        <f t="shared" si="1"/>
        <v>Medium Population-Low Poverty</v>
      </c>
      <c r="B1233" s="35" t="s">
        <v>1252</v>
      </c>
      <c r="C1233" s="37">
        <v>814.0</v>
      </c>
      <c r="D1233" s="37">
        <v>0.0761670761670762</v>
      </c>
      <c r="E1233" s="37" t="s">
        <v>15</v>
      </c>
      <c r="F1233" s="37" t="s">
        <v>9</v>
      </c>
    </row>
    <row r="1234">
      <c r="A1234" s="36" t="str">
        <f t="shared" si="1"/>
        <v>Medium Population-Middle Poverty</v>
      </c>
      <c r="B1234" s="35" t="s">
        <v>1253</v>
      </c>
      <c r="C1234" s="37">
        <v>2841.0</v>
      </c>
      <c r="D1234" s="37">
        <v>0.203097500879972</v>
      </c>
      <c r="E1234" s="37" t="s">
        <v>15</v>
      </c>
      <c r="F1234" s="37" t="s">
        <v>10</v>
      </c>
    </row>
    <row r="1235">
      <c r="A1235" s="36" t="str">
        <f t="shared" si="1"/>
        <v>Medium Population-Middle Poverty</v>
      </c>
      <c r="B1235" s="35" t="s">
        <v>1254</v>
      </c>
      <c r="C1235" s="37">
        <v>1098.0</v>
      </c>
      <c r="D1235" s="37">
        <v>0.157559198542805</v>
      </c>
      <c r="E1235" s="37" t="s">
        <v>15</v>
      </c>
      <c r="F1235" s="37" t="s">
        <v>10</v>
      </c>
    </row>
    <row r="1236">
      <c r="A1236" s="36" t="str">
        <f t="shared" si="1"/>
        <v>Medium Population-Middle Poverty</v>
      </c>
      <c r="B1236" s="35" t="s">
        <v>1255</v>
      </c>
      <c r="C1236" s="37">
        <v>886.0</v>
      </c>
      <c r="D1236" s="37">
        <v>0.18961625282167</v>
      </c>
      <c r="E1236" s="37" t="s">
        <v>15</v>
      </c>
      <c r="F1236" s="37" t="s">
        <v>10</v>
      </c>
    </row>
    <row r="1237">
      <c r="A1237" s="36" t="str">
        <f t="shared" si="1"/>
        <v>Low Population-Middle Poverty</v>
      </c>
      <c r="B1237" s="35" t="s">
        <v>1256</v>
      </c>
      <c r="C1237" s="37">
        <v>178.0</v>
      </c>
      <c r="D1237" s="37">
        <v>0.320224719101124</v>
      </c>
      <c r="E1237" s="37" t="s">
        <v>16</v>
      </c>
      <c r="F1237" s="37" t="s">
        <v>10</v>
      </c>
    </row>
    <row r="1238">
      <c r="A1238" s="36" t="str">
        <f t="shared" si="1"/>
        <v>Low Population-Low Poverty</v>
      </c>
      <c r="B1238" s="35" t="s">
        <v>1257</v>
      </c>
      <c r="C1238" s="37">
        <v>77.0</v>
      </c>
      <c r="D1238" s="37">
        <v>0.0649350649350649</v>
      </c>
      <c r="E1238" s="37" t="s">
        <v>16</v>
      </c>
      <c r="F1238" s="37" t="s">
        <v>9</v>
      </c>
    </row>
    <row r="1239">
      <c r="A1239" s="36" t="str">
        <f t="shared" si="1"/>
        <v>Low Population-Middle Poverty</v>
      </c>
      <c r="B1239" s="35" t="s">
        <v>1258</v>
      </c>
      <c r="C1239" s="37">
        <v>484.0</v>
      </c>
      <c r="D1239" s="37">
        <v>0.146694214876033</v>
      </c>
      <c r="E1239" s="37" t="s">
        <v>16</v>
      </c>
      <c r="F1239" s="37" t="s">
        <v>10</v>
      </c>
    </row>
    <row r="1240">
      <c r="A1240" s="36" t="str">
        <f t="shared" si="1"/>
        <v>Medium Population-Middle Poverty</v>
      </c>
      <c r="B1240" s="35" t="s">
        <v>1259</v>
      </c>
      <c r="C1240" s="37">
        <v>1552.0</v>
      </c>
      <c r="D1240" s="37">
        <v>0.141752577319588</v>
      </c>
      <c r="E1240" s="37" t="s">
        <v>15</v>
      </c>
      <c r="F1240" s="37" t="s">
        <v>10</v>
      </c>
    </row>
    <row r="1241">
      <c r="A1241" s="36" t="str">
        <f t="shared" si="1"/>
        <v>Medium Population-Middle Poverty</v>
      </c>
      <c r="B1241" s="35" t="s">
        <v>1260</v>
      </c>
      <c r="C1241" s="37">
        <v>757.0</v>
      </c>
      <c r="D1241" s="37">
        <v>0.173051519154557</v>
      </c>
      <c r="E1241" s="37" t="s">
        <v>15</v>
      </c>
      <c r="F1241" s="37" t="s">
        <v>10</v>
      </c>
    </row>
    <row r="1242">
      <c r="A1242" s="36" t="str">
        <f t="shared" si="1"/>
        <v>Medium Population-Middle Poverty</v>
      </c>
      <c r="B1242" s="35" t="s">
        <v>1261</v>
      </c>
      <c r="C1242" s="37">
        <v>1348.0</v>
      </c>
      <c r="D1242" s="37">
        <v>0.155786350148368</v>
      </c>
      <c r="E1242" s="37" t="s">
        <v>15</v>
      </c>
      <c r="F1242" s="37" t="s">
        <v>10</v>
      </c>
    </row>
    <row r="1243">
      <c r="A1243" s="36" t="str">
        <f t="shared" si="1"/>
        <v>Medium Population-Middle Poverty</v>
      </c>
      <c r="B1243" s="35" t="s">
        <v>1262</v>
      </c>
      <c r="C1243" s="37">
        <v>1317.0</v>
      </c>
      <c r="D1243" s="37">
        <v>0.178435839028094</v>
      </c>
      <c r="E1243" s="37" t="s">
        <v>15</v>
      </c>
      <c r="F1243" s="37" t="s">
        <v>10</v>
      </c>
    </row>
    <row r="1244">
      <c r="A1244" s="36" t="str">
        <f t="shared" si="1"/>
        <v>Medium Population-Middle Poverty</v>
      </c>
      <c r="B1244" s="35" t="s">
        <v>1263</v>
      </c>
      <c r="C1244" s="37">
        <v>1808.0</v>
      </c>
      <c r="D1244" s="37">
        <v>0.205752212389381</v>
      </c>
      <c r="E1244" s="37" t="s">
        <v>15</v>
      </c>
      <c r="F1244" s="37" t="s">
        <v>10</v>
      </c>
    </row>
    <row r="1245">
      <c r="A1245" s="36" t="str">
        <f t="shared" si="1"/>
        <v>Low Population-High Poverty</v>
      </c>
      <c r="B1245" s="35" t="s">
        <v>1264</v>
      </c>
      <c r="C1245" s="37">
        <v>12.0</v>
      </c>
      <c r="D1245" s="37">
        <v>0.333333333333333</v>
      </c>
      <c r="E1245" s="37" t="s">
        <v>16</v>
      </c>
      <c r="F1245" s="37" t="s">
        <v>11</v>
      </c>
    </row>
    <row r="1246">
      <c r="A1246" s="36" t="str">
        <f t="shared" si="1"/>
        <v>Low Population-Low Poverty</v>
      </c>
      <c r="B1246" s="35" t="s">
        <v>1265</v>
      </c>
      <c r="C1246" s="37">
        <v>155.0</v>
      </c>
      <c r="D1246" s="37">
        <v>0.0258064516129032</v>
      </c>
      <c r="E1246" s="37" t="s">
        <v>16</v>
      </c>
      <c r="F1246" s="37" t="s">
        <v>9</v>
      </c>
    </row>
    <row r="1247">
      <c r="A1247" s="36" t="str">
        <f t="shared" si="1"/>
        <v>Medium Population-Low Poverty</v>
      </c>
      <c r="B1247" s="35" t="s">
        <v>1266</v>
      </c>
      <c r="C1247" s="37">
        <v>2078.0</v>
      </c>
      <c r="D1247" s="37">
        <v>0.0957651588065448</v>
      </c>
      <c r="E1247" s="37" t="s">
        <v>15</v>
      </c>
      <c r="F1247" s="37" t="s">
        <v>9</v>
      </c>
    </row>
    <row r="1248">
      <c r="A1248" s="36" t="str">
        <f t="shared" si="1"/>
        <v>Low Population-Low Poverty</v>
      </c>
      <c r="B1248" s="35" t="s">
        <v>1267</v>
      </c>
      <c r="C1248" s="37">
        <v>79.0</v>
      </c>
      <c r="D1248" s="37">
        <v>0.0506329113924051</v>
      </c>
      <c r="E1248" s="37" t="s">
        <v>16</v>
      </c>
      <c r="F1248" s="37" t="s">
        <v>9</v>
      </c>
    </row>
    <row r="1249">
      <c r="A1249" s="36" t="str">
        <f t="shared" si="1"/>
        <v>Medium Population-Low Poverty</v>
      </c>
      <c r="B1249" s="35" t="s">
        <v>1268</v>
      </c>
      <c r="C1249" s="37">
        <v>1006.0</v>
      </c>
      <c r="D1249" s="37">
        <v>0.0904572564612326</v>
      </c>
      <c r="E1249" s="37" t="s">
        <v>15</v>
      </c>
      <c r="F1249" s="37" t="s">
        <v>9</v>
      </c>
    </row>
    <row r="1250">
      <c r="A1250" s="36" t="str">
        <f t="shared" si="1"/>
        <v>Low Population-Middle Poverty</v>
      </c>
      <c r="B1250" s="35" t="s">
        <v>1269</v>
      </c>
      <c r="C1250" s="37">
        <v>26.0</v>
      </c>
      <c r="D1250" s="37">
        <v>0.153846153846154</v>
      </c>
      <c r="E1250" s="37" t="s">
        <v>16</v>
      </c>
      <c r="F1250" s="37" t="s">
        <v>10</v>
      </c>
    </row>
    <row r="1251">
      <c r="A1251" s="36" t="str">
        <f t="shared" si="1"/>
        <v>Low Population-Middle Poverty</v>
      </c>
      <c r="B1251" s="35" t="s">
        <v>1270</v>
      </c>
      <c r="C1251" s="37">
        <v>65.0</v>
      </c>
      <c r="D1251" s="37">
        <v>0.2</v>
      </c>
      <c r="E1251" s="37" t="s">
        <v>16</v>
      </c>
      <c r="F1251" s="37" t="s">
        <v>10</v>
      </c>
    </row>
    <row r="1252">
      <c r="A1252" s="36" t="str">
        <f t="shared" si="1"/>
        <v>Medium Population-Middle Poverty</v>
      </c>
      <c r="B1252" s="35" t="s">
        <v>1271</v>
      </c>
      <c r="C1252" s="37">
        <v>765.0</v>
      </c>
      <c r="D1252" s="37">
        <v>0.167320261437908</v>
      </c>
      <c r="E1252" s="37" t="s">
        <v>15</v>
      </c>
      <c r="F1252" s="37" t="s">
        <v>10</v>
      </c>
    </row>
    <row r="1253">
      <c r="A1253" s="36" t="str">
        <f t="shared" si="1"/>
        <v>Medium Population-Middle Poverty</v>
      </c>
      <c r="B1253" s="35" t="s">
        <v>1272</v>
      </c>
      <c r="C1253" s="37">
        <v>1254.0</v>
      </c>
      <c r="D1253" s="37">
        <v>0.176236044657097</v>
      </c>
      <c r="E1253" s="37" t="s">
        <v>15</v>
      </c>
      <c r="F1253" s="37" t="s">
        <v>10</v>
      </c>
    </row>
    <row r="1254">
      <c r="A1254" s="36" t="str">
        <f t="shared" si="1"/>
        <v>Low Population-Low Poverty</v>
      </c>
      <c r="B1254" s="35" t="s">
        <v>1273</v>
      </c>
      <c r="C1254" s="37">
        <v>264.0</v>
      </c>
      <c r="D1254" s="37">
        <v>0.0416666666666667</v>
      </c>
      <c r="E1254" s="37" t="s">
        <v>16</v>
      </c>
      <c r="F1254" s="37" t="s">
        <v>9</v>
      </c>
    </row>
    <row r="1255">
      <c r="A1255" s="36" t="str">
        <f t="shared" si="1"/>
        <v>Medium Population-Middle Poverty</v>
      </c>
      <c r="B1255" s="35" t="s">
        <v>1274</v>
      </c>
      <c r="C1255" s="37">
        <v>1587.0</v>
      </c>
      <c r="D1255" s="37">
        <v>0.164461247637051</v>
      </c>
      <c r="E1255" s="37" t="s">
        <v>15</v>
      </c>
      <c r="F1255" s="37" t="s">
        <v>10</v>
      </c>
    </row>
    <row r="1256">
      <c r="A1256" s="36" t="str">
        <f t="shared" si="1"/>
        <v>Medium Population-Low Poverty</v>
      </c>
      <c r="B1256" s="35" t="s">
        <v>1275</v>
      </c>
      <c r="C1256" s="37">
        <v>607.0</v>
      </c>
      <c r="D1256" s="37">
        <v>0.0461285008237232</v>
      </c>
      <c r="E1256" s="37" t="s">
        <v>15</v>
      </c>
      <c r="F1256" s="37" t="s">
        <v>9</v>
      </c>
    </row>
    <row r="1257">
      <c r="A1257" s="36" t="str">
        <f t="shared" si="1"/>
        <v>Medium Population-Middle Poverty</v>
      </c>
      <c r="B1257" s="35" t="s">
        <v>1276</v>
      </c>
      <c r="C1257" s="37">
        <v>2882.0</v>
      </c>
      <c r="D1257" s="37">
        <v>0.242192921582235</v>
      </c>
      <c r="E1257" s="37" t="s">
        <v>15</v>
      </c>
      <c r="F1257" s="37" t="s">
        <v>10</v>
      </c>
    </row>
    <row r="1258">
      <c r="A1258" s="36" t="str">
        <f t="shared" si="1"/>
        <v>Medium Population-Middle Poverty</v>
      </c>
      <c r="B1258" s="35" t="s">
        <v>1277</v>
      </c>
      <c r="C1258" s="37">
        <v>893.0</v>
      </c>
      <c r="D1258" s="37">
        <v>0.101903695408735</v>
      </c>
      <c r="E1258" s="37" t="s">
        <v>15</v>
      </c>
      <c r="F1258" s="37" t="s">
        <v>10</v>
      </c>
    </row>
    <row r="1259">
      <c r="A1259" s="36" t="str">
        <f t="shared" si="1"/>
        <v>Low Population-Middle Poverty</v>
      </c>
      <c r="B1259" s="35" t="s">
        <v>1278</v>
      </c>
      <c r="C1259" s="37">
        <v>311.0</v>
      </c>
      <c r="D1259" s="37">
        <v>0.106109324758842</v>
      </c>
      <c r="E1259" s="37" t="s">
        <v>16</v>
      </c>
      <c r="F1259" s="37" t="s">
        <v>10</v>
      </c>
    </row>
    <row r="1260">
      <c r="A1260" s="36" t="str">
        <f t="shared" si="1"/>
        <v>Medium Population-Middle Poverty</v>
      </c>
      <c r="B1260" s="35" t="s">
        <v>1279</v>
      </c>
      <c r="C1260" s="37">
        <v>1511.0</v>
      </c>
      <c r="D1260" s="37">
        <v>0.13567174056916</v>
      </c>
      <c r="E1260" s="37" t="s">
        <v>15</v>
      </c>
      <c r="F1260" s="37" t="s">
        <v>10</v>
      </c>
    </row>
    <row r="1261">
      <c r="A1261" s="36" t="str">
        <f t="shared" si="1"/>
        <v>Medium Population-Low Poverty</v>
      </c>
      <c r="B1261" s="35" t="s">
        <v>1280</v>
      </c>
      <c r="C1261" s="37">
        <v>1084.0</v>
      </c>
      <c r="D1261" s="37">
        <v>0.0387453874538745</v>
      </c>
      <c r="E1261" s="37" t="s">
        <v>15</v>
      </c>
      <c r="F1261" s="37" t="s">
        <v>9</v>
      </c>
    </row>
    <row r="1262">
      <c r="A1262" s="36" t="str">
        <f t="shared" si="1"/>
        <v>Low Population-Low Poverty</v>
      </c>
      <c r="B1262" s="35" t="s">
        <v>1281</v>
      </c>
      <c r="C1262" s="37">
        <v>446.0</v>
      </c>
      <c r="D1262" s="37">
        <v>0.0852017937219731</v>
      </c>
      <c r="E1262" s="37" t="s">
        <v>16</v>
      </c>
      <c r="F1262" s="37" t="s">
        <v>9</v>
      </c>
    </row>
    <row r="1263">
      <c r="A1263" s="36" t="str">
        <f t="shared" si="1"/>
        <v>Medium Population-Middle Poverty</v>
      </c>
      <c r="B1263" s="35" t="s">
        <v>1282</v>
      </c>
      <c r="C1263" s="37">
        <v>1338.0</v>
      </c>
      <c r="D1263" s="37">
        <v>0.174140508221226</v>
      </c>
      <c r="E1263" s="37" t="s">
        <v>15</v>
      </c>
      <c r="F1263" s="37" t="s">
        <v>10</v>
      </c>
    </row>
    <row r="1264">
      <c r="A1264" s="36" t="str">
        <f t="shared" si="1"/>
        <v>Medium Population-Middle Poverty</v>
      </c>
      <c r="B1264" s="35" t="s">
        <v>1283</v>
      </c>
      <c r="C1264" s="37">
        <v>1237.0</v>
      </c>
      <c r="D1264" s="37">
        <v>0.159256265157639</v>
      </c>
      <c r="E1264" s="37" t="s">
        <v>15</v>
      </c>
      <c r="F1264" s="37" t="s">
        <v>10</v>
      </c>
    </row>
    <row r="1265">
      <c r="A1265" s="36" t="str">
        <f t="shared" si="1"/>
        <v>Medium Population-Middle Poverty</v>
      </c>
      <c r="B1265" s="35" t="s">
        <v>1284</v>
      </c>
      <c r="C1265" s="37">
        <v>1425.0</v>
      </c>
      <c r="D1265" s="37">
        <v>0.297543859649123</v>
      </c>
      <c r="E1265" s="37" t="s">
        <v>15</v>
      </c>
      <c r="F1265" s="37" t="s">
        <v>10</v>
      </c>
    </row>
    <row r="1266">
      <c r="A1266" s="36" t="str">
        <f t="shared" si="1"/>
        <v>Medium Population-Middle Poverty</v>
      </c>
      <c r="B1266" s="35" t="s">
        <v>1285</v>
      </c>
      <c r="C1266" s="37">
        <v>1605.0</v>
      </c>
      <c r="D1266" s="37">
        <v>0.322741433021807</v>
      </c>
      <c r="E1266" s="37" t="s">
        <v>15</v>
      </c>
      <c r="F1266" s="37" t="s">
        <v>10</v>
      </c>
    </row>
    <row r="1267">
      <c r="A1267" s="36" t="str">
        <f t="shared" si="1"/>
        <v>Low Population-Low Poverty</v>
      </c>
      <c r="B1267" s="35" t="s">
        <v>1286</v>
      </c>
      <c r="C1267" s="37">
        <v>192.0</v>
      </c>
      <c r="D1267" s="37">
        <v>0.0208333333333333</v>
      </c>
      <c r="E1267" s="37" t="s">
        <v>16</v>
      </c>
      <c r="F1267" s="37" t="s">
        <v>9</v>
      </c>
    </row>
    <row r="1268">
      <c r="A1268" s="36" t="str">
        <f t="shared" si="1"/>
        <v>Low Population-Low Poverty</v>
      </c>
      <c r="B1268" s="35" t="s">
        <v>1287</v>
      </c>
      <c r="C1268" s="37">
        <v>497.0</v>
      </c>
      <c r="D1268" s="37">
        <v>0.0885311871227364</v>
      </c>
      <c r="E1268" s="37" t="s">
        <v>16</v>
      </c>
      <c r="F1268" s="37" t="s">
        <v>9</v>
      </c>
    </row>
    <row r="1269">
      <c r="A1269" s="36" t="str">
        <f t="shared" si="1"/>
        <v>Low Population-Middle Poverty</v>
      </c>
      <c r="B1269" s="35" t="s">
        <v>1288</v>
      </c>
      <c r="C1269" s="37">
        <v>225.0</v>
      </c>
      <c r="D1269" s="37">
        <v>0.315555555555556</v>
      </c>
      <c r="E1269" s="37" t="s">
        <v>16</v>
      </c>
      <c r="F1269" s="37" t="s">
        <v>10</v>
      </c>
    </row>
    <row r="1270">
      <c r="A1270" s="36" t="str">
        <f t="shared" si="1"/>
        <v>Low Population-Low Poverty</v>
      </c>
      <c r="B1270" s="35" t="s">
        <v>1289</v>
      </c>
      <c r="C1270" s="37">
        <v>475.0</v>
      </c>
      <c r="D1270" s="37">
        <v>0.0778947368421053</v>
      </c>
      <c r="E1270" s="37" t="s">
        <v>16</v>
      </c>
      <c r="F1270" s="37" t="s">
        <v>9</v>
      </c>
    </row>
    <row r="1271">
      <c r="A1271" s="36" t="str">
        <f t="shared" si="1"/>
        <v>Low Population-Low Poverty</v>
      </c>
      <c r="B1271" s="35" t="s">
        <v>1290</v>
      </c>
      <c r="C1271" s="37">
        <v>186.0</v>
      </c>
      <c r="D1271" s="37">
        <v>0.0537634408602151</v>
      </c>
      <c r="E1271" s="37" t="s">
        <v>16</v>
      </c>
      <c r="F1271" s="37" t="s">
        <v>9</v>
      </c>
    </row>
    <row r="1272">
      <c r="A1272" s="36" t="str">
        <f t="shared" si="1"/>
        <v>Medium Population-Middle Poverty</v>
      </c>
      <c r="B1272" s="35" t="s">
        <v>1291</v>
      </c>
      <c r="C1272" s="37">
        <v>1059.0</v>
      </c>
      <c r="D1272" s="37">
        <v>0.123701605288008</v>
      </c>
      <c r="E1272" s="37" t="s">
        <v>15</v>
      </c>
      <c r="F1272" s="37" t="s">
        <v>10</v>
      </c>
    </row>
    <row r="1273">
      <c r="A1273" s="36" t="str">
        <f t="shared" si="1"/>
        <v>Low Population-Middle Poverty</v>
      </c>
      <c r="B1273" s="35" t="s">
        <v>1292</v>
      </c>
      <c r="C1273" s="37">
        <v>327.0</v>
      </c>
      <c r="D1273" s="37">
        <v>0.18960244648318</v>
      </c>
      <c r="E1273" s="37" t="s">
        <v>16</v>
      </c>
      <c r="F1273" s="37" t="s">
        <v>10</v>
      </c>
    </row>
    <row r="1274">
      <c r="A1274" s="36" t="str">
        <f t="shared" si="1"/>
        <v>Medium Population-Low Poverty</v>
      </c>
      <c r="B1274" s="35" t="s">
        <v>1293</v>
      </c>
      <c r="C1274" s="37">
        <v>1707.0</v>
      </c>
      <c r="D1274" s="37">
        <v>0.0620972466315173</v>
      </c>
      <c r="E1274" s="37" t="s">
        <v>15</v>
      </c>
      <c r="F1274" s="37" t="s">
        <v>9</v>
      </c>
    </row>
    <row r="1275">
      <c r="A1275" s="36" t="str">
        <f t="shared" si="1"/>
        <v>Medium Population-Middle Poverty</v>
      </c>
      <c r="B1275" s="35" t="s">
        <v>1294</v>
      </c>
      <c r="C1275" s="37">
        <v>1163.0</v>
      </c>
      <c r="D1275" s="37">
        <v>0.153912295786758</v>
      </c>
      <c r="E1275" s="37" t="s">
        <v>15</v>
      </c>
      <c r="F1275" s="37" t="s">
        <v>10</v>
      </c>
    </row>
    <row r="1276">
      <c r="A1276" s="36" t="str">
        <f t="shared" si="1"/>
        <v>Medium Population-Middle Poverty</v>
      </c>
      <c r="B1276" s="35" t="s">
        <v>1295</v>
      </c>
      <c r="C1276" s="37">
        <v>1074.0</v>
      </c>
      <c r="D1276" s="37">
        <v>0.211359404096834</v>
      </c>
      <c r="E1276" s="37" t="s">
        <v>15</v>
      </c>
      <c r="F1276" s="37" t="s">
        <v>10</v>
      </c>
    </row>
    <row r="1277">
      <c r="A1277" s="36" t="str">
        <f t="shared" si="1"/>
        <v>Low Population-Low Poverty</v>
      </c>
      <c r="B1277" s="35" t="s">
        <v>1296</v>
      </c>
      <c r="C1277" s="37">
        <v>104.0</v>
      </c>
      <c r="D1277" s="37">
        <v>0.0</v>
      </c>
      <c r="E1277" s="37" t="s">
        <v>16</v>
      </c>
      <c r="F1277" s="37" t="s">
        <v>9</v>
      </c>
    </row>
    <row r="1278">
      <c r="A1278" s="36" t="str">
        <f t="shared" si="1"/>
        <v>Medium Population-Low Poverty</v>
      </c>
      <c r="B1278" s="35" t="s">
        <v>1297</v>
      </c>
      <c r="C1278" s="37">
        <v>1596.0</v>
      </c>
      <c r="D1278" s="37">
        <v>0.087719298245614</v>
      </c>
      <c r="E1278" s="37" t="s">
        <v>15</v>
      </c>
      <c r="F1278" s="37" t="s">
        <v>9</v>
      </c>
    </row>
    <row r="1279">
      <c r="A1279" s="36" t="str">
        <f t="shared" si="1"/>
        <v>Low Population-Middle Poverty</v>
      </c>
      <c r="B1279" s="35" t="s">
        <v>1298</v>
      </c>
      <c r="C1279" s="37">
        <v>449.0</v>
      </c>
      <c r="D1279" s="37">
        <v>0.191536748329621</v>
      </c>
      <c r="E1279" s="37" t="s">
        <v>16</v>
      </c>
      <c r="F1279" s="37" t="s">
        <v>10</v>
      </c>
    </row>
    <row r="1280">
      <c r="A1280" s="36" t="str">
        <f t="shared" si="1"/>
        <v>Low Population-Low Poverty</v>
      </c>
      <c r="B1280" s="35" t="s">
        <v>1299</v>
      </c>
      <c r="C1280" s="37">
        <v>129.0</v>
      </c>
      <c r="D1280" s="37">
        <v>0.062015503875969</v>
      </c>
      <c r="E1280" s="37" t="s">
        <v>16</v>
      </c>
      <c r="F1280" s="37" t="s">
        <v>9</v>
      </c>
    </row>
    <row r="1281">
      <c r="A1281" s="36" t="str">
        <f t="shared" si="1"/>
        <v>Low Population-Low Poverty</v>
      </c>
      <c r="B1281" s="35" t="s">
        <v>1300</v>
      </c>
      <c r="C1281" s="37">
        <v>325.0</v>
      </c>
      <c r="D1281" s="37">
        <v>0.0338461538461538</v>
      </c>
      <c r="E1281" s="37" t="s">
        <v>16</v>
      </c>
      <c r="F1281" s="37" t="s">
        <v>9</v>
      </c>
    </row>
    <row r="1282">
      <c r="A1282" s="36" t="str">
        <f t="shared" si="1"/>
        <v>Low Population-Middle Poverty</v>
      </c>
      <c r="B1282" s="35" t="s">
        <v>1301</v>
      </c>
      <c r="C1282" s="37">
        <v>393.0</v>
      </c>
      <c r="D1282" s="37">
        <v>0.185750636132316</v>
      </c>
      <c r="E1282" s="37" t="s">
        <v>16</v>
      </c>
      <c r="F1282" s="37" t="s">
        <v>10</v>
      </c>
    </row>
    <row r="1283">
      <c r="A1283" s="36" t="str">
        <f t="shared" si="1"/>
        <v>Medium Population-Middle Poverty</v>
      </c>
      <c r="B1283" s="35" t="s">
        <v>1302</v>
      </c>
      <c r="C1283" s="37">
        <v>2147.0</v>
      </c>
      <c r="D1283" s="37">
        <v>0.171867722403354</v>
      </c>
      <c r="E1283" s="37" t="s">
        <v>15</v>
      </c>
      <c r="F1283" s="37" t="s">
        <v>10</v>
      </c>
    </row>
    <row r="1284">
      <c r="A1284" s="36" t="str">
        <f t="shared" si="1"/>
        <v>Medium Population-Middle Poverty</v>
      </c>
      <c r="B1284" s="35" t="s">
        <v>1303</v>
      </c>
      <c r="C1284" s="37">
        <v>9464.0</v>
      </c>
      <c r="D1284" s="37">
        <v>0.174239222316145</v>
      </c>
      <c r="E1284" s="37" t="s">
        <v>15</v>
      </c>
      <c r="F1284" s="37" t="s">
        <v>10</v>
      </c>
    </row>
    <row r="1285">
      <c r="A1285" s="36" t="str">
        <f t="shared" si="1"/>
        <v>Medium Population-Middle Poverty</v>
      </c>
      <c r="B1285" s="35" t="s">
        <v>1304</v>
      </c>
      <c r="C1285" s="37">
        <v>1693.0</v>
      </c>
      <c r="D1285" s="37">
        <v>0.12640283520378</v>
      </c>
      <c r="E1285" s="37" t="s">
        <v>15</v>
      </c>
      <c r="F1285" s="37" t="s">
        <v>10</v>
      </c>
    </row>
    <row r="1286">
      <c r="A1286" s="36" t="str">
        <f t="shared" si="1"/>
        <v>Low Population-Middle Poverty</v>
      </c>
      <c r="B1286" s="35" t="s">
        <v>1305</v>
      </c>
      <c r="C1286" s="37">
        <v>224.0</v>
      </c>
      <c r="D1286" s="37">
        <v>0.138392857142857</v>
      </c>
      <c r="E1286" s="37" t="s">
        <v>16</v>
      </c>
      <c r="F1286" s="37" t="s">
        <v>10</v>
      </c>
    </row>
    <row r="1287">
      <c r="A1287" s="36" t="str">
        <f t="shared" si="1"/>
        <v>Medium Population-Low Poverty</v>
      </c>
      <c r="B1287" s="35" t="s">
        <v>1306</v>
      </c>
      <c r="C1287" s="37">
        <v>704.0</v>
      </c>
      <c r="D1287" s="37">
        <v>0.0923295454545455</v>
      </c>
      <c r="E1287" s="37" t="s">
        <v>15</v>
      </c>
      <c r="F1287" s="37" t="s">
        <v>9</v>
      </c>
    </row>
    <row r="1288">
      <c r="A1288" s="36" t="str">
        <f t="shared" si="1"/>
        <v>Medium Population-Middle Poverty</v>
      </c>
      <c r="B1288" s="35" t="s">
        <v>1307</v>
      </c>
      <c r="C1288" s="37">
        <v>619.0</v>
      </c>
      <c r="D1288" s="37">
        <v>0.15670436187399</v>
      </c>
      <c r="E1288" s="37" t="s">
        <v>15</v>
      </c>
      <c r="F1288" s="37" t="s">
        <v>10</v>
      </c>
    </row>
    <row r="1289">
      <c r="A1289" s="36" t="str">
        <f t="shared" si="1"/>
        <v>Medium Population-Middle Poverty</v>
      </c>
      <c r="B1289" s="35" t="s">
        <v>1308</v>
      </c>
      <c r="C1289" s="37">
        <v>9036.0</v>
      </c>
      <c r="D1289" s="37">
        <v>0.182602921646746</v>
      </c>
      <c r="E1289" s="37" t="s">
        <v>15</v>
      </c>
      <c r="F1289" s="37" t="s">
        <v>10</v>
      </c>
    </row>
    <row r="1290">
      <c r="A1290" s="36" t="str">
        <f t="shared" si="1"/>
        <v>Medium Population-Middle Poverty</v>
      </c>
      <c r="B1290" s="35" t="s">
        <v>1309</v>
      </c>
      <c r="C1290" s="37">
        <v>818.0</v>
      </c>
      <c r="D1290" s="37">
        <v>0.157701711491443</v>
      </c>
      <c r="E1290" s="37" t="s">
        <v>15</v>
      </c>
      <c r="F1290" s="37" t="s">
        <v>10</v>
      </c>
    </row>
    <row r="1291">
      <c r="A1291" s="36" t="str">
        <f t="shared" si="1"/>
        <v>Medium Population-Low Poverty</v>
      </c>
      <c r="B1291" s="35" t="s">
        <v>1310</v>
      </c>
      <c r="C1291" s="37">
        <v>1103.0</v>
      </c>
      <c r="D1291" s="37">
        <v>0.0970081595648232</v>
      </c>
      <c r="E1291" s="37" t="s">
        <v>15</v>
      </c>
      <c r="F1291" s="37" t="s">
        <v>9</v>
      </c>
    </row>
    <row r="1292">
      <c r="A1292" s="36" t="str">
        <f t="shared" si="1"/>
        <v>Low Population-Low Poverty</v>
      </c>
      <c r="B1292" s="35" t="s">
        <v>1311</v>
      </c>
      <c r="C1292" s="37">
        <v>4.0</v>
      </c>
      <c r="D1292" s="37">
        <v>0.0</v>
      </c>
      <c r="E1292" s="37" t="s">
        <v>16</v>
      </c>
      <c r="F1292" s="37" t="s">
        <v>9</v>
      </c>
    </row>
    <row r="1293">
      <c r="A1293" s="36" t="str">
        <f t="shared" si="1"/>
        <v>Medium Population-Middle Poverty</v>
      </c>
      <c r="B1293" s="35" t="s">
        <v>1312</v>
      </c>
      <c r="C1293" s="37">
        <v>3333.0</v>
      </c>
      <c r="D1293" s="37">
        <v>0.132913291329133</v>
      </c>
      <c r="E1293" s="37" t="s">
        <v>15</v>
      </c>
      <c r="F1293" s="37" t="s">
        <v>10</v>
      </c>
    </row>
    <row r="1294">
      <c r="A1294" s="36" t="str">
        <f t="shared" si="1"/>
        <v>Medium Population-Middle Poverty</v>
      </c>
      <c r="B1294" s="35" t="s">
        <v>1313</v>
      </c>
      <c r="C1294" s="37">
        <v>4269.0</v>
      </c>
      <c r="D1294" s="37">
        <v>0.15507144530335</v>
      </c>
      <c r="E1294" s="37" t="s">
        <v>15</v>
      </c>
      <c r="F1294" s="37" t="s">
        <v>10</v>
      </c>
    </row>
    <row r="1295">
      <c r="A1295" s="36" t="str">
        <f t="shared" si="1"/>
        <v>Medium Population-Middle Poverty</v>
      </c>
      <c r="B1295" s="35" t="s">
        <v>1314</v>
      </c>
      <c r="C1295" s="37">
        <v>928.0</v>
      </c>
      <c r="D1295" s="37">
        <v>0.134698275862069</v>
      </c>
      <c r="E1295" s="37" t="s">
        <v>15</v>
      </c>
      <c r="F1295" s="37" t="s">
        <v>10</v>
      </c>
    </row>
    <row r="1296">
      <c r="A1296" s="36" t="str">
        <f t="shared" si="1"/>
        <v>Low Population-Middle Poverty</v>
      </c>
      <c r="B1296" s="35" t="s">
        <v>1315</v>
      </c>
      <c r="C1296" s="37">
        <v>429.0</v>
      </c>
      <c r="D1296" s="37">
        <v>0.258741258741259</v>
      </c>
      <c r="E1296" s="37" t="s">
        <v>16</v>
      </c>
      <c r="F1296" s="37" t="s">
        <v>10</v>
      </c>
    </row>
    <row r="1297">
      <c r="A1297" s="36" t="str">
        <f t="shared" si="1"/>
        <v>Medium Population-Middle Poverty</v>
      </c>
      <c r="B1297" s="35" t="s">
        <v>1316</v>
      </c>
      <c r="C1297" s="37">
        <v>1315.0</v>
      </c>
      <c r="D1297" s="37">
        <v>0.146768060836502</v>
      </c>
      <c r="E1297" s="37" t="s">
        <v>15</v>
      </c>
      <c r="F1297" s="37" t="s">
        <v>10</v>
      </c>
    </row>
    <row r="1298">
      <c r="A1298" s="36" t="str">
        <f t="shared" si="1"/>
        <v>Medium Population-Middle Poverty</v>
      </c>
      <c r="B1298" s="35" t="s">
        <v>1317</v>
      </c>
      <c r="C1298" s="37">
        <v>1771.0</v>
      </c>
      <c r="D1298" s="37">
        <v>0.226425748164879</v>
      </c>
      <c r="E1298" s="37" t="s">
        <v>15</v>
      </c>
      <c r="F1298" s="37" t="s">
        <v>10</v>
      </c>
    </row>
    <row r="1299">
      <c r="A1299" s="36" t="str">
        <f t="shared" si="1"/>
        <v>Medium Population-Low Poverty</v>
      </c>
      <c r="B1299" s="35" t="s">
        <v>1318</v>
      </c>
      <c r="C1299" s="37">
        <v>3152.0</v>
      </c>
      <c r="D1299" s="37">
        <v>0.092005076142132</v>
      </c>
      <c r="E1299" s="37" t="s">
        <v>15</v>
      </c>
      <c r="F1299" s="37" t="s">
        <v>9</v>
      </c>
    </row>
    <row r="1300">
      <c r="A1300" s="36" t="str">
        <f t="shared" si="1"/>
        <v>Medium Population-Middle Poverty</v>
      </c>
      <c r="B1300" s="35" t="s">
        <v>1319</v>
      </c>
      <c r="C1300" s="37">
        <v>3005.0</v>
      </c>
      <c r="D1300" s="37">
        <v>0.101830282861897</v>
      </c>
      <c r="E1300" s="37" t="s">
        <v>15</v>
      </c>
      <c r="F1300" s="37" t="s">
        <v>10</v>
      </c>
    </row>
    <row r="1301">
      <c r="A1301" s="36" t="str">
        <f t="shared" si="1"/>
        <v>Medium Population-Middle Poverty</v>
      </c>
      <c r="B1301" s="35" t="s">
        <v>1320</v>
      </c>
      <c r="C1301" s="37">
        <v>1283.0</v>
      </c>
      <c r="D1301" s="37">
        <v>0.140296180826189</v>
      </c>
      <c r="E1301" s="37" t="s">
        <v>15</v>
      </c>
      <c r="F1301" s="37" t="s">
        <v>10</v>
      </c>
    </row>
    <row r="1302">
      <c r="A1302" s="36" t="str">
        <f t="shared" si="1"/>
        <v>Medium Population-Middle Poverty</v>
      </c>
      <c r="B1302" s="35" t="s">
        <v>1321</v>
      </c>
      <c r="C1302" s="37">
        <v>669.0</v>
      </c>
      <c r="D1302" s="37">
        <v>0.216741405082212</v>
      </c>
      <c r="E1302" s="37" t="s">
        <v>15</v>
      </c>
      <c r="F1302" s="37" t="s">
        <v>10</v>
      </c>
    </row>
    <row r="1303">
      <c r="A1303" s="36" t="str">
        <f t="shared" si="1"/>
        <v>Medium Population-Middle Poverty</v>
      </c>
      <c r="B1303" s="35" t="s">
        <v>1322</v>
      </c>
      <c r="C1303" s="37">
        <v>518.0</v>
      </c>
      <c r="D1303" s="37">
        <v>0.11003861003861</v>
      </c>
      <c r="E1303" s="37" t="s">
        <v>15</v>
      </c>
      <c r="F1303" s="37" t="s">
        <v>10</v>
      </c>
    </row>
    <row r="1304">
      <c r="A1304" s="36" t="str">
        <f t="shared" si="1"/>
        <v>Medium Population-Middle Poverty</v>
      </c>
      <c r="B1304" s="35" t="s">
        <v>1323</v>
      </c>
      <c r="C1304" s="37">
        <v>537.0</v>
      </c>
      <c r="D1304" s="37">
        <v>0.195530726256983</v>
      </c>
      <c r="E1304" s="37" t="s">
        <v>15</v>
      </c>
      <c r="F1304" s="37" t="s">
        <v>10</v>
      </c>
    </row>
    <row r="1305">
      <c r="A1305" s="36" t="str">
        <f t="shared" si="1"/>
        <v>Medium Population-Middle Poverty</v>
      </c>
      <c r="B1305" s="35" t="s">
        <v>1324</v>
      </c>
      <c r="C1305" s="37">
        <v>753.0</v>
      </c>
      <c r="D1305" s="37">
        <v>0.229747675962815</v>
      </c>
      <c r="E1305" s="37" t="s">
        <v>15</v>
      </c>
      <c r="F1305" s="37" t="s">
        <v>10</v>
      </c>
    </row>
    <row r="1306">
      <c r="A1306" s="36" t="str">
        <f t="shared" si="1"/>
        <v>Low Population-Low Poverty</v>
      </c>
      <c r="B1306" s="35" t="s">
        <v>1325</v>
      </c>
      <c r="C1306" s="37">
        <v>30.0</v>
      </c>
      <c r="D1306" s="37">
        <v>0.0</v>
      </c>
      <c r="E1306" s="37" t="s">
        <v>16</v>
      </c>
      <c r="F1306" s="37" t="s">
        <v>9</v>
      </c>
    </row>
    <row r="1307">
      <c r="A1307" s="36" t="str">
        <f t="shared" si="1"/>
        <v>Medium Population-Middle Poverty</v>
      </c>
      <c r="B1307" s="35" t="s">
        <v>1326</v>
      </c>
      <c r="C1307" s="37">
        <v>1038.0</v>
      </c>
      <c r="D1307" s="37">
        <v>0.216763005780347</v>
      </c>
      <c r="E1307" s="37" t="s">
        <v>15</v>
      </c>
      <c r="F1307" s="37" t="s">
        <v>10</v>
      </c>
    </row>
    <row r="1308">
      <c r="A1308" s="36" t="str">
        <f t="shared" si="1"/>
        <v>Low Population-Middle Poverty</v>
      </c>
      <c r="B1308" s="35" t="s">
        <v>1327</v>
      </c>
      <c r="C1308" s="37">
        <v>395.0</v>
      </c>
      <c r="D1308" s="37">
        <v>0.139240506329114</v>
      </c>
      <c r="E1308" s="37" t="s">
        <v>16</v>
      </c>
      <c r="F1308" s="37" t="s">
        <v>10</v>
      </c>
    </row>
    <row r="1309">
      <c r="A1309" s="36" t="str">
        <f t="shared" si="1"/>
        <v>Low Population-Low Poverty</v>
      </c>
      <c r="B1309" s="35" t="s">
        <v>1328</v>
      </c>
      <c r="C1309" s="37">
        <v>359.0</v>
      </c>
      <c r="D1309" s="37">
        <v>0.0445682451253482</v>
      </c>
      <c r="E1309" s="37" t="s">
        <v>16</v>
      </c>
      <c r="F1309" s="37" t="s">
        <v>9</v>
      </c>
    </row>
    <row r="1310">
      <c r="A1310" s="36" t="str">
        <f t="shared" si="1"/>
        <v>Medium Population-Middle Poverty</v>
      </c>
      <c r="B1310" s="35" t="s">
        <v>1329</v>
      </c>
      <c r="C1310" s="37">
        <v>8743.0</v>
      </c>
      <c r="D1310" s="37">
        <v>0.219718632048496</v>
      </c>
      <c r="E1310" s="37" t="s">
        <v>15</v>
      </c>
      <c r="F1310" s="37" t="s">
        <v>10</v>
      </c>
    </row>
    <row r="1311">
      <c r="A1311" s="36" t="str">
        <f t="shared" si="1"/>
        <v>Medium Population-Middle Poverty</v>
      </c>
      <c r="B1311" s="35" t="s">
        <v>1330</v>
      </c>
      <c r="C1311" s="37">
        <v>817.0</v>
      </c>
      <c r="D1311" s="37">
        <v>0.172582619339045</v>
      </c>
      <c r="E1311" s="37" t="s">
        <v>15</v>
      </c>
      <c r="F1311" s="37" t="s">
        <v>10</v>
      </c>
    </row>
    <row r="1312">
      <c r="A1312" s="36" t="str">
        <f t="shared" si="1"/>
        <v>Medium Population-Middle Poverty</v>
      </c>
      <c r="B1312" s="35" t="s">
        <v>1331</v>
      </c>
      <c r="C1312" s="37">
        <v>602.0</v>
      </c>
      <c r="D1312" s="37">
        <v>0.205980066445183</v>
      </c>
      <c r="E1312" s="37" t="s">
        <v>15</v>
      </c>
      <c r="F1312" s="37" t="s">
        <v>10</v>
      </c>
    </row>
    <row r="1313">
      <c r="A1313" s="36" t="str">
        <f t="shared" si="1"/>
        <v>Medium Population-Middle Poverty</v>
      </c>
      <c r="B1313" s="35" t="s">
        <v>1332</v>
      </c>
      <c r="C1313" s="37">
        <v>548.0</v>
      </c>
      <c r="D1313" s="37">
        <v>0.151459854014599</v>
      </c>
      <c r="E1313" s="37" t="s">
        <v>15</v>
      </c>
      <c r="F1313" s="37" t="s">
        <v>10</v>
      </c>
    </row>
    <row r="1314">
      <c r="A1314" s="36" t="str">
        <f t="shared" si="1"/>
        <v>Medium Population-Middle Poverty</v>
      </c>
      <c r="B1314" s="35" t="s">
        <v>1333</v>
      </c>
      <c r="C1314" s="37">
        <v>991.0</v>
      </c>
      <c r="D1314" s="37">
        <v>0.239152371342079</v>
      </c>
      <c r="E1314" s="37" t="s">
        <v>15</v>
      </c>
      <c r="F1314" s="37" t="s">
        <v>10</v>
      </c>
    </row>
    <row r="1315">
      <c r="A1315" s="36" t="str">
        <f t="shared" si="1"/>
        <v>Low Population-Middle Poverty</v>
      </c>
      <c r="B1315" s="35" t="s">
        <v>1334</v>
      </c>
      <c r="C1315" s="37">
        <v>427.0</v>
      </c>
      <c r="D1315" s="37">
        <v>0.227166276346604</v>
      </c>
      <c r="E1315" s="37" t="s">
        <v>16</v>
      </c>
      <c r="F1315" s="37" t="s">
        <v>10</v>
      </c>
    </row>
    <row r="1316">
      <c r="A1316" s="36" t="str">
        <f t="shared" si="1"/>
        <v>Low Population-Middle Poverty</v>
      </c>
      <c r="B1316" s="35" t="s">
        <v>1335</v>
      </c>
      <c r="C1316" s="37">
        <v>310.0</v>
      </c>
      <c r="D1316" s="37">
        <v>0.103225806451613</v>
      </c>
      <c r="E1316" s="37" t="s">
        <v>16</v>
      </c>
      <c r="F1316" s="37" t="s">
        <v>10</v>
      </c>
    </row>
    <row r="1317">
      <c r="A1317" s="36" t="str">
        <f t="shared" si="1"/>
        <v>Medium Population-Middle Poverty</v>
      </c>
      <c r="B1317" s="35" t="s">
        <v>1336</v>
      </c>
      <c r="C1317" s="37">
        <v>776.0</v>
      </c>
      <c r="D1317" s="37">
        <v>0.175257731958763</v>
      </c>
      <c r="E1317" s="37" t="s">
        <v>15</v>
      </c>
      <c r="F1317" s="37" t="s">
        <v>10</v>
      </c>
    </row>
    <row r="1318">
      <c r="A1318" s="36" t="str">
        <f t="shared" si="1"/>
        <v>Medium Population-Middle Poverty</v>
      </c>
      <c r="B1318" s="35" t="s">
        <v>1337</v>
      </c>
      <c r="C1318" s="37">
        <v>564.0</v>
      </c>
      <c r="D1318" s="37">
        <v>0.216312056737589</v>
      </c>
      <c r="E1318" s="37" t="s">
        <v>15</v>
      </c>
      <c r="F1318" s="37" t="s">
        <v>10</v>
      </c>
    </row>
    <row r="1319">
      <c r="A1319" s="36" t="str">
        <f t="shared" si="1"/>
        <v>Medium Population-Low Poverty</v>
      </c>
      <c r="B1319" s="35" t="s">
        <v>1338</v>
      </c>
      <c r="C1319" s="37">
        <v>508.0</v>
      </c>
      <c r="D1319" s="37">
        <v>0.094488188976378</v>
      </c>
      <c r="E1319" s="37" t="s">
        <v>15</v>
      </c>
      <c r="F1319" s="37" t="s">
        <v>9</v>
      </c>
    </row>
    <row r="1320">
      <c r="A1320" s="36" t="str">
        <f t="shared" si="1"/>
        <v>Medium Population-Middle Poverty</v>
      </c>
      <c r="B1320" s="35" t="s">
        <v>1339</v>
      </c>
      <c r="C1320" s="37">
        <v>2153.0</v>
      </c>
      <c r="D1320" s="37">
        <v>0.304691128657687</v>
      </c>
      <c r="E1320" s="37" t="s">
        <v>15</v>
      </c>
      <c r="F1320" s="37" t="s">
        <v>10</v>
      </c>
    </row>
    <row r="1321">
      <c r="A1321" s="36" t="str">
        <f t="shared" si="1"/>
        <v>Medium Population-Middle Poverty</v>
      </c>
      <c r="B1321" s="35" t="s">
        <v>1340</v>
      </c>
      <c r="C1321" s="37">
        <v>1939.0</v>
      </c>
      <c r="D1321" s="37">
        <v>0.14337287261475</v>
      </c>
      <c r="E1321" s="37" t="s">
        <v>15</v>
      </c>
      <c r="F1321" s="37" t="s">
        <v>10</v>
      </c>
    </row>
    <row r="1322">
      <c r="A1322" s="36" t="str">
        <f t="shared" si="1"/>
        <v>Medium Population-Middle Poverty</v>
      </c>
      <c r="B1322" s="35" t="s">
        <v>1341</v>
      </c>
      <c r="C1322" s="37">
        <v>620.0</v>
      </c>
      <c r="D1322" s="37">
        <v>0.243548387096774</v>
      </c>
      <c r="E1322" s="37" t="s">
        <v>15</v>
      </c>
      <c r="F1322" s="37" t="s">
        <v>10</v>
      </c>
    </row>
    <row r="1323">
      <c r="A1323" s="36" t="str">
        <f t="shared" si="1"/>
        <v>Medium Population-Middle Poverty</v>
      </c>
      <c r="B1323" s="35" t="s">
        <v>1342</v>
      </c>
      <c r="C1323" s="37">
        <v>6966.0</v>
      </c>
      <c r="D1323" s="37">
        <v>0.173844387022682</v>
      </c>
      <c r="E1323" s="37" t="s">
        <v>15</v>
      </c>
      <c r="F1323" s="37" t="s">
        <v>10</v>
      </c>
    </row>
    <row r="1324">
      <c r="A1324" s="36" t="str">
        <f t="shared" si="1"/>
        <v>Medium Population-Low Poverty</v>
      </c>
      <c r="B1324" s="35" t="s">
        <v>1343</v>
      </c>
      <c r="C1324" s="37">
        <v>4789.0</v>
      </c>
      <c r="D1324" s="37">
        <v>0.0964710795573189</v>
      </c>
      <c r="E1324" s="37" t="s">
        <v>15</v>
      </c>
      <c r="F1324" s="37" t="s">
        <v>9</v>
      </c>
    </row>
    <row r="1325">
      <c r="A1325" s="36" t="str">
        <f t="shared" si="1"/>
        <v>Medium Population-Middle Poverty</v>
      </c>
      <c r="B1325" s="35" t="s">
        <v>1344</v>
      </c>
      <c r="C1325" s="37">
        <v>1577.0</v>
      </c>
      <c r="D1325" s="37">
        <v>0.120481927710843</v>
      </c>
      <c r="E1325" s="37" t="s">
        <v>15</v>
      </c>
      <c r="F1325" s="37" t="s">
        <v>10</v>
      </c>
    </row>
    <row r="1326">
      <c r="A1326" s="36" t="str">
        <f t="shared" si="1"/>
        <v>Medium Population-Low Poverty</v>
      </c>
      <c r="B1326" s="35" t="s">
        <v>1345</v>
      </c>
      <c r="C1326" s="37">
        <v>734.0</v>
      </c>
      <c r="D1326" s="37">
        <v>0.0735694822888283</v>
      </c>
      <c r="E1326" s="37" t="s">
        <v>15</v>
      </c>
      <c r="F1326" s="37" t="s">
        <v>9</v>
      </c>
    </row>
    <row r="1327">
      <c r="A1327" s="36" t="str">
        <f t="shared" si="1"/>
        <v>Medium Population-Low Poverty</v>
      </c>
      <c r="B1327" s="35" t="s">
        <v>1346</v>
      </c>
      <c r="C1327" s="37">
        <v>3650.0</v>
      </c>
      <c r="D1327" s="37">
        <v>0.0643835616438356</v>
      </c>
      <c r="E1327" s="37" t="s">
        <v>15</v>
      </c>
      <c r="F1327" s="37" t="s">
        <v>9</v>
      </c>
    </row>
    <row r="1328">
      <c r="A1328" s="36" t="str">
        <f t="shared" si="1"/>
        <v>Low Population-Middle Poverty</v>
      </c>
      <c r="B1328" s="35" t="s">
        <v>1347</v>
      </c>
      <c r="C1328" s="37">
        <v>76.0</v>
      </c>
      <c r="D1328" s="37">
        <v>0.302631578947368</v>
      </c>
      <c r="E1328" s="37" t="s">
        <v>16</v>
      </c>
      <c r="F1328" s="37" t="s">
        <v>10</v>
      </c>
    </row>
    <row r="1329">
      <c r="A1329" s="36" t="str">
        <f t="shared" si="1"/>
        <v>Low Population-Middle Poverty</v>
      </c>
      <c r="B1329" s="35" t="s">
        <v>1348</v>
      </c>
      <c r="C1329" s="37">
        <v>38.0</v>
      </c>
      <c r="D1329" s="37">
        <v>0.105263157894737</v>
      </c>
      <c r="E1329" s="37" t="s">
        <v>16</v>
      </c>
      <c r="F1329" s="37" t="s">
        <v>10</v>
      </c>
    </row>
    <row r="1330">
      <c r="A1330" s="36" t="str">
        <f t="shared" si="1"/>
        <v>Low Population-Low Poverty</v>
      </c>
      <c r="B1330" s="35" t="s">
        <v>1349</v>
      </c>
      <c r="C1330" s="37">
        <v>499.0</v>
      </c>
      <c r="D1330" s="37">
        <v>0.030060120240481</v>
      </c>
      <c r="E1330" s="37" t="s">
        <v>16</v>
      </c>
      <c r="F1330" s="37" t="s">
        <v>9</v>
      </c>
    </row>
    <row r="1331">
      <c r="A1331" s="36" t="str">
        <f t="shared" si="1"/>
        <v>Medium Population-Middle Poverty</v>
      </c>
      <c r="B1331" s="35" t="s">
        <v>1350</v>
      </c>
      <c r="C1331" s="37">
        <v>1537.0</v>
      </c>
      <c r="D1331" s="37">
        <v>0.11515940143136</v>
      </c>
      <c r="E1331" s="37" t="s">
        <v>15</v>
      </c>
      <c r="F1331" s="37" t="s">
        <v>10</v>
      </c>
    </row>
    <row r="1332">
      <c r="A1332" s="36" t="str">
        <f t="shared" si="1"/>
        <v>Low Population-Low Poverty</v>
      </c>
      <c r="B1332" s="35" t="s">
        <v>1351</v>
      </c>
      <c r="C1332" s="37">
        <v>195.0</v>
      </c>
      <c r="D1332" s="37">
        <v>0.0</v>
      </c>
      <c r="E1332" s="37" t="s">
        <v>16</v>
      </c>
      <c r="F1332" s="37" t="s">
        <v>9</v>
      </c>
    </row>
    <row r="1333">
      <c r="A1333" s="36" t="str">
        <f t="shared" si="1"/>
        <v>Medium Population-Low Poverty</v>
      </c>
      <c r="B1333" s="35" t="s">
        <v>1352</v>
      </c>
      <c r="C1333" s="37">
        <v>3320.0</v>
      </c>
      <c r="D1333" s="37">
        <v>0.0858433734939759</v>
      </c>
      <c r="E1333" s="37" t="s">
        <v>15</v>
      </c>
      <c r="F1333" s="37" t="s">
        <v>9</v>
      </c>
    </row>
    <row r="1334">
      <c r="A1334" s="36" t="str">
        <f t="shared" si="1"/>
        <v>Medium Population-Low Poverty</v>
      </c>
      <c r="B1334" s="35" t="s">
        <v>1353</v>
      </c>
      <c r="C1334" s="37">
        <v>1365.0</v>
      </c>
      <c r="D1334" s="37">
        <v>0.0417582417582418</v>
      </c>
      <c r="E1334" s="37" t="s">
        <v>15</v>
      </c>
      <c r="F1334" s="37" t="s">
        <v>9</v>
      </c>
    </row>
    <row r="1335">
      <c r="A1335" s="36" t="str">
        <f t="shared" si="1"/>
        <v>Medium Population-Low Poverty</v>
      </c>
      <c r="B1335" s="35" t="s">
        <v>1354</v>
      </c>
      <c r="C1335" s="37">
        <v>890.0</v>
      </c>
      <c r="D1335" s="37">
        <v>0.0269662921348315</v>
      </c>
      <c r="E1335" s="37" t="s">
        <v>15</v>
      </c>
      <c r="F1335" s="37" t="s">
        <v>9</v>
      </c>
    </row>
    <row r="1336">
      <c r="A1336" s="36" t="str">
        <f t="shared" si="1"/>
        <v>Medium Population-Low Poverty</v>
      </c>
      <c r="B1336" s="35" t="s">
        <v>1355</v>
      </c>
      <c r="C1336" s="37">
        <v>1537.0</v>
      </c>
      <c r="D1336" s="37">
        <v>0.0396877033181522</v>
      </c>
      <c r="E1336" s="37" t="s">
        <v>15</v>
      </c>
      <c r="F1336" s="37" t="s">
        <v>9</v>
      </c>
    </row>
    <row r="1337">
      <c r="A1337" s="36" t="str">
        <f t="shared" si="1"/>
        <v>Medium Population-Middle Poverty</v>
      </c>
      <c r="B1337" s="35" t="s">
        <v>1356</v>
      </c>
      <c r="C1337" s="37">
        <v>2741.0</v>
      </c>
      <c r="D1337" s="37">
        <v>0.174388909157242</v>
      </c>
      <c r="E1337" s="37" t="s">
        <v>15</v>
      </c>
      <c r="F1337" s="37" t="s">
        <v>10</v>
      </c>
    </row>
    <row r="1338">
      <c r="A1338" s="36" t="str">
        <f t="shared" si="1"/>
        <v>Medium Population-Low Poverty</v>
      </c>
      <c r="B1338" s="35" t="s">
        <v>1357</v>
      </c>
      <c r="C1338" s="37">
        <v>4098.0</v>
      </c>
      <c r="D1338" s="37">
        <v>0.0685700341630063</v>
      </c>
      <c r="E1338" s="37" t="s">
        <v>15</v>
      </c>
      <c r="F1338" s="37" t="s">
        <v>9</v>
      </c>
    </row>
    <row r="1339">
      <c r="A1339" s="36" t="str">
        <f t="shared" si="1"/>
        <v>Medium Population-Low Poverty</v>
      </c>
      <c r="B1339" s="35" t="s">
        <v>1358</v>
      </c>
      <c r="C1339" s="37">
        <v>1081.0</v>
      </c>
      <c r="D1339" s="37">
        <v>0.093432007400555</v>
      </c>
      <c r="E1339" s="37" t="s">
        <v>15</v>
      </c>
      <c r="F1339" s="37" t="s">
        <v>9</v>
      </c>
    </row>
    <row r="1340">
      <c r="A1340" s="36" t="str">
        <f t="shared" si="1"/>
        <v>Medium Population-Middle Poverty</v>
      </c>
      <c r="B1340" s="35" t="s">
        <v>1359</v>
      </c>
      <c r="C1340" s="37">
        <v>3638.0</v>
      </c>
      <c r="D1340" s="37">
        <v>0.126992853216053</v>
      </c>
      <c r="E1340" s="37" t="s">
        <v>15</v>
      </c>
      <c r="F1340" s="37" t="s">
        <v>10</v>
      </c>
    </row>
    <row r="1341">
      <c r="A1341" s="36" t="str">
        <f t="shared" si="1"/>
        <v>High Population-Middle Poverty</v>
      </c>
      <c r="B1341" s="35" t="s">
        <v>1360</v>
      </c>
      <c r="C1341" s="37">
        <v>24817.0</v>
      </c>
      <c r="D1341" s="37">
        <v>0.17060885683201</v>
      </c>
      <c r="E1341" s="37" t="s">
        <v>14</v>
      </c>
      <c r="F1341" s="37" t="s">
        <v>10</v>
      </c>
    </row>
    <row r="1342">
      <c r="A1342" s="36" t="str">
        <f t="shared" si="1"/>
        <v>Medium Population-Low Poverty</v>
      </c>
      <c r="B1342" s="35" t="s">
        <v>1361</v>
      </c>
      <c r="C1342" s="37">
        <v>2014.0</v>
      </c>
      <c r="D1342" s="37">
        <v>0.0918570009930487</v>
      </c>
      <c r="E1342" s="37" t="s">
        <v>15</v>
      </c>
      <c r="F1342" s="37" t="s">
        <v>9</v>
      </c>
    </row>
    <row r="1343">
      <c r="A1343" s="36" t="str">
        <f t="shared" si="1"/>
        <v>Medium Population-Middle Poverty</v>
      </c>
      <c r="B1343" s="35" t="s">
        <v>1362</v>
      </c>
      <c r="C1343" s="37">
        <v>2171.0</v>
      </c>
      <c r="D1343" s="37">
        <v>0.294795025333947</v>
      </c>
      <c r="E1343" s="37" t="s">
        <v>15</v>
      </c>
      <c r="F1343" s="37" t="s">
        <v>10</v>
      </c>
    </row>
    <row r="1344">
      <c r="A1344" s="36" t="str">
        <f t="shared" si="1"/>
        <v>Medium Population-Middle Poverty</v>
      </c>
      <c r="B1344" s="35" t="s">
        <v>1363</v>
      </c>
      <c r="C1344" s="37">
        <v>897.0</v>
      </c>
      <c r="D1344" s="37">
        <v>0.286510590858417</v>
      </c>
      <c r="E1344" s="37" t="s">
        <v>15</v>
      </c>
      <c r="F1344" s="37" t="s">
        <v>10</v>
      </c>
    </row>
    <row r="1345">
      <c r="A1345" s="36" t="str">
        <f t="shared" si="1"/>
        <v>Medium Population-Middle Poverty</v>
      </c>
      <c r="B1345" s="35" t="s">
        <v>1364</v>
      </c>
      <c r="C1345" s="37">
        <v>8747.0</v>
      </c>
      <c r="D1345" s="37">
        <v>0.153538356007774</v>
      </c>
      <c r="E1345" s="37" t="s">
        <v>15</v>
      </c>
      <c r="F1345" s="37" t="s">
        <v>10</v>
      </c>
    </row>
    <row r="1346">
      <c r="A1346" s="36" t="str">
        <f t="shared" si="1"/>
        <v>Medium Population-Middle Poverty</v>
      </c>
      <c r="B1346" s="35" t="s">
        <v>1365</v>
      </c>
      <c r="C1346" s="37">
        <v>2808.0</v>
      </c>
      <c r="D1346" s="37">
        <v>0.113960113960114</v>
      </c>
      <c r="E1346" s="37" t="s">
        <v>15</v>
      </c>
      <c r="F1346" s="37" t="s">
        <v>10</v>
      </c>
    </row>
    <row r="1347">
      <c r="A1347" s="36" t="str">
        <f t="shared" si="1"/>
        <v>Low Population-Low Poverty</v>
      </c>
      <c r="B1347" s="35" t="s">
        <v>1366</v>
      </c>
      <c r="C1347" s="37">
        <v>307.0</v>
      </c>
      <c r="D1347" s="37">
        <v>0.0553745928338762</v>
      </c>
      <c r="E1347" s="37" t="s">
        <v>16</v>
      </c>
      <c r="F1347" s="37" t="s">
        <v>9</v>
      </c>
    </row>
    <row r="1348">
      <c r="A1348" s="36" t="str">
        <f t="shared" si="1"/>
        <v>Medium Population-Middle Poverty</v>
      </c>
      <c r="B1348" s="35" t="s">
        <v>1367</v>
      </c>
      <c r="C1348" s="37">
        <v>1650.0</v>
      </c>
      <c r="D1348" s="37">
        <v>0.18</v>
      </c>
      <c r="E1348" s="37" t="s">
        <v>15</v>
      </c>
      <c r="F1348" s="37" t="s">
        <v>10</v>
      </c>
    </row>
    <row r="1349">
      <c r="A1349" s="36" t="str">
        <f t="shared" si="1"/>
        <v>Medium Population-Middle Poverty</v>
      </c>
      <c r="B1349" s="35" t="s">
        <v>1368</v>
      </c>
      <c r="C1349" s="37">
        <v>1576.0</v>
      </c>
      <c r="D1349" s="37">
        <v>0.220177664974619</v>
      </c>
      <c r="E1349" s="37" t="s">
        <v>15</v>
      </c>
      <c r="F1349" s="37" t="s">
        <v>10</v>
      </c>
    </row>
    <row r="1350">
      <c r="A1350" s="36" t="str">
        <f t="shared" si="1"/>
        <v>Medium Population-Middle Poverty</v>
      </c>
      <c r="B1350" s="35" t="s">
        <v>1369</v>
      </c>
      <c r="C1350" s="37">
        <v>1057.0</v>
      </c>
      <c r="D1350" s="37">
        <v>0.236518448438978</v>
      </c>
      <c r="E1350" s="37" t="s">
        <v>15</v>
      </c>
      <c r="F1350" s="37" t="s">
        <v>10</v>
      </c>
    </row>
    <row r="1351">
      <c r="A1351" s="36" t="str">
        <f t="shared" si="1"/>
        <v>Medium Population-Middle Poverty</v>
      </c>
      <c r="B1351" s="35" t="s">
        <v>1370</v>
      </c>
      <c r="C1351" s="37">
        <v>514.0</v>
      </c>
      <c r="D1351" s="37">
        <v>0.280155642023346</v>
      </c>
      <c r="E1351" s="37" t="s">
        <v>15</v>
      </c>
      <c r="F1351" s="37" t="s">
        <v>10</v>
      </c>
    </row>
    <row r="1352">
      <c r="A1352" s="36" t="str">
        <f t="shared" si="1"/>
        <v>Medium Population-Middle Poverty</v>
      </c>
      <c r="B1352" s="35" t="s">
        <v>1371</v>
      </c>
      <c r="C1352" s="37">
        <v>2351.0</v>
      </c>
      <c r="D1352" s="37">
        <v>0.182050191407912</v>
      </c>
      <c r="E1352" s="37" t="s">
        <v>15</v>
      </c>
      <c r="F1352" s="37" t="s">
        <v>10</v>
      </c>
    </row>
    <row r="1353">
      <c r="A1353" s="36" t="str">
        <f t="shared" si="1"/>
        <v>Low Population-Middle Poverty</v>
      </c>
      <c r="B1353" s="35" t="s">
        <v>1372</v>
      </c>
      <c r="C1353" s="37">
        <v>89.0</v>
      </c>
      <c r="D1353" s="37">
        <v>0.213483146067416</v>
      </c>
      <c r="E1353" s="37" t="s">
        <v>16</v>
      </c>
      <c r="F1353" s="37" t="s">
        <v>10</v>
      </c>
    </row>
    <row r="1354">
      <c r="A1354" s="36" t="str">
        <f t="shared" si="1"/>
        <v>Low Population-High Poverty</v>
      </c>
      <c r="B1354" s="35" t="s">
        <v>1373</v>
      </c>
      <c r="C1354" s="37">
        <v>96.0</v>
      </c>
      <c r="D1354" s="37">
        <v>0.385416666666667</v>
      </c>
      <c r="E1354" s="37" t="s">
        <v>16</v>
      </c>
      <c r="F1354" s="37" t="s">
        <v>11</v>
      </c>
    </row>
    <row r="1355">
      <c r="A1355" s="36" t="str">
        <f t="shared" si="1"/>
        <v>Medium Population-Middle Poverty</v>
      </c>
      <c r="B1355" s="35" t="s">
        <v>1374</v>
      </c>
      <c r="C1355" s="37">
        <v>3355.0</v>
      </c>
      <c r="D1355" s="37">
        <v>0.144858420268256</v>
      </c>
      <c r="E1355" s="37" t="s">
        <v>15</v>
      </c>
      <c r="F1355" s="37" t="s">
        <v>10</v>
      </c>
    </row>
    <row r="1356">
      <c r="A1356" s="36" t="str">
        <f t="shared" si="1"/>
        <v>Medium Population-Low Poverty</v>
      </c>
      <c r="B1356" s="35" t="s">
        <v>1375</v>
      </c>
      <c r="C1356" s="37">
        <v>2032.0</v>
      </c>
      <c r="D1356" s="37">
        <v>0.0895669291338583</v>
      </c>
      <c r="E1356" s="37" t="s">
        <v>15</v>
      </c>
      <c r="F1356" s="37" t="s">
        <v>9</v>
      </c>
    </row>
    <row r="1357">
      <c r="A1357" s="36" t="str">
        <f t="shared" si="1"/>
        <v>Medium Population-Middle Poverty</v>
      </c>
      <c r="B1357" s="35" t="s">
        <v>1376</v>
      </c>
      <c r="C1357" s="37">
        <v>845.0</v>
      </c>
      <c r="D1357" s="37">
        <v>0.263905325443787</v>
      </c>
      <c r="E1357" s="37" t="s">
        <v>15</v>
      </c>
      <c r="F1357" s="37" t="s">
        <v>10</v>
      </c>
    </row>
    <row r="1358">
      <c r="A1358" s="36" t="str">
        <f t="shared" si="1"/>
        <v>Medium Population-Middle Poverty</v>
      </c>
      <c r="B1358" s="35" t="s">
        <v>1377</v>
      </c>
      <c r="C1358" s="37">
        <v>3974.0</v>
      </c>
      <c r="D1358" s="37">
        <v>0.197785606441872</v>
      </c>
      <c r="E1358" s="37" t="s">
        <v>15</v>
      </c>
      <c r="F1358" s="37" t="s">
        <v>10</v>
      </c>
    </row>
    <row r="1359">
      <c r="A1359" s="36" t="str">
        <f t="shared" si="1"/>
        <v>Medium Population-Middle Poverty</v>
      </c>
      <c r="B1359" s="35" t="s">
        <v>1378</v>
      </c>
      <c r="C1359" s="37">
        <v>1184.0</v>
      </c>
      <c r="D1359" s="37">
        <v>0.119087837837838</v>
      </c>
      <c r="E1359" s="37" t="s">
        <v>15</v>
      </c>
      <c r="F1359" s="37" t="s">
        <v>10</v>
      </c>
    </row>
    <row r="1360">
      <c r="A1360" s="36" t="str">
        <f t="shared" si="1"/>
        <v>Low Population-Low Poverty</v>
      </c>
      <c r="B1360" s="35" t="s">
        <v>1379</v>
      </c>
      <c r="C1360" s="37">
        <v>24.0</v>
      </c>
      <c r="D1360" s="37">
        <v>0.0</v>
      </c>
      <c r="E1360" s="37" t="s">
        <v>16</v>
      </c>
      <c r="F1360" s="37" t="s">
        <v>9</v>
      </c>
    </row>
    <row r="1361">
      <c r="A1361" s="36" t="str">
        <f t="shared" si="1"/>
        <v>Low Population-Low Poverty</v>
      </c>
      <c r="B1361" s="35" t="s">
        <v>1380</v>
      </c>
      <c r="C1361" s="37">
        <v>186.0</v>
      </c>
      <c r="D1361" s="37">
        <v>0.0913978494623656</v>
      </c>
      <c r="E1361" s="37" t="s">
        <v>16</v>
      </c>
      <c r="F1361" s="37" t="s">
        <v>9</v>
      </c>
    </row>
    <row r="1362">
      <c r="A1362" s="36" t="str">
        <f t="shared" si="1"/>
        <v>Medium Population-Middle Poverty</v>
      </c>
      <c r="B1362" s="35" t="s">
        <v>1381</v>
      </c>
      <c r="C1362" s="37">
        <v>6495.0</v>
      </c>
      <c r="D1362" s="37">
        <v>0.268206312548114</v>
      </c>
      <c r="E1362" s="37" t="s">
        <v>15</v>
      </c>
      <c r="F1362" s="37" t="s">
        <v>10</v>
      </c>
    </row>
    <row r="1363">
      <c r="A1363" s="36" t="str">
        <f t="shared" si="1"/>
        <v>Medium Population-Middle Poverty</v>
      </c>
      <c r="B1363" s="35" t="s">
        <v>1382</v>
      </c>
      <c r="C1363" s="37">
        <v>8759.0</v>
      </c>
      <c r="D1363" s="37">
        <v>0.14716291814134</v>
      </c>
      <c r="E1363" s="37" t="s">
        <v>15</v>
      </c>
      <c r="F1363" s="37" t="s">
        <v>10</v>
      </c>
    </row>
    <row r="1364">
      <c r="A1364" s="36" t="str">
        <f t="shared" si="1"/>
        <v>Medium Population-Middle Poverty</v>
      </c>
      <c r="B1364" s="35" t="s">
        <v>1383</v>
      </c>
      <c r="C1364" s="37">
        <v>1004.0</v>
      </c>
      <c r="D1364" s="37">
        <v>0.146414342629482</v>
      </c>
      <c r="E1364" s="37" t="s">
        <v>15</v>
      </c>
      <c r="F1364" s="37" t="s">
        <v>10</v>
      </c>
    </row>
    <row r="1365">
      <c r="A1365" s="36" t="str">
        <f t="shared" si="1"/>
        <v>Medium Population-Middle Poverty</v>
      </c>
      <c r="B1365" s="35" t="s">
        <v>1384</v>
      </c>
      <c r="C1365" s="37">
        <v>1759.0</v>
      </c>
      <c r="D1365" s="37">
        <v>0.115406480955088</v>
      </c>
      <c r="E1365" s="37" t="s">
        <v>15</v>
      </c>
      <c r="F1365" s="37" t="s">
        <v>10</v>
      </c>
    </row>
    <row r="1366">
      <c r="A1366" s="36" t="str">
        <f t="shared" si="1"/>
        <v>Medium Population-Middle Poverty</v>
      </c>
      <c r="B1366" s="35" t="s">
        <v>1385</v>
      </c>
      <c r="C1366" s="37">
        <v>1331.0</v>
      </c>
      <c r="D1366" s="37">
        <v>0.111945905334335</v>
      </c>
      <c r="E1366" s="37" t="s">
        <v>15</v>
      </c>
      <c r="F1366" s="37" t="s">
        <v>10</v>
      </c>
    </row>
    <row r="1367">
      <c r="A1367" s="36" t="str">
        <f t="shared" si="1"/>
        <v>Medium Population-Middle Poverty</v>
      </c>
      <c r="B1367" s="35" t="s">
        <v>1386</v>
      </c>
      <c r="C1367" s="37">
        <v>1631.0</v>
      </c>
      <c r="D1367" s="37">
        <v>0.218884120171674</v>
      </c>
      <c r="E1367" s="37" t="s">
        <v>15</v>
      </c>
      <c r="F1367" s="37" t="s">
        <v>10</v>
      </c>
    </row>
    <row r="1368">
      <c r="A1368" s="36" t="str">
        <f t="shared" si="1"/>
        <v>Low Population-Low Poverty</v>
      </c>
      <c r="B1368" s="35" t="s">
        <v>1387</v>
      </c>
      <c r="C1368" s="37">
        <v>37.0</v>
      </c>
      <c r="D1368" s="37">
        <v>0.0</v>
      </c>
      <c r="E1368" s="37" t="s">
        <v>16</v>
      </c>
      <c r="F1368" s="37" t="s">
        <v>9</v>
      </c>
    </row>
    <row r="1369">
      <c r="A1369" s="36" t="str">
        <f t="shared" si="1"/>
        <v>Medium Population-Middle Poverty</v>
      </c>
      <c r="B1369" s="35" t="s">
        <v>1388</v>
      </c>
      <c r="C1369" s="37">
        <v>965.0</v>
      </c>
      <c r="D1369" s="37">
        <v>0.126424870466321</v>
      </c>
      <c r="E1369" s="37" t="s">
        <v>15</v>
      </c>
      <c r="F1369" s="37" t="s">
        <v>10</v>
      </c>
    </row>
    <row r="1370">
      <c r="A1370" s="36" t="str">
        <f t="shared" si="1"/>
        <v>Medium Population-Low Poverty</v>
      </c>
      <c r="B1370" s="35" t="s">
        <v>1389</v>
      </c>
      <c r="C1370" s="37">
        <v>1263.0</v>
      </c>
      <c r="D1370" s="37">
        <v>0.0886777513855899</v>
      </c>
      <c r="E1370" s="37" t="s">
        <v>15</v>
      </c>
      <c r="F1370" s="37" t="s">
        <v>9</v>
      </c>
    </row>
    <row r="1371">
      <c r="A1371" s="36" t="str">
        <f t="shared" si="1"/>
        <v>Medium Population-Middle Poverty</v>
      </c>
      <c r="B1371" s="35" t="s">
        <v>1390</v>
      </c>
      <c r="C1371" s="37">
        <v>809.0</v>
      </c>
      <c r="D1371" s="37">
        <v>0.15203955500618</v>
      </c>
      <c r="E1371" s="37" t="s">
        <v>15</v>
      </c>
      <c r="F1371" s="37" t="s">
        <v>10</v>
      </c>
    </row>
    <row r="1372">
      <c r="A1372" s="36" t="str">
        <f t="shared" si="1"/>
        <v>Medium Population-Middle Poverty</v>
      </c>
      <c r="B1372" s="35" t="s">
        <v>1391</v>
      </c>
      <c r="C1372" s="37">
        <v>4464.0</v>
      </c>
      <c r="D1372" s="37">
        <v>0.238127240143369</v>
      </c>
      <c r="E1372" s="37" t="s">
        <v>15</v>
      </c>
      <c r="F1372" s="37" t="s">
        <v>10</v>
      </c>
    </row>
    <row r="1373">
      <c r="A1373" s="36" t="str">
        <f t="shared" si="1"/>
        <v>Medium Population-Middle Poverty</v>
      </c>
      <c r="B1373" s="35" t="s">
        <v>1392</v>
      </c>
      <c r="C1373" s="37">
        <v>1011.0</v>
      </c>
      <c r="D1373" s="37">
        <v>0.271018793273986</v>
      </c>
      <c r="E1373" s="37" t="s">
        <v>15</v>
      </c>
      <c r="F1373" s="37" t="s">
        <v>10</v>
      </c>
    </row>
    <row r="1374">
      <c r="A1374" s="36" t="str">
        <f t="shared" si="1"/>
        <v>Medium Population-Low Poverty</v>
      </c>
      <c r="B1374" s="35" t="s">
        <v>1393</v>
      </c>
      <c r="C1374" s="37">
        <v>1886.0</v>
      </c>
      <c r="D1374" s="37">
        <v>0.0991516436903499</v>
      </c>
      <c r="E1374" s="37" t="s">
        <v>15</v>
      </c>
      <c r="F1374" s="37" t="s">
        <v>9</v>
      </c>
    </row>
    <row r="1375">
      <c r="A1375" s="36" t="str">
        <f t="shared" si="1"/>
        <v>Medium Population-Middle Poverty</v>
      </c>
      <c r="B1375" s="35" t="s">
        <v>1394</v>
      </c>
      <c r="C1375" s="37">
        <v>3226.0</v>
      </c>
      <c r="D1375" s="37">
        <v>0.181029138251705</v>
      </c>
      <c r="E1375" s="37" t="s">
        <v>15</v>
      </c>
      <c r="F1375" s="37" t="s">
        <v>10</v>
      </c>
    </row>
    <row r="1376">
      <c r="A1376" s="36" t="str">
        <f t="shared" si="1"/>
        <v>Medium Population-Middle Poverty</v>
      </c>
      <c r="B1376" s="35" t="s">
        <v>1395</v>
      </c>
      <c r="C1376" s="37">
        <v>1553.0</v>
      </c>
      <c r="D1376" s="37">
        <v>0.145524790727624</v>
      </c>
      <c r="E1376" s="37" t="s">
        <v>15</v>
      </c>
      <c r="F1376" s="37" t="s">
        <v>10</v>
      </c>
    </row>
    <row r="1377">
      <c r="A1377" s="36" t="str">
        <f t="shared" si="1"/>
        <v>Medium Population-Middle Poverty</v>
      </c>
      <c r="B1377" s="35" t="s">
        <v>1396</v>
      </c>
      <c r="C1377" s="37">
        <v>918.0</v>
      </c>
      <c r="D1377" s="37">
        <v>0.191721132897603</v>
      </c>
      <c r="E1377" s="37" t="s">
        <v>15</v>
      </c>
      <c r="F1377" s="37" t="s">
        <v>10</v>
      </c>
    </row>
    <row r="1378">
      <c r="A1378" s="36" t="str">
        <f t="shared" si="1"/>
        <v>Medium Population-Middle Poverty</v>
      </c>
      <c r="B1378" s="35" t="s">
        <v>1397</v>
      </c>
      <c r="C1378" s="37">
        <v>4162.0</v>
      </c>
      <c r="D1378" s="37">
        <v>0.132628543969246</v>
      </c>
      <c r="E1378" s="37" t="s">
        <v>15</v>
      </c>
      <c r="F1378" s="37" t="s">
        <v>10</v>
      </c>
    </row>
    <row r="1379">
      <c r="A1379" s="36" t="str">
        <f t="shared" si="1"/>
        <v>Medium Population-Low Poverty</v>
      </c>
      <c r="B1379" s="35" t="s">
        <v>1398</v>
      </c>
      <c r="C1379" s="37">
        <v>1826.0</v>
      </c>
      <c r="D1379" s="37">
        <v>0.0903614457831325</v>
      </c>
      <c r="E1379" s="37" t="s">
        <v>15</v>
      </c>
      <c r="F1379" s="37" t="s">
        <v>9</v>
      </c>
    </row>
    <row r="1380">
      <c r="A1380" s="36" t="str">
        <f t="shared" si="1"/>
        <v>Medium Population-Middle Poverty</v>
      </c>
      <c r="B1380" s="35" t="s">
        <v>1399</v>
      </c>
      <c r="C1380" s="37">
        <v>827.0</v>
      </c>
      <c r="D1380" s="37">
        <v>0.130592503022975</v>
      </c>
      <c r="E1380" s="37" t="s">
        <v>15</v>
      </c>
      <c r="F1380" s="37" t="s">
        <v>10</v>
      </c>
    </row>
    <row r="1381">
      <c r="A1381" s="36" t="str">
        <f t="shared" si="1"/>
        <v>Low Population-Middle Poverty</v>
      </c>
      <c r="B1381" s="35" t="s">
        <v>1400</v>
      </c>
      <c r="C1381" s="37">
        <v>190.0</v>
      </c>
      <c r="D1381" s="37">
        <v>0.247368421052632</v>
      </c>
      <c r="E1381" s="37" t="s">
        <v>16</v>
      </c>
      <c r="F1381" s="37" t="s">
        <v>10</v>
      </c>
    </row>
    <row r="1382">
      <c r="A1382" s="36" t="str">
        <f t="shared" si="1"/>
        <v>Medium Population-Middle Poverty</v>
      </c>
      <c r="B1382" s="35" t="s">
        <v>1401</v>
      </c>
      <c r="C1382" s="37">
        <v>7200.0</v>
      </c>
      <c r="D1382" s="37">
        <v>0.122222222222222</v>
      </c>
      <c r="E1382" s="37" t="s">
        <v>15</v>
      </c>
      <c r="F1382" s="37" t="s">
        <v>10</v>
      </c>
    </row>
    <row r="1383">
      <c r="A1383" s="36" t="str">
        <f t="shared" si="1"/>
        <v>Low Population-Low Poverty</v>
      </c>
      <c r="B1383" s="35" t="s">
        <v>1402</v>
      </c>
      <c r="C1383" s="37">
        <v>127.0</v>
      </c>
      <c r="D1383" s="37">
        <v>0.0393700787401575</v>
      </c>
      <c r="E1383" s="37" t="s">
        <v>16</v>
      </c>
      <c r="F1383" s="37" t="s">
        <v>9</v>
      </c>
    </row>
    <row r="1384">
      <c r="A1384" s="36" t="str">
        <f t="shared" si="1"/>
        <v>Medium Population-Middle Poverty</v>
      </c>
      <c r="B1384" s="35" t="s">
        <v>1403</v>
      </c>
      <c r="C1384" s="37">
        <v>2058.0</v>
      </c>
      <c r="D1384" s="37">
        <v>0.116618075801749</v>
      </c>
      <c r="E1384" s="37" t="s">
        <v>15</v>
      </c>
      <c r="F1384" s="37" t="s">
        <v>10</v>
      </c>
    </row>
    <row r="1385">
      <c r="A1385" s="36" t="str">
        <f t="shared" si="1"/>
        <v>Medium Population-Middle Poverty</v>
      </c>
      <c r="B1385" s="35" t="s">
        <v>1404</v>
      </c>
      <c r="C1385" s="37">
        <v>1710.0</v>
      </c>
      <c r="D1385" s="37">
        <v>0.153216374269006</v>
      </c>
      <c r="E1385" s="37" t="s">
        <v>15</v>
      </c>
      <c r="F1385" s="37" t="s">
        <v>10</v>
      </c>
    </row>
    <row r="1386">
      <c r="A1386" s="36" t="str">
        <f t="shared" si="1"/>
        <v>Medium Population-Middle Poverty</v>
      </c>
      <c r="B1386" s="35" t="s">
        <v>1405</v>
      </c>
      <c r="C1386" s="37">
        <v>3915.0</v>
      </c>
      <c r="D1386" s="37">
        <v>0.169093231162197</v>
      </c>
      <c r="E1386" s="37" t="s">
        <v>15</v>
      </c>
      <c r="F1386" s="37" t="s">
        <v>10</v>
      </c>
    </row>
    <row r="1387">
      <c r="A1387" s="36" t="str">
        <f t="shared" si="1"/>
        <v>Medium Population-Middle Poverty</v>
      </c>
      <c r="B1387" s="35" t="s">
        <v>1406</v>
      </c>
      <c r="C1387" s="37">
        <v>1261.0</v>
      </c>
      <c r="D1387" s="37">
        <v>0.148295003965107</v>
      </c>
      <c r="E1387" s="37" t="s">
        <v>15</v>
      </c>
      <c r="F1387" s="37" t="s">
        <v>10</v>
      </c>
    </row>
    <row r="1388">
      <c r="A1388" s="36" t="str">
        <f t="shared" si="1"/>
        <v>Medium Population-Low Poverty</v>
      </c>
      <c r="B1388" s="35" t="s">
        <v>1407</v>
      </c>
      <c r="C1388" s="37">
        <v>1427.0</v>
      </c>
      <c r="D1388" s="37">
        <v>0.074281709880869</v>
      </c>
      <c r="E1388" s="37" t="s">
        <v>15</v>
      </c>
      <c r="F1388" s="37" t="s">
        <v>9</v>
      </c>
    </row>
    <row r="1389">
      <c r="A1389" s="36" t="str">
        <f t="shared" si="1"/>
        <v>Medium Population-Middle Poverty</v>
      </c>
      <c r="B1389" s="35" t="s">
        <v>1408</v>
      </c>
      <c r="C1389" s="37">
        <v>2034.0</v>
      </c>
      <c r="D1389" s="37">
        <v>0.138643067846608</v>
      </c>
      <c r="E1389" s="37" t="s">
        <v>15</v>
      </c>
      <c r="F1389" s="37" t="s">
        <v>10</v>
      </c>
    </row>
    <row r="1390">
      <c r="A1390" s="36" t="str">
        <f t="shared" si="1"/>
        <v>Medium Population-Middle Poverty</v>
      </c>
      <c r="B1390" s="35" t="s">
        <v>1409</v>
      </c>
      <c r="C1390" s="37">
        <v>1492.0</v>
      </c>
      <c r="D1390" s="37">
        <v>0.121983914209115</v>
      </c>
      <c r="E1390" s="37" t="s">
        <v>15</v>
      </c>
      <c r="F1390" s="37" t="s">
        <v>10</v>
      </c>
    </row>
    <row r="1391">
      <c r="A1391" s="36" t="str">
        <f t="shared" si="1"/>
        <v>Medium Population-Middle Poverty</v>
      </c>
      <c r="B1391" s="35" t="s">
        <v>1410</v>
      </c>
      <c r="C1391" s="37">
        <v>2593.0</v>
      </c>
      <c r="D1391" s="37">
        <v>0.101812572310066</v>
      </c>
      <c r="E1391" s="37" t="s">
        <v>15</v>
      </c>
      <c r="F1391" s="37" t="s">
        <v>10</v>
      </c>
    </row>
    <row r="1392">
      <c r="A1392" s="36" t="str">
        <f t="shared" si="1"/>
        <v>Medium Population-Middle Poverty</v>
      </c>
      <c r="B1392" s="35" t="s">
        <v>1411</v>
      </c>
      <c r="C1392" s="37">
        <v>9623.0</v>
      </c>
      <c r="D1392" s="37">
        <v>0.197027953860542</v>
      </c>
      <c r="E1392" s="37" t="s">
        <v>15</v>
      </c>
      <c r="F1392" s="37" t="s">
        <v>10</v>
      </c>
    </row>
    <row r="1393">
      <c r="A1393" s="36" t="str">
        <f t="shared" si="1"/>
        <v>Medium Population-Low Poverty</v>
      </c>
      <c r="B1393" s="35" t="s">
        <v>1412</v>
      </c>
      <c r="C1393" s="37">
        <v>746.0</v>
      </c>
      <c r="D1393" s="37">
        <v>0.0509383378016086</v>
      </c>
      <c r="E1393" s="37" t="s">
        <v>15</v>
      </c>
      <c r="F1393" s="37" t="s">
        <v>9</v>
      </c>
    </row>
    <row r="1394">
      <c r="A1394" s="36" t="str">
        <f t="shared" si="1"/>
        <v>Medium Population-Middle Poverty</v>
      </c>
      <c r="B1394" s="35" t="s">
        <v>1413</v>
      </c>
      <c r="C1394" s="37">
        <v>859.0</v>
      </c>
      <c r="D1394" s="37">
        <v>0.132712456344587</v>
      </c>
      <c r="E1394" s="37" t="s">
        <v>15</v>
      </c>
      <c r="F1394" s="37" t="s">
        <v>10</v>
      </c>
    </row>
    <row r="1395">
      <c r="A1395" s="36" t="str">
        <f t="shared" si="1"/>
        <v>Medium Population-Middle Poverty</v>
      </c>
      <c r="B1395" s="35" t="s">
        <v>1414</v>
      </c>
      <c r="C1395" s="37">
        <v>2407.0</v>
      </c>
      <c r="D1395" s="37">
        <v>0.108018280016618</v>
      </c>
      <c r="E1395" s="37" t="s">
        <v>15</v>
      </c>
      <c r="F1395" s="37" t="s">
        <v>10</v>
      </c>
    </row>
    <row r="1396">
      <c r="A1396" s="36" t="str">
        <f t="shared" si="1"/>
        <v>Medium Population-Middle Poverty</v>
      </c>
      <c r="B1396" s="35" t="s">
        <v>1415</v>
      </c>
      <c r="C1396" s="37">
        <v>570.0</v>
      </c>
      <c r="D1396" s="37">
        <v>0.145614035087719</v>
      </c>
      <c r="E1396" s="37" t="s">
        <v>15</v>
      </c>
      <c r="F1396" s="37" t="s">
        <v>10</v>
      </c>
    </row>
    <row r="1397">
      <c r="A1397" s="36" t="str">
        <f t="shared" si="1"/>
        <v>Medium Population-Middle Poverty</v>
      </c>
      <c r="B1397" s="35" t="s">
        <v>1416</v>
      </c>
      <c r="C1397" s="37">
        <v>1839.0</v>
      </c>
      <c r="D1397" s="37">
        <v>0.140837411636759</v>
      </c>
      <c r="E1397" s="37" t="s">
        <v>15</v>
      </c>
      <c r="F1397" s="37" t="s">
        <v>10</v>
      </c>
    </row>
    <row r="1398">
      <c r="A1398" s="36" t="str">
        <f t="shared" si="1"/>
        <v>Medium Population-Low Poverty</v>
      </c>
      <c r="B1398" s="35" t="s">
        <v>1417</v>
      </c>
      <c r="C1398" s="37">
        <v>598.0</v>
      </c>
      <c r="D1398" s="37">
        <v>0.0836120401337793</v>
      </c>
      <c r="E1398" s="37" t="s">
        <v>15</v>
      </c>
      <c r="F1398" s="37" t="s">
        <v>9</v>
      </c>
    </row>
    <row r="1399">
      <c r="A1399" s="36" t="str">
        <f t="shared" si="1"/>
        <v>Low Population-Middle Poverty</v>
      </c>
      <c r="B1399" s="35" t="s">
        <v>1418</v>
      </c>
      <c r="C1399" s="37">
        <v>52.0</v>
      </c>
      <c r="D1399" s="37">
        <v>0.211538461538462</v>
      </c>
      <c r="E1399" s="37" t="s">
        <v>16</v>
      </c>
      <c r="F1399" s="37" t="s">
        <v>10</v>
      </c>
    </row>
    <row r="1400">
      <c r="A1400" s="36" t="str">
        <f t="shared" si="1"/>
        <v>Medium Population-Middle Poverty</v>
      </c>
      <c r="B1400" s="35" t="s">
        <v>1419</v>
      </c>
      <c r="C1400" s="37">
        <v>1652.0</v>
      </c>
      <c r="D1400" s="37">
        <v>0.151937046004843</v>
      </c>
      <c r="E1400" s="37" t="s">
        <v>15</v>
      </c>
      <c r="F1400" s="37" t="s">
        <v>10</v>
      </c>
    </row>
    <row r="1401">
      <c r="A1401" s="36" t="str">
        <f t="shared" si="1"/>
        <v>Medium Population-Middle Poverty</v>
      </c>
      <c r="B1401" s="35" t="s">
        <v>1420</v>
      </c>
      <c r="C1401" s="37">
        <v>1023.0</v>
      </c>
      <c r="D1401" s="37">
        <v>0.117302052785924</v>
      </c>
      <c r="E1401" s="37" t="s">
        <v>15</v>
      </c>
      <c r="F1401" s="37" t="s">
        <v>10</v>
      </c>
    </row>
    <row r="1402">
      <c r="A1402" s="36" t="str">
        <f t="shared" si="1"/>
        <v>Medium Population-Middle Poverty</v>
      </c>
      <c r="B1402" s="35" t="s">
        <v>1421</v>
      </c>
      <c r="C1402" s="37">
        <v>1846.0</v>
      </c>
      <c r="D1402" s="37">
        <v>0.263813651137595</v>
      </c>
      <c r="E1402" s="37" t="s">
        <v>15</v>
      </c>
      <c r="F1402" s="37" t="s">
        <v>10</v>
      </c>
    </row>
    <row r="1403">
      <c r="A1403" s="36" t="str">
        <f t="shared" si="1"/>
        <v>Medium Population-Low Poverty</v>
      </c>
      <c r="B1403" s="35" t="s">
        <v>1422</v>
      </c>
      <c r="C1403" s="37">
        <v>4042.0</v>
      </c>
      <c r="D1403" s="37">
        <v>0.0870856011875309</v>
      </c>
      <c r="E1403" s="37" t="s">
        <v>15</v>
      </c>
      <c r="F1403" s="37" t="s">
        <v>9</v>
      </c>
    </row>
    <row r="1404">
      <c r="A1404" s="36" t="str">
        <f t="shared" si="1"/>
        <v>Low Population-Low Poverty</v>
      </c>
      <c r="B1404" s="35" t="s">
        <v>1423</v>
      </c>
      <c r="C1404" s="37">
        <v>142.0</v>
      </c>
      <c r="D1404" s="37">
        <v>0.0</v>
      </c>
      <c r="E1404" s="37" t="s">
        <v>16</v>
      </c>
      <c r="F1404" s="37" t="s">
        <v>9</v>
      </c>
    </row>
    <row r="1405">
      <c r="A1405" s="36" t="str">
        <f t="shared" si="1"/>
        <v>Medium Population-Low Poverty</v>
      </c>
      <c r="B1405" s="35" t="s">
        <v>1424</v>
      </c>
      <c r="C1405" s="37">
        <v>9222.0</v>
      </c>
      <c r="D1405" s="37">
        <v>0.066363044892648</v>
      </c>
      <c r="E1405" s="37" t="s">
        <v>15</v>
      </c>
      <c r="F1405" s="37" t="s">
        <v>9</v>
      </c>
    </row>
    <row r="1406">
      <c r="A1406" s="36" t="str">
        <f t="shared" si="1"/>
        <v>Low Population-Low Poverty</v>
      </c>
      <c r="B1406" s="35" t="s">
        <v>1425</v>
      </c>
      <c r="C1406" s="37">
        <v>128.0</v>
      </c>
      <c r="D1406" s="37">
        <v>0.0</v>
      </c>
      <c r="E1406" s="37" t="s">
        <v>16</v>
      </c>
      <c r="F1406" s="37" t="s">
        <v>9</v>
      </c>
    </row>
    <row r="1407">
      <c r="A1407" s="36" t="str">
        <f t="shared" si="1"/>
        <v>Medium Population-Middle Poverty</v>
      </c>
      <c r="B1407" s="35" t="s">
        <v>1426</v>
      </c>
      <c r="C1407" s="37">
        <v>2308.0</v>
      </c>
      <c r="D1407" s="37">
        <v>0.115684575389948</v>
      </c>
      <c r="E1407" s="37" t="s">
        <v>15</v>
      </c>
      <c r="F1407" s="37" t="s">
        <v>10</v>
      </c>
    </row>
    <row r="1408">
      <c r="A1408" s="36" t="str">
        <f t="shared" si="1"/>
        <v>Medium Population-Middle Poverty</v>
      </c>
      <c r="B1408" s="35" t="s">
        <v>1427</v>
      </c>
      <c r="C1408" s="37">
        <v>2555.0</v>
      </c>
      <c r="D1408" s="37">
        <v>0.122504892367906</v>
      </c>
      <c r="E1408" s="37" t="s">
        <v>15</v>
      </c>
      <c r="F1408" s="37" t="s">
        <v>10</v>
      </c>
    </row>
    <row r="1409">
      <c r="A1409" s="36" t="str">
        <f t="shared" si="1"/>
        <v>Low Population-Middle Poverty</v>
      </c>
      <c r="B1409" s="35" t="s">
        <v>1428</v>
      </c>
      <c r="C1409" s="37">
        <v>300.0</v>
      </c>
      <c r="D1409" s="37">
        <v>0.103333333333333</v>
      </c>
      <c r="E1409" s="37" t="s">
        <v>16</v>
      </c>
      <c r="F1409" s="37" t="s">
        <v>10</v>
      </c>
    </row>
    <row r="1410">
      <c r="A1410" s="36" t="str">
        <f t="shared" si="1"/>
        <v>Medium Population-Low Poverty</v>
      </c>
      <c r="B1410" s="35" t="s">
        <v>1429</v>
      </c>
      <c r="C1410" s="37">
        <v>693.0</v>
      </c>
      <c r="D1410" s="37">
        <v>0.0476190476190476</v>
      </c>
      <c r="E1410" s="37" t="s">
        <v>15</v>
      </c>
      <c r="F1410" s="37" t="s">
        <v>9</v>
      </c>
    </row>
    <row r="1411">
      <c r="A1411" s="36" t="str">
        <f t="shared" si="1"/>
        <v>Medium Population-Middle Poverty</v>
      </c>
      <c r="B1411" s="35" t="s">
        <v>1430</v>
      </c>
      <c r="C1411" s="37">
        <v>1089.0</v>
      </c>
      <c r="D1411" s="37">
        <v>0.128558310376492</v>
      </c>
      <c r="E1411" s="37" t="s">
        <v>15</v>
      </c>
      <c r="F1411" s="37" t="s">
        <v>10</v>
      </c>
    </row>
    <row r="1412">
      <c r="A1412" s="36" t="str">
        <f t="shared" si="1"/>
        <v>Medium Population-Low Poverty</v>
      </c>
      <c r="B1412" s="35" t="s">
        <v>1431</v>
      </c>
      <c r="C1412" s="37">
        <v>526.0</v>
      </c>
      <c r="D1412" s="37">
        <v>0.0570342205323194</v>
      </c>
      <c r="E1412" s="37" t="s">
        <v>15</v>
      </c>
      <c r="F1412" s="37" t="s">
        <v>9</v>
      </c>
    </row>
    <row r="1413">
      <c r="A1413" s="36" t="str">
        <f t="shared" si="1"/>
        <v>Medium Population-Middle Poverty</v>
      </c>
      <c r="B1413" s="35" t="s">
        <v>1432</v>
      </c>
      <c r="C1413" s="37">
        <v>1349.0</v>
      </c>
      <c r="D1413" s="37">
        <v>0.146775389177168</v>
      </c>
      <c r="E1413" s="37" t="s">
        <v>15</v>
      </c>
      <c r="F1413" s="37" t="s">
        <v>10</v>
      </c>
    </row>
    <row r="1414">
      <c r="A1414" s="36" t="str">
        <f t="shared" si="1"/>
        <v>Medium Population-Middle Poverty</v>
      </c>
      <c r="B1414" s="35" t="s">
        <v>1433</v>
      </c>
      <c r="C1414" s="37">
        <v>1129.0</v>
      </c>
      <c r="D1414" s="37">
        <v>0.200177147918512</v>
      </c>
      <c r="E1414" s="37" t="s">
        <v>15</v>
      </c>
      <c r="F1414" s="37" t="s">
        <v>10</v>
      </c>
    </row>
    <row r="1415">
      <c r="A1415" s="36" t="str">
        <f t="shared" si="1"/>
        <v>Medium Population-Low Poverty</v>
      </c>
      <c r="B1415" s="35" t="s">
        <v>1434</v>
      </c>
      <c r="C1415" s="37">
        <v>594.0</v>
      </c>
      <c r="D1415" s="37">
        <v>0.0505050505050505</v>
      </c>
      <c r="E1415" s="37" t="s">
        <v>15</v>
      </c>
      <c r="F1415" s="37" t="s">
        <v>9</v>
      </c>
    </row>
    <row r="1416">
      <c r="A1416" s="36" t="str">
        <f t="shared" si="1"/>
        <v>Low Population-Low Poverty</v>
      </c>
      <c r="B1416" s="35" t="s">
        <v>1435</v>
      </c>
      <c r="C1416" s="37">
        <v>486.0</v>
      </c>
      <c r="D1416" s="37">
        <v>0.0</v>
      </c>
      <c r="E1416" s="37" t="s">
        <v>16</v>
      </c>
      <c r="F1416" s="37" t="s">
        <v>9</v>
      </c>
    </row>
    <row r="1417">
      <c r="A1417" s="36" t="str">
        <f t="shared" si="1"/>
        <v>Medium Population-Middle Poverty</v>
      </c>
      <c r="B1417" s="35" t="s">
        <v>1436</v>
      </c>
      <c r="C1417" s="37">
        <v>530.0</v>
      </c>
      <c r="D1417" s="37">
        <v>0.149056603773585</v>
      </c>
      <c r="E1417" s="37" t="s">
        <v>15</v>
      </c>
      <c r="F1417" s="37" t="s">
        <v>10</v>
      </c>
    </row>
    <row r="1418">
      <c r="A1418" s="36" t="str">
        <f t="shared" si="1"/>
        <v>Medium Population-Low Poverty</v>
      </c>
      <c r="B1418" s="35" t="s">
        <v>1437</v>
      </c>
      <c r="C1418" s="37">
        <v>1009.0</v>
      </c>
      <c r="D1418" s="37">
        <v>0.020812685827552</v>
      </c>
      <c r="E1418" s="37" t="s">
        <v>15</v>
      </c>
      <c r="F1418" s="37" t="s">
        <v>9</v>
      </c>
    </row>
    <row r="1419">
      <c r="A1419" s="36" t="str">
        <f t="shared" si="1"/>
        <v>Medium Population-Low Poverty</v>
      </c>
      <c r="B1419" s="35" t="s">
        <v>1438</v>
      </c>
      <c r="C1419" s="37">
        <v>1888.0</v>
      </c>
      <c r="D1419" s="37">
        <v>0.0985169491525424</v>
      </c>
      <c r="E1419" s="37" t="s">
        <v>15</v>
      </c>
      <c r="F1419" s="37" t="s">
        <v>9</v>
      </c>
    </row>
    <row r="1420">
      <c r="A1420" s="36" t="str">
        <f t="shared" si="1"/>
        <v>Medium Population-Low Poverty</v>
      </c>
      <c r="B1420" s="35" t="s">
        <v>1439</v>
      </c>
      <c r="C1420" s="37">
        <v>1124.0</v>
      </c>
      <c r="D1420" s="37">
        <v>0.0774021352313167</v>
      </c>
      <c r="E1420" s="37" t="s">
        <v>15</v>
      </c>
      <c r="F1420" s="37" t="s">
        <v>9</v>
      </c>
    </row>
    <row r="1421">
      <c r="A1421" s="36" t="str">
        <f t="shared" si="1"/>
        <v>Medium Population-Low Poverty</v>
      </c>
      <c r="B1421" s="35" t="s">
        <v>1440</v>
      </c>
      <c r="C1421" s="37">
        <v>2912.0</v>
      </c>
      <c r="D1421" s="37">
        <v>0.042239010989011</v>
      </c>
      <c r="E1421" s="37" t="s">
        <v>15</v>
      </c>
      <c r="F1421" s="37" t="s">
        <v>9</v>
      </c>
    </row>
    <row r="1422">
      <c r="A1422" s="36" t="str">
        <f t="shared" si="1"/>
        <v>Low Population-Middle Poverty</v>
      </c>
      <c r="B1422" s="35" t="s">
        <v>1441</v>
      </c>
      <c r="C1422" s="37">
        <v>154.0</v>
      </c>
      <c r="D1422" s="37">
        <v>0.149350649350649</v>
      </c>
      <c r="E1422" s="37" t="s">
        <v>16</v>
      </c>
      <c r="F1422" s="37" t="s">
        <v>10</v>
      </c>
    </row>
    <row r="1423">
      <c r="A1423" s="36" t="str">
        <f t="shared" si="1"/>
        <v>Medium Population-Middle Poverty</v>
      </c>
      <c r="B1423" s="35" t="s">
        <v>1442</v>
      </c>
      <c r="C1423" s="37">
        <v>1565.0</v>
      </c>
      <c r="D1423" s="37">
        <v>0.120127795527157</v>
      </c>
      <c r="E1423" s="37" t="s">
        <v>15</v>
      </c>
      <c r="F1423" s="37" t="s">
        <v>10</v>
      </c>
    </row>
    <row r="1424">
      <c r="A1424" s="36" t="str">
        <f t="shared" si="1"/>
        <v>Low Population-Low Poverty</v>
      </c>
      <c r="B1424" s="35" t="s">
        <v>1443</v>
      </c>
      <c r="C1424" s="37">
        <v>156.0</v>
      </c>
      <c r="D1424" s="37">
        <v>0.0</v>
      </c>
      <c r="E1424" s="37" t="s">
        <v>16</v>
      </c>
      <c r="F1424" s="37" t="s">
        <v>9</v>
      </c>
    </row>
    <row r="1425">
      <c r="A1425" s="36" t="str">
        <f t="shared" si="1"/>
        <v>Low Population-Low Poverty</v>
      </c>
      <c r="B1425" s="35" t="s">
        <v>1444</v>
      </c>
      <c r="C1425" s="37">
        <v>472.0</v>
      </c>
      <c r="D1425" s="37">
        <v>0.0423728813559322</v>
      </c>
      <c r="E1425" s="37" t="s">
        <v>16</v>
      </c>
      <c r="F1425" s="37" t="s">
        <v>9</v>
      </c>
    </row>
    <row r="1426">
      <c r="A1426" s="36" t="str">
        <f t="shared" si="1"/>
        <v>Medium Population-Low Poverty</v>
      </c>
      <c r="B1426" s="35" t="s">
        <v>1445</v>
      </c>
      <c r="C1426" s="37">
        <v>3147.0</v>
      </c>
      <c r="D1426" s="37">
        <v>0.0444868128376231</v>
      </c>
      <c r="E1426" s="37" t="s">
        <v>15</v>
      </c>
      <c r="F1426" s="37" t="s">
        <v>9</v>
      </c>
    </row>
    <row r="1427">
      <c r="A1427" s="36" t="str">
        <f t="shared" si="1"/>
        <v>Low Population-Middle Poverty</v>
      </c>
      <c r="B1427" s="35" t="s">
        <v>1446</v>
      </c>
      <c r="C1427" s="37">
        <v>416.0</v>
      </c>
      <c r="D1427" s="37">
        <v>0.132211538461538</v>
      </c>
      <c r="E1427" s="37" t="s">
        <v>16</v>
      </c>
      <c r="F1427" s="37" t="s">
        <v>10</v>
      </c>
    </row>
    <row r="1428">
      <c r="A1428" s="36" t="str">
        <f t="shared" si="1"/>
        <v>Low Population-Low Poverty</v>
      </c>
      <c r="B1428" s="35" t="s">
        <v>1447</v>
      </c>
      <c r="C1428" s="37">
        <v>261.0</v>
      </c>
      <c r="D1428" s="37">
        <v>0.0498084291187739</v>
      </c>
      <c r="E1428" s="37" t="s">
        <v>16</v>
      </c>
      <c r="F1428" s="37" t="s">
        <v>9</v>
      </c>
    </row>
    <row r="1429">
      <c r="A1429" s="36" t="str">
        <f t="shared" si="1"/>
        <v>Low Population-Low Poverty</v>
      </c>
      <c r="B1429" s="35" t="s">
        <v>1448</v>
      </c>
      <c r="C1429" s="37">
        <v>404.0</v>
      </c>
      <c r="D1429" s="37">
        <v>0.0</v>
      </c>
      <c r="E1429" s="37" t="s">
        <v>16</v>
      </c>
      <c r="F1429" s="37" t="s">
        <v>9</v>
      </c>
    </row>
    <row r="1430">
      <c r="A1430" s="36" t="str">
        <f t="shared" si="1"/>
        <v>Medium Population-Middle Poverty</v>
      </c>
      <c r="B1430" s="35" t="s">
        <v>1449</v>
      </c>
      <c r="C1430" s="37">
        <v>4462.0</v>
      </c>
      <c r="D1430" s="37">
        <v>0.114522635589422</v>
      </c>
      <c r="E1430" s="37" t="s">
        <v>15</v>
      </c>
      <c r="F1430" s="37" t="s">
        <v>10</v>
      </c>
    </row>
    <row r="1431">
      <c r="A1431" s="36" t="str">
        <f t="shared" si="1"/>
        <v>Medium Population-Low Poverty</v>
      </c>
      <c r="B1431" s="35" t="s">
        <v>1450</v>
      </c>
      <c r="C1431" s="37">
        <v>1056.0</v>
      </c>
      <c r="D1431" s="37">
        <v>0.0227272727272727</v>
      </c>
      <c r="E1431" s="37" t="s">
        <v>15</v>
      </c>
      <c r="F1431" s="37" t="s">
        <v>9</v>
      </c>
    </row>
    <row r="1432">
      <c r="A1432" s="36" t="str">
        <f t="shared" si="1"/>
        <v>Medium Population-Low Poverty</v>
      </c>
      <c r="B1432" s="35" t="s">
        <v>1451</v>
      </c>
      <c r="C1432" s="37">
        <v>684.0</v>
      </c>
      <c r="D1432" s="37">
        <v>0.0891812865497076</v>
      </c>
      <c r="E1432" s="37" t="s">
        <v>15</v>
      </c>
      <c r="F1432" s="37" t="s">
        <v>9</v>
      </c>
    </row>
    <row r="1433">
      <c r="A1433" s="36" t="str">
        <f t="shared" si="1"/>
        <v>Medium Population-Middle Poverty</v>
      </c>
      <c r="B1433" s="35" t="s">
        <v>1452</v>
      </c>
      <c r="C1433" s="37">
        <v>959.0</v>
      </c>
      <c r="D1433" s="37">
        <v>0.158498435870699</v>
      </c>
      <c r="E1433" s="37" t="s">
        <v>15</v>
      </c>
      <c r="F1433" s="37" t="s">
        <v>10</v>
      </c>
    </row>
    <row r="1434">
      <c r="A1434" s="36" t="str">
        <f t="shared" si="1"/>
        <v>Low Population-Low Poverty</v>
      </c>
      <c r="B1434" s="35" t="s">
        <v>1453</v>
      </c>
      <c r="C1434" s="37">
        <v>191.0</v>
      </c>
      <c r="D1434" s="37">
        <v>0.0</v>
      </c>
      <c r="E1434" s="37" t="s">
        <v>16</v>
      </c>
      <c r="F1434" s="37" t="s">
        <v>9</v>
      </c>
    </row>
    <row r="1435">
      <c r="A1435" s="36" t="str">
        <f t="shared" si="1"/>
        <v>Medium Population-Middle Poverty</v>
      </c>
      <c r="B1435" s="35" t="s">
        <v>1454</v>
      </c>
      <c r="C1435" s="37">
        <v>3192.0</v>
      </c>
      <c r="D1435" s="37">
        <v>0.161027568922306</v>
      </c>
      <c r="E1435" s="37" t="s">
        <v>15</v>
      </c>
      <c r="F1435" s="37" t="s">
        <v>10</v>
      </c>
    </row>
    <row r="1436">
      <c r="A1436" s="36" t="str">
        <f t="shared" si="1"/>
        <v>Medium Population-Middle Poverty</v>
      </c>
      <c r="B1436" s="35" t="s">
        <v>1455</v>
      </c>
      <c r="C1436" s="37">
        <v>522.0</v>
      </c>
      <c r="D1436" s="37">
        <v>0.206896551724138</v>
      </c>
      <c r="E1436" s="37" t="s">
        <v>15</v>
      </c>
      <c r="F1436" s="37" t="s">
        <v>10</v>
      </c>
    </row>
    <row r="1437">
      <c r="A1437" s="36" t="str">
        <f t="shared" si="1"/>
        <v>Medium Population-Low Poverty</v>
      </c>
      <c r="B1437" s="35" t="s">
        <v>1456</v>
      </c>
      <c r="C1437" s="37">
        <v>526.0</v>
      </c>
      <c r="D1437" s="37">
        <v>0.0665399239543726</v>
      </c>
      <c r="E1437" s="37" t="s">
        <v>15</v>
      </c>
      <c r="F1437" s="37" t="s">
        <v>9</v>
      </c>
    </row>
    <row r="1438">
      <c r="A1438" s="36" t="str">
        <f t="shared" si="1"/>
        <v>Low Population-Low Poverty</v>
      </c>
      <c r="B1438" s="35" t="s">
        <v>1457</v>
      </c>
      <c r="C1438" s="37">
        <v>89.0</v>
      </c>
      <c r="D1438" s="37">
        <v>0.0</v>
      </c>
      <c r="E1438" s="37" t="s">
        <v>16</v>
      </c>
      <c r="F1438" s="37" t="s">
        <v>9</v>
      </c>
    </row>
    <row r="1439">
      <c r="A1439" s="36" t="str">
        <f t="shared" si="1"/>
        <v>Low Population-Low Poverty</v>
      </c>
      <c r="B1439" s="35" t="s">
        <v>1458</v>
      </c>
      <c r="C1439" s="37">
        <v>480.0</v>
      </c>
      <c r="D1439" s="37">
        <v>0.0479166666666667</v>
      </c>
      <c r="E1439" s="37" t="s">
        <v>16</v>
      </c>
      <c r="F1439" s="37" t="s">
        <v>9</v>
      </c>
    </row>
    <row r="1440">
      <c r="A1440" s="36" t="str">
        <f t="shared" si="1"/>
        <v>Medium Population-Middle Poverty</v>
      </c>
      <c r="B1440" s="35" t="s">
        <v>1459</v>
      </c>
      <c r="C1440" s="37">
        <v>1017.0</v>
      </c>
      <c r="D1440" s="37">
        <v>0.108161258603736</v>
      </c>
      <c r="E1440" s="37" t="s">
        <v>15</v>
      </c>
      <c r="F1440" s="37" t="s">
        <v>10</v>
      </c>
    </row>
    <row r="1441">
      <c r="A1441" s="36" t="str">
        <f t="shared" si="1"/>
        <v>Low Population-Middle Poverty</v>
      </c>
      <c r="B1441" s="35" t="s">
        <v>1460</v>
      </c>
      <c r="C1441" s="37">
        <v>399.0</v>
      </c>
      <c r="D1441" s="37">
        <v>0.157894736842105</v>
      </c>
      <c r="E1441" s="37" t="s">
        <v>16</v>
      </c>
      <c r="F1441" s="37" t="s">
        <v>10</v>
      </c>
    </row>
    <row r="1442">
      <c r="A1442" s="36" t="str">
        <f t="shared" si="1"/>
        <v>Medium Population-Low Poverty</v>
      </c>
      <c r="B1442" s="35" t="s">
        <v>1461</v>
      </c>
      <c r="C1442" s="37">
        <v>1179.0</v>
      </c>
      <c r="D1442" s="37">
        <v>0.0703986429177269</v>
      </c>
      <c r="E1442" s="37" t="s">
        <v>15</v>
      </c>
      <c r="F1442" s="37" t="s">
        <v>9</v>
      </c>
    </row>
    <row r="1443">
      <c r="A1443" s="36" t="str">
        <f t="shared" si="1"/>
        <v>Medium Population-Middle Poverty</v>
      </c>
      <c r="B1443" s="35" t="s">
        <v>1462</v>
      </c>
      <c r="C1443" s="37">
        <v>679.0</v>
      </c>
      <c r="D1443" s="37">
        <v>0.132547864506627</v>
      </c>
      <c r="E1443" s="37" t="s">
        <v>15</v>
      </c>
      <c r="F1443" s="37" t="s">
        <v>10</v>
      </c>
    </row>
    <row r="1444">
      <c r="A1444" s="36" t="str">
        <f t="shared" si="1"/>
        <v>Medium Population-Middle Poverty</v>
      </c>
      <c r="B1444" s="35" t="s">
        <v>1463</v>
      </c>
      <c r="C1444" s="37">
        <v>536.0</v>
      </c>
      <c r="D1444" s="37">
        <v>0.263059701492537</v>
      </c>
      <c r="E1444" s="37" t="s">
        <v>15</v>
      </c>
      <c r="F1444" s="37" t="s">
        <v>10</v>
      </c>
    </row>
    <row r="1445">
      <c r="A1445" s="36" t="str">
        <f t="shared" si="1"/>
        <v>Low Population-Middle Poverty</v>
      </c>
      <c r="B1445" s="35" t="s">
        <v>1464</v>
      </c>
      <c r="C1445" s="37">
        <v>288.0</v>
      </c>
      <c r="D1445" s="37">
        <v>0.173611111111111</v>
      </c>
      <c r="E1445" s="37" t="s">
        <v>16</v>
      </c>
      <c r="F1445" s="37" t="s">
        <v>10</v>
      </c>
    </row>
    <row r="1446">
      <c r="A1446" s="36" t="str">
        <f t="shared" si="1"/>
        <v>Low Population-Low Poverty</v>
      </c>
      <c r="B1446" s="35" t="s">
        <v>1465</v>
      </c>
      <c r="C1446" s="37">
        <v>266.0</v>
      </c>
      <c r="D1446" s="37">
        <v>0.0</v>
      </c>
      <c r="E1446" s="37" t="s">
        <v>16</v>
      </c>
      <c r="F1446" s="37" t="s">
        <v>9</v>
      </c>
    </row>
    <row r="1447">
      <c r="A1447" s="36" t="str">
        <f t="shared" si="1"/>
        <v>Medium Population-Middle Poverty</v>
      </c>
      <c r="B1447" s="35" t="s">
        <v>1466</v>
      </c>
      <c r="C1447" s="37">
        <v>687.0</v>
      </c>
      <c r="D1447" s="37">
        <v>0.126637554585153</v>
      </c>
      <c r="E1447" s="37" t="s">
        <v>15</v>
      </c>
      <c r="F1447" s="37" t="s">
        <v>10</v>
      </c>
    </row>
    <row r="1448">
      <c r="A1448" s="36" t="str">
        <f t="shared" si="1"/>
        <v>Medium Population-Middle Poverty</v>
      </c>
      <c r="B1448" s="35" t="s">
        <v>1467</v>
      </c>
      <c r="C1448" s="37">
        <v>4388.0</v>
      </c>
      <c r="D1448" s="37">
        <v>0.109161349134002</v>
      </c>
      <c r="E1448" s="37" t="s">
        <v>15</v>
      </c>
      <c r="F1448" s="37" t="s">
        <v>10</v>
      </c>
    </row>
    <row r="1449">
      <c r="A1449" s="36" t="str">
        <f t="shared" si="1"/>
        <v>Medium Population-Low Poverty</v>
      </c>
      <c r="B1449" s="35" t="s">
        <v>1468</v>
      </c>
      <c r="C1449" s="37">
        <v>3348.0</v>
      </c>
      <c r="D1449" s="37">
        <v>0.0869175627240143</v>
      </c>
      <c r="E1449" s="37" t="s">
        <v>15</v>
      </c>
      <c r="F1449" s="37" t="s">
        <v>9</v>
      </c>
    </row>
    <row r="1450">
      <c r="A1450" s="36" t="str">
        <f t="shared" si="1"/>
        <v>Medium Population-Middle Poverty</v>
      </c>
      <c r="B1450" s="35" t="s">
        <v>1469</v>
      </c>
      <c r="C1450" s="37">
        <v>4361.0</v>
      </c>
      <c r="D1450" s="37">
        <v>0.179545975693648</v>
      </c>
      <c r="E1450" s="37" t="s">
        <v>15</v>
      </c>
      <c r="F1450" s="37" t="s">
        <v>10</v>
      </c>
    </row>
    <row r="1451">
      <c r="A1451" s="36" t="str">
        <f t="shared" si="1"/>
        <v>Low Population-Middle Poverty</v>
      </c>
      <c r="B1451" s="35" t="s">
        <v>1470</v>
      </c>
      <c r="C1451" s="37">
        <v>141.0</v>
      </c>
      <c r="D1451" s="37">
        <v>0.276595744680851</v>
      </c>
      <c r="E1451" s="37" t="s">
        <v>16</v>
      </c>
      <c r="F1451" s="37" t="s">
        <v>10</v>
      </c>
    </row>
    <row r="1452">
      <c r="A1452" s="36" t="str">
        <f t="shared" si="1"/>
        <v>Medium Population-Middle Poverty</v>
      </c>
      <c r="B1452" s="35" t="s">
        <v>1471</v>
      </c>
      <c r="C1452" s="37">
        <v>741.0</v>
      </c>
      <c r="D1452" s="37">
        <v>0.159244264507422</v>
      </c>
      <c r="E1452" s="37" t="s">
        <v>15</v>
      </c>
      <c r="F1452" s="37" t="s">
        <v>10</v>
      </c>
    </row>
    <row r="1453">
      <c r="A1453" s="36" t="str">
        <f t="shared" si="1"/>
        <v>Medium Population-Low Poverty</v>
      </c>
      <c r="B1453" s="35" t="s">
        <v>1472</v>
      </c>
      <c r="C1453" s="37">
        <v>4367.0</v>
      </c>
      <c r="D1453" s="37">
        <v>0.097778795511793</v>
      </c>
      <c r="E1453" s="37" t="s">
        <v>15</v>
      </c>
      <c r="F1453" s="37" t="s">
        <v>9</v>
      </c>
    </row>
    <row r="1454">
      <c r="A1454" s="36" t="str">
        <f t="shared" si="1"/>
        <v>Medium Population-Middle Poverty</v>
      </c>
      <c r="B1454" s="35" t="s">
        <v>1473</v>
      </c>
      <c r="C1454" s="37">
        <v>680.0</v>
      </c>
      <c r="D1454" s="37">
        <v>0.102941176470588</v>
      </c>
      <c r="E1454" s="37" t="s">
        <v>15</v>
      </c>
      <c r="F1454" s="37" t="s">
        <v>10</v>
      </c>
    </row>
    <row r="1455">
      <c r="A1455" s="36" t="str">
        <f t="shared" si="1"/>
        <v>Medium Population-Low Poverty</v>
      </c>
      <c r="B1455" s="35" t="s">
        <v>1474</v>
      </c>
      <c r="C1455" s="37">
        <v>941.0</v>
      </c>
      <c r="D1455" s="37">
        <v>0.0138150903294368</v>
      </c>
      <c r="E1455" s="37" t="s">
        <v>15</v>
      </c>
      <c r="F1455" s="37" t="s">
        <v>9</v>
      </c>
    </row>
    <row r="1456">
      <c r="A1456" s="36" t="str">
        <f t="shared" si="1"/>
        <v>Medium Population-Middle Poverty</v>
      </c>
      <c r="B1456" s="35" t="s">
        <v>1475</v>
      </c>
      <c r="C1456" s="37">
        <v>2040.0</v>
      </c>
      <c r="D1456" s="37">
        <v>0.161764705882353</v>
      </c>
      <c r="E1456" s="37" t="s">
        <v>15</v>
      </c>
      <c r="F1456" s="37" t="s">
        <v>10</v>
      </c>
    </row>
    <row r="1457">
      <c r="A1457" s="36" t="str">
        <f t="shared" si="1"/>
        <v>Medium Population-Middle Poverty</v>
      </c>
      <c r="B1457" s="35" t="s">
        <v>1476</v>
      </c>
      <c r="C1457" s="37">
        <v>664.0</v>
      </c>
      <c r="D1457" s="37">
        <v>0.314759036144578</v>
      </c>
      <c r="E1457" s="37" t="s">
        <v>15</v>
      </c>
      <c r="F1457" s="37" t="s">
        <v>10</v>
      </c>
    </row>
    <row r="1458">
      <c r="A1458" s="36" t="str">
        <f t="shared" si="1"/>
        <v>Medium Population-Low Poverty</v>
      </c>
      <c r="B1458" s="35" t="s">
        <v>1477</v>
      </c>
      <c r="C1458" s="37">
        <v>1514.0</v>
      </c>
      <c r="D1458" s="37">
        <v>0.0330250990752972</v>
      </c>
      <c r="E1458" s="37" t="s">
        <v>15</v>
      </c>
      <c r="F1458" s="37" t="s">
        <v>9</v>
      </c>
    </row>
    <row r="1459">
      <c r="A1459" s="36" t="str">
        <f t="shared" si="1"/>
        <v>Low Population-Low Poverty</v>
      </c>
      <c r="B1459" s="35" t="s">
        <v>1478</v>
      </c>
      <c r="C1459" s="37">
        <v>351.0</v>
      </c>
      <c r="D1459" s="37">
        <v>0.0598290598290598</v>
      </c>
      <c r="E1459" s="37" t="s">
        <v>16</v>
      </c>
      <c r="F1459" s="37" t="s">
        <v>9</v>
      </c>
    </row>
    <row r="1460">
      <c r="A1460" s="36" t="str">
        <f t="shared" si="1"/>
        <v>Medium Population-Middle Poverty</v>
      </c>
      <c r="B1460" s="35" t="s">
        <v>1479</v>
      </c>
      <c r="C1460" s="37">
        <v>606.0</v>
      </c>
      <c r="D1460" s="37">
        <v>0.107260726072607</v>
      </c>
      <c r="E1460" s="37" t="s">
        <v>15</v>
      </c>
      <c r="F1460" s="37" t="s">
        <v>10</v>
      </c>
    </row>
    <row r="1461">
      <c r="A1461" s="36" t="str">
        <f t="shared" si="1"/>
        <v>Low Population-Middle Poverty</v>
      </c>
      <c r="B1461" s="35" t="s">
        <v>1480</v>
      </c>
      <c r="C1461" s="37">
        <v>489.0</v>
      </c>
      <c r="D1461" s="37">
        <v>0.282208588957055</v>
      </c>
      <c r="E1461" s="37" t="s">
        <v>16</v>
      </c>
      <c r="F1461" s="37" t="s">
        <v>10</v>
      </c>
    </row>
    <row r="1462">
      <c r="A1462" s="36" t="str">
        <f t="shared" si="1"/>
        <v>Medium Population-Low Poverty</v>
      </c>
      <c r="B1462" s="35" t="s">
        <v>1481</v>
      </c>
      <c r="C1462" s="37">
        <v>871.0</v>
      </c>
      <c r="D1462" s="37">
        <v>0.0711825487944891</v>
      </c>
      <c r="E1462" s="37" t="s">
        <v>15</v>
      </c>
      <c r="F1462" s="37" t="s">
        <v>9</v>
      </c>
    </row>
    <row r="1463">
      <c r="A1463" s="36" t="str">
        <f t="shared" si="1"/>
        <v>Medium Population-Middle Poverty</v>
      </c>
      <c r="B1463" s="35" t="s">
        <v>1482</v>
      </c>
      <c r="C1463" s="37">
        <v>8743.0</v>
      </c>
      <c r="D1463" s="37">
        <v>0.154637996111175</v>
      </c>
      <c r="E1463" s="37" t="s">
        <v>15</v>
      </c>
      <c r="F1463" s="37" t="s">
        <v>10</v>
      </c>
    </row>
    <row r="1464">
      <c r="A1464" s="36" t="str">
        <f t="shared" si="1"/>
        <v>Medium Population-Middle Poverty</v>
      </c>
      <c r="B1464" s="35" t="s">
        <v>1483</v>
      </c>
      <c r="C1464" s="37">
        <v>1041.0</v>
      </c>
      <c r="D1464" s="37">
        <v>0.165225744476465</v>
      </c>
      <c r="E1464" s="37" t="s">
        <v>15</v>
      </c>
      <c r="F1464" s="37" t="s">
        <v>10</v>
      </c>
    </row>
    <row r="1465">
      <c r="A1465" s="36" t="str">
        <f t="shared" si="1"/>
        <v>Medium Population-Middle Poverty</v>
      </c>
      <c r="B1465" s="35" t="s">
        <v>1484</v>
      </c>
      <c r="C1465" s="37">
        <v>588.0</v>
      </c>
      <c r="D1465" s="37">
        <v>0.103741496598639</v>
      </c>
      <c r="E1465" s="37" t="s">
        <v>15</v>
      </c>
      <c r="F1465" s="37" t="s">
        <v>10</v>
      </c>
    </row>
    <row r="1466">
      <c r="A1466" s="36" t="str">
        <f t="shared" si="1"/>
        <v>High Population-Middle Poverty</v>
      </c>
      <c r="B1466" s="35" t="s">
        <v>1485</v>
      </c>
      <c r="C1466" s="37">
        <v>13496.0</v>
      </c>
      <c r="D1466" s="37">
        <v>0.166790160047421</v>
      </c>
      <c r="E1466" s="37" t="s">
        <v>14</v>
      </c>
      <c r="F1466" s="37" t="s">
        <v>10</v>
      </c>
    </row>
    <row r="1467">
      <c r="A1467" s="36" t="str">
        <f t="shared" si="1"/>
        <v>Medium Population-Low Poverty</v>
      </c>
      <c r="B1467" s="35" t="s">
        <v>1486</v>
      </c>
      <c r="C1467" s="37">
        <v>3591.0</v>
      </c>
      <c r="D1467" s="37">
        <v>0.0693400167084378</v>
      </c>
      <c r="E1467" s="37" t="s">
        <v>15</v>
      </c>
      <c r="F1467" s="37" t="s">
        <v>9</v>
      </c>
    </row>
    <row r="1468">
      <c r="A1468" s="36" t="str">
        <f t="shared" si="1"/>
        <v>Medium Population-Low Poverty</v>
      </c>
      <c r="B1468" s="35" t="s">
        <v>1487</v>
      </c>
      <c r="C1468" s="37">
        <v>1440.0</v>
      </c>
      <c r="D1468" s="37">
        <v>0.0701388888888889</v>
      </c>
      <c r="E1468" s="37" t="s">
        <v>15</v>
      </c>
      <c r="F1468" s="37" t="s">
        <v>9</v>
      </c>
    </row>
    <row r="1469">
      <c r="A1469" s="36" t="str">
        <f t="shared" si="1"/>
        <v>Low Population-Low Poverty</v>
      </c>
      <c r="B1469" s="35" t="s">
        <v>1488</v>
      </c>
      <c r="C1469" s="37">
        <v>250.0</v>
      </c>
      <c r="D1469" s="37">
        <v>0.064</v>
      </c>
      <c r="E1469" s="37" t="s">
        <v>16</v>
      </c>
      <c r="F1469" s="37" t="s">
        <v>9</v>
      </c>
    </row>
    <row r="1470">
      <c r="A1470" s="36" t="str">
        <f t="shared" si="1"/>
        <v>Low Population-Low Poverty</v>
      </c>
      <c r="B1470" s="35" t="s">
        <v>1489</v>
      </c>
      <c r="C1470" s="37">
        <v>481.0</v>
      </c>
      <c r="D1470" s="37">
        <v>0.0831600831600832</v>
      </c>
      <c r="E1470" s="37" t="s">
        <v>16</v>
      </c>
      <c r="F1470" s="37" t="s">
        <v>9</v>
      </c>
    </row>
    <row r="1471">
      <c r="A1471" s="36" t="str">
        <f t="shared" si="1"/>
        <v>Low Population-Low Poverty</v>
      </c>
      <c r="B1471" s="35" t="s">
        <v>1490</v>
      </c>
      <c r="C1471" s="37">
        <v>251.0</v>
      </c>
      <c r="D1471" s="37">
        <v>0.0</v>
      </c>
      <c r="E1471" s="37" t="s">
        <v>16</v>
      </c>
      <c r="F1471" s="37" t="s">
        <v>9</v>
      </c>
    </row>
    <row r="1472">
      <c r="A1472" s="36" t="str">
        <f t="shared" si="1"/>
        <v>Medium Population-Low Poverty</v>
      </c>
      <c r="B1472" s="35" t="s">
        <v>1491</v>
      </c>
      <c r="C1472" s="37">
        <v>3952.0</v>
      </c>
      <c r="D1472" s="37">
        <v>0.0647773279352227</v>
      </c>
      <c r="E1472" s="37" t="s">
        <v>15</v>
      </c>
      <c r="F1472" s="37" t="s">
        <v>9</v>
      </c>
    </row>
    <row r="1473">
      <c r="A1473" s="36" t="str">
        <f t="shared" si="1"/>
        <v>Medium Population-Low Poverty</v>
      </c>
      <c r="B1473" s="35" t="s">
        <v>1492</v>
      </c>
      <c r="C1473" s="37">
        <v>2184.0</v>
      </c>
      <c r="D1473" s="37">
        <v>0.0970695970695971</v>
      </c>
      <c r="E1473" s="37" t="s">
        <v>15</v>
      </c>
      <c r="F1473" s="37" t="s">
        <v>9</v>
      </c>
    </row>
    <row r="1474">
      <c r="A1474" s="36" t="str">
        <f t="shared" si="1"/>
        <v>Medium Population-Low Poverty</v>
      </c>
      <c r="B1474" s="35" t="s">
        <v>1493</v>
      </c>
      <c r="C1474" s="37">
        <v>525.0</v>
      </c>
      <c r="D1474" s="37">
        <v>0.0</v>
      </c>
      <c r="E1474" s="37" t="s">
        <v>15</v>
      </c>
      <c r="F1474" s="37" t="s">
        <v>9</v>
      </c>
    </row>
    <row r="1475">
      <c r="A1475" s="36" t="str">
        <f t="shared" si="1"/>
        <v>Medium Population-Low Poverty</v>
      </c>
      <c r="B1475" s="35" t="s">
        <v>1494</v>
      </c>
      <c r="C1475" s="37">
        <v>2522.0</v>
      </c>
      <c r="D1475" s="37">
        <v>0.0860428231562252</v>
      </c>
      <c r="E1475" s="37" t="s">
        <v>15</v>
      </c>
      <c r="F1475" s="37" t="s">
        <v>9</v>
      </c>
    </row>
    <row r="1476">
      <c r="A1476" s="36" t="str">
        <f t="shared" si="1"/>
        <v>Medium Population-Middle Poverty</v>
      </c>
      <c r="B1476" s="35" t="s">
        <v>1495</v>
      </c>
      <c r="C1476" s="37">
        <v>2308.0</v>
      </c>
      <c r="D1476" s="37">
        <v>0.124350086655113</v>
      </c>
      <c r="E1476" s="37" t="s">
        <v>15</v>
      </c>
      <c r="F1476" s="37" t="s">
        <v>10</v>
      </c>
    </row>
    <row r="1477">
      <c r="A1477" s="36" t="str">
        <f t="shared" si="1"/>
        <v>High Population-Middle Poverty</v>
      </c>
      <c r="B1477" s="35" t="s">
        <v>1496</v>
      </c>
      <c r="C1477" s="37">
        <v>15537.0</v>
      </c>
      <c r="D1477" s="37">
        <v>0.162837098538971</v>
      </c>
      <c r="E1477" s="37" t="s">
        <v>14</v>
      </c>
      <c r="F1477" s="37" t="s">
        <v>10</v>
      </c>
    </row>
    <row r="1478">
      <c r="A1478" s="36" t="str">
        <f t="shared" si="1"/>
        <v>Medium Population-Low Poverty</v>
      </c>
      <c r="B1478" s="35" t="s">
        <v>1497</v>
      </c>
      <c r="C1478" s="37">
        <v>595.0</v>
      </c>
      <c r="D1478" s="37">
        <v>0.0100840336134454</v>
      </c>
      <c r="E1478" s="37" t="s">
        <v>15</v>
      </c>
      <c r="F1478" s="37" t="s">
        <v>9</v>
      </c>
    </row>
    <row r="1479">
      <c r="A1479" s="36" t="str">
        <f t="shared" si="1"/>
        <v>Medium Population-Low Poverty</v>
      </c>
      <c r="B1479" s="35" t="s">
        <v>1498</v>
      </c>
      <c r="C1479" s="37">
        <v>591.0</v>
      </c>
      <c r="D1479" s="37">
        <v>0.0947546531302876</v>
      </c>
      <c r="E1479" s="37" t="s">
        <v>15</v>
      </c>
      <c r="F1479" s="37" t="s">
        <v>9</v>
      </c>
    </row>
    <row r="1480">
      <c r="A1480" s="36" t="str">
        <f t="shared" si="1"/>
        <v>Medium Population-Middle Poverty</v>
      </c>
      <c r="B1480" s="35" t="s">
        <v>1499</v>
      </c>
      <c r="C1480" s="37">
        <v>780.0</v>
      </c>
      <c r="D1480" s="37">
        <v>0.158974358974359</v>
      </c>
      <c r="E1480" s="37" t="s">
        <v>15</v>
      </c>
      <c r="F1480" s="37" t="s">
        <v>10</v>
      </c>
    </row>
    <row r="1481">
      <c r="A1481" s="36" t="str">
        <f t="shared" si="1"/>
        <v>Medium Population-Low Poverty</v>
      </c>
      <c r="B1481" s="35" t="s">
        <v>1500</v>
      </c>
      <c r="C1481" s="37">
        <v>2381.0</v>
      </c>
      <c r="D1481" s="37">
        <v>0.0772784544309114</v>
      </c>
      <c r="E1481" s="37" t="s">
        <v>15</v>
      </c>
      <c r="F1481" s="37" t="s">
        <v>9</v>
      </c>
    </row>
    <row r="1482">
      <c r="A1482" s="36" t="str">
        <f t="shared" si="1"/>
        <v>Medium Population-Middle Poverty</v>
      </c>
      <c r="B1482" s="35" t="s">
        <v>1501</v>
      </c>
      <c r="C1482" s="37">
        <v>4475.0</v>
      </c>
      <c r="D1482" s="37">
        <v>0.112402234636872</v>
      </c>
      <c r="E1482" s="37" t="s">
        <v>15</v>
      </c>
      <c r="F1482" s="37" t="s">
        <v>10</v>
      </c>
    </row>
    <row r="1483">
      <c r="A1483" s="36" t="str">
        <f t="shared" si="1"/>
        <v>Medium Population-Middle Poverty</v>
      </c>
      <c r="B1483" s="35" t="s">
        <v>1502</v>
      </c>
      <c r="C1483" s="37">
        <v>678.0</v>
      </c>
      <c r="D1483" s="37">
        <v>0.110619469026549</v>
      </c>
      <c r="E1483" s="37" t="s">
        <v>15</v>
      </c>
      <c r="F1483" s="37" t="s">
        <v>10</v>
      </c>
    </row>
    <row r="1484">
      <c r="A1484" s="36" t="str">
        <f t="shared" si="1"/>
        <v>Medium Population-Low Poverty</v>
      </c>
      <c r="B1484" s="35" t="s">
        <v>1503</v>
      </c>
      <c r="C1484" s="37">
        <v>964.0</v>
      </c>
      <c r="D1484" s="37">
        <v>0.0943983402489627</v>
      </c>
      <c r="E1484" s="37" t="s">
        <v>15</v>
      </c>
      <c r="F1484" s="37" t="s">
        <v>9</v>
      </c>
    </row>
    <row r="1485">
      <c r="A1485" s="36" t="str">
        <f t="shared" si="1"/>
        <v>Medium Population-Low Poverty</v>
      </c>
      <c r="B1485" s="35" t="s">
        <v>1504</v>
      </c>
      <c r="C1485" s="37">
        <v>861.0</v>
      </c>
      <c r="D1485" s="37">
        <v>0.0975609756097561</v>
      </c>
      <c r="E1485" s="37" t="s">
        <v>15</v>
      </c>
      <c r="F1485" s="37" t="s">
        <v>9</v>
      </c>
    </row>
    <row r="1486">
      <c r="A1486" s="36" t="str">
        <f t="shared" si="1"/>
        <v>Medium Population-Low Poverty</v>
      </c>
      <c r="B1486" s="35" t="s">
        <v>1505</v>
      </c>
      <c r="C1486" s="37">
        <v>2233.0</v>
      </c>
      <c r="D1486" s="37">
        <v>0.0980743394536498</v>
      </c>
      <c r="E1486" s="37" t="s">
        <v>15</v>
      </c>
      <c r="F1486" s="37" t="s">
        <v>9</v>
      </c>
    </row>
    <row r="1487">
      <c r="A1487" s="36" t="str">
        <f t="shared" si="1"/>
        <v>Medium Population-Low Poverty</v>
      </c>
      <c r="B1487" s="35" t="s">
        <v>1506</v>
      </c>
      <c r="C1487" s="37">
        <v>659.0</v>
      </c>
      <c r="D1487" s="37">
        <v>0.0925644916540212</v>
      </c>
      <c r="E1487" s="37" t="s">
        <v>15</v>
      </c>
      <c r="F1487" s="37" t="s">
        <v>9</v>
      </c>
    </row>
    <row r="1488">
      <c r="A1488" s="36" t="str">
        <f t="shared" si="1"/>
        <v>Medium Population-Low Poverty</v>
      </c>
      <c r="B1488" s="35" t="s">
        <v>1507</v>
      </c>
      <c r="C1488" s="37">
        <v>864.0</v>
      </c>
      <c r="D1488" s="37">
        <v>0.0798611111111111</v>
      </c>
      <c r="E1488" s="37" t="s">
        <v>15</v>
      </c>
      <c r="F1488" s="37" t="s">
        <v>9</v>
      </c>
    </row>
    <row r="1489">
      <c r="A1489" s="36" t="str">
        <f t="shared" si="1"/>
        <v>Low Population-Low Poverty</v>
      </c>
      <c r="B1489" s="35" t="s">
        <v>1508</v>
      </c>
      <c r="C1489" s="37">
        <v>180.0</v>
      </c>
      <c r="D1489" s="37">
        <v>0.0777777777777778</v>
      </c>
      <c r="E1489" s="37" t="s">
        <v>16</v>
      </c>
      <c r="F1489" s="37" t="s">
        <v>9</v>
      </c>
    </row>
    <row r="1490">
      <c r="A1490" s="36" t="str">
        <f t="shared" si="1"/>
        <v>Low Population-Low Poverty</v>
      </c>
      <c r="B1490" s="35" t="s">
        <v>1509</v>
      </c>
      <c r="C1490" s="37">
        <v>488.0</v>
      </c>
      <c r="D1490" s="37">
        <v>0.0922131147540984</v>
      </c>
      <c r="E1490" s="37" t="s">
        <v>16</v>
      </c>
      <c r="F1490" s="37" t="s">
        <v>9</v>
      </c>
    </row>
    <row r="1491">
      <c r="A1491" s="36" t="str">
        <f t="shared" si="1"/>
        <v>Low Population-Middle Poverty</v>
      </c>
      <c r="B1491" s="35" t="s">
        <v>1510</v>
      </c>
      <c r="C1491" s="37">
        <v>188.0</v>
      </c>
      <c r="D1491" s="37">
        <v>0.191489361702128</v>
      </c>
      <c r="E1491" s="37" t="s">
        <v>16</v>
      </c>
      <c r="F1491" s="37" t="s">
        <v>10</v>
      </c>
    </row>
    <row r="1492">
      <c r="A1492" s="36" t="str">
        <f t="shared" si="1"/>
        <v>Medium Population-Low Poverty</v>
      </c>
      <c r="B1492" s="35" t="s">
        <v>1511</v>
      </c>
      <c r="C1492" s="37">
        <v>1169.0</v>
      </c>
      <c r="D1492" s="37">
        <v>0.0658682634730539</v>
      </c>
      <c r="E1492" s="37" t="s">
        <v>15</v>
      </c>
      <c r="F1492" s="37" t="s">
        <v>9</v>
      </c>
    </row>
    <row r="1493">
      <c r="A1493" s="36" t="str">
        <f t="shared" si="1"/>
        <v>Low Population-Middle Poverty</v>
      </c>
      <c r="B1493" s="35" t="s">
        <v>1512</v>
      </c>
      <c r="C1493" s="37">
        <v>55.0</v>
      </c>
      <c r="D1493" s="37">
        <v>0.163636363636364</v>
      </c>
      <c r="E1493" s="37" t="s">
        <v>16</v>
      </c>
      <c r="F1493" s="37" t="s">
        <v>10</v>
      </c>
    </row>
    <row r="1494">
      <c r="A1494" s="36" t="str">
        <f t="shared" si="1"/>
        <v>Medium Population-Low Poverty</v>
      </c>
      <c r="B1494" s="35" t="s">
        <v>1513</v>
      </c>
      <c r="C1494" s="37">
        <v>1644.0</v>
      </c>
      <c r="D1494" s="37">
        <v>0.0930656934306569</v>
      </c>
      <c r="E1494" s="37" t="s">
        <v>15</v>
      </c>
      <c r="F1494" s="37" t="s">
        <v>9</v>
      </c>
    </row>
    <row r="1495">
      <c r="A1495" s="36" t="str">
        <f t="shared" si="1"/>
        <v>High Population-Middle Poverty</v>
      </c>
      <c r="B1495" s="35" t="s">
        <v>1514</v>
      </c>
      <c r="C1495" s="37">
        <v>27007.0</v>
      </c>
      <c r="D1495" s="37">
        <v>0.284629910763876</v>
      </c>
      <c r="E1495" s="37" t="s">
        <v>14</v>
      </c>
      <c r="F1495" s="37" t="s">
        <v>10</v>
      </c>
    </row>
    <row r="1496">
      <c r="A1496" s="36" t="str">
        <f t="shared" si="1"/>
        <v>High Population-Low Poverty</v>
      </c>
      <c r="B1496" s="35" t="s">
        <v>1515</v>
      </c>
      <c r="C1496" s="37">
        <v>18305.0</v>
      </c>
      <c r="D1496" s="37">
        <v>0.0582900846763179</v>
      </c>
      <c r="E1496" s="37" t="s">
        <v>14</v>
      </c>
      <c r="F1496" s="37" t="s">
        <v>9</v>
      </c>
    </row>
    <row r="1497">
      <c r="A1497" s="36" t="str">
        <f t="shared" si="1"/>
        <v>Medium Population-Middle Poverty</v>
      </c>
      <c r="B1497" s="35" t="s">
        <v>1516</v>
      </c>
      <c r="C1497" s="37">
        <v>6980.0</v>
      </c>
      <c r="D1497" s="37">
        <v>0.310458452722063</v>
      </c>
      <c r="E1497" s="37" t="s">
        <v>15</v>
      </c>
      <c r="F1497" s="37" t="s">
        <v>10</v>
      </c>
    </row>
    <row r="1498">
      <c r="A1498" s="36" t="str">
        <f t="shared" si="1"/>
        <v>Medium Population-Middle Poverty</v>
      </c>
      <c r="B1498" s="35" t="s">
        <v>1517</v>
      </c>
      <c r="C1498" s="37">
        <v>9068.0</v>
      </c>
      <c r="D1498" s="37">
        <v>0.128804587560653</v>
      </c>
      <c r="E1498" s="37" t="s">
        <v>15</v>
      </c>
      <c r="F1498" s="37" t="s">
        <v>10</v>
      </c>
    </row>
    <row r="1499">
      <c r="A1499" s="36" t="str">
        <f t="shared" si="1"/>
        <v>Low Population-Impoverished</v>
      </c>
      <c r="B1499" s="35" t="s">
        <v>1518</v>
      </c>
      <c r="C1499" s="37">
        <v>5.0</v>
      </c>
      <c r="D1499" s="37">
        <v>1.0</v>
      </c>
      <c r="E1499" s="37" t="s">
        <v>16</v>
      </c>
      <c r="F1499" s="37" t="s">
        <v>12</v>
      </c>
    </row>
    <row r="1500">
      <c r="A1500" s="36" t="str">
        <f t="shared" si="1"/>
        <v>Medium Population-Low Poverty</v>
      </c>
      <c r="B1500" s="35" t="s">
        <v>1519</v>
      </c>
      <c r="C1500" s="37">
        <v>1693.0</v>
      </c>
      <c r="D1500" s="37">
        <v>0.0850561134081512</v>
      </c>
      <c r="E1500" s="37" t="s">
        <v>15</v>
      </c>
      <c r="F1500" s="37" t="s">
        <v>9</v>
      </c>
    </row>
    <row r="1501">
      <c r="A1501" s="36" t="str">
        <f t="shared" si="1"/>
        <v>Medium Population-Low Poverty</v>
      </c>
      <c r="B1501" s="35" t="s">
        <v>1520</v>
      </c>
      <c r="C1501" s="37">
        <v>906.0</v>
      </c>
      <c r="D1501" s="37">
        <v>0.0253863134657837</v>
      </c>
      <c r="E1501" s="37" t="s">
        <v>15</v>
      </c>
      <c r="F1501" s="37" t="s">
        <v>9</v>
      </c>
    </row>
    <row r="1502">
      <c r="A1502" s="36" t="str">
        <f t="shared" si="1"/>
        <v>Low Population-Middle Poverty</v>
      </c>
      <c r="B1502" s="35" t="s">
        <v>1521</v>
      </c>
      <c r="C1502" s="37">
        <v>377.0</v>
      </c>
      <c r="D1502" s="37">
        <v>0.124668435013263</v>
      </c>
      <c r="E1502" s="37" t="s">
        <v>16</v>
      </c>
      <c r="F1502" s="37" t="s">
        <v>10</v>
      </c>
    </row>
    <row r="1503">
      <c r="A1503" s="36" t="str">
        <f t="shared" si="1"/>
        <v>Medium Population-Low Poverty</v>
      </c>
      <c r="B1503" s="35" t="s">
        <v>1522</v>
      </c>
      <c r="C1503" s="37">
        <v>6855.0</v>
      </c>
      <c r="D1503" s="37">
        <v>0.0685630926331145</v>
      </c>
      <c r="E1503" s="37" t="s">
        <v>15</v>
      </c>
      <c r="F1503" s="37" t="s">
        <v>9</v>
      </c>
    </row>
    <row r="1504">
      <c r="A1504" s="36" t="str">
        <f t="shared" si="1"/>
        <v>Medium Population-Middle Poverty</v>
      </c>
      <c r="B1504" s="35" t="s">
        <v>1523</v>
      </c>
      <c r="C1504" s="37">
        <v>1685.0</v>
      </c>
      <c r="D1504" s="37">
        <v>0.125816023738872</v>
      </c>
      <c r="E1504" s="37" t="s">
        <v>15</v>
      </c>
      <c r="F1504" s="37" t="s">
        <v>10</v>
      </c>
    </row>
    <row r="1505">
      <c r="A1505" s="36" t="str">
        <f t="shared" si="1"/>
        <v>Medium Population-Low Poverty</v>
      </c>
      <c r="B1505" s="35" t="s">
        <v>1524</v>
      </c>
      <c r="C1505" s="37">
        <v>3822.0</v>
      </c>
      <c r="D1505" s="37">
        <v>0.0156985871271586</v>
      </c>
      <c r="E1505" s="37" t="s">
        <v>15</v>
      </c>
      <c r="F1505" s="37" t="s">
        <v>9</v>
      </c>
    </row>
    <row r="1506">
      <c r="A1506" s="36" t="str">
        <f t="shared" si="1"/>
        <v>High Population-Middle Poverty</v>
      </c>
      <c r="B1506" s="35" t="s">
        <v>1525</v>
      </c>
      <c r="C1506" s="37">
        <v>15409.0</v>
      </c>
      <c r="D1506" s="37">
        <v>0.117788305535726</v>
      </c>
      <c r="E1506" s="37" t="s">
        <v>14</v>
      </c>
      <c r="F1506" s="37" t="s">
        <v>10</v>
      </c>
    </row>
    <row r="1507">
      <c r="A1507" s="36" t="str">
        <f t="shared" si="1"/>
        <v>Low Population-Low Poverty</v>
      </c>
      <c r="B1507" s="35" t="s">
        <v>1526</v>
      </c>
      <c r="C1507" s="37">
        <v>77.0</v>
      </c>
      <c r="D1507" s="37">
        <v>0.0</v>
      </c>
      <c r="E1507" s="37" t="s">
        <v>16</v>
      </c>
      <c r="F1507" s="37" t="s">
        <v>9</v>
      </c>
    </row>
    <row r="1508">
      <c r="A1508" s="36" t="str">
        <f t="shared" si="1"/>
        <v>Medium Population-Low Poverty</v>
      </c>
      <c r="B1508" s="35" t="s">
        <v>1527</v>
      </c>
      <c r="C1508" s="37">
        <v>935.0</v>
      </c>
      <c r="D1508" s="37">
        <v>0.0566844919786096</v>
      </c>
      <c r="E1508" s="37" t="s">
        <v>15</v>
      </c>
      <c r="F1508" s="37" t="s">
        <v>9</v>
      </c>
    </row>
    <row r="1509">
      <c r="A1509" s="36" t="str">
        <f t="shared" si="1"/>
        <v>Medium Population-Low Poverty</v>
      </c>
      <c r="B1509" s="35" t="s">
        <v>1528</v>
      </c>
      <c r="C1509" s="37">
        <v>5037.0</v>
      </c>
      <c r="D1509" s="37">
        <v>0.0994639666468136</v>
      </c>
      <c r="E1509" s="37" t="s">
        <v>15</v>
      </c>
      <c r="F1509" s="37" t="s">
        <v>9</v>
      </c>
    </row>
    <row r="1510">
      <c r="A1510" s="36" t="str">
        <f t="shared" si="1"/>
        <v>High Population-Low Poverty</v>
      </c>
      <c r="B1510" s="35" t="s">
        <v>1529</v>
      </c>
      <c r="C1510" s="37">
        <v>21383.0</v>
      </c>
      <c r="D1510" s="37">
        <v>0.0665014263667399</v>
      </c>
      <c r="E1510" s="37" t="s">
        <v>14</v>
      </c>
      <c r="F1510" s="37" t="s">
        <v>9</v>
      </c>
    </row>
    <row r="1511">
      <c r="A1511" s="36" t="str">
        <f t="shared" si="1"/>
        <v>Medium Population-Low Poverty</v>
      </c>
      <c r="B1511" s="35" t="s">
        <v>1530</v>
      </c>
      <c r="C1511" s="37">
        <v>5031.0</v>
      </c>
      <c r="D1511" s="37">
        <v>0.0222619757503478</v>
      </c>
      <c r="E1511" s="37" t="s">
        <v>15</v>
      </c>
      <c r="F1511" s="37" t="s">
        <v>9</v>
      </c>
    </row>
    <row r="1512">
      <c r="A1512" s="36" t="str">
        <f t="shared" si="1"/>
        <v>Medium Population-Low Poverty</v>
      </c>
      <c r="B1512" s="35" t="s">
        <v>1531</v>
      </c>
      <c r="C1512" s="37">
        <v>1018.0</v>
      </c>
      <c r="D1512" s="37">
        <v>0.0746561886051081</v>
      </c>
      <c r="E1512" s="37" t="s">
        <v>15</v>
      </c>
      <c r="F1512" s="37" t="s">
        <v>9</v>
      </c>
    </row>
    <row r="1513">
      <c r="A1513" s="36" t="str">
        <f t="shared" si="1"/>
        <v>Medium Population-Low Poverty</v>
      </c>
      <c r="B1513" s="35" t="s">
        <v>1532</v>
      </c>
      <c r="C1513" s="37">
        <v>1190.0</v>
      </c>
      <c r="D1513" s="37">
        <v>0.0453781512605042</v>
      </c>
      <c r="E1513" s="37" t="s">
        <v>15</v>
      </c>
      <c r="F1513" s="37" t="s">
        <v>9</v>
      </c>
    </row>
    <row r="1514">
      <c r="A1514" s="36" t="str">
        <f t="shared" si="1"/>
        <v>Medium Population-Low Poverty</v>
      </c>
      <c r="B1514" s="35" t="s">
        <v>1533</v>
      </c>
      <c r="C1514" s="37">
        <v>1587.0</v>
      </c>
      <c r="D1514" s="37">
        <v>0.0403276622558286</v>
      </c>
      <c r="E1514" s="37" t="s">
        <v>15</v>
      </c>
      <c r="F1514" s="37" t="s">
        <v>9</v>
      </c>
    </row>
    <row r="1515">
      <c r="A1515" s="36" t="str">
        <f t="shared" si="1"/>
        <v>Medium Population-Low Poverty</v>
      </c>
      <c r="B1515" s="35" t="s">
        <v>1534</v>
      </c>
      <c r="C1515" s="37">
        <v>2185.0</v>
      </c>
      <c r="D1515" s="37">
        <v>0.0617848970251716</v>
      </c>
      <c r="E1515" s="37" t="s">
        <v>15</v>
      </c>
      <c r="F1515" s="37" t="s">
        <v>9</v>
      </c>
    </row>
    <row r="1516">
      <c r="A1516" s="36" t="str">
        <f t="shared" si="1"/>
        <v>Medium Population-Low Poverty</v>
      </c>
      <c r="B1516" s="35" t="s">
        <v>1535</v>
      </c>
      <c r="C1516" s="37">
        <v>1737.0</v>
      </c>
      <c r="D1516" s="37">
        <v>0.028209556706966</v>
      </c>
      <c r="E1516" s="37" t="s">
        <v>15</v>
      </c>
      <c r="F1516" s="37" t="s">
        <v>9</v>
      </c>
    </row>
    <row r="1517">
      <c r="A1517" s="36" t="str">
        <f t="shared" si="1"/>
        <v>Medium Population-Middle Poverty</v>
      </c>
      <c r="B1517" s="35" t="s">
        <v>1536</v>
      </c>
      <c r="C1517" s="37">
        <v>4594.0</v>
      </c>
      <c r="D1517" s="37">
        <v>0.120156726164562</v>
      </c>
      <c r="E1517" s="37" t="s">
        <v>15</v>
      </c>
      <c r="F1517" s="37" t="s">
        <v>10</v>
      </c>
    </row>
    <row r="1518">
      <c r="A1518" s="36" t="str">
        <f t="shared" si="1"/>
        <v>Medium Population-Low Poverty</v>
      </c>
      <c r="B1518" s="35" t="s">
        <v>1537</v>
      </c>
      <c r="C1518" s="37">
        <v>1849.0</v>
      </c>
      <c r="D1518" s="37">
        <v>0.0465116279069767</v>
      </c>
      <c r="E1518" s="37" t="s">
        <v>15</v>
      </c>
      <c r="F1518" s="37" t="s">
        <v>9</v>
      </c>
    </row>
    <row r="1519">
      <c r="A1519" s="36" t="str">
        <f t="shared" si="1"/>
        <v>Low Population-Middle Poverty</v>
      </c>
      <c r="B1519" s="35" t="s">
        <v>1538</v>
      </c>
      <c r="C1519" s="37">
        <v>439.0</v>
      </c>
      <c r="D1519" s="37">
        <v>0.148063781321185</v>
      </c>
      <c r="E1519" s="37" t="s">
        <v>16</v>
      </c>
      <c r="F1519" s="37" t="s">
        <v>10</v>
      </c>
    </row>
    <row r="1520">
      <c r="A1520" s="36" t="str">
        <f t="shared" si="1"/>
        <v>Medium Population-Middle Poverty</v>
      </c>
      <c r="B1520" s="35" t="s">
        <v>1539</v>
      </c>
      <c r="C1520" s="37">
        <v>3286.0</v>
      </c>
      <c r="D1520" s="37">
        <v>0.122641509433962</v>
      </c>
      <c r="E1520" s="37" t="s">
        <v>15</v>
      </c>
      <c r="F1520" s="37" t="s">
        <v>10</v>
      </c>
    </row>
    <row r="1521">
      <c r="A1521" s="36" t="str">
        <f t="shared" si="1"/>
        <v>Medium Population-Low Poverty</v>
      </c>
      <c r="B1521" s="35" t="s">
        <v>1540</v>
      </c>
      <c r="C1521" s="37">
        <v>5399.0</v>
      </c>
      <c r="D1521" s="37">
        <v>0.0476014076680867</v>
      </c>
      <c r="E1521" s="37" t="s">
        <v>15</v>
      </c>
      <c r="F1521" s="37" t="s">
        <v>9</v>
      </c>
    </row>
    <row r="1522">
      <c r="A1522" s="36" t="str">
        <f t="shared" si="1"/>
        <v>High Population-Low Poverty</v>
      </c>
      <c r="B1522" s="35" t="s">
        <v>1541</v>
      </c>
      <c r="C1522" s="37">
        <v>13623.0</v>
      </c>
      <c r="D1522" s="37">
        <v>0.0237833076414887</v>
      </c>
      <c r="E1522" s="37" t="s">
        <v>14</v>
      </c>
      <c r="F1522" s="37" t="s">
        <v>9</v>
      </c>
    </row>
    <row r="1523">
      <c r="A1523" s="36" t="str">
        <f t="shared" si="1"/>
        <v>Medium Population-Low Poverty</v>
      </c>
      <c r="B1523" s="35" t="s">
        <v>1542</v>
      </c>
      <c r="C1523" s="37">
        <v>709.0</v>
      </c>
      <c r="D1523" s="37">
        <v>0.0846262341325811</v>
      </c>
      <c r="E1523" s="37" t="s">
        <v>15</v>
      </c>
      <c r="F1523" s="37" t="s">
        <v>9</v>
      </c>
    </row>
    <row r="1524">
      <c r="A1524" s="36" t="str">
        <f t="shared" si="1"/>
        <v>Medium Population-Low Poverty</v>
      </c>
      <c r="B1524" s="35" t="s">
        <v>1543</v>
      </c>
      <c r="C1524" s="37">
        <v>1669.0</v>
      </c>
      <c r="D1524" s="37">
        <v>0.048532055122828</v>
      </c>
      <c r="E1524" s="37" t="s">
        <v>15</v>
      </c>
      <c r="F1524" s="37" t="s">
        <v>9</v>
      </c>
    </row>
    <row r="1525">
      <c r="A1525" s="36" t="str">
        <f t="shared" si="1"/>
        <v>Medium Population-Low Poverty</v>
      </c>
      <c r="B1525" s="35" t="s">
        <v>1544</v>
      </c>
      <c r="C1525" s="37">
        <v>1414.0</v>
      </c>
      <c r="D1525" s="37">
        <v>0.0127298444130127</v>
      </c>
      <c r="E1525" s="37" t="s">
        <v>15</v>
      </c>
      <c r="F1525" s="37" t="s">
        <v>9</v>
      </c>
    </row>
    <row r="1526">
      <c r="A1526" s="36" t="str">
        <f t="shared" si="1"/>
        <v>Medium Population-Low Poverty</v>
      </c>
      <c r="B1526" s="35" t="s">
        <v>1545</v>
      </c>
      <c r="C1526" s="37">
        <v>939.0</v>
      </c>
      <c r="D1526" s="37">
        <v>0.0692225772097977</v>
      </c>
      <c r="E1526" s="37" t="s">
        <v>15</v>
      </c>
      <c r="F1526" s="37" t="s">
        <v>9</v>
      </c>
    </row>
    <row r="1527">
      <c r="A1527" s="36" t="str">
        <f t="shared" si="1"/>
        <v>Medium Population-Middle Poverty</v>
      </c>
      <c r="B1527" s="35" t="s">
        <v>1546</v>
      </c>
      <c r="C1527" s="37">
        <v>3153.0</v>
      </c>
      <c r="D1527" s="37">
        <v>0.133206470028544</v>
      </c>
      <c r="E1527" s="37" t="s">
        <v>15</v>
      </c>
      <c r="F1527" s="37" t="s">
        <v>10</v>
      </c>
    </row>
    <row r="1528">
      <c r="A1528" s="36" t="str">
        <f t="shared" si="1"/>
        <v>Medium Population-Low Poverty</v>
      </c>
      <c r="B1528" s="35" t="s">
        <v>1547</v>
      </c>
      <c r="C1528" s="37">
        <v>4504.0</v>
      </c>
      <c r="D1528" s="37">
        <v>0.0432948490230906</v>
      </c>
      <c r="E1528" s="37" t="s">
        <v>15</v>
      </c>
      <c r="F1528" s="37" t="s">
        <v>9</v>
      </c>
    </row>
    <row r="1529">
      <c r="A1529" s="36" t="str">
        <f t="shared" si="1"/>
        <v>High Population-Low Poverty</v>
      </c>
      <c r="B1529" s="35" t="s">
        <v>1548</v>
      </c>
      <c r="C1529" s="37">
        <v>14567.0</v>
      </c>
      <c r="D1529" s="37">
        <v>0.0848493169492689</v>
      </c>
      <c r="E1529" s="37" t="s">
        <v>14</v>
      </c>
      <c r="F1529" s="37" t="s">
        <v>9</v>
      </c>
    </row>
    <row r="1530">
      <c r="A1530" s="36" t="str">
        <f t="shared" si="1"/>
        <v>Medium Population-Low Poverty</v>
      </c>
      <c r="B1530" s="35" t="s">
        <v>1549</v>
      </c>
      <c r="C1530" s="37">
        <v>7684.0</v>
      </c>
      <c r="D1530" s="37">
        <v>0.0471108797501301</v>
      </c>
      <c r="E1530" s="37" t="s">
        <v>15</v>
      </c>
      <c r="F1530" s="37" t="s">
        <v>9</v>
      </c>
    </row>
    <row r="1531">
      <c r="A1531" s="36" t="str">
        <f t="shared" si="1"/>
        <v>Medium Population-Low Poverty</v>
      </c>
      <c r="B1531" s="35" t="s">
        <v>1550</v>
      </c>
      <c r="C1531" s="37">
        <v>1512.0</v>
      </c>
      <c r="D1531" s="37">
        <v>0.080026455026455</v>
      </c>
      <c r="E1531" s="37" t="s">
        <v>15</v>
      </c>
      <c r="F1531" s="37" t="s">
        <v>9</v>
      </c>
    </row>
    <row r="1532">
      <c r="A1532" s="36" t="str">
        <f t="shared" si="1"/>
        <v>Low Population-Low Poverty</v>
      </c>
      <c r="B1532" s="35" t="s">
        <v>1551</v>
      </c>
      <c r="C1532" s="37">
        <v>110.0</v>
      </c>
      <c r="D1532" s="37">
        <v>0.0454545454545455</v>
      </c>
      <c r="E1532" s="37" t="s">
        <v>16</v>
      </c>
      <c r="F1532" s="37" t="s">
        <v>9</v>
      </c>
    </row>
    <row r="1533">
      <c r="A1533" s="36" t="str">
        <f t="shared" si="1"/>
        <v>Medium Population-Low Poverty</v>
      </c>
      <c r="B1533" s="35" t="s">
        <v>1552</v>
      </c>
      <c r="C1533" s="37">
        <v>1666.0</v>
      </c>
      <c r="D1533" s="37">
        <v>0.0714285714285714</v>
      </c>
      <c r="E1533" s="37" t="s">
        <v>15</v>
      </c>
      <c r="F1533" s="37" t="s">
        <v>9</v>
      </c>
    </row>
    <row r="1534">
      <c r="A1534" s="36" t="str">
        <f t="shared" si="1"/>
        <v>Medium Population-Middle Poverty</v>
      </c>
      <c r="B1534" s="35" t="s">
        <v>1553</v>
      </c>
      <c r="C1534" s="37">
        <v>1660.0</v>
      </c>
      <c r="D1534" s="37">
        <v>0.134939759036145</v>
      </c>
      <c r="E1534" s="37" t="s">
        <v>15</v>
      </c>
      <c r="F1534" s="37" t="s">
        <v>10</v>
      </c>
    </row>
    <row r="1535">
      <c r="A1535" s="36" t="str">
        <f t="shared" si="1"/>
        <v>Medium Population-Middle Poverty</v>
      </c>
      <c r="B1535" s="35" t="s">
        <v>1554</v>
      </c>
      <c r="C1535" s="37">
        <v>8155.0</v>
      </c>
      <c r="D1535" s="37">
        <v>0.11367259350092</v>
      </c>
      <c r="E1535" s="37" t="s">
        <v>15</v>
      </c>
      <c r="F1535" s="37" t="s">
        <v>10</v>
      </c>
    </row>
    <row r="1536">
      <c r="A1536" s="36" t="str">
        <f t="shared" si="1"/>
        <v>Medium Population-Low Poverty</v>
      </c>
      <c r="B1536" s="35" t="s">
        <v>1555</v>
      </c>
      <c r="C1536" s="37">
        <v>3286.0</v>
      </c>
      <c r="D1536" s="37">
        <v>0.0273889227023737</v>
      </c>
      <c r="E1536" s="37" t="s">
        <v>15</v>
      </c>
      <c r="F1536" s="37" t="s">
        <v>9</v>
      </c>
    </row>
    <row r="1537">
      <c r="A1537" s="36" t="str">
        <f t="shared" si="1"/>
        <v>Medium Population-Low Poverty</v>
      </c>
      <c r="B1537" s="35" t="s">
        <v>1556</v>
      </c>
      <c r="C1537" s="37">
        <v>5748.0</v>
      </c>
      <c r="D1537" s="37">
        <v>0.0650661099512874</v>
      </c>
      <c r="E1537" s="37" t="s">
        <v>15</v>
      </c>
      <c r="F1537" s="37" t="s">
        <v>9</v>
      </c>
    </row>
    <row r="1538">
      <c r="A1538" s="36" t="str">
        <f t="shared" si="1"/>
        <v>Medium Population-Low Poverty</v>
      </c>
      <c r="B1538" s="35" t="s">
        <v>1557</v>
      </c>
      <c r="C1538" s="37">
        <v>707.0</v>
      </c>
      <c r="D1538" s="37">
        <v>0.082036775106082</v>
      </c>
      <c r="E1538" s="37" t="s">
        <v>15</v>
      </c>
      <c r="F1538" s="37" t="s">
        <v>9</v>
      </c>
    </row>
    <row r="1539">
      <c r="A1539" s="36" t="str">
        <f t="shared" si="1"/>
        <v>Medium Population-Low Poverty</v>
      </c>
      <c r="B1539" s="35" t="s">
        <v>1558</v>
      </c>
      <c r="C1539" s="37">
        <v>1823.0</v>
      </c>
      <c r="D1539" s="37">
        <v>0.0164563905650027</v>
      </c>
      <c r="E1539" s="37" t="s">
        <v>15</v>
      </c>
      <c r="F1539" s="37" t="s">
        <v>9</v>
      </c>
    </row>
    <row r="1540">
      <c r="A1540" s="36" t="str">
        <f t="shared" si="1"/>
        <v>High Population-Low Poverty</v>
      </c>
      <c r="B1540" s="35" t="s">
        <v>1559</v>
      </c>
      <c r="C1540" s="37">
        <v>10131.0</v>
      </c>
      <c r="D1540" s="37">
        <v>0.0654427006218537</v>
      </c>
      <c r="E1540" s="37" t="s">
        <v>14</v>
      </c>
      <c r="F1540" s="37" t="s">
        <v>9</v>
      </c>
    </row>
    <row r="1541">
      <c r="A1541" s="36" t="str">
        <f t="shared" si="1"/>
        <v>High Population-Low Poverty</v>
      </c>
      <c r="B1541" s="35" t="s">
        <v>1560</v>
      </c>
      <c r="C1541" s="37">
        <v>11603.0</v>
      </c>
      <c r="D1541" s="37">
        <v>0.0904938378005688</v>
      </c>
      <c r="E1541" s="37" t="s">
        <v>14</v>
      </c>
      <c r="F1541" s="37" t="s">
        <v>9</v>
      </c>
    </row>
    <row r="1542">
      <c r="A1542" s="36" t="str">
        <f t="shared" si="1"/>
        <v>Low Population-Low Poverty</v>
      </c>
      <c r="B1542" s="35" t="s">
        <v>1561</v>
      </c>
      <c r="C1542" s="37">
        <v>121.0</v>
      </c>
      <c r="D1542" s="37">
        <v>0.0</v>
      </c>
      <c r="E1542" s="37" t="s">
        <v>16</v>
      </c>
      <c r="F1542" s="37" t="s">
        <v>9</v>
      </c>
    </row>
    <row r="1543">
      <c r="A1543" s="36" t="str">
        <f t="shared" si="1"/>
        <v>High Population-Middle Poverty</v>
      </c>
      <c r="B1543" s="35" t="s">
        <v>1562</v>
      </c>
      <c r="C1543" s="37">
        <v>16063.0</v>
      </c>
      <c r="D1543" s="37">
        <v>0.180041088215153</v>
      </c>
      <c r="E1543" s="37" t="s">
        <v>14</v>
      </c>
      <c r="F1543" s="37" t="s">
        <v>10</v>
      </c>
    </row>
    <row r="1544">
      <c r="A1544" s="36" t="str">
        <f t="shared" si="1"/>
        <v>Medium Population-Middle Poverty</v>
      </c>
      <c r="B1544" s="35" t="s">
        <v>1563</v>
      </c>
      <c r="C1544" s="37">
        <v>1012.0</v>
      </c>
      <c r="D1544" s="37">
        <v>0.200592885375494</v>
      </c>
      <c r="E1544" s="37" t="s">
        <v>15</v>
      </c>
      <c r="F1544" s="37" t="s">
        <v>10</v>
      </c>
    </row>
    <row r="1545">
      <c r="A1545" s="36" t="str">
        <f t="shared" si="1"/>
        <v>Low Population-Low Poverty</v>
      </c>
      <c r="B1545" s="35" t="s">
        <v>1564</v>
      </c>
      <c r="C1545" s="37">
        <v>439.0</v>
      </c>
      <c r="D1545" s="37">
        <v>0.0637813211845103</v>
      </c>
      <c r="E1545" s="37" t="s">
        <v>16</v>
      </c>
      <c r="F1545" s="37" t="s">
        <v>9</v>
      </c>
    </row>
    <row r="1546">
      <c r="A1546" s="36" t="str">
        <f t="shared" si="1"/>
        <v>Low Population-Low Poverty</v>
      </c>
      <c r="B1546" s="35" t="s">
        <v>1565</v>
      </c>
      <c r="C1546" s="37">
        <v>356.0</v>
      </c>
      <c r="D1546" s="37">
        <v>0.0308988764044944</v>
      </c>
      <c r="E1546" s="37" t="s">
        <v>16</v>
      </c>
      <c r="F1546" s="37" t="s">
        <v>9</v>
      </c>
    </row>
    <row r="1547">
      <c r="A1547" s="36" t="str">
        <f t="shared" si="1"/>
        <v>Medium Population-Low Poverty</v>
      </c>
      <c r="B1547" s="35" t="s">
        <v>1566</v>
      </c>
      <c r="C1547" s="37">
        <v>1213.0</v>
      </c>
      <c r="D1547" s="37">
        <v>0.0948062654575433</v>
      </c>
      <c r="E1547" s="37" t="s">
        <v>15</v>
      </c>
      <c r="F1547" s="37" t="s">
        <v>9</v>
      </c>
    </row>
    <row r="1548">
      <c r="A1548" s="36" t="str">
        <f t="shared" si="1"/>
        <v>Medium Population-Low Poverty</v>
      </c>
      <c r="B1548" s="35" t="s">
        <v>1567</v>
      </c>
      <c r="C1548" s="37">
        <v>1420.0</v>
      </c>
      <c r="D1548" s="37">
        <v>0.0605633802816901</v>
      </c>
      <c r="E1548" s="37" t="s">
        <v>15</v>
      </c>
      <c r="F1548" s="37" t="s">
        <v>9</v>
      </c>
    </row>
    <row r="1549">
      <c r="A1549" s="36" t="str">
        <f t="shared" si="1"/>
        <v>Medium Population-Low Poverty</v>
      </c>
      <c r="B1549" s="35" t="s">
        <v>1568</v>
      </c>
      <c r="C1549" s="37">
        <v>745.0</v>
      </c>
      <c r="D1549" s="37">
        <v>0.0993288590604027</v>
      </c>
      <c r="E1549" s="37" t="s">
        <v>15</v>
      </c>
      <c r="F1549" s="37" t="s">
        <v>9</v>
      </c>
    </row>
    <row r="1550">
      <c r="A1550" s="36" t="str">
        <f t="shared" si="1"/>
        <v>Low Population-Middle Poverty</v>
      </c>
      <c r="B1550" s="35" t="s">
        <v>1569</v>
      </c>
      <c r="C1550" s="37">
        <v>457.0</v>
      </c>
      <c r="D1550" s="37">
        <v>0.105032822757112</v>
      </c>
      <c r="E1550" s="37" t="s">
        <v>16</v>
      </c>
      <c r="F1550" s="37" t="s">
        <v>10</v>
      </c>
    </row>
    <row r="1551">
      <c r="A1551" s="36" t="str">
        <f t="shared" si="1"/>
        <v>Medium Population-Middle Poverty</v>
      </c>
      <c r="B1551" s="35" t="s">
        <v>1570</v>
      </c>
      <c r="C1551" s="37">
        <v>1023.0</v>
      </c>
      <c r="D1551" s="37">
        <v>0.150537634408602</v>
      </c>
      <c r="E1551" s="37" t="s">
        <v>15</v>
      </c>
      <c r="F1551" s="37" t="s">
        <v>10</v>
      </c>
    </row>
    <row r="1552">
      <c r="A1552" s="36" t="str">
        <f t="shared" si="1"/>
        <v>Medium Population-Middle Poverty</v>
      </c>
      <c r="B1552" s="35" t="s">
        <v>1571</v>
      </c>
      <c r="C1552" s="37">
        <v>2914.0</v>
      </c>
      <c r="D1552" s="37">
        <v>0.105353466026081</v>
      </c>
      <c r="E1552" s="37" t="s">
        <v>15</v>
      </c>
      <c r="F1552" s="37" t="s">
        <v>10</v>
      </c>
    </row>
    <row r="1553">
      <c r="A1553" s="36" t="str">
        <f t="shared" si="1"/>
        <v>Medium Population-Middle Poverty</v>
      </c>
      <c r="B1553" s="35" t="s">
        <v>1572</v>
      </c>
      <c r="C1553" s="37">
        <v>3133.0</v>
      </c>
      <c r="D1553" s="37">
        <v>0.266836897542292</v>
      </c>
      <c r="E1553" s="37" t="s">
        <v>15</v>
      </c>
      <c r="F1553" s="37" t="s">
        <v>10</v>
      </c>
    </row>
    <row r="1554">
      <c r="A1554" s="36" t="str">
        <f t="shared" si="1"/>
        <v>Low Population-Low Poverty</v>
      </c>
      <c r="B1554" s="35" t="s">
        <v>1573</v>
      </c>
      <c r="C1554" s="37">
        <v>81.0</v>
      </c>
      <c r="D1554" s="37">
        <v>0.0740740740740741</v>
      </c>
      <c r="E1554" s="37" t="s">
        <v>16</v>
      </c>
      <c r="F1554" s="37" t="s">
        <v>9</v>
      </c>
    </row>
    <row r="1555">
      <c r="A1555" s="36" t="str">
        <f t="shared" si="1"/>
        <v>Medium Population-Middle Poverty</v>
      </c>
      <c r="B1555" s="35" t="s">
        <v>1574</v>
      </c>
      <c r="C1555" s="37">
        <v>1510.0</v>
      </c>
      <c r="D1555" s="37">
        <v>0.115894039735099</v>
      </c>
      <c r="E1555" s="37" t="s">
        <v>15</v>
      </c>
      <c r="F1555" s="37" t="s">
        <v>10</v>
      </c>
    </row>
    <row r="1556">
      <c r="A1556" s="36" t="str">
        <f t="shared" si="1"/>
        <v>Medium Population-Low Poverty</v>
      </c>
      <c r="B1556" s="35" t="s">
        <v>1575</v>
      </c>
      <c r="C1556" s="37">
        <v>1706.0</v>
      </c>
      <c r="D1556" s="37">
        <v>0.0445486518171161</v>
      </c>
      <c r="E1556" s="37" t="s">
        <v>15</v>
      </c>
      <c r="F1556" s="37" t="s">
        <v>9</v>
      </c>
    </row>
    <row r="1557">
      <c r="A1557" s="36" t="str">
        <f t="shared" si="1"/>
        <v>Medium Population-Middle Poverty</v>
      </c>
      <c r="B1557" s="35" t="s">
        <v>1576</v>
      </c>
      <c r="C1557" s="37">
        <v>5737.0</v>
      </c>
      <c r="D1557" s="37">
        <v>0.141711696008367</v>
      </c>
      <c r="E1557" s="37" t="s">
        <v>15</v>
      </c>
      <c r="F1557" s="37" t="s">
        <v>10</v>
      </c>
    </row>
    <row r="1558">
      <c r="A1558" s="36" t="str">
        <f t="shared" si="1"/>
        <v>Medium Population-Low Poverty</v>
      </c>
      <c r="B1558" s="35" t="s">
        <v>1577</v>
      </c>
      <c r="C1558" s="37">
        <v>5034.0</v>
      </c>
      <c r="D1558" s="37">
        <v>0.0627731426301152</v>
      </c>
      <c r="E1558" s="37" t="s">
        <v>15</v>
      </c>
      <c r="F1558" s="37" t="s">
        <v>9</v>
      </c>
    </row>
    <row r="1559">
      <c r="A1559" s="36" t="str">
        <f t="shared" si="1"/>
        <v>Low Population-Low Poverty</v>
      </c>
      <c r="B1559" s="35" t="s">
        <v>1578</v>
      </c>
      <c r="C1559" s="37">
        <v>175.0</v>
      </c>
      <c r="D1559" s="37">
        <v>0.0</v>
      </c>
      <c r="E1559" s="37" t="s">
        <v>16</v>
      </c>
      <c r="F1559" s="37" t="s">
        <v>9</v>
      </c>
    </row>
    <row r="1560">
      <c r="A1560" s="36" t="str">
        <f t="shared" si="1"/>
        <v>Medium Population-Middle Poverty</v>
      </c>
      <c r="B1560" s="35" t="s">
        <v>1579</v>
      </c>
      <c r="C1560" s="37">
        <v>2151.0</v>
      </c>
      <c r="D1560" s="37">
        <v>0.105067410506741</v>
      </c>
      <c r="E1560" s="37" t="s">
        <v>15</v>
      </c>
      <c r="F1560" s="37" t="s">
        <v>10</v>
      </c>
    </row>
    <row r="1561">
      <c r="A1561" s="36" t="str">
        <f t="shared" si="1"/>
        <v>Medium Population-Low Poverty</v>
      </c>
      <c r="B1561" s="35" t="s">
        <v>1580</v>
      </c>
      <c r="C1561" s="37">
        <v>670.0</v>
      </c>
      <c r="D1561" s="37">
        <v>0.091044776119403</v>
      </c>
      <c r="E1561" s="37" t="s">
        <v>15</v>
      </c>
      <c r="F1561" s="37" t="s">
        <v>9</v>
      </c>
    </row>
    <row r="1562">
      <c r="A1562" s="36" t="str">
        <f t="shared" si="1"/>
        <v>Medium Population-Middle Poverty</v>
      </c>
      <c r="B1562" s="35" t="s">
        <v>1581</v>
      </c>
      <c r="C1562" s="37">
        <v>4436.0</v>
      </c>
      <c r="D1562" s="37">
        <v>0.139089269612263</v>
      </c>
      <c r="E1562" s="37" t="s">
        <v>15</v>
      </c>
      <c r="F1562" s="37" t="s">
        <v>10</v>
      </c>
    </row>
    <row r="1563">
      <c r="A1563" s="36" t="str">
        <f t="shared" si="1"/>
        <v>Medium Population-Low Poverty</v>
      </c>
      <c r="B1563" s="35" t="s">
        <v>1582</v>
      </c>
      <c r="C1563" s="37">
        <v>2506.0</v>
      </c>
      <c r="D1563" s="37">
        <v>0.048683160415004</v>
      </c>
      <c r="E1563" s="37" t="s">
        <v>15</v>
      </c>
      <c r="F1563" s="37" t="s">
        <v>9</v>
      </c>
    </row>
    <row r="1564">
      <c r="A1564" s="36" t="str">
        <f t="shared" si="1"/>
        <v>Medium Population-Low Poverty</v>
      </c>
      <c r="B1564" s="35" t="s">
        <v>1583</v>
      </c>
      <c r="C1564" s="37">
        <v>1613.0</v>
      </c>
      <c r="D1564" s="37">
        <v>0.0781153130812151</v>
      </c>
      <c r="E1564" s="37" t="s">
        <v>15</v>
      </c>
      <c r="F1564" s="37" t="s">
        <v>9</v>
      </c>
    </row>
    <row r="1565">
      <c r="A1565" s="36" t="str">
        <f t="shared" si="1"/>
        <v>Medium Population-Middle Poverty</v>
      </c>
      <c r="B1565" s="35" t="s">
        <v>1584</v>
      </c>
      <c r="C1565" s="37">
        <v>1127.0</v>
      </c>
      <c r="D1565" s="37">
        <v>0.112688553682342</v>
      </c>
      <c r="E1565" s="37" t="s">
        <v>15</v>
      </c>
      <c r="F1565" s="37" t="s">
        <v>10</v>
      </c>
    </row>
    <row r="1566">
      <c r="A1566" s="36" t="str">
        <f t="shared" si="1"/>
        <v>Medium Population-Low Poverty</v>
      </c>
      <c r="B1566" s="35" t="s">
        <v>1585</v>
      </c>
      <c r="C1566" s="37">
        <v>4808.0</v>
      </c>
      <c r="D1566" s="37">
        <v>0.0665557404326123</v>
      </c>
      <c r="E1566" s="37" t="s">
        <v>15</v>
      </c>
      <c r="F1566" s="37" t="s">
        <v>9</v>
      </c>
    </row>
    <row r="1567">
      <c r="A1567" s="36" t="str">
        <f t="shared" si="1"/>
        <v>Medium Population-Middle Poverty</v>
      </c>
      <c r="B1567" s="35" t="s">
        <v>1586</v>
      </c>
      <c r="C1567" s="37">
        <v>2328.0</v>
      </c>
      <c r="D1567" s="37">
        <v>0.155927835051546</v>
      </c>
      <c r="E1567" s="37" t="s">
        <v>15</v>
      </c>
      <c r="F1567" s="37" t="s">
        <v>10</v>
      </c>
    </row>
    <row r="1568">
      <c r="A1568" s="36" t="str">
        <f t="shared" si="1"/>
        <v>Low Population-Middle Poverty</v>
      </c>
      <c r="B1568" s="35" t="s">
        <v>1587</v>
      </c>
      <c r="C1568" s="37">
        <v>216.0</v>
      </c>
      <c r="D1568" s="37">
        <v>0.111111111111111</v>
      </c>
      <c r="E1568" s="37" t="s">
        <v>16</v>
      </c>
      <c r="F1568" s="37" t="s">
        <v>10</v>
      </c>
    </row>
    <row r="1569">
      <c r="A1569" s="36" t="str">
        <f t="shared" si="1"/>
        <v>Medium Population-Low Poverty</v>
      </c>
      <c r="B1569" s="35" t="s">
        <v>1588</v>
      </c>
      <c r="C1569" s="37">
        <v>3388.0</v>
      </c>
      <c r="D1569" s="37">
        <v>0.0979929161747344</v>
      </c>
      <c r="E1569" s="37" t="s">
        <v>15</v>
      </c>
      <c r="F1569" s="37" t="s">
        <v>9</v>
      </c>
    </row>
    <row r="1570">
      <c r="A1570" s="36" t="str">
        <f t="shared" si="1"/>
        <v>Medium Population-Low Poverty</v>
      </c>
      <c r="B1570" s="35" t="s">
        <v>1589</v>
      </c>
      <c r="C1570" s="37">
        <v>2275.0</v>
      </c>
      <c r="D1570" s="37">
        <v>0.0923076923076923</v>
      </c>
      <c r="E1570" s="37" t="s">
        <v>15</v>
      </c>
      <c r="F1570" s="37" t="s">
        <v>9</v>
      </c>
    </row>
    <row r="1571">
      <c r="A1571" s="36" t="str">
        <f t="shared" si="1"/>
        <v>Low Population-Low Poverty</v>
      </c>
      <c r="B1571" s="35" t="s">
        <v>1590</v>
      </c>
      <c r="C1571" s="37">
        <v>405.0</v>
      </c>
      <c r="D1571" s="37">
        <v>0.0666666666666667</v>
      </c>
      <c r="E1571" s="37" t="s">
        <v>16</v>
      </c>
      <c r="F1571" s="37" t="s">
        <v>9</v>
      </c>
    </row>
    <row r="1572">
      <c r="A1572" s="36" t="str">
        <f t="shared" si="1"/>
        <v>Medium Population-Low Poverty</v>
      </c>
      <c r="B1572" s="35" t="s">
        <v>1591</v>
      </c>
      <c r="C1572" s="37">
        <v>1220.0</v>
      </c>
      <c r="D1572" s="37">
        <v>0.0942622950819672</v>
      </c>
      <c r="E1572" s="37" t="s">
        <v>15</v>
      </c>
      <c r="F1572" s="37" t="s">
        <v>9</v>
      </c>
    </row>
    <row r="1573">
      <c r="A1573" s="36" t="str">
        <f t="shared" si="1"/>
        <v>High Population-Middle Poverty</v>
      </c>
      <c r="B1573" s="35" t="s">
        <v>1592</v>
      </c>
      <c r="C1573" s="37">
        <v>19329.0</v>
      </c>
      <c r="D1573" s="37">
        <v>0.122044596202597</v>
      </c>
      <c r="E1573" s="37" t="s">
        <v>14</v>
      </c>
      <c r="F1573" s="37" t="s">
        <v>10</v>
      </c>
    </row>
    <row r="1574">
      <c r="A1574" s="36" t="str">
        <f t="shared" si="1"/>
        <v>Low Population-Low Poverty</v>
      </c>
      <c r="B1574" s="35" t="s">
        <v>1593</v>
      </c>
      <c r="C1574" s="37">
        <v>279.0</v>
      </c>
      <c r="D1574" s="37">
        <v>0.0</v>
      </c>
      <c r="E1574" s="37" t="s">
        <v>16</v>
      </c>
      <c r="F1574" s="37" t="s">
        <v>9</v>
      </c>
    </row>
    <row r="1575">
      <c r="A1575" s="36" t="str">
        <f t="shared" si="1"/>
        <v>Medium Population-Middle Poverty</v>
      </c>
      <c r="B1575" s="35" t="s">
        <v>1594</v>
      </c>
      <c r="C1575" s="37">
        <v>792.0</v>
      </c>
      <c r="D1575" s="37">
        <v>0.126262626262626</v>
      </c>
      <c r="E1575" s="37" t="s">
        <v>15</v>
      </c>
      <c r="F1575" s="37" t="s">
        <v>10</v>
      </c>
    </row>
    <row r="1576">
      <c r="A1576" s="36" t="str">
        <f t="shared" si="1"/>
        <v>Medium Population-Low Poverty</v>
      </c>
      <c r="B1576" s="35" t="s">
        <v>1595</v>
      </c>
      <c r="C1576" s="37">
        <v>5917.0</v>
      </c>
      <c r="D1576" s="37">
        <v>0.0856853135034646</v>
      </c>
      <c r="E1576" s="37" t="s">
        <v>15</v>
      </c>
      <c r="F1576" s="37" t="s">
        <v>9</v>
      </c>
    </row>
    <row r="1577">
      <c r="A1577" s="36" t="str">
        <f t="shared" si="1"/>
        <v>Medium Population-Low Poverty</v>
      </c>
      <c r="B1577" s="35" t="s">
        <v>1596</v>
      </c>
      <c r="C1577" s="37">
        <v>1407.0</v>
      </c>
      <c r="D1577" s="37">
        <v>0.0902629708599858</v>
      </c>
      <c r="E1577" s="37" t="s">
        <v>15</v>
      </c>
      <c r="F1577" s="37" t="s">
        <v>9</v>
      </c>
    </row>
    <row r="1578">
      <c r="A1578" s="36" t="str">
        <f t="shared" si="1"/>
        <v>Medium Population-Middle Poverty</v>
      </c>
      <c r="B1578" s="35" t="s">
        <v>1597</v>
      </c>
      <c r="C1578" s="37">
        <v>3392.0</v>
      </c>
      <c r="D1578" s="37">
        <v>0.122346698113208</v>
      </c>
      <c r="E1578" s="37" t="s">
        <v>15</v>
      </c>
      <c r="F1578" s="37" t="s">
        <v>10</v>
      </c>
    </row>
    <row r="1579">
      <c r="A1579" s="36" t="str">
        <f t="shared" si="1"/>
        <v>Medium Population-Middle Poverty</v>
      </c>
      <c r="B1579" s="35" t="s">
        <v>1598</v>
      </c>
      <c r="C1579" s="37">
        <v>542.0</v>
      </c>
      <c r="D1579" s="37">
        <v>0.108856088560886</v>
      </c>
      <c r="E1579" s="37" t="s">
        <v>15</v>
      </c>
      <c r="F1579" s="37" t="s">
        <v>10</v>
      </c>
    </row>
    <row r="1580">
      <c r="A1580" s="36" t="str">
        <f t="shared" si="1"/>
        <v>Medium Population-Low Poverty</v>
      </c>
      <c r="B1580" s="35" t="s">
        <v>1599</v>
      </c>
      <c r="C1580" s="37">
        <v>916.0</v>
      </c>
      <c r="D1580" s="37">
        <v>0.0851528384279476</v>
      </c>
      <c r="E1580" s="37" t="s">
        <v>15</v>
      </c>
      <c r="F1580" s="37" t="s">
        <v>9</v>
      </c>
    </row>
    <row r="1581">
      <c r="A1581" s="36" t="str">
        <f t="shared" si="1"/>
        <v>Medium Population-Low Poverty</v>
      </c>
      <c r="B1581" s="35" t="s">
        <v>1600</v>
      </c>
      <c r="C1581" s="37">
        <v>1197.0</v>
      </c>
      <c r="D1581" s="37">
        <v>0.0735171261487051</v>
      </c>
      <c r="E1581" s="37" t="s">
        <v>15</v>
      </c>
      <c r="F1581" s="37" t="s">
        <v>9</v>
      </c>
    </row>
    <row r="1582">
      <c r="A1582" s="36" t="str">
        <f t="shared" si="1"/>
        <v>Medium Population-Middle Poverty</v>
      </c>
      <c r="B1582" s="35" t="s">
        <v>1601</v>
      </c>
      <c r="C1582" s="37">
        <v>1419.0</v>
      </c>
      <c r="D1582" s="37">
        <v>0.112050739957717</v>
      </c>
      <c r="E1582" s="37" t="s">
        <v>15</v>
      </c>
      <c r="F1582" s="37" t="s">
        <v>10</v>
      </c>
    </row>
    <row r="1583">
      <c r="A1583" s="36" t="str">
        <f t="shared" si="1"/>
        <v>Low Population-Low Poverty</v>
      </c>
      <c r="B1583" s="35" t="s">
        <v>1602</v>
      </c>
      <c r="C1583" s="37">
        <v>22.0</v>
      </c>
      <c r="D1583" s="37">
        <v>0.0</v>
      </c>
      <c r="E1583" s="37" t="s">
        <v>16</v>
      </c>
      <c r="F1583" s="37" t="s">
        <v>9</v>
      </c>
    </row>
    <row r="1584">
      <c r="A1584" s="36" t="str">
        <f t="shared" si="1"/>
        <v>Medium Population-Low Poverty</v>
      </c>
      <c r="B1584" s="35" t="s">
        <v>1603</v>
      </c>
      <c r="C1584" s="37">
        <v>613.0</v>
      </c>
      <c r="D1584" s="37">
        <v>0.0391517128874388</v>
      </c>
      <c r="E1584" s="37" t="s">
        <v>15</v>
      </c>
      <c r="F1584" s="37" t="s">
        <v>9</v>
      </c>
    </row>
    <row r="1585">
      <c r="A1585" s="36" t="str">
        <f t="shared" si="1"/>
        <v>Medium Population-Middle Poverty</v>
      </c>
      <c r="B1585" s="35" t="s">
        <v>1604</v>
      </c>
      <c r="C1585" s="37">
        <v>3814.0</v>
      </c>
      <c r="D1585" s="37">
        <v>0.153382275825905</v>
      </c>
      <c r="E1585" s="37" t="s">
        <v>15</v>
      </c>
      <c r="F1585" s="37" t="s">
        <v>10</v>
      </c>
    </row>
    <row r="1586">
      <c r="A1586" s="36" t="str">
        <f t="shared" si="1"/>
        <v>Medium Population-Low Poverty</v>
      </c>
      <c r="B1586" s="35" t="s">
        <v>1605</v>
      </c>
      <c r="C1586" s="37">
        <v>636.0</v>
      </c>
      <c r="D1586" s="37">
        <v>0.0770440251572327</v>
      </c>
      <c r="E1586" s="37" t="s">
        <v>15</v>
      </c>
      <c r="F1586" s="37" t="s">
        <v>9</v>
      </c>
    </row>
    <row r="1587">
      <c r="A1587" s="36" t="str">
        <f t="shared" si="1"/>
        <v>Low Population-Middle Poverty</v>
      </c>
      <c r="B1587" s="35" t="s">
        <v>1606</v>
      </c>
      <c r="C1587" s="37">
        <v>323.0</v>
      </c>
      <c r="D1587" s="37">
        <v>0.142414860681115</v>
      </c>
      <c r="E1587" s="37" t="s">
        <v>16</v>
      </c>
      <c r="F1587" s="37" t="s">
        <v>10</v>
      </c>
    </row>
    <row r="1588">
      <c r="A1588" s="36" t="str">
        <f t="shared" si="1"/>
        <v>Low Population-Middle Poverty</v>
      </c>
      <c r="B1588" s="35" t="s">
        <v>1607</v>
      </c>
      <c r="C1588" s="37">
        <v>323.0</v>
      </c>
      <c r="D1588" s="37">
        <v>0.108359133126935</v>
      </c>
      <c r="E1588" s="37" t="s">
        <v>16</v>
      </c>
      <c r="F1588" s="37" t="s">
        <v>10</v>
      </c>
    </row>
    <row r="1589">
      <c r="A1589" s="36" t="str">
        <f t="shared" si="1"/>
        <v>Medium Population-Low Poverty</v>
      </c>
      <c r="B1589" s="35" t="s">
        <v>1608</v>
      </c>
      <c r="C1589" s="37">
        <v>690.0</v>
      </c>
      <c r="D1589" s="37">
        <v>0.0478260869565217</v>
      </c>
      <c r="E1589" s="37" t="s">
        <v>15</v>
      </c>
      <c r="F1589" s="37" t="s">
        <v>9</v>
      </c>
    </row>
    <row r="1590">
      <c r="A1590" s="36" t="str">
        <f t="shared" si="1"/>
        <v>Medium Population-Low Poverty</v>
      </c>
      <c r="B1590" s="35" t="s">
        <v>1609</v>
      </c>
      <c r="C1590" s="37">
        <v>7705.0</v>
      </c>
      <c r="D1590" s="37">
        <v>0.0876054510058404</v>
      </c>
      <c r="E1590" s="37" t="s">
        <v>15</v>
      </c>
      <c r="F1590" s="37" t="s">
        <v>9</v>
      </c>
    </row>
    <row r="1591">
      <c r="A1591" s="36" t="str">
        <f t="shared" si="1"/>
        <v>Medium Population-Low Poverty</v>
      </c>
      <c r="B1591" s="35" t="s">
        <v>1610</v>
      </c>
      <c r="C1591" s="37">
        <v>833.0</v>
      </c>
      <c r="D1591" s="37">
        <v>0.0972388955582233</v>
      </c>
      <c r="E1591" s="37" t="s">
        <v>15</v>
      </c>
      <c r="F1591" s="37" t="s">
        <v>9</v>
      </c>
    </row>
    <row r="1592">
      <c r="A1592" s="36" t="str">
        <f t="shared" si="1"/>
        <v>Medium Population-Middle Poverty</v>
      </c>
      <c r="B1592" s="35" t="s">
        <v>1611</v>
      </c>
      <c r="C1592" s="37">
        <v>636.0</v>
      </c>
      <c r="D1592" s="37">
        <v>0.108490566037736</v>
      </c>
      <c r="E1592" s="37" t="s">
        <v>15</v>
      </c>
      <c r="F1592" s="37" t="s">
        <v>10</v>
      </c>
    </row>
    <row r="1593">
      <c r="A1593" s="36" t="str">
        <f t="shared" si="1"/>
        <v>Medium Population-Low Poverty</v>
      </c>
      <c r="B1593" s="35" t="s">
        <v>1612</v>
      </c>
      <c r="C1593" s="37">
        <v>1692.0</v>
      </c>
      <c r="D1593" s="37">
        <v>0.0998817966903073</v>
      </c>
      <c r="E1593" s="37" t="s">
        <v>15</v>
      </c>
      <c r="F1593" s="37" t="s">
        <v>9</v>
      </c>
    </row>
    <row r="1594">
      <c r="A1594" s="36" t="str">
        <f t="shared" si="1"/>
        <v>Medium Population-Low Poverty</v>
      </c>
      <c r="B1594" s="35" t="s">
        <v>1613</v>
      </c>
      <c r="C1594" s="37">
        <v>1196.0</v>
      </c>
      <c r="D1594" s="37">
        <v>0.0719063545150502</v>
      </c>
      <c r="E1594" s="37" t="s">
        <v>15</v>
      </c>
      <c r="F1594" s="37" t="s">
        <v>9</v>
      </c>
    </row>
    <row r="1595">
      <c r="A1595" s="36" t="str">
        <f t="shared" si="1"/>
        <v>Medium Population-Low Poverty</v>
      </c>
      <c r="B1595" s="35" t="s">
        <v>1614</v>
      </c>
      <c r="C1595" s="37">
        <v>844.0</v>
      </c>
      <c r="D1595" s="37">
        <v>0.0746445497630332</v>
      </c>
      <c r="E1595" s="37" t="s">
        <v>15</v>
      </c>
      <c r="F1595" s="37" t="s">
        <v>9</v>
      </c>
    </row>
    <row r="1596">
      <c r="A1596" s="36" t="str">
        <f t="shared" si="1"/>
        <v>Low Population-Low Poverty</v>
      </c>
      <c r="B1596" s="35" t="s">
        <v>1615</v>
      </c>
      <c r="C1596" s="37">
        <v>367.0</v>
      </c>
      <c r="D1596" s="37">
        <v>0.0190735694822888</v>
      </c>
      <c r="E1596" s="37" t="s">
        <v>16</v>
      </c>
      <c r="F1596" s="37" t="s">
        <v>9</v>
      </c>
    </row>
    <row r="1597">
      <c r="A1597" s="36" t="str">
        <f t="shared" si="1"/>
        <v>Medium Population-Middle Poverty</v>
      </c>
      <c r="B1597" s="35" t="s">
        <v>1616</v>
      </c>
      <c r="C1597" s="37">
        <v>2612.0</v>
      </c>
      <c r="D1597" s="37">
        <v>0.160030627871363</v>
      </c>
      <c r="E1597" s="37" t="s">
        <v>15</v>
      </c>
      <c r="F1597" s="37" t="s">
        <v>10</v>
      </c>
    </row>
    <row r="1598">
      <c r="A1598" s="36" t="str">
        <f t="shared" si="1"/>
        <v>Medium Population-Middle Poverty</v>
      </c>
      <c r="B1598" s="35" t="s">
        <v>1617</v>
      </c>
      <c r="C1598" s="37">
        <v>2904.0</v>
      </c>
      <c r="D1598" s="37">
        <v>0.120179063360882</v>
      </c>
      <c r="E1598" s="37" t="s">
        <v>15</v>
      </c>
      <c r="F1598" s="37" t="s">
        <v>10</v>
      </c>
    </row>
    <row r="1599">
      <c r="A1599" s="36" t="str">
        <f t="shared" si="1"/>
        <v>Medium Population-Low Poverty</v>
      </c>
      <c r="B1599" s="35" t="s">
        <v>1618</v>
      </c>
      <c r="C1599" s="37">
        <v>1692.0</v>
      </c>
      <c r="D1599" s="37">
        <v>0.0378250591016548</v>
      </c>
      <c r="E1599" s="37" t="s">
        <v>15</v>
      </c>
      <c r="F1599" s="37" t="s">
        <v>9</v>
      </c>
    </row>
    <row r="1600">
      <c r="A1600" s="36" t="str">
        <f t="shared" si="1"/>
        <v>Medium Population-Middle Poverty</v>
      </c>
      <c r="B1600" s="35" t="s">
        <v>1619</v>
      </c>
      <c r="C1600" s="37">
        <v>529.0</v>
      </c>
      <c r="D1600" s="37">
        <v>0.120982986767486</v>
      </c>
      <c r="E1600" s="37" t="s">
        <v>15</v>
      </c>
      <c r="F1600" s="37" t="s">
        <v>10</v>
      </c>
    </row>
    <row r="1601">
      <c r="A1601" s="36" t="str">
        <f t="shared" si="1"/>
        <v>Medium Population-Middle Poverty</v>
      </c>
      <c r="B1601" s="35" t="s">
        <v>1620</v>
      </c>
      <c r="C1601" s="37">
        <v>1102.0</v>
      </c>
      <c r="D1601" s="37">
        <v>0.123411978221416</v>
      </c>
      <c r="E1601" s="37" t="s">
        <v>15</v>
      </c>
      <c r="F1601" s="37" t="s">
        <v>10</v>
      </c>
    </row>
    <row r="1602">
      <c r="A1602" s="36" t="str">
        <f t="shared" si="1"/>
        <v>Medium Population-Low Poverty</v>
      </c>
      <c r="B1602" s="35" t="s">
        <v>1621</v>
      </c>
      <c r="C1602" s="37">
        <v>1086.0</v>
      </c>
      <c r="D1602" s="37">
        <v>0.0801104972375691</v>
      </c>
      <c r="E1602" s="37" t="s">
        <v>15</v>
      </c>
      <c r="F1602" s="37" t="s">
        <v>9</v>
      </c>
    </row>
    <row r="1603">
      <c r="A1603" s="36" t="str">
        <f t="shared" si="1"/>
        <v>Medium Population-Middle Poverty</v>
      </c>
      <c r="B1603" s="35" t="s">
        <v>1622</v>
      </c>
      <c r="C1603" s="37">
        <v>943.0</v>
      </c>
      <c r="D1603" s="37">
        <v>0.102863202545069</v>
      </c>
      <c r="E1603" s="37" t="s">
        <v>15</v>
      </c>
      <c r="F1603" s="37" t="s">
        <v>10</v>
      </c>
    </row>
    <row r="1604">
      <c r="A1604" s="36" t="str">
        <f t="shared" si="1"/>
        <v>Medium Population-Low Poverty</v>
      </c>
      <c r="B1604" s="35" t="s">
        <v>1623</v>
      </c>
      <c r="C1604" s="37">
        <v>684.0</v>
      </c>
      <c r="D1604" s="37">
        <v>0.064327485380117</v>
      </c>
      <c r="E1604" s="37" t="s">
        <v>15</v>
      </c>
      <c r="F1604" s="37" t="s">
        <v>9</v>
      </c>
    </row>
    <row r="1605">
      <c r="A1605" s="36" t="str">
        <f t="shared" si="1"/>
        <v>Medium Population-Low Poverty</v>
      </c>
      <c r="B1605" s="35" t="s">
        <v>1624</v>
      </c>
      <c r="C1605" s="37">
        <v>2255.0</v>
      </c>
      <c r="D1605" s="37">
        <v>0.0882483370288248</v>
      </c>
      <c r="E1605" s="37" t="s">
        <v>15</v>
      </c>
      <c r="F1605" s="37" t="s">
        <v>9</v>
      </c>
    </row>
    <row r="1606">
      <c r="A1606" s="36" t="str">
        <f t="shared" si="1"/>
        <v>Medium Population-Low Poverty</v>
      </c>
      <c r="B1606" s="35" t="s">
        <v>1625</v>
      </c>
      <c r="C1606" s="37">
        <v>1035.0</v>
      </c>
      <c r="D1606" s="37">
        <v>0.0483091787439614</v>
      </c>
      <c r="E1606" s="37" t="s">
        <v>15</v>
      </c>
      <c r="F1606" s="37" t="s">
        <v>9</v>
      </c>
    </row>
    <row r="1607">
      <c r="A1607" s="36" t="str">
        <f t="shared" si="1"/>
        <v>Medium Population-Middle Poverty</v>
      </c>
      <c r="B1607" s="35" t="s">
        <v>1626</v>
      </c>
      <c r="C1607" s="37">
        <v>545.0</v>
      </c>
      <c r="D1607" s="37">
        <v>0.2</v>
      </c>
      <c r="E1607" s="37" t="s">
        <v>15</v>
      </c>
      <c r="F1607" s="37" t="s">
        <v>10</v>
      </c>
    </row>
    <row r="1608">
      <c r="A1608" s="36" t="str">
        <f t="shared" si="1"/>
        <v>Medium Population-Low Poverty</v>
      </c>
      <c r="B1608" s="35" t="s">
        <v>1627</v>
      </c>
      <c r="C1608" s="37">
        <v>714.0</v>
      </c>
      <c r="D1608" s="37">
        <v>0.0476190476190476</v>
      </c>
      <c r="E1608" s="37" t="s">
        <v>15</v>
      </c>
      <c r="F1608" s="37" t="s">
        <v>9</v>
      </c>
    </row>
    <row r="1609">
      <c r="A1609" s="36" t="str">
        <f t="shared" si="1"/>
        <v>Medium Population-Low Poverty</v>
      </c>
      <c r="B1609" s="35" t="s">
        <v>1628</v>
      </c>
      <c r="C1609" s="37">
        <v>3436.0</v>
      </c>
      <c r="D1609" s="37">
        <v>0.0515133876600698</v>
      </c>
      <c r="E1609" s="37" t="s">
        <v>15</v>
      </c>
      <c r="F1609" s="37" t="s">
        <v>9</v>
      </c>
    </row>
    <row r="1610">
      <c r="A1610" s="36" t="str">
        <f t="shared" si="1"/>
        <v>Medium Population-Middle Poverty</v>
      </c>
      <c r="B1610" s="35" t="s">
        <v>1629</v>
      </c>
      <c r="C1610" s="37">
        <v>602.0</v>
      </c>
      <c r="D1610" s="37">
        <v>0.132890365448505</v>
      </c>
      <c r="E1610" s="37" t="s">
        <v>15</v>
      </c>
      <c r="F1610" s="37" t="s">
        <v>10</v>
      </c>
    </row>
    <row r="1611">
      <c r="A1611" s="36" t="str">
        <f t="shared" si="1"/>
        <v>Medium Population-Middle Poverty</v>
      </c>
      <c r="B1611" s="35" t="s">
        <v>1630</v>
      </c>
      <c r="C1611" s="37">
        <v>8668.0</v>
      </c>
      <c r="D1611" s="37">
        <v>0.124942316566682</v>
      </c>
      <c r="E1611" s="37" t="s">
        <v>15</v>
      </c>
      <c r="F1611" s="37" t="s">
        <v>10</v>
      </c>
    </row>
    <row r="1612">
      <c r="A1612" s="36" t="str">
        <f t="shared" si="1"/>
        <v>Medium Population-Middle Poverty</v>
      </c>
      <c r="B1612" s="35" t="s">
        <v>1631</v>
      </c>
      <c r="C1612" s="37">
        <v>543.0</v>
      </c>
      <c r="D1612" s="37">
        <v>0.136279926335175</v>
      </c>
      <c r="E1612" s="37" t="s">
        <v>15</v>
      </c>
      <c r="F1612" s="37" t="s">
        <v>10</v>
      </c>
    </row>
    <row r="1613">
      <c r="A1613" s="36" t="str">
        <f t="shared" si="1"/>
        <v>Medium Population-Middle Poverty</v>
      </c>
      <c r="B1613" s="35" t="s">
        <v>1632</v>
      </c>
      <c r="C1613" s="37">
        <v>1067.0</v>
      </c>
      <c r="D1613" s="37">
        <v>0.107778819119025</v>
      </c>
      <c r="E1613" s="37" t="s">
        <v>15</v>
      </c>
      <c r="F1613" s="37" t="s">
        <v>10</v>
      </c>
    </row>
    <row r="1614">
      <c r="A1614" s="36" t="str">
        <f t="shared" si="1"/>
        <v>Medium Population-Middle Poverty</v>
      </c>
      <c r="B1614" s="35" t="s">
        <v>1633</v>
      </c>
      <c r="C1614" s="37">
        <v>1444.0</v>
      </c>
      <c r="D1614" s="37">
        <v>0.185595567867036</v>
      </c>
      <c r="E1614" s="37" t="s">
        <v>15</v>
      </c>
      <c r="F1614" s="37" t="s">
        <v>10</v>
      </c>
    </row>
    <row r="1615">
      <c r="A1615" s="36" t="str">
        <f t="shared" si="1"/>
        <v>Medium Population-Low Poverty</v>
      </c>
      <c r="B1615" s="35" t="s">
        <v>1634</v>
      </c>
      <c r="C1615" s="37">
        <v>1220.0</v>
      </c>
      <c r="D1615" s="37">
        <v>0.080327868852459</v>
      </c>
      <c r="E1615" s="37" t="s">
        <v>15</v>
      </c>
      <c r="F1615" s="37" t="s">
        <v>9</v>
      </c>
    </row>
    <row r="1616">
      <c r="A1616" s="36" t="str">
        <f t="shared" si="1"/>
        <v>Low Population-Low Poverty</v>
      </c>
      <c r="B1616" s="35" t="s">
        <v>1635</v>
      </c>
      <c r="C1616" s="37">
        <v>75.0</v>
      </c>
      <c r="D1616" s="37">
        <v>0.0533333333333333</v>
      </c>
      <c r="E1616" s="37" t="s">
        <v>16</v>
      </c>
      <c r="F1616" s="37" t="s">
        <v>9</v>
      </c>
    </row>
    <row r="1617">
      <c r="A1617" s="36" t="str">
        <f t="shared" si="1"/>
        <v>Medium Population-Low Poverty</v>
      </c>
      <c r="B1617" s="35" t="s">
        <v>1636</v>
      </c>
      <c r="C1617" s="37">
        <v>915.0</v>
      </c>
      <c r="D1617" s="37">
        <v>0.0721311475409836</v>
      </c>
      <c r="E1617" s="37" t="s">
        <v>15</v>
      </c>
      <c r="F1617" s="37" t="s">
        <v>9</v>
      </c>
    </row>
    <row r="1618">
      <c r="A1618" s="36" t="str">
        <f t="shared" si="1"/>
        <v>Low Population-Middle Poverty</v>
      </c>
      <c r="B1618" s="35" t="s">
        <v>1637</v>
      </c>
      <c r="C1618" s="37">
        <v>314.0</v>
      </c>
      <c r="D1618" s="37">
        <v>0.207006369426752</v>
      </c>
      <c r="E1618" s="37" t="s">
        <v>16</v>
      </c>
      <c r="F1618" s="37" t="s">
        <v>10</v>
      </c>
    </row>
    <row r="1619">
      <c r="A1619" s="36" t="str">
        <f t="shared" si="1"/>
        <v>Medium Population-Low Poverty</v>
      </c>
      <c r="B1619" s="35" t="s">
        <v>1638</v>
      </c>
      <c r="C1619" s="37">
        <v>2041.0</v>
      </c>
      <c r="D1619" s="37">
        <v>0.0681038706516413</v>
      </c>
      <c r="E1619" s="37" t="s">
        <v>15</v>
      </c>
      <c r="F1619" s="37" t="s">
        <v>9</v>
      </c>
    </row>
    <row r="1620">
      <c r="A1620" s="36" t="str">
        <f t="shared" si="1"/>
        <v>Medium Population-Middle Poverty</v>
      </c>
      <c r="B1620" s="35" t="s">
        <v>1639</v>
      </c>
      <c r="C1620" s="37">
        <v>1605.0</v>
      </c>
      <c r="D1620" s="37">
        <v>0.123364485981308</v>
      </c>
      <c r="E1620" s="37" t="s">
        <v>15</v>
      </c>
      <c r="F1620" s="37" t="s">
        <v>10</v>
      </c>
    </row>
    <row r="1621">
      <c r="A1621" s="36" t="str">
        <f t="shared" si="1"/>
        <v>Medium Population-Middle Poverty</v>
      </c>
      <c r="B1621" s="35" t="s">
        <v>1640</v>
      </c>
      <c r="C1621" s="37">
        <v>1415.0</v>
      </c>
      <c r="D1621" s="37">
        <v>0.113780918727915</v>
      </c>
      <c r="E1621" s="37" t="s">
        <v>15</v>
      </c>
      <c r="F1621" s="37" t="s">
        <v>10</v>
      </c>
    </row>
    <row r="1622">
      <c r="A1622" s="36" t="str">
        <f t="shared" si="1"/>
        <v>Medium Population-Low Poverty</v>
      </c>
      <c r="B1622" s="35" t="s">
        <v>1641</v>
      </c>
      <c r="C1622" s="37">
        <v>879.0</v>
      </c>
      <c r="D1622" s="37">
        <v>0.0864618885096701</v>
      </c>
      <c r="E1622" s="37" t="s">
        <v>15</v>
      </c>
      <c r="F1622" s="37" t="s">
        <v>9</v>
      </c>
    </row>
    <row r="1623">
      <c r="A1623" s="36" t="str">
        <f t="shared" si="1"/>
        <v>Low Population-Middle Poverty</v>
      </c>
      <c r="B1623" s="35" t="s">
        <v>1642</v>
      </c>
      <c r="C1623" s="37">
        <v>302.0</v>
      </c>
      <c r="D1623" s="37">
        <v>0.132450331125828</v>
      </c>
      <c r="E1623" s="37" t="s">
        <v>16</v>
      </c>
      <c r="F1623" s="37" t="s">
        <v>10</v>
      </c>
    </row>
    <row r="1624">
      <c r="A1624" s="36" t="str">
        <f t="shared" si="1"/>
        <v>Medium Population-Middle Poverty</v>
      </c>
      <c r="B1624" s="35" t="s">
        <v>1643</v>
      </c>
      <c r="C1624" s="37">
        <v>1111.0</v>
      </c>
      <c r="D1624" s="37">
        <v>0.124212421242124</v>
      </c>
      <c r="E1624" s="37" t="s">
        <v>15</v>
      </c>
      <c r="F1624" s="37" t="s">
        <v>10</v>
      </c>
    </row>
    <row r="1625">
      <c r="A1625" s="36" t="str">
        <f t="shared" si="1"/>
        <v>Low Population-Middle Poverty</v>
      </c>
      <c r="B1625" s="35" t="s">
        <v>1644</v>
      </c>
      <c r="C1625" s="37">
        <v>332.0</v>
      </c>
      <c r="D1625" s="37">
        <v>0.144578313253012</v>
      </c>
      <c r="E1625" s="37" t="s">
        <v>16</v>
      </c>
      <c r="F1625" s="37" t="s">
        <v>10</v>
      </c>
    </row>
    <row r="1626">
      <c r="A1626" s="36" t="str">
        <f t="shared" si="1"/>
        <v>Medium Population-Middle Poverty</v>
      </c>
      <c r="B1626" s="35" t="s">
        <v>1645</v>
      </c>
      <c r="C1626" s="37">
        <v>720.0</v>
      </c>
      <c r="D1626" s="37">
        <v>0.284722222222222</v>
      </c>
      <c r="E1626" s="37" t="s">
        <v>15</v>
      </c>
      <c r="F1626" s="37" t="s">
        <v>10</v>
      </c>
    </row>
    <row r="1627">
      <c r="A1627" s="36" t="str">
        <f t="shared" si="1"/>
        <v>Low Population-Low Poverty</v>
      </c>
      <c r="B1627" s="35" t="s">
        <v>1646</v>
      </c>
      <c r="C1627" s="37">
        <v>344.0</v>
      </c>
      <c r="D1627" s="37">
        <v>0.0726744186046512</v>
      </c>
      <c r="E1627" s="37" t="s">
        <v>16</v>
      </c>
      <c r="F1627" s="37" t="s">
        <v>9</v>
      </c>
    </row>
    <row r="1628">
      <c r="A1628" s="36" t="str">
        <f t="shared" si="1"/>
        <v>Medium Population-Low Poverty</v>
      </c>
      <c r="B1628" s="35" t="s">
        <v>1647</v>
      </c>
      <c r="C1628" s="37">
        <v>567.0</v>
      </c>
      <c r="D1628" s="37">
        <v>0.0864197530864197</v>
      </c>
      <c r="E1628" s="37" t="s">
        <v>15</v>
      </c>
      <c r="F1628" s="37" t="s">
        <v>9</v>
      </c>
    </row>
    <row r="1629">
      <c r="A1629" s="36" t="str">
        <f t="shared" si="1"/>
        <v>Medium Population-Low Poverty</v>
      </c>
      <c r="B1629" s="35" t="s">
        <v>1648</v>
      </c>
      <c r="C1629" s="37">
        <v>2484.0</v>
      </c>
      <c r="D1629" s="37">
        <v>0.0680354267310789</v>
      </c>
      <c r="E1629" s="37" t="s">
        <v>15</v>
      </c>
      <c r="F1629" s="37" t="s">
        <v>9</v>
      </c>
    </row>
    <row r="1630">
      <c r="A1630" s="36" t="str">
        <f t="shared" si="1"/>
        <v>Medium Population-Middle Poverty</v>
      </c>
      <c r="B1630" s="35" t="s">
        <v>1649</v>
      </c>
      <c r="C1630" s="37">
        <v>1319.0</v>
      </c>
      <c r="D1630" s="37">
        <v>0.184988627748294</v>
      </c>
      <c r="E1630" s="37" t="s">
        <v>15</v>
      </c>
      <c r="F1630" s="37" t="s">
        <v>10</v>
      </c>
    </row>
    <row r="1631">
      <c r="A1631" s="36" t="str">
        <f t="shared" si="1"/>
        <v>Medium Population-Middle Poverty</v>
      </c>
      <c r="B1631" s="35" t="s">
        <v>1650</v>
      </c>
      <c r="C1631" s="37">
        <v>1120.0</v>
      </c>
      <c r="D1631" s="37">
        <v>0.114285714285714</v>
      </c>
      <c r="E1631" s="37" t="s">
        <v>15</v>
      </c>
      <c r="F1631" s="37" t="s">
        <v>10</v>
      </c>
    </row>
    <row r="1632">
      <c r="A1632" s="36" t="str">
        <f t="shared" si="1"/>
        <v>Medium Population-Middle Poverty</v>
      </c>
      <c r="B1632" s="35" t="s">
        <v>1651</v>
      </c>
      <c r="C1632" s="37">
        <v>754.0</v>
      </c>
      <c r="D1632" s="37">
        <v>0.111405835543767</v>
      </c>
      <c r="E1632" s="37" t="s">
        <v>15</v>
      </c>
      <c r="F1632" s="37" t="s">
        <v>10</v>
      </c>
    </row>
    <row r="1633">
      <c r="A1633" s="36" t="str">
        <f t="shared" si="1"/>
        <v>Low Population-High Poverty</v>
      </c>
      <c r="B1633" s="35" t="s">
        <v>1652</v>
      </c>
      <c r="C1633" s="37">
        <v>306.0</v>
      </c>
      <c r="D1633" s="37">
        <v>0.356209150326797</v>
      </c>
      <c r="E1633" s="37" t="s">
        <v>16</v>
      </c>
      <c r="F1633" s="37" t="s">
        <v>11</v>
      </c>
    </row>
    <row r="1634">
      <c r="A1634" s="36" t="str">
        <f t="shared" si="1"/>
        <v>Medium Population-Middle Poverty</v>
      </c>
      <c r="B1634" s="35" t="s">
        <v>1653</v>
      </c>
      <c r="C1634" s="37">
        <v>5902.0</v>
      </c>
      <c r="D1634" s="37">
        <v>0.161978990172823</v>
      </c>
      <c r="E1634" s="37" t="s">
        <v>15</v>
      </c>
      <c r="F1634" s="37" t="s">
        <v>10</v>
      </c>
    </row>
    <row r="1635">
      <c r="A1635" s="36" t="str">
        <f t="shared" si="1"/>
        <v>Medium Population-Middle Poverty</v>
      </c>
      <c r="B1635" s="35" t="s">
        <v>1654</v>
      </c>
      <c r="C1635" s="37">
        <v>512.0</v>
      </c>
      <c r="D1635" s="37">
        <v>0.126953125</v>
      </c>
      <c r="E1635" s="37" t="s">
        <v>15</v>
      </c>
      <c r="F1635" s="37" t="s">
        <v>10</v>
      </c>
    </row>
    <row r="1636">
      <c r="A1636" s="36" t="str">
        <f t="shared" si="1"/>
        <v>Medium Population-Middle Poverty</v>
      </c>
      <c r="B1636" s="35" t="s">
        <v>1655</v>
      </c>
      <c r="C1636" s="37">
        <v>6645.0</v>
      </c>
      <c r="D1636" s="37">
        <v>0.136192626034612</v>
      </c>
      <c r="E1636" s="37" t="s">
        <v>15</v>
      </c>
      <c r="F1636" s="37" t="s">
        <v>10</v>
      </c>
    </row>
    <row r="1637">
      <c r="A1637" s="36" t="str">
        <f t="shared" si="1"/>
        <v>Medium Population-Low Poverty</v>
      </c>
      <c r="B1637" s="35" t="s">
        <v>1656</v>
      </c>
      <c r="C1637" s="37">
        <v>2357.0</v>
      </c>
      <c r="D1637" s="37">
        <v>0.0912176495545185</v>
      </c>
      <c r="E1637" s="37" t="s">
        <v>15</v>
      </c>
      <c r="F1637" s="37" t="s">
        <v>9</v>
      </c>
    </row>
    <row r="1638">
      <c r="A1638" s="36" t="str">
        <f t="shared" si="1"/>
        <v>Low Population-Low Poverty</v>
      </c>
      <c r="B1638" s="35" t="s">
        <v>1657</v>
      </c>
      <c r="C1638" s="37">
        <v>431.0</v>
      </c>
      <c r="D1638" s="37">
        <v>0.0974477958236659</v>
      </c>
      <c r="E1638" s="37" t="s">
        <v>16</v>
      </c>
      <c r="F1638" s="37" t="s">
        <v>9</v>
      </c>
    </row>
    <row r="1639">
      <c r="A1639" s="36" t="str">
        <f t="shared" si="1"/>
        <v>Medium Population-Middle Poverty</v>
      </c>
      <c r="B1639" s="35" t="s">
        <v>1658</v>
      </c>
      <c r="C1639" s="37">
        <v>1724.0</v>
      </c>
      <c r="D1639" s="37">
        <v>0.170533642691415</v>
      </c>
      <c r="E1639" s="37" t="s">
        <v>15</v>
      </c>
      <c r="F1639" s="37" t="s">
        <v>10</v>
      </c>
    </row>
    <row r="1640">
      <c r="A1640" s="36" t="str">
        <f t="shared" si="1"/>
        <v>Medium Population-Middle Poverty</v>
      </c>
      <c r="B1640" s="35" t="s">
        <v>1659</v>
      </c>
      <c r="C1640" s="37">
        <v>2573.0</v>
      </c>
      <c r="D1640" s="37">
        <v>0.174504469490867</v>
      </c>
      <c r="E1640" s="37" t="s">
        <v>15</v>
      </c>
      <c r="F1640" s="37" t="s">
        <v>10</v>
      </c>
    </row>
    <row r="1641">
      <c r="A1641" s="36" t="str">
        <f t="shared" si="1"/>
        <v>Low Population-Low Poverty</v>
      </c>
      <c r="B1641" s="35" t="s">
        <v>1660</v>
      </c>
      <c r="C1641" s="37">
        <v>237.0</v>
      </c>
      <c r="D1641" s="37">
        <v>0.0506329113924051</v>
      </c>
      <c r="E1641" s="37" t="s">
        <v>16</v>
      </c>
      <c r="F1641" s="37" t="s">
        <v>9</v>
      </c>
    </row>
    <row r="1642">
      <c r="A1642" s="36" t="str">
        <f t="shared" si="1"/>
        <v>Medium Population-Middle Poverty</v>
      </c>
      <c r="B1642" s="35" t="s">
        <v>1661</v>
      </c>
      <c r="C1642" s="37">
        <v>695.0</v>
      </c>
      <c r="D1642" s="37">
        <v>0.100719424460432</v>
      </c>
      <c r="E1642" s="37" t="s">
        <v>15</v>
      </c>
      <c r="F1642" s="37" t="s">
        <v>10</v>
      </c>
    </row>
    <row r="1643">
      <c r="A1643" s="36" t="str">
        <f t="shared" si="1"/>
        <v>Medium Population-Middle Poverty</v>
      </c>
      <c r="B1643" s="35" t="s">
        <v>1662</v>
      </c>
      <c r="C1643" s="37">
        <v>874.0</v>
      </c>
      <c r="D1643" s="37">
        <v>0.100686498855835</v>
      </c>
      <c r="E1643" s="37" t="s">
        <v>15</v>
      </c>
      <c r="F1643" s="37" t="s">
        <v>10</v>
      </c>
    </row>
    <row r="1644">
      <c r="A1644" s="36" t="str">
        <f t="shared" si="1"/>
        <v>Low Population-Low Poverty</v>
      </c>
      <c r="B1644" s="35" t="s">
        <v>1663</v>
      </c>
      <c r="C1644" s="37">
        <v>334.0</v>
      </c>
      <c r="D1644" s="37">
        <v>0.0958083832335329</v>
      </c>
      <c r="E1644" s="37" t="s">
        <v>16</v>
      </c>
      <c r="F1644" s="37" t="s">
        <v>9</v>
      </c>
    </row>
    <row r="1645">
      <c r="A1645" s="36" t="str">
        <f t="shared" si="1"/>
        <v>Medium Population-Middle Poverty</v>
      </c>
      <c r="B1645" s="35" t="s">
        <v>1664</v>
      </c>
      <c r="C1645" s="37">
        <v>1501.0</v>
      </c>
      <c r="D1645" s="37">
        <v>0.181212524983344</v>
      </c>
      <c r="E1645" s="37" t="s">
        <v>15</v>
      </c>
      <c r="F1645" s="37" t="s">
        <v>10</v>
      </c>
    </row>
    <row r="1646">
      <c r="A1646" s="36" t="str">
        <f t="shared" si="1"/>
        <v>Medium Population-Middle Poverty</v>
      </c>
      <c r="B1646" s="35" t="s">
        <v>1665</v>
      </c>
      <c r="C1646" s="37">
        <v>811.0</v>
      </c>
      <c r="D1646" s="37">
        <v>0.12577065351418</v>
      </c>
      <c r="E1646" s="37" t="s">
        <v>15</v>
      </c>
      <c r="F1646" s="37" t="s">
        <v>10</v>
      </c>
    </row>
    <row r="1647">
      <c r="A1647" s="36" t="str">
        <f t="shared" si="1"/>
        <v>Medium Population-Low Poverty</v>
      </c>
      <c r="B1647" s="35" t="s">
        <v>1666</v>
      </c>
      <c r="C1647" s="37">
        <v>643.0</v>
      </c>
      <c r="D1647" s="37">
        <v>0.0777604976671851</v>
      </c>
      <c r="E1647" s="37" t="s">
        <v>15</v>
      </c>
      <c r="F1647" s="37" t="s">
        <v>9</v>
      </c>
    </row>
    <row r="1648">
      <c r="A1648" s="36" t="str">
        <f t="shared" si="1"/>
        <v>Medium Population-Middle Poverty</v>
      </c>
      <c r="B1648" s="35" t="s">
        <v>1667</v>
      </c>
      <c r="C1648" s="37">
        <v>541.0</v>
      </c>
      <c r="D1648" s="37">
        <v>0.11275415896488</v>
      </c>
      <c r="E1648" s="37" t="s">
        <v>15</v>
      </c>
      <c r="F1648" s="37" t="s">
        <v>10</v>
      </c>
    </row>
    <row r="1649">
      <c r="A1649" s="36" t="str">
        <f t="shared" si="1"/>
        <v>Low Population-Middle Poverty</v>
      </c>
      <c r="B1649" s="35" t="s">
        <v>1668</v>
      </c>
      <c r="C1649" s="37">
        <v>466.0</v>
      </c>
      <c r="D1649" s="37">
        <v>0.139484978540773</v>
      </c>
      <c r="E1649" s="37" t="s">
        <v>16</v>
      </c>
      <c r="F1649" s="37" t="s">
        <v>10</v>
      </c>
    </row>
    <row r="1650">
      <c r="A1650" s="36" t="str">
        <f t="shared" si="1"/>
        <v>Low Population-Low Poverty</v>
      </c>
      <c r="B1650" s="35" t="s">
        <v>1669</v>
      </c>
      <c r="C1650" s="37">
        <v>14.0</v>
      </c>
      <c r="D1650" s="37">
        <v>0.0</v>
      </c>
      <c r="E1650" s="37" t="s">
        <v>16</v>
      </c>
      <c r="F1650" s="37" t="s">
        <v>9</v>
      </c>
    </row>
    <row r="1651">
      <c r="A1651" s="36" t="str">
        <f t="shared" si="1"/>
        <v>Low Population-Middle Poverty</v>
      </c>
      <c r="B1651" s="35" t="s">
        <v>1670</v>
      </c>
      <c r="C1651" s="37">
        <v>204.0</v>
      </c>
      <c r="D1651" s="37">
        <v>0.259803921568627</v>
      </c>
      <c r="E1651" s="37" t="s">
        <v>16</v>
      </c>
      <c r="F1651" s="37" t="s">
        <v>10</v>
      </c>
    </row>
    <row r="1652">
      <c r="A1652" s="36" t="str">
        <f t="shared" si="1"/>
        <v>Medium Population-Middle Poverty</v>
      </c>
      <c r="B1652" s="35" t="s">
        <v>1671</v>
      </c>
      <c r="C1652" s="37">
        <v>904.0</v>
      </c>
      <c r="D1652" s="37">
        <v>0.214601769911504</v>
      </c>
      <c r="E1652" s="37" t="s">
        <v>15</v>
      </c>
      <c r="F1652" s="37" t="s">
        <v>10</v>
      </c>
    </row>
    <row r="1653">
      <c r="A1653" s="36" t="str">
        <f t="shared" si="1"/>
        <v>Low Population-High Poverty</v>
      </c>
      <c r="B1653" s="35" t="s">
        <v>1672</v>
      </c>
      <c r="C1653" s="37">
        <v>255.0</v>
      </c>
      <c r="D1653" s="37">
        <v>0.47843137254902</v>
      </c>
      <c r="E1653" s="37" t="s">
        <v>16</v>
      </c>
      <c r="F1653" s="37" t="s">
        <v>11</v>
      </c>
    </row>
    <row r="1654">
      <c r="A1654" s="36" t="str">
        <f t="shared" si="1"/>
        <v>Medium Population-Low Poverty</v>
      </c>
      <c r="B1654" s="35" t="s">
        <v>1673</v>
      </c>
      <c r="C1654" s="37">
        <v>708.0</v>
      </c>
      <c r="D1654" s="37">
        <v>0.0918079096045198</v>
      </c>
      <c r="E1654" s="37" t="s">
        <v>15</v>
      </c>
      <c r="F1654" s="37" t="s">
        <v>9</v>
      </c>
    </row>
    <row r="1655">
      <c r="A1655" s="36" t="str">
        <f t="shared" si="1"/>
        <v>Medium Population-Middle Poverty</v>
      </c>
      <c r="B1655" s="35" t="s">
        <v>1674</v>
      </c>
      <c r="C1655" s="37">
        <v>1256.0</v>
      </c>
      <c r="D1655" s="37">
        <v>0.124203821656051</v>
      </c>
      <c r="E1655" s="37" t="s">
        <v>15</v>
      </c>
      <c r="F1655" s="37" t="s">
        <v>10</v>
      </c>
    </row>
    <row r="1656">
      <c r="A1656" s="36" t="str">
        <f t="shared" si="1"/>
        <v>Low Population-Low Poverty</v>
      </c>
      <c r="B1656" s="35" t="s">
        <v>1675</v>
      </c>
      <c r="C1656" s="37">
        <v>142.0</v>
      </c>
      <c r="D1656" s="37">
        <v>0.0352112676056338</v>
      </c>
      <c r="E1656" s="37" t="s">
        <v>16</v>
      </c>
      <c r="F1656" s="37" t="s">
        <v>9</v>
      </c>
    </row>
    <row r="1657">
      <c r="A1657" s="36" t="str">
        <f t="shared" si="1"/>
        <v>High Population-Low Poverty</v>
      </c>
      <c r="B1657" s="35" t="s">
        <v>1676</v>
      </c>
      <c r="C1657" s="37">
        <v>18358.0</v>
      </c>
      <c r="D1657" s="37">
        <v>0.032901187493191</v>
      </c>
      <c r="E1657" s="37" t="s">
        <v>14</v>
      </c>
      <c r="F1657" s="37" t="s">
        <v>9</v>
      </c>
    </row>
    <row r="1658">
      <c r="A1658" s="36" t="str">
        <f t="shared" si="1"/>
        <v>High Population-Low Poverty</v>
      </c>
      <c r="B1658" s="35" t="s">
        <v>1677</v>
      </c>
      <c r="C1658" s="37">
        <v>20474.0</v>
      </c>
      <c r="D1658" s="37">
        <v>0.0652534922340529</v>
      </c>
      <c r="E1658" s="37" t="s">
        <v>14</v>
      </c>
      <c r="F1658" s="37" t="s">
        <v>9</v>
      </c>
    </row>
    <row r="1659">
      <c r="A1659" s="36" t="str">
        <f t="shared" si="1"/>
        <v>High Population-Middle Poverty</v>
      </c>
      <c r="B1659" s="35" t="s">
        <v>1678</v>
      </c>
      <c r="C1659" s="37">
        <v>59649.0</v>
      </c>
      <c r="D1659" s="37">
        <v>0.108115810826669</v>
      </c>
      <c r="E1659" s="37" t="s">
        <v>14</v>
      </c>
      <c r="F1659" s="37" t="s">
        <v>10</v>
      </c>
    </row>
    <row r="1660">
      <c r="A1660" s="36" t="str">
        <f t="shared" si="1"/>
        <v>Medium Population-Low Poverty</v>
      </c>
      <c r="B1660" s="35" t="s">
        <v>1679</v>
      </c>
      <c r="C1660" s="37">
        <v>9578.0</v>
      </c>
      <c r="D1660" s="37">
        <v>0.0214032157026519</v>
      </c>
      <c r="E1660" s="37" t="s">
        <v>15</v>
      </c>
      <c r="F1660" s="37" t="s">
        <v>9</v>
      </c>
    </row>
    <row r="1661">
      <c r="A1661" s="36" t="str">
        <f t="shared" si="1"/>
        <v>Medium Population-Low Poverty</v>
      </c>
      <c r="B1661" s="35" t="s">
        <v>1680</v>
      </c>
      <c r="C1661" s="37">
        <v>6867.0</v>
      </c>
      <c r="D1661" s="37">
        <v>0.0991699432066405</v>
      </c>
      <c r="E1661" s="37" t="s">
        <v>15</v>
      </c>
      <c r="F1661" s="37" t="s">
        <v>9</v>
      </c>
    </row>
    <row r="1662">
      <c r="A1662" s="36" t="str">
        <f t="shared" si="1"/>
        <v>Medium Population-Low Poverty</v>
      </c>
      <c r="B1662" s="35" t="s">
        <v>1681</v>
      </c>
      <c r="C1662" s="37">
        <v>2734.0</v>
      </c>
      <c r="D1662" s="37">
        <v>0.0727871250914411</v>
      </c>
      <c r="E1662" s="37" t="s">
        <v>15</v>
      </c>
      <c r="F1662" s="37" t="s">
        <v>9</v>
      </c>
    </row>
    <row r="1663">
      <c r="A1663" s="36" t="str">
        <f t="shared" si="1"/>
        <v>High Population-Low Poverty</v>
      </c>
      <c r="B1663" s="35" t="s">
        <v>1682</v>
      </c>
      <c r="C1663" s="37">
        <v>10088.0</v>
      </c>
      <c r="D1663" s="37">
        <v>0.0351903251387787</v>
      </c>
      <c r="E1663" s="37" t="s">
        <v>14</v>
      </c>
      <c r="F1663" s="37" t="s">
        <v>9</v>
      </c>
    </row>
    <row r="1664">
      <c r="A1664" s="36" t="str">
        <f t="shared" si="1"/>
        <v>Low Population-Low Poverty</v>
      </c>
      <c r="B1664" s="35" t="s">
        <v>1683</v>
      </c>
      <c r="C1664" s="37">
        <v>279.0</v>
      </c>
      <c r="D1664" s="37">
        <v>0.025089605734767</v>
      </c>
      <c r="E1664" s="37" t="s">
        <v>16</v>
      </c>
      <c r="F1664" s="37" t="s">
        <v>9</v>
      </c>
    </row>
    <row r="1665">
      <c r="A1665" s="36" t="str">
        <f t="shared" si="1"/>
        <v>Low Population-Low Poverty</v>
      </c>
      <c r="B1665" s="35" t="s">
        <v>1684</v>
      </c>
      <c r="C1665" s="37">
        <v>95.0</v>
      </c>
      <c r="D1665" s="37">
        <v>0.0</v>
      </c>
      <c r="E1665" s="37" t="s">
        <v>16</v>
      </c>
      <c r="F1665" s="37" t="s">
        <v>9</v>
      </c>
    </row>
    <row r="1666">
      <c r="A1666" s="36" t="str">
        <f t="shared" si="1"/>
        <v>Medium Population-Low Poverty</v>
      </c>
      <c r="B1666" s="35" t="s">
        <v>1685</v>
      </c>
      <c r="C1666" s="37">
        <v>1247.0</v>
      </c>
      <c r="D1666" s="37">
        <v>0.0376904570970329</v>
      </c>
      <c r="E1666" s="37" t="s">
        <v>15</v>
      </c>
      <c r="F1666" s="37" t="s">
        <v>9</v>
      </c>
    </row>
    <row r="1667">
      <c r="A1667" s="36" t="str">
        <f t="shared" si="1"/>
        <v>Low Population-Low Poverty</v>
      </c>
      <c r="B1667" s="35" t="s">
        <v>1686</v>
      </c>
      <c r="C1667" s="37">
        <v>402.0</v>
      </c>
      <c r="D1667" s="37">
        <v>0.0945273631840796</v>
      </c>
      <c r="E1667" s="37" t="s">
        <v>16</v>
      </c>
      <c r="F1667" s="37" t="s">
        <v>9</v>
      </c>
    </row>
    <row r="1668">
      <c r="A1668" s="36" t="str">
        <f t="shared" si="1"/>
        <v>Medium Population-Low Poverty</v>
      </c>
      <c r="B1668" s="35" t="s">
        <v>1687</v>
      </c>
      <c r="C1668" s="37">
        <v>5256.0</v>
      </c>
      <c r="D1668" s="37">
        <v>0.0374809741248097</v>
      </c>
      <c r="E1668" s="37" t="s">
        <v>15</v>
      </c>
      <c r="F1668" s="37" t="s">
        <v>9</v>
      </c>
    </row>
    <row r="1669">
      <c r="A1669" s="36" t="str">
        <f t="shared" si="1"/>
        <v>Medium Population-Low Poverty</v>
      </c>
      <c r="B1669" s="35" t="s">
        <v>1688</v>
      </c>
      <c r="C1669" s="37">
        <v>1374.0</v>
      </c>
      <c r="D1669" s="37">
        <v>0.0291120815138282</v>
      </c>
      <c r="E1669" s="37" t="s">
        <v>15</v>
      </c>
      <c r="F1669" s="37" t="s">
        <v>9</v>
      </c>
    </row>
    <row r="1670">
      <c r="A1670" s="36" t="str">
        <f t="shared" si="1"/>
        <v>High Population-Low Poverty</v>
      </c>
      <c r="B1670" s="35" t="s">
        <v>1689</v>
      </c>
      <c r="C1670" s="37">
        <v>15987.0</v>
      </c>
      <c r="D1670" s="37">
        <v>0.0358416213173203</v>
      </c>
      <c r="E1670" s="37" t="s">
        <v>14</v>
      </c>
      <c r="F1670" s="37" t="s">
        <v>9</v>
      </c>
    </row>
    <row r="1671">
      <c r="A1671" s="36" t="str">
        <f t="shared" si="1"/>
        <v>Medium Population-Low Poverty</v>
      </c>
      <c r="B1671" s="35" t="s">
        <v>1690</v>
      </c>
      <c r="C1671" s="37">
        <v>1476.0</v>
      </c>
      <c r="D1671" s="37">
        <v>0.0372628726287263</v>
      </c>
      <c r="E1671" s="37" t="s">
        <v>15</v>
      </c>
      <c r="F1671" s="37" t="s">
        <v>9</v>
      </c>
    </row>
    <row r="1672">
      <c r="A1672" s="36" t="str">
        <f t="shared" si="1"/>
        <v>High Population-Low Poverty</v>
      </c>
      <c r="B1672" s="35" t="s">
        <v>1691</v>
      </c>
      <c r="C1672" s="37">
        <v>17411.0</v>
      </c>
      <c r="D1672" s="37">
        <v>0.0731146976049624</v>
      </c>
      <c r="E1672" s="37" t="s">
        <v>14</v>
      </c>
      <c r="F1672" s="37" t="s">
        <v>9</v>
      </c>
    </row>
    <row r="1673">
      <c r="A1673" s="36" t="str">
        <f t="shared" si="1"/>
        <v>High Population-Low Poverty</v>
      </c>
      <c r="B1673" s="35" t="s">
        <v>1692</v>
      </c>
      <c r="C1673" s="37">
        <v>28759.0</v>
      </c>
      <c r="D1673" s="37">
        <v>0.0433603393720227</v>
      </c>
      <c r="E1673" s="37" t="s">
        <v>14</v>
      </c>
      <c r="F1673" s="37" t="s">
        <v>9</v>
      </c>
    </row>
    <row r="1674">
      <c r="A1674" s="36" t="str">
        <f t="shared" si="1"/>
        <v>Medium Population-Low Poverty</v>
      </c>
      <c r="B1674" s="35" t="s">
        <v>1693</v>
      </c>
      <c r="C1674" s="37">
        <v>7438.0</v>
      </c>
      <c r="D1674" s="37">
        <v>0.0255445012100027</v>
      </c>
      <c r="E1674" s="37" t="s">
        <v>15</v>
      </c>
      <c r="F1674" s="37" t="s">
        <v>9</v>
      </c>
    </row>
    <row r="1675">
      <c r="A1675" s="36" t="str">
        <f t="shared" si="1"/>
        <v>High Population-Low Poverty</v>
      </c>
      <c r="B1675" s="35" t="s">
        <v>1694</v>
      </c>
      <c r="C1675" s="37">
        <v>19237.0</v>
      </c>
      <c r="D1675" s="37">
        <v>0.0376877891563134</v>
      </c>
      <c r="E1675" s="37" t="s">
        <v>14</v>
      </c>
      <c r="F1675" s="37" t="s">
        <v>9</v>
      </c>
    </row>
    <row r="1676">
      <c r="A1676" s="36" t="str">
        <f t="shared" si="1"/>
        <v>Medium Population-Low Poverty</v>
      </c>
      <c r="B1676" s="35" t="s">
        <v>1695</v>
      </c>
      <c r="C1676" s="37">
        <v>2028.0</v>
      </c>
      <c r="D1676" s="37">
        <v>0.0700197238658777</v>
      </c>
      <c r="E1676" s="37" t="s">
        <v>15</v>
      </c>
      <c r="F1676" s="37" t="s">
        <v>9</v>
      </c>
    </row>
    <row r="1677">
      <c r="A1677" s="36" t="str">
        <f t="shared" si="1"/>
        <v>High Population-Middle Poverty</v>
      </c>
      <c r="B1677" s="35" t="s">
        <v>1696</v>
      </c>
      <c r="C1677" s="37">
        <v>34086.0</v>
      </c>
      <c r="D1677" s="37">
        <v>0.11529660271079</v>
      </c>
      <c r="E1677" s="37" t="s">
        <v>14</v>
      </c>
      <c r="F1677" s="37" t="s">
        <v>10</v>
      </c>
    </row>
    <row r="1678">
      <c r="A1678" s="36" t="str">
        <f t="shared" si="1"/>
        <v>High Population-Low Poverty</v>
      </c>
      <c r="B1678" s="35" t="s">
        <v>1697</v>
      </c>
      <c r="C1678" s="37">
        <v>23161.0</v>
      </c>
      <c r="D1678" s="37">
        <v>0.066059323863391</v>
      </c>
      <c r="E1678" s="37" t="s">
        <v>14</v>
      </c>
      <c r="F1678" s="37" t="s">
        <v>9</v>
      </c>
    </row>
    <row r="1679">
      <c r="A1679" s="36" t="str">
        <f t="shared" si="1"/>
        <v>Medium Population-Low Poverty</v>
      </c>
      <c r="B1679" s="35" t="s">
        <v>1698</v>
      </c>
      <c r="C1679" s="37">
        <v>4917.0</v>
      </c>
      <c r="D1679" s="37">
        <v>0.0467764897295099</v>
      </c>
      <c r="E1679" s="37" t="s">
        <v>15</v>
      </c>
      <c r="F1679" s="37" t="s">
        <v>9</v>
      </c>
    </row>
    <row r="1680">
      <c r="A1680" s="36" t="str">
        <f t="shared" si="1"/>
        <v>High Population-Middle Poverty</v>
      </c>
      <c r="B1680" s="35" t="s">
        <v>1699</v>
      </c>
      <c r="C1680" s="37">
        <v>29953.0</v>
      </c>
      <c r="D1680" s="37">
        <v>0.280239041164491</v>
      </c>
      <c r="E1680" s="37" t="s">
        <v>14</v>
      </c>
      <c r="F1680" s="37" t="s">
        <v>10</v>
      </c>
    </row>
    <row r="1681">
      <c r="A1681" s="36" t="str">
        <f t="shared" si="1"/>
        <v>Medium Population-Low Poverty</v>
      </c>
      <c r="B1681" s="35" t="s">
        <v>1700</v>
      </c>
      <c r="C1681" s="37">
        <v>7812.0</v>
      </c>
      <c r="D1681" s="37">
        <v>0.0989503328213006</v>
      </c>
      <c r="E1681" s="37" t="s">
        <v>15</v>
      </c>
      <c r="F1681" s="37" t="s">
        <v>9</v>
      </c>
    </row>
    <row r="1682">
      <c r="A1682" s="36" t="str">
        <f t="shared" si="1"/>
        <v>High Population-Middle Poverty</v>
      </c>
      <c r="B1682" s="35" t="s">
        <v>1701</v>
      </c>
      <c r="C1682" s="37">
        <v>32528.0</v>
      </c>
      <c r="D1682" s="37">
        <v>0.193187407771766</v>
      </c>
      <c r="E1682" s="37" t="s">
        <v>14</v>
      </c>
      <c r="F1682" s="37" t="s">
        <v>10</v>
      </c>
    </row>
    <row r="1683">
      <c r="A1683" s="36" t="str">
        <f t="shared" si="1"/>
        <v>Medium Population-Low Poverty</v>
      </c>
      <c r="B1683" s="35" t="s">
        <v>1702</v>
      </c>
      <c r="C1683" s="37">
        <v>6361.0</v>
      </c>
      <c r="D1683" s="37">
        <v>0.017135670492061</v>
      </c>
      <c r="E1683" s="37" t="s">
        <v>15</v>
      </c>
      <c r="F1683" s="37" t="s">
        <v>9</v>
      </c>
    </row>
    <row r="1684">
      <c r="A1684" s="36" t="str">
        <f t="shared" si="1"/>
        <v>Medium Population-Low Poverty</v>
      </c>
      <c r="B1684" s="35" t="s">
        <v>1703</v>
      </c>
      <c r="C1684" s="37">
        <v>1527.0</v>
      </c>
      <c r="D1684" s="37">
        <v>0.0412573673870334</v>
      </c>
      <c r="E1684" s="37" t="s">
        <v>15</v>
      </c>
      <c r="F1684" s="37" t="s">
        <v>9</v>
      </c>
    </row>
    <row r="1685">
      <c r="A1685" s="36" t="str">
        <f t="shared" si="1"/>
        <v>Medium Population-Low Poverty</v>
      </c>
      <c r="B1685" s="35" t="s">
        <v>1704</v>
      </c>
      <c r="C1685" s="37">
        <v>2949.0</v>
      </c>
      <c r="D1685" s="37">
        <v>0.0413699559172601</v>
      </c>
      <c r="E1685" s="37" t="s">
        <v>15</v>
      </c>
      <c r="F1685" s="37" t="s">
        <v>9</v>
      </c>
    </row>
    <row r="1686">
      <c r="A1686" s="36" t="str">
        <f t="shared" si="1"/>
        <v>Low Population-Low Poverty</v>
      </c>
      <c r="B1686" s="35" t="s">
        <v>1705</v>
      </c>
      <c r="C1686" s="37">
        <v>104.0</v>
      </c>
      <c r="D1686" s="37">
        <v>0.0</v>
      </c>
      <c r="E1686" s="37" t="s">
        <v>16</v>
      </c>
      <c r="F1686" s="37" t="s">
        <v>9</v>
      </c>
    </row>
    <row r="1687">
      <c r="A1687" s="36" t="str">
        <f t="shared" si="1"/>
        <v>High Population-Low Poverty</v>
      </c>
      <c r="B1687" s="35" t="s">
        <v>1706</v>
      </c>
      <c r="C1687" s="37">
        <v>17568.0</v>
      </c>
      <c r="D1687" s="37">
        <v>0.0757058287795993</v>
      </c>
      <c r="E1687" s="37" t="s">
        <v>14</v>
      </c>
      <c r="F1687" s="37" t="s">
        <v>9</v>
      </c>
    </row>
    <row r="1688">
      <c r="A1688" s="36" t="str">
        <f t="shared" si="1"/>
        <v>Medium Population-Low Poverty</v>
      </c>
      <c r="B1688" s="35" t="s">
        <v>1707</v>
      </c>
      <c r="C1688" s="37">
        <v>3160.0</v>
      </c>
      <c r="D1688" s="37">
        <v>0.0136075949367089</v>
      </c>
      <c r="E1688" s="37" t="s">
        <v>15</v>
      </c>
      <c r="F1688" s="37" t="s">
        <v>9</v>
      </c>
    </row>
    <row r="1689">
      <c r="A1689" s="36" t="str">
        <f t="shared" si="1"/>
        <v>Medium Population-Low Poverty</v>
      </c>
      <c r="B1689" s="35" t="s">
        <v>1708</v>
      </c>
      <c r="C1689" s="37">
        <v>797.0</v>
      </c>
      <c r="D1689" s="37">
        <v>0.0589711417816813</v>
      </c>
      <c r="E1689" s="37" t="s">
        <v>15</v>
      </c>
      <c r="F1689" s="37" t="s">
        <v>9</v>
      </c>
    </row>
    <row r="1690">
      <c r="A1690" s="36" t="str">
        <f t="shared" si="1"/>
        <v>High Population-Low Poverty</v>
      </c>
      <c r="B1690" s="35" t="s">
        <v>1709</v>
      </c>
      <c r="C1690" s="37">
        <v>28875.0</v>
      </c>
      <c r="D1690" s="37">
        <v>0.0903203463203463</v>
      </c>
      <c r="E1690" s="37" t="s">
        <v>14</v>
      </c>
      <c r="F1690" s="37" t="s">
        <v>9</v>
      </c>
    </row>
    <row r="1691">
      <c r="A1691" s="36" t="str">
        <f t="shared" si="1"/>
        <v>High Population-Low Poverty</v>
      </c>
      <c r="B1691" s="35" t="s">
        <v>1710</v>
      </c>
      <c r="C1691" s="37">
        <v>19861.0</v>
      </c>
      <c r="D1691" s="37">
        <v>0.0446603897084739</v>
      </c>
      <c r="E1691" s="37" t="s">
        <v>14</v>
      </c>
      <c r="F1691" s="37" t="s">
        <v>9</v>
      </c>
    </row>
    <row r="1692">
      <c r="A1692" s="36" t="str">
        <f t="shared" si="1"/>
        <v>Medium Population-Low Poverty</v>
      </c>
      <c r="B1692" s="35" t="s">
        <v>1711</v>
      </c>
      <c r="C1692" s="37">
        <v>1308.0</v>
      </c>
      <c r="D1692" s="37">
        <v>0.0802752293577982</v>
      </c>
      <c r="E1692" s="37" t="s">
        <v>15</v>
      </c>
      <c r="F1692" s="37" t="s">
        <v>9</v>
      </c>
    </row>
    <row r="1693">
      <c r="A1693" s="36" t="str">
        <f t="shared" si="1"/>
        <v>Medium Population-Middle Poverty</v>
      </c>
      <c r="B1693" s="35" t="s">
        <v>1712</v>
      </c>
      <c r="C1693" s="37">
        <v>2352.0</v>
      </c>
      <c r="D1693" s="37">
        <v>0.147959183673469</v>
      </c>
      <c r="E1693" s="37" t="s">
        <v>15</v>
      </c>
      <c r="F1693" s="37" t="s">
        <v>10</v>
      </c>
    </row>
    <row r="1694">
      <c r="A1694" s="36" t="str">
        <f t="shared" si="1"/>
        <v>High Population-Low Poverty</v>
      </c>
      <c r="B1694" s="35" t="s">
        <v>1713</v>
      </c>
      <c r="C1694" s="37">
        <v>15498.0</v>
      </c>
      <c r="D1694" s="37">
        <v>0.0530391018195896</v>
      </c>
      <c r="E1694" s="37" t="s">
        <v>14</v>
      </c>
      <c r="F1694" s="37" t="s">
        <v>9</v>
      </c>
    </row>
    <row r="1695">
      <c r="A1695" s="36" t="str">
        <f t="shared" si="1"/>
        <v>Medium Population-Low Poverty</v>
      </c>
      <c r="B1695" s="35" t="s">
        <v>1714</v>
      </c>
      <c r="C1695" s="37">
        <v>9287.0</v>
      </c>
      <c r="D1695" s="37">
        <v>0.0220738666953806</v>
      </c>
      <c r="E1695" s="37" t="s">
        <v>15</v>
      </c>
      <c r="F1695" s="37" t="s">
        <v>9</v>
      </c>
    </row>
    <row r="1696">
      <c r="A1696" s="36" t="str">
        <f t="shared" si="1"/>
        <v>Medium Population-Low Poverty</v>
      </c>
      <c r="B1696" s="35" t="s">
        <v>1715</v>
      </c>
      <c r="C1696" s="37">
        <v>5501.0</v>
      </c>
      <c r="D1696" s="37">
        <v>0.0139974550081803</v>
      </c>
      <c r="E1696" s="37" t="s">
        <v>15</v>
      </c>
      <c r="F1696" s="37" t="s">
        <v>9</v>
      </c>
    </row>
    <row r="1697">
      <c r="A1697" s="36" t="str">
        <f t="shared" si="1"/>
        <v>High Population-Low Poverty</v>
      </c>
      <c r="B1697" s="35" t="s">
        <v>1716</v>
      </c>
      <c r="C1697" s="37">
        <v>25749.0</v>
      </c>
      <c r="D1697" s="37">
        <v>0.0481960464484058</v>
      </c>
      <c r="E1697" s="37" t="s">
        <v>14</v>
      </c>
      <c r="F1697" s="37" t="s">
        <v>9</v>
      </c>
    </row>
    <row r="1698">
      <c r="A1698" s="36" t="str">
        <f t="shared" si="1"/>
        <v>High Population-Low Poverty</v>
      </c>
      <c r="B1698" s="35" t="s">
        <v>1717</v>
      </c>
      <c r="C1698" s="37">
        <v>12473.0</v>
      </c>
      <c r="D1698" s="37">
        <v>0.0643790587669366</v>
      </c>
      <c r="E1698" s="37" t="s">
        <v>14</v>
      </c>
      <c r="F1698" s="37" t="s">
        <v>9</v>
      </c>
    </row>
    <row r="1699">
      <c r="A1699" s="36" t="str">
        <f t="shared" si="1"/>
        <v>High Population-Low Poverty</v>
      </c>
      <c r="B1699" s="35" t="s">
        <v>1718</v>
      </c>
      <c r="C1699" s="37">
        <v>10198.0</v>
      </c>
      <c r="D1699" s="37">
        <v>0.0305942341635615</v>
      </c>
      <c r="E1699" s="37" t="s">
        <v>14</v>
      </c>
      <c r="F1699" s="37" t="s">
        <v>9</v>
      </c>
    </row>
    <row r="1700">
      <c r="A1700" s="36" t="str">
        <f t="shared" si="1"/>
        <v>Medium Population-Low Poverty</v>
      </c>
      <c r="B1700" s="35" t="s">
        <v>1719</v>
      </c>
      <c r="C1700" s="37">
        <v>1382.0</v>
      </c>
      <c r="D1700" s="37">
        <v>0.0600578871201158</v>
      </c>
      <c r="E1700" s="37" t="s">
        <v>15</v>
      </c>
      <c r="F1700" s="37" t="s">
        <v>9</v>
      </c>
    </row>
    <row r="1701">
      <c r="A1701" s="36" t="str">
        <f t="shared" si="1"/>
        <v>High Population-Low Poverty</v>
      </c>
      <c r="B1701" s="35" t="s">
        <v>1720</v>
      </c>
      <c r="C1701" s="37">
        <v>41097.0</v>
      </c>
      <c r="D1701" s="37">
        <v>0.0837530720003893</v>
      </c>
      <c r="E1701" s="37" t="s">
        <v>14</v>
      </c>
      <c r="F1701" s="37" t="s">
        <v>9</v>
      </c>
    </row>
    <row r="1702">
      <c r="A1702" s="36" t="str">
        <f t="shared" si="1"/>
        <v>High Population-Low Poverty</v>
      </c>
      <c r="B1702" s="35" t="s">
        <v>1721</v>
      </c>
      <c r="C1702" s="37">
        <v>14634.0</v>
      </c>
      <c r="D1702" s="37">
        <v>0.02460024600246</v>
      </c>
      <c r="E1702" s="37" t="s">
        <v>14</v>
      </c>
      <c r="F1702" s="37" t="s">
        <v>9</v>
      </c>
    </row>
    <row r="1703">
      <c r="A1703" s="36" t="str">
        <f t="shared" si="1"/>
        <v>Medium Population-Low Poverty</v>
      </c>
      <c r="B1703" s="35" t="s">
        <v>1722</v>
      </c>
      <c r="C1703" s="37">
        <v>7548.0</v>
      </c>
      <c r="D1703" s="37">
        <v>0.0630630630630631</v>
      </c>
      <c r="E1703" s="37" t="s">
        <v>15</v>
      </c>
      <c r="F1703" s="37" t="s">
        <v>9</v>
      </c>
    </row>
    <row r="1704">
      <c r="A1704" s="36" t="str">
        <f t="shared" si="1"/>
        <v>Medium Population-Low Poverty</v>
      </c>
      <c r="B1704" s="35" t="s">
        <v>1723</v>
      </c>
      <c r="C1704" s="37">
        <v>4267.0</v>
      </c>
      <c r="D1704" s="37">
        <v>0.0229669557065854</v>
      </c>
      <c r="E1704" s="37" t="s">
        <v>15</v>
      </c>
      <c r="F1704" s="37" t="s">
        <v>9</v>
      </c>
    </row>
    <row r="1705">
      <c r="A1705" s="36" t="str">
        <f t="shared" si="1"/>
        <v>Medium Population-Low Poverty</v>
      </c>
      <c r="B1705" s="35" t="s">
        <v>1724</v>
      </c>
      <c r="C1705" s="37">
        <v>3156.0</v>
      </c>
      <c r="D1705" s="37">
        <v>0.0101394169835234</v>
      </c>
      <c r="E1705" s="37" t="s">
        <v>15</v>
      </c>
      <c r="F1705" s="37" t="s">
        <v>9</v>
      </c>
    </row>
    <row r="1706">
      <c r="A1706" s="36" t="str">
        <f t="shared" si="1"/>
        <v>Medium Population-Low Poverty</v>
      </c>
      <c r="B1706" s="35" t="s">
        <v>1725</v>
      </c>
      <c r="C1706" s="37">
        <v>857.0</v>
      </c>
      <c r="D1706" s="37">
        <v>0.0618436406067678</v>
      </c>
      <c r="E1706" s="37" t="s">
        <v>15</v>
      </c>
      <c r="F1706" s="37" t="s">
        <v>9</v>
      </c>
    </row>
    <row r="1707">
      <c r="A1707" s="36" t="str">
        <f t="shared" si="1"/>
        <v>Low Population-Low Poverty</v>
      </c>
      <c r="B1707" s="35" t="s">
        <v>1726</v>
      </c>
      <c r="C1707" s="37">
        <v>122.0</v>
      </c>
      <c r="D1707" s="37">
        <v>0.0</v>
      </c>
      <c r="E1707" s="37" t="s">
        <v>16</v>
      </c>
      <c r="F1707" s="37" t="s">
        <v>9</v>
      </c>
    </row>
    <row r="1708">
      <c r="A1708" s="36" t="str">
        <f t="shared" si="1"/>
        <v>Medium Population-Low Poverty</v>
      </c>
      <c r="B1708" s="35" t="s">
        <v>1727</v>
      </c>
      <c r="C1708" s="37">
        <v>4310.0</v>
      </c>
      <c r="D1708" s="37">
        <v>0.0148491879350348</v>
      </c>
      <c r="E1708" s="37" t="s">
        <v>15</v>
      </c>
      <c r="F1708" s="37" t="s">
        <v>9</v>
      </c>
    </row>
    <row r="1709">
      <c r="A1709" s="36" t="str">
        <f t="shared" si="1"/>
        <v>Medium Population-Low Poverty</v>
      </c>
      <c r="B1709" s="35" t="s">
        <v>1728</v>
      </c>
      <c r="C1709" s="37">
        <v>3095.0</v>
      </c>
      <c r="D1709" s="37">
        <v>0.0061389337641357</v>
      </c>
      <c r="E1709" s="37" t="s">
        <v>15</v>
      </c>
      <c r="F1709" s="37" t="s">
        <v>9</v>
      </c>
    </row>
    <row r="1710">
      <c r="A1710" s="36" t="str">
        <f t="shared" si="1"/>
        <v>High Population-Low Poverty</v>
      </c>
      <c r="B1710" s="35" t="s">
        <v>1729</v>
      </c>
      <c r="C1710" s="37">
        <v>28534.0</v>
      </c>
      <c r="D1710" s="37">
        <v>0.0528141865844256</v>
      </c>
      <c r="E1710" s="37" t="s">
        <v>14</v>
      </c>
      <c r="F1710" s="37" t="s">
        <v>9</v>
      </c>
    </row>
    <row r="1711">
      <c r="A1711" s="36" t="str">
        <f t="shared" si="1"/>
        <v>High Population-Low Poverty</v>
      </c>
      <c r="B1711" s="35" t="s">
        <v>1730</v>
      </c>
      <c r="C1711" s="37">
        <v>12534.0</v>
      </c>
      <c r="D1711" s="37">
        <v>0.0714855592787618</v>
      </c>
      <c r="E1711" s="37" t="s">
        <v>14</v>
      </c>
      <c r="F1711" s="37" t="s">
        <v>9</v>
      </c>
    </row>
    <row r="1712">
      <c r="A1712" s="36" t="str">
        <f t="shared" si="1"/>
        <v>High Population-Middle Poverty</v>
      </c>
      <c r="B1712" s="35" t="s">
        <v>1731</v>
      </c>
      <c r="C1712" s="37">
        <v>12354.0</v>
      </c>
      <c r="D1712" s="37">
        <v>0.162781285413631</v>
      </c>
      <c r="E1712" s="37" t="s">
        <v>14</v>
      </c>
      <c r="F1712" s="37" t="s">
        <v>10</v>
      </c>
    </row>
    <row r="1713">
      <c r="A1713" s="36" t="str">
        <f t="shared" si="1"/>
        <v>Medium Population-Middle Poverty</v>
      </c>
      <c r="B1713" s="35" t="s">
        <v>1732</v>
      </c>
      <c r="C1713" s="37">
        <v>1860.0</v>
      </c>
      <c r="D1713" s="37">
        <v>0.159677419354839</v>
      </c>
      <c r="E1713" s="37" t="s">
        <v>15</v>
      </c>
      <c r="F1713" s="37" t="s">
        <v>10</v>
      </c>
    </row>
    <row r="1714">
      <c r="A1714" s="36" t="str">
        <f t="shared" si="1"/>
        <v>High Population-Middle Poverty</v>
      </c>
      <c r="B1714" s="35" t="s">
        <v>1733</v>
      </c>
      <c r="C1714" s="37">
        <v>19047.0</v>
      </c>
      <c r="D1714" s="37">
        <v>0.303249855620308</v>
      </c>
      <c r="E1714" s="37" t="s">
        <v>14</v>
      </c>
      <c r="F1714" s="37" t="s">
        <v>10</v>
      </c>
    </row>
    <row r="1715">
      <c r="A1715" s="36" t="str">
        <f t="shared" si="1"/>
        <v>High Population-Middle Poverty</v>
      </c>
      <c r="B1715" s="35" t="s">
        <v>1734</v>
      </c>
      <c r="C1715" s="37">
        <v>35379.0</v>
      </c>
      <c r="D1715" s="37">
        <v>0.307414002656943</v>
      </c>
      <c r="E1715" s="37" t="s">
        <v>14</v>
      </c>
      <c r="F1715" s="37" t="s">
        <v>10</v>
      </c>
    </row>
    <row r="1716">
      <c r="A1716" s="36" t="str">
        <f t="shared" si="1"/>
        <v>High Population-Low Poverty</v>
      </c>
      <c r="B1716" s="35" t="s">
        <v>1735</v>
      </c>
      <c r="C1716" s="37">
        <v>18802.0</v>
      </c>
      <c r="D1716" s="37">
        <v>0.0327624720774386</v>
      </c>
      <c r="E1716" s="37" t="s">
        <v>14</v>
      </c>
      <c r="F1716" s="37" t="s">
        <v>9</v>
      </c>
    </row>
    <row r="1717">
      <c r="A1717" s="36" t="str">
        <f t="shared" si="1"/>
        <v>High Population-Middle Poverty</v>
      </c>
      <c r="B1717" s="35" t="s">
        <v>1736</v>
      </c>
      <c r="C1717" s="37">
        <v>24439.0</v>
      </c>
      <c r="D1717" s="37">
        <v>0.166537092352388</v>
      </c>
      <c r="E1717" s="37" t="s">
        <v>14</v>
      </c>
      <c r="F1717" s="37" t="s">
        <v>10</v>
      </c>
    </row>
    <row r="1718">
      <c r="A1718" s="36" t="str">
        <f t="shared" si="1"/>
        <v>High Population-Low Poverty</v>
      </c>
      <c r="B1718" s="35" t="s">
        <v>1737</v>
      </c>
      <c r="C1718" s="37">
        <v>26250.0</v>
      </c>
      <c r="D1718" s="37">
        <v>0.048152380952381</v>
      </c>
      <c r="E1718" s="37" t="s">
        <v>14</v>
      </c>
      <c r="F1718" s="37" t="s">
        <v>9</v>
      </c>
    </row>
    <row r="1719">
      <c r="A1719" s="36" t="str">
        <f t="shared" si="1"/>
        <v>High Population-Middle Poverty</v>
      </c>
      <c r="B1719" s="35" t="s">
        <v>1738</v>
      </c>
      <c r="C1719" s="37">
        <v>12595.0</v>
      </c>
      <c r="D1719" s="37">
        <v>0.100436681222707</v>
      </c>
      <c r="E1719" s="37" t="s">
        <v>14</v>
      </c>
      <c r="F1719" s="37" t="s">
        <v>10</v>
      </c>
    </row>
    <row r="1720">
      <c r="A1720" s="36" t="str">
        <f t="shared" si="1"/>
        <v>High Population-Low Poverty</v>
      </c>
      <c r="B1720" s="35" t="s">
        <v>1739</v>
      </c>
      <c r="C1720" s="37">
        <v>30045.0</v>
      </c>
      <c r="D1720" s="37">
        <v>0.0449991679147945</v>
      </c>
      <c r="E1720" s="37" t="s">
        <v>14</v>
      </c>
      <c r="F1720" s="37" t="s">
        <v>9</v>
      </c>
    </row>
    <row r="1721">
      <c r="A1721" s="36" t="str">
        <f t="shared" si="1"/>
        <v>High Population-Middle Poverty</v>
      </c>
      <c r="B1721" s="35" t="s">
        <v>1740</v>
      </c>
      <c r="C1721" s="37">
        <v>19326.0</v>
      </c>
      <c r="D1721" s="37">
        <v>0.237400393252613</v>
      </c>
      <c r="E1721" s="37" t="s">
        <v>14</v>
      </c>
      <c r="F1721" s="37" t="s">
        <v>10</v>
      </c>
    </row>
    <row r="1722">
      <c r="A1722" s="36" t="str">
        <f t="shared" si="1"/>
        <v>High Population-Middle Poverty</v>
      </c>
      <c r="B1722" s="35" t="s">
        <v>1741</v>
      </c>
      <c r="C1722" s="37">
        <v>28455.0</v>
      </c>
      <c r="D1722" s="37">
        <v>0.284659989457037</v>
      </c>
      <c r="E1722" s="37" t="s">
        <v>14</v>
      </c>
      <c r="F1722" s="37" t="s">
        <v>10</v>
      </c>
    </row>
    <row r="1723">
      <c r="A1723" s="36" t="str">
        <f t="shared" si="1"/>
        <v>High Population-Low Poverty</v>
      </c>
      <c r="B1723" s="35" t="s">
        <v>1742</v>
      </c>
      <c r="C1723" s="37">
        <v>14158.0</v>
      </c>
      <c r="D1723" s="37">
        <v>0.0693600791072185</v>
      </c>
      <c r="E1723" s="37" t="s">
        <v>14</v>
      </c>
      <c r="F1723" s="37" t="s">
        <v>9</v>
      </c>
    </row>
    <row r="1724">
      <c r="A1724" s="36" t="str">
        <f t="shared" si="1"/>
        <v>High Population-Middle Poverty</v>
      </c>
      <c r="B1724" s="35" t="s">
        <v>1743</v>
      </c>
      <c r="C1724" s="37">
        <v>25466.0</v>
      </c>
      <c r="D1724" s="37">
        <v>0.11544804837823</v>
      </c>
      <c r="E1724" s="37" t="s">
        <v>14</v>
      </c>
      <c r="F1724" s="37" t="s">
        <v>10</v>
      </c>
    </row>
    <row r="1725">
      <c r="A1725" s="36" t="str">
        <f t="shared" si="1"/>
        <v>High Population-Middle Poverty</v>
      </c>
      <c r="B1725" s="35" t="s">
        <v>1744</v>
      </c>
      <c r="C1725" s="37">
        <v>15476.0</v>
      </c>
      <c r="D1725" s="37">
        <v>0.111075213233394</v>
      </c>
      <c r="E1725" s="37" t="s">
        <v>14</v>
      </c>
      <c r="F1725" s="37" t="s">
        <v>10</v>
      </c>
    </row>
    <row r="1726">
      <c r="A1726" s="36" t="str">
        <f t="shared" si="1"/>
        <v>High Population-High Poverty</v>
      </c>
      <c r="B1726" s="35" t="s">
        <v>1745</v>
      </c>
      <c r="C1726" s="37">
        <v>13592.0</v>
      </c>
      <c r="D1726" s="37">
        <v>0.413625662154208</v>
      </c>
      <c r="E1726" s="37" t="s">
        <v>14</v>
      </c>
      <c r="F1726" s="37" t="s">
        <v>11</v>
      </c>
    </row>
    <row r="1727">
      <c r="A1727" s="36" t="str">
        <f t="shared" si="1"/>
        <v>High Population-Middle Poverty</v>
      </c>
      <c r="B1727" s="35" t="s">
        <v>1746</v>
      </c>
      <c r="C1727" s="37">
        <v>16645.0</v>
      </c>
      <c r="D1727" s="37">
        <v>0.302613397416642</v>
      </c>
      <c r="E1727" s="37" t="s">
        <v>14</v>
      </c>
      <c r="F1727" s="37" t="s">
        <v>10</v>
      </c>
    </row>
    <row r="1728">
      <c r="A1728" s="36" t="str">
        <f t="shared" si="1"/>
        <v>Medium Population-Low Poverty</v>
      </c>
      <c r="B1728" s="35" t="s">
        <v>1747</v>
      </c>
      <c r="C1728" s="37">
        <v>3952.0</v>
      </c>
      <c r="D1728" s="37">
        <v>0.0230263157894737</v>
      </c>
      <c r="E1728" s="37" t="s">
        <v>15</v>
      </c>
      <c r="F1728" s="37" t="s">
        <v>9</v>
      </c>
    </row>
    <row r="1729">
      <c r="A1729" s="36" t="str">
        <f t="shared" si="1"/>
        <v>Medium Population-Low Poverty</v>
      </c>
      <c r="B1729" s="35" t="s">
        <v>1748</v>
      </c>
      <c r="C1729" s="37">
        <v>3223.0</v>
      </c>
      <c r="D1729" s="37">
        <v>0.0223394353087186</v>
      </c>
      <c r="E1729" s="37" t="s">
        <v>15</v>
      </c>
      <c r="F1729" s="37" t="s">
        <v>9</v>
      </c>
    </row>
    <row r="1730">
      <c r="A1730" s="36" t="str">
        <f t="shared" si="1"/>
        <v>Medium Population-Low Poverty</v>
      </c>
      <c r="B1730" s="35" t="s">
        <v>1749</v>
      </c>
      <c r="C1730" s="37">
        <v>7633.0</v>
      </c>
      <c r="D1730" s="37">
        <v>0.0799161535438229</v>
      </c>
      <c r="E1730" s="37" t="s">
        <v>15</v>
      </c>
      <c r="F1730" s="37" t="s">
        <v>9</v>
      </c>
    </row>
    <row r="1731">
      <c r="A1731" s="36" t="str">
        <f t="shared" si="1"/>
        <v>Medium Population-Low Poverty</v>
      </c>
      <c r="B1731" s="35" t="s">
        <v>1750</v>
      </c>
      <c r="C1731" s="37">
        <v>2309.0</v>
      </c>
      <c r="D1731" s="37">
        <v>0.0532698137721958</v>
      </c>
      <c r="E1731" s="37" t="s">
        <v>15</v>
      </c>
      <c r="F1731" s="37" t="s">
        <v>9</v>
      </c>
    </row>
    <row r="1732">
      <c r="A1732" s="36" t="str">
        <f t="shared" si="1"/>
        <v>Medium Population-Low Poverty</v>
      </c>
      <c r="B1732" s="35" t="s">
        <v>1751</v>
      </c>
      <c r="C1732" s="37">
        <v>5447.0</v>
      </c>
      <c r="D1732" s="37">
        <v>0.0227648246741326</v>
      </c>
      <c r="E1732" s="37" t="s">
        <v>15</v>
      </c>
      <c r="F1732" s="37" t="s">
        <v>9</v>
      </c>
    </row>
    <row r="1733">
      <c r="A1733" s="36" t="str">
        <f t="shared" si="1"/>
        <v>High Population-Low Poverty</v>
      </c>
      <c r="B1733" s="35" t="s">
        <v>1752</v>
      </c>
      <c r="C1733" s="37">
        <v>12389.0</v>
      </c>
      <c r="D1733" s="37">
        <v>0.036645411251917</v>
      </c>
      <c r="E1733" s="37" t="s">
        <v>14</v>
      </c>
      <c r="F1733" s="37" t="s">
        <v>9</v>
      </c>
    </row>
    <row r="1734">
      <c r="A1734" s="36" t="str">
        <f t="shared" si="1"/>
        <v>High Population-Middle Poverty</v>
      </c>
      <c r="B1734" s="35" t="s">
        <v>1753</v>
      </c>
      <c r="C1734" s="37">
        <v>11160.0</v>
      </c>
      <c r="D1734" s="37">
        <v>0.110125448028674</v>
      </c>
      <c r="E1734" s="37" t="s">
        <v>14</v>
      </c>
      <c r="F1734" s="37" t="s">
        <v>10</v>
      </c>
    </row>
    <row r="1735">
      <c r="A1735" s="36" t="str">
        <f t="shared" si="1"/>
        <v>Medium Population-Low Poverty</v>
      </c>
      <c r="B1735" s="35" t="s">
        <v>1754</v>
      </c>
      <c r="C1735" s="37">
        <v>6058.0</v>
      </c>
      <c r="D1735" s="37">
        <v>0.0739517992736877</v>
      </c>
      <c r="E1735" s="37" t="s">
        <v>15</v>
      </c>
      <c r="F1735" s="37" t="s">
        <v>9</v>
      </c>
    </row>
    <row r="1736">
      <c r="A1736" s="36" t="str">
        <f t="shared" si="1"/>
        <v>Medium Population-Low Poverty</v>
      </c>
      <c r="B1736" s="35" t="s">
        <v>1755</v>
      </c>
      <c r="C1736" s="37">
        <v>1286.0</v>
      </c>
      <c r="D1736" s="37">
        <v>0.0248833592534992</v>
      </c>
      <c r="E1736" s="37" t="s">
        <v>15</v>
      </c>
      <c r="F1736" s="37" t="s">
        <v>9</v>
      </c>
    </row>
    <row r="1737">
      <c r="A1737" s="36" t="str">
        <f t="shared" si="1"/>
        <v>Low Population-Low Poverty</v>
      </c>
      <c r="B1737" s="35" t="s">
        <v>1756</v>
      </c>
      <c r="C1737" s="37">
        <v>131.0</v>
      </c>
      <c r="D1737" s="37">
        <v>0.0</v>
      </c>
      <c r="E1737" s="37" t="s">
        <v>16</v>
      </c>
      <c r="F1737" s="37" t="s">
        <v>9</v>
      </c>
    </row>
    <row r="1738">
      <c r="A1738" s="36" t="str">
        <f t="shared" si="1"/>
        <v>Medium Population-Low Poverty</v>
      </c>
      <c r="B1738" s="35" t="s">
        <v>1757</v>
      </c>
      <c r="C1738" s="37">
        <v>2702.0</v>
      </c>
      <c r="D1738" s="37">
        <v>0.0336787564766839</v>
      </c>
      <c r="E1738" s="37" t="s">
        <v>15</v>
      </c>
      <c r="F1738" s="37" t="s">
        <v>9</v>
      </c>
    </row>
    <row r="1739">
      <c r="A1739" s="36" t="str">
        <f t="shared" si="1"/>
        <v>Medium Population-Low Poverty</v>
      </c>
      <c r="B1739" s="35" t="s">
        <v>1758</v>
      </c>
      <c r="C1739" s="37">
        <v>5561.0</v>
      </c>
      <c r="D1739" s="37">
        <v>0.0293112749505485</v>
      </c>
      <c r="E1739" s="37" t="s">
        <v>15</v>
      </c>
      <c r="F1739" s="37" t="s">
        <v>9</v>
      </c>
    </row>
    <row r="1740">
      <c r="A1740" s="36" t="str">
        <f t="shared" si="1"/>
        <v>Medium Population-Low Poverty</v>
      </c>
      <c r="B1740" s="35" t="s">
        <v>1759</v>
      </c>
      <c r="C1740" s="37">
        <v>7245.0</v>
      </c>
      <c r="D1740" s="37">
        <v>0.0444444444444444</v>
      </c>
      <c r="E1740" s="37" t="s">
        <v>15</v>
      </c>
      <c r="F1740" s="37" t="s">
        <v>9</v>
      </c>
    </row>
    <row r="1741">
      <c r="A1741" s="36" t="str">
        <f t="shared" si="1"/>
        <v>Medium Population-Middle Poverty</v>
      </c>
      <c r="B1741" s="35" t="s">
        <v>1760</v>
      </c>
      <c r="C1741" s="37">
        <v>4715.0</v>
      </c>
      <c r="D1741" s="37">
        <v>0.101378579003181</v>
      </c>
      <c r="E1741" s="37" t="s">
        <v>15</v>
      </c>
      <c r="F1741" s="37" t="s">
        <v>10</v>
      </c>
    </row>
    <row r="1742">
      <c r="A1742" s="36" t="str">
        <f t="shared" si="1"/>
        <v>Medium Population-Low Poverty</v>
      </c>
      <c r="B1742" s="35" t="s">
        <v>1761</v>
      </c>
      <c r="C1742" s="37">
        <v>1838.0</v>
      </c>
      <c r="D1742" s="37">
        <v>0.0489662676822633</v>
      </c>
      <c r="E1742" s="37" t="s">
        <v>15</v>
      </c>
      <c r="F1742" s="37" t="s">
        <v>9</v>
      </c>
    </row>
    <row r="1743">
      <c r="A1743" s="36" t="str">
        <f t="shared" si="1"/>
        <v>Medium Population-Low Poverty</v>
      </c>
      <c r="B1743" s="35" t="s">
        <v>1762</v>
      </c>
      <c r="C1743" s="37">
        <v>4522.0</v>
      </c>
      <c r="D1743" s="37">
        <v>0.0477664750110571</v>
      </c>
      <c r="E1743" s="37" t="s">
        <v>15</v>
      </c>
      <c r="F1743" s="37" t="s">
        <v>9</v>
      </c>
    </row>
    <row r="1744">
      <c r="A1744" s="36" t="str">
        <f t="shared" si="1"/>
        <v>Medium Population-Low Poverty</v>
      </c>
      <c r="B1744" s="35" t="s">
        <v>1763</v>
      </c>
      <c r="C1744" s="37">
        <v>2302.0</v>
      </c>
      <c r="D1744" s="37">
        <v>0.0929626411815812</v>
      </c>
      <c r="E1744" s="37" t="s">
        <v>15</v>
      </c>
      <c r="F1744" s="37" t="s">
        <v>9</v>
      </c>
    </row>
    <row r="1745">
      <c r="A1745" s="36" t="str">
        <f t="shared" si="1"/>
        <v>Medium Population-Low Poverty</v>
      </c>
      <c r="B1745" s="35" t="s">
        <v>1764</v>
      </c>
      <c r="C1745" s="37">
        <v>4270.0</v>
      </c>
      <c r="D1745" s="37">
        <v>0.0524590163934426</v>
      </c>
      <c r="E1745" s="37" t="s">
        <v>15</v>
      </c>
      <c r="F1745" s="37" t="s">
        <v>9</v>
      </c>
    </row>
    <row r="1746">
      <c r="A1746" s="36" t="str">
        <f t="shared" si="1"/>
        <v>Medium Population-Low Poverty</v>
      </c>
      <c r="B1746" s="35" t="s">
        <v>1765</v>
      </c>
      <c r="C1746" s="37">
        <v>9133.0</v>
      </c>
      <c r="D1746" s="37">
        <v>0.0875944377532027</v>
      </c>
      <c r="E1746" s="37" t="s">
        <v>15</v>
      </c>
      <c r="F1746" s="37" t="s">
        <v>9</v>
      </c>
    </row>
    <row r="1747">
      <c r="A1747" s="36" t="str">
        <f t="shared" si="1"/>
        <v>Medium Population-Low Poverty</v>
      </c>
      <c r="B1747" s="35" t="s">
        <v>1766</v>
      </c>
      <c r="C1747" s="37">
        <v>642.0</v>
      </c>
      <c r="D1747" s="37">
        <v>0.0</v>
      </c>
      <c r="E1747" s="37" t="s">
        <v>15</v>
      </c>
      <c r="F1747" s="37" t="s">
        <v>9</v>
      </c>
    </row>
    <row r="1748">
      <c r="A1748" s="36" t="str">
        <f t="shared" si="1"/>
        <v>Low Population-Low Poverty</v>
      </c>
      <c r="B1748" s="35" t="s">
        <v>1767</v>
      </c>
      <c r="C1748" s="37">
        <v>238.0</v>
      </c>
      <c r="D1748" s="37">
        <v>0.0420168067226891</v>
      </c>
      <c r="E1748" s="37" t="s">
        <v>16</v>
      </c>
      <c r="F1748" s="37" t="s">
        <v>9</v>
      </c>
    </row>
    <row r="1749">
      <c r="A1749" s="36" t="str">
        <f t="shared" si="1"/>
        <v>Low Population-Low Poverty</v>
      </c>
      <c r="B1749" s="35" t="s">
        <v>1768</v>
      </c>
      <c r="C1749" s="37">
        <v>88.0</v>
      </c>
      <c r="D1749" s="37">
        <v>0.0</v>
      </c>
      <c r="E1749" s="37" t="s">
        <v>16</v>
      </c>
      <c r="F1749" s="37" t="s">
        <v>9</v>
      </c>
    </row>
    <row r="1750">
      <c r="A1750" s="36" t="str">
        <f t="shared" si="1"/>
        <v>Medium Population-Low Poverty</v>
      </c>
      <c r="B1750" s="35" t="s">
        <v>1769</v>
      </c>
      <c r="C1750" s="37">
        <v>529.0</v>
      </c>
      <c r="D1750" s="37">
        <v>0.0321361058601134</v>
      </c>
      <c r="E1750" s="37" t="s">
        <v>15</v>
      </c>
      <c r="F1750" s="37" t="s">
        <v>9</v>
      </c>
    </row>
    <row r="1751">
      <c r="A1751" s="36" t="str">
        <f t="shared" si="1"/>
        <v>Medium Population-Middle Poverty</v>
      </c>
      <c r="B1751" s="35" t="s">
        <v>1770</v>
      </c>
      <c r="C1751" s="37">
        <v>8078.0</v>
      </c>
      <c r="D1751" s="37">
        <v>0.283981183461253</v>
      </c>
      <c r="E1751" s="37" t="s">
        <v>15</v>
      </c>
      <c r="F1751" s="37" t="s">
        <v>10</v>
      </c>
    </row>
    <row r="1752">
      <c r="A1752" s="36" t="str">
        <f t="shared" si="1"/>
        <v>Low Population-Low Poverty</v>
      </c>
      <c r="B1752" s="35" t="s">
        <v>1771</v>
      </c>
      <c r="C1752" s="37">
        <v>33.0</v>
      </c>
      <c r="D1752" s="37">
        <v>0.0</v>
      </c>
      <c r="E1752" s="37" t="s">
        <v>16</v>
      </c>
      <c r="F1752" s="37" t="s">
        <v>9</v>
      </c>
    </row>
    <row r="1753">
      <c r="A1753" s="36" t="str">
        <f t="shared" si="1"/>
        <v>Medium Population-Low Poverty</v>
      </c>
      <c r="B1753" s="35" t="s">
        <v>1772</v>
      </c>
      <c r="C1753" s="37">
        <v>4007.0</v>
      </c>
      <c r="D1753" s="37">
        <v>0.0471674569503369</v>
      </c>
      <c r="E1753" s="37" t="s">
        <v>15</v>
      </c>
      <c r="F1753" s="37" t="s">
        <v>9</v>
      </c>
    </row>
    <row r="1754">
      <c r="A1754" s="36" t="str">
        <f t="shared" si="1"/>
        <v>Medium Population-Low Poverty</v>
      </c>
      <c r="B1754" s="35" t="s">
        <v>1773</v>
      </c>
      <c r="C1754" s="37">
        <v>4337.0</v>
      </c>
      <c r="D1754" s="37">
        <v>0.0991468757205442</v>
      </c>
      <c r="E1754" s="37" t="s">
        <v>15</v>
      </c>
      <c r="F1754" s="37" t="s">
        <v>9</v>
      </c>
    </row>
    <row r="1755">
      <c r="A1755" s="36" t="str">
        <f t="shared" si="1"/>
        <v>Medium Population-Middle Poverty</v>
      </c>
      <c r="B1755" s="35" t="s">
        <v>1774</v>
      </c>
      <c r="C1755" s="37">
        <v>5898.0</v>
      </c>
      <c r="D1755" s="37">
        <v>0.130891827738216</v>
      </c>
      <c r="E1755" s="37" t="s">
        <v>15</v>
      </c>
      <c r="F1755" s="37" t="s">
        <v>10</v>
      </c>
    </row>
    <row r="1756">
      <c r="A1756" s="36" t="str">
        <f t="shared" si="1"/>
        <v>Medium Population-Low Poverty</v>
      </c>
      <c r="B1756" s="35" t="s">
        <v>1775</v>
      </c>
      <c r="C1756" s="37">
        <v>2510.0</v>
      </c>
      <c r="D1756" s="37">
        <v>0.0796812749003984</v>
      </c>
      <c r="E1756" s="37" t="s">
        <v>15</v>
      </c>
      <c r="F1756" s="37" t="s">
        <v>9</v>
      </c>
    </row>
    <row r="1757">
      <c r="A1757" s="36" t="str">
        <f t="shared" si="1"/>
        <v>Medium Population-Low Poverty</v>
      </c>
      <c r="B1757" s="35" t="s">
        <v>1776</v>
      </c>
      <c r="C1757" s="37">
        <v>6635.0</v>
      </c>
      <c r="D1757" s="37">
        <v>0.0522984174830445</v>
      </c>
      <c r="E1757" s="37" t="s">
        <v>15</v>
      </c>
      <c r="F1757" s="37" t="s">
        <v>9</v>
      </c>
    </row>
    <row r="1758">
      <c r="A1758" s="36" t="str">
        <f t="shared" si="1"/>
        <v>Medium Population-Low Poverty</v>
      </c>
      <c r="B1758" s="35" t="s">
        <v>1777</v>
      </c>
      <c r="C1758" s="37">
        <v>1258.0</v>
      </c>
      <c r="D1758" s="37">
        <v>0.0</v>
      </c>
      <c r="E1758" s="37" t="s">
        <v>15</v>
      </c>
      <c r="F1758" s="37" t="s">
        <v>9</v>
      </c>
    </row>
    <row r="1759">
      <c r="A1759" s="36" t="str">
        <f t="shared" si="1"/>
        <v>High Population-Middle Poverty</v>
      </c>
      <c r="B1759" s="35" t="s">
        <v>1778</v>
      </c>
      <c r="C1759" s="37">
        <v>23314.0</v>
      </c>
      <c r="D1759" s="37">
        <v>0.289911641074033</v>
      </c>
      <c r="E1759" s="37" t="s">
        <v>14</v>
      </c>
      <c r="F1759" s="37" t="s">
        <v>10</v>
      </c>
    </row>
    <row r="1760">
      <c r="A1760" s="36" t="str">
        <f t="shared" si="1"/>
        <v>Medium Population-Middle Poverty</v>
      </c>
      <c r="B1760" s="35" t="s">
        <v>1779</v>
      </c>
      <c r="C1760" s="37">
        <v>3290.0</v>
      </c>
      <c r="D1760" s="37">
        <v>0.114589665653495</v>
      </c>
      <c r="E1760" s="37" t="s">
        <v>15</v>
      </c>
      <c r="F1760" s="37" t="s">
        <v>10</v>
      </c>
    </row>
    <row r="1761">
      <c r="A1761" s="36" t="str">
        <f t="shared" si="1"/>
        <v>Medium Population-Low Poverty</v>
      </c>
      <c r="B1761" s="35" t="s">
        <v>1780</v>
      </c>
      <c r="C1761" s="37">
        <v>5065.0</v>
      </c>
      <c r="D1761" s="37">
        <v>0.0327739387956565</v>
      </c>
      <c r="E1761" s="37" t="s">
        <v>15</v>
      </c>
      <c r="F1761" s="37" t="s">
        <v>9</v>
      </c>
    </row>
    <row r="1762">
      <c r="A1762" s="36" t="str">
        <f t="shared" si="1"/>
        <v>Medium Population-Low Poverty</v>
      </c>
      <c r="B1762" s="35" t="s">
        <v>1781</v>
      </c>
      <c r="C1762" s="37">
        <v>642.0</v>
      </c>
      <c r="D1762" s="37">
        <v>0.0218068535825545</v>
      </c>
      <c r="E1762" s="37" t="s">
        <v>15</v>
      </c>
      <c r="F1762" s="37" t="s">
        <v>9</v>
      </c>
    </row>
    <row r="1763">
      <c r="A1763" s="36" t="str">
        <f t="shared" si="1"/>
        <v>Medium Population-Low Poverty</v>
      </c>
      <c r="B1763" s="35" t="s">
        <v>1782</v>
      </c>
      <c r="C1763" s="37">
        <v>7089.0</v>
      </c>
      <c r="D1763" s="37">
        <v>0.056566511496685</v>
      </c>
      <c r="E1763" s="37" t="s">
        <v>15</v>
      </c>
      <c r="F1763" s="37" t="s">
        <v>9</v>
      </c>
    </row>
    <row r="1764">
      <c r="A1764" s="36" t="str">
        <f t="shared" si="1"/>
        <v>Medium Population-Low Poverty</v>
      </c>
      <c r="B1764" s="35" t="s">
        <v>1783</v>
      </c>
      <c r="C1764" s="37">
        <v>2487.0</v>
      </c>
      <c r="D1764" s="37">
        <v>0.0398069963811821</v>
      </c>
      <c r="E1764" s="37" t="s">
        <v>15</v>
      </c>
      <c r="F1764" s="37" t="s">
        <v>9</v>
      </c>
    </row>
    <row r="1765">
      <c r="A1765" s="36" t="str">
        <f t="shared" si="1"/>
        <v>Medium Population-Low Poverty</v>
      </c>
      <c r="B1765" s="35" t="s">
        <v>1784</v>
      </c>
      <c r="C1765" s="37">
        <v>6412.0</v>
      </c>
      <c r="D1765" s="37">
        <v>0.0444479101684342</v>
      </c>
      <c r="E1765" s="37" t="s">
        <v>15</v>
      </c>
      <c r="F1765" s="37" t="s">
        <v>9</v>
      </c>
    </row>
    <row r="1766">
      <c r="A1766" s="36" t="str">
        <f t="shared" si="1"/>
        <v>Low Population-Low Poverty</v>
      </c>
      <c r="B1766" s="35" t="s">
        <v>1785</v>
      </c>
      <c r="C1766" s="37">
        <v>106.0</v>
      </c>
      <c r="D1766" s="37">
        <v>0.0</v>
      </c>
      <c r="E1766" s="37" t="s">
        <v>16</v>
      </c>
      <c r="F1766" s="37" t="s">
        <v>9</v>
      </c>
    </row>
    <row r="1767">
      <c r="A1767" s="36" t="str">
        <f t="shared" si="1"/>
        <v>Medium Population-Low Poverty</v>
      </c>
      <c r="B1767" s="35" t="s">
        <v>1786</v>
      </c>
      <c r="C1767" s="37">
        <v>8284.0</v>
      </c>
      <c r="D1767" s="37">
        <v>0.0436986962819894</v>
      </c>
      <c r="E1767" s="37" t="s">
        <v>15</v>
      </c>
      <c r="F1767" s="37" t="s">
        <v>9</v>
      </c>
    </row>
    <row r="1768">
      <c r="A1768" s="36" t="str">
        <f t="shared" si="1"/>
        <v>High Population-Middle Poverty</v>
      </c>
      <c r="B1768" s="35" t="s">
        <v>1787</v>
      </c>
      <c r="C1768" s="37">
        <v>27678.0</v>
      </c>
      <c r="D1768" s="37">
        <v>0.106402196690512</v>
      </c>
      <c r="E1768" s="37" t="s">
        <v>14</v>
      </c>
      <c r="F1768" s="37" t="s">
        <v>10</v>
      </c>
    </row>
    <row r="1769">
      <c r="A1769" s="36" t="str">
        <f t="shared" si="1"/>
        <v>Low Population-Low Poverty</v>
      </c>
      <c r="B1769" s="35" t="s">
        <v>1788</v>
      </c>
      <c r="C1769" s="37">
        <v>46.0</v>
      </c>
      <c r="D1769" s="37">
        <v>0.0</v>
      </c>
      <c r="E1769" s="37" t="s">
        <v>16</v>
      </c>
      <c r="F1769" s="37" t="s">
        <v>9</v>
      </c>
    </row>
    <row r="1770">
      <c r="A1770" s="36" t="str">
        <f t="shared" si="1"/>
        <v>High Population-Low Poverty</v>
      </c>
      <c r="B1770" s="35" t="s">
        <v>1789</v>
      </c>
      <c r="C1770" s="37">
        <v>15873.0</v>
      </c>
      <c r="D1770" s="37">
        <v>0.080955080955081</v>
      </c>
      <c r="E1770" s="37" t="s">
        <v>14</v>
      </c>
      <c r="F1770" s="37" t="s">
        <v>9</v>
      </c>
    </row>
    <row r="1771">
      <c r="A1771" s="36" t="str">
        <f t="shared" si="1"/>
        <v>Low Population-Low Poverty</v>
      </c>
      <c r="B1771" s="35" t="s">
        <v>1790</v>
      </c>
      <c r="C1771" s="37">
        <v>64.0</v>
      </c>
      <c r="D1771" s="37">
        <v>0.0</v>
      </c>
      <c r="E1771" s="37" t="s">
        <v>16</v>
      </c>
      <c r="F1771" s="37" t="s">
        <v>9</v>
      </c>
    </row>
    <row r="1772">
      <c r="A1772" s="36" t="str">
        <f t="shared" si="1"/>
        <v>Medium Population-Middle Poverty</v>
      </c>
      <c r="B1772" s="35" t="s">
        <v>1791</v>
      </c>
      <c r="C1772" s="37">
        <v>6261.0</v>
      </c>
      <c r="D1772" s="37">
        <v>0.139434595112602</v>
      </c>
      <c r="E1772" s="37" t="s">
        <v>15</v>
      </c>
      <c r="F1772" s="37" t="s">
        <v>10</v>
      </c>
    </row>
    <row r="1773">
      <c r="A1773" s="36" t="str">
        <f t="shared" si="1"/>
        <v>High Population-Low Poverty</v>
      </c>
      <c r="B1773" s="35" t="s">
        <v>1792</v>
      </c>
      <c r="C1773" s="37">
        <v>12026.0</v>
      </c>
      <c r="D1773" s="37">
        <v>0.0819890237818061</v>
      </c>
      <c r="E1773" s="37" t="s">
        <v>14</v>
      </c>
      <c r="F1773" s="37" t="s">
        <v>9</v>
      </c>
    </row>
    <row r="1774">
      <c r="A1774" s="36" t="str">
        <f t="shared" si="1"/>
        <v>Medium Population-Low Poverty</v>
      </c>
      <c r="B1774" s="35" t="s">
        <v>1793</v>
      </c>
      <c r="C1774" s="37">
        <v>9839.0</v>
      </c>
      <c r="D1774" s="37">
        <v>0.0710438052647627</v>
      </c>
      <c r="E1774" s="37" t="s">
        <v>15</v>
      </c>
      <c r="F1774" s="37" t="s">
        <v>9</v>
      </c>
    </row>
    <row r="1775">
      <c r="A1775" s="36" t="str">
        <f t="shared" si="1"/>
        <v>Medium Population-Low Poverty</v>
      </c>
      <c r="B1775" s="35" t="s">
        <v>1794</v>
      </c>
      <c r="C1775" s="37">
        <v>5336.0</v>
      </c>
      <c r="D1775" s="37">
        <v>0.0307346326836582</v>
      </c>
      <c r="E1775" s="37" t="s">
        <v>15</v>
      </c>
      <c r="F1775" s="37" t="s">
        <v>9</v>
      </c>
    </row>
    <row r="1776">
      <c r="A1776" s="36" t="str">
        <f t="shared" si="1"/>
        <v>High Population-Middle Poverty</v>
      </c>
      <c r="B1776" s="35" t="s">
        <v>1795</v>
      </c>
      <c r="C1776" s="37">
        <v>36286.0</v>
      </c>
      <c r="D1776" s="37">
        <v>0.137187896158298</v>
      </c>
      <c r="E1776" s="37" t="s">
        <v>14</v>
      </c>
      <c r="F1776" s="37" t="s">
        <v>10</v>
      </c>
    </row>
    <row r="1777">
      <c r="A1777" s="36" t="str">
        <f t="shared" si="1"/>
        <v>Medium Population-Low Poverty</v>
      </c>
      <c r="B1777" s="35" t="s">
        <v>1796</v>
      </c>
      <c r="C1777" s="37">
        <v>4666.0</v>
      </c>
      <c r="D1777" s="37">
        <v>0.0728675525075011</v>
      </c>
      <c r="E1777" s="37" t="s">
        <v>15</v>
      </c>
      <c r="F1777" s="37" t="s">
        <v>9</v>
      </c>
    </row>
    <row r="1778">
      <c r="A1778" s="36" t="str">
        <f t="shared" si="1"/>
        <v>Medium Population-Low Poverty</v>
      </c>
      <c r="B1778" s="35" t="s">
        <v>1797</v>
      </c>
      <c r="C1778" s="37">
        <v>6927.0</v>
      </c>
      <c r="D1778" s="37">
        <v>0.0967229680958568</v>
      </c>
      <c r="E1778" s="37" t="s">
        <v>15</v>
      </c>
      <c r="F1778" s="37" t="s">
        <v>9</v>
      </c>
    </row>
    <row r="1779">
      <c r="A1779" s="36" t="str">
        <f t="shared" si="1"/>
        <v>Medium Population-Low Poverty</v>
      </c>
      <c r="B1779" s="35" t="s">
        <v>1798</v>
      </c>
      <c r="C1779" s="37">
        <v>9687.0</v>
      </c>
      <c r="D1779" s="37">
        <v>0.0280788685867658</v>
      </c>
      <c r="E1779" s="37" t="s">
        <v>15</v>
      </c>
      <c r="F1779" s="37" t="s">
        <v>9</v>
      </c>
    </row>
    <row r="1780">
      <c r="A1780" s="36" t="str">
        <f t="shared" si="1"/>
        <v>Low Population-Low Poverty</v>
      </c>
      <c r="B1780" s="35" t="s">
        <v>1799</v>
      </c>
      <c r="C1780" s="37">
        <v>325.0</v>
      </c>
      <c r="D1780" s="37">
        <v>0.0553846153846154</v>
      </c>
      <c r="E1780" s="37" t="s">
        <v>16</v>
      </c>
      <c r="F1780" s="37" t="s">
        <v>9</v>
      </c>
    </row>
    <row r="1781">
      <c r="A1781" s="36" t="str">
        <f t="shared" si="1"/>
        <v>Medium Population-Low Poverty</v>
      </c>
      <c r="B1781" s="35" t="s">
        <v>1800</v>
      </c>
      <c r="C1781" s="37">
        <v>6997.0</v>
      </c>
      <c r="D1781" s="37">
        <v>0.0567386022581106</v>
      </c>
      <c r="E1781" s="37" t="s">
        <v>15</v>
      </c>
      <c r="F1781" s="37" t="s">
        <v>9</v>
      </c>
    </row>
    <row r="1782">
      <c r="A1782" s="36" t="str">
        <f t="shared" si="1"/>
        <v>Medium Population-Low Poverty</v>
      </c>
      <c r="B1782" s="35" t="s">
        <v>1801</v>
      </c>
      <c r="C1782" s="37">
        <v>3748.0</v>
      </c>
      <c r="D1782" s="37">
        <v>0.0485592315901814</v>
      </c>
      <c r="E1782" s="37" t="s">
        <v>15</v>
      </c>
      <c r="F1782" s="37" t="s">
        <v>9</v>
      </c>
    </row>
    <row r="1783">
      <c r="A1783" s="36" t="str">
        <f t="shared" si="1"/>
        <v>Low Population-Low Poverty</v>
      </c>
      <c r="B1783" s="35" t="s">
        <v>1802</v>
      </c>
      <c r="C1783" s="37">
        <v>213.0</v>
      </c>
      <c r="D1783" s="37">
        <v>0.0</v>
      </c>
      <c r="E1783" s="37" t="s">
        <v>16</v>
      </c>
      <c r="F1783" s="37" t="s">
        <v>9</v>
      </c>
    </row>
    <row r="1784">
      <c r="A1784" s="36" t="str">
        <f t="shared" si="1"/>
        <v>Medium Population-Low Poverty</v>
      </c>
      <c r="B1784" s="35" t="s">
        <v>1803</v>
      </c>
      <c r="C1784" s="37">
        <v>2892.0</v>
      </c>
      <c r="D1784" s="37">
        <v>0.0155601659751037</v>
      </c>
      <c r="E1784" s="37" t="s">
        <v>15</v>
      </c>
      <c r="F1784" s="37" t="s">
        <v>9</v>
      </c>
    </row>
    <row r="1785">
      <c r="A1785" s="36" t="str">
        <f t="shared" si="1"/>
        <v>Medium Population-Low Poverty</v>
      </c>
      <c r="B1785" s="35" t="s">
        <v>1804</v>
      </c>
      <c r="C1785" s="37">
        <v>5505.0</v>
      </c>
      <c r="D1785" s="37">
        <v>0.0435967302452316</v>
      </c>
      <c r="E1785" s="37" t="s">
        <v>15</v>
      </c>
      <c r="F1785" s="37" t="s">
        <v>9</v>
      </c>
    </row>
    <row r="1786">
      <c r="A1786" s="36" t="str">
        <f t="shared" si="1"/>
        <v>Medium Population-Middle Poverty</v>
      </c>
      <c r="B1786" s="35" t="s">
        <v>1805</v>
      </c>
      <c r="C1786" s="37">
        <v>8825.0</v>
      </c>
      <c r="D1786" s="37">
        <v>0.115694050991501</v>
      </c>
      <c r="E1786" s="37" t="s">
        <v>15</v>
      </c>
      <c r="F1786" s="37" t="s">
        <v>10</v>
      </c>
    </row>
    <row r="1787">
      <c r="A1787" s="36" t="str">
        <f t="shared" si="1"/>
        <v>Medium Population-Middle Poverty</v>
      </c>
      <c r="B1787" s="35" t="s">
        <v>1806</v>
      </c>
      <c r="C1787" s="37">
        <v>2888.0</v>
      </c>
      <c r="D1787" s="37">
        <v>0.185941828254848</v>
      </c>
      <c r="E1787" s="37" t="s">
        <v>15</v>
      </c>
      <c r="F1787" s="37" t="s">
        <v>10</v>
      </c>
    </row>
    <row r="1788">
      <c r="A1788" s="36" t="str">
        <f t="shared" si="1"/>
        <v>High Population-Low Poverty</v>
      </c>
      <c r="B1788" s="35" t="s">
        <v>1807</v>
      </c>
      <c r="C1788" s="37">
        <v>10324.0</v>
      </c>
      <c r="D1788" s="37">
        <v>0.0794265788454088</v>
      </c>
      <c r="E1788" s="37" t="s">
        <v>14</v>
      </c>
      <c r="F1788" s="37" t="s">
        <v>9</v>
      </c>
    </row>
    <row r="1789">
      <c r="A1789" s="36" t="str">
        <f t="shared" si="1"/>
        <v>Medium Population-Low Poverty</v>
      </c>
      <c r="B1789" s="35" t="s">
        <v>1808</v>
      </c>
      <c r="C1789" s="37">
        <v>2759.0</v>
      </c>
      <c r="D1789" s="37">
        <v>0.0645161290322581</v>
      </c>
      <c r="E1789" s="37" t="s">
        <v>15</v>
      </c>
      <c r="F1789" s="37" t="s">
        <v>9</v>
      </c>
    </row>
    <row r="1790">
      <c r="A1790" s="36" t="str">
        <f t="shared" si="1"/>
        <v>High Population-Low Poverty</v>
      </c>
      <c r="B1790" s="35" t="s">
        <v>1809</v>
      </c>
      <c r="C1790" s="37">
        <v>14894.0</v>
      </c>
      <c r="D1790" s="37">
        <v>0.0640526386464348</v>
      </c>
      <c r="E1790" s="37" t="s">
        <v>14</v>
      </c>
      <c r="F1790" s="37" t="s">
        <v>9</v>
      </c>
    </row>
    <row r="1791">
      <c r="A1791" s="36" t="str">
        <f t="shared" si="1"/>
        <v>Low Population-Middle Poverty</v>
      </c>
      <c r="B1791" s="35" t="s">
        <v>1810</v>
      </c>
      <c r="C1791" s="37">
        <v>481.0</v>
      </c>
      <c r="D1791" s="37">
        <v>0.222453222453222</v>
      </c>
      <c r="E1791" s="37" t="s">
        <v>16</v>
      </c>
      <c r="F1791" s="37" t="s">
        <v>10</v>
      </c>
    </row>
    <row r="1792">
      <c r="A1792" s="36" t="str">
        <f t="shared" si="1"/>
        <v>Low Population-Low Poverty</v>
      </c>
      <c r="B1792" s="35" t="s">
        <v>1811</v>
      </c>
      <c r="C1792" s="37">
        <v>15.0</v>
      </c>
      <c r="D1792" s="37">
        <v>0.0</v>
      </c>
      <c r="E1792" s="37" t="s">
        <v>16</v>
      </c>
      <c r="F1792" s="37" t="s">
        <v>9</v>
      </c>
    </row>
    <row r="1793">
      <c r="A1793" s="36" t="str">
        <f t="shared" si="1"/>
        <v>Low Population-Low Poverty</v>
      </c>
      <c r="B1793" s="35" t="s">
        <v>1812</v>
      </c>
      <c r="C1793" s="37">
        <v>179.0</v>
      </c>
      <c r="D1793" s="37">
        <v>0.0167597765363128</v>
      </c>
      <c r="E1793" s="37" t="s">
        <v>16</v>
      </c>
      <c r="F1793" s="37" t="s">
        <v>9</v>
      </c>
    </row>
    <row r="1794">
      <c r="A1794" s="36" t="str">
        <f t="shared" si="1"/>
        <v>High Population-Middle Poverty</v>
      </c>
      <c r="B1794" s="35" t="s">
        <v>1813</v>
      </c>
      <c r="C1794" s="37">
        <v>18715.0</v>
      </c>
      <c r="D1794" s="37">
        <v>0.14533796419984</v>
      </c>
      <c r="E1794" s="37" t="s">
        <v>14</v>
      </c>
      <c r="F1794" s="37" t="s">
        <v>10</v>
      </c>
    </row>
    <row r="1795">
      <c r="A1795" s="36" t="str">
        <f t="shared" si="1"/>
        <v>Medium Population-Low Poverty</v>
      </c>
      <c r="B1795" s="35" t="s">
        <v>1814</v>
      </c>
      <c r="C1795" s="37">
        <v>6093.0</v>
      </c>
      <c r="D1795" s="37">
        <v>0.0346299031675693</v>
      </c>
      <c r="E1795" s="37" t="s">
        <v>15</v>
      </c>
      <c r="F1795" s="37" t="s">
        <v>9</v>
      </c>
    </row>
    <row r="1796">
      <c r="A1796" s="36" t="str">
        <f t="shared" si="1"/>
        <v>High Population-Low Poverty</v>
      </c>
      <c r="B1796" s="35" t="s">
        <v>1815</v>
      </c>
      <c r="C1796" s="37">
        <v>27626.0</v>
      </c>
      <c r="D1796" s="37">
        <v>0.061644827336567</v>
      </c>
      <c r="E1796" s="37" t="s">
        <v>14</v>
      </c>
      <c r="F1796" s="37" t="s">
        <v>9</v>
      </c>
    </row>
    <row r="1797">
      <c r="A1797" s="36" t="str">
        <f t="shared" si="1"/>
        <v>Low Population-Low Poverty</v>
      </c>
      <c r="B1797" s="35" t="s">
        <v>1816</v>
      </c>
      <c r="C1797" s="37">
        <v>466.0</v>
      </c>
      <c r="D1797" s="37">
        <v>0.0643776824034335</v>
      </c>
      <c r="E1797" s="37" t="s">
        <v>16</v>
      </c>
      <c r="F1797" s="37" t="s">
        <v>9</v>
      </c>
    </row>
    <row r="1798">
      <c r="A1798" s="36" t="str">
        <f t="shared" si="1"/>
        <v>High Population-Low Poverty</v>
      </c>
      <c r="B1798" s="35" t="s">
        <v>1817</v>
      </c>
      <c r="C1798" s="37">
        <v>26712.0</v>
      </c>
      <c r="D1798" s="37">
        <v>0.0209643605870021</v>
      </c>
      <c r="E1798" s="37" t="s">
        <v>14</v>
      </c>
      <c r="F1798" s="37" t="s">
        <v>9</v>
      </c>
    </row>
    <row r="1799">
      <c r="A1799" s="36" t="str">
        <f t="shared" si="1"/>
        <v>Medium Population-Low Poverty</v>
      </c>
      <c r="B1799" s="35" t="s">
        <v>1818</v>
      </c>
      <c r="C1799" s="37">
        <v>4151.0</v>
      </c>
      <c r="D1799" s="37">
        <v>0.0419176102144062</v>
      </c>
      <c r="E1799" s="37" t="s">
        <v>15</v>
      </c>
      <c r="F1799" s="37" t="s">
        <v>9</v>
      </c>
    </row>
    <row r="1800">
      <c r="A1800" s="36" t="str">
        <f t="shared" si="1"/>
        <v>High Population-Low Poverty</v>
      </c>
      <c r="B1800" s="35" t="s">
        <v>1819</v>
      </c>
      <c r="C1800" s="37">
        <v>12900.0</v>
      </c>
      <c r="D1800" s="37">
        <v>0.0769767441860465</v>
      </c>
      <c r="E1800" s="37" t="s">
        <v>14</v>
      </c>
      <c r="F1800" s="37" t="s">
        <v>9</v>
      </c>
    </row>
    <row r="1801">
      <c r="A1801" s="36" t="str">
        <f t="shared" si="1"/>
        <v>Low Population-Low Poverty</v>
      </c>
      <c r="B1801" s="35" t="s">
        <v>1820</v>
      </c>
      <c r="C1801" s="37">
        <v>47.0</v>
      </c>
      <c r="D1801" s="37">
        <v>0.0</v>
      </c>
      <c r="E1801" s="37" t="s">
        <v>16</v>
      </c>
      <c r="F1801" s="37" t="s">
        <v>9</v>
      </c>
    </row>
    <row r="1802">
      <c r="A1802" s="36" t="str">
        <f t="shared" si="1"/>
        <v>High Population-Low Poverty</v>
      </c>
      <c r="B1802" s="35" t="s">
        <v>1821</v>
      </c>
      <c r="C1802" s="37">
        <v>16449.0</v>
      </c>
      <c r="D1802" s="37">
        <v>0.0684540093622713</v>
      </c>
      <c r="E1802" s="37" t="s">
        <v>14</v>
      </c>
      <c r="F1802" s="37" t="s">
        <v>9</v>
      </c>
    </row>
    <row r="1803">
      <c r="A1803" s="36" t="str">
        <f t="shared" si="1"/>
        <v>High Population-Low Poverty</v>
      </c>
      <c r="B1803" s="35" t="s">
        <v>1822</v>
      </c>
      <c r="C1803" s="37">
        <v>13655.0</v>
      </c>
      <c r="D1803" s="37">
        <v>0.0443061149761992</v>
      </c>
      <c r="E1803" s="37" t="s">
        <v>14</v>
      </c>
      <c r="F1803" s="37" t="s">
        <v>9</v>
      </c>
    </row>
    <row r="1804">
      <c r="A1804" s="36" t="str">
        <f t="shared" si="1"/>
        <v>Medium Population-Low Poverty</v>
      </c>
      <c r="B1804" s="35" t="s">
        <v>1823</v>
      </c>
      <c r="C1804" s="37">
        <v>4449.0</v>
      </c>
      <c r="D1804" s="37">
        <v>0.0474263879523488</v>
      </c>
      <c r="E1804" s="37" t="s">
        <v>15</v>
      </c>
      <c r="F1804" s="37" t="s">
        <v>9</v>
      </c>
    </row>
    <row r="1805">
      <c r="A1805" s="36" t="str">
        <f t="shared" si="1"/>
        <v>High Population-Middle Poverty</v>
      </c>
      <c r="B1805" s="35" t="s">
        <v>1824</v>
      </c>
      <c r="C1805" s="37">
        <v>12393.0</v>
      </c>
      <c r="D1805" s="37">
        <v>0.131041717098362</v>
      </c>
      <c r="E1805" s="37" t="s">
        <v>14</v>
      </c>
      <c r="F1805" s="37" t="s">
        <v>10</v>
      </c>
    </row>
    <row r="1806">
      <c r="A1806" s="36" t="str">
        <f t="shared" si="1"/>
        <v>Medium Population-Low Poverty</v>
      </c>
      <c r="B1806" s="35" t="s">
        <v>1825</v>
      </c>
      <c r="C1806" s="37">
        <v>6390.0</v>
      </c>
      <c r="D1806" s="37">
        <v>0.0358372456964006</v>
      </c>
      <c r="E1806" s="37" t="s">
        <v>15</v>
      </c>
      <c r="F1806" s="37" t="s">
        <v>9</v>
      </c>
    </row>
    <row r="1807">
      <c r="A1807" s="36" t="str">
        <f t="shared" si="1"/>
        <v>Medium Population-Low Poverty</v>
      </c>
      <c r="B1807" s="35" t="s">
        <v>1826</v>
      </c>
      <c r="C1807" s="37">
        <v>4182.0</v>
      </c>
      <c r="D1807" s="37">
        <v>0.0265423242467719</v>
      </c>
      <c r="E1807" s="37" t="s">
        <v>15</v>
      </c>
      <c r="F1807" s="37" t="s">
        <v>9</v>
      </c>
    </row>
    <row r="1808">
      <c r="A1808" s="36" t="str">
        <f t="shared" si="1"/>
        <v>Medium Population-Low Poverty</v>
      </c>
      <c r="B1808" s="35" t="s">
        <v>1827</v>
      </c>
      <c r="C1808" s="37">
        <v>7175.0</v>
      </c>
      <c r="D1808" s="37">
        <v>0.0452961672473868</v>
      </c>
      <c r="E1808" s="37" t="s">
        <v>15</v>
      </c>
      <c r="F1808" s="37" t="s">
        <v>9</v>
      </c>
    </row>
    <row r="1809">
      <c r="A1809" s="36" t="str">
        <f t="shared" si="1"/>
        <v>Medium Population-Low Poverty</v>
      </c>
      <c r="B1809" s="35" t="s">
        <v>1828</v>
      </c>
      <c r="C1809" s="37">
        <v>5315.0</v>
      </c>
      <c r="D1809" s="37">
        <v>0.0265286923800564</v>
      </c>
      <c r="E1809" s="37" t="s">
        <v>15</v>
      </c>
      <c r="F1809" s="37" t="s">
        <v>9</v>
      </c>
    </row>
    <row r="1810">
      <c r="A1810" s="36" t="str">
        <f t="shared" si="1"/>
        <v>High Population-Low Poverty</v>
      </c>
      <c r="B1810" s="35" t="s">
        <v>1829</v>
      </c>
      <c r="C1810" s="37">
        <v>12764.0</v>
      </c>
      <c r="D1810" s="37">
        <v>0.051316201817612</v>
      </c>
      <c r="E1810" s="37" t="s">
        <v>14</v>
      </c>
      <c r="F1810" s="37" t="s">
        <v>9</v>
      </c>
    </row>
    <row r="1811">
      <c r="A1811" s="36" t="str">
        <f t="shared" si="1"/>
        <v>Medium Population-Low Poverty</v>
      </c>
      <c r="B1811" s="35" t="s">
        <v>1830</v>
      </c>
      <c r="C1811" s="37">
        <v>3441.0</v>
      </c>
      <c r="D1811" s="37">
        <v>0.0592850915431561</v>
      </c>
      <c r="E1811" s="37" t="s">
        <v>15</v>
      </c>
      <c r="F1811" s="37" t="s">
        <v>9</v>
      </c>
    </row>
    <row r="1812">
      <c r="A1812" s="36" t="str">
        <f t="shared" si="1"/>
        <v>High Population-Low Poverty</v>
      </c>
      <c r="B1812" s="35" t="s">
        <v>1831</v>
      </c>
      <c r="C1812" s="37">
        <v>22110.0</v>
      </c>
      <c r="D1812" s="37">
        <v>0.0381275440976934</v>
      </c>
      <c r="E1812" s="37" t="s">
        <v>14</v>
      </c>
      <c r="F1812" s="37" t="s">
        <v>9</v>
      </c>
    </row>
    <row r="1813">
      <c r="A1813" s="36" t="str">
        <f t="shared" si="1"/>
        <v>Medium Population-Low Poverty</v>
      </c>
      <c r="B1813" s="35" t="s">
        <v>1832</v>
      </c>
      <c r="C1813" s="37">
        <v>2782.0</v>
      </c>
      <c r="D1813" s="37">
        <v>0.0553558590941769</v>
      </c>
      <c r="E1813" s="37" t="s">
        <v>15</v>
      </c>
      <c r="F1813" s="37" t="s">
        <v>9</v>
      </c>
    </row>
    <row r="1814">
      <c r="A1814" s="36" t="str">
        <f t="shared" si="1"/>
        <v>Medium Population-Low Poverty</v>
      </c>
      <c r="B1814" s="35" t="s">
        <v>1833</v>
      </c>
      <c r="C1814" s="37">
        <v>5026.0</v>
      </c>
      <c r="D1814" s="37">
        <v>0.0551134102666136</v>
      </c>
      <c r="E1814" s="37" t="s">
        <v>15</v>
      </c>
      <c r="F1814" s="37" t="s">
        <v>9</v>
      </c>
    </row>
    <row r="1815">
      <c r="A1815" s="36" t="str">
        <f t="shared" si="1"/>
        <v>Medium Population-Low Poverty</v>
      </c>
      <c r="B1815" s="35" t="s">
        <v>1834</v>
      </c>
      <c r="C1815" s="37">
        <v>2594.0</v>
      </c>
      <c r="D1815" s="37">
        <v>0.0528141865844256</v>
      </c>
      <c r="E1815" s="37" t="s">
        <v>15</v>
      </c>
      <c r="F1815" s="37" t="s">
        <v>9</v>
      </c>
    </row>
    <row r="1816">
      <c r="A1816" s="36" t="str">
        <f t="shared" si="1"/>
        <v>High Population-Low Poverty</v>
      </c>
      <c r="B1816" s="35" t="s">
        <v>1835</v>
      </c>
      <c r="C1816" s="37">
        <v>17998.0</v>
      </c>
      <c r="D1816" s="37">
        <v>0.0343927103011446</v>
      </c>
      <c r="E1816" s="37" t="s">
        <v>14</v>
      </c>
      <c r="F1816" s="37" t="s">
        <v>9</v>
      </c>
    </row>
    <row r="1817">
      <c r="A1817" s="36" t="str">
        <f t="shared" si="1"/>
        <v>Low Population-Low Poverty</v>
      </c>
      <c r="B1817" s="35" t="s">
        <v>1836</v>
      </c>
      <c r="C1817" s="37">
        <v>158.0</v>
      </c>
      <c r="D1817" s="37">
        <v>0.0</v>
      </c>
      <c r="E1817" s="37" t="s">
        <v>16</v>
      </c>
      <c r="F1817" s="37" t="s">
        <v>9</v>
      </c>
    </row>
    <row r="1818">
      <c r="A1818" s="36" t="str">
        <f t="shared" si="1"/>
        <v>Medium Population-Low Poverty</v>
      </c>
      <c r="B1818" s="35" t="s">
        <v>1837</v>
      </c>
      <c r="C1818" s="37">
        <v>6268.0</v>
      </c>
      <c r="D1818" s="37">
        <v>0.0271218889597958</v>
      </c>
      <c r="E1818" s="37" t="s">
        <v>15</v>
      </c>
      <c r="F1818" s="37" t="s">
        <v>9</v>
      </c>
    </row>
    <row r="1819">
      <c r="A1819" s="36" t="str">
        <f t="shared" si="1"/>
        <v>High Population-Low Poverty</v>
      </c>
      <c r="B1819" s="35" t="s">
        <v>1838</v>
      </c>
      <c r="C1819" s="37">
        <v>34215.0</v>
      </c>
      <c r="D1819" s="37">
        <v>0.0953090749671197</v>
      </c>
      <c r="E1819" s="37" t="s">
        <v>14</v>
      </c>
      <c r="F1819" s="37" t="s">
        <v>9</v>
      </c>
    </row>
    <row r="1820">
      <c r="A1820" s="36" t="str">
        <f t="shared" si="1"/>
        <v>High Population-Middle Poverty</v>
      </c>
      <c r="B1820" s="35" t="s">
        <v>1839</v>
      </c>
      <c r="C1820" s="37">
        <v>24974.0</v>
      </c>
      <c r="D1820" s="37">
        <v>0.145951789861456</v>
      </c>
      <c r="E1820" s="37" t="s">
        <v>14</v>
      </c>
      <c r="F1820" s="37" t="s">
        <v>10</v>
      </c>
    </row>
    <row r="1821">
      <c r="A1821" s="36" t="str">
        <f t="shared" si="1"/>
        <v>Medium Population-Low Poverty</v>
      </c>
      <c r="B1821" s="35" t="s">
        <v>1840</v>
      </c>
      <c r="C1821" s="37">
        <v>3171.0</v>
      </c>
      <c r="D1821" s="37">
        <v>0.065279091769158</v>
      </c>
      <c r="E1821" s="37" t="s">
        <v>15</v>
      </c>
      <c r="F1821" s="37" t="s">
        <v>9</v>
      </c>
    </row>
    <row r="1822">
      <c r="A1822" s="36" t="str">
        <f t="shared" si="1"/>
        <v>Low Population-Middle Poverty</v>
      </c>
      <c r="B1822" s="35" t="s">
        <v>1841</v>
      </c>
      <c r="C1822" s="37">
        <v>304.0</v>
      </c>
      <c r="D1822" s="37">
        <v>0.213815789473684</v>
      </c>
      <c r="E1822" s="37" t="s">
        <v>16</v>
      </c>
      <c r="F1822" s="37" t="s">
        <v>10</v>
      </c>
    </row>
    <row r="1823">
      <c r="A1823" s="36" t="str">
        <f t="shared" si="1"/>
        <v>High Population-Middle Poverty</v>
      </c>
      <c r="B1823" s="35" t="s">
        <v>1842</v>
      </c>
      <c r="C1823" s="37">
        <v>42354.0</v>
      </c>
      <c r="D1823" s="37">
        <v>0.114392973508996</v>
      </c>
      <c r="E1823" s="37" t="s">
        <v>14</v>
      </c>
      <c r="F1823" s="37" t="s">
        <v>10</v>
      </c>
    </row>
    <row r="1824">
      <c r="A1824" s="36" t="str">
        <f t="shared" si="1"/>
        <v>High Population-Low Poverty</v>
      </c>
      <c r="B1824" s="35" t="s">
        <v>1843</v>
      </c>
      <c r="C1824" s="37">
        <v>38640.0</v>
      </c>
      <c r="D1824" s="37">
        <v>0.0532349896480331</v>
      </c>
      <c r="E1824" s="37" t="s">
        <v>14</v>
      </c>
      <c r="F1824" s="37" t="s">
        <v>9</v>
      </c>
    </row>
    <row r="1825">
      <c r="A1825" s="36" t="str">
        <f t="shared" si="1"/>
        <v>High Population-Low Poverty</v>
      </c>
      <c r="B1825" s="35" t="s">
        <v>1844</v>
      </c>
      <c r="C1825" s="37">
        <v>14960.0</v>
      </c>
      <c r="D1825" s="37">
        <v>0.0526737967914438</v>
      </c>
      <c r="E1825" s="37" t="s">
        <v>14</v>
      </c>
      <c r="F1825" s="37" t="s">
        <v>9</v>
      </c>
    </row>
    <row r="1826">
      <c r="A1826" s="36" t="str">
        <f t="shared" si="1"/>
        <v>Low Population-Low Poverty</v>
      </c>
      <c r="B1826" s="35" t="s">
        <v>1845</v>
      </c>
      <c r="C1826" s="37">
        <v>282.0</v>
      </c>
      <c r="D1826" s="37">
        <v>0.0</v>
      </c>
      <c r="E1826" s="37" t="s">
        <v>16</v>
      </c>
      <c r="F1826" s="37" t="s">
        <v>9</v>
      </c>
    </row>
    <row r="1827">
      <c r="A1827" s="36" t="str">
        <f t="shared" si="1"/>
        <v>High Population-Low Poverty</v>
      </c>
      <c r="B1827" s="35" t="s">
        <v>1846</v>
      </c>
      <c r="C1827" s="37">
        <v>19606.0</v>
      </c>
      <c r="D1827" s="37">
        <v>0.0345812506375599</v>
      </c>
      <c r="E1827" s="37" t="s">
        <v>14</v>
      </c>
      <c r="F1827" s="37" t="s">
        <v>9</v>
      </c>
    </row>
    <row r="1828">
      <c r="A1828" s="36" t="str">
        <f t="shared" si="1"/>
        <v>Medium Population-Low Poverty</v>
      </c>
      <c r="B1828" s="35" t="s">
        <v>1847</v>
      </c>
      <c r="C1828" s="37">
        <v>2825.0</v>
      </c>
      <c r="D1828" s="37">
        <v>0.0378761061946903</v>
      </c>
      <c r="E1828" s="37" t="s">
        <v>15</v>
      </c>
      <c r="F1828" s="37" t="s">
        <v>9</v>
      </c>
    </row>
    <row r="1829">
      <c r="A1829" s="36" t="str">
        <f t="shared" si="1"/>
        <v>High Population-Low Poverty</v>
      </c>
      <c r="B1829" s="35" t="s">
        <v>1848</v>
      </c>
      <c r="C1829" s="37">
        <v>16291.0</v>
      </c>
      <c r="D1829" s="37">
        <v>0.0306917930145479</v>
      </c>
      <c r="E1829" s="37" t="s">
        <v>14</v>
      </c>
      <c r="F1829" s="37" t="s">
        <v>9</v>
      </c>
    </row>
    <row r="1830">
      <c r="A1830" s="36" t="str">
        <f t="shared" si="1"/>
        <v>Medium Population-Low Poverty</v>
      </c>
      <c r="B1830" s="35" t="s">
        <v>1849</v>
      </c>
      <c r="C1830" s="37">
        <v>7632.0</v>
      </c>
      <c r="D1830" s="37">
        <v>0.0163784067085954</v>
      </c>
      <c r="E1830" s="37" t="s">
        <v>15</v>
      </c>
      <c r="F1830" s="37" t="s">
        <v>9</v>
      </c>
    </row>
    <row r="1831">
      <c r="A1831" s="36" t="str">
        <f t="shared" si="1"/>
        <v>Medium Population-Low Poverty</v>
      </c>
      <c r="B1831" s="35" t="s">
        <v>1850</v>
      </c>
      <c r="C1831" s="37">
        <v>6801.0</v>
      </c>
      <c r="D1831" s="37">
        <v>0.04572856932804</v>
      </c>
      <c r="E1831" s="37" t="s">
        <v>15</v>
      </c>
      <c r="F1831" s="37" t="s">
        <v>9</v>
      </c>
    </row>
    <row r="1832">
      <c r="A1832" s="36" t="str">
        <f t="shared" si="1"/>
        <v>High Population-Low Poverty</v>
      </c>
      <c r="B1832" s="35" t="s">
        <v>1851</v>
      </c>
      <c r="C1832" s="37">
        <v>24091.0</v>
      </c>
      <c r="D1832" s="37">
        <v>0.0427130463658628</v>
      </c>
      <c r="E1832" s="37" t="s">
        <v>14</v>
      </c>
      <c r="F1832" s="37" t="s">
        <v>9</v>
      </c>
    </row>
    <row r="1833">
      <c r="A1833" s="36" t="str">
        <f t="shared" si="1"/>
        <v>Medium Population-Low Poverty</v>
      </c>
      <c r="B1833" s="35" t="s">
        <v>1852</v>
      </c>
      <c r="C1833" s="37">
        <v>9976.0</v>
      </c>
      <c r="D1833" s="37">
        <v>0.0431034482758621</v>
      </c>
      <c r="E1833" s="37" t="s">
        <v>15</v>
      </c>
      <c r="F1833" s="37" t="s">
        <v>9</v>
      </c>
    </row>
    <row r="1834">
      <c r="A1834" s="36" t="str">
        <f t="shared" si="1"/>
        <v>High Population-Low Poverty</v>
      </c>
      <c r="B1834" s="35" t="s">
        <v>1853</v>
      </c>
      <c r="C1834" s="37">
        <v>13876.0</v>
      </c>
      <c r="D1834" s="37">
        <v>0.0341597002017873</v>
      </c>
      <c r="E1834" s="37" t="s">
        <v>14</v>
      </c>
      <c r="F1834" s="37" t="s">
        <v>9</v>
      </c>
    </row>
    <row r="1835">
      <c r="A1835" s="36" t="str">
        <f t="shared" si="1"/>
        <v>High Population-Low Poverty</v>
      </c>
      <c r="B1835" s="35" t="s">
        <v>1854</v>
      </c>
      <c r="C1835" s="37">
        <v>12983.0</v>
      </c>
      <c r="D1835" s="37">
        <v>0.0225679735038127</v>
      </c>
      <c r="E1835" s="37" t="s">
        <v>14</v>
      </c>
      <c r="F1835" s="37" t="s">
        <v>9</v>
      </c>
    </row>
    <row r="1836">
      <c r="A1836" s="36" t="str">
        <f t="shared" si="1"/>
        <v>Medium Population-Low Poverty</v>
      </c>
      <c r="B1836" s="35" t="s">
        <v>1855</v>
      </c>
      <c r="C1836" s="37">
        <v>9558.0</v>
      </c>
      <c r="D1836" s="37">
        <v>0.0406988909813769</v>
      </c>
      <c r="E1836" s="37" t="s">
        <v>15</v>
      </c>
      <c r="F1836" s="37" t="s">
        <v>9</v>
      </c>
    </row>
    <row r="1837">
      <c r="A1837" s="36" t="str">
        <f t="shared" si="1"/>
        <v>Medium Population-Low Poverty</v>
      </c>
      <c r="B1837" s="35" t="s">
        <v>1856</v>
      </c>
      <c r="C1837" s="37">
        <v>9289.0</v>
      </c>
      <c r="D1837" s="37">
        <v>0.0623317902895898</v>
      </c>
      <c r="E1837" s="37" t="s">
        <v>15</v>
      </c>
      <c r="F1837" s="37" t="s">
        <v>9</v>
      </c>
    </row>
    <row r="1838">
      <c r="A1838" s="36" t="str">
        <f t="shared" si="1"/>
        <v>Medium Population-Low Poverty</v>
      </c>
      <c r="B1838" s="35" t="s">
        <v>1857</v>
      </c>
      <c r="C1838" s="37">
        <v>1214.0</v>
      </c>
      <c r="D1838" s="37">
        <v>0.0378912685337726</v>
      </c>
      <c r="E1838" s="37" t="s">
        <v>15</v>
      </c>
      <c r="F1838" s="37" t="s">
        <v>9</v>
      </c>
    </row>
    <row r="1839">
      <c r="A1839" s="36" t="str">
        <f t="shared" si="1"/>
        <v>High Population-Low Poverty</v>
      </c>
      <c r="B1839" s="35" t="s">
        <v>1858</v>
      </c>
      <c r="C1839" s="37">
        <v>11038.0</v>
      </c>
      <c r="D1839" s="37">
        <v>0.0317086428700852</v>
      </c>
      <c r="E1839" s="37" t="s">
        <v>14</v>
      </c>
      <c r="F1839" s="37" t="s">
        <v>9</v>
      </c>
    </row>
    <row r="1840">
      <c r="A1840" s="36" t="str">
        <f t="shared" si="1"/>
        <v>High Population-Low Poverty</v>
      </c>
      <c r="B1840" s="35" t="s">
        <v>1859</v>
      </c>
      <c r="C1840" s="37">
        <v>16331.0</v>
      </c>
      <c r="D1840" s="37">
        <v>0.0417610679076603</v>
      </c>
      <c r="E1840" s="37" t="s">
        <v>14</v>
      </c>
      <c r="F1840" s="37" t="s">
        <v>9</v>
      </c>
    </row>
    <row r="1841">
      <c r="A1841" s="36" t="str">
        <f t="shared" si="1"/>
        <v>High Population-Low Poverty</v>
      </c>
      <c r="B1841" s="35" t="s">
        <v>1860</v>
      </c>
      <c r="C1841" s="37">
        <v>40586.0</v>
      </c>
      <c r="D1841" s="37">
        <v>0.0441285172226876</v>
      </c>
      <c r="E1841" s="37" t="s">
        <v>14</v>
      </c>
      <c r="F1841" s="37" t="s">
        <v>9</v>
      </c>
    </row>
    <row r="1842">
      <c r="A1842" s="36" t="str">
        <f t="shared" si="1"/>
        <v>High Population-Low Poverty</v>
      </c>
      <c r="B1842" s="35" t="s">
        <v>1861</v>
      </c>
      <c r="C1842" s="37">
        <v>19489.0</v>
      </c>
      <c r="D1842" s="37">
        <v>0.0614192621478783</v>
      </c>
      <c r="E1842" s="37" t="s">
        <v>14</v>
      </c>
      <c r="F1842" s="37" t="s">
        <v>9</v>
      </c>
    </row>
    <row r="1843">
      <c r="A1843" s="36" t="str">
        <f t="shared" si="1"/>
        <v>High Population-Low Poverty</v>
      </c>
      <c r="B1843" s="35" t="s">
        <v>1862</v>
      </c>
      <c r="C1843" s="37">
        <v>33265.0</v>
      </c>
      <c r="D1843" s="37">
        <v>0.0393807304975199</v>
      </c>
      <c r="E1843" s="37" t="s">
        <v>14</v>
      </c>
      <c r="F1843" s="37" t="s">
        <v>9</v>
      </c>
    </row>
    <row r="1844">
      <c r="A1844" s="36" t="str">
        <f t="shared" si="1"/>
        <v>High Population-Low Poverty</v>
      </c>
      <c r="B1844" s="35" t="s">
        <v>1863</v>
      </c>
      <c r="C1844" s="37">
        <v>43854.0</v>
      </c>
      <c r="D1844" s="37">
        <v>0.0438956537602043</v>
      </c>
      <c r="E1844" s="37" t="s">
        <v>14</v>
      </c>
      <c r="F1844" s="37" t="s">
        <v>9</v>
      </c>
    </row>
    <row r="1845">
      <c r="A1845" s="36" t="str">
        <f t="shared" si="1"/>
        <v>Medium Population-Low Poverty</v>
      </c>
      <c r="B1845" s="35" t="s">
        <v>1864</v>
      </c>
      <c r="C1845" s="37">
        <v>6909.0</v>
      </c>
      <c r="D1845" s="37">
        <v>0.0649876972065422</v>
      </c>
      <c r="E1845" s="37" t="s">
        <v>15</v>
      </c>
      <c r="F1845" s="37" t="s">
        <v>9</v>
      </c>
    </row>
    <row r="1846">
      <c r="A1846" s="36" t="str">
        <f t="shared" si="1"/>
        <v>Medium Population-Middle Poverty</v>
      </c>
      <c r="B1846" s="35" t="s">
        <v>1865</v>
      </c>
      <c r="C1846" s="37">
        <v>2173.0</v>
      </c>
      <c r="D1846" s="37">
        <v>0.262770363552692</v>
      </c>
      <c r="E1846" s="37" t="s">
        <v>15</v>
      </c>
      <c r="F1846" s="37" t="s">
        <v>10</v>
      </c>
    </row>
    <row r="1847">
      <c r="A1847" s="36" t="str">
        <f t="shared" si="1"/>
        <v>High Population-Middle Poverty</v>
      </c>
      <c r="B1847" s="35" t="s">
        <v>1866</v>
      </c>
      <c r="C1847" s="37">
        <v>47584.0</v>
      </c>
      <c r="D1847" s="37">
        <v>0.263050605245461</v>
      </c>
      <c r="E1847" s="37" t="s">
        <v>14</v>
      </c>
      <c r="F1847" s="37" t="s">
        <v>10</v>
      </c>
    </row>
    <row r="1848">
      <c r="A1848" s="36" t="str">
        <f t="shared" si="1"/>
        <v>High Population-Middle Poverty</v>
      </c>
      <c r="B1848" s="35" t="s">
        <v>1867</v>
      </c>
      <c r="C1848" s="37">
        <v>28429.0</v>
      </c>
      <c r="D1848" s="37">
        <v>0.113229448802279</v>
      </c>
      <c r="E1848" s="37" t="s">
        <v>14</v>
      </c>
      <c r="F1848" s="37" t="s">
        <v>10</v>
      </c>
    </row>
    <row r="1849">
      <c r="A1849" s="36" t="str">
        <f t="shared" si="1"/>
        <v>High Population-Middle Poverty</v>
      </c>
      <c r="B1849" s="35" t="s">
        <v>1868</v>
      </c>
      <c r="C1849" s="37">
        <v>39371.0</v>
      </c>
      <c r="D1849" s="37">
        <v>0.226765893678088</v>
      </c>
      <c r="E1849" s="37" t="s">
        <v>14</v>
      </c>
      <c r="F1849" s="37" t="s">
        <v>10</v>
      </c>
    </row>
    <row r="1850">
      <c r="A1850" s="36" t="str">
        <f t="shared" si="1"/>
        <v>High Population-Low Poverty</v>
      </c>
      <c r="B1850" s="35" t="s">
        <v>1869</v>
      </c>
      <c r="C1850" s="37">
        <v>26527.0</v>
      </c>
      <c r="D1850" s="37">
        <v>0.0948844573453463</v>
      </c>
      <c r="E1850" s="37" t="s">
        <v>14</v>
      </c>
      <c r="F1850" s="37" t="s">
        <v>9</v>
      </c>
    </row>
    <row r="1851">
      <c r="A1851" s="36" t="str">
        <f t="shared" si="1"/>
        <v>High Population-Middle Poverty</v>
      </c>
      <c r="B1851" s="35" t="s">
        <v>1870</v>
      </c>
      <c r="C1851" s="37">
        <v>17074.0</v>
      </c>
      <c r="D1851" s="37">
        <v>0.175530045683495</v>
      </c>
      <c r="E1851" s="37" t="s">
        <v>14</v>
      </c>
      <c r="F1851" s="37" t="s">
        <v>10</v>
      </c>
    </row>
    <row r="1852">
      <c r="A1852" s="36" t="str">
        <f t="shared" si="1"/>
        <v>High Population-Middle Poverty</v>
      </c>
      <c r="B1852" s="35" t="s">
        <v>1871</v>
      </c>
      <c r="C1852" s="37">
        <v>51789.0</v>
      </c>
      <c r="D1852" s="37">
        <v>0.128618046303269</v>
      </c>
      <c r="E1852" s="37" t="s">
        <v>14</v>
      </c>
      <c r="F1852" s="37" t="s">
        <v>10</v>
      </c>
    </row>
    <row r="1853">
      <c r="A1853" s="36" t="str">
        <f t="shared" si="1"/>
        <v>High Population-Low Poverty</v>
      </c>
      <c r="B1853" s="35" t="s">
        <v>1872</v>
      </c>
      <c r="C1853" s="37">
        <v>14297.0</v>
      </c>
      <c r="D1853" s="37">
        <v>0.0658879485206687</v>
      </c>
      <c r="E1853" s="37" t="s">
        <v>14</v>
      </c>
      <c r="F1853" s="37" t="s">
        <v>9</v>
      </c>
    </row>
    <row r="1854">
      <c r="A1854" s="36" t="str">
        <f t="shared" si="1"/>
        <v>High Population-Low Poverty</v>
      </c>
      <c r="B1854" s="35" t="s">
        <v>1873</v>
      </c>
      <c r="C1854" s="37">
        <v>14771.0</v>
      </c>
      <c r="D1854" s="37">
        <v>0.0701374314535238</v>
      </c>
      <c r="E1854" s="37" t="s">
        <v>14</v>
      </c>
      <c r="F1854" s="37" t="s">
        <v>9</v>
      </c>
    </row>
    <row r="1855">
      <c r="A1855" s="36" t="str">
        <f t="shared" si="1"/>
        <v>High Population-High Poverty</v>
      </c>
      <c r="B1855" s="35" t="s">
        <v>1874</v>
      </c>
      <c r="C1855" s="37">
        <v>15440.0</v>
      </c>
      <c r="D1855" s="37">
        <v>0.392227979274611</v>
      </c>
      <c r="E1855" s="37" t="s">
        <v>14</v>
      </c>
      <c r="F1855" s="37" t="s">
        <v>11</v>
      </c>
    </row>
    <row r="1856">
      <c r="A1856" s="36" t="str">
        <f t="shared" si="1"/>
        <v>Medium Population-Low Poverty</v>
      </c>
      <c r="B1856" s="35" t="s">
        <v>1875</v>
      </c>
      <c r="C1856" s="37">
        <v>5504.0</v>
      </c>
      <c r="D1856" s="37">
        <v>0.0310683139534884</v>
      </c>
      <c r="E1856" s="37" t="s">
        <v>15</v>
      </c>
      <c r="F1856" s="37" t="s">
        <v>9</v>
      </c>
    </row>
    <row r="1857">
      <c r="A1857" s="36" t="str">
        <f t="shared" si="1"/>
        <v>Medium Population-Low Poverty</v>
      </c>
      <c r="B1857" s="35" t="s">
        <v>1876</v>
      </c>
      <c r="C1857" s="37">
        <v>8778.0</v>
      </c>
      <c r="D1857" s="37">
        <v>0.043403964456596</v>
      </c>
      <c r="E1857" s="37" t="s">
        <v>15</v>
      </c>
      <c r="F1857" s="37" t="s">
        <v>9</v>
      </c>
    </row>
    <row r="1858">
      <c r="A1858" s="36" t="str">
        <f t="shared" si="1"/>
        <v>High Population-Middle Poverty</v>
      </c>
      <c r="B1858" s="35" t="s">
        <v>1877</v>
      </c>
      <c r="C1858" s="37">
        <v>25350.0</v>
      </c>
      <c r="D1858" s="37">
        <v>0.258027613412229</v>
      </c>
      <c r="E1858" s="37" t="s">
        <v>14</v>
      </c>
      <c r="F1858" s="37" t="s">
        <v>10</v>
      </c>
    </row>
    <row r="1859">
      <c r="A1859" s="36" t="str">
        <f t="shared" si="1"/>
        <v>High Population-Middle Poverty</v>
      </c>
      <c r="B1859" s="35" t="s">
        <v>1878</v>
      </c>
      <c r="C1859" s="37">
        <v>24607.0</v>
      </c>
      <c r="D1859" s="37">
        <v>0.290364530418174</v>
      </c>
      <c r="E1859" s="37" t="s">
        <v>14</v>
      </c>
      <c r="F1859" s="37" t="s">
        <v>10</v>
      </c>
    </row>
    <row r="1860">
      <c r="A1860" s="36" t="str">
        <f t="shared" si="1"/>
        <v>High Population-Middle Poverty</v>
      </c>
      <c r="B1860" s="35" t="s">
        <v>1879</v>
      </c>
      <c r="C1860" s="37">
        <v>46743.0</v>
      </c>
      <c r="D1860" s="37">
        <v>0.139357764799007</v>
      </c>
      <c r="E1860" s="37" t="s">
        <v>14</v>
      </c>
      <c r="F1860" s="37" t="s">
        <v>10</v>
      </c>
    </row>
    <row r="1861">
      <c r="A1861" s="36" t="str">
        <f t="shared" si="1"/>
        <v>Medium Population-Middle Poverty</v>
      </c>
      <c r="B1861" s="35" t="s">
        <v>1880</v>
      </c>
      <c r="C1861" s="37">
        <v>8779.0</v>
      </c>
      <c r="D1861" s="37">
        <v>0.255268253787447</v>
      </c>
      <c r="E1861" s="37" t="s">
        <v>15</v>
      </c>
      <c r="F1861" s="37" t="s">
        <v>10</v>
      </c>
    </row>
    <row r="1862">
      <c r="A1862" s="36" t="str">
        <f t="shared" si="1"/>
        <v>High Population-Middle Poverty</v>
      </c>
      <c r="B1862" s="35" t="s">
        <v>1881</v>
      </c>
      <c r="C1862" s="37">
        <v>13731.0</v>
      </c>
      <c r="D1862" s="37">
        <v>0.304784793532882</v>
      </c>
      <c r="E1862" s="37" t="s">
        <v>14</v>
      </c>
      <c r="F1862" s="37" t="s">
        <v>10</v>
      </c>
    </row>
    <row r="1863">
      <c r="A1863" s="36" t="str">
        <f t="shared" si="1"/>
        <v>High Population-Middle Poverty</v>
      </c>
      <c r="B1863" s="35" t="s">
        <v>1882</v>
      </c>
      <c r="C1863" s="37">
        <v>22575.0</v>
      </c>
      <c r="D1863" s="37">
        <v>0.163455149501661</v>
      </c>
      <c r="E1863" s="37" t="s">
        <v>14</v>
      </c>
      <c r="F1863" s="37" t="s">
        <v>10</v>
      </c>
    </row>
    <row r="1864">
      <c r="A1864" s="36" t="str">
        <f t="shared" si="1"/>
        <v>High Population-Low Poverty</v>
      </c>
      <c r="B1864" s="35" t="s">
        <v>1883</v>
      </c>
      <c r="C1864" s="37">
        <v>35873.0</v>
      </c>
      <c r="D1864" s="37">
        <v>0.0182588576366627</v>
      </c>
      <c r="E1864" s="37" t="s">
        <v>14</v>
      </c>
      <c r="F1864" s="37" t="s">
        <v>9</v>
      </c>
    </row>
    <row r="1865">
      <c r="A1865" s="36" t="str">
        <f t="shared" si="1"/>
        <v>Medium Population-Low Poverty</v>
      </c>
      <c r="B1865" s="35" t="s">
        <v>1884</v>
      </c>
      <c r="C1865" s="37">
        <v>7528.0</v>
      </c>
      <c r="D1865" s="37">
        <v>0.0320138150903294</v>
      </c>
      <c r="E1865" s="37" t="s">
        <v>15</v>
      </c>
      <c r="F1865" s="37" t="s">
        <v>9</v>
      </c>
    </row>
    <row r="1866">
      <c r="A1866" s="36" t="str">
        <f t="shared" si="1"/>
        <v>High Population-Low Poverty</v>
      </c>
      <c r="B1866" s="35" t="s">
        <v>1885</v>
      </c>
      <c r="C1866" s="37">
        <v>33183.0</v>
      </c>
      <c r="D1866" s="37">
        <v>0.0664798240062683</v>
      </c>
      <c r="E1866" s="37" t="s">
        <v>14</v>
      </c>
      <c r="F1866" s="37" t="s">
        <v>9</v>
      </c>
    </row>
    <row r="1867">
      <c r="A1867" s="36" t="str">
        <f t="shared" si="1"/>
        <v>High Population-Middle Poverty</v>
      </c>
      <c r="B1867" s="35" t="s">
        <v>1886</v>
      </c>
      <c r="C1867" s="37">
        <v>18646.0</v>
      </c>
      <c r="D1867" s="37">
        <v>0.123243591118739</v>
      </c>
      <c r="E1867" s="37" t="s">
        <v>14</v>
      </c>
      <c r="F1867" s="37" t="s">
        <v>10</v>
      </c>
    </row>
    <row r="1868">
      <c r="A1868" s="36" t="str">
        <f t="shared" si="1"/>
        <v>Medium Population-Impoverished</v>
      </c>
      <c r="B1868" s="35" t="s">
        <v>1887</v>
      </c>
      <c r="C1868" s="37">
        <v>2720.0</v>
      </c>
      <c r="D1868" s="37">
        <v>0.588970588235294</v>
      </c>
      <c r="E1868" s="37" t="s">
        <v>15</v>
      </c>
      <c r="F1868" s="37" t="s">
        <v>12</v>
      </c>
    </row>
    <row r="1869">
      <c r="A1869" s="36" t="str">
        <f t="shared" si="1"/>
        <v>High Population-Middle Poverty</v>
      </c>
      <c r="B1869" s="35" t="s">
        <v>1888</v>
      </c>
      <c r="C1869" s="37">
        <v>25442.0</v>
      </c>
      <c r="D1869" s="37">
        <v>0.243573618426224</v>
      </c>
      <c r="E1869" s="37" t="s">
        <v>14</v>
      </c>
      <c r="F1869" s="37" t="s">
        <v>10</v>
      </c>
    </row>
    <row r="1870">
      <c r="A1870" s="36" t="str">
        <f t="shared" si="1"/>
        <v>High Population-Middle Poverty</v>
      </c>
      <c r="B1870" s="35" t="s">
        <v>1889</v>
      </c>
      <c r="C1870" s="37">
        <v>24456.0</v>
      </c>
      <c r="D1870" s="37">
        <v>0.173086359175662</v>
      </c>
      <c r="E1870" s="37" t="s">
        <v>14</v>
      </c>
      <c r="F1870" s="37" t="s">
        <v>10</v>
      </c>
    </row>
    <row r="1871">
      <c r="A1871" s="36" t="str">
        <f t="shared" si="1"/>
        <v>High Population-Middle Poverty</v>
      </c>
      <c r="B1871" s="35" t="s">
        <v>1890</v>
      </c>
      <c r="C1871" s="37">
        <v>14097.0</v>
      </c>
      <c r="D1871" s="37">
        <v>0.257501596084273</v>
      </c>
      <c r="E1871" s="37" t="s">
        <v>14</v>
      </c>
      <c r="F1871" s="37" t="s">
        <v>10</v>
      </c>
    </row>
    <row r="1872">
      <c r="A1872" s="36" t="str">
        <f t="shared" si="1"/>
        <v>High Population-Middle Poverty</v>
      </c>
      <c r="B1872" s="35" t="s">
        <v>1891</v>
      </c>
      <c r="C1872" s="37">
        <v>29108.0</v>
      </c>
      <c r="D1872" s="37">
        <v>0.184004397416518</v>
      </c>
      <c r="E1872" s="37" t="s">
        <v>14</v>
      </c>
      <c r="F1872" s="37" t="s">
        <v>10</v>
      </c>
    </row>
    <row r="1873">
      <c r="A1873" s="36" t="str">
        <f t="shared" si="1"/>
        <v>High Population-Middle Poverty</v>
      </c>
      <c r="B1873" s="35" t="s">
        <v>1892</v>
      </c>
      <c r="C1873" s="37">
        <v>10976.0</v>
      </c>
      <c r="D1873" s="37">
        <v>0.327623906705539</v>
      </c>
      <c r="E1873" s="37" t="s">
        <v>14</v>
      </c>
      <c r="F1873" s="37" t="s">
        <v>10</v>
      </c>
    </row>
    <row r="1874">
      <c r="A1874" s="36" t="str">
        <f t="shared" si="1"/>
        <v>Medium Population-Low Poverty</v>
      </c>
      <c r="B1874" s="35" t="s">
        <v>1893</v>
      </c>
      <c r="C1874" s="37">
        <v>9601.0</v>
      </c>
      <c r="D1874" s="37">
        <v>0.0255181751900844</v>
      </c>
      <c r="E1874" s="37" t="s">
        <v>15</v>
      </c>
      <c r="F1874" s="37" t="s">
        <v>9</v>
      </c>
    </row>
    <row r="1875">
      <c r="A1875" s="36" t="str">
        <f t="shared" si="1"/>
        <v>High Population-Low Poverty</v>
      </c>
      <c r="B1875" s="35" t="s">
        <v>1894</v>
      </c>
      <c r="C1875" s="37">
        <v>16510.0</v>
      </c>
      <c r="D1875" s="37">
        <v>0.055602665051484</v>
      </c>
      <c r="E1875" s="37" t="s">
        <v>14</v>
      </c>
      <c r="F1875" s="37" t="s">
        <v>9</v>
      </c>
    </row>
    <row r="1876">
      <c r="A1876" s="36" t="str">
        <f t="shared" si="1"/>
        <v>Medium Population-Low Poverty</v>
      </c>
      <c r="B1876" s="35" t="s">
        <v>1895</v>
      </c>
      <c r="C1876" s="37">
        <v>1142.0</v>
      </c>
      <c r="D1876" s="37">
        <v>0.0446584938704028</v>
      </c>
      <c r="E1876" s="37" t="s">
        <v>15</v>
      </c>
      <c r="F1876" s="37" t="s">
        <v>9</v>
      </c>
    </row>
    <row r="1877">
      <c r="A1877" s="36" t="str">
        <f t="shared" si="1"/>
        <v>Medium Population-Low Poverty</v>
      </c>
      <c r="B1877" s="35" t="s">
        <v>1896</v>
      </c>
      <c r="C1877" s="37">
        <v>3344.0</v>
      </c>
      <c r="D1877" s="37">
        <v>0.0630980861244019</v>
      </c>
      <c r="E1877" s="37" t="s">
        <v>15</v>
      </c>
      <c r="F1877" s="37" t="s">
        <v>9</v>
      </c>
    </row>
    <row r="1878">
      <c r="A1878" s="36" t="str">
        <f t="shared" si="1"/>
        <v>Medium Population-Low Poverty</v>
      </c>
      <c r="B1878" s="35" t="s">
        <v>1897</v>
      </c>
      <c r="C1878" s="37">
        <v>1716.0</v>
      </c>
      <c r="D1878" s="37">
        <v>0.0244755244755245</v>
      </c>
      <c r="E1878" s="37" t="s">
        <v>15</v>
      </c>
      <c r="F1878" s="37" t="s">
        <v>9</v>
      </c>
    </row>
    <row r="1879">
      <c r="A1879" s="36" t="str">
        <f t="shared" si="1"/>
        <v>Medium Population-Low Poverty</v>
      </c>
      <c r="B1879" s="35" t="s">
        <v>1898</v>
      </c>
      <c r="C1879" s="37">
        <v>1768.0</v>
      </c>
      <c r="D1879" s="37">
        <v>0.0418552036199095</v>
      </c>
      <c r="E1879" s="37" t="s">
        <v>15</v>
      </c>
      <c r="F1879" s="37" t="s">
        <v>9</v>
      </c>
    </row>
    <row r="1880">
      <c r="A1880" s="36" t="str">
        <f t="shared" si="1"/>
        <v>Medium Population-Low Poverty</v>
      </c>
      <c r="B1880" s="35" t="s">
        <v>1899</v>
      </c>
      <c r="C1880" s="37">
        <v>1050.0</v>
      </c>
      <c r="D1880" s="37">
        <v>0.0</v>
      </c>
      <c r="E1880" s="37" t="s">
        <v>15</v>
      </c>
      <c r="F1880" s="37" t="s">
        <v>9</v>
      </c>
    </row>
    <row r="1881">
      <c r="A1881" s="36" t="str">
        <f t="shared" si="1"/>
        <v>Medium Population-Low Poverty</v>
      </c>
      <c r="B1881" s="35" t="s">
        <v>1900</v>
      </c>
      <c r="C1881" s="37">
        <v>2842.0</v>
      </c>
      <c r="D1881" s="37">
        <v>0.0721323011963406</v>
      </c>
      <c r="E1881" s="37" t="s">
        <v>15</v>
      </c>
      <c r="F1881" s="37" t="s">
        <v>9</v>
      </c>
    </row>
    <row r="1882">
      <c r="A1882" s="36" t="str">
        <f t="shared" si="1"/>
        <v>Medium Population-Middle Poverty</v>
      </c>
      <c r="B1882" s="35" t="s">
        <v>1901</v>
      </c>
      <c r="C1882" s="37">
        <v>2007.0</v>
      </c>
      <c r="D1882" s="37">
        <v>0.124564025909317</v>
      </c>
      <c r="E1882" s="37" t="s">
        <v>15</v>
      </c>
      <c r="F1882" s="37" t="s">
        <v>10</v>
      </c>
    </row>
    <row r="1883">
      <c r="A1883" s="36" t="str">
        <f t="shared" si="1"/>
        <v>Low Population-Low Poverty</v>
      </c>
      <c r="B1883" s="35" t="s">
        <v>1902</v>
      </c>
      <c r="C1883" s="37">
        <v>364.0</v>
      </c>
      <c r="D1883" s="37">
        <v>0.0714285714285714</v>
      </c>
      <c r="E1883" s="37" t="s">
        <v>16</v>
      </c>
      <c r="F1883" s="37" t="s">
        <v>9</v>
      </c>
    </row>
    <row r="1884">
      <c r="A1884" s="36" t="str">
        <f t="shared" si="1"/>
        <v>Medium Population-Low Poverty</v>
      </c>
      <c r="B1884" s="35" t="s">
        <v>1903</v>
      </c>
      <c r="C1884" s="37">
        <v>5669.0</v>
      </c>
      <c r="D1884" s="37">
        <v>0.0566237431645793</v>
      </c>
      <c r="E1884" s="37" t="s">
        <v>15</v>
      </c>
      <c r="F1884" s="37" t="s">
        <v>9</v>
      </c>
    </row>
    <row r="1885">
      <c r="A1885" s="36" t="str">
        <f t="shared" si="1"/>
        <v>Medium Population-Low Poverty</v>
      </c>
      <c r="B1885" s="35" t="s">
        <v>1904</v>
      </c>
      <c r="C1885" s="37">
        <v>7632.0</v>
      </c>
      <c r="D1885" s="37">
        <v>0.047562893081761</v>
      </c>
      <c r="E1885" s="37" t="s">
        <v>15</v>
      </c>
      <c r="F1885" s="37" t="s">
        <v>9</v>
      </c>
    </row>
    <row r="1886">
      <c r="A1886" s="36" t="str">
        <f t="shared" si="1"/>
        <v>Medium Population-Low Poverty</v>
      </c>
      <c r="B1886" s="35" t="s">
        <v>1905</v>
      </c>
      <c r="C1886" s="37">
        <v>1924.0</v>
      </c>
      <c r="D1886" s="37">
        <v>0.0410602910602911</v>
      </c>
      <c r="E1886" s="37" t="s">
        <v>15</v>
      </c>
      <c r="F1886" s="37" t="s">
        <v>9</v>
      </c>
    </row>
    <row r="1887">
      <c r="A1887" s="36" t="str">
        <f t="shared" si="1"/>
        <v>High Population-Low Poverty</v>
      </c>
      <c r="B1887" s="35" t="s">
        <v>1906</v>
      </c>
      <c r="C1887" s="37">
        <v>31325.0</v>
      </c>
      <c r="D1887" s="37">
        <v>0.086512370311253</v>
      </c>
      <c r="E1887" s="37" t="s">
        <v>14</v>
      </c>
      <c r="F1887" s="37" t="s">
        <v>9</v>
      </c>
    </row>
    <row r="1888">
      <c r="A1888" s="36" t="str">
        <f t="shared" si="1"/>
        <v>High Population-Low Poverty</v>
      </c>
      <c r="B1888" s="35" t="s">
        <v>1907</v>
      </c>
      <c r="C1888" s="37">
        <v>25779.0</v>
      </c>
      <c r="D1888" s="37">
        <v>0.0468986384266263</v>
      </c>
      <c r="E1888" s="37" t="s">
        <v>14</v>
      </c>
      <c r="F1888" s="37" t="s">
        <v>9</v>
      </c>
    </row>
    <row r="1889">
      <c r="A1889" s="36" t="str">
        <f t="shared" si="1"/>
        <v>Medium Population-Low Poverty</v>
      </c>
      <c r="B1889" s="35" t="s">
        <v>1908</v>
      </c>
      <c r="C1889" s="37">
        <v>1293.0</v>
      </c>
      <c r="D1889" s="37">
        <v>0.020108275328693</v>
      </c>
      <c r="E1889" s="37" t="s">
        <v>15</v>
      </c>
      <c r="F1889" s="37" t="s">
        <v>9</v>
      </c>
    </row>
    <row r="1890">
      <c r="A1890" s="36" t="str">
        <f t="shared" si="1"/>
        <v>Medium Population-Low Poverty</v>
      </c>
      <c r="B1890" s="35" t="s">
        <v>1909</v>
      </c>
      <c r="C1890" s="37">
        <v>1359.0</v>
      </c>
      <c r="D1890" s="37">
        <v>0.0286975717439294</v>
      </c>
      <c r="E1890" s="37" t="s">
        <v>15</v>
      </c>
      <c r="F1890" s="37" t="s">
        <v>9</v>
      </c>
    </row>
    <row r="1891">
      <c r="A1891" s="36" t="str">
        <f t="shared" si="1"/>
        <v>Medium Population-Low Poverty</v>
      </c>
      <c r="B1891" s="35" t="s">
        <v>1910</v>
      </c>
      <c r="C1891" s="37">
        <v>8248.0</v>
      </c>
      <c r="D1891" s="37">
        <v>0.0350387972841901</v>
      </c>
      <c r="E1891" s="37" t="s">
        <v>15</v>
      </c>
      <c r="F1891" s="37" t="s">
        <v>9</v>
      </c>
    </row>
    <row r="1892">
      <c r="A1892" s="36" t="str">
        <f t="shared" si="1"/>
        <v>Medium Population-Low Poverty</v>
      </c>
      <c r="B1892" s="35" t="s">
        <v>1911</v>
      </c>
      <c r="C1892" s="37">
        <v>2328.0</v>
      </c>
      <c r="D1892" s="37">
        <v>0.047680412371134</v>
      </c>
      <c r="E1892" s="37" t="s">
        <v>15</v>
      </c>
      <c r="F1892" s="37" t="s">
        <v>9</v>
      </c>
    </row>
    <row r="1893">
      <c r="A1893" s="36" t="str">
        <f t="shared" si="1"/>
        <v>Medium Population-Low Poverty</v>
      </c>
      <c r="B1893" s="35" t="s">
        <v>1912</v>
      </c>
      <c r="C1893" s="37">
        <v>2088.0</v>
      </c>
      <c r="D1893" s="37">
        <v>0.0349616858237548</v>
      </c>
      <c r="E1893" s="37" t="s">
        <v>15</v>
      </c>
      <c r="F1893" s="37" t="s">
        <v>9</v>
      </c>
    </row>
    <row r="1894">
      <c r="A1894" s="36" t="str">
        <f t="shared" si="1"/>
        <v>Medium Population-Low Poverty</v>
      </c>
      <c r="B1894" s="35" t="s">
        <v>1913</v>
      </c>
      <c r="C1894" s="37">
        <v>3714.0</v>
      </c>
      <c r="D1894" s="37">
        <v>0.0115778136779752</v>
      </c>
      <c r="E1894" s="37" t="s">
        <v>15</v>
      </c>
      <c r="F1894" s="37" t="s">
        <v>9</v>
      </c>
    </row>
    <row r="1895">
      <c r="A1895" s="36" t="str">
        <f t="shared" si="1"/>
        <v>Medium Population-Low Poverty</v>
      </c>
      <c r="B1895" s="35" t="s">
        <v>1914</v>
      </c>
      <c r="C1895" s="37">
        <v>555.0</v>
      </c>
      <c r="D1895" s="37">
        <v>0.0414414414414414</v>
      </c>
      <c r="E1895" s="37" t="s">
        <v>15</v>
      </c>
      <c r="F1895" s="37" t="s">
        <v>9</v>
      </c>
    </row>
    <row r="1896">
      <c r="A1896" s="36" t="str">
        <f t="shared" si="1"/>
        <v>Medium Population-Low Poverty</v>
      </c>
      <c r="B1896" s="35" t="s">
        <v>1915</v>
      </c>
      <c r="C1896" s="37">
        <v>9353.0</v>
      </c>
      <c r="D1896" s="37">
        <v>0.0522826900459746</v>
      </c>
      <c r="E1896" s="37" t="s">
        <v>15</v>
      </c>
      <c r="F1896" s="37" t="s">
        <v>9</v>
      </c>
    </row>
    <row r="1897">
      <c r="A1897" s="36" t="str">
        <f t="shared" si="1"/>
        <v>Medium Population-Low Poverty</v>
      </c>
      <c r="B1897" s="35" t="s">
        <v>1916</v>
      </c>
      <c r="C1897" s="37">
        <v>7792.0</v>
      </c>
      <c r="D1897" s="37">
        <v>0.0986909650924025</v>
      </c>
      <c r="E1897" s="37" t="s">
        <v>15</v>
      </c>
      <c r="F1897" s="37" t="s">
        <v>9</v>
      </c>
    </row>
    <row r="1898">
      <c r="A1898" s="36" t="str">
        <f t="shared" si="1"/>
        <v>High Population-Low Poverty</v>
      </c>
      <c r="B1898" s="35" t="s">
        <v>1917</v>
      </c>
      <c r="C1898" s="37">
        <v>33981.0</v>
      </c>
      <c r="D1898" s="37">
        <v>0.0978782260675083</v>
      </c>
      <c r="E1898" s="37" t="s">
        <v>14</v>
      </c>
      <c r="F1898" s="37" t="s">
        <v>9</v>
      </c>
    </row>
    <row r="1899">
      <c r="A1899" s="36" t="str">
        <f t="shared" si="1"/>
        <v>Medium Population-Low Poverty</v>
      </c>
      <c r="B1899" s="35" t="s">
        <v>1918</v>
      </c>
      <c r="C1899" s="37">
        <v>5445.0</v>
      </c>
      <c r="D1899" s="37">
        <v>0.050137741046832</v>
      </c>
      <c r="E1899" s="37" t="s">
        <v>15</v>
      </c>
      <c r="F1899" s="37" t="s">
        <v>9</v>
      </c>
    </row>
    <row r="1900">
      <c r="A1900" s="36" t="str">
        <f t="shared" si="1"/>
        <v>Medium Population-Low Poverty</v>
      </c>
      <c r="B1900" s="35" t="s">
        <v>1919</v>
      </c>
      <c r="C1900" s="37">
        <v>1229.0</v>
      </c>
      <c r="D1900" s="37">
        <v>0.0740439381611066</v>
      </c>
      <c r="E1900" s="37" t="s">
        <v>15</v>
      </c>
      <c r="F1900" s="37" t="s">
        <v>9</v>
      </c>
    </row>
    <row r="1901">
      <c r="A1901" s="36" t="str">
        <f t="shared" si="1"/>
        <v>Medium Population-Low Poverty</v>
      </c>
      <c r="B1901" s="35" t="s">
        <v>1920</v>
      </c>
      <c r="C1901" s="37">
        <v>1044.0</v>
      </c>
      <c r="D1901" s="37">
        <v>0.0986590038314176</v>
      </c>
      <c r="E1901" s="37" t="s">
        <v>15</v>
      </c>
      <c r="F1901" s="37" t="s">
        <v>9</v>
      </c>
    </row>
    <row r="1902">
      <c r="A1902" s="36" t="str">
        <f t="shared" si="1"/>
        <v>High Population-Low Poverty</v>
      </c>
      <c r="B1902" s="35" t="s">
        <v>1921</v>
      </c>
      <c r="C1902" s="37">
        <v>13452.0</v>
      </c>
      <c r="D1902" s="37">
        <v>0.0596937258400238</v>
      </c>
      <c r="E1902" s="37" t="s">
        <v>14</v>
      </c>
      <c r="F1902" s="37" t="s">
        <v>9</v>
      </c>
    </row>
    <row r="1903">
      <c r="A1903" s="36" t="str">
        <f t="shared" si="1"/>
        <v>Medium Population-Low Poverty</v>
      </c>
      <c r="B1903" s="35" t="s">
        <v>1922</v>
      </c>
      <c r="C1903" s="37">
        <v>931.0</v>
      </c>
      <c r="D1903" s="37">
        <v>0.0515574650912997</v>
      </c>
      <c r="E1903" s="37" t="s">
        <v>15</v>
      </c>
      <c r="F1903" s="37" t="s">
        <v>9</v>
      </c>
    </row>
    <row r="1904">
      <c r="A1904" s="36" t="str">
        <f t="shared" si="1"/>
        <v>Medium Population-Low Poverty</v>
      </c>
      <c r="B1904" s="35" t="s">
        <v>1923</v>
      </c>
      <c r="C1904" s="37">
        <v>9597.0</v>
      </c>
      <c r="D1904" s="37">
        <v>0.0506408252578931</v>
      </c>
      <c r="E1904" s="37" t="s">
        <v>15</v>
      </c>
      <c r="F1904" s="37" t="s">
        <v>9</v>
      </c>
    </row>
    <row r="1905">
      <c r="A1905" s="36" t="str">
        <f t="shared" si="1"/>
        <v>High Population-Low Poverty</v>
      </c>
      <c r="B1905" s="35" t="s">
        <v>1924</v>
      </c>
      <c r="C1905" s="37">
        <v>19089.0</v>
      </c>
      <c r="D1905" s="37">
        <v>0.0293886531510294</v>
      </c>
      <c r="E1905" s="37" t="s">
        <v>14</v>
      </c>
      <c r="F1905" s="37" t="s">
        <v>9</v>
      </c>
    </row>
    <row r="1906">
      <c r="A1906" s="36" t="str">
        <f t="shared" si="1"/>
        <v>High Population-Low Poverty</v>
      </c>
      <c r="B1906" s="35" t="s">
        <v>1925</v>
      </c>
      <c r="C1906" s="37">
        <v>17230.0</v>
      </c>
      <c r="D1906" s="37">
        <v>0.0369704004643064</v>
      </c>
      <c r="E1906" s="37" t="s">
        <v>14</v>
      </c>
      <c r="F1906" s="37" t="s">
        <v>9</v>
      </c>
    </row>
    <row r="1907">
      <c r="A1907" s="36" t="str">
        <f t="shared" si="1"/>
        <v>Medium Population-Low Poverty</v>
      </c>
      <c r="B1907" s="35" t="s">
        <v>1926</v>
      </c>
      <c r="C1907" s="37">
        <v>7347.0</v>
      </c>
      <c r="D1907" s="37">
        <v>0.0592078399346672</v>
      </c>
      <c r="E1907" s="37" t="s">
        <v>15</v>
      </c>
      <c r="F1907" s="37" t="s">
        <v>9</v>
      </c>
    </row>
    <row r="1908">
      <c r="A1908" s="36" t="str">
        <f t="shared" si="1"/>
        <v>High Population-Middle Poverty</v>
      </c>
      <c r="B1908" s="35" t="s">
        <v>1927</v>
      </c>
      <c r="C1908" s="37">
        <v>50671.0</v>
      </c>
      <c r="D1908" s="37">
        <v>0.142704900238795</v>
      </c>
      <c r="E1908" s="37" t="s">
        <v>14</v>
      </c>
      <c r="F1908" s="37" t="s">
        <v>10</v>
      </c>
    </row>
    <row r="1909">
      <c r="A1909" s="36" t="str">
        <f t="shared" si="1"/>
        <v>High Population-Low Poverty</v>
      </c>
      <c r="B1909" s="35" t="s">
        <v>1928</v>
      </c>
      <c r="C1909" s="37">
        <v>30253.0</v>
      </c>
      <c r="D1909" s="37">
        <v>0.0753974812415298</v>
      </c>
      <c r="E1909" s="37" t="s">
        <v>14</v>
      </c>
      <c r="F1909" s="37" t="s">
        <v>9</v>
      </c>
    </row>
    <row r="1910">
      <c r="A1910" s="36" t="str">
        <f t="shared" si="1"/>
        <v>High Population-Low Poverty</v>
      </c>
      <c r="B1910" s="35" t="s">
        <v>1929</v>
      </c>
      <c r="C1910" s="37">
        <v>13903.0</v>
      </c>
      <c r="D1910" s="37">
        <v>0.0395598072358484</v>
      </c>
      <c r="E1910" s="37" t="s">
        <v>14</v>
      </c>
      <c r="F1910" s="37" t="s">
        <v>9</v>
      </c>
    </row>
    <row r="1911">
      <c r="A1911" s="36" t="str">
        <f t="shared" si="1"/>
        <v>High Population-Low Poverty</v>
      </c>
      <c r="B1911" s="35" t="s">
        <v>1930</v>
      </c>
      <c r="C1911" s="37">
        <v>21759.0</v>
      </c>
      <c r="D1911" s="37">
        <v>0.0307458982490004</v>
      </c>
      <c r="E1911" s="37" t="s">
        <v>14</v>
      </c>
      <c r="F1911" s="37" t="s">
        <v>9</v>
      </c>
    </row>
    <row r="1912">
      <c r="A1912" s="36" t="str">
        <f t="shared" si="1"/>
        <v>High Population-Low Poverty</v>
      </c>
      <c r="B1912" s="35" t="s">
        <v>1931</v>
      </c>
      <c r="C1912" s="37">
        <v>32331.0</v>
      </c>
      <c r="D1912" s="37">
        <v>0.0399925767838916</v>
      </c>
      <c r="E1912" s="37" t="s">
        <v>14</v>
      </c>
      <c r="F1912" s="37" t="s">
        <v>9</v>
      </c>
    </row>
    <row r="1913">
      <c r="A1913" s="36" t="str">
        <f t="shared" si="1"/>
        <v>High Population-Low Poverty</v>
      </c>
      <c r="B1913" s="35" t="s">
        <v>1932</v>
      </c>
      <c r="C1913" s="37">
        <v>20248.0</v>
      </c>
      <c r="D1913" s="37">
        <v>0.0673152903990518</v>
      </c>
      <c r="E1913" s="37" t="s">
        <v>14</v>
      </c>
      <c r="F1913" s="37" t="s">
        <v>9</v>
      </c>
    </row>
    <row r="1914">
      <c r="A1914" s="36" t="str">
        <f t="shared" si="1"/>
        <v>High Population-Low Poverty</v>
      </c>
      <c r="B1914" s="35" t="s">
        <v>1933</v>
      </c>
      <c r="C1914" s="37">
        <v>25053.0</v>
      </c>
      <c r="D1914" s="37">
        <v>0.0740829441583842</v>
      </c>
      <c r="E1914" s="37" t="s">
        <v>14</v>
      </c>
      <c r="F1914" s="37" t="s">
        <v>9</v>
      </c>
    </row>
    <row r="1915">
      <c r="A1915" s="36" t="str">
        <f t="shared" si="1"/>
        <v>High Population-Low Poverty</v>
      </c>
      <c r="B1915" s="35" t="s">
        <v>1934</v>
      </c>
      <c r="C1915" s="37">
        <v>14318.0</v>
      </c>
      <c r="D1915" s="37">
        <v>0.0626484145830423</v>
      </c>
      <c r="E1915" s="37" t="s">
        <v>14</v>
      </c>
      <c r="F1915" s="37" t="s">
        <v>9</v>
      </c>
    </row>
    <row r="1916">
      <c r="A1916" s="36" t="str">
        <f t="shared" si="1"/>
        <v>High Population-Low Poverty</v>
      </c>
      <c r="B1916" s="35" t="s">
        <v>1935</v>
      </c>
      <c r="C1916" s="37">
        <v>20200.0</v>
      </c>
      <c r="D1916" s="37">
        <v>0.0297524752475248</v>
      </c>
      <c r="E1916" s="37" t="s">
        <v>14</v>
      </c>
      <c r="F1916" s="37" t="s">
        <v>9</v>
      </c>
    </row>
    <row r="1917">
      <c r="A1917" s="36" t="str">
        <f t="shared" si="1"/>
        <v>High Population-Low Poverty</v>
      </c>
      <c r="B1917" s="35" t="s">
        <v>1936</v>
      </c>
      <c r="C1917" s="37">
        <v>17996.0</v>
      </c>
      <c r="D1917" s="37">
        <v>0.0819626583685263</v>
      </c>
      <c r="E1917" s="37" t="s">
        <v>14</v>
      </c>
      <c r="F1917" s="37" t="s">
        <v>9</v>
      </c>
    </row>
    <row r="1918">
      <c r="A1918" s="36" t="str">
        <f t="shared" si="1"/>
        <v>High Population-Low Poverty</v>
      </c>
      <c r="B1918" s="35" t="s">
        <v>1937</v>
      </c>
      <c r="C1918" s="37">
        <v>26382.0</v>
      </c>
      <c r="D1918" s="37">
        <v>0.0685694791903571</v>
      </c>
      <c r="E1918" s="37" t="s">
        <v>14</v>
      </c>
      <c r="F1918" s="37" t="s">
        <v>9</v>
      </c>
    </row>
    <row r="1919">
      <c r="A1919" s="36" t="str">
        <f t="shared" si="1"/>
        <v>Medium Population-Low Poverty</v>
      </c>
      <c r="B1919" s="35" t="s">
        <v>1938</v>
      </c>
      <c r="C1919" s="37">
        <v>3853.0</v>
      </c>
      <c r="D1919" s="37">
        <v>0.0397093174150013</v>
      </c>
      <c r="E1919" s="37" t="s">
        <v>15</v>
      </c>
      <c r="F1919" s="37" t="s">
        <v>9</v>
      </c>
    </row>
    <row r="1920">
      <c r="A1920" s="36" t="str">
        <f t="shared" si="1"/>
        <v>High Population-Middle Poverty</v>
      </c>
      <c r="B1920" s="35" t="s">
        <v>1939</v>
      </c>
      <c r="C1920" s="37">
        <v>30859.0</v>
      </c>
      <c r="D1920" s="37">
        <v>0.140348034609028</v>
      </c>
      <c r="E1920" s="37" t="s">
        <v>14</v>
      </c>
      <c r="F1920" s="37" t="s">
        <v>10</v>
      </c>
    </row>
    <row r="1921">
      <c r="A1921" s="36" t="str">
        <f t="shared" si="1"/>
        <v>Medium Population-Low Poverty</v>
      </c>
      <c r="B1921" s="35" t="s">
        <v>1940</v>
      </c>
      <c r="C1921" s="37">
        <v>8528.0</v>
      </c>
      <c r="D1921" s="37">
        <v>0.0858348968105066</v>
      </c>
      <c r="E1921" s="37" t="s">
        <v>15</v>
      </c>
      <c r="F1921" s="37" t="s">
        <v>9</v>
      </c>
    </row>
    <row r="1922">
      <c r="A1922" s="36" t="str">
        <f t="shared" si="1"/>
        <v>Medium Population-Low Poverty</v>
      </c>
      <c r="B1922" s="35" t="s">
        <v>1941</v>
      </c>
      <c r="C1922" s="37">
        <v>7496.0</v>
      </c>
      <c r="D1922" s="37">
        <v>0.0421558164354322</v>
      </c>
      <c r="E1922" s="37" t="s">
        <v>15</v>
      </c>
      <c r="F1922" s="37" t="s">
        <v>9</v>
      </c>
    </row>
    <row r="1923">
      <c r="A1923" s="36" t="str">
        <f t="shared" si="1"/>
        <v>High Population-Low Poverty</v>
      </c>
      <c r="B1923" s="35" t="s">
        <v>1942</v>
      </c>
      <c r="C1923" s="37">
        <v>24968.0</v>
      </c>
      <c r="D1923" s="37">
        <v>0.018743992310157</v>
      </c>
      <c r="E1923" s="37" t="s">
        <v>14</v>
      </c>
      <c r="F1923" s="37" t="s">
        <v>9</v>
      </c>
    </row>
    <row r="1924">
      <c r="A1924" s="36" t="str">
        <f t="shared" si="1"/>
        <v>Medium Population-Low Poverty</v>
      </c>
      <c r="B1924" s="35" t="s">
        <v>1943</v>
      </c>
      <c r="C1924" s="37">
        <v>8081.0</v>
      </c>
      <c r="D1924" s="37">
        <v>0.0554386833312709</v>
      </c>
      <c r="E1924" s="37" t="s">
        <v>15</v>
      </c>
      <c r="F1924" s="37" t="s">
        <v>9</v>
      </c>
    </row>
    <row r="1925">
      <c r="A1925" s="36" t="str">
        <f t="shared" si="1"/>
        <v>High Population-Low Poverty</v>
      </c>
      <c r="B1925" s="35" t="s">
        <v>1944</v>
      </c>
      <c r="C1925" s="37">
        <v>28032.0</v>
      </c>
      <c r="D1925" s="37">
        <v>0.0469463470319635</v>
      </c>
      <c r="E1925" s="37" t="s">
        <v>14</v>
      </c>
      <c r="F1925" s="37" t="s">
        <v>9</v>
      </c>
    </row>
    <row r="1926">
      <c r="A1926" s="36" t="str">
        <f t="shared" si="1"/>
        <v>High Population-Low Poverty</v>
      </c>
      <c r="B1926" s="35" t="s">
        <v>1945</v>
      </c>
      <c r="C1926" s="37">
        <v>10270.0</v>
      </c>
      <c r="D1926" s="37">
        <v>0.0271665043816943</v>
      </c>
      <c r="E1926" s="37" t="s">
        <v>14</v>
      </c>
      <c r="F1926" s="37" t="s">
        <v>9</v>
      </c>
    </row>
    <row r="1927">
      <c r="A1927" s="36" t="str">
        <f t="shared" si="1"/>
        <v>Medium Population-Low Poverty</v>
      </c>
      <c r="B1927" s="35" t="s">
        <v>1946</v>
      </c>
      <c r="C1927" s="37">
        <v>4202.0</v>
      </c>
      <c r="D1927" s="37">
        <v>0.0475963826749167</v>
      </c>
      <c r="E1927" s="37" t="s">
        <v>15</v>
      </c>
      <c r="F1927" s="37" t="s">
        <v>9</v>
      </c>
    </row>
    <row r="1928">
      <c r="A1928" s="36" t="str">
        <f t="shared" si="1"/>
        <v>Medium Population-Low Poverty</v>
      </c>
      <c r="B1928" s="35" t="s">
        <v>1947</v>
      </c>
      <c r="C1928" s="37">
        <v>9032.0</v>
      </c>
      <c r="D1928" s="37">
        <v>0.0424047829937998</v>
      </c>
      <c r="E1928" s="37" t="s">
        <v>15</v>
      </c>
      <c r="F1928" s="37" t="s">
        <v>9</v>
      </c>
    </row>
    <row r="1929">
      <c r="A1929" s="36" t="str">
        <f t="shared" si="1"/>
        <v>High Population-Low Poverty</v>
      </c>
      <c r="B1929" s="35" t="s">
        <v>1948</v>
      </c>
      <c r="C1929" s="37">
        <v>18322.0</v>
      </c>
      <c r="D1929" s="37">
        <v>0.028326601899356</v>
      </c>
      <c r="E1929" s="37" t="s">
        <v>14</v>
      </c>
      <c r="F1929" s="37" t="s">
        <v>9</v>
      </c>
    </row>
    <row r="1930">
      <c r="A1930" s="36" t="str">
        <f t="shared" si="1"/>
        <v>Medium Population-Middle Poverty</v>
      </c>
      <c r="B1930" s="35" t="s">
        <v>1949</v>
      </c>
      <c r="C1930" s="37">
        <v>7049.0</v>
      </c>
      <c r="D1930" s="37">
        <v>0.132501063980706</v>
      </c>
      <c r="E1930" s="37" t="s">
        <v>15</v>
      </c>
      <c r="F1930" s="37" t="s">
        <v>10</v>
      </c>
    </row>
    <row r="1931">
      <c r="A1931" s="36" t="str">
        <f t="shared" si="1"/>
        <v>High Population-Middle Poverty</v>
      </c>
      <c r="B1931" s="35" t="s">
        <v>1950</v>
      </c>
      <c r="C1931" s="37">
        <v>68045.0</v>
      </c>
      <c r="D1931" s="37">
        <v>0.127121757660372</v>
      </c>
      <c r="E1931" s="37" t="s">
        <v>14</v>
      </c>
      <c r="F1931" s="37" t="s">
        <v>10</v>
      </c>
    </row>
    <row r="1932">
      <c r="A1932" s="36" t="str">
        <f t="shared" si="1"/>
        <v>High Population-Low Poverty</v>
      </c>
      <c r="B1932" s="35" t="s">
        <v>1951</v>
      </c>
      <c r="C1932" s="37">
        <v>14338.0</v>
      </c>
      <c r="D1932" s="37">
        <v>0.0253870832752127</v>
      </c>
      <c r="E1932" s="37" t="s">
        <v>14</v>
      </c>
      <c r="F1932" s="37" t="s">
        <v>9</v>
      </c>
    </row>
    <row r="1933">
      <c r="A1933" s="36" t="str">
        <f t="shared" si="1"/>
        <v>High Population-Low Poverty</v>
      </c>
      <c r="B1933" s="35" t="s">
        <v>1952</v>
      </c>
      <c r="C1933" s="37">
        <v>20449.0</v>
      </c>
      <c r="D1933" s="37">
        <v>0.036578805809575</v>
      </c>
      <c r="E1933" s="37" t="s">
        <v>14</v>
      </c>
      <c r="F1933" s="37" t="s">
        <v>9</v>
      </c>
    </row>
    <row r="1934">
      <c r="A1934" s="36" t="str">
        <f t="shared" si="1"/>
        <v>Medium Population-Low Poverty</v>
      </c>
      <c r="B1934" s="35" t="s">
        <v>1953</v>
      </c>
      <c r="C1934" s="37">
        <v>9112.0</v>
      </c>
      <c r="D1934" s="37">
        <v>0.0890035118525022</v>
      </c>
      <c r="E1934" s="37" t="s">
        <v>15</v>
      </c>
      <c r="F1934" s="37" t="s">
        <v>9</v>
      </c>
    </row>
    <row r="1935">
      <c r="A1935" s="36" t="str">
        <f t="shared" si="1"/>
        <v>Medium Population-Low Poverty</v>
      </c>
      <c r="B1935" s="35" t="s">
        <v>1954</v>
      </c>
      <c r="C1935" s="37">
        <v>8919.0</v>
      </c>
      <c r="D1935" s="37">
        <v>0.0422693127032178</v>
      </c>
      <c r="E1935" s="37" t="s">
        <v>15</v>
      </c>
      <c r="F1935" s="37" t="s">
        <v>9</v>
      </c>
    </row>
    <row r="1936">
      <c r="A1936" s="36" t="str">
        <f t="shared" si="1"/>
        <v>High Population-Low Poverty</v>
      </c>
      <c r="B1936" s="35" t="s">
        <v>1955</v>
      </c>
      <c r="C1936" s="37">
        <v>13954.0</v>
      </c>
      <c r="D1936" s="37">
        <v>0.0687974774258277</v>
      </c>
      <c r="E1936" s="37" t="s">
        <v>14</v>
      </c>
      <c r="F1936" s="37" t="s">
        <v>9</v>
      </c>
    </row>
    <row r="1937">
      <c r="A1937" s="36" t="str">
        <f t="shared" si="1"/>
        <v>High Population-Middle Poverty</v>
      </c>
      <c r="B1937" s="35" t="s">
        <v>1956</v>
      </c>
      <c r="C1937" s="37">
        <v>65222.0</v>
      </c>
      <c r="D1937" s="37">
        <v>0.138480880684432</v>
      </c>
      <c r="E1937" s="37" t="s">
        <v>14</v>
      </c>
      <c r="F1937" s="37" t="s">
        <v>10</v>
      </c>
    </row>
    <row r="1938">
      <c r="A1938" s="36" t="str">
        <f t="shared" si="1"/>
        <v>High Population-Low Poverty</v>
      </c>
      <c r="B1938" s="35" t="s">
        <v>1957</v>
      </c>
      <c r="C1938" s="37">
        <v>48197.0</v>
      </c>
      <c r="D1938" s="37">
        <v>0.0799634832043488</v>
      </c>
      <c r="E1938" s="37" t="s">
        <v>14</v>
      </c>
      <c r="F1938" s="37" t="s">
        <v>9</v>
      </c>
    </row>
    <row r="1939">
      <c r="A1939" s="36" t="str">
        <f t="shared" si="1"/>
        <v>Medium Population-Low Poverty</v>
      </c>
      <c r="B1939" s="35" t="s">
        <v>1958</v>
      </c>
      <c r="C1939" s="37">
        <v>7331.0</v>
      </c>
      <c r="D1939" s="37">
        <v>0.00941208566362024</v>
      </c>
      <c r="E1939" s="37" t="s">
        <v>15</v>
      </c>
      <c r="F1939" s="37" t="s">
        <v>9</v>
      </c>
    </row>
    <row r="1940">
      <c r="A1940" s="36" t="str">
        <f t="shared" si="1"/>
        <v>High Population-Low Poverty</v>
      </c>
      <c r="B1940" s="35" t="s">
        <v>1959</v>
      </c>
      <c r="C1940" s="37">
        <v>14879.0</v>
      </c>
      <c r="D1940" s="37">
        <v>0.0386450702332146</v>
      </c>
      <c r="E1940" s="37" t="s">
        <v>14</v>
      </c>
      <c r="F1940" s="37" t="s">
        <v>9</v>
      </c>
    </row>
    <row r="1941">
      <c r="A1941" s="36" t="str">
        <f t="shared" si="1"/>
        <v>High Population-Low Poverty</v>
      </c>
      <c r="B1941" s="35" t="s">
        <v>1960</v>
      </c>
      <c r="C1941" s="37">
        <v>24818.0</v>
      </c>
      <c r="D1941" s="37">
        <v>0.0366669352889032</v>
      </c>
      <c r="E1941" s="37" t="s">
        <v>14</v>
      </c>
      <c r="F1941" s="37" t="s">
        <v>9</v>
      </c>
    </row>
    <row r="1942">
      <c r="A1942" s="36" t="str">
        <f t="shared" si="1"/>
        <v>High Population-Middle Poverty</v>
      </c>
      <c r="B1942" s="35" t="s">
        <v>1961</v>
      </c>
      <c r="C1942" s="37">
        <v>23643.0</v>
      </c>
      <c r="D1942" s="37">
        <v>0.144609398130525</v>
      </c>
      <c r="E1942" s="37" t="s">
        <v>14</v>
      </c>
      <c r="F1942" s="37" t="s">
        <v>10</v>
      </c>
    </row>
    <row r="1943">
      <c r="A1943" s="36" t="str">
        <f t="shared" si="1"/>
        <v>High Population-Low Poverty</v>
      </c>
      <c r="B1943" s="35" t="s">
        <v>1962</v>
      </c>
      <c r="C1943" s="37">
        <v>11719.0</v>
      </c>
      <c r="D1943" s="37">
        <v>0.0211622152060756</v>
      </c>
      <c r="E1943" s="37" t="s">
        <v>14</v>
      </c>
      <c r="F1943" s="37" t="s">
        <v>9</v>
      </c>
    </row>
    <row r="1944">
      <c r="A1944" s="36" t="str">
        <f t="shared" si="1"/>
        <v>High Population-Middle Poverty</v>
      </c>
      <c r="B1944" s="35" t="s">
        <v>1963</v>
      </c>
      <c r="C1944" s="37">
        <v>24865.0</v>
      </c>
      <c r="D1944" s="37">
        <v>0.122863462698572</v>
      </c>
      <c r="E1944" s="37" t="s">
        <v>14</v>
      </c>
      <c r="F1944" s="37" t="s">
        <v>10</v>
      </c>
    </row>
    <row r="1945">
      <c r="A1945" s="36" t="str">
        <f t="shared" si="1"/>
        <v>High Population-Middle Poverty</v>
      </c>
      <c r="B1945" s="35" t="s">
        <v>1964</v>
      </c>
      <c r="C1945" s="37">
        <v>39918.0</v>
      </c>
      <c r="D1945" s="37">
        <v>0.124630492509645</v>
      </c>
      <c r="E1945" s="37" t="s">
        <v>14</v>
      </c>
      <c r="F1945" s="37" t="s">
        <v>10</v>
      </c>
    </row>
    <row r="1946">
      <c r="A1946" s="36" t="str">
        <f t="shared" si="1"/>
        <v>High Population-Low Poverty</v>
      </c>
      <c r="B1946" s="35" t="s">
        <v>1965</v>
      </c>
      <c r="C1946" s="37">
        <v>12181.0</v>
      </c>
      <c r="D1946" s="37">
        <v>0.0892373368360562</v>
      </c>
      <c r="E1946" s="37" t="s">
        <v>14</v>
      </c>
      <c r="F1946" s="37" t="s">
        <v>9</v>
      </c>
    </row>
    <row r="1947">
      <c r="A1947" s="36" t="str">
        <f t="shared" si="1"/>
        <v>High Population-Low Poverty</v>
      </c>
      <c r="B1947" s="35" t="s">
        <v>1966</v>
      </c>
      <c r="C1947" s="37">
        <v>26820.0</v>
      </c>
      <c r="D1947" s="37">
        <v>0.0513049962714392</v>
      </c>
      <c r="E1947" s="37" t="s">
        <v>14</v>
      </c>
      <c r="F1947" s="37" t="s">
        <v>9</v>
      </c>
    </row>
    <row r="1948">
      <c r="A1948" s="36" t="str">
        <f t="shared" si="1"/>
        <v>Medium Population-Middle Poverty</v>
      </c>
      <c r="B1948" s="35" t="s">
        <v>1967</v>
      </c>
      <c r="C1948" s="37">
        <v>4932.0</v>
      </c>
      <c r="D1948" s="37">
        <v>0.147201946472019</v>
      </c>
      <c r="E1948" s="37" t="s">
        <v>15</v>
      </c>
      <c r="F1948" s="37" t="s">
        <v>10</v>
      </c>
    </row>
    <row r="1949">
      <c r="A1949" s="36" t="str">
        <f t="shared" si="1"/>
        <v>High Population-Low Poverty</v>
      </c>
      <c r="B1949" s="35" t="s">
        <v>1968</v>
      </c>
      <c r="C1949" s="37">
        <v>23647.0</v>
      </c>
      <c r="D1949" s="37">
        <v>0.022116970440225</v>
      </c>
      <c r="E1949" s="37" t="s">
        <v>14</v>
      </c>
      <c r="F1949" s="37" t="s">
        <v>9</v>
      </c>
    </row>
    <row r="1950">
      <c r="A1950" s="36" t="str">
        <f t="shared" si="1"/>
        <v>High Population-Middle Poverty</v>
      </c>
      <c r="B1950" s="35" t="s">
        <v>1969</v>
      </c>
      <c r="C1950" s="37">
        <v>34643.0</v>
      </c>
      <c r="D1950" s="37">
        <v>0.16496839188292</v>
      </c>
      <c r="E1950" s="37" t="s">
        <v>14</v>
      </c>
      <c r="F1950" s="37" t="s">
        <v>10</v>
      </c>
    </row>
    <row r="1951">
      <c r="A1951" s="36" t="str">
        <f t="shared" si="1"/>
        <v>High Population-Middle Poverty</v>
      </c>
      <c r="B1951" s="35" t="s">
        <v>1970</v>
      </c>
      <c r="C1951" s="37">
        <v>28415.0</v>
      </c>
      <c r="D1951" s="37">
        <v>0.2232271687489</v>
      </c>
      <c r="E1951" s="37" t="s">
        <v>14</v>
      </c>
      <c r="F1951" s="37" t="s">
        <v>10</v>
      </c>
    </row>
    <row r="1952">
      <c r="A1952" s="36" t="str">
        <f t="shared" si="1"/>
        <v>High Population-Low Poverty</v>
      </c>
      <c r="B1952" s="35" t="s">
        <v>1971</v>
      </c>
      <c r="C1952" s="37">
        <v>12141.0</v>
      </c>
      <c r="D1952" s="37">
        <v>0.0850836010213327</v>
      </c>
      <c r="E1952" s="37" t="s">
        <v>14</v>
      </c>
      <c r="F1952" s="37" t="s">
        <v>9</v>
      </c>
    </row>
    <row r="1953">
      <c r="A1953" s="36" t="str">
        <f t="shared" si="1"/>
        <v>Medium Population-Low Poverty</v>
      </c>
      <c r="B1953" s="35" t="s">
        <v>1972</v>
      </c>
      <c r="C1953" s="37">
        <v>2180.0</v>
      </c>
      <c r="D1953" s="37">
        <v>0.0155963302752294</v>
      </c>
      <c r="E1953" s="37" t="s">
        <v>15</v>
      </c>
      <c r="F1953" s="37" t="s">
        <v>9</v>
      </c>
    </row>
    <row r="1954">
      <c r="A1954" s="36" t="str">
        <f t="shared" si="1"/>
        <v>High Population-Middle Poverty</v>
      </c>
      <c r="B1954" s="35" t="s">
        <v>1973</v>
      </c>
      <c r="C1954" s="37">
        <v>14268.0</v>
      </c>
      <c r="D1954" s="37">
        <v>0.129380431735352</v>
      </c>
      <c r="E1954" s="37" t="s">
        <v>14</v>
      </c>
      <c r="F1954" s="37" t="s">
        <v>10</v>
      </c>
    </row>
    <row r="1955">
      <c r="A1955" s="36" t="str">
        <f t="shared" si="1"/>
        <v>Medium Population-Low Poverty</v>
      </c>
      <c r="B1955" s="35" t="s">
        <v>1974</v>
      </c>
      <c r="C1955" s="37">
        <v>7463.0</v>
      </c>
      <c r="D1955" s="37">
        <v>0.0250569476082005</v>
      </c>
      <c r="E1955" s="37" t="s">
        <v>15</v>
      </c>
      <c r="F1955" s="37" t="s">
        <v>9</v>
      </c>
    </row>
    <row r="1956">
      <c r="A1956" s="36" t="str">
        <f t="shared" si="1"/>
        <v>High Population-Middle Poverty</v>
      </c>
      <c r="B1956" s="35" t="s">
        <v>1975</v>
      </c>
      <c r="C1956" s="37">
        <v>37008.0</v>
      </c>
      <c r="D1956" s="37">
        <v>0.114407695633377</v>
      </c>
      <c r="E1956" s="37" t="s">
        <v>14</v>
      </c>
      <c r="F1956" s="37" t="s">
        <v>10</v>
      </c>
    </row>
    <row r="1957">
      <c r="A1957" s="36" t="str">
        <f t="shared" si="1"/>
        <v>High Population-Middle Poverty</v>
      </c>
      <c r="B1957" s="35" t="s">
        <v>1976</v>
      </c>
      <c r="C1957" s="37">
        <v>31550.0</v>
      </c>
      <c r="D1957" s="37">
        <v>0.165832012678288</v>
      </c>
      <c r="E1957" s="37" t="s">
        <v>14</v>
      </c>
      <c r="F1957" s="37" t="s">
        <v>10</v>
      </c>
    </row>
    <row r="1958">
      <c r="A1958" s="36" t="str">
        <f t="shared" si="1"/>
        <v>Medium Population-Low Poverty</v>
      </c>
      <c r="B1958" s="35" t="s">
        <v>1977</v>
      </c>
      <c r="C1958" s="37">
        <v>4322.0</v>
      </c>
      <c r="D1958" s="37">
        <v>0.0469689958352614</v>
      </c>
      <c r="E1958" s="37" t="s">
        <v>15</v>
      </c>
      <c r="F1958" s="37" t="s">
        <v>9</v>
      </c>
    </row>
    <row r="1959">
      <c r="A1959" s="36" t="str">
        <f t="shared" si="1"/>
        <v>Medium Population-Low Poverty</v>
      </c>
      <c r="B1959" s="35" t="s">
        <v>1978</v>
      </c>
      <c r="C1959" s="37">
        <v>7685.0</v>
      </c>
      <c r="D1959" s="37">
        <v>0.0379960962914769</v>
      </c>
      <c r="E1959" s="37" t="s">
        <v>15</v>
      </c>
      <c r="F1959" s="37" t="s">
        <v>9</v>
      </c>
    </row>
    <row r="1960">
      <c r="A1960" s="36" t="str">
        <f t="shared" si="1"/>
        <v>High Population-Middle Poverty</v>
      </c>
      <c r="B1960" s="35" t="s">
        <v>1979</v>
      </c>
      <c r="C1960" s="37">
        <v>18860.0</v>
      </c>
      <c r="D1960" s="37">
        <v>0.153764581124072</v>
      </c>
      <c r="E1960" s="37" t="s">
        <v>14</v>
      </c>
      <c r="F1960" s="37" t="s">
        <v>10</v>
      </c>
    </row>
    <row r="1961">
      <c r="A1961" s="36" t="str">
        <f t="shared" si="1"/>
        <v>High Population-Low Poverty</v>
      </c>
      <c r="B1961" s="35" t="s">
        <v>1980</v>
      </c>
      <c r="C1961" s="37">
        <v>51750.0</v>
      </c>
      <c r="D1961" s="37">
        <v>0.0913236714975845</v>
      </c>
      <c r="E1961" s="37" t="s">
        <v>14</v>
      </c>
      <c r="F1961" s="37" t="s">
        <v>9</v>
      </c>
    </row>
    <row r="1962">
      <c r="A1962" s="36" t="str">
        <f t="shared" si="1"/>
        <v>High Population-Middle Poverty</v>
      </c>
      <c r="B1962" s="35" t="s">
        <v>1981</v>
      </c>
      <c r="C1962" s="37">
        <v>15724.0</v>
      </c>
      <c r="D1962" s="37">
        <v>0.111930806410583</v>
      </c>
      <c r="E1962" s="37" t="s">
        <v>14</v>
      </c>
      <c r="F1962" s="37" t="s">
        <v>10</v>
      </c>
    </row>
    <row r="1963">
      <c r="A1963" s="36" t="str">
        <f t="shared" si="1"/>
        <v>High Population-Middle Poverty</v>
      </c>
      <c r="B1963" s="35" t="s">
        <v>1982</v>
      </c>
      <c r="C1963" s="37">
        <v>39852.0</v>
      </c>
      <c r="D1963" s="37">
        <v>0.109806283248018</v>
      </c>
      <c r="E1963" s="37" t="s">
        <v>14</v>
      </c>
      <c r="F1963" s="37" t="s">
        <v>10</v>
      </c>
    </row>
    <row r="1964">
      <c r="A1964" s="36" t="str">
        <f t="shared" si="1"/>
        <v>Medium Population-Low Poverty</v>
      </c>
      <c r="B1964" s="35" t="s">
        <v>1983</v>
      </c>
      <c r="C1964" s="37">
        <v>8160.0</v>
      </c>
      <c r="D1964" s="37">
        <v>0.0705882352941176</v>
      </c>
      <c r="E1964" s="37" t="s">
        <v>15</v>
      </c>
      <c r="F1964" s="37" t="s">
        <v>9</v>
      </c>
    </row>
    <row r="1965">
      <c r="A1965" s="36" t="str">
        <f t="shared" si="1"/>
        <v>Medium Population-Low Poverty</v>
      </c>
      <c r="B1965" s="35" t="s">
        <v>1984</v>
      </c>
      <c r="C1965" s="37">
        <v>8933.0</v>
      </c>
      <c r="D1965" s="37">
        <v>0.0391805664390462</v>
      </c>
      <c r="E1965" s="37" t="s">
        <v>15</v>
      </c>
      <c r="F1965" s="37" t="s">
        <v>9</v>
      </c>
    </row>
    <row r="1966">
      <c r="A1966" s="36" t="str">
        <f t="shared" si="1"/>
        <v>Medium Population-Low Poverty</v>
      </c>
      <c r="B1966" s="35" t="s">
        <v>1985</v>
      </c>
      <c r="C1966" s="37">
        <v>9862.0</v>
      </c>
      <c r="D1966" s="37">
        <v>0.0330561752180085</v>
      </c>
      <c r="E1966" s="37" t="s">
        <v>15</v>
      </c>
      <c r="F1966" s="37" t="s">
        <v>9</v>
      </c>
    </row>
    <row r="1967">
      <c r="A1967" s="36" t="str">
        <f t="shared" si="1"/>
        <v>High Population-Low Poverty</v>
      </c>
      <c r="B1967" s="35" t="s">
        <v>1986</v>
      </c>
      <c r="C1967" s="37">
        <v>43296.0</v>
      </c>
      <c r="D1967" s="37">
        <v>0.0918329637841833</v>
      </c>
      <c r="E1967" s="37" t="s">
        <v>14</v>
      </c>
      <c r="F1967" s="37" t="s">
        <v>9</v>
      </c>
    </row>
    <row r="1968">
      <c r="A1968" s="36" t="str">
        <f t="shared" si="1"/>
        <v>High Population-Low Poverty</v>
      </c>
      <c r="B1968" s="35" t="s">
        <v>1987</v>
      </c>
      <c r="C1968" s="37">
        <v>29344.0</v>
      </c>
      <c r="D1968" s="37">
        <v>0.0225258996728462</v>
      </c>
      <c r="E1968" s="37" t="s">
        <v>14</v>
      </c>
      <c r="F1968" s="37" t="s">
        <v>9</v>
      </c>
    </row>
    <row r="1969">
      <c r="A1969" s="36" t="str">
        <f t="shared" si="1"/>
        <v>High Population-Low Poverty</v>
      </c>
      <c r="B1969" s="35" t="s">
        <v>1988</v>
      </c>
      <c r="C1969" s="37">
        <v>24435.0</v>
      </c>
      <c r="D1969" s="37">
        <v>0.053366073255576</v>
      </c>
      <c r="E1969" s="37" t="s">
        <v>14</v>
      </c>
      <c r="F1969" s="37" t="s">
        <v>9</v>
      </c>
    </row>
    <row r="1970">
      <c r="A1970" s="36" t="str">
        <f t="shared" si="1"/>
        <v>Medium Population-Low Poverty</v>
      </c>
      <c r="B1970" s="35" t="s">
        <v>1989</v>
      </c>
      <c r="C1970" s="37">
        <v>7072.0</v>
      </c>
      <c r="D1970" s="37">
        <v>0.0526018099547511</v>
      </c>
      <c r="E1970" s="37" t="s">
        <v>15</v>
      </c>
      <c r="F1970" s="37" t="s">
        <v>9</v>
      </c>
    </row>
    <row r="1971">
      <c r="A1971" s="36" t="str">
        <f t="shared" si="1"/>
        <v>High Population-Low Poverty</v>
      </c>
      <c r="B1971" s="35" t="s">
        <v>1990</v>
      </c>
      <c r="C1971" s="37">
        <v>25841.0</v>
      </c>
      <c r="D1971" s="37">
        <v>0.094965365117449</v>
      </c>
      <c r="E1971" s="37" t="s">
        <v>14</v>
      </c>
      <c r="F1971" s="37" t="s">
        <v>9</v>
      </c>
    </row>
    <row r="1972">
      <c r="A1972" s="36" t="str">
        <f t="shared" si="1"/>
        <v>High Population-Low Poverty</v>
      </c>
      <c r="B1972" s="35" t="s">
        <v>1991</v>
      </c>
      <c r="C1972" s="37">
        <v>13622.0</v>
      </c>
      <c r="D1972" s="37">
        <v>0.0306856555571869</v>
      </c>
      <c r="E1972" s="37" t="s">
        <v>14</v>
      </c>
      <c r="F1972" s="37" t="s">
        <v>9</v>
      </c>
    </row>
    <row r="1973">
      <c r="A1973" s="36" t="str">
        <f t="shared" si="1"/>
        <v>High Population-Low Poverty</v>
      </c>
      <c r="B1973" s="35" t="s">
        <v>1992</v>
      </c>
      <c r="C1973" s="37">
        <v>10627.0</v>
      </c>
      <c r="D1973" s="37">
        <v>0.0317116778018255</v>
      </c>
      <c r="E1973" s="37" t="s">
        <v>14</v>
      </c>
      <c r="F1973" s="37" t="s">
        <v>9</v>
      </c>
    </row>
    <row r="1974">
      <c r="A1974" s="36" t="str">
        <f t="shared" si="1"/>
        <v>Medium Population-Low Poverty</v>
      </c>
      <c r="B1974" s="35" t="s">
        <v>1993</v>
      </c>
      <c r="C1974" s="37">
        <v>4288.0</v>
      </c>
      <c r="D1974" s="37">
        <v>0.0209888059701493</v>
      </c>
      <c r="E1974" s="37" t="s">
        <v>15</v>
      </c>
      <c r="F1974" s="37" t="s">
        <v>9</v>
      </c>
    </row>
    <row r="1975">
      <c r="A1975" s="36" t="str">
        <f t="shared" si="1"/>
        <v>High Population-Middle Poverty</v>
      </c>
      <c r="B1975" s="35" t="s">
        <v>1994</v>
      </c>
      <c r="C1975" s="37">
        <v>61334.0</v>
      </c>
      <c r="D1975" s="37">
        <v>0.144389734894186</v>
      </c>
      <c r="E1975" s="37" t="s">
        <v>14</v>
      </c>
      <c r="F1975" s="37" t="s">
        <v>10</v>
      </c>
    </row>
    <row r="1976">
      <c r="A1976" s="36" t="str">
        <f t="shared" si="1"/>
        <v>High Population-Middle Poverty</v>
      </c>
      <c r="B1976" s="35" t="s">
        <v>1995</v>
      </c>
      <c r="C1976" s="37">
        <v>29861.0</v>
      </c>
      <c r="D1976" s="37">
        <v>0.238873446970965</v>
      </c>
      <c r="E1976" s="37" t="s">
        <v>14</v>
      </c>
      <c r="F1976" s="37" t="s">
        <v>10</v>
      </c>
    </row>
    <row r="1977">
      <c r="A1977" s="36" t="str">
        <f t="shared" si="1"/>
        <v>High Population-Low Poverty</v>
      </c>
      <c r="B1977" s="35" t="s">
        <v>1996</v>
      </c>
      <c r="C1977" s="37">
        <v>46279.0</v>
      </c>
      <c r="D1977" s="37">
        <v>0.0636573823980639</v>
      </c>
      <c r="E1977" s="37" t="s">
        <v>14</v>
      </c>
      <c r="F1977" s="37" t="s">
        <v>9</v>
      </c>
    </row>
    <row r="1978">
      <c r="A1978" s="36" t="str">
        <f t="shared" si="1"/>
        <v>High Population-Low Poverty</v>
      </c>
      <c r="B1978" s="35" t="s">
        <v>1997</v>
      </c>
      <c r="C1978" s="37">
        <v>29235.0</v>
      </c>
      <c r="D1978" s="37">
        <v>0.046656404994014</v>
      </c>
      <c r="E1978" s="37" t="s">
        <v>14</v>
      </c>
      <c r="F1978" s="37" t="s">
        <v>9</v>
      </c>
    </row>
    <row r="1979">
      <c r="A1979" s="36" t="str">
        <f t="shared" si="1"/>
        <v>High Population-Middle Poverty</v>
      </c>
      <c r="B1979" s="35" t="s">
        <v>1998</v>
      </c>
      <c r="C1979" s="37">
        <v>69844.0</v>
      </c>
      <c r="D1979" s="37">
        <v>0.318280739934712</v>
      </c>
      <c r="E1979" s="37" t="s">
        <v>14</v>
      </c>
      <c r="F1979" s="37" t="s">
        <v>10</v>
      </c>
    </row>
    <row r="1980">
      <c r="A1980" s="36" t="str">
        <f t="shared" si="1"/>
        <v>High Population-Middle Poverty</v>
      </c>
      <c r="B1980" s="35" t="s">
        <v>1999</v>
      </c>
      <c r="C1980" s="37">
        <v>11573.0</v>
      </c>
      <c r="D1980" s="37">
        <v>0.106368270975547</v>
      </c>
      <c r="E1980" s="37" t="s">
        <v>14</v>
      </c>
      <c r="F1980" s="37" t="s">
        <v>10</v>
      </c>
    </row>
    <row r="1981">
      <c r="A1981" s="36" t="str">
        <f t="shared" si="1"/>
        <v>Medium Population-Low Poverty</v>
      </c>
      <c r="B1981" s="35" t="s">
        <v>2000</v>
      </c>
      <c r="C1981" s="37">
        <v>5068.0</v>
      </c>
      <c r="D1981" s="37">
        <v>0.0341357537490134</v>
      </c>
      <c r="E1981" s="37" t="s">
        <v>15</v>
      </c>
      <c r="F1981" s="37" t="s">
        <v>9</v>
      </c>
    </row>
    <row r="1982">
      <c r="A1982" s="36" t="str">
        <f t="shared" si="1"/>
        <v>High Population-Low Poverty</v>
      </c>
      <c r="B1982" s="35" t="s">
        <v>2001</v>
      </c>
      <c r="C1982" s="37">
        <v>15709.0</v>
      </c>
      <c r="D1982" s="37">
        <v>0.0262270036284932</v>
      </c>
      <c r="E1982" s="37" t="s">
        <v>14</v>
      </c>
      <c r="F1982" s="37" t="s">
        <v>9</v>
      </c>
    </row>
    <row r="1983">
      <c r="A1983" s="36" t="str">
        <f t="shared" si="1"/>
        <v>High Population-Middle Poverty</v>
      </c>
      <c r="B1983" s="35" t="s">
        <v>2002</v>
      </c>
      <c r="C1983" s="37">
        <v>45399.0</v>
      </c>
      <c r="D1983" s="37">
        <v>0.17251481310161</v>
      </c>
      <c r="E1983" s="37" t="s">
        <v>14</v>
      </c>
      <c r="F1983" s="37" t="s">
        <v>10</v>
      </c>
    </row>
    <row r="1984">
      <c r="A1984" s="36" t="str">
        <f t="shared" si="1"/>
        <v>High Population-Middle Poverty</v>
      </c>
      <c r="B1984" s="35" t="s">
        <v>2003</v>
      </c>
      <c r="C1984" s="37">
        <v>12520.0</v>
      </c>
      <c r="D1984" s="37">
        <v>0.121725239616613</v>
      </c>
      <c r="E1984" s="37" t="s">
        <v>14</v>
      </c>
      <c r="F1984" s="37" t="s">
        <v>10</v>
      </c>
    </row>
    <row r="1985">
      <c r="A1985" s="36" t="str">
        <f t="shared" si="1"/>
        <v>High Population-Middle Poverty</v>
      </c>
      <c r="B1985" s="35" t="s">
        <v>2004</v>
      </c>
      <c r="C1985" s="37">
        <v>13603.0</v>
      </c>
      <c r="D1985" s="37">
        <v>0.156142027493935</v>
      </c>
      <c r="E1985" s="37" t="s">
        <v>14</v>
      </c>
      <c r="F1985" s="37" t="s">
        <v>10</v>
      </c>
    </row>
    <row r="1986">
      <c r="A1986" s="36" t="str">
        <f t="shared" si="1"/>
        <v>Medium Population-Low Poverty</v>
      </c>
      <c r="B1986" s="35" t="s">
        <v>2005</v>
      </c>
      <c r="C1986" s="37">
        <v>4139.0</v>
      </c>
      <c r="D1986" s="37">
        <v>0.0294757187726504</v>
      </c>
      <c r="E1986" s="37" t="s">
        <v>15</v>
      </c>
      <c r="F1986" s="37" t="s">
        <v>9</v>
      </c>
    </row>
    <row r="1987">
      <c r="A1987" s="36" t="str">
        <f t="shared" si="1"/>
        <v>High Population-Low Poverty</v>
      </c>
      <c r="B1987" s="35" t="s">
        <v>2006</v>
      </c>
      <c r="C1987" s="37">
        <v>29227.0</v>
      </c>
      <c r="D1987" s="37">
        <v>0.0764019570944674</v>
      </c>
      <c r="E1987" s="37" t="s">
        <v>14</v>
      </c>
      <c r="F1987" s="37" t="s">
        <v>9</v>
      </c>
    </row>
    <row r="1988">
      <c r="A1988" s="36" t="str">
        <f t="shared" si="1"/>
        <v>High Population-Low Poverty</v>
      </c>
      <c r="B1988" s="35" t="s">
        <v>2007</v>
      </c>
      <c r="C1988" s="37">
        <v>15468.0</v>
      </c>
      <c r="D1988" s="37">
        <v>0.0488750969743988</v>
      </c>
      <c r="E1988" s="37" t="s">
        <v>14</v>
      </c>
      <c r="F1988" s="37" t="s">
        <v>9</v>
      </c>
    </row>
    <row r="1989">
      <c r="A1989" s="36" t="str">
        <f t="shared" si="1"/>
        <v>High Population-Low Poverty</v>
      </c>
      <c r="B1989" s="35" t="s">
        <v>2008</v>
      </c>
      <c r="C1989" s="37">
        <v>18079.0</v>
      </c>
      <c r="D1989" s="37">
        <v>0.0277117097184579</v>
      </c>
      <c r="E1989" s="37" t="s">
        <v>14</v>
      </c>
      <c r="F1989" s="37" t="s">
        <v>9</v>
      </c>
    </row>
    <row r="1990">
      <c r="A1990" s="36" t="str">
        <f t="shared" si="1"/>
        <v>Medium Population-Low Poverty</v>
      </c>
      <c r="B1990" s="35" t="s">
        <v>2009</v>
      </c>
      <c r="C1990" s="37">
        <v>5849.0</v>
      </c>
      <c r="D1990" s="37">
        <v>0.0304325525730894</v>
      </c>
      <c r="E1990" s="37" t="s">
        <v>15</v>
      </c>
      <c r="F1990" s="37" t="s">
        <v>9</v>
      </c>
    </row>
    <row r="1991">
      <c r="A1991" s="36" t="str">
        <f t="shared" si="1"/>
        <v>Medium Population-Low Poverty</v>
      </c>
      <c r="B1991" s="35" t="s">
        <v>2010</v>
      </c>
      <c r="C1991" s="37">
        <v>5820.0</v>
      </c>
      <c r="D1991" s="37">
        <v>0.0383161512027491</v>
      </c>
      <c r="E1991" s="37" t="s">
        <v>15</v>
      </c>
      <c r="F1991" s="37" t="s">
        <v>9</v>
      </c>
    </row>
    <row r="1992">
      <c r="A1992" s="36" t="str">
        <f t="shared" si="1"/>
        <v>High Population-Low Poverty</v>
      </c>
      <c r="B1992" s="35" t="s">
        <v>2011</v>
      </c>
      <c r="C1992" s="37">
        <v>18189.0</v>
      </c>
      <c r="D1992" s="37">
        <v>0.0590466765627577</v>
      </c>
      <c r="E1992" s="37" t="s">
        <v>14</v>
      </c>
      <c r="F1992" s="37" t="s">
        <v>9</v>
      </c>
    </row>
    <row r="1993">
      <c r="A1993" s="36" t="str">
        <f t="shared" si="1"/>
        <v>High Population-Low Poverty</v>
      </c>
      <c r="B1993" s="35" t="s">
        <v>2012</v>
      </c>
      <c r="C1993" s="37">
        <v>22030.0</v>
      </c>
      <c r="D1993" s="37">
        <v>0.0962324103495234</v>
      </c>
      <c r="E1993" s="37" t="s">
        <v>14</v>
      </c>
      <c r="F1993" s="37" t="s">
        <v>9</v>
      </c>
    </row>
    <row r="1994">
      <c r="A1994" s="36" t="str">
        <f t="shared" si="1"/>
        <v>Medium Population-Low Poverty</v>
      </c>
      <c r="B1994" s="35" t="s">
        <v>2013</v>
      </c>
      <c r="C1994" s="37">
        <v>6191.0</v>
      </c>
      <c r="D1994" s="37">
        <v>0.0119528347601357</v>
      </c>
      <c r="E1994" s="37" t="s">
        <v>15</v>
      </c>
      <c r="F1994" s="37" t="s">
        <v>9</v>
      </c>
    </row>
    <row r="1995">
      <c r="A1995" s="36" t="str">
        <f t="shared" si="1"/>
        <v>Medium Population-Middle Poverty</v>
      </c>
      <c r="B1995" s="35" t="s">
        <v>2014</v>
      </c>
      <c r="C1995" s="37">
        <v>9451.0</v>
      </c>
      <c r="D1995" s="37">
        <v>0.106866998201249</v>
      </c>
      <c r="E1995" s="37" t="s">
        <v>15</v>
      </c>
      <c r="F1995" s="37" t="s">
        <v>10</v>
      </c>
    </row>
    <row r="1996">
      <c r="A1996" s="36" t="str">
        <f t="shared" si="1"/>
        <v>Medium Population-Middle Poverty</v>
      </c>
      <c r="B1996" s="35" t="s">
        <v>2015</v>
      </c>
      <c r="C1996" s="37">
        <v>2739.0</v>
      </c>
      <c r="D1996" s="37">
        <v>0.104052573932092</v>
      </c>
      <c r="E1996" s="37" t="s">
        <v>15</v>
      </c>
      <c r="F1996" s="37" t="s">
        <v>10</v>
      </c>
    </row>
    <row r="1997">
      <c r="A1997" s="36" t="str">
        <f t="shared" si="1"/>
        <v>Medium Population-Low Poverty</v>
      </c>
      <c r="B1997" s="35" t="s">
        <v>2016</v>
      </c>
      <c r="C1997" s="37">
        <v>8511.0</v>
      </c>
      <c r="D1997" s="37">
        <v>0.0548701680178592</v>
      </c>
      <c r="E1997" s="37" t="s">
        <v>15</v>
      </c>
      <c r="F1997" s="37" t="s">
        <v>9</v>
      </c>
    </row>
    <row r="1998">
      <c r="A1998" s="36" t="str">
        <f t="shared" si="1"/>
        <v>High Population-Low Poverty</v>
      </c>
      <c r="B1998" s="35" t="s">
        <v>2017</v>
      </c>
      <c r="C1998" s="37">
        <v>23998.0</v>
      </c>
      <c r="D1998" s="37">
        <v>0.0314192849404117</v>
      </c>
      <c r="E1998" s="37" t="s">
        <v>14</v>
      </c>
      <c r="F1998" s="37" t="s">
        <v>9</v>
      </c>
    </row>
    <row r="1999">
      <c r="A1999" s="36" t="str">
        <f t="shared" si="1"/>
        <v>Medium Population-Low Poverty</v>
      </c>
      <c r="B1999" s="35" t="s">
        <v>2018</v>
      </c>
      <c r="C1999" s="37">
        <v>2318.0</v>
      </c>
      <c r="D1999" s="37">
        <v>0.0543572044866264</v>
      </c>
      <c r="E1999" s="37" t="s">
        <v>15</v>
      </c>
      <c r="F1999" s="37" t="s">
        <v>9</v>
      </c>
    </row>
    <row r="2000">
      <c r="A2000" s="36" t="str">
        <f t="shared" si="1"/>
        <v>High Population-Low Poverty</v>
      </c>
      <c r="B2000" s="35" t="s">
        <v>2019</v>
      </c>
      <c r="C2000" s="37">
        <v>13086.0</v>
      </c>
      <c r="D2000" s="37">
        <v>0.015818431911967</v>
      </c>
      <c r="E2000" s="37" t="s">
        <v>14</v>
      </c>
      <c r="F2000" s="37" t="s">
        <v>9</v>
      </c>
    </row>
    <row r="2001">
      <c r="A2001" s="36" t="str">
        <f t="shared" si="1"/>
        <v>High Population-Middle Poverty</v>
      </c>
      <c r="B2001" s="35" t="s">
        <v>2020</v>
      </c>
      <c r="C2001" s="37">
        <v>14559.0</v>
      </c>
      <c r="D2001" s="37">
        <v>0.102273507795865</v>
      </c>
      <c r="E2001" s="37" t="s">
        <v>14</v>
      </c>
      <c r="F2001" s="37" t="s">
        <v>10</v>
      </c>
    </row>
    <row r="2002">
      <c r="A2002" s="36" t="str">
        <f t="shared" si="1"/>
        <v>High Population-Low Poverty</v>
      </c>
      <c r="B2002" s="35" t="s">
        <v>2021</v>
      </c>
      <c r="C2002" s="37">
        <v>23629.0</v>
      </c>
      <c r="D2002" s="37">
        <v>0.0317829785433154</v>
      </c>
      <c r="E2002" s="37" t="s">
        <v>14</v>
      </c>
      <c r="F2002" s="37" t="s">
        <v>9</v>
      </c>
    </row>
    <row r="2003">
      <c r="A2003" s="36" t="str">
        <f t="shared" si="1"/>
        <v>High Population-Low Poverty</v>
      </c>
      <c r="B2003" s="35" t="s">
        <v>2022</v>
      </c>
      <c r="C2003" s="37">
        <v>17382.0</v>
      </c>
      <c r="D2003" s="37">
        <v>0.0411345069612243</v>
      </c>
      <c r="E2003" s="37" t="s">
        <v>14</v>
      </c>
      <c r="F2003" s="37" t="s">
        <v>9</v>
      </c>
    </row>
    <row r="2004">
      <c r="A2004" s="36" t="str">
        <f t="shared" si="1"/>
        <v>Medium Population-Low Poverty</v>
      </c>
      <c r="B2004" s="35" t="s">
        <v>2023</v>
      </c>
      <c r="C2004" s="37">
        <v>5110.0</v>
      </c>
      <c r="D2004" s="37">
        <v>0.0320939334637965</v>
      </c>
      <c r="E2004" s="37" t="s">
        <v>15</v>
      </c>
      <c r="F2004" s="37" t="s">
        <v>9</v>
      </c>
    </row>
    <row r="2005">
      <c r="A2005" s="36" t="str">
        <f t="shared" si="1"/>
        <v>High Population-Low Poverty</v>
      </c>
      <c r="B2005" s="35" t="s">
        <v>2024</v>
      </c>
      <c r="C2005" s="37">
        <v>53798.0</v>
      </c>
      <c r="D2005" s="37">
        <v>0.0472136510650954</v>
      </c>
      <c r="E2005" s="37" t="s">
        <v>14</v>
      </c>
      <c r="F2005" s="37" t="s">
        <v>9</v>
      </c>
    </row>
    <row r="2006">
      <c r="A2006" s="36" t="str">
        <f t="shared" si="1"/>
        <v>High Population-Middle Poverty</v>
      </c>
      <c r="B2006" s="35" t="s">
        <v>2025</v>
      </c>
      <c r="C2006" s="37">
        <v>14312.0</v>
      </c>
      <c r="D2006" s="37">
        <v>0.128493571827837</v>
      </c>
      <c r="E2006" s="37" t="s">
        <v>14</v>
      </c>
      <c r="F2006" s="37" t="s">
        <v>10</v>
      </c>
    </row>
    <row r="2007">
      <c r="A2007" s="36" t="str">
        <f t="shared" si="1"/>
        <v>High Population-Middle Poverty</v>
      </c>
      <c r="B2007" s="35" t="s">
        <v>2026</v>
      </c>
      <c r="C2007" s="37">
        <v>67982.0</v>
      </c>
      <c r="D2007" s="37">
        <v>0.21333588302786</v>
      </c>
      <c r="E2007" s="37" t="s">
        <v>14</v>
      </c>
      <c r="F2007" s="37" t="s">
        <v>10</v>
      </c>
    </row>
    <row r="2008">
      <c r="A2008" s="36" t="str">
        <f t="shared" si="1"/>
        <v>Medium Population-Low Poverty</v>
      </c>
      <c r="B2008" s="35" t="s">
        <v>2027</v>
      </c>
      <c r="C2008" s="37">
        <v>2927.0</v>
      </c>
      <c r="D2008" s="37">
        <v>0.0840450973693201</v>
      </c>
      <c r="E2008" s="37" t="s">
        <v>15</v>
      </c>
      <c r="F2008" s="37" t="s">
        <v>9</v>
      </c>
    </row>
    <row r="2009">
      <c r="A2009" s="36" t="str">
        <f t="shared" si="1"/>
        <v>High Population-Low Poverty</v>
      </c>
      <c r="B2009" s="35" t="s">
        <v>2028</v>
      </c>
      <c r="C2009" s="37">
        <v>29847.0</v>
      </c>
      <c r="D2009" s="37">
        <v>0.0289476329279325</v>
      </c>
      <c r="E2009" s="37" t="s">
        <v>14</v>
      </c>
      <c r="F2009" s="37" t="s">
        <v>9</v>
      </c>
    </row>
    <row r="2010">
      <c r="A2010" s="36" t="str">
        <f t="shared" si="1"/>
        <v>Medium Population-Low Poverty</v>
      </c>
      <c r="B2010" s="35" t="s">
        <v>2029</v>
      </c>
      <c r="C2010" s="37">
        <v>6693.0</v>
      </c>
      <c r="D2010" s="37">
        <v>0.0180785895711938</v>
      </c>
      <c r="E2010" s="37" t="s">
        <v>15</v>
      </c>
      <c r="F2010" s="37" t="s">
        <v>9</v>
      </c>
    </row>
    <row r="2011">
      <c r="A2011" s="36" t="str">
        <f t="shared" si="1"/>
        <v>High Population-Middle Poverty</v>
      </c>
      <c r="B2011" s="35" t="s">
        <v>2030</v>
      </c>
      <c r="C2011" s="37">
        <v>63590.0</v>
      </c>
      <c r="D2011" s="37">
        <v>0.20196571788017</v>
      </c>
      <c r="E2011" s="37" t="s">
        <v>14</v>
      </c>
      <c r="F2011" s="37" t="s">
        <v>10</v>
      </c>
    </row>
    <row r="2012">
      <c r="A2012" s="36" t="str">
        <f t="shared" si="1"/>
        <v>High Population-Low Poverty</v>
      </c>
      <c r="B2012" s="35" t="s">
        <v>2031</v>
      </c>
      <c r="C2012" s="37">
        <v>18870.0</v>
      </c>
      <c r="D2012" s="37">
        <v>0.0669316375198728</v>
      </c>
      <c r="E2012" s="37" t="s">
        <v>14</v>
      </c>
      <c r="F2012" s="37" t="s">
        <v>9</v>
      </c>
    </row>
    <row r="2013">
      <c r="A2013" s="36" t="str">
        <f t="shared" si="1"/>
        <v>High Population-Low Poverty</v>
      </c>
      <c r="B2013" s="35" t="s">
        <v>2032</v>
      </c>
      <c r="C2013" s="37">
        <v>19448.0</v>
      </c>
      <c r="D2013" s="37">
        <v>0.0626285479226656</v>
      </c>
      <c r="E2013" s="37" t="s">
        <v>14</v>
      </c>
      <c r="F2013" s="37" t="s">
        <v>9</v>
      </c>
    </row>
    <row r="2014">
      <c r="A2014" s="36" t="str">
        <f t="shared" si="1"/>
        <v>High Population-High Poverty</v>
      </c>
      <c r="B2014" s="35" t="s">
        <v>2033</v>
      </c>
      <c r="C2014" s="37">
        <v>11585.0</v>
      </c>
      <c r="D2014" s="37">
        <v>0.38204574881312</v>
      </c>
      <c r="E2014" s="37" t="s">
        <v>14</v>
      </c>
      <c r="F2014" s="37" t="s">
        <v>11</v>
      </c>
    </row>
    <row r="2015">
      <c r="A2015" s="36" t="str">
        <f t="shared" si="1"/>
        <v>High Population-High Poverty</v>
      </c>
      <c r="B2015" s="35" t="s">
        <v>2034</v>
      </c>
      <c r="C2015" s="37">
        <v>30433.0</v>
      </c>
      <c r="D2015" s="37">
        <v>0.363979890250715</v>
      </c>
      <c r="E2015" s="37" t="s">
        <v>14</v>
      </c>
      <c r="F2015" s="37" t="s">
        <v>11</v>
      </c>
    </row>
    <row r="2016">
      <c r="A2016" s="36" t="str">
        <f t="shared" si="1"/>
        <v>High Population-Middle Poverty</v>
      </c>
      <c r="B2016" s="35" t="s">
        <v>2035</v>
      </c>
      <c r="C2016" s="37">
        <v>50670.0</v>
      </c>
      <c r="D2016" s="37">
        <v>0.248332346556148</v>
      </c>
      <c r="E2016" s="37" t="s">
        <v>14</v>
      </c>
      <c r="F2016" s="37" t="s">
        <v>10</v>
      </c>
    </row>
    <row r="2017">
      <c r="A2017" s="36" t="str">
        <f t="shared" si="1"/>
        <v>High Population-Middle Poverty</v>
      </c>
      <c r="B2017" s="35" t="s">
        <v>2036</v>
      </c>
      <c r="C2017" s="37">
        <v>49478.0</v>
      </c>
      <c r="D2017" s="37">
        <v>0.213367557298193</v>
      </c>
      <c r="E2017" s="37" t="s">
        <v>14</v>
      </c>
      <c r="F2017" s="37" t="s">
        <v>10</v>
      </c>
    </row>
    <row r="2018">
      <c r="A2018" s="36" t="str">
        <f t="shared" si="1"/>
        <v>High Population-Middle Poverty</v>
      </c>
      <c r="B2018" s="35" t="s">
        <v>2037</v>
      </c>
      <c r="C2018" s="37">
        <v>33522.0</v>
      </c>
      <c r="D2018" s="37">
        <v>0.260634806992423</v>
      </c>
      <c r="E2018" s="37" t="s">
        <v>14</v>
      </c>
      <c r="F2018" s="37" t="s">
        <v>10</v>
      </c>
    </row>
    <row r="2019">
      <c r="A2019" s="36" t="str">
        <f t="shared" si="1"/>
        <v>High Population-Middle Poverty</v>
      </c>
      <c r="B2019" s="35" t="s">
        <v>2038</v>
      </c>
      <c r="C2019" s="37">
        <v>37304.0</v>
      </c>
      <c r="D2019" s="37">
        <v>0.285572592751448</v>
      </c>
      <c r="E2019" s="37" t="s">
        <v>14</v>
      </c>
      <c r="F2019" s="37" t="s">
        <v>10</v>
      </c>
    </row>
    <row r="2020">
      <c r="A2020" s="36" t="str">
        <f t="shared" si="1"/>
        <v>High Population-High Poverty</v>
      </c>
      <c r="B2020" s="35" t="s">
        <v>2039</v>
      </c>
      <c r="C2020" s="37">
        <v>21912.0</v>
      </c>
      <c r="D2020" s="37">
        <v>0.388919313618109</v>
      </c>
      <c r="E2020" s="37" t="s">
        <v>14</v>
      </c>
      <c r="F2020" s="37" t="s">
        <v>11</v>
      </c>
    </row>
    <row r="2021">
      <c r="A2021" s="36" t="str">
        <f t="shared" si="1"/>
        <v>High Population-Middle Poverty</v>
      </c>
      <c r="B2021" s="35" t="s">
        <v>2040</v>
      </c>
      <c r="C2021" s="37">
        <v>36005.0</v>
      </c>
      <c r="D2021" s="37">
        <v>0.105651992778781</v>
      </c>
      <c r="E2021" s="37" t="s">
        <v>14</v>
      </c>
      <c r="F2021" s="37" t="s">
        <v>10</v>
      </c>
    </row>
    <row r="2022">
      <c r="A2022" s="36" t="str">
        <f t="shared" si="1"/>
        <v>High Population-Low Poverty</v>
      </c>
      <c r="B2022" s="35" t="s">
        <v>2041</v>
      </c>
      <c r="C2022" s="37">
        <v>28396.0</v>
      </c>
      <c r="D2022" s="37">
        <v>0.0441963656853078</v>
      </c>
      <c r="E2022" s="37" t="s">
        <v>14</v>
      </c>
      <c r="F2022" s="37" t="s">
        <v>9</v>
      </c>
    </row>
    <row r="2023">
      <c r="A2023" s="36" t="str">
        <f t="shared" si="1"/>
        <v>High Population-Middle Poverty</v>
      </c>
      <c r="B2023" s="35" t="s">
        <v>2042</v>
      </c>
      <c r="C2023" s="37">
        <v>53754.0</v>
      </c>
      <c r="D2023" s="37">
        <v>0.221397477397031</v>
      </c>
      <c r="E2023" s="37" t="s">
        <v>14</v>
      </c>
      <c r="F2023" s="37" t="s">
        <v>10</v>
      </c>
    </row>
    <row r="2024">
      <c r="A2024" s="36" t="str">
        <f t="shared" si="1"/>
        <v>High Population-Middle Poverty</v>
      </c>
      <c r="B2024" s="35" t="s">
        <v>2043</v>
      </c>
      <c r="C2024" s="37">
        <v>25513.0</v>
      </c>
      <c r="D2024" s="37">
        <v>0.226394387175166</v>
      </c>
      <c r="E2024" s="37" t="s">
        <v>14</v>
      </c>
      <c r="F2024" s="37" t="s">
        <v>10</v>
      </c>
    </row>
    <row r="2025">
      <c r="A2025" s="36" t="str">
        <f t="shared" si="1"/>
        <v>Medium Population-High Poverty</v>
      </c>
      <c r="B2025" s="35" t="s">
        <v>2044</v>
      </c>
      <c r="C2025" s="37">
        <v>8626.0</v>
      </c>
      <c r="D2025" s="37">
        <v>0.337931833990262</v>
      </c>
      <c r="E2025" s="37" t="s">
        <v>15</v>
      </c>
      <c r="F2025" s="37" t="s">
        <v>11</v>
      </c>
    </row>
    <row r="2026">
      <c r="A2026" s="36" t="str">
        <f t="shared" si="1"/>
        <v>High Population-Middle Poverty</v>
      </c>
      <c r="B2026" s="35" t="s">
        <v>2045</v>
      </c>
      <c r="C2026" s="37">
        <v>27549.0</v>
      </c>
      <c r="D2026" s="37">
        <v>0.178118987985045</v>
      </c>
      <c r="E2026" s="37" t="s">
        <v>14</v>
      </c>
      <c r="F2026" s="37" t="s">
        <v>10</v>
      </c>
    </row>
    <row r="2027">
      <c r="A2027" s="36" t="str">
        <f t="shared" si="1"/>
        <v>High Population-Middle Poverty</v>
      </c>
      <c r="B2027" s="35" t="s">
        <v>2046</v>
      </c>
      <c r="C2027" s="37">
        <v>39980.0</v>
      </c>
      <c r="D2027" s="37">
        <v>0.172111055527764</v>
      </c>
      <c r="E2027" s="37" t="s">
        <v>14</v>
      </c>
      <c r="F2027" s="37" t="s">
        <v>10</v>
      </c>
    </row>
    <row r="2028">
      <c r="A2028" s="36" t="str">
        <f t="shared" si="1"/>
        <v>High Population-Low Poverty</v>
      </c>
      <c r="B2028" s="35" t="s">
        <v>2047</v>
      </c>
      <c r="C2028" s="37">
        <v>21530.0</v>
      </c>
      <c r="D2028" s="37">
        <v>0.0998142127264282</v>
      </c>
      <c r="E2028" s="37" t="s">
        <v>14</v>
      </c>
      <c r="F2028" s="37" t="s">
        <v>9</v>
      </c>
    </row>
    <row r="2029">
      <c r="A2029" s="36" t="str">
        <f t="shared" si="1"/>
        <v>High Population-Low Poverty</v>
      </c>
      <c r="B2029" s="35" t="s">
        <v>2048</v>
      </c>
      <c r="C2029" s="37">
        <v>13544.0</v>
      </c>
      <c r="D2029" s="37">
        <v>0.064087418783225</v>
      </c>
      <c r="E2029" s="37" t="s">
        <v>14</v>
      </c>
      <c r="F2029" s="37" t="s">
        <v>9</v>
      </c>
    </row>
    <row r="2030">
      <c r="A2030" s="36" t="str">
        <f t="shared" si="1"/>
        <v>High Population-Low Poverty</v>
      </c>
      <c r="B2030" s="35" t="s">
        <v>2049</v>
      </c>
      <c r="C2030" s="37">
        <v>21734.0</v>
      </c>
      <c r="D2030" s="37">
        <v>0.0998895739394497</v>
      </c>
      <c r="E2030" s="37" t="s">
        <v>14</v>
      </c>
      <c r="F2030" s="37" t="s">
        <v>9</v>
      </c>
    </row>
    <row r="2031">
      <c r="A2031" s="36" t="str">
        <f t="shared" si="1"/>
        <v>High Population-Middle Poverty</v>
      </c>
      <c r="B2031" s="35" t="s">
        <v>2050</v>
      </c>
      <c r="C2031" s="37">
        <v>27446.0</v>
      </c>
      <c r="D2031" s="37">
        <v>0.217736646505866</v>
      </c>
      <c r="E2031" s="37" t="s">
        <v>14</v>
      </c>
      <c r="F2031" s="37" t="s">
        <v>10</v>
      </c>
    </row>
    <row r="2032">
      <c r="A2032" s="36" t="str">
        <f t="shared" si="1"/>
        <v>High Population-Middle Poverty</v>
      </c>
      <c r="B2032" s="35" t="s">
        <v>2051</v>
      </c>
      <c r="C2032" s="37">
        <v>31341.0</v>
      </c>
      <c r="D2032" s="37">
        <v>0.175871861140359</v>
      </c>
      <c r="E2032" s="37" t="s">
        <v>14</v>
      </c>
      <c r="F2032" s="37" t="s">
        <v>10</v>
      </c>
    </row>
    <row r="2033">
      <c r="A2033" s="36" t="str">
        <f t="shared" si="1"/>
        <v>High Population-Low Poverty</v>
      </c>
      <c r="B2033" s="35" t="s">
        <v>2052</v>
      </c>
      <c r="C2033" s="37">
        <v>43472.0</v>
      </c>
      <c r="D2033" s="37">
        <v>0.0952567169672433</v>
      </c>
      <c r="E2033" s="37" t="s">
        <v>14</v>
      </c>
      <c r="F2033" s="37" t="s">
        <v>9</v>
      </c>
    </row>
    <row r="2034">
      <c r="A2034" s="36" t="str">
        <f t="shared" si="1"/>
        <v>High Population-Middle Poverty</v>
      </c>
      <c r="B2034" s="35" t="s">
        <v>2053</v>
      </c>
      <c r="C2034" s="37">
        <v>44117.0</v>
      </c>
      <c r="D2034" s="37">
        <v>0.21690051454088</v>
      </c>
      <c r="E2034" s="37" t="s">
        <v>14</v>
      </c>
      <c r="F2034" s="37" t="s">
        <v>10</v>
      </c>
    </row>
    <row r="2035">
      <c r="A2035" s="36" t="str">
        <f t="shared" si="1"/>
        <v>High Population-Middle Poverty</v>
      </c>
      <c r="B2035" s="35" t="s">
        <v>2054</v>
      </c>
      <c r="C2035" s="37">
        <v>63905.0</v>
      </c>
      <c r="D2035" s="37">
        <v>0.205868085439324</v>
      </c>
      <c r="E2035" s="37" t="s">
        <v>14</v>
      </c>
      <c r="F2035" s="37" t="s">
        <v>10</v>
      </c>
    </row>
    <row r="2036">
      <c r="A2036" s="36" t="str">
        <f t="shared" si="1"/>
        <v>High Population-Middle Poverty</v>
      </c>
      <c r="B2036" s="35" t="s">
        <v>2055</v>
      </c>
      <c r="C2036" s="37">
        <v>51745.0</v>
      </c>
      <c r="D2036" s="37">
        <v>0.212658227848101</v>
      </c>
      <c r="E2036" s="37" t="s">
        <v>14</v>
      </c>
      <c r="F2036" s="37" t="s">
        <v>10</v>
      </c>
    </row>
    <row r="2037">
      <c r="A2037" s="36" t="str">
        <f t="shared" si="1"/>
        <v>High Population-Middle Poverty</v>
      </c>
      <c r="B2037" s="35" t="s">
        <v>2056</v>
      </c>
      <c r="C2037" s="37">
        <v>42748.0</v>
      </c>
      <c r="D2037" s="37">
        <v>0.173154299616356</v>
      </c>
      <c r="E2037" s="37" t="s">
        <v>14</v>
      </c>
      <c r="F2037" s="37" t="s">
        <v>10</v>
      </c>
    </row>
    <row r="2038">
      <c r="A2038" s="36" t="str">
        <f t="shared" si="1"/>
        <v>High Population-Middle Poverty</v>
      </c>
      <c r="B2038" s="35" t="s">
        <v>2057</v>
      </c>
      <c r="C2038" s="37">
        <v>12682.0</v>
      </c>
      <c r="D2038" s="37">
        <v>0.163696577826841</v>
      </c>
      <c r="E2038" s="37" t="s">
        <v>14</v>
      </c>
      <c r="F2038" s="37" t="s">
        <v>10</v>
      </c>
    </row>
    <row r="2039">
      <c r="A2039" s="36" t="str">
        <f t="shared" si="1"/>
        <v>Low Population-Low Poverty</v>
      </c>
      <c r="B2039" s="35" t="s">
        <v>2058</v>
      </c>
      <c r="C2039" s="37">
        <v>404.0</v>
      </c>
      <c r="D2039" s="37">
        <v>0.0792079207920792</v>
      </c>
      <c r="E2039" s="37" t="s">
        <v>16</v>
      </c>
      <c r="F2039" s="37" t="s">
        <v>9</v>
      </c>
    </row>
    <row r="2040">
      <c r="A2040" s="36" t="str">
        <f t="shared" si="1"/>
        <v>Medium Population-Low Poverty</v>
      </c>
      <c r="B2040" s="35" t="s">
        <v>2059</v>
      </c>
      <c r="C2040" s="37">
        <v>6664.0</v>
      </c>
      <c r="D2040" s="37">
        <v>0.0163565426170468</v>
      </c>
      <c r="E2040" s="37" t="s">
        <v>15</v>
      </c>
      <c r="F2040" s="37" t="s">
        <v>9</v>
      </c>
    </row>
    <row r="2041">
      <c r="A2041" s="36" t="str">
        <f t="shared" si="1"/>
        <v>Medium Population-Low Poverty</v>
      </c>
      <c r="B2041" s="35" t="s">
        <v>2060</v>
      </c>
      <c r="C2041" s="37">
        <v>7895.0</v>
      </c>
      <c r="D2041" s="37">
        <v>0.0782773907536415</v>
      </c>
      <c r="E2041" s="37" t="s">
        <v>15</v>
      </c>
      <c r="F2041" s="37" t="s">
        <v>9</v>
      </c>
    </row>
    <row r="2042">
      <c r="A2042" s="36" t="str">
        <f t="shared" si="1"/>
        <v>High Population-Low Poverty</v>
      </c>
      <c r="B2042" s="35" t="s">
        <v>2061</v>
      </c>
      <c r="C2042" s="37">
        <v>17620.0</v>
      </c>
      <c r="D2042" s="37">
        <v>0.033427922814983</v>
      </c>
      <c r="E2042" s="37" t="s">
        <v>14</v>
      </c>
      <c r="F2042" s="37" t="s">
        <v>9</v>
      </c>
    </row>
    <row r="2043">
      <c r="A2043" s="36" t="str">
        <f t="shared" si="1"/>
        <v>High Population-Low Poverty</v>
      </c>
      <c r="B2043" s="35" t="s">
        <v>2062</v>
      </c>
      <c r="C2043" s="37">
        <v>20090.0</v>
      </c>
      <c r="D2043" s="37">
        <v>0.0792931806869089</v>
      </c>
      <c r="E2043" s="37" t="s">
        <v>14</v>
      </c>
      <c r="F2043" s="37" t="s">
        <v>9</v>
      </c>
    </row>
    <row r="2044">
      <c r="A2044" s="36" t="str">
        <f t="shared" si="1"/>
        <v>High Population-Low Poverty</v>
      </c>
      <c r="B2044" s="35" t="s">
        <v>2063</v>
      </c>
      <c r="C2044" s="37">
        <v>32924.0</v>
      </c>
      <c r="D2044" s="37">
        <v>0.034837808285749</v>
      </c>
      <c r="E2044" s="37" t="s">
        <v>14</v>
      </c>
      <c r="F2044" s="37" t="s">
        <v>9</v>
      </c>
    </row>
    <row r="2045">
      <c r="A2045" s="36" t="str">
        <f t="shared" si="1"/>
        <v>Medium Population-Low Poverty</v>
      </c>
      <c r="B2045" s="35" t="s">
        <v>2064</v>
      </c>
      <c r="C2045" s="37">
        <v>5417.0</v>
      </c>
      <c r="D2045" s="37">
        <v>0.0777182942588148</v>
      </c>
      <c r="E2045" s="37" t="s">
        <v>15</v>
      </c>
      <c r="F2045" s="37" t="s">
        <v>9</v>
      </c>
    </row>
    <row r="2046">
      <c r="A2046" s="36" t="str">
        <f t="shared" si="1"/>
        <v>High Population-Low Poverty</v>
      </c>
      <c r="B2046" s="35" t="s">
        <v>2065</v>
      </c>
      <c r="C2046" s="37">
        <v>10883.0</v>
      </c>
      <c r="D2046" s="37">
        <v>0.0123127814021869</v>
      </c>
      <c r="E2046" s="37" t="s">
        <v>14</v>
      </c>
      <c r="F2046" s="37" t="s">
        <v>9</v>
      </c>
    </row>
    <row r="2047">
      <c r="A2047" s="36" t="str">
        <f t="shared" si="1"/>
        <v>Medium Population-Low Poverty</v>
      </c>
      <c r="B2047" s="35" t="s">
        <v>2066</v>
      </c>
      <c r="C2047" s="37">
        <v>2303.0</v>
      </c>
      <c r="D2047" s="37">
        <v>0.0338688666956144</v>
      </c>
      <c r="E2047" s="37" t="s">
        <v>15</v>
      </c>
      <c r="F2047" s="37" t="s">
        <v>9</v>
      </c>
    </row>
    <row r="2048">
      <c r="A2048" s="36" t="str">
        <f t="shared" si="1"/>
        <v>Medium Population-Low Poverty</v>
      </c>
      <c r="B2048" s="35" t="s">
        <v>2067</v>
      </c>
      <c r="C2048" s="37">
        <v>8805.0</v>
      </c>
      <c r="D2048" s="37">
        <v>0.0606473594548552</v>
      </c>
      <c r="E2048" s="37" t="s">
        <v>15</v>
      </c>
      <c r="F2048" s="37" t="s">
        <v>9</v>
      </c>
    </row>
    <row r="2049">
      <c r="A2049" s="36" t="str">
        <f t="shared" si="1"/>
        <v>Medium Population-Low Poverty</v>
      </c>
      <c r="B2049" s="35" t="s">
        <v>2068</v>
      </c>
      <c r="C2049" s="37">
        <v>4719.0</v>
      </c>
      <c r="D2049" s="37">
        <v>0.074803983894893</v>
      </c>
      <c r="E2049" s="37" t="s">
        <v>15</v>
      </c>
      <c r="F2049" s="37" t="s">
        <v>9</v>
      </c>
    </row>
    <row r="2050">
      <c r="A2050" s="36" t="str">
        <f t="shared" si="1"/>
        <v>Medium Population-Low Poverty</v>
      </c>
      <c r="B2050" s="35" t="s">
        <v>2069</v>
      </c>
      <c r="C2050" s="37">
        <v>7328.0</v>
      </c>
      <c r="D2050" s="37">
        <v>0.080103711790393</v>
      </c>
      <c r="E2050" s="37" t="s">
        <v>15</v>
      </c>
      <c r="F2050" s="37" t="s">
        <v>9</v>
      </c>
    </row>
    <row r="2051">
      <c r="A2051" s="36" t="str">
        <f t="shared" si="1"/>
        <v>Medium Population-Low Poverty</v>
      </c>
      <c r="B2051" s="35" t="s">
        <v>2070</v>
      </c>
      <c r="C2051" s="37">
        <v>6377.0</v>
      </c>
      <c r="D2051" s="37">
        <v>0.0299513877999059</v>
      </c>
      <c r="E2051" s="37" t="s">
        <v>15</v>
      </c>
      <c r="F2051" s="37" t="s">
        <v>9</v>
      </c>
    </row>
    <row r="2052">
      <c r="A2052" s="36" t="str">
        <f t="shared" si="1"/>
        <v>Medium Population-Low Poverty</v>
      </c>
      <c r="B2052" s="35" t="s">
        <v>2071</v>
      </c>
      <c r="C2052" s="37">
        <v>4101.0</v>
      </c>
      <c r="D2052" s="37">
        <v>4.87685930260912E-4</v>
      </c>
      <c r="E2052" s="37" t="s">
        <v>15</v>
      </c>
      <c r="F2052" s="37" t="s">
        <v>9</v>
      </c>
    </row>
    <row r="2053">
      <c r="A2053" s="36" t="str">
        <f t="shared" si="1"/>
        <v>High Population-Low Poverty</v>
      </c>
      <c r="B2053" s="35" t="s">
        <v>2072</v>
      </c>
      <c r="C2053" s="37">
        <v>25865.0</v>
      </c>
      <c r="D2053" s="37">
        <v>0.0716798762806882</v>
      </c>
      <c r="E2053" s="37" t="s">
        <v>14</v>
      </c>
      <c r="F2053" s="37" t="s">
        <v>9</v>
      </c>
    </row>
    <row r="2054">
      <c r="A2054" s="36" t="str">
        <f t="shared" si="1"/>
        <v>High Population-Low Poverty</v>
      </c>
      <c r="B2054" s="35" t="s">
        <v>2073</v>
      </c>
      <c r="C2054" s="37">
        <v>23902.0</v>
      </c>
      <c r="D2054" s="37">
        <v>0.0423395531754665</v>
      </c>
      <c r="E2054" s="37" t="s">
        <v>14</v>
      </c>
      <c r="F2054" s="37" t="s">
        <v>9</v>
      </c>
    </row>
    <row r="2055">
      <c r="A2055" s="36" t="str">
        <f t="shared" si="1"/>
        <v>Medium Population-Low Poverty</v>
      </c>
      <c r="B2055" s="35" t="s">
        <v>2074</v>
      </c>
      <c r="C2055" s="37">
        <v>7263.0</v>
      </c>
      <c r="D2055" s="37">
        <v>0.0450227178851714</v>
      </c>
      <c r="E2055" s="37" t="s">
        <v>15</v>
      </c>
      <c r="F2055" s="37" t="s">
        <v>9</v>
      </c>
    </row>
    <row r="2056">
      <c r="A2056" s="36" t="str">
        <f t="shared" si="1"/>
        <v>Medium Population-Low Poverty</v>
      </c>
      <c r="B2056" s="35" t="s">
        <v>2075</v>
      </c>
      <c r="C2056" s="37">
        <v>2629.0</v>
      </c>
      <c r="D2056" s="37">
        <v>0.0201597565614302</v>
      </c>
      <c r="E2056" s="37" t="s">
        <v>15</v>
      </c>
      <c r="F2056" s="37" t="s">
        <v>9</v>
      </c>
    </row>
    <row r="2057">
      <c r="A2057" s="36" t="str">
        <f t="shared" si="1"/>
        <v>High Population-Low Poverty</v>
      </c>
      <c r="B2057" s="35" t="s">
        <v>2076</v>
      </c>
      <c r="C2057" s="37">
        <v>12798.0</v>
      </c>
      <c r="D2057" s="37">
        <v>0.0296140021878419</v>
      </c>
      <c r="E2057" s="37" t="s">
        <v>14</v>
      </c>
      <c r="F2057" s="37" t="s">
        <v>9</v>
      </c>
    </row>
    <row r="2058">
      <c r="A2058" s="36" t="str">
        <f t="shared" si="1"/>
        <v>High Population-Low Poverty</v>
      </c>
      <c r="B2058" s="35" t="s">
        <v>2077</v>
      </c>
      <c r="C2058" s="37">
        <v>11500.0</v>
      </c>
      <c r="D2058" s="37">
        <v>0.0415652173913043</v>
      </c>
      <c r="E2058" s="37" t="s">
        <v>14</v>
      </c>
      <c r="F2058" s="37" t="s">
        <v>9</v>
      </c>
    </row>
    <row r="2059">
      <c r="A2059" s="36" t="str">
        <f t="shared" si="1"/>
        <v>Medium Population-Low Poverty</v>
      </c>
      <c r="B2059" s="35" t="s">
        <v>2078</v>
      </c>
      <c r="C2059" s="37">
        <v>2387.0</v>
      </c>
      <c r="D2059" s="37">
        <v>0.0540427314620863</v>
      </c>
      <c r="E2059" s="37" t="s">
        <v>15</v>
      </c>
      <c r="F2059" s="37" t="s">
        <v>9</v>
      </c>
    </row>
    <row r="2060">
      <c r="A2060" s="36" t="str">
        <f t="shared" si="1"/>
        <v>Medium Population-Low Poverty</v>
      </c>
      <c r="B2060" s="35" t="s">
        <v>2079</v>
      </c>
      <c r="C2060" s="37">
        <v>4169.0</v>
      </c>
      <c r="D2060" s="37">
        <v>0.0335811945310626</v>
      </c>
      <c r="E2060" s="37" t="s">
        <v>15</v>
      </c>
      <c r="F2060" s="37" t="s">
        <v>9</v>
      </c>
    </row>
    <row r="2061">
      <c r="A2061" s="36" t="str">
        <f t="shared" si="1"/>
        <v>High Population-Low Poverty</v>
      </c>
      <c r="B2061" s="35" t="s">
        <v>2080</v>
      </c>
      <c r="C2061" s="37">
        <v>10904.0</v>
      </c>
      <c r="D2061" s="37">
        <v>0.0593360234776229</v>
      </c>
      <c r="E2061" s="37" t="s">
        <v>14</v>
      </c>
      <c r="F2061" s="37" t="s">
        <v>9</v>
      </c>
    </row>
    <row r="2062">
      <c r="A2062" s="36" t="str">
        <f t="shared" si="1"/>
        <v>High Population-Low Poverty</v>
      </c>
      <c r="B2062" s="35" t="s">
        <v>2081</v>
      </c>
      <c r="C2062" s="37">
        <v>11056.0</v>
      </c>
      <c r="D2062" s="37">
        <v>0.0558068017366136</v>
      </c>
      <c r="E2062" s="37" t="s">
        <v>14</v>
      </c>
      <c r="F2062" s="37" t="s">
        <v>9</v>
      </c>
    </row>
    <row r="2063">
      <c r="A2063" s="36" t="str">
        <f t="shared" si="1"/>
        <v>High Population-Low Poverty</v>
      </c>
      <c r="B2063" s="35" t="s">
        <v>2082</v>
      </c>
      <c r="C2063" s="37">
        <v>14920.0</v>
      </c>
      <c r="D2063" s="37">
        <v>0.0218498659517426</v>
      </c>
      <c r="E2063" s="37" t="s">
        <v>14</v>
      </c>
      <c r="F2063" s="37" t="s">
        <v>9</v>
      </c>
    </row>
    <row r="2064">
      <c r="A2064" s="36" t="str">
        <f t="shared" si="1"/>
        <v>High Population-Low Poverty</v>
      </c>
      <c r="B2064" s="35" t="s">
        <v>2083</v>
      </c>
      <c r="C2064" s="37">
        <v>25084.0</v>
      </c>
      <c r="D2064" s="37">
        <v>0.0422181470259927</v>
      </c>
      <c r="E2064" s="37" t="s">
        <v>14</v>
      </c>
      <c r="F2064" s="37" t="s">
        <v>9</v>
      </c>
    </row>
    <row r="2065">
      <c r="A2065" s="36" t="str">
        <f t="shared" si="1"/>
        <v>High Population-Low Poverty</v>
      </c>
      <c r="B2065" s="35" t="s">
        <v>2084</v>
      </c>
      <c r="C2065" s="37">
        <v>11821.0</v>
      </c>
      <c r="D2065" s="37">
        <v>0.0310464427713391</v>
      </c>
      <c r="E2065" s="37" t="s">
        <v>14</v>
      </c>
      <c r="F2065" s="37" t="s">
        <v>9</v>
      </c>
    </row>
    <row r="2066">
      <c r="A2066" s="36" t="str">
        <f t="shared" si="1"/>
        <v>High Population-Low Poverty</v>
      </c>
      <c r="B2066" s="35" t="s">
        <v>2085</v>
      </c>
      <c r="C2066" s="37">
        <v>12060.0</v>
      </c>
      <c r="D2066" s="37">
        <v>0.0164179104477612</v>
      </c>
      <c r="E2066" s="37" t="s">
        <v>14</v>
      </c>
      <c r="F2066" s="37" t="s">
        <v>9</v>
      </c>
    </row>
    <row r="2067">
      <c r="A2067" s="36" t="str">
        <f t="shared" si="1"/>
        <v>Medium Population-Low Poverty</v>
      </c>
      <c r="B2067" s="35" t="s">
        <v>2086</v>
      </c>
      <c r="C2067" s="37">
        <v>4226.0</v>
      </c>
      <c r="D2067" s="37">
        <v>0.0575011831519167</v>
      </c>
      <c r="E2067" s="37" t="s">
        <v>15</v>
      </c>
      <c r="F2067" s="37" t="s">
        <v>9</v>
      </c>
    </row>
    <row r="2068">
      <c r="A2068" s="36" t="str">
        <f t="shared" si="1"/>
        <v>High Population-Low Poverty</v>
      </c>
      <c r="B2068" s="35" t="s">
        <v>2087</v>
      </c>
      <c r="C2068" s="37">
        <v>11470.0</v>
      </c>
      <c r="D2068" s="37">
        <v>0.0161290322580645</v>
      </c>
      <c r="E2068" s="37" t="s">
        <v>14</v>
      </c>
      <c r="F2068" s="37" t="s">
        <v>9</v>
      </c>
    </row>
    <row r="2069">
      <c r="A2069" s="36" t="str">
        <f t="shared" si="1"/>
        <v>Medium Population-Low Poverty</v>
      </c>
      <c r="B2069" s="35" t="s">
        <v>2088</v>
      </c>
      <c r="C2069" s="37">
        <v>3407.0</v>
      </c>
      <c r="D2069" s="37">
        <v>0.0146756677428823</v>
      </c>
      <c r="E2069" s="37" t="s">
        <v>15</v>
      </c>
      <c r="F2069" s="37" t="s">
        <v>9</v>
      </c>
    </row>
    <row r="2070">
      <c r="A2070" s="36" t="str">
        <f t="shared" si="1"/>
        <v>High Population-Low Poverty</v>
      </c>
      <c r="B2070" s="35" t="s">
        <v>2089</v>
      </c>
      <c r="C2070" s="37">
        <v>18496.0</v>
      </c>
      <c r="D2070" s="37">
        <v>0.0523897058823529</v>
      </c>
      <c r="E2070" s="37" t="s">
        <v>14</v>
      </c>
      <c r="F2070" s="37" t="s">
        <v>9</v>
      </c>
    </row>
    <row r="2071">
      <c r="A2071" s="36" t="str">
        <f t="shared" si="1"/>
        <v>Medium Population-Low Poverty</v>
      </c>
      <c r="B2071" s="35" t="s">
        <v>2090</v>
      </c>
      <c r="C2071" s="37">
        <v>6237.0</v>
      </c>
      <c r="D2071" s="37">
        <v>0.0408850408850409</v>
      </c>
      <c r="E2071" s="37" t="s">
        <v>15</v>
      </c>
      <c r="F2071" s="37" t="s">
        <v>9</v>
      </c>
    </row>
    <row r="2072">
      <c r="A2072" s="36" t="str">
        <f t="shared" si="1"/>
        <v>Medium Population-Low Poverty</v>
      </c>
      <c r="B2072" s="35" t="s">
        <v>2091</v>
      </c>
      <c r="C2072" s="37">
        <v>9948.0</v>
      </c>
      <c r="D2072" s="37">
        <v>0.0443305186972256</v>
      </c>
      <c r="E2072" s="37" t="s">
        <v>15</v>
      </c>
      <c r="F2072" s="37" t="s">
        <v>9</v>
      </c>
    </row>
    <row r="2073">
      <c r="A2073" s="36" t="str">
        <f t="shared" si="1"/>
        <v>Medium Population-Low Poverty</v>
      </c>
      <c r="B2073" s="35" t="s">
        <v>2092</v>
      </c>
      <c r="C2073" s="37">
        <v>6824.0</v>
      </c>
      <c r="D2073" s="37">
        <v>0.0537807737397421</v>
      </c>
      <c r="E2073" s="37" t="s">
        <v>15</v>
      </c>
      <c r="F2073" s="37" t="s">
        <v>9</v>
      </c>
    </row>
    <row r="2074">
      <c r="A2074" s="36" t="str">
        <f t="shared" si="1"/>
        <v>High Population-Low Poverty</v>
      </c>
      <c r="B2074" s="35" t="s">
        <v>2093</v>
      </c>
      <c r="C2074" s="37">
        <v>51407.0</v>
      </c>
      <c r="D2074" s="37">
        <v>0.043379306320151</v>
      </c>
      <c r="E2074" s="37" t="s">
        <v>14</v>
      </c>
      <c r="F2074" s="37" t="s">
        <v>9</v>
      </c>
    </row>
    <row r="2075">
      <c r="A2075" s="36" t="str">
        <f t="shared" si="1"/>
        <v>High Population-Low Poverty</v>
      </c>
      <c r="B2075" s="35" t="s">
        <v>2094</v>
      </c>
      <c r="C2075" s="37">
        <v>16036.0</v>
      </c>
      <c r="D2075" s="37">
        <v>0.0386006485407832</v>
      </c>
      <c r="E2075" s="37" t="s">
        <v>14</v>
      </c>
      <c r="F2075" s="37" t="s">
        <v>9</v>
      </c>
    </row>
    <row r="2076">
      <c r="A2076" s="36" t="str">
        <f t="shared" si="1"/>
        <v>High Population-Low Poverty</v>
      </c>
      <c r="B2076" s="35" t="s">
        <v>2095</v>
      </c>
      <c r="C2076" s="37">
        <v>16560.0</v>
      </c>
      <c r="D2076" s="37">
        <v>0.0184782608695652</v>
      </c>
      <c r="E2076" s="37" t="s">
        <v>14</v>
      </c>
      <c r="F2076" s="37" t="s">
        <v>9</v>
      </c>
    </row>
    <row r="2077">
      <c r="A2077" s="36" t="str">
        <f t="shared" si="1"/>
        <v>High Population-High Poverty</v>
      </c>
      <c r="B2077" s="35" t="s">
        <v>2096</v>
      </c>
      <c r="C2077" s="37">
        <v>31132.0</v>
      </c>
      <c r="D2077" s="37">
        <v>0.346492355132982</v>
      </c>
      <c r="E2077" s="37" t="s">
        <v>14</v>
      </c>
      <c r="F2077" s="37" t="s">
        <v>11</v>
      </c>
    </row>
    <row r="2078">
      <c r="A2078" s="36" t="str">
        <f t="shared" si="1"/>
        <v>High Population-Middle Poverty</v>
      </c>
      <c r="B2078" s="35" t="s">
        <v>2097</v>
      </c>
      <c r="C2078" s="37">
        <v>16791.0</v>
      </c>
      <c r="D2078" s="37">
        <v>0.166696444523852</v>
      </c>
      <c r="E2078" s="37" t="s">
        <v>14</v>
      </c>
      <c r="F2078" s="37" t="s">
        <v>10</v>
      </c>
    </row>
    <row r="2079">
      <c r="A2079" s="36" t="str">
        <f t="shared" si="1"/>
        <v>High Population-Middle Poverty</v>
      </c>
      <c r="B2079" s="35" t="s">
        <v>2098</v>
      </c>
      <c r="C2079" s="37">
        <v>18124.0</v>
      </c>
      <c r="D2079" s="37">
        <v>0.28878834694328</v>
      </c>
      <c r="E2079" s="37" t="s">
        <v>14</v>
      </c>
      <c r="F2079" s="37" t="s">
        <v>10</v>
      </c>
    </row>
    <row r="2080">
      <c r="A2080" s="36" t="str">
        <f t="shared" si="1"/>
        <v>High Population-Middle Poverty</v>
      </c>
      <c r="B2080" s="35" t="s">
        <v>2099</v>
      </c>
      <c r="C2080" s="37">
        <v>11498.0</v>
      </c>
      <c r="D2080" s="37">
        <v>0.169768655418334</v>
      </c>
      <c r="E2080" s="37" t="s">
        <v>14</v>
      </c>
      <c r="F2080" s="37" t="s">
        <v>10</v>
      </c>
    </row>
    <row r="2081">
      <c r="A2081" s="36" t="str">
        <f t="shared" si="1"/>
        <v>Medium Population-High Poverty</v>
      </c>
      <c r="B2081" s="35" t="s">
        <v>2100</v>
      </c>
      <c r="C2081" s="37">
        <v>2423.0</v>
      </c>
      <c r="D2081" s="37">
        <v>0.391663227404045</v>
      </c>
      <c r="E2081" s="37" t="s">
        <v>15</v>
      </c>
      <c r="F2081" s="37" t="s">
        <v>11</v>
      </c>
    </row>
    <row r="2082">
      <c r="A2082" s="36" t="str">
        <f t="shared" si="1"/>
        <v>High Population-Low Poverty</v>
      </c>
      <c r="B2082" s="35" t="s">
        <v>2101</v>
      </c>
      <c r="C2082" s="37">
        <v>18789.0</v>
      </c>
      <c r="D2082" s="37">
        <v>0.0431635531427963</v>
      </c>
      <c r="E2082" s="37" t="s">
        <v>14</v>
      </c>
      <c r="F2082" s="37" t="s">
        <v>9</v>
      </c>
    </row>
    <row r="2083">
      <c r="A2083" s="36" t="str">
        <f t="shared" si="1"/>
        <v>High Population-Middle Poverty</v>
      </c>
      <c r="B2083" s="35" t="s">
        <v>2102</v>
      </c>
      <c r="C2083" s="37">
        <v>22596.0</v>
      </c>
      <c r="D2083" s="37">
        <v>0.127854487519915</v>
      </c>
      <c r="E2083" s="37" t="s">
        <v>14</v>
      </c>
      <c r="F2083" s="37" t="s">
        <v>10</v>
      </c>
    </row>
    <row r="2084">
      <c r="A2084" s="36" t="str">
        <f t="shared" si="1"/>
        <v>High Population-Low Poverty</v>
      </c>
      <c r="B2084" s="35" t="s">
        <v>2103</v>
      </c>
      <c r="C2084" s="37">
        <v>10653.0</v>
      </c>
      <c r="D2084" s="37">
        <v>0.0502205951375199</v>
      </c>
      <c r="E2084" s="37" t="s">
        <v>14</v>
      </c>
      <c r="F2084" s="37" t="s">
        <v>9</v>
      </c>
    </row>
    <row r="2085">
      <c r="A2085" s="36" t="str">
        <f t="shared" si="1"/>
        <v>High Population-Middle Poverty</v>
      </c>
      <c r="B2085" s="35" t="s">
        <v>2104</v>
      </c>
      <c r="C2085" s="37">
        <v>12447.0</v>
      </c>
      <c r="D2085" s="37">
        <v>0.263436972764522</v>
      </c>
      <c r="E2085" s="37" t="s">
        <v>14</v>
      </c>
      <c r="F2085" s="37" t="s">
        <v>10</v>
      </c>
    </row>
    <row r="2086">
      <c r="A2086" s="36" t="str">
        <f t="shared" si="1"/>
        <v>High Population-Middle Poverty</v>
      </c>
      <c r="B2086" s="35" t="s">
        <v>2105</v>
      </c>
      <c r="C2086" s="37">
        <v>18827.0</v>
      </c>
      <c r="D2086" s="37">
        <v>0.233281988633346</v>
      </c>
      <c r="E2086" s="37" t="s">
        <v>14</v>
      </c>
      <c r="F2086" s="37" t="s">
        <v>10</v>
      </c>
    </row>
    <row r="2087">
      <c r="A2087" s="36" t="str">
        <f t="shared" si="1"/>
        <v>High Population-High Poverty</v>
      </c>
      <c r="B2087" s="35" t="s">
        <v>2106</v>
      </c>
      <c r="C2087" s="37">
        <v>20005.0</v>
      </c>
      <c r="D2087" s="37">
        <v>0.363359160209948</v>
      </c>
      <c r="E2087" s="37" t="s">
        <v>14</v>
      </c>
      <c r="F2087" s="37" t="s">
        <v>11</v>
      </c>
    </row>
    <row r="2088">
      <c r="A2088" s="36" t="str">
        <f t="shared" si="1"/>
        <v>High Population-Middle Poverty</v>
      </c>
      <c r="B2088" s="35" t="s">
        <v>2107</v>
      </c>
      <c r="C2088" s="37">
        <v>13223.0</v>
      </c>
      <c r="D2088" s="37">
        <v>0.301973833471981</v>
      </c>
      <c r="E2088" s="37" t="s">
        <v>14</v>
      </c>
      <c r="F2088" s="37" t="s">
        <v>10</v>
      </c>
    </row>
    <row r="2089">
      <c r="A2089" s="36" t="str">
        <f t="shared" si="1"/>
        <v>High Population-Middle Poverty</v>
      </c>
      <c r="B2089" s="35" t="s">
        <v>2108</v>
      </c>
      <c r="C2089" s="37">
        <v>43252.0</v>
      </c>
      <c r="D2089" s="37">
        <v>0.12871081106076</v>
      </c>
      <c r="E2089" s="37" t="s">
        <v>14</v>
      </c>
      <c r="F2089" s="37" t="s">
        <v>10</v>
      </c>
    </row>
    <row r="2090">
      <c r="A2090" s="36" t="str">
        <f t="shared" si="1"/>
        <v>Medium Population-Low Poverty</v>
      </c>
      <c r="B2090" s="35" t="s">
        <v>2109</v>
      </c>
      <c r="C2090" s="37">
        <v>8357.0</v>
      </c>
      <c r="D2090" s="37">
        <v>0.0755055641976786</v>
      </c>
      <c r="E2090" s="37" t="s">
        <v>15</v>
      </c>
      <c r="F2090" s="37" t="s">
        <v>9</v>
      </c>
    </row>
    <row r="2091">
      <c r="A2091" s="36" t="str">
        <f t="shared" si="1"/>
        <v>High Population-Low Poverty</v>
      </c>
      <c r="B2091" s="35" t="s">
        <v>2110</v>
      </c>
      <c r="C2091" s="37">
        <v>12042.0</v>
      </c>
      <c r="D2091" s="37">
        <v>0.0844544095665172</v>
      </c>
      <c r="E2091" s="37" t="s">
        <v>14</v>
      </c>
      <c r="F2091" s="37" t="s">
        <v>9</v>
      </c>
    </row>
    <row r="2092">
      <c r="A2092" s="36" t="str">
        <f t="shared" si="1"/>
        <v>Medium Population-Low Poverty</v>
      </c>
      <c r="B2092" s="35" t="s">
        <v>2111</v>
      </c>
      <c r="C2092" s="37">
        <v>9079.0</v>
      </c>
      <c r="D2092" s="37">
        <v>0.0849212468333517</v>
      </c>
      <c r="E2092" s="37" t="s">
        <v>15</v>
      </c>
      <c r="F2092" s="37" t="s">
        <v>9</v>
      </c>
    </row>
    <row r="2093">
      <c r="A2093" s="36" t="str">
        <f t="shared" si="1"/>
        <v>Medium Population-Low Poverty</v>
      </c>
      <c r="B2093" s="35" t="s">
        <v>2112</v>
      </c>
      <c r="C2093" s="37">
        <v>2558.0</v>
      </c>
      <c r="D2093" s="37">
        <v>0.0891321344800625</v>
      </c>
      <c r="E2093" s="37" t="s">
        <v>15</v>
      </c>
      <c r="F2093" s="37" t="s">
        <v>9</v>
      </c>
    </row>
    <row r="2094">
      <c r="A2094" s="36" t="str">
        <f t="shared" si="1"/>
        <v>Medium Population-Low Poverty</v>
      </c>
      <c r="B2094" s="35" t="s">
        <v>2113</v>
      </c>
      <c r="C2094" s="37">
        <v>9632.0</v>
      </c>
      <c r="D2094" s="37">
        <v>0.0603197674418605</v>
      </c>
      <c r="E2094" s="37" t="s">
        <v>15</v>
      </c>
      <c r="F2094" s="37" t="s">
        <v>9</v>
      </c>
    </row>
    <row r="2095">
      <c r="A2095" s="36" t="str">
        <f t="shared" si="1"/>
        <v>Low Population-High Poverty</v>
      </c>
      <c r="B2095" s="35" t="s">
        <v>2114</v>
      </c>
      <c r="C2095" s="37">
        <v>107.0</v>
      </c>
      <c r="D2095" s="37">
        <v>0.411214953271028</v>
      </c>
      <c r="E2095" s="37" t="s">
        <v>16</v>
      </c>
      <c r="F2095" s="37" t="s">
        <v>11</v>
      </c>
    </row>
    <row r="2096">
      <c r="A2096" s="36" t="str">
        <f t="shared" si="1"/>
        <v>Medium Population-Middle Poverty</v>
      </c>
      <c r="B2096" s="35" t="s">
        <v>2115</v>
      </c>
      <c r="C2096" s="37">
        <v>1521.0</v>
      </c>
      <c r="D2096" s="37">
        <v>0.111768573307035</v>
      </c>
      <c r="E2096" s="37" t="s">
        <v>15</v>
      </c>
      <c r="F2096" s="37" t="s">
        <v>10</v>
      </c>
    </row>
    <row r="2097">
      <c r="A2097" s="36" t="str">
        <f t="shared" si="1"/>
        <v>High Population-Low Poverty</v>
      </c>
      <c r="B2097" s="35" t="s">
        <v>2116</v>
      </c>
      <c r="C2097" s="37">
        <v>27372.0</v>
      </c>
      <c r="D2097" s="37">
        <v>0.0549101271372205</v>
      </c>
      <c r="E2097" s="37" t="s">
        <v>14</v>
      </c>
      <c r="F2097" s="37" t="s">
        <v>9</v>
      </c>
    </row>
    <row r="2098">
      <c r="A2098" s="36" t="str">
        <f t="shared" si="1"/>
        <v>Medium Population-Low Poverty</v>
      </c>
      <c r="B2098" s="35" t="s">
        <v>2117</v>
      </c>
      <c r="C2098" s="37">
        <v>8522.0</v>
      </c>
      <c r="D2098" s="37">
        <v>0.0262849096456231</v>
      </c>
      <c r="E2098" s="37" t="s">
        <v>15</v>
      </c>
      <c r="F2098" s="37" t="s">
        <v>9</v>
      </c>
    </row>
    <row r="2099">
      <c r="A2099" s="36" t="str">
        <f t="shared" si="1"/>
        <v>Medium Population-Low Poverty</v>
      </c>
      <c r="B2099" s="35" t="s">
        <v>2118</v>
      </c>
      <c r="C2099" s="37">
        <v>8683.0</v>
      </c>
      <c r="D2099" s="37">
        <v>0.0411148220661062</v>
      </c>
      <c r="E2099" s="37" t="s">
        <v>15</v>
      </c>
      <c r="F2099" s="37" t="s">
        <v>9</v>
      </c>
    </row>
    <row r="2100">
      <c r="A2100" s="36" t="str">
        <f t="shared" si="1"/>
        <v>Medium Population-Low Poverty</v>
      </c>
      <c r="B2100" s="35" t="s">
        <v>2119</v>
      </c>
      <c r="C2100" s="37">
        <v>4959.0</v>
      </c>
      <c r="D2100" s="37">
        <v>0.0314579552329099</v>
      </c>
      <c r="E2100" s="37" t="s">
        <v>15</v>
      </c>
      <c r="F2100" s="37" t="s">
        <v>9</v>
      </c>
    </row>
    <row r="2101">
      <c r="A2101" s="36" t="str">
        <f t="shared" si="1"/>
        <v>High Population-Low Poverty</v>
      </c>
      <c r="B2101" s="35" t="s">
        <v>2120</v>
      </c>
      <c r="C2101" s="37">
        <v>17682.0</v>
      </c>
      <c r="D2101" s="37">
        <v>0.052143422689741</v>
      </c>
      <c r="E2101" s="37" t="s">
        <v>14</v>
      </c>
      <c r="F2101" s="37" t="s">
        <v>9</v>
      </c>
    </row>
    <row r="2102">
      <c r="A2102" s="36" t="str">
        <f t="shared" si="1"/>
        <v>Medium Population-Low Poverty</v>
      </c>
      <c r="B2102" s="35" t="s">
        <v>2121</v>
      </c>
      <c r="C2102" s="37">
        <v>7393.0</v>
      </c>
      <c r="D2102" s="37">
        <v>0.0454483971324226</v>
      </c>
      <c r="E2102" s="37" t="s">
        <v>15</v>
      </c>
      <c r="F2102" s="37" t="s">
        <v>9</v>
      </c>
    </row>
    <row r="2103">
      <c r="A2103" s="36" t="str">
        <f t="shared" si="1"/>
        <v>High Population-Middle Poverty</v>
      </c>
      <c r="B2103" s="35" t="s">
        <v>2122</v>
      </c>
      <c r="C2103" s="37">
        <v>28054.0</v>
      </c>
      <c r="D2103" s="37">
        <v>0.118592714051472</v>
      </c>
      <c r="E2103" s="37" t="s">
        <v>14</v>
      </c>
      <c r="F2103" s="37" t="s">
        <v>10</v>
      </c>
    </row>
    <row r="2104">
      <c r="A2104" s="36" t="str">
        <f t="shared" si="1"/>
        <v>Medium Population-Low Poverty</v>
      </c>
      <c r="B2104" s="35" t="s">
        <v>2123</v>
      </c>
      <c r="C2104" s="37">
        <v>5450.0</v>
      </c>
      <c r="D2104" s="37">
        <v>0.0163302752293578</v>
      </c>
      <c r="E2104" s="37" t="s">
        <v>15</v>
      </c>
      <c r="F2104" s="37" t="s">
        <v>9</v>
      </c>
    </row>
    <row r="2105">
      <c r="A2105" s="36" t="str">
        <f t="shared" si="1"/>
        <v>Medium Population-Low Poverty</v>
      </c>
      <c r="B2105" s="35" t="s">
        <v>2124</v>
      </c>
      <c r="C2105" s="37">
        <v>4761.0</v>
      </c>
      <c r="D2105" s="37">
        <v>0.0985087166561647</v>
      </c>
      <c r="E2105" s="37" t="s">
        <v>15</v>
      </c>
      <c r="F2105" s="37" t="s">
        <v>9</v>
      </c>
    </row>
    <row r="2106">
      <c r="A2106" s="36" t="str">
        <f t="shared" si="1"/>
        <v>Medium Population-Low Poverty</v>
      </c>
      <c r="B2106" s="35" t="s">
        <v>2125</v>
      </c>
      <c r="C2106" s="37">
        <v>3418.0</v>
      </c>
      <c r="D2106" s="37">
        <v>0.00819192510239906</v>
      </c>
      <c r="E2106" s="37" t="s">
        <v>15</v>
      </c>
      <c r="F2106" s="37" t="s">
        <v>9</v>
      </c>
    </row>
    <row r="2107">
      <c r="A2107" s="36" t="str">
        <f t="shared" si="1"/>
        <v>High Population-Low Poverty</v>
      </c>
      <c r="B2107" s="35" t="s">
        <v>2126</v>
      </c>
      <c r="C2107" s="37">
        <v>10364.0</v>
      </c>
      <c r="D2107" s="37">
        <v>0.0453492859899653</v>
      </c>
      <c r="E2107" s="37" t="s">
        <v>14</v>
      </c>
      <c r="F2107" s="37" t="s">
        <v>9</v>
      </c>
    </row>
    <row r="2108">
      <c r="A2108" s="36" t="str">
        <f t="shared" si="1"/>
        <v>High Population-Middle Poverty</v>
      </c>
      <c r="B2108" s="35" t="s">
        <v>2127</v>
      </c>
      <c r="C2108" s="37">
        <v>10821.0</v>
      </c>
      <c r="D2108" s="37">
        <v>0.102855558635986</v>
      </c>
      <c r="E2108" s="37" t="s">
        <v>14</v>
      </c>
      <c r="F2108" s="37" t="s">
        <v>10</v>
      </c>
    </row>
    <row r="2109">
      <c r="A2109" s="36" t="str">
        <f t="shared" si="1"/>
        <v>High Population-Middle Poverty</v>
      </c>
      <c r="B2109" s="35" t="s">
        <v>2128</v>
      </c>
      <c r="C2109" s="37">
        <v>24276.0</v>
      </c>
      <c r="D2109" s="37">
        <v>0.106730927665184</v>
      </c>
      <c r="E2109" s="37" t="s">
        <v>14</v>
      </c>
      <c r="F2109" s="37" t="s">
        <v>10</v>
      </c>
    </row>
    <row r="2110">
      <c r="A2110" s="36" t="str">
        <f t="shared" si="1"/>
        <v>Medium Population-Low Poverty</v>
      </c>
      <c r="B2110" s="35" t="s">
        <v>2129</v>
      </c>
      <c r="C2110" s="37">
        <v>8438.0</v>
      </c>
      <c r="D2110" s="37">
        <v>0.0676700639962076</v>
      </c>
      <c r="E2110" s="37" t="s">
        <v>15</v>
      </c>
      <c r="F2110" s="37" t="s">
        <v>9</v>
      </c>
    </row>
    <row r="2111">
      <c r="A2111" s="36" t="str">
        <f t="shared" si="1"/>
        <v>High Population-Low Poverty</v>
      </c>
      <c r="B2111" s="35" t="s">
        <v>2130</v>
      </c>
      <c r="C2111" s="37">
        <v>16369.0</v>
      </c>
      <c r="D2111" s="37">
        <v>0.0561427087787892</v>
      </c>
      <c r="E2111" s="37" t="s">
        <v>14</v>
      </c>
      <c r="F2111" s="37" t="s">
        <v>9</v>
      </c>
    </row>
    <row r="2112">
      <c r="A2112" s="36" t="str">
        <f t="shared" si="1"/>
        <v>Medium Population-Low Poverty</v>
      </c>
      <c r="B2112" s="35" t="s">
        <v>2131</v>
      </c>
      <c r="C2112" s="37">
        <v>5066.0</v>
      </c>
      <c r="D2112" s="37">
        <v>0.0655349388077379</v>
      </c>
      <c r="E2112" s="37" t="s">
        <v>15</v>
      </c>
      <c r="F2112" s="37" t="s">
        <v>9</v>
      </c>
    </row>
    <row r="2113">
      <c r="A2113" s="36" t="str">
        <f t="shared" si="1"/>
        <v>Medium Population-Low Poverty</v>
      </c>
      <c r="B2113" s="35" t="s">
        <v>2132</v>
      </c>
      <c r="C2113" s="37">
        <v>5622.0</v>
      </c>
      <c r="D2113" s="37">
        <v>0.0400213447171825</v>
      </c>
      <c r="E2113" s="37" t="s">
        <v>15</v>
      </c>
      <c r="F2113" s="37" t="s">
        <v>9</v>
      </c>
    </row>
    <row r="2114">
      <c r="A2114" s="36" t="str">
        <f t="shared" si="1"/>
        <v>Medium Population-Low Poverty</v>
      </c>
      <c r="B2114" s="35" t="s">
        <v>2133</v>
      </c>
      <c r="C2114" s="37">
        <v>7976.0</v>
      </c>
      <c r="D2114" s="37">
        <v>0.0219408224674022</v>
      </c>
      <c r="E2114" s="37" t="s">
        <v>15</v>
      </c>
      <c r="F2114" s="37" t="s">
        <v>9</v>
      </c>
    </row>
    <row r="2115">
      <c r="A2115" s="36" t="str">
        <f t="shared" si="1"/>
        <v>High Population-Middle Poverty</v>
      </c>
      <c r="B2115" s="35" t="s">
        <v>2134</v>
      </c>
      <c r="C2115" s="37">
        <v>20499.0</v>
      </c>
      <c r="D2115" s="37">
        <v>0.120005853944095</v>
      </c>
      <c r="E2115" s="37" t="s">
        <v>14</v>
      </c>
      <c r="F2115" s="37" t="s">
        <v>10</v>
      </c>
    </row>
    <row r="2116">
      <c r="A2116" s="36" t="str">
        <f t="shared" si="1"/>
        <v>High Population-Low Poverty</v>
      </c>
      <c r="B2116" s="35" t="s">
        <v>2135</v>
      </c>
      <c r="C2116" s="37">
        <v>25060.0</v>
      </c>
      <c r="D2116" s="37">
        <v>0.0235434956105347</v>
      </c>
      <c r="E2116" s="37" t="s">
        <v>14</v>
      </c>
      <c r="F2116" s="37" t="s">
        <v>9</v>
      </c>
    </row>
    <row r="2117">
      <c r="A2117" s="36" t="str">
        <f t="shared" si="1"/>
        <v>Medium Population-Low Poverty</v>
      </c>
      <c r="B2117" s="35" t="s">
        <v>2136</v>
      </c>
      <c r="C2117" s="37">
        <v>8537.0</v>
      </c>
      <c r="D2117" s="37">
        <v>0.0228417476865409</v>
      </c>
      <c r="E2117" s="37" t="s">
        <v>15</v>
      </c>
      <c r="F2117" s="37" t="s">
        <v>9</v>
      </c>
    </row>
    <row r="2118">
      <c r="A2118" s="36" t="str">
        <f t="shared" si="1"/>
        <v>High Population-Low Poverty</v>
      </c>
      <c r="B2118" s="35" t="s">
        <v>2137</v>
      </c>
      <c r="C2118" s="37">
        <v>11230.0</v>
      </c>
      <c r="D2118" s="37">
        <v>0.0764915405164737</v>
      </c>
      <c r="E2118" s="37" t="s">
        <v>14</v>
      </c>
      <c r="F2118" s="37" t="s">
        <v>9</v>
      </c>
    </row>
    <row r="2119">
      <c r="A2119" s="36" t="str">
        <f t="shared" si="1"/>
        <v>High Population-Low Poverty</v>
      </c>
      <c r="B2119" s="35" t="s">
        <v>2138</v>
      </c>
      <c r="C2119" s="37">
        <v>12934.0</v>
      </c>
      <c r="D2119" s="37">
        <v>0.0790938611411783</v>
      </c>
      <c r="E2119" s="37" t="s">
        <v>14</v>
      </c>
      <c r="F2119" s="37" t="s">
        <v>9</v>
      </c>
    </row>
    <row r="2120">
      <c r="A2120" s="36" t="str">
        <f t="shared" si="1"/>
        <v>High Population-Low Poverty</v>
      </c>
      <c r="B2120" s="35" t="s">
        <v>2139</v>
      </c>
      <c r="C2120" s="37">
        <v>11530.0</v>
      </c>
      <c r="D2120" s="37">
        <v>0.0479618386816999</v>
      </c>
      <c r="E2120" s="37" t="s">
        <v>14</v>
      </c>
      <c r="F2120" s="37" t="s">
        <v>9</v>
      </c>
    </row>
    <row r="2121">
      <c r="A2121" s="36" t="str">
        <f t="shared" si="1"/>
        <v>Medium Population-Low Poverty</v>
      </c>
      <c r="B2121" s="35" t="s">
        <v>2140</v>
      </c>
      <c r="C2121" s="37">
        <v>5382.0</v>
      </c>
      <c r="D2121" s="37">
        <v>0.0681902638424378</v>
      </c>
      <c r="E2121" s="37" t="s">
        <v>15</v>
      </c>
      <c r="F2121" s="37" t="s">
        <v>9</v>
      </c>
    </row>
    <row r="2122">
      <c r="A2122" s="36" t="str">
        <f t="shared" si="1"/>
        <v>High Population-Low Poverty</v>
      </c>
      <c r="B2122" s="35" t="s">
        <v>2141</v>
      </c>
      <c r="C2122" s="37">
        <v>13918.0</v>
      </c>
      <c r="D2122" s="37">
        <v>0.0515160224170139</v>
      </c>
      <c r="E2122" s="37" t="s">
        <v>14</v>
      </c>
      <c r="F2122" s="37" t="s">
        <v>9</v>
      </c>
    </row>
    <row r="2123">
      <c r="A2123" s="36" t="str">
        <f t="shared" si="1"/>
        <v>High Population-Low Poverty</v>
      </c>
      <c r="B2123" s="35" t="s">
        <v>2142</v>
      </c>
      <c r="C2123" s="37">
        <v>39512.0</v>
      </c>
      <c r="D2123" s="37">
        <v>0.0547934804616319</v>
      </c>
      <c r="E2123" s="37" t="s">
        <v>14</v>
      </c>
      <c r="F2123" s="37" t="s">
        <v>9</v>
      </c>
    </row>
    <row r="2124">
      <c r="A2124" s="36" t="str">
        <f t="shared" si="1"/>
        <v>High Population-Low Poverty</v>
      </c>
      <c r="B2124" s="35" t="s">
        <v>2143</v>
      </c>
      <c r="C2124" s="37">
        <v>14624.0</v>
      </c>
      <c r="D2124" s="37">
        <v>0.0365836980306346</v>
      </c>
      <c r="E2124" s="37" t="s">
        <v>14</v>
      </c>
      <c r="F2124" s="37" t="s">
        <v>9</v>
      </c>
    </row>
    <row r="2125">
      <c r="A2125" s="36" t="str">
        <f t="shared" si="1"/>
        <v>High Population-Low Poverty</v>
      </c>
      <c r="B2125" s="35" t="s">
        <v>2144</v>
      </c>
      <c r="C2125" s="37">
        <v>26937.0</v>
      </c>
      <c r="D2125" s="37">
        <v>0.0491146007350484</v>
      </c>
      <c r="E2125" s="37" t="s">
        <v>14</v>
      </c>
      <c r="F2125" s="37" t="s">
        <v>9</v>
      </c>
    </row>
    <row r="2126">
      <c r="A2126" s="36" t="str">
        <f t="shared" si="1"/>
        <v>Medium Population-Low Poverty</v>
      </c>
      <c r="B2126" s="35" t="s">
        <v>2145</v>
      </c>
      <c r="C2126" s="37">
        <v>9222.0</v>
      </c>
      <c r="D2126" s="37">
        <v>0.0119279982650184</v>
      </c>
      <c r="E2126" s="37" t="s">
        <v>15</v>
      </c>
      <c r="F2126" s="37" t="s">
        <v>9</v>
      </c>
    </row>
    <row r="2127">
      <c r="A2127" s="36" t="str">
        <f t="shared" si="1"/>
        <v>Medium Population-Low Poverty</v>
      </c>
      <c r="B2127" s="35" t="s">
        <v>2146</v>
      </c>
      <c r="C2127" s="37">
        <v>5728.0</v>
      </c>
      <c r="D2127" s="37">
        <v>0.0267108938547486</v>
      </c>
      <c r="E2127" s="37" t="s">
        <v>15</v>
      </c>
      <c r="F2127" s="37" t="s">
        <v>9</v>
      </c>
    </row>
    <row r="2128">
      <c r="A2128" s="36" t="str">
        <f t="shared" si="1"/>
        <v>High Population-Low Poverty</v>
      </c>
      <c r="B2128" s="35" t="s">
        <v>2147</v>
      </c>
      <c r="C2128" s="37">
        <v>23678.0</v>
      </c>
      <c r="D2128" s="37">
        <v>0.0960385167666188</v>
      </c>
      <c r="E2128" s="37" t="s">
        <v>14</v>
      </c>
      <c r="F2128" s="37" t="s">
        <v>9</v>
      </c>
    </row>
    <row r="2129">
      <c r="A2129" s="36" t="str">
        <f t="shared" si="1"/>
        <v>Medium Population-Low Poverty</v>
      </c>
      <c r="B2129" s="35" t="s">
        <v>2148</v>
      </c>
      <c r="C2129" s="37">
        <v>3959.0</v>
      </c>
      <c r="D2129" s="37">
        <v>0.0126294518817883</v>
      </c>
      <c r="E2129" s="37" t="s">
        <v>15</v>
      </c>
      <c r="F2129" s="37" t="s">
        <v>9</v>
      </c>
    </row>
    <row r="2130">
      <c r="A2130" s="36" t="str">
        <f t="shared" si="1"/>
        <v>Low Population-Middle Poverty</v>
      </c>
      <c r="B2130" s="35" t="s">
        <v>2149</v>
      </c>
      <c r="C2130" s="37">
        <v>57.0</v>
      </c>
      <c r="D2130" s="37">
        <v>0.280701754385965</v>
      </c>
      <c r="E2130" s="37" t="s">
        <v>16</v>
      </c>
      <c r="F2130" s="37" t="s">
        <v>10</v>
      </c>
    </row>
    <row r="2131">
      <c r="A2131" s="36" t="str">
        <f t="shared" si="1"/>
        <v>Medium Population-Low Poverty</v>
      </c>
      <c r="B2131" s="35" t="s">
        <v>2150</v>
      </c>
      <c r="C2131" s="37">
        <v>5935.0</v>
      </c>
      <c r="D2131" s="37">
        <v>0.0372367312552654</v>
      </c>
      <c r="E2131" s="37" t="s">
        <v>15</v>
      </c>
      <c r="F2131" s="37" t="s">
        <v>9</v>
      </c>
    </row>
    <row r="2132">
      <c r="A2132" s="36" t="str">
        <f t="shared" si="1"/>
        <v>Medium Population-Low Poverty</v>
      </c>
      <c r="B2132" s="35" t="s">
        <v>2151</v>
      </c>
      <c r="C2132" s="37">
        <v>1570.0</v>
      </c>
      <c r="D2132" s="37">
        <v>0.00828025477707006</v>
      </c>
      <c r="E2132" s="37" t="s">
        <v>15</v>
      </c>
      <c r="F2132" s="37" t="s">
        <v>9</v>
      </c>
    </row>
    <row r="2133">
      <c r="A2133" s="36" t="str">
        <f t="shared" si="1"/>
        <v>High Population-Middle Poverty</v>
      </c>
      <c r="B2133" s="35" t="s">
        <v>2152</v>
      </c>
      <c r="C2133" s="37">
        <v>38377.0</v>
      </c>
      <c r="D2133" s="37">
        <v>0.169450452093702</v>
      </c>
      <c r="E2133" s="37" t="s">
        <v>14</v>
      </c>
      <c r="F2133" s="37" t="s">
        <v>10</v>
      </c>
    </row>
    <row r="2134">
      <c r="A2134" s="36" t="str">
        <f t="shared" si="1"/>
        <v>Medium Population-Low Poverty</v>
      </c>
      <c r="B2134" s="35" t="s">
        <v>2153</v>
      </c>
      <c r="C2134" s="37">
        <v>8263.0</v>
      </c>
      <c r="D2134" s="37">
        <v>0.0515551252571705</v>
      </c>
      <c r="E2134" s="37" t="s">
        <v>15</v>
      </c>
      <c r="F2134" s="37" t="s">
        <v>9</v>
      </c>
    </row>
    <row r="2135">
      <c r="A2135" s="36" t="str">
        <f t="shared" si="1"/>
        <v>Medium Population-Low Poverty</v>
      </c>
      <c r="B2135" s="35" t="s">
        <v>2154</v>
      </c>
      <c r="C2135" s="37">
        <v>1761.0</v>
      </c>
      <c r="D2135" s="37">
        <v>0.0590573537762635</v>
      </c>
      <c r="E2135" s="37" t="s">
        <v>15</v>
      </c>
      <c r="F2135" s="37" t="s">
        <v>9</v>
      </c>
    </row>
    <row r="2136">
      <c r="A2136" s="36" t="str">
        <f t="shared" si="1"/>
        <v>Medium Population-Low Poverty</v>
      </c>
      <c r="B2136" s="35" t="s">
        <v>2155</v>
      </c>
      <c r="C2136" s="37">
        <v>7124.0</v>
      </c>
      <c r="D2136" s="37">
        <v>0.0512352610892757</v>
      </c>
      <c r="E2136" s="37" t="s">
        <v>15</v>
      </c>
      <c r="F2136" s="37" t="s">
        <v>9</v>
      </c>
    </row>
    <row r="2137">
      <c r="A2137" s="36" t="str">
        <f t="shared" si="1"/>
        <v>High Population-Low Poverty</v>
      </c>
      <c r="B2137" s="35" t="s">
        <v>2156</v>
      </c>
      <c r="C2137" s="37">
        <v>21093.0</v>
      </c>
      <c r="D2137" s="37">
        <v>0.075333048878775</v>
      </c>
      <c r="E2137" s="37" t="s">
        <v>14</v>
      </c>
      <c r="F2137" s="37" t="s">
        <v>9</v>
      </c>
    </row>
    <row r="2138">
      <c r="A2138" s="36" t="str">
        <f t="shared" si="1"/>
        <v>Medium Population-Middle Poverty</v>
      </c>
      <c r="B2138" s="35" t="s">
        <v>2157</v>
      </c>
      <c r="C2138" s="37">
        <v>4223.0</v>
      </c>
      <c r="D2138" s="37">
        <v>0.114847264977504</v>
      </c>
      <c r="E2138" s="37" t="s">
        <v>15</v>
      </c>
      <c r="F2138" s="37" t="s">
        <v>10</v>
      </c>
    </row>
    <row r="2139">
      <c r="A2139" s="36" t="str">
        <f t="shared" si="1"/>
        <v>Medium Population-Low Poverty</v>
      </c>
      <c r="B2139" s="35" t="s">
        <v>2158</v>
      </c>
      <c r="C2139" s="37">
        <v>3003.0</v>
      </c>
      <c r="D2139" s="37">
        <v>0.033966033966034</v>
      </c>
      <c r="E2139" s="37" t="s">
        <v>15</v>
      </c>
      <c r="F2139" s="37" t="s">
        <v>9</v>
      </c>
    </row>
    <row r="2140">
      <c r="A2140" s="36" t="str">
        <f t="shared" si="1"/>
        <v>High Population-Low Poverty</v>
      </c>
      <c r="B2140" s="35" t="s">
        <v>2159</v>
      </c>
      <c r="C2140" s="37">
        <v>10036.0</v>
      </c>
      <c r="D2140" s="37">
        <v>0.0523116779593464</v>
      </c>
      <c r="E2140" s="37" t="s">
        <v>14</v>
      </c>
      <c r="F2140" s="37" t="s">
        <v>9</v>
      </c>
    </row>
    <row r="2141">
      <c r="A2141" s="36" t="str">
        <f t="shared" si="1"/>
        <v>Medium Population-Middle Poverty</v>
      </c>
      <c r="B2141" s="35" t="s">
        <v>2160</v>
      </c>
      <c r="C2141" s="37">
        <v>695.0</v>
      </c>
      <c r="D2141" s="37">
        <v>0.129496402877698</v>
      </c>
      <c r="E2141" s="37" t="s">
        <v>15</v>
      </c>
      <c r="F2141" s="37" t="s">
        <v>10</v>
      </c>
    </row>
    <row r="2142">
      <c r="A2142" s="36" t="str">
        <f t="shared" si="1"/>
        <v>High Population-Low Poverty</v>
      </c>
      <c r="B2142" s="35" t="s">
        <v>2161</v>
      </c>
      <c r="C2142" s="37">
        <v>20930.0</v>
      </c>
      <c r="D2142" s="37">
        <v>0.0750597228858098</v>
      </c>
      <c r="E2142" s="37" t="s">
        <v>14</v>
      </c>
      <c r="F2142" s="37" t="s">
        <v>9</v>
      </c>
    </row>
    <row r="2143">
      <c r="A2143" s="36" t="str">
        <f t="shared" si="1"/>
        <v>High Population-Low Poverty</v>
      </c>
      <c r="B2143" s="35" t="s">
        <v>2162</v>
      </c>
      <c r="C2143" s="37">
        <v>43698.0</v>
      </c>
      <c r="D2143" s="37">
        <v>0.0311913588722596</v>
      </c>
      <c r="E2143" s="37" t="s">
        <v>14</v>
      </c>
      <c r="F2143" s="37" t="s">
        <v>9</v>
      </c>
    </row>
    <row r="2144">
      <c r="A2144" s="36" t="str">
        <f t="shared" si="1"/>
        <v>Medium Population-Middle Poverty</v>
      </c>
      <c r="B2144" s="35" t="s">
        <v>2163</v>
      </c>
      <c r="C2144" s="37">
        <v>7434.0</v>
      </c>
      <c r="D2144" s="37">
        <v>0.165186978746301</v>
      </c>
      <c r="E2144" s="37" t="s">
        <v>15</v>
      </c>
      <c r="F2144" s="37" t="s">
        <v>10</v>
      </c>
    </row>
    <row r="2145">
      <c r="A2145" s="36" t="str">
        <f t="shared" si="1"/>
        <v>High Population-Low Poverty</v>
      </c>
      <c r="B2145" s="35" t="s">
        <v>2164</v>
      </c>
      <c r="C2145" s="37">
        <v>53955.0</v>
      </c>
      <c r="D2145" s="37">
        <v>0.0743026596237605</v>
      </c>
      <c r="E2145" s="37" t="s">
        <v>14</v>
      </c>
      <c r="F2145" s="37" t="s">
        <v>9</v>
      </c>
    </row>
    <row r="2146">
      <c r="A2146" s="36" t="str">
        <f t="shared" si="1"/>
        <v>High Population-Low Poverty</v>
      </c>
      <c r="B2146" s="35" t="s">
        <v>2165</v>
      </c>
      <c r="C2146" s="37">
        <v>16684.0</v>
      </c>
      <c r="D2146" s="37">
        <v>0.0520258930712059</v>
      </c>
      <c r="E2146" s="37" t="s">
        <v>14</v>
      </c>
      <c r="F2146" s="37" t="s">
        <v>9</v>
      </c>
    </row>
    <row r="2147">
      <c r="A2147" s="36" t="str">
        <f t="shared" si="1"/>
        <v>High Population-Low Poverty</v>
      </c>
      <c r="B2147" s="35" t="s">
        <v>2166</v>
      </c>
      <c r="C2147" s="37">
        <v>38399.0</v>
      </c>
      <c r="D2147" s="37">
        <v>0.0407562696945233</v>
      </c>
      <c r="E2147" s="37" t="s">
        <v>14</v>
      </c>
      <c r="F2147" s="37" t="s">
        <v>9</v>
      </c>
    </row>
    <row r="2148">
      <c r="A2148" s="36" t="str">
        <f t="shared" si="1"/>
        <v>Medium Population-Low Poverty</v>
      </c>
      <c r="B2148" s="35" t="s">
        <v>2167</v>
      </c>
      <c r="C2148" s="37">
        <v>4818.0</v>
      </c>
      <c r="D2148" s="37">
        <v>0.0718140307181403</v>
      </c>
      <c r="E2148" s="37" t="s">
        <v>15</v>
      </c>
      <c r="F2148" s="37" t="s">
        <v>9</v>
      </c>
    </row>
    <row r="2149">
      <c r="A2149" s="36" t="str">
        <f t="shared" si="1"/>
        <v>High Population-Low Poverty</v>
      </c>
      <c r="B2149" s="35" t="s">
        <v>2168</v>
      </c>
      <c r="C2149" s="37">
        <v>16305.0</v>
      </c>
      <c r="D2149" s="37">
        <v>0.0418889911070224</v>
      </c>
      <c r="E2149" s="37" t="s">
        <v>14</v>
      </c>
      <c r="F2149" s="37" t="s">
        <v>9</v>
      </c>
    </row>
    <row r="2150">
      <c r="A2150" s="36" t="str">
        <f t="shared" si="1"/>
        <v>High Population-Middle Poverty</v>
      </c>
      <c r="B2150" s="35" t="s">
        <v>2169</v>
      </c>
      <c r="C2150" s="37">
        <v>12753.0</v>
      </c>
      <c r="D2150" s="37">
        <v>0.196267544891398</v>
      </c>
      <c r="E2150" s="37" t="s">
        <v>14</v>
      </c>
      <c r="F2150" s="37" t="s">
        <v>10</v>
      </c>
    </row>
    <row r="2151">
      <c r="A2151" s="36" t="str">
        <f t="shared" si="1"/>
        <v>High Population-Low Poverty</v>
      </c>
      <c r="B2151" s="35" t="s">
        <v>2170</v>
      </c>
      <c r="C2151" s="37">
        <v>18535.0</v>
      </c>
      <c r="D2151" s="37">
        <v>0.0980847046128945</v>
      </c>
      <c r="E2151" s="37" t="s">
        <v>14</v>
      </c>
      <c r="F2151" s="37" t="s">
        <v>9</v>
      </c>
    </row>
    <row r="2152">
      <c r="A2152" s="36" t="str">
        <f t="shared" si="1"/>
        <v>Medium Population-Low Poverty</v>
      </c>
      <c r="B2152" s="35" t="s">
        <v>2171</v>
      </c>
      <c r="C2152" s="37">
        <v>3939.0</v>
      </c>
      <c r="D2152" s="37">
        <v>0.0294490987560295</v>
      </c>
      <c r="E2152" s="37" t="s">
        <v>15</v>
      </c>
      <c r="F2152" s="37" t="s">
        <v>9</v>
      </c>
    </row>
    <row r="2153">
      <c r="A2153" s="36" t="str">
        <f t="shared" si="1"/>
        <v>Medium Population-Low Poverty</v>
      </c>
      <c r="B2153" s="35" t="s">
        <v>2172</v>
      </c>
      <c r="C2153" s="37">
        <v>6281.0</v>
      </c>
      <c r="D2153" s="37">
        <v>0.0286578570291355</v>
      </c>
      <c r="E2153" s="37" t="s">
        <v>15</v>
      </c>
      <c r="F2153" s="37" t="s">
        <v>9</v>
      </c>
    </row>
    <row r="2154">
      <c r="A2154" s="36" t="str">
        <f t="shared" si="1"/>
        <v>Medium Population-Low Poverty</v>
      </c>
      <c r="B2154" s="35" t="s">
        <v>2173</v>
      </c>
      <c r="C2154" s="37">
        <v>5864.0</v>
      </c>
      <c r="D2154" s="37">
        <v>0.0136425648021828</v>
      </c>
      <c r="E2154" s="37" t="s">
        <v>15</v>
      </c>
      <c r="F2154" s="37" t="s">
        <v>9</v>
      </c>
    </row>
    <row r="2155">
      <c r="A2155" s="36" t="str">
        <f t="shared" si="1"/>
        <v>High Population-Middle Poverty</v>
      </c>
      <c r="B2155" s="35" t="s">
        <v>2174</v>
      </c>
      <c r="C2155" s="37">
        <v>30608.0</v>
      </c>
      <c r="D2155" s="37">
        <v>0.188937532671197</v>
      </c>
      <c r="E2155" s="37" t="s">
        <v>14</v>
      </c>
      <c r="F2155" s="37" t="s">
        <v>10</v>
      </c>
    </row>
    <row r="2156">
      <c r="A2156" s="36" t="str">
        <f t="shared" si="1"/>
        <v>High Population-Low Poverty</v>
      </c>
      <c r="B2156" s="35" t="s">
        <v>2175</v>
      </c>
      <c r="C2156" s="37">
        <v>18508.0</v>
      </c>
      <c r="D2156" s="37">
        <v>0.0220985519775232</v>
      </c>
      <c r="E2156" s="37" t="s">
        <v>14</v>
      </c>
      <c r="F2156" s="37" t="s">
        <v>9</v>
      </c>
    </row>
    <row r="2157">
      <c r="A2157" s="36" t="str">
        <f t="shared" si="1"/>
        <v>High Population-Low Poverty</v>
      </c>
      <c r="B2157" s="35" t="s">
        <v>2176</v>
      </c>
      <c r="C2157" s="37">
        <v>30816.0</v>
      </c>
      <c r="D2157" s="37">
        <v>0.0464044652128764</v>
      </c>
      <c r="E2157" s="37" t="s">
        <v>14</v>
      </c>
      <c r="F2157" s="37" t="s">
        <v>9</v>
      </c>
    </row>
    <row r="2158">
      <c r="A2158" s="36" t="str">
        <f t="shared" si="1"/>
        <v>High Population-Low Poverty</v>
      </c>
      <c r="B2158" s="35" t="s">
        <v>2177</v>
      </c>
      <c r="C2158" s="37">
        <v>27379.0</v>
      </c>
      <c r="D2158" s="37">
        <v>0.0397750100441945</v>
      </c>
      <c r="E2158" s="37" t="s">
        <v>14</v>
      </c>
      <c r="F2158" s="37" t="s">
        <v>9</v>
      </c>
    </row>
    <row r="2159">
      <c r="A2159" s="36" t="str">
        <f t="shared" si="1"/>
        <v>Medium Population-Low Poverty</v>
      </c>
      <c r="B2159" s="35" t="s">
        <v>2178</v>
      </c>
      <c r="C2159" s="37">
        <v>3211.0</v>
      </c>
      <c r="D2159" s="37">
        <v>0.0264715042042977</v>
      </c>
      <c r="E2159" s="37" t="s">
        <v>15</v>
      </c>
      <c r="F2159" s="37" t="s">
        <v>9</v>
      </c>
    </row>
    <row r="2160">
      <c r="A2160" s="36" t="str">
        <f t="shared" si="1"/>
        <v>High Population-Low Poverty</v>
      </c>
      <c r="B2160" s="35" t="s">
        <v>2179</v>
      </c>
      <c r="C2160" s="37">
        <v>19623.0</v>
      </c>
      <c r="D2160" s="37">
        <v>0.014676654945727</v>
      </c>
      <c r="E2160" s="37" t="s">
        <v>14</v>
      </c>
      <c r="F2160" s="37" t="s">
        <v>9</v>
      </c>
    </row>
    <row r="2161">
      <c r="A2161" s="36" t="str">
        <f t="shared" si="1"/>
        <v>High Population-Middle Poverty</v>
      </c>
      <c r="B2161" s="35" t="s">
        <v>2180</v>
      </c>
      <c r="C2161" s="37">
        <v>36837.0</v>
      </c>
      <c r="D2161" s="37">
        <v>0.116676167983278</v>
      </c>
      <c r="E2161" s="37" t="s">
        <v>14</v>
      </c>
      <c r="F2161" s="37" t="s">
        <v>10</v>
      </c>
    </row>
    <row r="2162">
      <c r="A2162" s="36" t="str">
        <f t="shared" si="1"/>
        <v>Medium Population-Low Poverty</v>
      </c>
      <c r="B2162" s="35" t="s">
        <v>2181</v>
      </c>
      <c r="C2162" s="37">
        <v>5851.0</v>
      </c>
      <c r="D2162" s="37">
        <v>0.0451204922235515</v>
      </c>
      <c r="E2162" s="37" t="s">
        <v>15</v>
      </c>
      <c r="F2162" s="37" t="s">
        <v>9</v>
      </c>
    </row>
    <row r="2163">
      <c r="A2163" s="36" t="str">
        <f t="shared" si="1"/>
        <v>Medium Population-Low Poverty</v>
      </c>
      <c r="B2163" s="35" t="s">
        <v>2182</v>
      </c>
      <c r="C2163" s="37">
        <v>3033.0</v>
      </c>
      <c r="D2163" s="37">
        <v>0.0679195515990768</v>
      </c>
      <c r="E2163" s="37" t="s">
        <v>15</v>
      </c>
      <c r="F2163" s="37" t="s">
        <v>9</v>
      </c>
    </row>
    <row r="2164">
      <c r="A2164" s="36" t="str">
        <f t="shared" si="1"/>
        <v>Medium Population-Low Poverty</v>
      </c>
      <c r="B2164" s="35" t="s">
        <v>2183</v>
      </c>
      <c r="C2164" s="37">
        <v>5667.0</v>
      </c>
      <c r="D2164" s="37">
        <v>0.0691724016234339</v>
      </c>
      <c r="E2164" s="37" t="s">
        <v>15</v>
      </c>
      <c r="F2164" s="37" t="s">
        <v>9</v>
      </c>
    </row>
    <row r="2165">
      <c r="A2165" s="36" t="str">
        <f t="shared" si="1"/>
        <v>Medium Population-Low Poverty</v>
      </c>
      <c r="B2165" s="35" t="s">
        <v>2184</v>
      </c>
      <c r="C2165" s="37">
        <v>4113.0</v>
      </c>
      <c r="D2165" s="37">
        <v>0.0464381230245563</v>
      </c>
      <c r="E2165" s="37" t="s">
        <v>15</v>
      </c>
      <c r="F2165" s="37" t="s">
        <v>9</v>
      </c>
    </row>
    <row r="2166">
      <c r="A2166" s="36" t="str">
        <f t="shared" si="1"/>
        <v>Medium Population-Low Poverty</v>
      </c>
      <c r="B2166" s="35" t="s">
        <v>2185</v>
      </c>
      <c r="C2166" s="37">
        <v>8851.0</v>
      </c>
      <c r="D2166" s="37">
        <v>0.0479041916167665</v>
      </c>
      <c r="E2166" s="37" t="s">
        <v>15</v>
      </c>
      <c r="F2166" s="37" t="s">
        <v>9</v>
      </c>
    </row>
    <row r="2167">
      <c r="A2167" s="36" t="str">
        <f t="shared" si="1"/>
        <v>Medium Population-Low Poverty</v>
      </c>
      <c r="B2167" s="35" t="s">
        <v>2186</v>
      </c>
      <c r="C2167" s="37">
        <v>8232.0</v>
      </c>
      <c r="D2167" s="37">
        <v>0.0572157434402332</v>
      </c>
      <c r="E2167" s="37" t="s">
        <v>15</v>
      </c>
      <c r="F2167" s="37" t="s">
        <v>9</v>
      </c>
    </row>
    <row r="2168">
      <c r="A2168" s="36" t="str">
        <f t="shared" si="1"/>
        <v>Medium Population-Low Poverty</v>
      </c>
      <c r="B2168" s="35" t="s">
        <v>2187</v>
      </c>
      <c r="C2168" s="37">
        <v>6729.0</v>
      </c>
      <c r="D2168" s="37">
        <v>0.0624164065983058</v>
      </c>
      <c r="E2168" s="37" t="s">
        <v>15</v>
      </c>
      <c r="F2168" s="37" t="s">
        <v>9</v>
      </c>
    </row>
    <row r="2169">
      <c r="A2169" s="36" t="str">
        <f t="shared" si="1"/>
        <v>High Population-Middle Poverty</v>
      </c>
      <c r="B2169" s="35" t="s">
        <v>2188</v>
      </c>
      <c r="C2169" s="37">
        <v>24605.0</v>
      </c>
      <c r="D2169" s="37">
        <v>0.11440764072343</v>
      </c>
      <c r="E2169" s="37" t="s">
        <v>14</v>
      </c>
      <c r="F2169" s="37" t="s">
        <v>10</v>
      </c>
    </row>
    <row r="2170">
      <c r="A2170" s="36" t="str">
        <f t="shared" si="1"/>
        <v>Medium Population-Low Poverty</v>
      </c>
      <c r="B2170" s="35" t="s">
        <v>2189</v>
      </c>
      <c r="C2170" s="37">
        <v>3421.0</v>
      </c>
      <c r="D2170" s="37">
        <v>0.0701549254603917</v>
      </c>
      <c r="E2170" s="37" t="s">
        <v>15</v>
      </c>
      <c r="F2170" s="37" t="s">
        <v>9</v>
      </c>
    </row>
    <row r="2171">
      <c r="A2171" s="36" t="str">
        <f t="shared" si="1"/>
        <v>Low Population-Impoverished</v>
      </c>
      <c r="B2171" s="35" t="s">
        <v>2190</v>
      </c>
      <c r="C2171" s="37">
        <v>36.0</v>
      </c>
      <c r="D2171" s="37">
        <v>0.805555555555556</v>
      </c>
      <c r="E2171" s="37" t="s">
        <v>16</v>
      </c>
      <c r="F2171" s="37" t="s">
        <v>12</v>
      </c>
    </row>
    <row r="2172">
      <c r="A2172" s="36" t="str">
        <f t="shared" si="1"/>
        <v>Medium Population-Low Poverty</v>
      </c>
      <c r="B2172" s="35" t="s">
        <v>2191</v>
      </c>
      <c r="C2172" s="37">
        <v>9149.0</v>
      </c>
      <c r="D2172" s="37">
        <v>0.0237184391736802</v>
      </c>
      <c r="E2172" s="37" t="s">
        <v>15</v>
      </c>
      <c r="F2172" s="37" t="s">
        <v>9</v>
      </c>
    </row>
    <row r="2173">
      <c r="A2173" s="36" t="str">
        <f t="shared" si="1"/>
        <v>Medium Population-Low Poverty</v>
      </c>
      <c r="B2173" s="35" t="s">
        <v>2192</v>
      </c>
      <c r="C2173" s="37">
        <v>723.0</v>
      </c>
      <c r="D2173" s="37">
        <v>0.029045643153527</v>
      </c>
      <c r="E2173" s="37" t="s">
        <v>15</v>
      </c>
      <c r="F2173" s="37" t="s">
        <v>9</v>
      </c>
    </row>
    <row r="2174">
      <c r="A2174" s="36" t="str">
        <f t="shared" si="1"/>
        <v>Medium Population-Low Poverty</v>
      </c>
      <c r="B2174" s="35" t="s">
        <v>2193</v>
      </c>
      <c r="C2174" s="37">
        <v>7711.0</v>
      </c>
      <c r="D2174" s="37">
        <v>0.0521333160420179</v>
      </c>
      <c r="E2174" s="37" t="s">
        <v>15</v>
      </c>
      <c r="F2174" s="37" t="s">
        <v>9</v>
      </c>
    </row>
    <row r="2175">
      <c r="A2175" s="36" t="str">
        <f t="shared" si="1"/>
        <v>Medium Population-Low Poverty</v>
      </c>
      <c r="B2175" s="35" t="s">
        <v>2194</v>
      </c>
      <c r="C2175" s="37">
        <v>9326.0</v>
      </c>
      <c r="D2175" s="37">
        <v>0.056830366716706</v>
      </c>
      <c r="E2175" s="37" t="s">
        <v>15</v>
      </c>
      <c r="F2175" s="37" t="s">
        <v>9</v>
      </c>
    </row>
    <row r="2176">
      <c r="A2176" s="36" t="str">
        <f t="shared" si="1"/>
        <v>Medium Population-Low Poverty</v>
      </c>
      <c r="B2176" s="35" t="s">
        <v>2195</v>
      </c>
      <c r="C2176" s="37">
        <v>5771.0</v>
      </c>
      <c r="D2176" s="37">
        <v>0.0585687055969503</v>
      </c>
      <c r="E2176" s="37" t="s">
        <v>15</v>
      </c>
      <c r="F2176" s="37" t="s">
        <v>9</v>
      </c>
    </row>
    <row r="2177">
      <c r="A2177" s="36" t="str">
        <f t="shared" si="1"/>
        <v>Medium Population-Low Poverty</v>
      </c>
      <c r="B2177" s="35" t="s">
        <v>2196</v>
      </c>
      <c r="C2177" s="37">
        <v>4068.0</v>
      </c>
      <c r="D2177" s="37">
        <v>0.0530973451327434</v>
      </c>
      <c r="E2177" s="37" t="s">
        <v>15</v>
      </c>
      <c r="F2177" s="37" t="s">
        <v>9</v>
      </c>
    </row>
    <row r="2178">
      <c r="A2178" s="36" t="str">
        <f t="shared" si="1"/>
        <v>High Population-Low Poverty</v>
      </c>
      <c r="B2178" s="35" t="s">
        <v>2197</v>
      </c>
      <c r="C2178" s="37">
        <v>15294.0</v>
      </c>
      <c r="D2178" s="37">
        <v>0.0656466588204525</v>
      </c>
      <c r="E2178" s="37" t="s">
        <v>14</v>
      </c>
      <c r="F2178" s="37" t="s">
        <v>9</v>
      </c>
    </row>
    <row r="2179">
      <c r="A2179" s="36" t="str">
        <f t="shared" si="1"/>
        <v>Medium Population-Low Poverty</v>
      </c>
      <c r="B2179" s="35" t="s">
        <v>2198</v>
      </c>
      <c r="C2179" s="37">
        <v>6886.0</v>
      </c>
      <c r="D2179" s="37">
        <v>0.0275922160906186</v>
      </c>
      <c r="E2179" s="37" t="s">
        <v>15</v>
      </c>
      <c r="F2179" s="37" t="s">
        <v>9</v>
      </c>
    </row>
    <row r="2180">
      <c r="A2180" s="36" t="str">
        <f t="shared" si="1"/>
        <v>Medium Population-Low Poverty</v>
      </c>
      <c r="B2180" s="35" t="s">
        <v>2199</v>
      </c>
      <c r="C2180" s="37">
        <v>3582.0</v>
      </c>
      <c r="D2180" s="37">
        <v>0.0337800111669458</v>
      </c>
      <c r="E2180" s="37" t="s">
        <v>15</v>
      </c>
      <c r="F2180" s="37" t="s">
        <v>9</v>
      </c>
    </row>
    <row r="2181">
      <c r="A2181" s="36" t="str">
        <f t="shared" si="1"/>
        <v>Low Population-Low Poverty</v>
      </c>
      <c r="B2181" s="35" t="s">
        <v>2200</v>
      </c>
      <c r="C2181" s="37">
        <v>149.0</v>
      </c>
      <c r="D2181" s="37">
        <v>0.0</v>
      </c>
      <c r="E2181" s="37" t="s">
        <v>16</v>
      </c>
      <c r="F2181" s="37" t="s">
        <v>9</v>
      </c>
    </row>
    <row r="2182">
      <c r="A2182" s="36" t="str">
        <f t="shared" si="1"/>
        <v>High Population-Low Poverty</v>
      </c>
      <c r="B2182" s="35" t="s">
        <v>2201</v>
      </c>
      <c r="C2182" s="37">
        <v>17775.0</v>
      </c>
      <c r="D2182" s="37">
        <v>0.0372433192686357</v>
      </c>
      <c r="E2182" s="37" t="s">
        <v>14</v>
      </c>
      <c r="F2182" s="37" t="s">
        <v>9</v>
      </c>
    </row>
    <row r="2183">
      <c r="A2183" s="36" t="str">
        <f t="shared" si="1"/>
        <v>High Population-Low Poverty</v>
      </c>
      <c r="B2183" s="35" t="s">
        <v>2202</v>
      </c>
      <c r="C2183" s="37">
        <v>11725.0</v>
      </c>
      <c r="D2183" s="37">
        <v>0.0593603411513859</v>
      </c>
      <c r="E2183" s="37" t="s">
        <v>14</v>
      </c>
      <c r="F2183" s="37" t="s">
        <v>9</v>
      </c>
    </row>
    <row r="2184">
      <c r="A2184" s="36" t="str">
        <f t="shared" si="1"/>
        <v>Medium Population-Low Poverty</v>
      </c>
      <c r="B2184" s="35" t="s">
        <v>2203</v>
      </c>
      <c r="C2184" s="37">
        <v>3149.0</v>
      </c>
      <c r="D2184" s="37">
        <v>0.0238170847888218</v>
      </c>
      <c r="E2184" s="37" t="s">
        <v>15</v>
      </c>
      <c r="F2184" s="37" t="s">
        <v>9</v>
      </c>
    </row>
    <row r="2185">
      <c r="A2185" s="36" t="str">
        <f t="shared" si="1"/>
        <v>High Population-Low Poverty</v>
      </c>
      <c r="B2185" s="35" t="s">
        <v>2204</v>
      </c>
      <c r="C2185" s="37">
        <v>28912.0</v>
      </c>
      <c r="D2185" s="37">
        <v>0.0692446043165468</v>
      </c>
      <c r="E2185" s="37" t="s">
        <v>14</v>
      </c>
      <c r="F2185" s="37" t="s">
        <v>9</v>
      </c>
    </row>
    <row r="2186">
      <c r="A2186" s="36" t="str">
        <f t="shared" si="1"/>
        <v>Low Population-Low Poverty</v>
      </c>
      <c r="B2186" s="35" t="s">
        <v>2205</v>
      </c>
      <c r="C2186" s="37">
        <v>93.0</v>
      </c>
      <c r="D2186" s="37">
        <v>0.0</v>
      </c>
      <c r="E2186" s="37" t="s">
        <v>16</v>
      </c>
      <c r="F2186" s="37" t="s">
        <v>9</v>
      </c>
    </row>
    <row r="2187">
      <c r="A2187" s="36" t="str">
        <f t="shared" si="1"/>
        <v>High Population-Low Poverty</v>
      </c>
      <c r="B2187" s="35" t="s">
        <v>2206</v>
      </c>
      <c r="C2187" s="37">
        <v>11349.0</v>
      </c>
      <c r="D2187" s="37">
        <v>0.0422063617939907</v>
      </c>
      <c r="E2187" s="37" t="s">
        <v>14</v>
      </c>
      <c r="F2187" s="37" t="s">
        <v>9</v>
      </c>
    </row>
    <row r="2188">
      <c r="A2188" s="36" t="str">
        <f t="shared" si="1"/>
        <v>Low Population-Low Poverty</v>
      </c>
      <c r="B2188" s="35" t="s">
        <v>2207</v>
      </c>
      <c r="C2188" s="37">
        <v>35.0</v>
      </c>
      <c r="D2188" s="37">
        <v>0.0</v>
      </c>
      <c r="E2188" s="37" t="s">
        <v>16</v>
      </c>
      <c r="F2188" s="37" t="s">
        <v>9</v>
      </c>
    </row>
    <row r="2189">
      <c r="A2189" s="36" t="str">
        <f t="shared" si="1"/>
        <v>Medium Population-Low Poverty</v>
      </c>
      <c r="B2189" s="35" t="s">
        <v>2208</v>
      </c>
      <c r="C2189" s="37">
        <v>1731.0</v>
      </c>
      <c r="D2189" s="37">
        <v>0.0554592720970537</v>
      </c>
      <c r="E2189" s="37" t="s">
        <v>15</v>
      </c>
      <c r="F2189" s="37" t="s">
        <v>9</v>
      </c>
    </row>
    <row r="2190">
      <c r="A2190" s="36" t="str">
        <f t="shared" si="1"/>
        <v>Medium Population-Low Poverty</v>
      </c>
      <c r="B2190" s="35" t="s">
        <v>2209</v>
      </c>
      <c r="C2190" s="37">
        <v>4718.0</v>
      </c>
      <c r="D2190" s="37">
        <v>0.0792708774904621</v>
      </c>
      <c r="E2190" s="37" t="s">
        <v>15</v>
      </c>
      <c r="F2190" s="37" t="s">
        <v>9</v>
      </c>
    </row>
    <row r="2191">
      <c r="A2191" s="36" t="str">
        <f t="shared" si="1"/>
        <v>Medium Population-Low Poverty</v>
      </c>
      <c r="B2191" s="35" t="s">
        <v>2210</v>
      </c>
      <c r="C2191" s="37">
        <v>8861.0</v>
      </c>
      <c r="D2191" s="37">
        <v>0.0440130910732423</v>
      </c>
      <c r="E2191" s="37" t="s">
        <v>15</v>
      </c>
      <c r="F2191" s="37" t="s">
        <v>9</v>
      </c>
    </row>
    <row r="2192">
      <c r="A2192" s="36" t="str">
        <f t="shared" si="1"/>
        <v>Medium Population-Middle Poverty</v>
      </c>
      <c r="B2192" s="35" t="s">
        <v>2211</v>
      </c>
      <c r="C2192" s="37">
        <v>5686.0</v>
      </c>
      <c r="D2192" s="37">
        <v>0.10411537108688</v>
      </c>
      <c r="E2192" s="37" t="s">
        <v>15</v>
      </c>
      <c r="F2192" s="37" t="s">
        <v>10</v>
      </c>
    </row>
    <row r="2193">
      <c r="A2193" s="36" t="str">
        <f t="shared" si="1"/>
        <v>Low Population-Low Poverty</v>
      </c>
      <c r="B2193" s="35" t="s">
        <v>2212</v>
      </c>
      <c r="C2193" s="37">
        <v>65.0</v>
      </c>
      <c r="D2193" s="37">
        <v>0.0</v>
      </c>
      <c r="E2193" s="37" t="s">
        <v>16</v>
      </c>
      <c r="F2193" s="37" t="s">
        <v>9</v>
      </c>
    </row>
    <row r="2194">
      <c r="A2194" s="36" t="str">
        <f t="shared" si="1"/>
        <v>Medium Population-Low Poverty</v>
      </c>
      <c r="B2194" s="35" t="s">
        <v>2213</v>
      </c>
      <c r="C2194" s="37">
        <v>4084.0</v>
      </c>
      <c r="D2194" s="37">
        <v>0.0389324191968658</v>
      </c>
      <c r="E2194" s="37" t="s">
        <v>15</v>
      </c>
      <c r="F2194" s="37" t="s">
        <v>9</v>
      </c>
    </row>
    <row r="2195">
      <c r="A2195" s="36" t="str">
        <f t="shared" si="1"/>
        <v>High Population-Low Poverty</v>
      </c>
      <c r="B2195" s="35" t="s">
        <v>2214</v>
      </c>
      <c r="C2195" s="37">
        <v>12926.0</v>
      </c>
      <c r="D2195" s="37">
        <v>0.0227448553303419</v>
      </c>
      <c r="E2195" s="37" t="s">
        <v>14</v>
      </c>
      <c r="F2195" s="37" t="s">
        <v>9</v>
      </c>
    </row>
    <row r="2196">
      <c r="A2196" s="36" t="str">
        <f t="shared" si="1"/>
        <v>Medium Population-Low Poverty</v>
      </c>
      <c r="B2196" s="35" t="s">
        <v>2215</v>
      </c>
      <c r="C2196" s="37">
        <v>5028.0</v>
      </c>
      <c r="D2196" s="37">
        <v>0.00974542561654733</v>
      </c>
      <c r="E2196" s="37" t="s">
        <v>15</v>
      </c>
      <c r="F2196" s="37" t="s">
        <v>9</v>
      </c>
    </row>
    <row r="2197">
      <c r="A2197" s="36" t="str">
        <f t="shared" si="1"/>
        <v>Medium Population-Middle Poverty</v>
      </c>
      <c r="B2197" s="35" t="s">
        <v>2216</v>
      </c>
      <c r="C2197" s="37">
        <v>3226.0</v>
      </c>
      <c r="D2197" s="37">
        <v>0.100743955362678</v>
      </c>
      <c r="E2197" s="37" t="s">
        <v>15</v>
      </c>
      <c r="F2197" s="37" t="s">
        <v>10</v>
      </c>
    </row>
    <row r="2198">
      <c r="A2198" s="36" t="str">
        <f t="shared" si="1"/>
        <v>High Population-Low Poverty</v>
      </c>
      <c r="B2198" s="35" t="s">
        <v>2217</v>
      </c>
      <c r="C2198" s="37">
        <v>24676.0</v>
      </c>
      <c r="D2198" s="37">
        <v>0.0877775976657481</v>
      </c>
      <c r="E2198" s="37" t="s">
        <v>14</v>
      </c>
      <c r="F2198" s="37" t="s">
        <v>9</v>
      </c>
    </row>
    <row r="2199">
      <c r="A2199" s="36" t="str">
        <f t="shared" si="1"/>
        <v>Medium Population-Low Poverty</v>
      </c>
      <c r="B2199" s="35" t="s">
        <v>2218</v>
      </c>
      <c r="C2199" s="37">
        <v>3659.0</v>
      </c>
      <c r="D2199" s="37">
        <v>0.0893686799672042</v>
      </c>
      <c r="E2199" s="37" t="s">
        <v>15</v>
      </c>
      <c r="F2199" s="37" t="s">
        <v>9</v>
      </c>
    </row>
    <row r="2200">
      <c r="A2200" s="36" t="str">
        <f t="shared" si="1"/>
        <v>Medium Population-Low Poverty</v>
      </c>
      <c r="B2200" s="35" t="s">
        <v>2219</v>
      </c>
      <c r="C2200" s="37">
        <v>2024.0</v>
      </c>
      <c r="D2200" s="37">
        <v>0.0607707509881423</v>
      </c>
      <c r="E2200" s="37" t="s">
        <v>15</v>
      </c>
      <c r="F2200" s="37" t="s">
        <v>9</v>
      </c>
    </row>
    <row r="2201">
      <c r="A2201" s="36" t="str">
        <f t="shared" si="1"/>
        <v>High Population-Low Poverty</v>
      </c>
      <c r="B2201" s="35" t="s">
        <v>2220</v>
      </c>
      <c r="C2201" s="37">
        <v>22831.0</v>
      </c>
      <c r="D2201" s="37">
        <v>0.0530419166922167</v>
      </c>
      <c r="E2201" s="37" t="s">
        <v>14</v>
      </c>
      <c r="F2201" s="37" t="s">
        <v>9</v>
      </c>
    </row>
    <row r="2202">
      <c r="A2202" s="36" t="str">
        <f t="shared" si="1"/>
        <v>High Population-Low Poverty</v>
      </c>
      <c r="B2202" s="35" t="s">
        <v>2221</v>
      </c>
      <c r="C2202" s="37">
        <v>25726.0</v>
      </c>
      <c r="D2202" s="37">
        <v>0.0309803311824613</v>
      </c>
      <c r="E2202" s="37" t="s">
        <v>14</v>
      </c>
      <c r="F2202" s="37" t="s">
        <v>9</v>
      </c>
    </row>
    <row r="2203">
      <c r="A2203" s="36" t="str">
        <f t="shared" si="1"/>
        <v>Low Population-Low Poverty</v>
      </c>
      <c r="B2203" s="35" t="s">
        <v>2222</v>
      </c>
      <c r="C2203" s="37">
        <v>28.0</v>
      </c>
      <c r="D2203" s="37">
        <v>0.0</v>
      </c>
      <c r="E2203" s="37" t="s">
        <v>16</v>
      </c>
      <c r="F2203" s="37" t="s">
        <v>9</v>
      </c>
    </row>
    <row r="2204">
      <c r="A2204" s="36" t="str">
        <f t="shared" si="1"/>
        <v>High Population-Low Poverty</v>
      </c>
      <c r="B2204" s="35" t="s">
        <v>2223</v>
      </c>
      <c r="C2204" s="37">
        <v>20205.0</v>
      </c>
      <c r="D2204" s="37">
        <v>0.0272209849047266</v>
      </c>
      <c r="E2204" s="37" t="s">
        <v>14</v>
      </c>
      <c r="F2204" s="37" t="s">
        <v>9</v>
      </c>
    </row>
    <row r="2205">
      <c r="A2205" s="36" t="str">
        <f t="shared" si="1"/>
        <v>Medium Population-Low Poverty</v>
      </c>
      <c r="B2205" s="35" t="s">
        <v>2224</v>
      </c>
      <c r="C2205" s="37">
        <v>8218.0</v>
      </c>
      <c r="D2205" s="37">
        <v>0.0326113409588708</v>
      </c>
      <c r="E2205" s="37" t="s">
        <v>15</v>
      </c>
      <c r="F2205" s="37" t="s">
        <v>9</v>
      </c>
    </row>
    <row r="2206">
      <c r="A2206" s="36" t="str">
        <f t="shared" si="1"/>
        <v>High Population-Low Poverty</v>
      </c>
      <c r="B2206" s="35" t="s">
        <v>2225</v>
      </c>
      <c r="C2206" s="37">
        <v>10183.0</v>
      </c>
      <c r="D2206" s="37">
        <v>0.0300500834724541</v>
      </c>
      <c r="E2206" s="37" t="s">
        <v>14</v>
      </c>
      <c r="F2206" s="37" t="s">
        <v>9</v>
      </c>
    </row>
    <row r="2207">
      <c r="A2207" s="36" t="str">
        <f t="shared" si="1"/>
        <v>Medium Population-Low Poverty</v>
      </c>
      <c r="B2207" s="35" t="s">
        <v>2226</v>
      </c>
      <c r="C2207" s="37">
        <v>803.0</v>
      </c>
      <c r="D2207" s="37">
        <v>0.0099626400996264</v>
      </c>
      <c r="E2207" s="37" t="s">
        <v>15</v>
      </c>
      <c r="F2207" s="37" t="s">
        <v>9</v>
      </c>
    </row>
    <row r="2208">
      <c r="A2208" s="36" t="str">
        <f t="shared" si="1"/>
        <v>Low Population-Low Poverty</v>
      </c>
      <c r="B2208" s="35" t="s">
        <v>2227</v>
      </c>
      <c r="C2208" s="37">
        <v>263.0</v>
      </c>
      <c r="D2208" s="37">
        <v>0.0</v>
      </c>
      <c r="E2208" s="37" t="s">
        <v>16</v>
      </c>
      <c r="F2208" s="37" t="s">
        <v>9</v>
      </c>
    </row>
    <row r="2209">
      <c r="A2209" s="36" t="str">
        <f t="shared" si="1"/>
        <v>Low Population-Low Poverty</v>
      </c>
      <c r="B2209" s="35" t="s">
        <v>2228</v>
      </c>
      <c r="C2209" s="37">
        <v>6.0</v>
      </c>
      <c r="D2209" s="37">
        <v>0.0</v>
      </c>
      <c r="E2209" s="37" t="s">
        <v>16</v>
      </c>
      <c r="F2209" s="37" t="s">
        <v>9</v>
      </c>
    </row>
    <row r="2210">
      <c r="A2210" s="36" t="str">
        <f t="shared" si="1"/>
        <v>High Population-Low Poverty</v>
      </c>
      <c r="B2210" s="35" t="s">
        <v>2229</v>
      </c>
      <c r="C2210" s="37">
        <v>14439.0</v>
      </c>
      <c r="D2210" s="37">
        <v>0.0498649490961978</v>
      </c>
      <c r="E2210" s="37" t="s">
        <v>14</v>
      </c>
      <c r="F2210" s="37" t="s">
        <v>9</v>
      </c>
    </row>
    <row r="2211">
      <c r="A2211" s="36" t="str">
        <f t="shared" si="1"/>
        <v>High Population-Low Poverty</v>
      </c>
      <c r="B2211" s="35" t="s">
        <v>2230</v>
      </c>
      <c r="C2211" s="37">
        <v>10047.0</v>
      </c>
      <c r="D2211" s="37">
        <v>0.065989847715736</v>
      </c>
      <c r="E2211" s="37" t="s">
        <v>14</v>
      </c>
      <c r="F2211" s="37" t="s">
        <v>9</v>
      </c>
    </row>
    <row r="2212">
      <c r="A2212" s="36" t="str">
        <f t="shared" si="1"/>
        <v>High Population-Low Poverty</v>
      </c>
      <c r="B2212" s="35" t="s">
        <v>2231</v>
      </c>
      <c r="C2212" s="37">
        <v>23212.0</v>
      </c>
      <c r="D2212" s="37">
        <v>0.0466569016026193</v>
      </c>
      <c r="E2212" s="37" t="s">
        <v>14</v>
      </c>
      <c r="F2212" s="37" t="s">
        <v>9</v>
      </c>
    </row>
    <row r="2213">
      <c r="A2213" s="36" t="str">
        <f t="shared" si="1"/>
        <v>High Population-Low Poverty</v>
      </c>
      <c r="B2213" s="35" t="s">
        <v>2232</v>
      </c>
      <c r="C2213" s="37">
        <v>26439.0</v>
      </c>
      <c r="D2213" s="37">
        <v>0.0346836113317448</v>
      </c>
      <c r="E2213" s="37" t="s">
        <v>14</v>
      </c>
      <c r="F2213" s="37" t="s">
        <v>9</v>
      </c>
    </row>
    <row r="2214">
      <c r="A2214" s="36" t="str">
        <f t="shared" si="1"/>
        <v>Medium Population-Low Poverty</v>
      </c>
      <c r="B2214" s="35" t="s">
        <v>2233</v>
      </c>
      <c r="C2214" s="37">
        <v>7645.0</v>
      </c>
      <c r="D2214" s="37">
        <v>0.0714192282537606</v>
      </c>
      <c r="E2214" s="37" t="s">
        <v>15</v>
      </c>
      <c r="F2214" s="37" t="s">
        <v>9</v>
      </c>
    </row>
    <row r="2215">
      <c r="A2215" s="36" t="str">
        <f t="shared" si="1"/>
        <v>High Population-Low Poverty</v>
      </c>
      <c r="B2215" s="35" t="s">
        <v>2234</v>
      </c>
      <c r="C2215" s="37">
        <v>12052.0</v>
      </c>
      <c r="D2215" s="37">
        <v>0.0185861267839363</v>
      </c>
      <c r="E2215" s="37" t="s">
        <v>14</v>
      </c>
      <c r="F2215" s="37" t="s">
        <v>9</v>
      </c>
    </row>
    <row r="2216">
      <c r="A2216" s="36" t="str">
        <f t="shared" si="1"/>
        <v>Medium Population-Low Poverty</v>
      </c>
      <c r="B2216" s="35" t="s">
        <v>2235</v>
      </c>
      <c r="C2216" s="37">
        <v>7591.0</v>
      </c>
      <c r="D2216" s="37">
        <v>0.0367540508496904</v>
      </c>
      <c r="E2216" s="37" t="s">
        <v>15</v>
      </c>
      <c r="F2216" s="37" t="s">
        <v>9</v>
      </c>
    </row>
    <row r="2217">
      <c r="A2217" s="36" t="str">
        <f t="shared" si="1"/>
        <v>Low Population-Low Poverty</v>
      </c>
      <c r="B2217" s="35" t="s">
        <v>2236</v>
      </c>
      <c r="C2217" s="37">
        <v>11.0</v>
      </c>
      <c r="D2217" s="37">
        <v>0.0</v>
      </c>
      <c r="E2217" s="37" t="s">
        <v>16</v>
      </c>
      <c r="F2217" s="37" t="s">
        <v>9</v>
      </c>
    </row>
    <row r="2218">
      <c r="A2218" s="36" t="str">
        <f t="shared" si="1"/>
        <v>Medium Population-Low Poverty</v>
      </c>
      <c r="B2218" s="35" t="s">
        <v>2237</v>
      </c>
      <c r="C2218" s="37">
        <v>3879.0</v>
      </c>
      <c r="D2218" s="37">
        <v>0.0304202113946894</v>
      </c>
      <c r="E2218" s="37" t="s">
        <v>15</v>
      </c>
      <c r="F2218" s="37" t="s">
        <v>9</v>
      </c>
    </row>
    <row r="2219">
      <c r="A2219" s="36" t="str">
        <f t="shared" si="1"/>
        <v>High Population-Low Poverty</v>
      </c>
      <c r="B2219" s="35" t="s">
        <v>2238</v>
      </c>
      <c r="C2219" s="37">
        <v>18820.0</v>
      </c>
      <c r="D2219" s="37">
        <v>0.0202975557917109</v>
      </c>
      <c r="E2219" s="37" t="s">
        <v>14</v>
      </c>
      <c r="F2219" s="37" t="s">
        <v>9</v>
      </c>
    </row>
    <row r="2220">
      <c r="A2220" s="36" t="str">
        <f t="shared" si="1"/>
        <v>Medium Population-Low Poverty</v>
      </c>
      <c r="B2220" s="35" t="s">
        <v>2239</v>
      </c>
      <c r="C2220" s="37">
        <v>8350.0</v>
      </c>
      <c r="D2220" s="37">
        <v>0.0235928143712575</v>
      </c>
      <c r="E2220" s="37" t="s">
        <v>15</v>
      </c>
      <c r="F2220" s="37" t="s">
        <v>9</v>
      </c>
    </row>
    <row r="2221">
      <c r="A2221" s="36" t="str">
        <f t="shared" si="1"/>
        <v>Medium Population-Low Poverty</v>
      </c>
      <c r="B2221" s="35" t="s">
        <v>2240</v>
      </c>
      <c r="C2221" s="37">
        <v>2983.0</v>
      </c>
      <c r="D2221" s="37">
        <v>0.0284948038887026</v>
      </c>
      <c r="E2221" s="37" t="s">
        <v>15</v>
      </c>
      <c r="F2221" s="37" t="s">
        <v>9</v>
      </c>
    </row>
    <row r="2222">
      <c r="A2222" s="36" t="str">
        <f t="shared" si="1"/>
        <v>Medium Population-Low Poverty</v>
      </c>
      <c r="B2222" s="35" t="s">
        <v>2241</v>
      </c>
      <c r="C2222" s="37">
        <v>9890.0</v>
      </c>
      <c r="D2222" s="37">
        <v>0.0665318503538928</v>
      </c>
      <c r="E2222" s="37" t="s">
        <v>15</v>
      </c>
      <c r="F2222" s="37" t="s">
        <v>9</v>
      </c>
    </row>
    <row r="2223">
      <c r="A2223" s="36" t="str">
        <f t="shared" si="1"/>
        <v>Medium Population-Low Poverty</v>
      </c>
      <c r="B2223" s="35" t="s">
        <v>2242</v>
      </c>
      <c r="C2223" s="37">
        <v>3231.0</v>
      </c>
      <c r="D2223" s="37">
        <v>0.0504487774682761</v>
      </c>
      <c r="E2223" s="37" t="s">
        <v>15</v>
      </c>
      <c r="F2223" s="37" t="s">
        <v>9</v>
      </c>
    </row>
    <row r="2224">
      <c r="A2224" s="36" t="str">
        <f t="shared" si="1"/>
        <v>Medium Population-Low Poverty</v>
      </c>
      <c r="B2224" s="35" t="s">
        <v>2243</v>
      </c>
      <c r="C2224" s="37">
        <v>1603.0</v>
      </c>
      <c r="D2224" s="37">
        <v>0.0892077354959451</v>
      </c>
      <c r="E2224" s="37" t="s">
        <v>15</v>
      </c>
      <c r="F2224" s="37" t="s">
        <v>9</v>
      </c>
    </row>
    <row r="2225">
      <c r="A2225" s="36" t="str">
        <f t="shared" si="1"/>
        <v>Low Population-Low Poverty</v>
      </c>
      <c r="B2225" s="35" t="s">
        <v>2244</v>
      </c>
      <c r="C2225" s="37">
        <v>420.0</v>
      </c>
      <c r="D2225" s="37">
        <v>0.0</v>
      </c>
      <c r="E2225" s="37" t="s">
        <v>16</v>
      </c>
      <c r="F2225" s="37" t="s">
        <v>9</v>
      </c>
    </row>
    <row r="2226">
      <c r="A2226" s="36" t="str">
        <f t="shared" si="1"/>
        <v>High Population-Low Poverty</v>
      </c>
      <c r="B2226" s="35" t="s">
        <v>2245</v>
      </c>
      <c r="C2226" s="37">
        <v>11116.0</v>
      </c>
      <c r="D2226" s="37">
        <v>0.0187117668225981</v>
      </c>
      <c r="E2226" s="37" t="s">
        <v>14</v>
      </c>
      <c r="F2226" s="37" t="s">
        <v>9</v>
      </c>
    </row>
    <row r="2227">
      <c r="A2227" s="36" t="str">
        <f t="shared" si="1"/>
        <v>Low Population-Impoverished</v>
      </c>
      <c r="B2227" s="35" t="s">
        <v>2246</v>
      </c>
      <c r="C2227" s="37">
        <v>143.0</v>
      </c>
      <c r="D2227" s="37">
        <v>0.657342657342657</v>
      </c>
      <c r="E2227" s="37" t="s">
        <v>16</v>
      </c>
      <c r="F2227" s="37" t="s">
        <v>12</v>
      </c>
    </row>
    <row r="2228">
      <c r="A2228" s="36" t="str">
        <f t="shared" si="1"/>
        <v>High Population-Low Poverty</v>
      </c>
      <c r="B2228" s="35" t="s">
        <v>2247</v>
      </c>
      <c r="C2228" s="37">
        <v>14697.0</v>
      </c>
      <c r="D2228" s="37">
        <v>0.060148329591073</v>
      </c>
      <c r="E2228" s="37" t="s">
        <v>14</v>
      </c>
      <c r="F2228" s="37" t="s">
        <v>9</v>
      </c>
    </row>
    <row r="2229">
      <c r="A2229" s="36" t="str">
        <f t="shared" si="1"/>
        <v>Medium Population-Low Poverty</v>
      </c>
      <c r="B2229" s="35" t="s">
        <v>2248</v>
      </c>
      <c r="C2229" s="37">
        <v>8789.0</v>
      </c>
      <c r="D2229" s="37">
        <v>0.0335646831266356</v>
      </c>
      <c r="E2229" s="37" t="s">
        <v>15</v>
      </c>
      <c r="F2229" s="37" t="s">
        <v>9</v>
      </c>
    </row>
    <row r="2230">
      <c r="A2230" s="36" t="str">
        <f t="shared" si="1"/>
        <v>Medium Population-Low Poverty</v>
      </c>
      <c r="B2230" s="35" t="s">
        <v>2249</v>
      </c>
      <c r="C2230" s="37">
        <v>3175.0</v>
      </c>
      <c r="D2230" s="37">
        <v>0.00125984251968504</v>
      </c>
      <c r="E2230" s="37" t="s">
        <v>15</v>
      </c>
      <c r="F2230" s="37" t="s">
        <v>9</v>
      </c>
    </row>
    <row r="2231">
      <c r="A2231" s="36" t="str">
        <f t="shared" si="1"/>
        <v>High Population-Low Poverty</v>
      </c>
      <c r="B2231" s="35" t="s">
        <v>2250</v>
      </c>
      <c r="C2231" s="37">
        <v>18606.0</v>
      </c>
      <c r="D2231" s="37">
        <v>0.0356336665591745</v>
      </c>
      <c r="E2231" s="37" t="s">
        <v>14</v>
      </c>
      <c r="F2231" s="37" t="s">
        <v>9</v>
      </c>
    </row>
    <row r="2232">
      <c r="A2232" s="36" t="str">
        <f t="shared" si="1"/>
        <v>High Population-Low Poverty</v>
      </c>
      <c r="B2232" s="35" t="s">
        <v>2251</v>
      </c>
      <c r="C2232" s="37">
        <v>43578.0</v>
      </c>
      <c r="D2232" s="37">
        <v>0.0612006058102712</v>
      </c>
      <c r="E2232" s="37" t="s">
        <v>14</v>
      </c>
      <c r="F2232" s="37" t="s">
        <v>9</v>
      </c>
    </row>
    <row r="2233">
      <c r="A2233" s="36" t="str">
        <f t="shared" si="1"/>
        <v>Low Population-Low Poverty</v>
      </c>
      <c r="B2233" s="35" t="s">
        <v>2252</v>
      </c>
      <c r="C2233" s="37">
        <v>178.0</v>
      </c>
      <c r="D2233" s="37">
        <v>0.0</v>
      </c>
      <c r="E2233" s="37" t="s">
        <v>16</v>
      </c>
      <c r="F2233" s="37" t="s">
        <v>9</v>
      </c>
    </row>
    <row r="2234">
      <c r="A2234" s="36" t="str">
        <f t="shared" si="1"/>
        <v>High Population-Low Poverty</v>
      </c>
      <c r="B2234" s="35" t="s">
        <v>2253</v>
      </c>
      <c r="C2234" s="37">
        <v>12310.0</v>
      </c>
      <c r="D2234" s="37">
        <v>0.0316003249390739</v>
      </c>
      <c r="E2234" s="37" t="s">
        <v>14</v>
      </c>
      <c r="F2234" s="37" t="s">
        <v>9</v>
      </c>
    </row>
    <row r="2235">
      <c r="A2235" s="36" t="str">
        <f t="shared" si="1"/>
        <v>Medium Population-Low Poverty</v>
      </c>
      <c r="B2235" s="35" t="s">
        <v>2254</v>
      </c>
      <c r="C2235" s="37">
        <v>631.0</v>
      </c>
      <c r="D2235" s="37">
        <v>0.01743264659271</v>
      </c>
      <c r="E2235" s="37" t="s">
        <v>15</v>
      </c>
      <c r="F2235" s="37" t="s">
        <v>9</v>
      </c>
    </row>
    <row r="2236">
      <c r="A2236" s="36" t="str">
        <f t="shared" si="1"/>
        <v>Medium Population-Low Poverty</v>
      </c>
      <c r="B2236" s="35" t="s">
        <v>2255</v>
      </c>
      <c r="C2236" s="37">
        <v>514.0</v>
      </c>
      <c r="D2236" s="37">
        <v>0.0</v>
      </c>
      <c r="E2236" s="37" t="s">
        <v>15</v>
      </c>
      <c r="F2236" s="37" t="s">
        <v>9</v>
      </c>
    </row>
    <row r="2237">
      <c r="A2237" s="36" t="str">
        <f t="shared" si="1"/>
        <v>Low Population-Low Poverty</v>
      </c>
      <c r="B2237" s="35" t="s">
        <v>2256</v>
      </c>
      <c r="C2237" s="37">
        <v>344.0</v>
      </c>
      <c r="D2237" s="37">
        <v>0.0</v>
      </c>
      <c r="E2237" s="37" t="s">
        <v>16</v>
      </c>
      <c r="F2237" s="37" t="s">
        <v>9</v>
      </c>
    </row>
    <row r="2238">
      <c r="A2238" s="36" t="str">
        <f t="shared" si="1"/>
        <v>Medium Population-Low Poverty</v>
      </c>
      <c r="B2238" s="35" t="s">
        <v>2257</v>
      </c>
      <c r="C2238" s="37">
        <v>2253.0</v>
      </c>
      <c r="D2238" s="37">
        <v>0.0257434531735464</v>
      </c>
      <c r="E2238" s="37" t="s">
        <v>15</v>
      </c>
      <c r="F2238" s="37" t="s">
        <v>9</v>
      </c>
    </row>
    <row r="2239">
      <c r="A2239" s="36" t="str">
        <f t="shared" si="1"/>
        <v>Medium Population-Low Poverty</v>
      </c>
      <c r="B2239" s="35" t="s">
        <v>2258</v>
      </c>
      <c r="C2239" s="37">
        <v>8933.0</v>
      </c>
      <c r="D2239" s="37">
        <v>0.0231725064368073</v>
      </c>
      <c r="E2239" s="37" t="s">
        <v>15</v>
      </c>
      <c r="F2239" s="37" t="s">
        <v>9</v>
      </c>
    </row>
    <row r="2240">
      <c r="A2240" s="36" t="str">
        <f t="shared" si="1"/>
        <v>Medium Population-Low Poverty</v>
      </c>
      <c r="B2240" s="35" t="s">
        <v>2259</v>
      </c>
      <c r="C2240" s="37">
        <v>890.0</v>
      </c>
      <c r="D2240" s="37">
        <v>0.0460674157303371</v>
      </c>
      <c r="E2240" s="37" t="s">
        <v>15</v>
      </c>
      <c r="F2240" s="37" t="s">
        <v>9</v>
      </c>
    </row>
    <row r="2241">
      <c r="A2241" s="36" t="str">
        <f t="shared" si="1"/>
        <v>High Population-Low Poverty</v>
      </c>
      <c r="B2241" s="35" t="s">
        <v>2260</v>
      </c>
      <c r="C2241" s="37">
        <v>22292.0</v>
      </c>
      <c r="D2241" s="37">
        <v>0.0891351157365871</v>
      </c>
      <c r="E2241" s="37" t="s">
        <v>14</v>
      </c>
      <c r="F2241" s="37" t="s">
        <v>9</v>
      </c>
    </row>
    <row r="2242">
      <c r="A2242" s="36" t="str">
        <f t="shared" si="1"/>
        <v>High Population-Low Poverty</v>
      </c>
      <c r="B2242" s="35" t="s">
        <v>2261</v>
      </c>
      <c r="C2242" s="37">
        <v>29584.0</v>
      </c>
      <c r="D2242" s="37">
        <v>0.0349175229853975</v>
      </c>
      <c r="E2242" s="37" t="s">
        <v>14</v>
      </c>
      <c r="F2242" s="37" t="s">
        <v>9</v>
      </c>
    </row>
    <row r="2243">
      <c r="A2243" s="36" t="str">
        <f t="shared" si="1"/>
        <v>High Population-Low Poverty</v>
      </c>
      <c r="B2243" s="35" t="s">
        <v>2262</v>
      </c>
      <c r="C2243" s="37">
        <v>12168.0</v>
      </c>
      <c r="D2243" s="37">
        <v>0.0466798159105851</v>
      </c>
      <c r="E2243" s="37" t="s">
        <v>14</v>
      </c>
      <c r="F2243" s="37" t="s">
        <v>9</v>
      </c>
    </row>
    <row r="2244">
      <c r="A2244" s="36" t="str">
        <f t="shared" si="1"/>
        <v>High Population-Low Poverty</v>
      </c>
      <c r="B2244" s="35" t="s">
        <v>2263</v>
      </c>
      <c r="C2244" s="37">
        <v>23909.0</v>
      </c>
      <c r="D2244" s="37">
        <v>0.0673386590823539</v>
      </c>
      <c r="E2244" s="37" t="s">
        <v>14</v>
      </c>
      <c r="F2244" s="37" t="s">
        <v>9</v>
      </c>
    </row>
    <row r="2245">
      <c r="A2245" s="36" t="str">
        <f t="shared" si="1"/>
        <v>Low Population-Low Poverty</v>
      </c>
      <c r="B2245" s="35" t="s">
        <v>2264</v>
      </c>
      <c r="C2245" s="37">
        <v>334.0</v>
      </c>
      <c r="D2245" s="37">
        <v>0.0</v>
      </c>
      <c r="E2245" s="37" t="s">
        <v>16</v>
      </c>
      <c r="F2245" s="37" t="s">
        <v>9</v>
      </c>
    </row>
    <row r="2246">
      <c r="A2246" s="36" t="str">
        <f t="shared" si="1"/>
        <v>Medium Population-Low Poverty</v>
      </c>
      <c r="B2246" s="35" t="s">
        <v>2265</v>
      </c>
      <c r="C2246" s="37">
        <v>4977.0</v>
      </c>
      <c r="D2246" s="37">
        <v>0.0755475185854933</v>
      </c>
      <c r="E2246" s="37" t="s">
        <v>15</v>
      </c>
      <c r="F2246" s="37" t="s">
        <v>9</v>
      </c>
    </row>
    <row r="2247">
      <c r="A2247" s="36" t="str">
        <f t="shared" si="1"/>
        <v>Medium Population-Low Poverty</v>
      </c>
      <c r="B2247" s="35" t="s">
        <v>2266</v>
      </c>
      <c r="C2247" s="37">
        <v>6916.0</v>
      </c>
      <c r="D2247" s="37">
        <v>0.0649219201850781</v>
      </c>
      <c r="E2247" s="37" t="s">
        <v>15</v>
      </c>
      <c r="F2247" s="37" t="s">
        <v>9</v>
      </c>
    </row>
    <row r="2248">
      <c r="A2248" s="36" t="str">
        <f t="shared" si="1"/>
        <v>High Population-Low Poverty</v>
      </c>
      <c r="B2248" s="35" t="s">
        <v>2267</v>
      </c>
      <c r="C2248" s="37">
        <v>12937.0</v>
      </c>
      <c r="D2248" s="37">
        <v>0.0580505526783644</v>
      </c>
      <c r="E2248" s="37" t="s">
        <v>14</v>
      </c>
      <c r="F2248" s="37" t="s">
        <v>9</v>
      </c>
    </row>
    <row r="2249">
      <c r="A2249" s="36" t="str">
        <f t="shared" si="1"/>
        <v>High Population-Middle Poverty</v>
      </c>
      <c r="B2249" s="35" t="s">
        <v>2268</v>
      </c>
      <c r="C2249" s="37">
        <v>11058.0</v>
      </c>
      <c r="D2249" s="37">
        <v>0.118194971965997</v>
      </c>
      <c r="E2249" s="37" t="s">
        <v>14</v>
      </c>
      <c r="F2249" s="37" t="s">
        <v>10</v>
      </c>
    </row>
    <row r="2250">
      <c r="A2250" s="36" t="str">
        <f t="shared" si="1"/>
        <v>Low Population-Low Poverty</v>
      </c>
      <c r="B2250" s="35" t="s">
        <v>2269</v>
      </c>
      <c r="C2250" s="37">
        <v>20.0</v>
      </c>
      <c r="D2250" s="37">
        <v>0.0</v>
      </c>
      <c r="E2250" s="37" t="s">
        <v>16</v>
      </c>
      <c r="F2250" s="37" t="s">
        <v>9</v>
      </c>
    </row>
    <row r="2251">
      <c r="A2251" s="36" t="str">
        <f t="shared" si="1"/>
        <v>High Population-Low Poverty</v>
      </c>
      <c r="B2251" s="35" t="s">
        <v>2270</v>
      </c>
      <c r="C2251" s="37">
        <v>38023.0</v>
      </c>
      <c r="D2251" s="37">
        <v>0.0772690213817952</v>
      </c>
      <c r="E2251" s="37" t="s">
        <v>14</v>
      </c>
      <c r="F2251" s="37" t="s">
        <v>9</v>
      </c>
    </row>
    <row r="2252">
      <c r="A2252" s="36" t="str">
        <f t="shared" si="1"/>
        <v>Medium Population-Low Poverty</v>
      </c>
      <c r="B2252" s="35" t="s">
        <v>2271</v>
      </c>
      <c r="C2252" s="37">
        <v>548.0</v>
      </c>
      <c r="D2252" s="37">
        <v>0.0675182481751825</v>
      </c>
      <c r="E2252" s="37" t="s">
        <v>15</v>
      </c>
      <c r="F2252" s="37" t="s">
        <v>9</v>
      </c>
    </row>
    <row r="2253">
      <c r="A2253" s="36" t="str">
        <f t="shared" si="1"/>
        <v>High Population-Middle Poverty</v>
      </c>
      <c r="B2253" s="35" t="s">
        <v>2272</v>
      </c>
      <c r="C2253" s="37">
        <v>19548.0</v>
      </c>
      <c r="D2253" s="37">
        <v>0.13561489666462</v>
      </c>
      <c r="E2253" s="37" t="s">
        <v>14</v>
      </c>
      <c r="F2253" s="37" t="s">
        <v>10</v>
      </c>
    </row>
    <row r="2254">
      <c r="A2254" s="36" t="str">
        <f t="shared" si="1"/>
        <v>High Population-Low Poverty</v>
      </c>
      <c r="B2254" s="35" t="s">
        <v>2273</v>
      </c>
      <c r="C2254" s="37">
        <v>32725.0</v>
      </c>
      <c r="D2254" s="37">
        <v>0.0814362108479756</v>
      </c>
      <c r="E2254" s="37" t="s">
        <v>14</v>
      </c>
      <c r="F2254" s="37" t="s">
        <v>9</v>
      </c>
    </row>
    <row r="2255">
      <c r="A2255" s="36" t="str">
        <f t="shared" si="1"/>
        <v>Medium Population-Low Poverty</v>
      </c>
      <c r="B2255" s="35" t="s">
        <v>2274</v>
      </c>
      <c r="C2255" s="37">
        <v>1080.0</v>
      </c>
      <c r="D2255" s="37">
        <v>0.00277777777777778</v>
      </c>
      <c r="E2255" s="37" t="s">
        <v>15</v>
      </c>
      <c r="F2255" s="37" t="s">
        <v>9</v>
      </c>
    </row>
    <row r="2256">
      <c r="A2256" s="36" t="str">
        <f t="shared" si="1"/>
        <v>Medium Population-Low Poverty</v>
      </c>
      <c r="B2256" s="35" t="s">
        <v>2275</v>
      </c>
      <c r="C2256" s="37">
        <v>2637.0</v>
      </c>
      <c r="D2256" s="37">
        <v>0.0678801668562761</v>
      </c>
      <c r="E2256" s="37" t="s">
        <v>15</v>
      </c>
      <c r="F2256" s="37" t="s">
        <v>9</v>
      </c>
    </row>
    <row r="2257">
      <c r="A2257" s="36" t="str">
        <f t="shared" si="1"/>
        <v>High Population-Middle Poverty</v>
      </c>
      <c r="B2257" s="35" t="s">
        <v>2276</v>
      </c>
      <c r="C2257" s="37">
        <v>44158.0</v>
      </c>
      <c r="D2257" s="37">
        <v>0.109832872865619</v>
      </c>
      <c r="E2257" s="37" t="s">
        <v>14</v>
      </c>
      <c r="F2257" s="37" t="s">
        <v>10</v>
      </c>
    </row>
    <row r="2258">
      <c r="A2258" s="36" t="str">
        <f t="shared" si="1"/>
        <v>Medium Population-Low Poverty</v>
      </c>
      <c r="B2258" s="35" t="s">
        <v>2277</v>
      </c>
      <c r="C2258" s="37">
        <v>8905.0</v>
      </c>
      <c r="D2258" s="37">
        <v>0.0211117349803481</v>
      </c>
      <c r="E2258" s="37" t="s">
        <v>15</v>
      </c>
      <c r="F2258" s="37" t="s">
        <v>9</v>
      </c>
    </row>
    <row r="2259">
      <c r="A2259" s="36" t="str">
        <f t="shared" si="1"/>
        <v>Low Population-Middle Poverty</v>
      </c>
      <c r="B2259" s="35" t="s">
        <v>2278</v>
      </c>
      <c r="C2259" s="37">
        <v>312.0</v>
      </c>
      <c r="D2259" s="37">
        <v>0.169871794871795</v>
      </c>
      <c r="E2259" s="37" t="s">
        <v>16</v>
      </c>
      <c r="F2259" s="37" t="s">
        <v>10</v>
      </c>
    </row>
    <row r="2260">
      <c r="A2260" s="36" t="str">
        <f t="shared" si="1"/>
        <v>Medium Population-Low Poverty</v>
      </c>
      <c r="B2260" s="35" t="s">
        <v>2279</v>
      </c>
      <c r="C2260" s="37">
        <v>2216.0</v>
      </c>
      <c r="D2260" s="37">
        <v>0.0315884476534296</v>
      </c>
      <c r="E2260" s="37" t="s">
        <v>15</v>
      </c>
      <c r="F2260" s="37" t="s">
        <v>9</v>
      </c>
    </row>
    <row r="2261">
      <c r="A2261" s="36" t="str">
        <f t="shared" si="1"/>
        <v>Medium Population-Middle Poverty</v>
      </c>
      <c r="B2261" s="35" t="s">
        <v>2280</v>
      </c>
      <c r="C2261" s="37">
        <v>4832.0</v>
      </c>
      <c r="D2261" s="37">
        <v>0.103890728476821</v>
      </c>
      <c r="E2261" s="37" t="s">
        <v>15</v>
      </c>
      <c r="F2261" s="37" t="s">
        <v>10</v>
      </c>
    </row>
    <row r="2262">
      <c r="A2262" s="36" t="str">
        <f t="shared" si="1"/>
        <v>High Population-Middle Poverty</v>
      </c>
      <c r="B2262" s="35" t="s">
        <v>2281</v>
      </c>
      <c r="C2262" s="37">
        <v>18655.0</v>
      </c>
      <c r="D2262" s="37">
        <v>0.225355132672206</v>
      </c>
      <c r="E2262" s="37" t="s">
        <v>14</v>
      </c>
      <c r="F2262" s="37" t="s">
        <v>10</v>
      </c>
    </row>
    <row r="2263">
      <c r="A2263" s="36" t="str">
        <f t="shared" si="1"/>
        <v>Medium Population-Low Poverty</v>
      </c>
      <c r="B2263" s="35" t="s">
        <v>2282</v>
      </c>
      <c r="C2263" s="37">
        <v>4435.0</v>
      </c>
      <c r="D2263" s="37">
        <v>0.0710259301014656</v>
      </c>
      <c r="E2263" s="37" t="s">
        <v>15</v>
      </c>
      <c r="F2263" s="37" t="s">
        <v>9</v>
      </c>
    </row>
    <row r="2264">
      <c r="A2264" s="36" t="str">
        <f t="shared" si="1"/>
        <v>High Population-Middle Poverty</v>
      </c>
      <c r="B2264" s="35" t="s">
        <v>2283</v>
      </c>
      <c r="C2264" s="37">
        <v>13161.0</v>
      </c>
      <c r="D2264" s="37">
        <v>0.123242914672137</v>
      </c>
      <c r="E2264" s="37" t="s">
        <v>14</v>
      </c>
      <c r="F2264" s="37" t="s">
        <v>10</v>
      </c>
    </row>
    <row r="2265">
      <c r="A2265" s="36" t="str">
        <f t="shared" si="1"/>
        <v>High Population-Middle Poverty</v>
      </c>
      <c r="B2265" s="35" t="s">
        <v>2284</v>
      </c>
      <c r="C2265" s="37">
        <v>11405.0</v>
      </c>
      <c r="D2265" s="37">
        <v>0.185444980271811</v>
      </c>
      <c r="E2265" s="37" t="s">
        <v>14</v>
      </c>
      <c r="F2265" s="37" t="s">
        <v>10</v>
      </c>
    </row>
    <row r="2266">
      <c r="A2266" s="36" t="str">
        <f t="shared" si="1"/>
        <v>High Population-Low Poverty</v>
      </c>
      <c r="B2266" s="35" t="s">
        <v>2285</v>
      </c>
      <c r="C2266" s="37">
        <v>15980.0</v>
      </c>
      <c r="D2266" s="37">
        <v>0.0237171464330413</v>
      </c>
      <c r="E2266" s="37" t="s">
        <v>14</v>
      </c>
      <c r="F2266" s="37" t="s">
        <v>9</v>
      </c>
    </row>
    <row r="2267">
      <c r="A2267" s="36" t="str">
        <f t="shared" si="1"/>
        <v>High Population-Low Poverty</v>
      </c>
      <c r="B2267" s="35" t="s">
        <v>2286</v>
      </c>
      <c r="C2267" s="37">
        <v>18076.0</v>
      </c>
      <c r="D2267" s="37">
        <v>0.0596924098251826</v>
      </c>
      <c r="E2267" s="37" t="s">
        <v>14</v>
      </c>
      <c r="F2267" s="37" t="s">
        <v>9</v>
      </c>
    </row>
    <row r="2268">
      <c r="A2268" s="36" t="str">
        <f t="shared" si="1"/>
        <v>Medium Population-Low Poverty</v>
      </c>
      <c r="B2268" s="35" t="s">
        <v>2287</v>
      </c>
      <c r="C2268" s="37">
        <v>7662.0</v>
      </c>
      <c r="D2268" s="37">
        <v>0.0583398590446359</v>
      </c>
      <c r="E2268" s="37" t="s">
        <v>15</v>
      </c>
      <c r="F2268" s="37" t="s">
        <v>9</v>
      </c>
    </row>
    <row r="2269">
      <c r="A2269" s="36" t="str">
        <f t="shared" si="1"/>
        <v>Medium Population-Low Poverty</v>
      </c>
      <c r="B2269" s="35" t="s">
        <v>2288</v>
      </c>
      <c r="C2269" s="37">
        <v>5840.0</v>
      </c>
      <c r="D2269" s="37">
        <v>0.0893835616438356</v>
      </c>
      <c r="E2269" s="37" t="s">
        <v>15</v>
      </c>
      <c r="F2269" s="37" t="s">
        <v>9</v>
      </c>
    </row>
    <row r="2270">
      <c r="A2270" s="36" t="str">
        <f t="shared" si="1"/>
        <v>High Population-Low Poverty</v>
      </c>
      <c r="B2270" s="35" t="s">
        <v>2289</v>
      </c>
      <c r="C2270" s="37">
        <v>22849.0</v>
      </c>
      <c r="D2270" s="37">
        <v>0.0899820561074883</v>
      </c>
      <c r="E2270" s="37" t="s">
        <v>14</v>
      </c>
      <c r="F2270" s="37" t="s">
        <v>9</v>
      </c>
    </row>
    <row r="2271">
      <c r="A2271" s="36" t="str">
        <f t="shared" si="1"/>
        <v>Low Population-Low Poverty</v>
      </c>
      <c r="B2271" s="35" t="s">
        <v>2290</v>
      </c>
      <c r="C2271" s="37">
        <v>83.0</v>
      </c>
      <c r="D2271" s="37">
        <v>0.0</v>
      </c>
      <c r="E2271" s="37" t="s">
        <v>16</v>
      </c>
      <c r="F2271" s="37" t="s">
        <v>9</v>
      </c>
    </row>
    <row r="2272">
      <c r="A2272" s="36" t="str">
        <f t="shared" si="1"/>
        <v>Low Population-Low Poverty</v>
      </c>
      <c r="B2272" s="35" t="s">
        <v>2291</v>
      </c>
      <c r="C2272" s="37">
        <v>131.0</v>
      </c>
      <c r="D2272" s="37">
        <v>0.0</v>
      </c>
      <c r="E2272" s="37" t="s">
        <v>16</v>
      </c>
      <c r="F2272" s="37" t="s">
        <v>9</v>
      </c>
    </row>
    <row r="2273">
      <c r="A2273" s="36" t="str">
        <f t="shared" si="1"/>
        <v>Medium Population-Middle Poverty</v>
      </c>
      <c r="B2273" s="35" t="s">
        <v>2292</v>
      </c>
      <c r="C2273" s="37">
        <v>978.0</v>
      </c>
      <c r="D2273" s="37">
        <v>0.140081799591002</v>
      </c>
      <c r="E2273" s="37" t="s">
        <v>15</v>
      </c>
      <c r="F2273" s="37" t="s">
        <v>10</v>
      </c>
    </row>
    <row r="2274">
      <c r="A2274" s="36" t="str">
        <f t="shared" si="1"/>
        <v>Low Population-Low Poverty</v>
      </c>
      <c r="B2274" s="35" t="s">
        <v>2293</v>
      </c>
      <c r="C2274" s="37">
        <v>213.0</v>
      </c>
      <c r="D2274" s="37">
        <v>0.0</v>
      </c>
      <c r="E2274" s="37" t="s">
        <v>16</v>
      </c>
      <c r="F2274" s="37" t="s">
        <v>9</v>
      </c>
    </row>
    <row r="2275">
      <c r="A2275" s="36" t="str">
        <f t="shared" si="1"/>
        <v>High Population-Low Poverty</v>
      </c>
      <c r="B2275" s="35" t="s">
        <v>2294</v>
      </c>
      <c r="C2275" s="37">
        <v>28246.0</v>
      </c>
      <c r="D2275" s="37">
        <v>0.0759753593429158</v>
      </c>
      <c r="E2275" s="37" t="s">
        <v>14</v>
      </c>
      <c r="F2275" s="37" t="s">
        <v>9</v>
      </c>
    </row>
    <row r="2276">
      <c r="A2276" s="36" t="str">
        <f t="shared" si="1"/>
        <v>Medium Population-Middle Poverty</v>
      </c>
      <c r="B2276" s="35" t="s">
        <v>2295</v>
      </c>
      <c r="C2276" s="37">
        <v>2799.0</v>
      </c>
      <c r="D2276" s="37">
        <v>0.194355126831011</v>
      </c>
      <c r="E2276" s="37" t="s">
        <v>15</v>
      </c>
      <c r="F2276" s="37" t="s">
        <v>10</v>
      </c>
    </row>
    <row r="2277">
      <c r="A2277" s="36" t="str">
        <f t="shared" si="1"/>
        <v>High Population-Low Poverty</v>
      </c>
      <c r="B2277" s="35" t="s">
        <v>2296</v>
      </c>
      <c r="C2277" s="37">
        <v>31405.0</v>
      </c>
      <c r="D2277" s="37">
        <v>0.0929469829644961</v>
      </c>
      <c r="E2277" s="37" t="s">
        <v>14</v>
      </c>
      <c r="F2277" s="37" t="s">
        <v>9</v>
      </c>
    </row>
    <row r="2278">
      <c r="A2278" s="36" t="str">
        <f t="shared" si="1"/>
        <v>High Population-Low Poverty</v>
      </c>
      <c r="B2278" s="35" t="s">
        <v>2297</v>
      </c>
      <c r="C2278" s="37">
        <v>12183.0</v>
      </c>
      <c r="D2278" s="37">
        <v>0.0746942460806041</v>
      </c>
      <c r="E2278" s="37" t="s">
        <v>14</v>
      </c>
      <c r="F2278" s="37" t="s">
        <v>9</v>
      </c>
    </row>
    <row r="2279">
      <c r="A2279" s="36" t="str">
        <f t="shared" si="1"/>
        <v>Medium Population-Low Poverty</v>
      </c>
      <c r="B2279" s="35" t="s">
        <v>2298</v>
      </c>
      <c r="C2279" s="37">
        <v>5439.0</v>
      </c>
      <c r="D2279" s="37">
        <v>0.0989152417723846</v>
      </c>
      <c r="E2279" s="37" t="s">
        <v>15</v>
      </c>
      <c r="F2279" s="37" t="s">
        <v>9</v>
      </c>
    </row>
    <row r="2280">
      <c r="A2280" s="36" t="str">
        <f t="shared" si="1"/>
        <v>High Population-Low Poverty</v>
      </c>
      <c r="B2280" s="35" t="s">
        <v>2299</v>
      </c>
      <c r="C2280" s="37">
        <v>24582.0</v>
      </c>
      <c r="D2280" s="37">
        <v>0.0818078268651859</v>
      </c>
      <c r="E2280" s="37" t="s">
        <v>14</v>
      </c>
      <c r="F2280" s="37" t="s">
        <v>9</v>
      </c>
    </row>
    <row r="2281">
      <c r="A2281" s="36" t="str">
        <f t="shared" si="1"/>
        <v>High Population-Low Poverty</v>
      </c>
      <c r="B2281" s="35" t="s">
        <v>2300</v>
      </c>
      <c r="C2281" s="37">
        <v>10393.0</v>
      </c>
      <c r="D2281" s="37">
        <v>0.06850764937939</v>
      </c>
      <c r="E2281" s="37" t="s">
        <v>14</v>
      </c>
      <c r="F2281" s="37" t="s">
        <v>9</v>
      </c>
    </row>
    <row r="2282">
      <c r="A2282" s="36" t="str">
        <f t="shared" si="1"/>
        <v>High Population-Middle Poverty</v>
      </c>
      <c r="B2282" s="35" t="s">
        <v>2301</v>
      </c>
      <c r="C2282" s="37">
        <v>18410.0</v>
      </c>
      <c r="D2282" s="37">
        <v>0.100217273221076</v>
      </c>
      <c r="E2282" s="37" t="s">
        <v>14</v>
      </c>
      <c r="F2282" s="37" t="s">
        <v>10</v>
      </c>
    </row>
    <row r="2283">
      <c r="A2283" s="36" t="str">
        <f t="shared" si="1"/>
        <v>High Population-Low Poverty</v>
      </c>
      <c r="B2283" s="35" t="s">
        <v>2302</v>
      </c>
      <c r="C2283" s="37">
        <v>44936.0</v>
      </c>
      <c r="D2283" s="37">
        <v>0.041881787431013</v>
      </c>
      <c r="E2283" s="37" t="s">
        <v>14</v>
      </c>
      <c r="F2283" s="37" t="s">
        <v>9</v>
      </c>
    </row>
    <row r="2284">
      <c r="A2284" s="36" t="str">
        <f t="shared" si="1"/>
        <v>High Population-Low Poverty</v>
      </c>
      <c r="B2284" s="35" t="s">
        <v>2303</v>
      </c>
      <c r="C2284" s="37">
        <v>41260.0</v>
      </c>
      <c r="D2284" s="37">
        <v>0.049006301502666</v>
      </c>
      <c r="E2284" s="37" t="s">
        <v>14</v>
      </c>
      <c r="F2284" s="37" t="s">
        <v>9</v>
      </c>
    </row>
    <row r="2285">
      <c r="A2285" s="36" t="str">
        <f t="shared" si="1"/>
        <v>High Population-Low Poverty</v>
      </c>
      <c r="B2285" s="35" t="s">
        <v>2304</v>
      </c>
      <c r="C2285" s="37">
        <v>27146.0</v>
      </c>
      <c r="D2285" s="37">
        <v>0.0207397038237678</v>
      </c>
      <c r="E2285" s="37" t="s">
        <v>14</v>
      </c>
      <c r="F2285" s="37" t="s">
        <v>9</v>
      </c>
    </row>
    <row r="2286">
      <c r="A2286" s="36" t="str">
        <f t="shared" si="1"/>
        <v>Medium Population-Low Poverty</v>
      </c>
      <c r="B2286" s="35" t="s">
        <v>2305</v>
      </c>
      <c r="C2286" s="37">
        <v>4755.0</v>
      </c>
      <c r="D2286" s="37">
        <v>0.0233438485804416</v>
      </c>
      <c r="E2286" s="37" t="s">
        <v>15</v>
      </c>
      <c r="F2286" s="37" t="s">
        <v>9</v>
      </c>
    </row>
    <row r="2287">
      <c r="A2287" s="36" t="str">
        <f t="shared" si="1"/>
        <v>High Population-Low Poverty</v>
      </c>
      <c r="B2287" s="35" t="s">
        <v>2306</v>
      </c>
      <c r="C2287" s="37">
        <v>20288.0</v>
      </c>
      <c r="D2287" s="37">
        <v>0.0344045741324921</v>
      </c>
      <c r="E2287" s="37" t="s">
        <v>14</v>
      </c>
      <c r="F2287" s="37" t="s">
        <v>9</v>
      </c>
    </row>
    <row r="2288">
      <c r="A2288" s="36" t="str">
        <f t="shared" si="1"/>
        <v>Medium Population-Low Poverty</v>
      </c>
      <c r="B2288" s="35" t="s">
        <v>2307</v>
      </c>
      <c r="C2288" s="37">
        <v>5604.0</v>
      </c>
      <c r="D2288" s="37">
        <v>0.0879728765167737</v>
      </c>
      <c r="E2288" s="37" t="s">
        <v>15</v>
      </c>
      <c r="F2288" s="37" t="s">
        <v>9</v>
      </c>
    </row>
    <row r="2289">
      <c r="A2289" s="36" t="str">
        <f t="shared" si="1"/>
        <v>High Population-Low Poverty</v>
      </c>
      <c r="B2289" s="35" t="s">
        <v>2308</v>
      </c>
      <c r="C2289" s="37">
        <v>23488.0</v>
      </c>
      <c r="D2289" s="37">
        <v>0.0569652588555858</v>
      </c>
      <c r="E2289" s="37" t="s">
        <v>14</v>
      </c>
      <c r="F2289" s="37" t="s">
        <v>9</v>
      </c>
    </row>
    <row r="2290">
      <c r="A2290" s="36" t="str">
        <f t="shared" si="1"/>
        <v>Medium Population-Low Poverty</v>
      </c>
      <c r="B2290" s="35" t="s">
        <v>2309</v>
      </c>
      <c r="C2290" s="37">
        <v>2943.0</v>
      </c>
      <c r="D2290" s="37">
        <v>0.019028202514441</v>
      </c>
      <c r="E2290" s="37" t="s">
        <v>15</v>
      </c>
      <c r="F2290" s="37" t="s">
        <v>9</v>
      </c>
    </row>
    <row r="2291">
      <c r="A2291" s="36" t="str">
        <f t="shared" si="1"/>
        <v>High Population-Low Poverty</v>
      </c>
      <c r="B2291" s="35" t="s">
        <v>2310</v>
      </c>
      <c r="C2291" s="37">
        <v>16312.0</v>
      </c>
      <c r="D2291" s="37">
        <v>0.0250735654732712</v>
      </c>
      <c r="E2291" s="37" t="s">
        <v>14</v>
      </c>
      <c r="F2291" s="37" t="s">
        <v>9</v>
      </c>
    </row>
    <row r="2292">
      <c r="A2292" s="36" t="str">
        <f t="shared" si="1"/>
        <v>Medium Population-Low Poverty</v>
      </c>
      <c r="B2292" s="35" t="s">
        <v>2311</v>
      </c>
      <c r="C2292" s="37">
        <v>3038.0</v>
      </c>
      <c r="D2292" s="37">
        <v>0.0944700460829493</v>
      </c>
      <c r="E2292" s="37" t="s">
        <v>15</v>
      </c>
      <c r="F2292" s="37" t="s">
        <v>9</v>
      </c>
    </row>
    <row r="2293">
      <c r="A2293" s="36" t="str">
        <f t="shared" si="1"/>
        <v>Low Population-Low Poverty</v>
      </c>
      <c r="B2293" s="35" t="s">
        <v>2312</v>
      </c>
      <c r="C2293" s="37">
        <v>36.0</v>
      </c>
      <c r="D2293" s="37">
        <v>0.0</v>
      </c>
      <c r="E2293" s="37" t="s">
        <v>16</v>
      </c>
      <c r="F2293" s="37" t="s">
        <v>9</v>
      </c>
    </row>
    <row r="2294">
      <c r="A2294" s="36" t="str">
        <f t="shared" si="1"/>
        <v>Medium Population-Middle Poverty</v>
      </c>
      <c r="B2294" s="35" t="s">
        <v>2313</v>
      </c>
      <c r="C2294" s="37">
        <v>7208.0</v>
      </c>
      <c r="D2294" s="37">
        <v>0.102941176470588</v>
      </c>
      <c r="E2294" s="37" t="s">
        <v>15</v>
      </c>
      <c r="F2294" s="37" t="s">
        <v>10</v>
      </c>
    </row>
    <row r="2295">
      <c r="A2295" s="36" t="str">
        <f t="shared" si="1"/>
        <v>Medium Population-Middle Poverty</v>
      </c>
      <c r="B2295" s="35" t="s">
        <v>2314</v>
      </c>
      <c r="C2295" s="37">
        <v>8563.0</v>
      </c>
      <c r="D2295" s="37">
        <v>0.153100548873059</v>
      </c>
      <c r="E2295" s="37" t="s">
        <v>15</v>
      </c>
      <c r="F2295" s="37" t="s">
        <v>10</v>
      </c>
    </row>
    <row r="2296">
      <c r="A2296" s="36" t="str">
        <f t="shared" si="1"/>
        <v>Medium Population-Low Poverty</v>
      </c>
      <c r="B2296" s="35" t="s">
        <v>2315</v>
      </c>
      <c r="C2296" s="37">
        <v>1571.0</v>
      </c>
      <c r="D2296" s="37">
        <v>0.0967536600891152</v>
      </c>
      <c r="E2296" s="37" t="s">
        <v>15</v>
      </c>
      <c r="F2296" s="37" t="s">
        <v>9</v>
      </c>
    </row>
    <row r="2297">
      <c r="A2297" s="36" t="str">
        <f t="shared" si="1"/>
        <v>Medium Population-Middle Poverty</v>
      </c>
      <c r="B2297" s="35" t="s">
        <v>2316</v>
      </c>
      <c r="C2297" s="37">
        <v>7083.0</v>
      </c>
      <c r="D2297" s="37">
        <v>0.101510659325145</v>
      </c>
      <c r="E2297" s="37" t="s">
        <v>15</v>
      </c>
      <c r="F2297" s="37" t="s">
        <v>10</v>
      </c>
    </row>
    <row r="2298">
      <c r="A2298" s="36" t="str">
        <f t="shared" si="1"/>
        <v>High Population-Middle Poverty</v>
      </c>
      <c r="B2298" s="35" t="s">
        <v>2317</v>
      </c>
      <c r="C2298" s="37">
        <v>12151.0</v>
      </c>
      <c r="D2298" s="37">
        <v>0.192000658382026</v>
      </c>
      <c r="E2298" s="37" t="s">
        <v>14</v>
      </c>
      <c r="F2298" s="37" t="s">
        <v>10</v>
      </c>
    </row>
    <row r="2299">
      <c r="A2299" s="36" t="str">
        <f t="shared" si="1"/>
        <v>High Population-Middle Poverty</v>
      </c>
      <c r="B2299" s="35" t="s">
        <v>2318</v>
      </c>
      <c r="C2299" s="37">
        <v>12392.0</v>
      </c>
      <c r="D2299" s="37">
        <v>0.101032924467398</v>
      </c>
      <c r="E2299" s="37" t="s">
        <v>14</v>
      </c>
      <c r="F2299" s="37" t="s">
        <v>10</v>
      </c>
    </row>
    <row r="2300">
      <c r="A2300" s="36" t="str">
        <f t="shared" si="1"/>
        <v>Medium Population-Low Poverty</v>
      </c>
      <c r="B2300" s="35" t="s">
        <v>2319</v>
      </c>
      <c r="C2300" s="37">
        <v>9361.0</v>
      </c>
      <c r="D2300" s="37">
        <v>0.086742869351565</v>
      </c>
      <c r="E2300" s="37" t="s">
        <v>15</v>
      </c>
      <c r="F2300" s="37" t="s">
        <v>9</v>
      </c>
    </row>
    <row r="2301">
      <c r="A2301" s="36" t="str">
        <f t="shared" si="1"/>
        <v>Low Population-Low Poverty</v>
      </c>
      <c r="B2301" s="35" t="s">
        <v>2320</v>
      </c>
      <c r="C2301" s="37">
        <v>333.0</v>
      </c>
      <c r="D2301" s="37">
        <v>0.024024024024024</v>
      </c>
      <c r="E2301" s="37" t="s">
        <v>16</v>
      </c>
      <c r="F2301" s="37" t="s">
        <v>9</v>
      </c>
    </row>
    <row r="2302">
      <c r="A2302" s="36" t="str">
        <f t="shared" si="1"/>
        <v>Low Population-Low Poverty</v>
      </c>
      <c r="B2302" s="35" t="s">
        <v>2321</v>
      </c>
      <c r="C2302" s="37">
        <v>203.0</v>
      </c>
      <c r="D2302" s="37">
        <v>0.0</v>
      </c>
      <c r="E2302" s="37" t="s">
        <v>16</v>
      </c>
      <c r="F2302" s="37" t="s">
        <v>9</v>
      </c>
    </row>
    <row r="2303">
      <c r="A2303" s="36" t="str">
        <f t="shared" si="1"/>
        <v>Low Population-Low Poverty</v>
      </c>
      <c r="B2303" s="35" t="s">
        <v>2322</v>
      </c>
      <c r="C2303" s="37">
        <v>15.0</v>
      </c>
      <c r="D2303" s="37">
        <v>0.0</v>
      </c>
      <c r="E2303" s="37" t="s">
        <v>16</v>
      </c>
      <c r="F2303" s="37" t="s">
        <v>9</v>
      </c>
    </row>
    <row r="2304">
      <c r="A2304" s="36" t="str">
        <f t="shared" si="1"/>
        <v>High Population-Low Poverty</v>
      </c>
      <c r="B2304" s="35" t="s">
        <v>2323</v>
      </c>
      <c r="C2304" s="37">
        <v>28617.0</v>
      </c>
      <c r="D2304" s="37">
        <v>0.0729636230212811</v>
      </c>
      <c r="E2304" s="37" t="s">
        <v>14</v>
      </c>
      <c r="F2304" s="37" t="s">
        <v>9</v>
      </c>
    </row>
    <row r="2305">
      <c r="A2305" s="36" t="str">
        <f t="shared" si="1"/>
        <v>High Population-Low Poverty</v>
      </c>
      <c r="B2305" s="35" t="s">
        <v>2324</v>
      </c>
      <c r="C2305" s="37">
        <v>18948.0</v>
      </c>
      <c r="D2305" s="37">
        <v>0.0557314756174794</v>
      </c>
      <c r="E2305" s="37" t="s">
        <v>14</v>
      </c>
      <c r="F2305" s="37" t="s">
        <v>9</v>
      </c>
    </row>
    <row r="2306">
      <c r="A2306" s="36" t="str">
        <f t="shared" si="1"/>
        <v>Medium Population-Low Poverty</v>
      </c>
      <c r="B2306" s="35" t="s">
        <v>2325</v>
      </c>
      <c r="C2306" s="37">
        <v>8276.0</v>
      </c>
      <c r="D2306" s="37">
        <v>0.0915901401643306</v>
      </c>
      <c r="E2306" s="37" t="s">
        <v>15</v>
      </c>
      <c r="F2306" s="37" t="s">
        <v>9</v>
      </c>
    </row>
    <row r="2307">
      <c r="A2307" s="36" t="str">
        <f t="shared" si="1"/>
        <v>High Population-Middle Poverty</v>
      </c>
      <c r="B2307" s="35" t="s">
        <v>2326</v>
      </c>
      <c r="C2307" s="37">
        <v>10002.0</v>
      </c>
      <c r="D2307" s="37">
        <v>0.231453709258148</v>
      </c>
      <c r="E2307" s="37" t="s">
        <v>14</v>
      </c>
      <c r="F2307" s="37" t="s">
        <v>10</v>
      </c>
    </row>
    <row r="2308">
      <c r="A2308" s="36" t="str">
        <f t="shared" si="1"/>
        <v>High Population-Low Poverty</v>
      </c>
      <c r="B2308" s="35" t="s">
        <v>2327</v>
      </c>
      <c r="C2308" s="37">
        <v>36676.0</v>
      </c>
      <c r="D2308" s="37">
        <v>0.0304013523830298</v>
      </c>
      <c r="E2308" s="37" t="s">
        <v>14</v>
      </c>
      <c r="F2308" s="37" t="s">
        <v>9</v>
      </c>
    </row>
    <row r="2309">
      <c r="A2309" s="36" t="str">
        <f t="shared" si="1"/>
        <v>High Population-Low Poverty</v>
      </c>
      <c r="B2309" s="35" t="s">
        <v>2328</v>
      </c>
      <c r="C2309" s="37">
        <v>49497.0</v>
      </c>
      <c r="D2309" s="37">
        <v>0.084550578822959</v>
      </c>
      <c r="E2309" s="37" t="s">
        <v>14</v>
      </c>
      <c r="F2309" s="37" t="s">
        <v>9</v>
      </c>
    </row>
    <row r="2310">
      <c r="A2310" s="36" t="str">
        <f t="shared" si="1"/>
        <v>Medium Population-Low Poverty</v>
      </c>
      <c r="B2310" s="35" t="s">
        <v>2329</v>
      </c>
      <c r="C2310" s="37">
        <v>9674.0</v>
      </c>
      <c r="D2310" s="37">
        <v>0.0769071738681001</v>
      </c>
      <c r="E2310" s="37" t="s">
        <v>15</v>
      </c>
      <c r="F2310" s="37" t="s">
        <v>9</v>
      </c>
    </row>
    <row r="2311">
      <c r="A2311" s="36" t="str">
        <f t="shared" si="1"/>
        <v>Medium Population-Low Poverty</v>
      </c>
      <c r="B2311" s="35" t="s">
        <v>2330</v>
      </c>
      <c r="C2311" s="37">
        <v>6859.0</v>
      </c>
      <c r="D2311" s="37">
        <v>0.0771249453273072</v>
      </c>
      <c r="E2311" s="37" t="s">
        <v>15</v>
      </c>
      <c r="F2311" s="37" t="s">
        <v>9</v>
      </c>
    </row>
    <row r="2312">
      <c r="A2312" s="36" t="str">
        <f t="shared" si="1"/>
        <v>High Population-Low Poverty</v>
      </c>
      <c r="B2312" s="35" t="s">
        <v>2331</v>
      </c>
      <c r="C2312" s="37">
        <v>20681.0</v>
      </c>
      <c r="D2312" s="37">
        <v>0.0433731444320874</v>
      </c>
      <c r="E2312" s="37" t="s">
        <v>14</v>
      </c>
      <c r="F2312" s="37" t="s">
        <v>9</v>
      </c>
    </row>
    <row r="2313">
      <c r="A2313" s="36" t="str">
        <f t="shared" si="1"/>
        <v>Medium Population-Low Poverty</v>
      </c>
      <c r="B2313" s="35" t="s">
        <v>2332</v>
      </c>
      <c r="C2313" s="37">
        <v>7982.0</v>
      </c>
      <c r="D2313" s="37">
        <v>0.0430969681784014</v>
      </c>
      <c r="E2313" s="37" t="s">
        <v>15</v>
      </c>
      <c r="F2313" s="37" t="s">
        <v>9</v>
      </c>
    </row>
    <row r="2314">
      <c r="A2314" s="36" t="str">
        <f t="shared" si="1"/>
        <v>High Population-Low Poverty</v>
      </c>
      <c r="B2314" s="35" t="s">
        <v>2333</v>
      </c>
      <c r="C2314" s="37">
        <v>24650.0</v>
      </c>
      <c r="D2314" s="37">
        <v>0.0768762677484787</v>
      </c>
      <c r="E2314" s="37" t="s">
        <v>14</v>
      </c>
      <c r="F2314" s="37" t="s">
        <v>9</v>
      </c>
    </row>
    <row r="2315">
      <c r="A2315" s="36" t="str">
        <f t="shared" si="1"/>
        <v>High Population-Low Poverty</v>
      </c>
      <c r="B2315" s="35" t="s">
        <v>2334</v>
      </c>
      <c r="C2315" s="37">
        <v>23704.0</v>
      </c>
      <c r="D2315" s="37">
        <v>0.0570789740128248</v>
      </c>
      <c r="E2315" s="37" t="s">
        <v>14</v>
      </c>
      <c r="F2315" s="37" t="s">
        <v>9</v>
      </c>
    </row>
    <row r="2316">
      <c r="A2316" s="36" t="str">
        <f t="shared" si="1"/>
        <v>Medium Population-Low Poverty</v>
      </c>
      <c r="B2316" s="35" t="s">
        <v>2335</v>
      </c>
      <c r="C2316" s="37">
        <v>4195.0</v>
      </c>
      <c r="D2316" s="37">
        <v>0.098450536352801</v>
      </c>
      <c r="E2316" s="37" t="s">
        <v>15</v>
      </c>
      <c r="F2316" s="37" t="s">
        <v>9</v>
      </c>
    </row>
    <row r="2317">
      <c r="A2317" s="36" t="str">
        <f t="shared" si="1"/>
        <v>Medium Population-Low Poverty</v>
      </c>
      <c r="B2317" s="35" t="s">
        <v>2336</v>
      </c>
      <c r="C2317" s="37">
        <v>7965.0</v>
      </c>
      <c r="D2317" s="37">
        <v>0.0460765850596359</v>
      </c>
      <c r="E2317" s="37" t="s">
        <v>15</v>
      </c>
      <c r="F2317" s="37" t="s">
        <v>9</v>
      </c>
    </row>
    <row r="2318">
      <c r="A2318" s="36" t="str">
        <f t="shared" si="1"/>
        <v>Medium Population-Middle Poverty</v>
      </c>
      <c r="B2318" s="35" t="s">
        <v>2337</v>
      </c>
      <c r="C2318" s="37">
        <v>5466.0</v>
      </c>
      <c r="D2318" s="37">
        <v>0.131906330040249</v>
      </c>
      <c r="E2318" s="37" t="s">
        <v>15</v>
      </c>
      <c r="F2318" s="37" t="s">
        <v>10</v>
      </c>
    </row>
    <row r="2319">
      <c r="A2319" s="36" t="str">
        <f t="shared" si="1"/>
        <v>Medium Population-Low Poverty</v>
      </c>
      <c r="B2319" s="35" t="s">
        <v>2338</v>
      </c>
      <c r="C2319" s="37">
        <v>3476.0</v>
      </c>
      <c r="D2319" s="37">
        <v>0.0517836593785961</v>
      </c>
      <c r="E2319" s="37" t="s">
        <v>15</v>
      </c>
      <c r="F2319" s="37" t="s">
        <v>9</v>
      </c>
    </row>
    <row r="2320">
      <c r="A2320" s="36" t="str">
        <f t="shared" si="1"/>
        <v>Medium Population-Middle Poverty</v>
      </c>
      <c r="B2320" s="35" t="s">
        <v>2339</v>
      </c>
      <c r="C2320" s="37">
        <v>9028.0</v>
      </c>
      <c r="D2320" s="37">
        <v>0.126384581302614</v>
      </c>
      <c r="E2320" s="37" t="s">
        <v>15</v>
      </c>
      <c r="F2320" s="37" t="s">
        <v>10</v>
      </c>
    </row>
    <row r="2321">
      <c r="A2321" s="36" t="str">
        <f t="shared" si="1"/>
        <v>High Population-Low Poverty</v>
      </c>
      <c r="B2321" s="35" t="s">
        <v>2340</v>
      </c>
      <c r="C2321" s="37">
        <v>39919.0</v>
      </c>
      <c r="D2321" s="37">
        <v>0.0765800746511686</v>
      </c>
      <c r="E2321" s="37" t="s">
        <v>14</v>
      </c>
      <c r="F2321" s="37" t="s">
        <v>9</v>
      </c>
    </row>
    <row r="2322">
      <c r="A2322" s="36" t="str">
        <f t="shared" si="1"/>
        <v>Low Population-Impoverished</v>
      </c>
      <c r="B2322" s="35" t="s">
        <v>2341</v>
      </c>
      <c r="C2322" s="37">
        <v>36.0</v>
      </c>
      <c r="D2322" s="37">
        <v>1.0</v>
      </c>
      <c r="E2322" s="37" t="s">
        <v>16</v>
      </c>
      <c r="F2322" s="37" t="s">
        <v>12</v>
      </c>
    </row>
    <row r="2323">
      <c r="A2323" s="36" t="str">
        <f t="shared" si="1"/>
        <v>High Population-Low Poverty</v>
      </c>
      <c r="B2323" s="35" t="s">
        <v>2342</v>
      </c>
      <c r="C2323" s="37">
        <v>35187.0</v>
      </c>
      <c r="D2323" s="37">
        <v>0.0920794611646347</v>
      </c>
      <c r="E2323" s="37" t="s">
        <v>14</v>
      </c>
      <c r="F2323" s="37" t="s">
        <v>9</v>
      </c>
    </row>
    <row r="2324">
      <c r="A2324" s="36" t="str">
        <f t="shared" si="1"/>
        <v>Medium Population-Low Poverty</v>
      </c>
      <c r="B2324" s="35" t="s">
        <v>2343</v>
      </c>
      <c r="C2324" s="37">
        <v>3193.0</v>
      </c>
      <c r="D2324" s="37">
        <v>0.0526150955214532</v>
      </c>
      <c r="E2324" s="37" t="s">
        <v>15</v>
      </c>
      <c r="F2324" s="37" t="s">
        <v>9</v>
      </c>
    </row>
    <row r="2325">
      <c r="A2325" s="36" t="str">
        <f t="shared" si="1"/>
        <v>Medium Population-Middle Poverty</v>
      </c>
      <c r="B2325" s="35" t="s">
        <v>2344</v>
      </c>
      <c r="C2325" s="37">
        <v>8716.0</v>
      </c>
      <c r="D2325" s="37">
        <v>0.103602569986232</v>
      </c>
      <c r="E2325" s="37" t="s">
        <v>15</v>
      </c>
      <c r="F2325" s="37" t="s">
        <v>10</v>
      </c>
    </row>
    <row r="2326">
      <c r="A2326" s="36" t="str">
        <f t="shared" si="1"/>
        <v>Medium Population-High Poverty</v>
      </c>
      <c r="B2326" s="35" t="s">
        <v>2345</v>
      </c>
      <c r="C2326" s="37">
        <v>7170.0</v>
      </c>
      <c r="D2326" s="37">
        <v>0.477266387726639</v>
      </c>
      <c r="E2326" s="37" t="s">
        <v>15</v>
      </c>
      <c r="F2326" s="37" t="s">
        <v>11</v>
      </c>
    </row>
    <row r="2327">
      <c r="A2327" s="36" t="str">
        <f t="shared" si="1"/>
        <v>High Population-High Poverty</v>
      </c>
      <c r="B2327" s="35" t="s">
        <v>2346</v>
      </c>
      <c r="C2327" s="37">
        <v>12796.0</v>
      </c>
      <c r="D2327" s="37">
        <v>0.385432947796186</v>
      </c>
      <c r="E2327" s="37" t="s">
        <v>14</v>
      </c>
      <c r="F2327" s="37" t="s">
        <v>11</v>
      </c>
    </row>
    <row r="2328">
      <c r="A2328" s="36" t="str">
        <f t="shared" si="1"/>
        <v>High Population-High Poverty</v>
      </c>
      <c r="B2328" s="35" t="s">
        <v>2347</v>
      </c>
      <c r="C2328" s="37">
        <v>22287.0</v>
      </c>
      <c r="D2328" s="37">
        <v>0.382240768160811</v>
      </c>
      <c r="E2328" s="37" t="s">
        <v>14</v>
      </c>
      <c r="F2328" s="37" t="s">
        <v>11</v>
      </c>
    </row>
    <row r="2329">
      <c r="A2329" s="36" t="str">
        <f t="shared" si="1"/>
        <v>High Population-Middle Poverty</v>
      </c>
      <c r="B2329" s="35" t="s">
        <v>2348</v>
      </c>
      <c r="C2329" s="37">
        <v>28369.0</v>
      </c>
      <c r="D2329" s="37">
        <v>0.32570763861962</v>
      </c>
      <c r="E2329" s="37" t="s">
        <v>14</v>
      </c>
      <c r="F2329" s="37" t="s">
        <v>10</v>
      </c>
    </row>
    <row r="2330">
      <c r="A2330" s="36" t="str">
        <f t="shared" si="1"/>
        <v>Medium Population-Low Poverty</v>
      </c>
      <c r="B2330" s="35" t="s">
        <v>2349</v>
      </c>
      <c r="C2330" s="37">
        <v>9565.0</v>
      </c>
      <c r="D2330" s="37">
        <v>0.05446941975954</v>
      </c>
      <c r="E2330" s="37" t="s">
        <v>15</v>
      </c>
      <c r="F2330" s="37" t="s">
        <v>9</v>
      </c>
    </row>
    <row r="2331">
      <c r="A2331" s="36" t="str">
        <f t="shared" si="1"/>
        <v>High Population-Middle Poverty</v>
      </c>
      <c r="B2331" s="35" t="s">
        <v>2350</v>
      </c>
      <c r="C2331" s="37">
        <v>12816.0</v>
      </c>
      <c r="D2331" s="37">
        <v>0.113529962546816</v>
      </c>
      <c r="E2331" s="37" t="s">
        <v>14</v>
      </c>
      <c r="F2331" s="37" t="s">
        <v>10</v>
      </c>
    </row>
    <row r="2332">
      <c r="A2332" s="36" t="str">
        <f t="shared" si="1"/>
        <v>High Population-Low Poverty</v>
      </c>
      <c r="B2332" s="35" t="s">
        <v>2351</v>
      </c>
      <c r="C2332" s="37">
        <v>18092.0</v>
      </c>
      <c r="D2332" s="37">
        <v>0.0449922617731594</v>
      </c>
      <c r="E2332" s="37" t="s">
        <v>14</v>
      </c>
      <c r="F2332" s="37" t="s">
        <v>9</v>
      </c>
    </row>
    <row r="2333">
      <c r="A2333" s="36" t="str">
        <f t="shared" si="1"/>
        <v>High Population-Low Poverty</v>
      </c>
      <c r="B2333" s="35" t="s">
        <v>2352</v>
      </c>
      <c r="C2333" s="37">
        <v>22181.0</v>
      </c>
      <c r="D2333" s="37">
        <v>0.0875524097200307</v>
      </c>
      <c r="E2333" s="37" t="s">
        <v>14</v>
      </c>
      <c r="F2333" s="37" t="s">
        <v>9</v>
      </c>
    </row>
    <row r="2334">
      <c r="A2334" s="36" t="str">
        <f t="shared" si="1"/>
        <v>High Population-Middle Poverty</v>
      </c>
      <c r="B2334" s="35" t="s">
        <v>2353</v>
      </c>
      <c r="C2334" s="37">
        <v>18559.0</v>
      </c>
      <c r="D2334" s="37">
        <v>0.159760762972143</v>
      </c>
      <c r="E2334" s="37" t="s">
        <v>14</v>
      </c>
      <c r="F2334" s="37" t="s">
        <v>10</v>
      </c>
    </row>
    <row r="2335">
      <c r="A2335" s="36" t="str">
        <f t="shared" si="1"/>
        <v>Medium Population-Low Poverty</v>
      </c>
      <c r="B2335" s="35" t="s">
        <v>2354</v>
      </c>
      <c r="C2335" s="37">
        <v>9738.0</v>
      </c>
      <c r="D2335" s="37">
        <v>0.0674676524953789</v>
      </c>
      <c r="E2335" s="37" t="s">
        <v>15</v>
      </c>
      <c r="F2335" s="37" t="s">
        <v>9</v>
      </c>
    </row>
    <row r="2336">
      <c r="A2336" s="36" t="str">
        <f t="shared" si="1"/>
        <v>Medium Population-Low Poverty</v>
      </c>
      <c r="B2336" s="35" t="s">
        <v>2355</v>
      </c>
      <c r="C2336" s="37">
        <v>1494.0</v>
      </c>
      <c r="D2336" s="37">
        <v>0.0528781793842035</v>
      </c>
      <c r="E2336" s="37" t="s">
        <v>15</v>
      </c>
      <c r="F2336" s="37" t="s">
        <v>9</v>
      </c>
    </row>
    <row r="2337">
      <c r="A2337" s="36" t="str">
        <f t="shared" si="1"/>
        <v>Medium Population-Low Poverty</v>
      </c>
      <c r="B2337" s="35" t="s">
        <v>2356</v>
      </c>
      <c r="C2337" s="37">
        <v>8918.0</v>
      </c>
      <c r="D2337" s="37">
        <v>0.0989010989010989</v>
      </c>
      <c r="E2337" s="37" t="s">
        <v>15</v>
      </c>
      <c r="F2337" s="37" t="s">
        <v>9</v>
      </c>
    </row>
    <row r="2338">
      <c r="A2338" s="36" t="str">
        <f t="shared" si="1"/>
        <v>High Population-Low Poverty</v>
      </c>
      <c r="B2338" s="35" t="s">
        <v>2357</v>
      </c>
      <c r="C2338" s="37">
        <v>17737.0</v>
      </c>
      <c r="D2338" s="37">
        <v>0.082877600496138</v>
      </c>
      <c r="E2338" s="37" t="s">
        <v>14</v>
      </c>
      <c r="F2338" s="37" t="s">
        <v>9</v>
      </c>
    </row>
    <row r="2339">
      <c r="A2339" s="36" t="str">
        <f t="shared" si="1"/>
        <v>High Population-Low Poverty</v>
      </c>
      <c r="B2339" s="35" t="s">
        <v>2358</v>
      </c>
      <c r="C2339" s="37">
        <v>27111.0</v>
      </c>
      <c r="D2339" s="37">
        <v>0.0823282062631404</v>
      </c>
      <c r="E2339" s="37" t="s">
        <v>14</v>
      </c>
      <c r="F2339" s="37" t="s">
        <v>9</v>
      </c>
    </row>
    <row r="2340">
      <c r="A2340" s="36" t="str">
        <f t="shared" si="1"/>
        <v>High Population-Low Poverty</v>
      </c>
      <c r="B2340" s="35" t="s">
        <v>2359</v>
      </c>
      <c r="C2340" s="37">
        <v>15430.0</v>
      </c>
      <c r="D2340" s="37">
        <v>0.0860661049902787</v>
      </c>
      <c r="E2340" s="37" t="s">
        <v>14</v>
      </c>
      <c r="F2340" s="37" t="s">
        <v>9</v>
      </c>
    </row>
    <row r="2341">
      <c r="A2341" s="36" t="str">
        <f t="shared" si="1"/>
        <v>Low Population-Middle Poverty</v>
      </c>
      <c r="B2341" s="35" t="s">
        <v>2360</v>
      </c>
      <c r="C2341" s="37">
        <v>188.0</v>
      </c>
      <c r="D2341" s="37">
        <v>0.175531914893617</v>
      </c>
      <c r="E2341" s="37" t="s">
        <v>16</v>
      </c>
      <c r="F2341" s="37" t="s">
        <v>10</v>
      </c>
    </row>
    <row r="2342">
      <c r="A2342" s="36" t="str">
        <f t="shared" si="1"/>
        <v>High Population-Middle Poverty</v>
      </c>
      <c r="B2342" s="35" t="s">
        <v>2361</v>
      </c>
      <c r="C2342" s="37">
        <v>13304.0</v>
      </c>
      <c r="D2342" s="37">
        <v>0.109365604329525</v>
      </c>
      <c r="E2342" s="37" t="s">
        <v>14</v>
      </c>
      <c r="F2342" s="37" t="s">
        <v>10</v>
      </c>
    </row>
    <row r="2343">
      <c r="A2343" s="36" t="str">
        <f t="shared" si="1"/>
        <v>Low Population-High Poverty</v>
      </c>
      <c r="B2343" s="35" t="s">
        <v>2362</v>
      </c>
      <c r="C2343" s="37">
        <v>25.0</v>
      </c>
      <c r="D2343" s="37">
        <v>0.4</v>
      </c>
      <c r="E2343" s="37" t="s">
        <v>16</v>
      </c>
      <c r="F2343" s="37" t="s">
        <v>11</v>
      </c>
    </row>
    <row r="2344">
      <c r="A2344" s="36" t="str">
        <f t="shared" si="1"/>
        <v>Medium Population-Low Poverty</v>
      </c>
      <c r="B2344" s="35" t="s">
        <v>2363</v>
      </c>
      <c r="C2344" s="37">
        <v>6674.0</v>
      </c>
      <c r="D2344" s="37">
        <v>0.0214264309259814</v>
      </c>
      <c r="E2344" s="37" t="s">
        <v>15</v>
      </c>
      <c r="F2344" s="37" t="s">
        <v>9</v>
      </c>
    </row>
    <row r="2345">
      <c r="A2345" s="36" t="str">
        <f t="shared" si="1"/>
        <v>Medium Population-Low Poverty</v>
      </c>
      <c r="B2345" s="35" t="s">
        <v>2364</v>
      </c>
      <c r="C2345" s="37">
        <v>4185.0</v>
      </c>
      <c r="D2345" s="37">
        <v>0.0391875746714456</v>
      </c>
      <c r="E2345" s="37" t="s">
        <v>15</v>
      </c>
      <c r="F2345" s="37" t="s">
        <v>9</v>
      </c>
    </row>
    <row r="2346">
      <c r="A2346" s="36" t="str">
        <f t="shared" si="1"/>
        <v>Medium Population-Middle Poverty</v>
      </c>
      <c r="B2346" s="35" t="s">
        <v>2365</v>
      </c>
      <c r="C2346" s="37">
        <v>538.0</v>
      </c>
      <c r="D2346" s="37">
        <v>0.172862453531599</v>
      </c>
      <c r="E2346" s="37" t="s">
        <v>15</v>
      </c>
      <c r="F2346" s="37" t="s">
        <v>10</v>
      </c>
    </row>
    <row r="2347">
      <c r="A2347" s="36" t="str">
        <f t="shared" si="1"/>
        <v>Medium Population-Low Poverty</v>
      </c>
      <c r="B2347" s="35" t="s">
        <v>2366</v>
      </c>
      <c r="C2347" s="37">
        <v>8169.0</v>
      </c>
      <c r="D2347" s="37">
        <v>0.0874035989717224</v>
      </c>
      <c r="E2347" s="37" t="s">
        <v>15</v>
      </c>
      <c r="F2347" s="37" t="s">
        <v>9</v>
      </c>
    </row>
    <row r="2348">
      <c r="A2348" s="36" t="str">
        <f t="shared" si="1"/>
        <v>High Population-Low Poverty</v>
      </c>
      <c r="B2348" s="35" t="s">
        <v>2367</v>
      </c>
      <c r="C2348" s="37">
        <v>11031.0</v>
      </c>
      <c r="D2348" s="37">
        <v>0.08040975432871</v>
      </c>
      <c r="E2348" s="37" t="s">
        <v>14</v>
      </c>
      <c r="F2348" s="37" t="s">
        <v>9</v>
      </c>
    </row>
    <row r="2349">
      <c r="A2349" s="36" t="str">
        <f t="shared" si="1"/>
        <v>Medium Population-Middle Poverty</v>
      </c>
      <c r="B2349" s="35" t="s">
        <v>2368</v>
      </c>
      <c r="C2349" s="37">
        <v>5226.0</v>
      </c>
      <c r="D2349" s="37">
        <v>0.101033295063146</v>
      </c>
      <c r="E2349" s="37" t="s">
        <v>15</v>
      </c>
      <c r="F2349" s="37" t="s">
        <v>10</v>
      </c>
    </row>
    <row r="2350">
      <c r="A2350" s="36" t="str">
        <f t="shared" si="1"/>
        <v>High Population-Middle Poverty</v>
      </c>
      <c r="B2350" s="35" t="s">
        <v>2369</v>
      </c>
      <c r="C2350" s="37">
        <v>19065.0</v>
      </c>
      <c r="D2350" s="37">
        <v>0.223341201153947</v>
      </c>
      <c r="E2350" s="37" t="s">
        <v>14</v>
      </c>
      <c r="F2350" s="37" t="s">
        <v>10</v>
      </c>
    </row>
    <row r="2351">
      <c r="A2351" s="36" t="str">
        <f t="shared" si="1"/>
        <v>High Population-Middle Poverty</v>
      </c>
      <c r="B2351" s="35" t="s">
        <v>2370</v>
      </c>
      <c r="C2351" s="37">
        <v>41886.0</v>
      </c>
      <c r="D2351" s="37">
        <v>0.10003342405577</v>
      </c>
      <c r="E2351" s="37" t="s">
        <v>14</v>
      </c>
      <c r="F2351" s="37" t="s">
        <v>10</v>
      </c>
    </row>
    <row r="2352">
      <c r="A2352" s="36" t="str">
        <f t="shared" si="1"/>
        <v>Medium Population-Low Poverty</v>
      </c>
      <c r="B2352" s="35" t="s">
        <v>2371</v>
      </c>
      <c r="C2352" s="37">
        <v>1153.0</v>
      </c>
      <c r="D2352" s="37">
        <v>0.0494362532523851</v>
      </c>
      <c r="E2352" s="37" t="s">
        <v>15</v>
      </c>
      <c r="F2352" s="37" t="s">
        <v>9</v>
      </c>
    </row>
    <row r="2353">
      <c r="A2353" s="36" t="str">
        <f t="shared" si="1"/>
        <v>Medium Population-Middle Poverty</v>
      </c>
      <c r="B2353" s="35" t="s">
        <v>2372</v>
      </c>
      <c r="C2353" s="37">
        <v>3241.0</v>
      </c>
      <c r="D2353" s="37">
        <v>0.286331379203949</v>
      </c>
      <c r="E2353" s="37" t="s">
        <v>15</v>
      </c>
      <c r="F2353" s="37" t="s">
        <v>10</v>
      </c>
    </row>
    <row r="2354">
      <c r="A2354" s="36" t="str">
        <f t="shared" si="1"/>
        <v>Medium Population-Low Poverty</v>
      </c>
      <c r="B2354" s="35" t="s">
        <v>2373</v>
      </c>
      <c r="C2354" s="37">
        <v>1955.0</v>
      </c>
      <c r="D2354" s="37">
        <v>0.0869565217391304</v>
      </c>
      <c r="E2354" s="37" t="s">
        <v>15</v>
      </c>
      <c r="F2354" s="37" t="s">
        <v>9</v>
      </c>
    </row>
    <row r="2355">
      <c r="A2355" s="36" t="str">
        <f t="shared" si="1"/>
        <v>High Population-Middle Poverty</v>
      </c>
      <c r="B2355" s="35" t="s">
        <v>2374</v>
      </c>
      <c r="C2355" s="37">
        <v>10492.0</v>
      </c>
      <c r="D2355" s="37">
        <v>0.110655737704918</v>
      </c>
      <c r="E2355" s="37" t="s">
        <v>14</v>
      </c>
      <c r="F2355" s="37" t="s">
        <v>10</v>
      </c>
    </row>
    <row r="2356">
      <c r="A2356" s="36" t="str">
        <f t="shared" si="1"/>
        <v>Low Population-Low Poverty</v>
      </c>
      <c r="B2356" s="35" t="s">
        <v>2375</v>
      </c>
      <c r="C2356" s="37">
        <v>87.0</v>
      </c>
      <c r="D2356" s="37">
        <v>0.0</v>
      </c>
      <c r="E2356" s="37" t="s">
        <v>16</v>
      </c>
      <c r="F2356" s="37" t="s">
        <v>9</v>
      </c>
    </row>
    <row r="2357">
      <c r="A2357" s="36" t="str">
        <f t="shared" si="1"/>
        <v>Medium Population-Low Poverty</v>
      </c>
      <c r="B2357" s="35" t="s">
        <v>2376</v>
      </c>
      <c r="C2357" s="37">
        <v>984.0</v>
      </c>
      <c r="D2357" s="37">
        <v>0.0365853658536585</v>
      </c>
      <c r="E2357" s="37" t="s">
        <v>15</v>
      </c>
      <c r="F2357" s="37" t="s">
        <v>9</v>
      </c>
    </row>
    <row r="2358">
      <c r="A2358" s="36" t="str">
        <f t="shared" si="1"/>
        <v>Low Population-Low Poverty</v>
      </c>
      <c r="B2358" s="35" t="s">
        <v>2377</v>
      </c>
      <c r="C2358" s="37">
        <v>242.0</v>
      </c>
      <c r="D2358" s="37">
        <v>0.0371900826446281</v>
      </c>
      <c r="E2358" s="37" t="s">
        <v>16</v>
      </c>
      <c r="F2358" s="37" t="s">
        <v>9</v>
      </c>
    </row>
    <row r="2359">
      <c r="A2359" s="36" t="str">
        <f t="shared" si="1"/>
        <v>Medium Population-Middle Poverty</v>
      </c>
      <c r="B2359" s="35" t="s">
        <v>2378</v>
      </c>
      <c r="C2359" s="37">
        <v>9378.0</v>
      </c>
      <c r="D2359" s="37">
        <v>0.173917679675837</v>
      </c>
      <c r="E2359" s="37" t="s">
        <v>15</v>
      </c>
      <c r="F2359" s="37" t="s">
        <v>10</v>
      </c>
    </row>
    <row r="2360">
      <c r="A2360" s="36" t="str">
        <f t="shared" si="1"/>
        <v>High Population-Middle Poverty</v>
      </c>
      <c r="B2360" s="35" t="s">
        <v>2379</v>
      </c>
      <c r="C2360" s="37">
        <v>12719.0</v>
      </c>
      <c r="D2360" s="37">
        <v>0.140655711927038</v>
      </c>
      <c r="E2360" s="37" t="s">
        <v>14</v>
      </c>
      <c r="F2360" s="37" t="s">
        <v>10</v>
      </c>
    </row>
    <row r="2361">
      <c r="A2361" s="36" t="str">
        <f t="shared" si="1"/>
        <v>Medium Population-Middle Poverty</v>
      </c>
      <c r="B2361" s="35" t="s">
        <v>2380</v>
      </c>
      <c r="C2361" s="37">
        <v>8260.0</v>
      </c>
      <c r="D2361" s="37">
        <v>0.137893462469734</v>
      </c>
      <c r="E2361" s="37" t="s">
        <v>15</v>
      </c>
      <c r="F2361" s="37" t="s">
        <v>10</v>
      </c>
    </row>
    <row r="2362">
      <c r="A2362" s="36" t="str">
        <f t="shared" si="1"/>
        <v>High Population-Middle Poverty</v>
      </c>
      <c r="B2362" s="35" t="s">
        <v>2381</v>
      </c>
      <c r="C2362" s="37">
        <v>41231.0</v>
      </c>
      <c r="D2362" s="37">
        <v>0.224394266450001</v>
      </c>
      <c r="E2362" s="37" t="s">
        <v>14</v>
      </c>
      <c r="F2362" s="37" t="s">
        <v>10</v>
      </c>
    </row>
    <row r="2363">
      <c r="A2363" s="36" t="str">
        <f t="shared" si="1"/>
        <v>Medium Population-Low Poverty</v>
      </c>
      <c r="B2363" s="35" t="s">
        <v>2382</v>
      </c>
      <c r="C2363" s="37">
        <v>1270.0</v>
      </c>
      <c r="D2363" s="37">
        <v>0.0566929133858268</v>
      </c>
      <c r="E2363" s="37" t="s">
        <v>15</v>
      </c>
      <c r="F2363" s="37" t="s">
        <v>9</v>
      </c>
    </row>
    <row r="2364">
      <c r="A2364" s="36" t="str">
        <f t="shared" si="1"/>
        <v>Medium Population-Middle Poverty</v>
      </c>
      <c r="B2364" s="35" t="s">
        <v>2383</v>
      </c>
      <c r="C2364" s="37">
        <v>2252.0</v>
      </c>
      <c r="D2364" s="37">
        <v>0.190053285968028</v>
      </c>
      <c r="E2364" s="37" t="s">
        <v>15</v>
      </c>
      <c r="F2364" s="37" t="s">
        <v>10</v>
      </c>
    </row>
    <row r="2365">
      <c r="A2365" s="36" t="str">
        <f t="shared" si="1"/>
        <v>Medium Population-Low Poverty</v>
      </c>
      <c r="B2365" s="35" t="s">
        <v>2384</v>
      </c>
      <c r="C2365" s="37">
        <v>8261.0</v>
      </c>
      <c r="D2365" s="37">
        <v>0.0591938022031231</v>
      </c>
      <c r="E2365" s="37" t="s">
        <v>15</v>
      </c>
      <c r="F2365" s="37" t="s">
        <v>9</v>
      </c>
    </row>
    <row r="2366">
      <c r="A2366" s="36" t="str">
        <f t="shared" si="1"/>
        <v>Medium Population-Low Poverty</v>
      </c>
      <c r="B2366" s="35" t="s">
        <v>2385</v>
      </c>
      <c r="C2366" s="37">
        <v>564.0</v>
      </c>
      <c r="D2366" s="37">
        <v>0.0</v>
      </c>
      <c r="E2366" s="37" t="s">
        <v>15</v>
      </c>
      <c r="F2366" s="37" t="s">
        <v>9</v>
      </c>
    </row>
    <row r="2367">
      <c r="A2367" s="36" t="str">
        <f t="shared" si="1"/>
        <v>Low Population-Low Poverty</v>
      </c>
      <c r="B2367" s="35" t="s">
        <v>2386</v>
      </c>
      <c r="C2367" s="37">
        <v>384.0</v>
      </c>
      <c r="D2367" s="37">
        <v>0.0729166666666667</v>
      </c>
      <c r="E2367" s="37" t="s">
        <v>16</v>
      </c>
      <c r="F2367" s="37" t="s">
        <v>9</v>
      </c>
    </row>
    <row r="2368">
      <c r="A2368" s="36" t="str">
        <f t="shared" si="1"/>
        <v>Medium Population-Low Poverty</v>
      </c>
      <c r="B2368" s="35" t="s">
        <v>2387</v>
      </c>
      <c r="C2368" s="37">
        <v>1579.0</v>
      </c>
      <c r="D2368" s="37">
        <v>0.0690310322989234</v>
      </c>
      <c r="E2368" s="37" t="s">
        <v>15</v>
      </c>
      <c r="F2368" s="37" t="s">
        <v>9</v>
      </c>
    </row>
    <row r="2369">
      <c r="A2369" s="36" t="str">
        <f t="shared" si="1"/>
        <v>High Population-Low Poverty</v>
      </c>
      <c r="B2369" s="35" t="s">
        <v>2388</v>
      </c>
      <c r="C2369" s="37">
        <v>12047.0</v>
      </c>
      <c r="D2369" s="37">
        <v>0.0570266456379182</v>
      </c>
      <c r="E2369" s="37" t="s">
        <v>14</v>
      </c>
      <c r="F2369" s="37" t="s">
        <v>9</v>
      </c>
    </row>
    <row r="2370">
      <c r="A2370" s="36" t="str">
        <f t="shared" si="1"/>
        <v>Medium Population-Low Poverty</v>
      </c>
      <c r="B2370" s="35" t="s">
        <v>2389</v>
      </c>
      <c r="C2370" s="37">
        <v>1155.0</v>
      </c>
      <c r="D2370" s="37">
        <v>0.038961038961039</v>
      </c>
      <c r="E2370" s="37" t="s">
        <v>15</v>
      </c>
      <c r="F2370" s="37" t="s">
        <v>9</v>
      </c>
    </row>
    <row r="2371">
      <c r="A2371" s="36" t="str">
        <f t="shared" si="1"/>
        <v>Low Population-Middle Poverty</v>
      </c>
      <c r="B2371" s="35" t="s">
        <v>2390</v>
      </c>
      <c r="C2371" s="37">
        <v>147.0</v>
      </c>
      <c r="D2371" s="37">
        <v>0.217687074829932</v>
      </c>
      <c r="E2371" s="37" t="s">
        <v>16</v>
      </c>
      <c r="F2371" s="37" t="s">
        <v>10</v>
      </c>
    </row>
    <row r="2372">
      <c r="A2372" s="36" t="str">
        <f t="shared" si="1"/>
        <v>High Population-Low Poverty</v>
      </c>
      <c r="B2372" s="35" t="s">
        <v>2391</v>
      </c>
      <c r="C2372" s="37">
        <v>10838.0</v>
      </c>
      <c r="D2372" s="37">
        <v>0.0422587193209079</v>
      </c>
      <c r="E2372" s="37" t="s">
        <v>14</v>
      </c>
      <c r="F2372" s="37" t="s">
        <v>9</v>
      </c>
    </row>
    <row r="2373">
      <c r="A2373" s="36" t="str">
        <f t="shared" si="1"/>
        <v>Medium Population-Low Poverty</v>
      </c>
      <c r="B2373" s="35" t="s">
        <v>2392</v>
      </c>
      <c r="C2373" s="37">
        <v>602.0</v>
      </c>
      <c r="D2373" s="37">
        <v>0.0348837209302326</v>
      </c>
      <c r="E2373" s="37" t="s">
        <v>15</v>
      </c>
      <c r="F2373" s="37" t="s">
        <v>9</v>
      </c>
    </row>
    <row r="2374">
      <c r="A2374" s="36" t="str">
        <f t="shared" si="1"/>
        <v>Low Population-Low Poverty</v>
      </c>
      <c r="B2374" s="35" t="s">
        <v>2393</v>
      </c>
      <c r="C2374" s="37">
        <v>282.0</v>
      </c>
      <c r="D2374" s="37">
        <v>0.0283687943262411</v>
      </c>
      <c r="E2374" s="37" t="s">
        <v>16</v>
      </c>
      <c r="F2374" s="37" t="s">
        <v>9</v>
      </c>
    </row>
    <row r="2375">
      <c r="A2375" s="36" t="str">
        <f t="shared" si="1"/>
        <v>Medium Population-Low Poverty</v>
      </c>
      <c r="B2375" s="35" t="s">
        <v>2394</v>
      </c>
      <c r="C2375" s="37">
        <v>1498.0</v>
      </c>
      <c r="D2375" s="37">
        <v>0.0460614152202937</v>
      </c>
      <c r="E2375" s="37" t="s">
        <v>15</v>
      </c>
      <c r="F2375" s="37" t="s">
        <v>9</v>
      </c>
    </row>
    <row r="2376">
      <c r="A2376" s="36" t="str">
        <f t="shared" si="1"/>
        <v>Low Population-Low Poverty</v>
      </c>
      <c r="B2376" s="35" t="s">
        <v>2395</v>
      </c>
      <c r="C2376" s="37">
        <v>320.0</v>
      </c>
      <c r="D2376" s="37">
        <v>0.05</v>
      </c>
      <c r="E2376" s="37" t="s">
        <v>16</v>
      </c>
      <c r="F2376" s="37" t="s">
        <v>9</v>
      </c>
    </row>
    <row r="2377">
      <c r="A2377" s="36" t="str">
        <f t="shared" si="1"/>
        <v>Medium Population-Middle Poverty</v>
      </c>
      <c r="B2377" s="35" t="s">
        <v>2396</v>
      </c>
      <c r="C2377" s="37">
        <v>1239.0</v>
      </c>
      <c r="D2377" s="37">
        <v>0.152542372881356</v>
      </c>
      <c r="E2377" s="37" t="s">
        <v>15</v>
      </c>
      <c r="F2377" s="37" t="s">
        <v>10</v>
      </c>
    </row>
    <row r="2378">
      <c r="A2378" s="36" t="str">
        <f t="shared" si="1"/>
        <v>Low Population-Low Poverty</v>
      </c>
      <c r="B2378" s="35" t="s">
        <v>2397</v>
      </c>
      <c r="C2378" s="37">
        <v>248.0</v>
      </c>
      <c r="D2378" s="37">
        <v>0.0</v>
      </c>
      <c r="E2378" s="37" t="s">
        <v>16</v>
      </c>
      <c r="F2378" s="37" t="s">
        <v>9</v>
      </c>
    </row>
    <row r="2379">
      <c r="A2379" s="36" t="str">
        <f t="shared" si="1"/>
        <v>High Population-Low Poverty</v>
      </c>
      <c r="B2379" s="35" t="s">
        <v>2398</v>
      </c>
      <c r="C2379" s="37">
        <v>27052.0</v>
      </c>
      <c r="D2379" s="37">
        <v>0.0804376755877569</v>
      </c>
      <c r="E2379" s="37" t="s">
        <v>14</v>
      </c>
      <c r="F2379" s="37" t="s">
        <v>9</v>
      </c>
    </row>
    <row r="2380">
      <c r="A2380" s="36" t="str">
        <f t="shared" si="1"/>
        <v>High Population-Middle Poverty</v>
      </c>
      <c r="B2380" s="35" t="s">
        <v>2399</v>
      </c>
      <c r="C2380" s="37">
        <v>35794.0</v>
      </c>
      <c r="D2380" s="37">
        <v>0.177236408336593</v>
      </c>
      <c r="E2380" s="37" t="s">
        <v>14</v>
      </c>
      <c r="F2380" s="37" t="s">
        <v>10</v>
      </c>
    </row>
    <row r="2381">
      <c r="A2381" s="36" t="str">
        <f t="shared" si="1"/>
        <v>Medium Population-Middle Poverty</v>
      </c>
      <c r="B2381" s="35" t="s">
        <v>2400</v>
      </c>
      <c r="C2381" s="37">
        <v>1251.0</v>
      </c>
      <c r="D2381" s="37">
        <v>0.118305355715428</v>
      </c>
      <c r="E2381" s="37" t="s">
        <v>15</v>
      </c>
      <c r="F2381" s="37" t="s">
        <v>10</v>
      </c>
    </row>
    <row r="2382">
      <c r="A2382" s="36" t="str">
        <f t="shared" si="1"/>
        <v>Medium Population-Middle Poverty</v>
      </c>
      <c r="B2382" s="35" t="s">
        <v>2401</v>
      </c>
      <c r="C2382" s="37">
        <v>2290.0</v>
      </c>
      <c r="D2382" s="37">
        <v>0.150218340611354</v>
      </c>
      <c r="E2382" s="37" t="s">
        <v>15</v>
      </c>
      <c r="F2382" s="37" t="s">
        <v>10</v>
      </c>
    </row>
    <row r="2383">
      <c r="A2383" s="36" t="str">
        <f t="shared" si="1"/>
        <v>Medium Population-Low Poverty</v>
      </c>
      <c r="B2383" s="35" t="s">
        <v>2402</v>
      </c>
      <c r="C2383" s="37">
        <v>5257.0</v>
      </c>
      <c r="D2383" s="37">
        <v>0.0755183564770782</v>
      </c>
      <c r="E2383" s="37" t="s">
        <v>15</v>
      </c>
      <c r="F2383" s="37" t="s">
        <v>9</v>
      </c>
    </row>
    <row r="2384">
      <c r="A2384" s="36" t="str">
        <f t="shared" si="1"/>
        <v>Medium Population-Middle Poverty</v>
      </c>
      <c r="B2384" s="35" t="s">
        <v>2403</v>
      </c>
      <c r="C2384" s="37">
        <v>4759.0</v>
      </c>
      <c r="D2384" s="37">
        <v>0.121664215171254</v>
      </c>
      <c r="E2384" s="37" t="s">
        <v>15</v>
      </c>
      <c r="F2384" s="37" t="s">
        <v>10</v>
      </c>
    </row>
    <row r="2385">
      <c r="A2385" s="36" t="str">
        <f t="shared" si="1"/>
        <v>Medium Population-Middle Poverty</v>
      </c>
      <c r="B2385" s="35" t="s">
        <v>2404</v>
      </c>
      <c r="C2385" s="37">
        <v>566.0</v>
      </c>
      <c r="D2385" s="37">
        <v>0.139575971731449</v>
      </c>
      <c r="E2385" s="37" t="s">
        <v>15</v>
      </c>
      <c r="F2385" s="37" t="s">
        <v>10</v>
      </c>
    </row>
    <row r="2386">
      <c r="A2386" s="36" t="str">
        <f t="shared" si="1"/>
        <v>Medium Population-Low Poverty</v>
      </c>
      <c r="B2386" s="35" t="s">
        <v>2405</v>
      </c>
      <c r="C2386" s="37">
        <v>695.0</v>
      </c>
      <c r="D2386" s="37">
        <v>0.097841726618705</v>
      </c>
      <c r="E2386" s="37" t="s">
        <v>15</v>
      </c>
      <c r="F2386" s="37" t="s">
        <v>9</v>
      </c>
    </row>
    <row r="2387">
      <c r="A2387" s="36" t="str">
        <f t="shared" si="1"/>
        <v>Low Population-Low Poverty</v>
      </c>
      <c r="B2387" s="35" t="s">
        <v>2406</v>
      </c>
      <c r="C2387" s="37">
        <v>188.0</v>
      </c>
      <c r="D2387" s="37">
        <v>0.0</v>
      </c>
      <c r="E2387" s="37" t="s">
        <v>16</v>
      </c>
      <c r="F2387" s="37" t="s">
        <v>9</v>
      </c>
    </row>
    <row r="2388">
      <c r="A2388" s="36" t="str">
        <f t="shared" si="1"/>
        <v>Medium Population-Middle Poverty</v>
      </c>
      <c r="B2388" s="35" t="s">
        <v>2407</v>
      </c>
      <c r="C2388" s="37">
        <v>1658.0</v>
      </c>
      <c r="D2388" s="37">
        <v>0.145958986731001</v>
      </c>
      <c r="E2388" s="37" t="s">
        <v>15</v>
      </c>
      <c r="F2388" s="37" t="s">
        <v>10</v>
      </c>
    </row>
    <row r="2389">
      <c r="A2389" s="36" t="str">
        <f t="shared" si="1"/>
        <v>Medium Population-High Poverty</v>
      </c>
      <c r="B2389" s="35" t="s">
        <v>2408</v>
      </c>
      <c r="C2389" s="37">
        <v>629.0</v>
      </c>
      <c r="D2389" s="37">
        <v>0.330683624801272</v>
      </c>
      <c r="E2389" s="37" t="s">
        <v>15</v>
      </c>
      <c r="F2389" s="37" t="s">
        <v>11</v>
      </c>
    </row>
    <row r="2390">
      <c r="A2390" s="36" t="str">
        <f t="shared" si="1"/>
        <v>Medium Population-Low Poverty</v>
      </c>
      <c r="B2390" s="35" t="s">
        <v>2409</v>
      </c>
      <c r="C2390" s="37">
        <v>615.0</v>
      </c>
      <c r="D2390" s="37">
        <v>0.0699186991869919</v>
      </c>
      <c r="E2390" s="37" t="s">
        <v>15</v>
      </c>
      <c r="F2390" s="37" t="s">
        <v>9</v>
      </c>
    </row>
    <row r="2391">
      <c r="A2391" s="36" t="str">
        <f t="shared" si="1"/>
        <v>Low Population-Middle Poverty</v>
      </c>
      <c r="B2391" s="35" t="s">
        <v>2410</v>
      </c>
      <c r="C2391" s="37">
        <v>374.0</v>
      </c>
      <c r="D2391" s="37">
        <v>0.109625668449198</v>
      </c>
      <c r="E2391" s="37" t="s">
        <v>16</v>
      </c>
      <c r="F2391" s="37" t="s">
        <v>10</v>
      </c>
    </row>
    <row r="2392">
      <c r="A2392" s="36" t="str">
        <f t="shared" si="1"/>
        <v>High Population-Middle Poverty</v>
      </c>
      <c r="B2392" s="35" t="s">
        <v>2411</v>
      </c>
      <c r="C2392" s="37">
        <v>41389.0</v>
      </c>
      <c r="D2392" s="37">
        <v>0.158037159631786</v>
      </c>
      <c r="E2392" s="37" t="s">
        <v>14</v>
      </c>
      <c r="F2392" s="37" t="s">
        <v>10</v>
      </c>
    </row>
    <row r="2393">
      <c r="A2393" s="36" t="str">
        <f t="shared" si="1"/>
        <v>High Population-Middle Poverty</v>
      </c>
      <c r="B2393" s="35" t="s">
        <v>2412</v>
      </c>
      <c r="C2393" s="37">
        <v>18055.0</v>
      </c>
      <c r="D2393" s="37">
        <v>0.113541955137081</v>
      </c>
      <c r="E2393" s="37" t="s">
        <v>14</v>
      </c>
      <c r="F2393" s="37" t="s">
        <v>10</v>
      </c>
    </row>
    <row r="2394">
      <c r="A2394" s="36" t="str">
        <f t="shared" si="1"/>
        <v>High Population-High Poverty</v>
      </c>
      <c r="B2394" s="35" t="s">
        <v>2413</v>
      </c>
      <c r="C2394" s="37">
        <v>38119.0</v>
      </c>
      <c r="D2394" s="37">
        <v>0.377370864923004</v>
      </c>
      <c r="E2394" s="37" t="s">
        <v>14</v>
      </c>
      <c r="F2394" s="37" t="s">
        <v>11</v>
      </c>
    </row>
    <row r="2395">
      <c r="A2395" s="36" t="str">
        <f t="shared" si="1"/>
        <v>Medium Population-Low Poverty</v>
      </c>
      <c r="B2395" s="35" t="s">
        <v>2414</v>
      </c>
      <c r="C2395" s="37">
        <v>6059.0</v>
      </c>
      <c r="D2395" s="37">
        <v>0.0628816636408648</v>
      </c>
      <c r="E2395" s="37" t="s">
        <v>15</v>
      </c>
      <c r="F2395" s="37" t="s">
        <v>9</v>
      </c>
    </row>
    <row r="2396">
      <c r="A2396" s="36" t="str">
        <f t="shared" si="1"/>
        <v>Medium Population-Low Poverty</v>
      </c>
      <c r="B2396" s="35" t="s">
        <v>2415</v>
      </c>
      <c r="C2396" s="37">
        <v>967.0</v>
      </c>
      <c r="D2396" s="37">
        <v>0.0361944157187177</v>
      </c>
      <c r="E2396" s="37" t="s">
        <v>15</v>
      </c>
      <c r="F2396" s="37" t="s">
        <v>9</v>
      </c>
    </row>
    <row r="2397">
      <c r="A2397" s="36" t="str">
        <f t="shared" si="1"/>
        <v>High Population-Middle Poverty</v>
      </c>
      <c r="B2397" s="35" t="s">
        <v>2416</v>
      </c>
      <c r="C2397" s="37">
        <v>10131.0</v>
      </c>
      <c r="D2397" s="37">
        <v>0.12535781265423</v>
      </c>
      <c r="E2397" s="37" t="s">
        <v>14</v>
      </c>
      <c r="F2397" s="37" t="s">
        <v>10</v>
      </c>
    </row>
    <row r="2398">
      <c r="A2398" s="36" t="str">
        <f t="shared" si="1"/>
        <v>Medium Population-Low Poverty</v>
      </c>
      <c r="B2398" s="35" t="s">
        <v>2417</v>
      </c>
      <c r="C2398" s="37">
        <v>6220.0</v>
      </c>
      <c r="D2398" s="37">
        <v>0.0204180064308682</v>
      </c>
      <c r="E2398" s="37" t="s">
        <v>15</v>
      </c>
      <c r="F2398" s="37" t="s">
        <v>9</v>
      </c>
    </row>
    <row r="2399">
      <c r="A2399" s="36" t="str">
        <f t="shared" si="1"/>
        <v>High Population-Low Poverty</v>
      </c>
      <c r="B2399" s="35" t="s">
        <v>2418</v>
      </c>
      <c r="C2399" s="37">
        <v>11119.0</v>
      </c>
      <c r="D2399" s="37">
        <v>0.0154690169979315</v>
      </c>
      <c r="E2399" s="37" t="s">
        <v>14</v>
      </c>
      <c r="F2399" s="37" t="s">
        <v>9</v>
      </c>
    </row>
    <row r="2400">
      <c r="A2400" s="36" t="str">
        <f t="shared" si="1"/>
        <v>High Population-Low Poverty</v>
      </c>
      <c r="B2400" s="35" t="s">
        <v>2419</v>
      </c>
      <c r="C2400" s="37">
        <v>17633.0</v>
      </c>
      <c r="D2400" s="37">
        <v>0.0469006975557194</v>
      </c>
      <c r="E2400" s="37" t="s">
        <v>14</v>
      </c>
      <c r="F2400" s="37" t="s">
        <v>9</v>
      </c>
    </row>
    <row r="2401">
      <c r="A2401" s="36" t="str">
        <f t="shared" si="1"/>
        <v>Medium Population-Low Poverty</v>
      </c>
      <c r="B2401" s="35" t="s">
        <v>2420</v>
      </c>
      <c r="C2401" s="37">
        <v>5751.0</v>
      </c>
      <c r="D2401" s="37">
        <v>0.0462528255955486</v>
      </c>
      <c r="E2401" s="37" t="s">
        <v>15</v>
      </c>
      <c r="F2401" s="37" t="s">
        <v>9</v>
      </c>
    </row>
    <row r="2402">
      <c r="A2402" s="36" t="str">
        <f t="shared" si="1"/>
        <v>Medium Population-Low Poverty</v>
      </c>
      <c r="B2402" s="35" t="s">
        <v>2421</v>
      </c>
      <c r="C2402" s="37">
        <v>867.0</v>
      </c>
      <c r="D2402" s="37">
        <v>0.0576701268742791</v>
      </c>
      <c r="E2402" s="37" t="s">
        <v>15</v>
      </c>
      <c r="F2402" s="37" t="s">
        <v>9</v>
      </c>
    </row>
    <row r="2403">
      <c r="A2403" s="36" t="str">
        <f t="shared" si="1"/>
        <v>High Population-Low Poverty</v>
      </c>
      <c r="B2403" s="35" t="s">
        <v>2422</v>
      </c>
      <c r="C2403" s="37">
        <v>11006.0</v>
      </c>
      <c r="D2403" s="37">
        <v>0.0744139560239869</v>
      </c>
      <c r="E2403" s="37" t="s">
        <v>14</v>
      </c>
      <c r="F2403" s="37" t="s">
        <v>9</v>
      </c>
    </row>
    <row r="2404">
      <c r="A2404" s="36" t="str">
        <f t="shared" si="1"/>
        <v>Medium Population-Low Poverty</v>
      </c>
      <c r="B2404" s="35" t="s">
        <v>2423</v>
      </c>
      <c r="C2404" s="37">
        <v>5033.0</v>
      </c>
      <c r="D2404" s="37">
        <v>0.0524538048877409</v>
      </c>
      <c r="E2404" s="37" t="s">
        <v>15</v>
      </c>
      <c r="F2404" s="37" t="s">
        <v>9</v>
      </c>
    </row>
    <row r="2405">
      <c r="A2405" s="36" t="str">
        <f t="shared" si="1"/>
        <v>Medium Population-Low Poverty</v>
      </c>
      <c r="B2405" s="35" t="s">
        <v>2424</v>
      </c>
      <c r="C2405" s="37">
        <v>5671.0</v>
      </c>
      <c r="D2405" s="37">
        <v>0.0220419679068947</v>
      </c>
      <c r="E2405" s="37" t="s">
        <v>15</v>
      </c>
      <c r="F2405" s="37" t="s">
        <v>9</v>
      </c>
    </row>
    <row r="2406">
      <c r="A2406" s="36" t="str">
        <f t="shared" si="1"/>
        <v>Medium Population-Low Poverty</v>
      </c>
      <c r="B2406" s="35" t="s">
        <v>2425</v>
      </c>
      <c r="C2406" s="37">
        <v>5363.0</v>
      </c>
      <c r="D2406" s="37">
        <v>0.0771955994779042</v>
      </c>
      <c r="E2406" s="37" t="s">
        <v>15</v>
      </c>
      <c r="F2406" s="37" t="s">
        <v>9</v>
      </c>
    </row>
    <row r="2407">
      <c r="A2407" s="36" t="str">
        <f t="shared" si="1"/>
        <v>High Population-Low Poverty</v>
      </c>
      <c r="B2407" s="35" t="s">
        <v>2426</v>
      </c>
      <c r="C2407" s="37">
        <v>26810.0</v>
      </c>
      <c r="D2407" s="37">
        <v>0.0898172323759791</v>
      </c>
      <c r="E2407" s="37" t="s">
        <v>14</v>
      </c>
      <c r="F2407" s="37" t="s">
        <v>9</v>
      </c>
    </row>
    <row r="2408">
      <c r="A2408" s="36" t="str">
        <f t="shared" si="1"/>
        <v>Medium Population-Low Poverty</v>
      </c>
      <c r="B2408" s="35" t="s">
        <v>2427</v>
      </c>
      <c r="C2408" s="37">
        <v>4734.0</v>
      </c>
      <c r="D2408" s="37">
        <v>0.0547106041402619</v>
      </c>
      <c r="E2408" s="37" t="s">
        <v>15</v>
      </c>
      <c r="F2408" s="37" t="s">
        <v>9</v>
      </c>
    </row>
    <row r="2409">
      <c r="A2409" s="36" t="str">
        <f t="shared" si="1"/>
        <v>High Population-Low Poverty</v>
      </c>
      <c r="B2409" s="35" t="s">
        <v>2428</v>
      </c>
      <c r="C2409" s="37">
        <v>55921.0</v>
      </c>
      <c r="D2409" s="37">
        <v>0.0506786359328338</v>
      </c>
      <c r="E2409" s="37" t="s">
        <v>14</v>
      </c>
      <c r="F2409" s="37" t="s">
        <v>9</v>
      </c>
    </row>
    <row r="2410">
      <c r="A2410" s="36" t="str">
        <f t="shared" si="1"/>
        <v>Low Population-Low Poverty</v>
      </c>
      <c r="B2410" s="35" t="s">
        <v>2429</v>
      </c>
      <c r="C2410" s="37">
        <v>86.0</v>
      </c>
      <c r="D2410" s="37">
        <v>0.0</v>
      </c>
      <c r="E2410" s="37" t="s">
        <v>16</v>
      </c>
      <c r="F2410" s="37" t="s">
        <v>9</v>
      </c>
    </row>
    <row r="2411">
      <c r="A2411" s="36" t="str">
        <f t="shared" si="1"/>
        <v>Medium Population-Low Poverty</v>
      </c>
      <c r="B2411" s="35" t="s">
        <v>2430</v>
      </c>
      <c r="C2411" s="37">
        <v>6866.0</v>
      </c>
      <c r="D2411" s="37">
        <v>0.0718030876784154</v>
      </c>
      <c r="E2411" s="37" t="s">
        <v>15</v>
      </c>
      <c r="F2411" s="37" t="s">
        <v>9</v>
      </c>
    </row>
    <row r="2412">
      <c r="A2412" s="36" t="str">
        <f t="shared" si="1"/>
        <v>Medium Population-Low Poverty</v>
      </c>
      <c r="B2412" s="35" t="s">
        <v>2431</v>
      </c>
      <c r="C2412" s="37">
        <v>6604.0</v>
      </c>
      <c r="D2412" s="37">
        <v>0.0363416111447607</v>
      </c>
      <c r="E2412" s="37" t="s">
        <v>15</v>
      </c>
      <c r="F2412" s="37" t="s">
        <v>9</v>
      </c>
    </row>
    <row r="2413">
      <c r="A2413" s="36" t="str">
        <f t="shared" si="1"/>
        <v>High Population-Low Poverty</v>
      </c>
      <c r="B2413" s="35" t="s">
        <v>2432</v>
      </c>
      <c r="C2413" s="37">
        <v>13167.0</v>
      </c>
      <c r="D2413" s="37">
        <v>0.024303182197919</v>
      </c>
      <c r="E2413" s="37" t="s">
        <v>14</v>
      </c>
      <c r="F2413" s="37" t="s">
        <v>9</v>
      </c>
    </row>
    <row r="2414">
      <c r="A2414" s="36" t="str">
        <f t="shared" si="1"/>
        <v>Medium Population-Low Poverty</v>
      </c>
      <c r="B2414" s="35" t="s">
        <v>2433</v>
      </c>
      <c r="C2414" s="37">
        <v>4711.0</v>
      </c>
      <c r="D2414" s="37">
        <v>0.0458501379749522</v>
      </c>
      <c r="E2414" s="37" t="s">
        <v>15</v>
      </c>
      <c r="F2414" s="37" t="s">
        <v>9</v>
      </c>
    </row>
    <row r="2415">
      <c r="A2415" s="36" t="str">
        <f t="shared" si="1"/>
        <v>High Population-Low Poverty</v>
      </c>
      <c r="B2415" s="35" t="s">
        <v>2434</v>
      </c>
      <c r="C2415" s="37">
        <v>19787.0</v>
      </c>
      <c r="D2415" s="37">
        <v>0.0463940971344822</v>
      </c>
      <c r="E2415" s="37" t="s">
        <v>14</v>
      </c>
      <c r="F2415" s="37" t="s">
        <v>9</v>
      </c>
    </row>
    <row r="2416">
      <c r="A2416" s="36" t="str">
        <f t="shared" si="1"/>
        <v>High Population-Low Poverty</v>
      </c>
      <c r="B2416" s="35" t="s">
        <v>2435</v>
      </c>
      <c r="C2416" s="37">
        <v>45224.0</v>
      </c>
      <c r="D2416" s="37">
        <v>0.0497302317353618</v>
      </c>
      <c r="E2416" s="37" t="s">
        <v>14</v>
      </c>
      <c r="F2416" s="37" t="s">
        <v>9</v>
      </c>
    </row>
    <row r="2417">
      <c r="A2417" s="36" t="str">
        <f t="shared" si="1"/>
        <v>Medium Population-Low Poverty</v>
      </c>
      <c r="B2417" s="35" t="s">
        <v>2436</v>
      </c>
      <c r="C2417" s="37">
        <v>4178.0</v>
      </c>
      <c r="D2417" s="37">
        <v>0.0734801340354237</v>
      </c>
      <c r="E2417" s="37" t="s">
        <v>15</v>
      </c>
      <c r="F2417" s="37" t="s">
        <v>9</v>
      </c>
    </row>
    <row r="2418">
      <c r="A2418" s="36" t="str">
        <f t="shared" si="1"/>
        <v>High Population-Low Poverty</v>
      </c>
      <c r="B2418" s="35" t="s">
        <v>2437</v>
      </c>
      <c r="C2418" s="37">
        <v>19051.0</v>
      </c>
      <c r="D2418" s="37">
        <v>0.0116529316046402</v>
      </c>
      <c r="E2418" s="37" t="s">
        <v>14</v>
      </c>
      <c r="F2418" s="37" t="s">
        <v>9</v>
      </c>
    </row>
    <row r="2419">
      <c r="A2419" s="36" t="str">
        <f t="shared" si="1"/>
        <v>Medium Population-Low Poverty</v>
      </c>
      <c r="B2419" s="35" t="s">
        <v>2438</v>
      </c>
      <c r="C2419" s="37">
        <v>5157.0</v>
      </c>
      <c r="D2419" s="37">
        <v>0.0131859608299399</v>
      </c>
      <c r="E2419" s="37" t="s">
        <v>15</v>
      </c>
      <c r="F2419" s="37" t="s">
        <v>9</v>
      </c>
    </row>
    <row r="2420">
      <c r="A2420" s="36" t="str">
        <f t="shared" si="1"/>
        <v>Medium Population-Low Poverty</v>
      </c>
      <c r="B2420" s="35" t="s">
        <v>2439</v>
      </c>
      <c r="C2420" s="37">
        <v>598.0</v>
      </c>
      <c r="D2420" s="37">
        <v>0.0367892976588629</v>
      </c>
      <c r="E2420" s="37" t="s">
        <v>15</v>
      </c>
      <c r="F2420" s="37" t="s">
        <v>9</v>
      </c>
    </row>
    <row r="2421">
      <c r="A2421" s="36" t="str">
        <f t="shared" si="1"/>
        <v>Medium Population-Low Poverty</v>
      </c>
      <c r="B2421" s="35" t="s">
        <v>2440</v>
      </c>
      <c r="C2421" s="37">
        <v>3947.0</v>
      </c>
      <c r="D2421" s="37">
        <v>0.0387636179376742</v>
      </c>
      <c r="E2421" s="37" t="s">
        <v>15</v>
      </c>
      <c r="F2421" s="37" t="s">
        <v>9</v>
      </c>
    </row>
    <row r="2422">
      <c r="A2422" s="36" t="str">
        <f t="shared" si="1"/>
        <v>Medium Population-Low Poverty</v>
      </c>
      <c r="B2422" s="35" t="s">
        <v>2441</v>
      </c>
      <c r="C2422" s="37">
        <v>802.0</v>
      </c>
      <c r="D2422" s="37">
        <v>0.0586034912718204</v>
      </c>
      <c r="E2422" s="37" t="s">
        <v>15</v>
      </c>
      <c r="F2422" s="37" t="s">
        <v>9</v>
      </c>
    </row>
    <row r="2423">
      <c r="A2423" s="36" t="str">
        <f t="shared" si="1"/>
        <v>Medium Population-Low Poverty</v>
      </c>
      <c r="B2423" s="35" t="s">
        <v>2442</v>
      </c>
      <c r="C2423" s="37">
        <v>7489.0</v>
      </c>
      <c r="D2423" s="37">
        <v>0.0762451595673655</v>
      </c>
      <c r="E2423" s="37" t="s">
        <v>15</v>
      </c>
      <c r="F2423" s="37" t="s">
        <v>9</v>
      </c>
    </row>
    <row r="2424">
      <c r="A2424" s="36" t="str">
        <f t="shared" si="1"/>
        <v>Medium Population-Low Poverty</v>
      </c>
      <c r="B2424" s="35" t="s">
        <v>2443</v>
      </c>
      <c r="C2424" s="37">
        <v>5081.0</v>
      </c>
      <c r="D2424" s="37">
        <v>0.0118086990749852</v>
      </c>
      <c r="E2424" s="37" t="s">
        <v>15</v>
      </c>
      <c r="F2424" s="37" t="s">
        <v>9</v>
      </c>
    </row>
    <row r="2425">
      <c r="A2425" s="36" t="str">
        <f t="shared" si="1"/>
        <v>Medium Population-Low Poverty</v>
      </c>
      <c r="B2425" s="35" t="s">
        <v>2444</v>
      </c>
      <c r="C2425" s="37">
        <v>3623.0</v>
      </c>
      <c r="D2425" s="37">
        <v>0.0463704112613856</v>
      </c>
      <c r="E2425" s="37" t="s">
        <v>15</v>
      </c>
      <c r="F2425" s="37" t="s">
        <v>9</v>
      </c>
    </row>
    <row r="2426">
      <c r="A2426" s="36" t="str">
        <f t="shared" si="1"/>
        <v>Low Population-Low Poverty</v>
      </c>
      <c r="B2426" s="35" t="s">
        <v>2445</v>
      </c>
      <c r="C2426" s="37">
        <v>320.0</v>
      </c>
      <c r="D2426" s="37">
        <v>0.0</v>
      </c>
      <c r="E2426" s="37" t="s">
        <v>16</v>
      </c>
      <c r="F2426" s="37" t="s">
        <v>9</v>
      </c>
    </row>
    <row r="2427">
      <c r="A2427" s="36" t="str">
        <f t="shared" si="1"/>
        <v>Medium Population-Low Poverty</v>
      </c>
      <c r="B2427" s="35" t="s">
        <v>2446</v>
      </c>
      <c r="C2427" s="37">
        <v>4448.0</v>
      </c>
      <c r="D2427" s="37">
        <v>0.0427158273381295</v>
      </c>
      <c r="E2427" s="37" t="s">
        <v>15</v>
      </c>
      <c r="F2427" s="37" t="s">
        <v>9</v>
      </c>
    </row>
    <row r="2428">
      <c r="A2428" s="36" t="str">
        <f t="shared" si="1"/>
        <v>Medium Population-High Poverty</v>
      </c>
      <c r="B2428" s="35" t="s">
        <v>2447</v>
      </c>
      <c r="C2428" s="37">
        <v>888.0</v>
      </c>
      <c r="D2428" s="37">
        <v>0.378378378378378</v>
      </c>
      <c r="E2428" s="37" t="s">
        <v>15</v>
      </c>
      <c r="F2428" s="37" t="s">
        <v>11</v>
      </c>
    </row>
    <row r="2429">
      <c r="A2429" s="36" t="str">
        <f t="shared" si="1"/>
        <v>High Population-Middle Poverty</v>
      </c>
      <c r="B2429" s="35" t="s">
        <v>2448</v>
      </c>
      <c r="C2429" s="37">
        <v>12709.0</v>
      </c>
      <c r="D2429" s="37">
        <v>0.286175151467464</v>
      </c>
      <c r="E2429" s="37" t="s">
        <v>14</v>
      </c>
      <c r="F2429" s="37" t="s">
        <v>10</v>
      </c>
    </row>
    <row r="2430">
      <c r="A2430" s="36" t="str">
        <f t="shared" si="1"/>
        <v>High Population-Middle Poverty</v>
      </c>
      <c r="B2430" s="35" t="s">
        <v>2449</v>
      </c>
      <c r="C2430" s="37">
        <v>30471.0</v>
      </c>
      <c r="D2430" s="37">
        <v>0.117455941715073</v>
      </c>
      <c r="E2430" s="37" t="s">
        <v>14</v>
      </c>
      <c r="F2430" s="37" t="s">
        <v>10</v>
      </c>
    </row>
    <row r="2431">
      <c r="A2431" s="36" t="str">
        <f t="shared" si="1"/>
        <v>High Population-Middle Poverty</v>
      </c>
      <c r="B2431" s="35" t="s">
        <v>2450</v>
      </c>
      <c r="C2431" s="37">
        <v>25762.0</v>
      </c>
      <c r="D2431" s="37">
        <v>0.277424113034702</v>
      </c>
      <c r="E2431" s="37" t="s">
        <v>14</v>
      </c>
      <c r="F2431" s="37" t="s">
        <v>10</v>
      </c>
    </row>
    <row r="2432">
      <c r="A2432" s="36" t="str">
        <f t="shared" si="1"/>
        <v>High Population-Middle Poverty</v>
      </c>
      <c r="B2432" s="35" t="s">
        <v>2451</v>
      </c>
      <c r="C2432" s="37">
        <v>34939.0</v>
      </c>
      <c r="D2432" s="37">
        <v>0.251495463522139</v>
      </c>
      <c r="E2432" s="37" t="s">
        <v>14</v>
      </c>
      <c r="F2432" s="37" t="s">
        <v>10</v>
      </c>
    </row>
    <row r="2433">
      <c r="A2433" s="36" t="str">
        <f t="shared" si="1"/>
        <v>High Population-Low Poverty</v>
      </c>
      <c r="B2433" s="35" t="s">
        <v>2452</v>
      </c>
      <c r="C2433" s="37">
        <v>20657.0</v>
      </c>
      <c r="D2433" s="37">
        <v>0.0670474899549789</v>
      </c>
      <c r="E2433" s="37" t="s">
        <v>14</v>
      </c>
      <c r="F2433" s="37" t="s">
        <v>9</v>
      </c>
    </row>
    <row r="2434">
      <c r="A2434" s="36" t="str">
        <f t="shared" si="1"/>
        <v>High Population-Low Poverty</v>
      </c>
      <c r="B2434" s="35" t="s">
        <v>2453</v>
      </c>
      <c r="C2434" s="37">
        <v>11015.0</v>
      </c>
      <c r="D2434" s="37">
        <v>0.0399455288243305</v>
      </c>
      <c r="E2434" s="37" t="s">
        <v>14</v>
      </c>
      <c r="F2434" s="37" t="s">
        <v>9</v>
      </c>
    </row>
    <row r="2435">
      <c r="A2435" s="36" t="str">
        <f t="shared" si="1"/>
        <v>Medium Population-Low Poverty</v>
      </c>
      <c r="B2435" s="35" t="s">
        <v>2454</v>
      </c>
      <c r="C2435" s="37">
        <v>8895.0</v>
      </c>
      <c r="D2435" s="37">
        <v>0.0862282181000562</v>
      </c>
      <c r="E2435" s="37" t="s">
        <v>15</v>
      </c>
      <c r="F2435" s="37" t="s">
        <v>9</v>
      </c>
    </row>
    <row r="2436">
      <c r="A2436" s="36" t="str">
        <f t="shared" si="1"/>
        <v>High Population-Middle Poverty</v>
      </c>
      <c r="B2436" s="35" t="s">
        <v>2455</v>
      </c>
      <c r="C2436" s="37">
        <v>14091.0</v>
      </c>
      <c r="D2436" s="37">
        <v>0.145057128663686</v>
      </c>
      <c r="E2436" s="37" t="s">
        <v>14</v>
      </c>
      <c r="F2436" s="37" t="s">
        <v>10</v>
      </c>
    </row>
    <row r="2437">
      <c r="A2437" s="36" t="str">
        <f t="shared" si="1"/>
        <v>High Population-Middle Poverty</v>
      </c>
      <c r="B2437" s="35" t="s">
        <v>2456</v>
      </c>
      <c r="C2437" s="37">
        <v>21382.0</v>
      </c>
      <c r="D2437" s="37">
        <v>0.183051164530914</v>
      </c>
      <c r="E2437" s="37" t="s">
        <v>14</v>
      </c>
      <c r="F2437" s="37" t="s">
        <v>10</v>
      </c>
    </row>
    <row r="2438">
      <c r="A2438" s="36" t="str">
        <f t="shared" si="1"/>
        <v>Medium Population-Low Poverty</v>
      </c>
      <c r="B2438" s="35" t="s">
        <v>2457</v>
      </c>
      <c r="C2438" s="37">
        <v>2687.0</v>
      </c>
      <c r="D2438" s="37">
        <v>0.0599181243021958</v>
      </c>
      <c r="E2438" s="37" t="s">
        <v>15</v>
      </c>
      <c r="F2438" s="37" t="s">
        <v>9</v>
      </c>
    </row>
    <row r="2439">
      <c r="A2439" s="36" t="str">
        <f t="shared" si="1"/>
        <v>Medium Population-Low Poverty</v>
      </c>
      <c r="B2439" s="35" t="s">
        <v>2458</v>
      </c>
      <c r="C2439" s="37">
        <v>4004.0</v>
      </c>
      <c r="D2439" s="37">
        <v>0.0417082917082917</v>
      </c>
      <c r="E2439" s="37" t="s">
        <v>15</v>
      </c>
      <c r="F2439" s="37" t="s">
        <v>9</v>
      </c>
    </row>
    <row r="2440">
      <c r="A2440" s="36" t="str">
        <f t="shared" si="1"/>
        <v>High Population-Low Poverty</v>
      </c>
      <c r="B2440" s="35" t="s">
        <v>2459</v>
      </c>
      <c r="C2440" s="37">
        <v>29553.0</v>
      </c>
      <c r="D2440" s="37">
        <v>0.0495042804453017</v>
      </c>
      <c r="E2440" s="37" t="s">
        <v>14</v>
      </c>
      <c r="F2440" s="37" t="s">
        <v>9</v>
      </c>
    </row>
    <row r="2441">
      <c r="A2441" s="36" t="str">
        <f t="shared" si="1"/>
        <v>High Population-Low Poverty</v>
      </c>
      <c r="B2441" s="35" t="s">
        <v>2460</v>
      </c>
      <c r="C2441" s="37">
        <v>18582.0</v>
      </c>
      <c r="D2441" s="37">
        <v>0.0227639651275428</v>
      </c>
      <c r="E2441" s="37" t="s">
        <v>14</v>
      </c>
      <c r="F2441" s="37" t="s">
        <v>9</v>
      </c>
    </row>
    <row r="2442">
      <c r="A2442" s="36" t="str">
        <f t="shared" si="1"/>
        <v>High Population-Low Poverty</v>
      </c>
      <c r="B2442" s="35" t="s">
        <v>2461</v>
      </c>
      <c r="C2442" s="37">
        <v>16033.0</v>
      </c>
      <c r="D2442" s="37">
        <v>0.0119129295827356</v>
      </c>
      <c r="E2442" s="37" t="s">
        <v>14</v>
      </c>
      <c r="F2442" s="37" t="s">
        <v>9</v>
      </c>
    </row>
    <row r="2443">
      <c r="A2443" s="36" t="str">
        <f t="shared" si="1"/>
        <v>High Population-Middle Poverty</v>
      </c>
      <c r="B2443" s="35" t="s">
        <v>2462</v>
      </c>
      <c r="C2443" s="37">
        <v>98520.0</v>
      </c>
      <c r="D2443" s="37">
        <v>0.275466910272026</v>
      </c>
      <c r="E2443" s="37" t="s">
        <v>14</v>
      </c>
      <c r="F2443" s="37" t="s">
        <v>10</v>
      </c>
    </row>
    <row r="2444">
      <c r="A2444" s="36" t="str">
        <f t="shared" si="1"/>
        <v>Medium Population-Low Poverty</v>
      </c>
      <c r="B2444" s="35" t="s">
        <v>2463</v>
      </c>
      <c r="C2444" s="37">
        <v>665.0</v>
      </c>
      <c r="D2444" s="37">
        <v>0.0</v>
      </c>
      <c r="E2444" s="37" t="s">
        <v>15</v>
      </c>
      <c r="F2444" s="37" t="s">
        <v>9</v>
      </c>
    </row>
    <row r="2445">
      <c r="A2445" s="36" t="str">
        <f t="shared" si="1"/>
        <v>High Population-Low Poverty</v>
      </c>
      <c r="B2445" s="35" t="s">
        <v>2464</v>
      </c>
      <c r="C2445" s="37">
        <v>20418.0</v>
      </c>
      <c r="D2445" s="37">
        <v>0.0902634929963757</v>
      </c>
      <c r="E2445" s="37" t="s">
        <v>14</v>
      </c>
      <c r="F2445" s="37" t="s">
        <v>9</v>
      </c>
    </row>
    <row r="2446">
      <c r="A2446" s="36" t="str">
        <f t="shared" si="1"/>
        <v>High Population-Low Poverty</v>
      </c>
      <c r="B2446" s="35" t="s">
        <v>2465</v>
      </c>
      <c r="C2446" s="37">
        <v>11124.0</v>
      </c>
      <c r="D2446" s="37">
        <v>0.0915138439410284</v>
      </c>
      <c r="E2446" s="37" t="s">
        <v>14</v>
      </c>
      <c r="F2446" s="37" t="s">
        <v>9</v>
      </c>
    </row>
    <row r="2447">
      <c r="A2447" s="36" t="str">
        <f t="shared" si="1"/>
        <v>High Population-Low Poverty</v>
      </c>
      <c r="B2447" s="35" t="s">
        <v>2466</v>
      </c>
      <c r="C2447" s="37">
        <v>32716.0</v>
      </c>
      <c r="D2447" s="37">
        <v>0.0793801198190488</v>
      </c>
      <c r="E2447" s="37" t="s">
        <v>14</v>
      </c>
      <c r="F2447" s="37" t="s">
        <v>9</v>
      </c>
    </row>
    <row r="2448">
      <c r="A2448" s="36" t="str">
        <f t="shared" si="1"/>
        <v>High Population-Low Poverty</v>
      </c>
      <c r="B2448" s="35" t="s">
        <v>2467</v>
      </c>
      <c r="C2448" s="37">
        <v>40538.0</v>
      </c>
      <c r="D2448" s="37">
        <v>0.058488331935468</v>
      </c>
      <c r="E2448" s="37" t="s">
        <v>14</v>
      </c>
      <c r="F2448" s="37" t="s">
        <v>9</v>
      </c>
    </row>
    <row r="2449">
      <c r="A2449" s="36" t="str">
        <f t="shared" si="1"/>
        <v>Medium Population-Low Poverty</v>
      </c>
      <c r="B2449" s="35" t="s">
        <v>2468</v>
      </c>
      <c r="C2449" s="37">
        <v>4709.0</v>
      </c>
      <c r="D2449" s="37">
        <v>0.017413463580378</v>
      </c>
      <c r="E2449" s="37" t="s">
        <v>15</v>
      </c>
      <c r="F2449" s="37" t="s">
        <v>9</v>
      </c>
    </row>
    <row r="2450">
      <c r="A2450" s="36" t="str">
        <f t="shared" si="1"/>
        <v>High Population-Middle Poverty</v>
      </c>
      <c r="B2450" s="35" t="s">
        <v>2469</v>
      </c>
      <c r="C2450" s="37">
        <v>19720.0</v>
      </c>
      <c r="D2450" s="37">
        <v>0.103600405679513</v>
      </c>
      <c r="E2450" s="37" t="s">
        <v>14</v>
      </c>
      <c r="F2450" s="37" t="s">
        <v>10</v>
      </c>
    </row>
    <row r="2451">
      <c r="A2451" s="36" t="str">
        <f t="shared" si="1"/>
        <v>Medium Population-Low Poverty</v>
      </c>
      <c r="B2451" s="35" t="s">
        <v>2470</v>
      </c>
      <c r="C2451" s="37">
        <v>1357.0</v>
      </c>
      <c r="D2451" s="37">
        <v>0.0132645541635962</v>
      </c>
      <c r="E2451" s="37" t="s">
        <v>15</v>
      </c>
      <c r="F2451" s="37" t="s">
        <v>9</v>
      </c>
    </row>
    <row r="2452">
      <c r="A2452" s="36" t="str">
        <f t="shared" si="1"/>
        <v>Medium Population-Middle Poverty</v>
      </c>
      <c r="B2452" s="35" t="s">
        <v>2471</v>
      </c>
      <c r="C2452" s="37">
        <v>2675.0</v>
      </c>
      <c r="D2452" s="37">
        <v>0.123738317757009</v>
      </c>
      <c r="E2452" s="37" t="s">
        <v>15</v>
      </c>
      <c r="F2452" s="37" t="s">
        <v>10</v>
      </c>
    </row>
    <row r="2453">
      <c r="A2453" s="36" t="str">
        <f t="shared" si="1"/>
        <v>Medium Population-Low Poverty</v>
      </c>
      <c r="B2453" s="35" t="s">
        <v>2472</v>
      </c>
      <c r="C2453" s="37">
        <v>8592.0</v>
      </c>
      <c r="D2453" s="37">
        <v>0.0413175046554935</v>
      </c>
      <c r="E2453" s="37" t="s">
        <v>15</v>
      </c>
      <c r="F2453" s="37" t="s">
        <v>9</v>
      </c>
    </row>
    <row r="2454">
      <c r="A2454" s="36" t="str">
        <f t="shared" si="1"/>
        <v>Medium Population-Low Poverty</v>
      </c>
      <c r="B2454" s="35" t="s">
        <v>2473</v>
      </c>
      <c r="C2454" s="37">
        <v>3862.0</v>
      </c>
      <c r="D2454" s="37">
        <v>0.0986535473847747</v>
      </c>
      <c r="E2454" s="37" t="s">
        <v>15</v>
      </c>
      <c r="F2454" s="37" t="s">
        <v>9</v>
      </c>
    </row>
    <row r="2455">
      <c r="A2455" s="36" t="str">
        <f t="shared" si="1"/>
        <v>High Population-Low Poverty</v>
      </c>
      <c r="B2455" s="35" t="s">
        <v>2474</v>
      </c>
      <c r="C2455" s="37">
        <v>12926.0</v>
      </c>
      <c r="D2455" s="37">
        <v>0.028237660529166</v>
      </c>
      <c r="E2455" s="37" t="s">
        <v>14</v>
      </c>
      <c r="F2455" s="37" t="s">
        <v>9</v>
      </c>
    </row>
    <row r="2456">
      <c r="A2456" s="36" t="str">
        <f t="shared" si="1"/>
        <v>Medium Population-Low Poverty</v>
      </c>
      <c r="B2456" s="35" t="s">
        <v>2475</v>
      </c>
      <c r="C2456" s="37">
        <v>1147.0</v>
      </c>
      <c r="D2456" s="37">
        <v>0.049694856146469</v>
      </c>
      <c r="E2456" s="37" t="s">
        <v>15</v>
      </c>
      <c r="F2456" s="37" t="s">
        <v>9</v>
      </c>
    </row>
    <row r="2457">
      <c r="A2457" s="36" t="str">
        <f t="shared" si="1"/>
        <v>Medium Population-Middle Poverty</v>
      </c>
      <c r="B2457" s="35" t="s">
        <v>2476</v>
      </c>
      <c r="C2457" s="37">
        <v>1733.0</v>
      </c>
      <c r="D2457" s="37">
        <v>0.138488170802077</v>
      </c>
      <c r="E2457" s="37" t="s">
        <v>15</v>
      </c>
      <c r="F2457" s="37" t="s">
        <v>10</v>
      </c>
    </row>
    <row r="2458">
      <c r="A2458" s="36" t="str">
        <f t="shared" si="1"/>
        <v>Medium Population-Middle Poverty</v>
      </c>
      <c r="B2458" s="35" t="s">
        <v>2477</v>
      </c>
      <c r="C2458" s="37">
        <v>2628.0</v>
      </c>
      <c r="D2458" s="37">
        <v>0.134703196347032</v>
      </c>
      <c r="E2458" s="37" t="s">
        <v>15</v>
      </c>
      <c r="F2458" s="37" t="s">
        <v>10</v>
      </c>
    </row>
    <row r="2459">
      <c r="A2459" s="36" t="str">
        <f t="shared" si="1"/>
        <v>High Population-Low Poverty</v>
      </c>
      <c r="B2459" s="35" t="s">
        <v>2478</v>
      </c>
      <c r="C2459" s="37">
        <v>24164.0</v>
      </c>
      <c r="D2459" s="37">
        <v>0.0512332395298792</v>
      </c>
      <c r="E2459" s="37" t="s">
        <v>14</v>
      </c>
      <c r="F2459" s="37" t="s">
        <v>9</v>
      </c>
    </row>
    <row r="2460">
      <c r="A2460" s="36" t="str">
        <f t="shared" si="1"/>
        <v>Medium Population-Low Poverty</v>
      </c>
      <c r="B2460" s="35" t="s">
        <v>2479</v>
      </c>
      <c r="C2460" s="37">
        <v>3117.0</v>
      </c>
      <c r="D2460" s="37">
        <v>0.0221366698748797</v>
      </c>
      <c r="E2460" s="37" t="s">
        <v>15</v>
      </c>
      <c r="F2460" s="37" t="s">
        <v>9</v>
      </c>
    </row>
    <row r="2461">
      <c r="A2461" s="36" t="str">
        <f t="shared" si="1"/>
        <v>Medium Population-Middle Poverty</v>
      </c>
      <c r="B2461" s="35" t="s">
        <v>2480</v>
      </c>
      <c r="C2461" s="37">
        <v>4379.0</v>
      </c>
      <c r="D2461" s="37">
        <v>0.201644211007079</v>
      </c>
      <c r="E2461" s="37" t="s">
        <v>15</v>
      </c>
      <c r="F2461" s="37" t="s">
        <v>10</v>
      </c>
    </row>
    <row r="2462">
      <c r="A2462" s="36" t="str">
        <f t="shared" si="1"/>
        <v>Medium Population-Low Poverty</v>
      </c>
      <c r="B2462" s="35" t="s">
        <v>2481</v>
      </c>
      <c r="C2462" s="37">
        <v>2204.0</v>
      </c>
      <c r="D2462" s="37">
        <v>0.0662431941923775</v>
      </c>
      <c r="E2462" s="37" t="s">
        <v>15</v>
      </c>
      <c r="F2462" s="37" t="s">
        <v>9</v>
      </c>
    </row>
    <row r="2463">
      <c r="A2463" s="36" t="str">
        <f t="shared" si="1"/>
        <v>High Population-Low Poverty</v>
      </c>
      <c r="B2463" s="35" t="s">
        <v>2482</v>
      </c>
      <c r="C2463" s="37">
        <v>62319.0</v>
      </c>
      <c r="D2463" s="37">
        <v>0.070941446428858</v>
      </c>
      <c r="E2463" s="37" t="s">
        <v>14</v>
      </c>
      <c r="F2463" s="37" t="s">
        <v>9</v>
      </c>
    </row>
    <row r="2464">
      <c r="A2464" s="36" t="str">
        <f t="shared" si="1"/>
        <v>High Population-Low Poverty</v>
      </c>
      <c r="B2464" s="35" t="s">
        <v>2483</v>
      </c>
      <c r="C2464" s="37">
        <v>25066.0</v>
      </c>
      <c r="D2464" s="37">
        <v>0.0791510412510971</v>
      </c>
      <c r="E2464" s="37" t="s">
        <v>14</v>
      </c>
      <c r="F2464" s="37" t="s">
        <v>9</v>
      </c>
    </row>
    <row r="2465">
      <c r="A2465" s="36" t="str">
        <f t="shared" si="1"/>
        <v>High Population-Low Poverty</v>
      </c>
      <c r="B2465" s="35" t="s">
        <v>2484</v>
      </c>
      <c r="C2465" s="37">
        <v>33749.0</v>
      </c>
      <c r="D2465" s="37">
        <v>0.0941064920442087</v>
      </c>
      <c r="E2465" s="37" t="s">
        <v>14</v>
      </c>
      <c r="F2465" s="37" t="s">
        <v>9</v>
      </c>
    </row>
    <row r="2466">
      <c r="A2466" s="36" t="str">
        <f t="shared" si="1"/>
        <v>Medium Population-Low Poverty</v>
      </c>
      <c r="B2466" s="35" t="s">
        <v>2485</v>
      </c>
      <c r="C2466" s="37">
        <v>7642.0</v>
      </c>
      <c r="D2466" s="37">
        <v>0.0676524470034023</v>
      </c>
      <c r="E2466" s="37" t="s">
        <v>15</v>
      </c>
      <c r="F2466" s="37" t="s">
        <v>9</v>
      </c>
    </row>
    <row r="2467">
      <c r="A2467" s="36" t="str">
        <f t="shared" si="1"/>
        <v>Medium Population-Low Poverty</v>
      </c>
      <c r="B2467" s="35" t="s">
        <v>2486</v>
      </c>
      <c r="C2467" s="37">
        <v>6510.0</v>
      </c>
      <c r="D2467" s="37">
        <v>0.0417818740399386</v>
      </c>
      <c r="E2467" s="37" t="s">
        <v>15</v>
      </c>
      <c r="F2467" s="37" t="s">
        <v>9</v>
      </c>
    </row>
    <row r="2468">
      <c r="A2468" s="36" t="str">
        <f t="shared" si="1"/>
        <v>Medium Population-Low Poverty</v>
      </c>
      <c r="B2468" s="35" t="s">
        <v>2487</v>
      </c>
      <c r="C2468" s="37">
        <v>4009.0</v>
      </c>
      <c r="D2468" s="37">
        <v>0.0319281616363183</v>
      </c>
      <c r="E2468" s="37" t="s">
        <v>15</v>
      </c>
      <c r="F2468" s="37" t="s">
        <v>9</v>
      </c>
    </row>
    <row r="2469">
      <c r="A2469" s="36" t="str">
        <f t="shared" si="1"/>
        <v>Medium Population-Low Poverty</v>
      </c>
      <c r="B2469" s="35" t="s">
        <v>2488</v>
      </c>
      <c r="C2469" s="37">
        <v>2538.0</v>
      </c>
      <c r="D2469" s="37">
        <v>0.0421591804570528</v>
      </c>
      <c r="E2469" s="37" t="s">
        <v>15</v>
      </c>
      <c r="F2469" s="37" t="s">
        <v>9</v>
      </c>
    </row>
    <row r="2470">
      <c r="A2470" s="36" t="str">
        <f t="shared" si="1"/>
        <v>High Population-Low Poverty</v>
      </c>
      <c r="B2470" s="35" t="s">
        <v>2489</v>
      </c>
      <c r="C2470" s="37">
        <v>11829.0</v>
      </c>
      <c r="D2470" s="37">
        <v>0.0568095358863809</v>
      </c>
      <c r="E2470" s="37" t="s">
        <v>14</v>
      </c>
      <c r="F2470" s="37" t="s">
        <v>9</v>
      </c>
    </row>
    <row r="2471">
      <c r="A2471" s="36" t="str">
        <f t="shared" si="1"/>
        <v>High Population-Low Poverty</v>
      </c>
      <c r="B2471" s="35" t="s">
        <v>2490</v>
      </c>
      <c r="C2471" s="37">
        <v>38285.0</v>
      </c>
      <c r="D2471" s="37">
        <v>0.0333289800182839</v>
      </c>
      <c r="E2471" s="37" t="s">
        <v>14</v>
      </c>
      <c r="F2471" s="37" t="s">
        <v>9</v>
      </c>
    </row>
    <row r="2472">
      <c r="A2472" s="36" t="str">
        <f t="shared" si="1"/>
        <v>Low Population-Low Poverty</v>
      </c>
      <c r="B2472" s="35" t="s">
        <v>2491</v>
      </c>
      <c r="C2472" s="37">
        <v>142.0</v>
      </c>
      <c r="D2472" s="37">
        <v>0.028169014084507</v>
      </c>
      <c r="E2472" s="37" t="s">
        <v>16</v>
      </c>
      <c r="F2472" s="37" t="s">
        <v>9</v>
      </c>
    </row>
    <row r="2473">
      <c r="A2473" s="36" t="str">
        <f t="shared" si="1"/>
        <v>Medium Population-Low Poverty</v>
      </c>
      <c r="B2473" s="35" t="s">
        <v>2492</v>
      </c>
      <c r="C2473" s="37">
        <v>5165.0</v>
      </c>
      <c r="D2473" s="37">
        <v>0.0592449177153921</v>
      </c>
      <c r="E2473" s="37" t="s">
        <v>15</v>
      </c>
      <c r="F2473" s="37" t="s">
        <v>9</v>
      </c>
    </row>
    <row r="2474">
      <c r="A2474" s="36" t="str">
        <f t="shared" si="1"/>
        <v>Medium Population-Low Poverty</v>
      </c>
      <c r="B2474" s="35" t="s">
        <v>2493</v>
      </c>
      <c r="C2474" s="37">
        <v>9049.0</v>
      </c>
      <c r="D2474" s="37">
        <v>0.0198917007404133</v>
      </c>
      <c r="E2474" s="37" t="s">
        <v>15</v>
      </c>
      <c r="F2474" s="37" t="s">
        <v>9</v>
      </c>
    </row>
    <row r="2475">
      <c r="A2475" s="36" t="str">
        <f t="shared" si="1"/>
        <v>High Population-Low Poverty</v>
      </c>
      <c r="B2475" s="35" t="s">
        <v>2494</v>
      </c>
      <c r="C2475" s="37">
        <v>14253.0</v>
      </c>
      <c r="D2475" s="37">
        <v>0.0806847681189925</v>
      </c>
      <c r="E2475" s="37" t="s">
        <v>14</v>
      </c>
      <c r="F2475" s="37" t="s">
        <v>9</v>
      </c>
    </row>
    <row r="2476">
      <c r="A2476" s="36" t="str">
        <f t="shared" si="1"/>
        <v>High Population-Low Poverty</v>
      </c>
      <c r="B2476" s="35" t="s">
        <v>2495</v>
      </c>
      <c r="C2476" s="37">
        <v>46403.0</v>
      </c>
      <c r="D2476" s="37">
        <v>0.0613753421115014</v>
      </c>
      <c r="E2476" s="37" t="s">
        <v>14</v>
      </c>
      <c r="F2476" s="37" t="s">
        <v>9</v>
      </c>
    </row>
    <row r="2477">
      <c r="A2477" s="36" t="str">
        <f t="shared" si="1"/>
        <v>High Population-Low Poverty</v>
      </c>
      <c r="B2477" s="35" t="s">
        <v>2496</v>
      </c>
      <c r="C2477" s="37">
        <v>44441.0</v>
      </c>
      <c r="D2477" s="37">
        <v>0.0569519137733174</v>
      </c>
      <c r="E2477" s="37" t="s">
        <v>14</v>
      </c>
      <c r="F2477" s="37" t="s">
        <v>9</v>
      </c>
    </row>
    <row r="2478">
      <c r="A2478" s="36" t="str">
        <f t="shared" si="1"/>
        <v>High Population-Low Poverty</v>
      </c>
      <c r="B2478" s="35" t="s">
        <v>2497</v>
      </c>
      <c r="C2478" s="37">
        <v>38461.0</v>
      </c>
      <c r="D2478" s="37">
        <v>0.0529627414783807</v>
      </c>
      <c r="E2478" s="37" t="s">
        <v>14</v>
      </c>
      <c r="F2478" s="37" t="s">
        <v>9</v>
      </c>
    </row>
    <row r="2479">
      <c r="A2479" s="36" t="str">
        <f t="shared" si="1"/>
        <v>Low Population-Low Poverty</v>
      </c>
      <c r="B2479" s="35" t="s">
        <v>2498</v>
      </c>
      <c r="C2479" s="37">
        <v>371.0</v>
      </c>
      <c r="D2479" s="37">
        <v>0.0</v>
      </c>
      <c r="E2479" s="37" t="s">
        <v>16</v>
      </c>
      <c r="F2479" s="37" t="s">
        <v>9</v>
      </c>
    </row>
    <row r="2480">
      <c r="A2480" s="36" t="str">
        <f t="shared" si="1"/>
        <v>High Population-Low Poverty</v>
      </c>
      <c r="B2480" s="35" t="s">
        <v>2499</v>
      </c>
      <c r="C2480" s="37">
        <v>30782.0</v>
      </c>
      <c r="D2480" s="37">
        <v>0.0781950490546423</v>
      </c>
      <c r="E2480" s="37" t="s">
        <v>14</v>
      </c>
      <c r="F2480" s="37" t="s">
        <v>9</v>
      </c>
    </row>
    <row r="2481">
      <c r="A2481" s="36" t="str">
        <f t="shared" si="1"/>
        <v>Medium Population-Low Poverty</v>
      </c>
      <c r="B2481" s="35" t="s">
        <v>2500</v>
      </c>
      <c r="C2481" s="37">
        <v>9207.0</v>
      </c>
      <c r="D2481" s="37">
        <v>0.0355164548712936</v>
      </c>
      <c r="E2481" s="37" t="s">
        <v>15</v>
      </c>
      <c r="F2481" s="37" t="s">
        <v>9</v>
      </c>
    </row>
    <row r="2482">
      <c r="A2482" s="36" t="str">
        <f t="shared" si="1"/>
        <v>High Population-Low Poverty</v>
      </c>
      <c r="B2482" s="35" t="s">
        <v>2501</v>
      </c>
      <c r="C2482" s="37">
        <v>12301.0</v>
      </c>
      <c r="D2482" s="37">
        <v>0.0581253556621413</v>
      </c>
      <c r="E2482" s="37" t="s">
        <v>14</v>
      </c>
      <c r="F2482" s="37" t="s">
        <v>9</v>
      </c>
    </row>
    <row r="2483">
      <c r="A2483" s="36" t="str">
        <f t="shared" si="1"/>
        <v>Medium Population-Low Poverty</v>
      </c>
      <c r="B2483" s="35" t="s">
        <v>2502</v>
      </c>
      <c r="C2483" s="37">
        <v>4260.0</v>
      </c>
      <c r="D2483" s="37">
        <v>0.0467136150234742</v>
      </c>
      <c r="E2483" s="37" t="s">
        <v>15</v>
      </c>
      <c r="F2483" s="37" t="s">
        <v>9</v>
      </c>
    </row>
    <row r="2484">
      <c r="A2484" s="36" t="str">
        <f t="shared" si="1"/>
        <v>Medium Population-Low Poverty</v>
      </c>
      <c r="B2484" s="35" t="s">
        <v>2503</v>
      </c>
      <c r="C2484" s="37">
        <v>5271.0</v>
      </c>
      <c r="D2484" s="37">
        <v>0.0377537469170935</v>
      </c>
      <c r="E2484" s="37" t="s">
        <v>15</v>
      </c>
      <c r="F2484" s="37" t="s">
        <v>9</v>
      </c>
    </row>
    <row r="2485">
      <c r="A2485" s="36" t="str">
        <f t="shared" si="1"/>
        <v>Medium Population-Low Poverty</v>
      </c>
      <c r="B2485" s="35" t="s">
        <v>2504</v>
      </c>
      <c r="C2485" s="37">
        <v>4082.0</v>
      </c>
      <c r="D2485" s="37">
        <v>0.0379715825575698</v>
      </c>
      <c r="E2485" s="37" t="s">
        <v>15</v>
      </c>
      <c r="F2485" s="37" t="s">
        <v>9</v>
      </c>
    </row>
    <row r="2486">
      <c r="A2486" s="36" t="str">
        <f t="shared" si="1"/>
        <v>Medium Population-Low Poverty</v>
      </c>
      <c r="B2486" s="35" t="s">
        <v>2505</v>
      </c>
      <c r="C2486" s="37">
        <v>2283.0</v>
      </c>
      <c r="D2486" s="37">
        <v>0.0376697328077092</v>
      </c>
      <c r="E2486" s="37" t="s">
        <v>15</v>
      </c>
      <c r="F2486" s="37" t="s">
        <v>9</v>
      </c>
    </row>
    <row r="2487">
      <c r="A2487" s="36" t="str">
        <f t="shared" si="1"/>
        <v>Medium Population-Middle Poverty</v>
      </c>
      <c r="B2487" s="35" t="s">
        <v>2506</v>
      </c>
      <c r="C2487" s="37">
        <v>3558.0</v>
      </c>
      <c r="D2487" s="37">
        <v>0.126475548060708</v>
      </c>
      <c r="E2487" s="37" t="s">
        <v>15</v>
      </c>
      <c r="F2487" s="37" t="s">
        <v>10</v>
      </c>
    </row>
    <row r="2488">
      <c r="A2488" s="36" t="str">
        <f t="shared" si="1"/>
        <v>High Population-Low Poverty</v>
      </c>
      <c r="B2488" s="35" t="s">
        <v>2507</v>
      </c>
      <c r="C2488" s="37">
        <v>17938.0</v>
      </c>
      <c r="D2488" s="37">
        <v>0.0544653807559371</v>
      </c>
      <c r="E2488" s="37" t="s">
        <v>14</v>
      </c>
      <c r="F2488" s="37" t="s">
        <v>9</v>
      </c>
    </row>
    <row r="2489">
      <c r="A2489" s="36" t="str">
        <f t="shared" si="1"/>
        <v>High Population-Low Poverty</v>
      </c>
      <c r="B2489" s="35" t="s">
        <v>2508</v>
      </c>
      <c r="C2489" s="37">
        <v>49809.0</v>
      </c>
      <c r="D2489" s="37">
        <v>0.0487662872171696</v>
      </c>
      <c r="E2489" s="37" t="s">
        <v>14</v>
      </c>
      <c r="F2489" s="37" t="s">
        <v>9</v>
      </c>
    </row>
    <row r="2490">
      <c r="A2490" s="36" t="str">
        <f t="shared" si="1"/>
        <v>Medium Population-Middle Poverty</v>
      </c>
      <c r="B2490" s="35" t="s">
        <v>2509</v>
      </c>
      <c r="C2490" s="37">
        <v>2706.0</v>
      </c>
      <c r="D2490" s="37">
        <v>0.160014781966001</v>
      </c>
      <c r="E2490" s="37" t="s">
        <v>15</v>
      </c>
      <c r="F2490" s="37" t="s">
        <v>10</v>
      </c>
    </row>
    <row r="2491">
      <c r="A2491" s="36" t="str">
        <f t="shared" si="1"/>
        <v>Medium Population-Low Poverty</v>
      </c>
      <c r="B2491" s="35" t="s">
        <v>2510</v>
      </c>
      <c r="C2491" s="37">
        <v>8343.0</v>
      </c>
      <c r="D2491" s="37">
        <v>0.0224139997602781</v>
      </c>
      <c r="E2491" s="37" t="s">
        <v>15</v>
      </c>
      <c r="F2491" s="37" t="s">
        <v>9</v>
      </c>
    </row>
    <row r="2492">
      <c r="A2492" s="36" t="str">
        <f t="shared" si="1"/>
        <v>High Population-Low Poverty</v>
      </c>
      <c r="B2492" s="35" t="s">
        <v>2511</v>
      </c>
      <c r="C2492" s="37">
        <v>10261.0</v>
      </c>
      <c r="D2492" s="37">
        <v>0.0898547899814833</v>
      </c>
      <c r="E2492" s="37" t="s">
        <v>14</v>
      </c>
      <c r="F2492" s="37" t="s">
        <v>9</v>
      </c>
    </row>
    <row r="2493">
      <c r="A2493" s="36" t="str">
        <f t="shared" si="1"/>
        <v>Medium Population-Low Poverty</v>
      </c>
      <c r="B2493" s="35" t="s">
        <v>2512</v>
      </c>
      <c r="C2493" s="37">
        <v>3766.0</v>
      </c>
      <c r="D2493" s="37">
        <v>0.0666489644184811</v>
      </c>
      <c r="E2493" s="37" t="s">
        <v>15</v>
      </c>
      <c r="F2493" s="37" t="s">
        <v>9</v>
      </c>
    </row>
    <row r="2494">
      <c r="A2494" s="36" t="str">
        <f t="shared" si="1"/>
        <v>High Population-Low Poverty</v>
      </c>
      <c r="B2494" s="35" t="s">
        <v>2513</v>
      </c>
      <c r="C2494" s="37">
        <v>16645.0</v>
      </c>
      <c r="D2494" s="37">
        <v>0.0413938119555422</v>
      </c>
      <c r="E2494" s="37" t="s">
        <v>14</v>
      </c>
      <c r="F2494" s="37" t="s">
        <v>9</v>
      </c>
    </row>
    <row r="2495">
      <c r="A2495" s="36" t="str">
        <f t="shared" si="1"/>
        <v>High Population-Low Poverty</v>
      </c>
      <c r="B2495" s="35" t="s">
        <v>2514</v>
      </c>
      <c r="C2495" s="37">
        <v>16392.0</v>
      </c>
      <c r="D2495" s="37">
        <v>0.0175085407515861</v>
      </c>
      <c r="E2495" s="37" t="s">
        <v>14</v>
      </c>
      <c r="F2495" s="37" t="s">
        <v>9</v>
      </c>
    </row>
    <row r="2496">
      <c r="A2496" s="36" t="str">
        <f t="shared" si="1"/>
        <v>High Population-Low Poverty</v>
      </c>
      <c r="B2496" s="35" t="s">
        <v>2515</v>
      </c>
      <c r="C2496" s="37">
        <v>39364.0</v>
      </c>
      <c r="D2496" s="37">
        <v>0.0245401890051824</v>
      </c>
      <c r="E2496" s="37" t="s">
        <v>14</v>
      </c>
      <c r="F2496" s="37" t="s">
        <v>9</v>
      </c>
    </row>
    <row r="2497">
      <c r="A2497" s="36" t="str">
        <f t="shared" si="1"/>
        <v>High Population-Low Poverty</v>
      </c>
      <c r="B2497" s="35" t="s">
        <v>2516</v>
      </c>
      <c r="C2497" s="37">
        <v>13659.0</v>
      </c>
      <c r="D2497" s="37">
        <v>0.0536642506772092</v>
      </c>
      <c r="E2497" s="37" t="s">
        <v>14</v>
      </c>
      <c r="F2497" s="37" t="s">
        <v>9</v>
      </c>
    </row>
    <row r="2498">
      <c r="A2498" s="36" t="str">
        <f t="shared" si="1"/>
        <v>Medium Population-Low Poverty</v>
      </c>
      <c r="B2498" s="35" t="s">
        <v>2517</v>
      </c>
      <c r="C2498" s="37">
        <v>8351.0</v>
      </c>
      <c r="D2498" s="37">
        <v>0.0353251107651778</v>
      </c>
      <c r="E2498" s="37" t="s">
        <v>15</v>
      </c>
      <c r="F2498" s="37" t="s">
        <v>9</v>
      </c>
    </row>
    <row r="2499">
      <c r="A2499" s="36" t="str">
        <f t="shared" si="1"/>
        <v>Medium Population-Low Poverty</v>
      </c>
      <c r="B2499" s="35" t="s">
        <v>2518</v>
      </c>
      <c r="C2499" s="37">
        <v>8488.0</v>
      </c>
      <c r="D2499" s="37">
        <v>0.0649151743638077</v>
      </c>
      <c r="E2499" s="37" t="s">
        <v>15</v>
      </c>
      <c r="F2499" s="37" t="s">
        <v>9</v>
      </c>
    </row>
    <row r="2500">
      <c r="A2500" s="36" t="str">
        <f t="shared" si="1"/>
        <v>High Population-Low Poverty</v>
      </c>
      <c r="B2500" s="35" t="s">
        <v>2519</v>
      </c>
      <c r="C2500" s="37">
        <v>17966.0</v>
      </c>
      <c r="D2500" s="37">
        <v>0.0453078036290771</v>
      </c>
      <c r="E2500" s="37" t="s">
        <v>14</v>
      </c>
      <c r="F2500" s="37" t="s">
        <v>9</v>
      </c>
    </row>
    <row r="2501">
      <c r="A2501" s="36" t="str">
        <f t="shared" si="1"/>
        <v>Medium Population-Low Poverty</v>
      </c>
      <c r="B2501" s="35" t="s">
        <v>2520</v>
      </c>
      <c r="C2501" s="37">
        <v>5243.0</v>
      </c>
      <c r="D2501" s="37">
        <v>0.0694259012016021</v>
      </c>
      <c r="E2501" s="37" t="s">
        <v>15</v>
      </c>
      <c r="F2501" s="37" t="s">
        <v>9</v>
      </c>
    </row>
    <row r="2502">
      <c r="A2502" s="36" t="str">
        <f t="shared" si="1"/>
        <v>High Population-Low Poverty</v>
      </c>
      <c r="B2502" s="35" t="s">
        <v>2521</v>
      </c>
      <c r="C2502" s="37">
        <v>46066.0</v>
      </c>
      <c r="D2502" s="37">
        <v>0.0746971736204576</v>
      </c>
      <c r="E2502" s="37" t="s">
        <v>14</v>
      </c>
      <c r="F2502" s="37" t="s">
        <v>9</v>
      </c>
    </row>
    <row r="2503">
      <c r="A2503" s="36" t="str">
        <f t="shared" si="1"/>
        <v>High Population-Low Poverty</v>
      </c>
      <c r="B2503" s="35" t="s">
        <v>2522</v>
      </c>
      <c r="C2503" s="37">
        <v>40125.0</v>
      </c>
      <c r="D2503" s="37">
        <v>0.0388286604361371</v>
      </c>
      <c r="E2503" s="37" t="s">
        <v>14</v>
      </c>
      <c r="F2503" s="37" t="s">
        <v>9</v>
      </c>
    </row>
    <row r="2504">
      <c r="A2504" s="36" t="str">
        <f t="shared" si="1"/>
        <v>Low Population-Low Poverty</v>
      </c>
      <c r="B2504" s="35" t="s">
        <v>2523</v>
      </c>
      <c r="C2504" s="37">
        <v>147.0</v>
      </c>
      <c r="D2504" s="37">
        <v>0.0</v>
      </c>
      <c r="E2504" s="37" t="s">
        <v>16</v>
      </c>
      <c r="F2504" s="37" t="s">
        <v>9</v>
      </c>
    </row>
    <row r="2505">
      <c r="A2505" s="36" t="str">
        <f t="shared" si="1"/>
        <v>High Population-Low Poverty</v>
      </c>
      <c r="B2505" s="35" t="s">
        <v>2524</v>
      </c>
      <c r="C2505" s="37">
        <v>22297.0</v>
      </c>
      <c r="D2505" s="37">
        <v>0.069022738484998</v>
      </c>
      <c r="E2505" s="37" t="s">
        <v>14</v>
      </c>
      <c r="F2505" s="37" t="s">
        <v>9</v>
      </c>
    </row>
    <row r="2506">
      <c r="A2506" s="36" t="str">
        <f t="shared" si="1"/>
        <v>High Population-Middle Poverty</v>
      </c>
      <c r="B2506" s="35" t="s">
        <v>2525</v>
      </c>
      <c r="C2506" s="37">
        <v>53268.0</v>
      </c>
      <c r="D2506" s="37">
        <v>0.178756476683938</v>
      </c>
      <c r="E2506" s="37" t="s">
        <v>14</v>
      </c>
      <c r="F2506" s="37" t="s">
        <v>10</v>
      </c>
    </row>
    <row r="2507">
      <c r="A2507" s="36" t="str">
        <f t="shared" si="1"/>
        <v>High Population-Low Poverty</v>
      </c>
      <c r="B2507" s="35" t="s">
        <v>2526</v>
      </c>
      <c r="C2507" s="37">
        <v>12570.0</v>
      </c>
      <c r="D2507" s="37">
        <v>0.0599840891010342</v>
      </c>
      <c r="E2507" s="37" t="s">
        <v>14</v>
      </c>
      <c r="F2507" s="37" t="s">
        <v>9</v>
      </c>
    </row>
    <row r="2508">
      <c r="A2508" s="36" t="str">
        <f t="shared" si="1"/>
        <v>High Population-Middle Poverty</v>
      </c>
      <c r="B2508" s="35" t="s">
        <v>2527</v>
      </c>
      <c r="C2508" s="37">
        <v>28521.0</v>
      </c>
      <c r="D2508" s="37">
        <v>0.125030679148697</v>
      </c>
      <c r="E2508" s="37" t="s">
        <v>14</v>
      </c>
      <c r="F2508" s="37" t="s">
        <v>10</v>
      </c>
    </row>
    <row r="2509">
      <c r="A2509" s="36" t="str">
        <f t="shared" si="1"/>
        <v>Medium Population-Low Poverty</v>
      </c>
      <c r="B2509" s="35" t="s">
        <v>2528</v>
      </c>
      <c r="C2509" s="37">
        <v>5037.0</v>
      </c>
      <c r="D2509" s="37">
        <v>0.0176692475679968</v>
      </c>
      <c r="E2509" s="37" t="s">
        <v>15</v>
      </c>
      <c r="F2509" s="37" t="s">
        <v>9</v>
      </c>
    </row>
    <row r="2510">
      <c r="A2510" s="36" t="str">
        <f t="shared" si="1"/>
        <v>Medium Population-Low Poverty</v>
      </c>
      <c r="B2510" s="35" t="s">
        <v>2529</v>
      </c>
      <c r="C2510" s="37">
        <v>7778.0</v>
      </c>
      <c r="D2510" s="37">
        <v>0.0566983800462844</v>
      </c>
      <c r="E2510" s="37" t="s">
        <v>15</v>
      </c>
      <c r="F2510" s="37" t="s">
        <v>9</v>
      </c>
    </row>
    <row r="2511">
      <c r="A2511" s="36" t="str">
        <f t="shared" si="1"/>
        <v>High Population-Low Poverty</v>
      </c>
      <c r="B2511" s="35" t="s">
        <v>2530</v>
      </c>
      <c r="C2511" s="37">
        <v>20324.0</v>
      </c>
      <c r="D2511" s="37">
        <v>0.0757724857311553</v>
      </c>
      <c r="E2511" s="37" t="s">
        <v>14</v>
      </c>
      <c r="F2511" s="37" t="s">
        <v>9</v>
      </c>
    </row>
    <row r="2512">
      <c r="A2512" s="36" t="str">
        <f t="shared" si="1"/>
        <v>High Population-Low Poverty</v>
      </c>
      <c r="B2512" s="35" t="s">
        <v>2531</v>
      </c>
      <c r="C2512" s="37">
        <v>53062.0</v>
      </c>
      <c r="D2512" s="37">
        <v>0.0633221514454789</v>
      </c>
      <c r="E2512" s="37" t="s">
        <v>14</v>
      </c>
      <c r="F2512" s="37" t="s">
        <v>9</v>
      </c>
    </row>
    <row r="2513">
      <c r="A2513" s="36" t="str">
        <f t="shared" si="1"/>
        <v>High Population-Low Poverty</v>
      </c>
      <c r="B2513" s="35" t="s">
        <v>2532</v>
      </c>
      <c r="C2513" s="37">
        <v>21782.0</v>
      </c>
      <c r="D2513" s="37">
        <v>0.040170783215499</v>
      </c>
      <c r="E2513" s="37" t="s">
        <v>14</v>
      </c>
      <c r="F2513" s="37" t="s">
        <v>9</v>
      </c>
    </row>
    <row r="2514">
      <c r="A2514" s="36" t="str">
        <f t="shared" si="1"/>
        <v>High Population-Low Poverty</v>
      </c>
      <c r="B2514" s="35" t="s">
        <v>2533</v>
      </c>
      <c r="C2514" s="37">
        <v>22636.0</v>
      </c>
      <c r="D2514" s="37">
        <v>0.0554868351298816</v>
      </c>
      <c r="E2514" s="37" t="s">
        <v>14</v>
      </c>
      <c r="F2514" s="37" t="s">
        <v>9</v>
      </c>
    </row>
    <row r="2515">
      <c r="A2515" s="36" t="str">
        <f t="shared" si="1"/>
        <v>Medium Population-Low Poverty</v>
      </c>
      <c r="B2515" s="35" t="s">
        <v>2534</v>
      </c>
      <c r="C2515" s="37">
        <v>4550.0</v>
      </c>
      <c r="D2515" s="37">
        <v>0.0228571428571429</v>
      </c>
      <c r="E2515" s="37" t="s">
        <v>15</v>
      </c>
      <c r="F2515" s="37" t="s">
        <v>9</v>
      </c>
    </row>
    <row r="2516">
      <c r="A2516" s="36" t="str">
        <f t="shared" si="1"/>
        <v>High Population-Middle Poverty</v>
      </c>
      <c r="B2516" s="35" t="s">
        <v>2535</v>
      </c>
      <c r="C2516" s="37">
        <v>16024.0</v>
      </c>
      <c r="D2516" s="37">
        <v>0.112019470793809</v>
      </c>
      <c r="E2516" s="37" t="s">
        <v>14</v>
      </c>
      <c r="F2516" s="37" t="s">
        <v>10</v>
      </c>
    </row>
    <row r="2517">
      <c r="A2517" s="36" t="str">
        <f t="shared" si="1"/>
        <v>Medium Population-Low Poverty</v>
      </c>
      <c r="B2517" s="35" t="s">
        <v>2536</v>
      </c>
      <c r="C2517" s="37">
        <v>8293.0</v>
      </c>
      <c r="D2517" s="37">
        <v>0.0669239117327867</v>
      </c>
      <c r="E2517" s="37" t="s">
        <v>15</v>
      </c>
      <c r="F2517" s="37" t="s">
        <v>9</v>
      </c>
    </row>
    <row r="2518">
      <c r="A2518" s="36" t="str">
        <f t="shared" si="1"/>
        <v>Medium Population-Low Poverty</v>
      </c>
      <c r="B2518" s="35" t="s">
        <v>2537</v>
      </c>
      <c r="C2518" s="37">
        <v>7274.0</v>
      </c>
      <c r="D2518" s="37">
        <v>0.0580148474017047</v>
      </c>
      <c r="E2518" s="37" t="s">
        <v>15</v>
      </c>
      <c r="F2518" s="37" t="s">
        <v>9</v>
      </c>
    </row>
    <row r="2519">
      <c r="A2519" s="36" t="str">
        <f t="shared" si="1"/>
        <v>Medium Population-Low Poverty</v>
      </c>
      <c r="B2519" s="35" t="s">
        <v>2538</v>
      </c>
      <c r="C2519" s="37">
        <v>1004.0</v>
      </c>
      <c r="D2519" s="37">
        <v>0.0129482071713147</v>
      </c>
      <c r="E2519" s="37" t="s">
        <v>15</v>
      </c>
      <c r="F2519" s="37" t="s">
        <v>9</v>
      </c>
    </row>
    <row r="2520">
      <c r="A2520" s="36" t="str">
        <f t="shared" si="1"/>
        <v>Medium Population-Low Poverty</v>
      </c>
      <c r="B2520" s="35" t="s">
        <v>2539</v>
      </c>
      <c r="C2520" s="37">
        <v>9562.0</v>
      </c>
      <c r="D2520" s="37">
        <v>0.0237398033884125</v>
      </c>
      <c r="E2520" s="37" t="s">
        <v>15</v>
      </c>
      <c r="F2520" s="37" t="s">
        <v>9</v>
      </c>
    </row>
    <row r="2521">
      <c r="A2521" s="36" t="str">
        <f t="shared" si="1"/>
        <v>Low Population-Low Poverty</v>
      </c>
      <c r="B2521" s="35" t="s">
        <v>2540</v>
      </c>
      <c r="C2521" s="37">
        <v>15.0</v>
      </c>
      <c r="D2521" s="37">
        <v>0.0</v>
      </c>
      <c r="E2521" s="37" t="s">
        <v>16</v>
      </c>
      <c r="F2521" s="37" t="s">
        <v>9</v>
      </c>
    </row>
    <row r="2522">
      <c r="A2522" s="36" t="str">
        <f t="shared" si="1"/>
        <v>High Population-High Poverty</v>
      </c>
      <c r="B2522" s="35" t="s">
        <v>2541</v>
      </c>
      <c r="C2522" s="37">
        <v>47010.0</v>
      </c>
      <c r="D2522" s="37">
        <v>0.342480323335461</v>
      </c>
      <c r="E2522" s="37" t="s">
        <v>14</v>
      </c>
      <c r="F2522" s="37" t="s">
        <v>11</v>
      </c>
    </row>
    <row r="2523">
      <c r="A2523" s="36" t="str">
        <f t="shared" si="1"/>
        <v>High Population-Low Poverty</v>
      </c>
      <c r="B2523" s="35" t="s">
        <v>2542</v>
      </c>
      <c r="C2523" s="37">
        <v>40308.0</v>
      </c>
      <c r="D2523" s="37">
        <v>0.0784707750322517</v>
      </c>
      <c r="E2523" s="37" t="s">
        <v>14</v>
      </c>
      <c r="F2523" s="37" t="s">
        <v>9</v>
      </c>
    </row>
    <row r="2524">
      <c r="A2524" s="36" t="str">
        <f t="shared" si="1"/>
        <v>High Population-Middle Poverty</v>
      </c>
      <c r="B2524" s="35" t="s">
        <v>2543</v>
      </c>
      <c r="C2524" s="37">
        <v>13919.0</v>
      </c>
      <c r="D2524" s="37">
        <v>0.105108125583734</v>
      </c>
      <c r="E2524" s="37" t="s">
        <v>14</v>
      </c>
      <c r="F2524" s="37" t="s">
        <v>10</v>
      </c>
    </row>
    <row r="2525">
      <c r="A2525" s="36" t="str">
        <f t="shared" si="1"/>
        <v>High Population-Middle Poverty</v>
      </c>
      <c r="B2525" s="35" t="s">
        <v>2544</v>
      </c>
      <c r="C2525" s="37">
        <v>21955.0</v>
      </c>
      <c r="D2525" s="37">
        <v>0.132634935094511</v>
      </c>
      <c r="E2525" s="37" t="s">
        <v>14</v>
      </c>
      <c r="F2525" s="37" t="s">
        <v>10</v>
      </c>
    </row>
    <row r="2526">
      <c r="A2526" s="36" t="str">
        <f t="shared" si="1"/>
        <v>High Population-Middle Poverty</v>
      </c>
      <c r="B2526" s="35" t="s">
        <v>2545</v>
      </c>
      <c r="C2526" s="37">
        <v>74356.0</v>
      </c>
      <c r="D2526" s="37">
        <v>0.276574856097692</v>
      </c>
      <c r="E2526" s="37" t="s">
        <v>14</v>
      </c>
      <c r="F2526" s="37" t="s">
        <v>10</v>
      </c>
    </row>
    <row r="2527">
      <c r="A2527" s="36" t="str">
        <f t="shared" si="1"/>
        <v>High Population-Low Poverty</v>
      </c>
      <c r="B2527" s="35" t="s">
        <v>2546</v>
      </c>
      <c r="C2527" s="37">
        <v>45093.0</v>
      </c>
      <c r="D2527" s="37">
        <v>0.0845364025458497</v>
      </c>
      <c r="E2527" s="37" t="s">
        <v>14</v>
      </c>
      <c r="F2527" s="37" t="s">
        <v>9</v>
      </c>
    </row>
    <row r="2528">
      <c r="A2528" s="36" t="str">
        <f t="shared" si="1"/>
        <v>Medium Population-Low Poverty</v>
      </c>
      <c r="B2528" s="35" t="s">
        <v>2547</v>
      </c>
      <c r="C2528" s="37">
        <v>3028.0</v>
      </c>
      <c r="D2528" s="37">
        <v>0.0217965653896962</v>
      </c>
      <c r="E2528" s="37" t="s">
        <v>15</v>
      </c>
      <c r="F2528" s="37" t="s">
        <v>9</v>
      </c>
    </row>
    <row r="2529">
      <c r="A2529" s="36" t="str">
        <f t="shared" si="1"/>
        <v>Medium Population-Low Poverty</v>
      </c>
      <c r="B2529" s="35" t="s">
        <v>2548</v>
      </c>
      <c r="C2529" s="37">
        <v>8831.0</v>
      </c>
      <c r="D2529" s="37">
        <v>0.0951194655191937</v>
      </c>
      <c r="E2529" s="37" t="s">
        <v>15</v>
      </c>
      <c r="F2529" s="37" t="s">
        <v>9</v>
      </c>
    </row>
    <row r="2530">
      <c r="A2530" s="36" t="str">
        <f t="shared" si="1"/>
        <v>Medium Population-Low Poverty</v>
      </c>
      <c r="B2530" s="35" t="s">
        <v>2549</v>
      </c>
      <c r="C2530" s="37">
        <v>3454.0</v>
      </c>
      <c r="D2530" s="37">
        <v>0.047481181239143</v>
      </c>
      <c r="E2530" s="37" t="s">
        <v>15</v>
      </c>
      <c r="F2530" s="37" t="s">
        <v>9</v>
      </c>
    </row>
    <row r="2531">
      <c r="A2531" s="36" t="str">
        <f t="shared" si="1"/>
        <v>Medium Population-Low Poverty</v>
      </c>
      <c r="B2531" s="35" t="s">
        <v>2550</v>
      </c>
      <c r="C2531" s="37">
        <v>6183.0</v>
      </c>
      <c r="D2531" s="37">
        <v>0.0234513989972505</v>
      </c>
      <c r="E2531" s="37" t="s">
        <v>15</v>
      </c>
      <c r="F2531" s="37" t="s">
        <v>9</v>
      </c>
    </row>
    <row r="2532">
      <c r="A2532" s="36" t="str">
        <f t="shared" si="1"/>
        <v>High Population-Middle Poverty</v>
      </c>
      <c r="B2532" s="35" t="s">
        <v>2551</v>
      </c>
      <c r="C2532" s="37">
        <v>57882.0</v>
      </c>
      <c r="D2532" s="37">
        <v>0.234269721156836</v>
      </c>
      <c r="E2532" s="37" t="s">
        <v>14</v>
      </c>
      <c r="F2532" s="37" t="s">
        <v>10</v>
      </c>
    </row>
    <row r="2533">
      <c r="A2533" s="36" t="str">
        <f t="shared" si="1"/>
        <v>High Population-Middle Poverty</v>
      </c>
      <c r="B2533" s="35" t="s">
        <v>2552</v>
      </c>
      <c r="C2533" s="37">
        <v>31076.0</v>
      </c>
      <c r="D2533" s="37">
        <v>0.12717209422062</v>
      </c>
      <c r="E2533" s="37" t="s">
        <v>14</v>
      </c>
      <c r="F2533" s="37" t="s">
        <v>10</v>
      </c>
    </row>
    <row r="2534">
      <c r="A2534" s="36" t="str">
        <f t="shared" si="1"/>
        <v>High Population-Middle Poverty</v>
      </c>
      <c r="B2534" s="35" t="s">
        <v>2553</v>
      </c>
      <c r="C2534" s="37">
        <v>49475.0</v>
      </c>
      <c r="D2534" s="37">
        <v>0.110823648307226</v>
      </c>
      <c r="E2534" s="37" t="s">
        <v>14</v>
      </c>
      <c r="F2534" s="37" t="s">
        <v>10</v>
      </c>
    </row>
    <row r="2535">
      <c r="A2535" s="36" t="str">
        <f t="shared" si="1"/>
        <v>High Population-Middle Poverty</v>
      </c>
      <c r="B2535" s="35" t="s">
        <v>2554</v>
      </c>
      <c r="C2535" s="37">
        <v>22247.0</v>
      </c>
      <c r="D2535" s="37">
        <v>0.116465141367375</v>
      </c>
      <c r="E2535" s="37" t="s">
        <v>14</v>
      </c>
      <c r="F2535" s="37" t="s">
        <v>10</v>
      </c>
    </row>
    <row r="2536">
      <c r="A2536" s="36" t="str">
        <f t="shared" si="1"/>
        <v>High Population-Middle Poverty</v>
      </c>
      <c r="B2536" s="35" t="s">
        <v>2555</v>
      </c>
      <c r="C2536" s="37">
        <v>26855.0</v>
      </c>
      <c r="D2536" s="37">
        <v>0.11517408303854</v>
      </c>
      <c r="E2536" s="37" t="s">
        <v>14</v>
      </c>
      <c r="F2536" s="37" t="s">
        <v>10</v>
      </c>
    </row>
    <row r="2537">
      <c r="A2537" s="36" t="str">
        <f t="shared" si="1"/>
        <v>High Population-Low Poverty</v>
      </c>
      <c r="B2537" s="35" t="s">
        <v>2556</v>
      </c>
      <c r="C2537" s="37">
        <v>30361.0</v>
      </c>
      <c r="D2537" s="37">
        <v>0.0635025196798524</v>
      </c>
      <c r="E2537" s="37" t="s">
        <v>14</v>
      </c>
      <c r="F2537" s="37" t="s">
        <v>9</v>
      </c>
    </row>
    <row r="2538">
      <c r="A2538" s="36" t="str">
        <f t="shared" si="1"/>
        <v>High Population-Low Poverty</v>
      </c>
      <c r="B2538" s="35" t="s">
        <v>2557</v>
      </c>
      <c r="C2538" s="37">
        <v>49821.0</v>
      </c>
      <c r="D2538" s="37">
        <v>0.0966660645109492</v>
      </c>
      <c r="E2538" s="37" t="s">
        <v>14</v>
      </c>
      <c r="F2538" s="37" t="s">
        <v>9</v>
      </c>
    </row>
    <row r="2539">
      <c r="A2539" s="36" t="str">
        <f t="shared" si="1"/>
        <v>High Population-Low Poverty</v>
      </c>
      <c r="B2539" s="35" t="s">
        <v>2558</v>
      </c>
      <c r="C2539" s="37">
        <v>15801.0</v>
      </c>
      <c r="D2539" s="37">
        <v>0.0617049553825707</v>
      </c>
      <c r="E2539" s="37" t="s">
        <v>14</v>
      </c>
      <c r="F2539" s="37" t="s">
        <v>9</v>
      </c>
    </row>
    <row r="2540">
      <c r="A2540" s="36" t="str">
        <f t="shared" si="1"/>
        <v>Medium Population-Middle Poverty</v>
      </c>
      <c r="B2540" s="35" t="s">
        <v>2559</v>
      </c>
      <c r="C2540" s="37">
        <v>9636.0</v>
      </c>
      <c r="D2540" s="37">
        <v>0.154628476546285</v>
      </c>
      <c r="E2540" s="37" t="s">
        <v>15</v>
      </c>
      <c r="F2540" s="37" t="s">
        <v>10</v>
      </c>
    </row>
    <row r="2541">
      <c r="A2541" s="36" t="str">
        <f t="shared" si="1"/>
        <v>High Population-Middle Poverty</v>
      </c>
      <c r="B2541" s="35" t="s">
        <v>2560</v>
      </c>
      <c r="C2541" s="37">
        <v>43543.0</v>
      </c>
      <c r="D2541" s="37">
        <v>0.122683324529775</v>
      </c>
      <c r="E2541" s="37" t="s">
        <v>14</v>
      </c>
      <c r="F2541" s="37" t="s">
        <v>10</v>
      </c>
    </row>
    <row r="2542">
      <c r="A2542" s="36" t="str">
        <f t="shared" si="1"/>
        <v>High Population-Low Poverty</v>
      </c>
      <c r="B2542" s="35" t="s">
        <v>2561</v>
      </c>
      <c r="C2542" s="37">
        <v>45697.0</v>
      </c>
      <c r="D2542" s="37">
        <v>0.0478149550298707</v>
      </c>
      <c r="E2542" s="37" t="s">
        <v>14</v>
      </c>
      <c r="F2542" s="37" t="s">
        <v>9</v>
      </c>
    </row>
    <row r="2543">
      <c r="A2543" s="36" t="str">
        <f t="shared" si="1"/>
        <v>High Population-Low Poverty</v>
      </c>
      <c r="B2543" s="35" t="s">
        <v>2562</v>
      </c>
      <c r="C2543" s="37">
        <v>30616.0</v>
      </c>
      <c r="D2543" s="37">
        <v>0.0375293963940423</v>
      </c>
      <c r="E2543" s="37" t="s">
        <v>14</v>
      </c>
      <c r="F2543" s="37" t="s">
        <v>9</v>
      </c>
    </row>
    <row r="2544">
      <c r="A2544" s="36" t="str">
        <f t="shared" si="1"/>
        <v>High Population-Low Poverty</v>
      </c>
      <c r="B2544" s="35" t="s">
        <v>2563</v>
      </c>
      <c r="C2544" s="37">
        <v>60998.0</v>
      </c>
      <c r="D2544" s="37">
        <v>0.0821994163743074</v>
      </c>
      <c r="E2544" s="37" t="s">
        <v>14</v>
      </c>
      <c r="F2544" s="37" t="s">
        <v>9</v>
      </c>
    </row>
    <row r="2545">
      <c r="A2545" s="36" t="str">
        <f t="shared" si="1"/>
        <v>High Population-Low Poverty</v>
      </c>
      <c r="B2545" s="35" t="s">
        <v>2564</v>
      </c>
      <c r="C2545" s="37">
        <v>58328.0</v>
      </c>
      <c r="D2545" s="37">
        <v>0.0719551501851598</v>
      </c>
      <c r="E2545" s="37" t="s">
        <v>14</v>
      </c>
      <c r="F2545" s="37" t="s">
        <v>9</v>
      </c>
    </row>
    <row r="2546">
      <c r="A2546" s="36" t="str">
        <f t="shared" si="1"/>
        <v>High Population-Middle Poverty</v>
      </c>
      <c r="B2546" s="35" t="s">
        <v>2565</v>
      </c>
      <c r="C2546" s="37">
        <v>88585.0</v>
      </c>
      <c r="D2546" s="37">
        <v>0.145509962183214</v>
      </c>
      <c r="E2546" s="37" t="s">
        <v>14</v>
      </c>
      <c r="F2546" s="37" t="s">
        <v>10</v>
      </c>
    </row>
    <row r="2547">
      <c r="A2547" s="36" t="str">
        <f t="shared" si="1"/>
        <v>High Population-Middle Poverty</v>
      </c>
      <c r="B2547" s="35" t="s">
        <v>2566</v>
      </c>
      <c r="C2547" s="37">
        <v>38920.0</v>
      </c>
      <c r="D2547" s="37">
        <v>0.251901336073998</v>
      </c>
      <c r="E2547" s="37" t="s">
        <v>14</v>
      </c>
      <c r="F2547" s="37" t="s">
        <v>10</v>
      </c>
    </row>
    <row r="2548">
      <c r="A2548" s="36" t="str">
        <f t="shared" si="1"/>
        <v>High Population-Middle Poverty</v>
      </c>
      <c r="B2548" s="35" t="s">
        <v>2567</v>
      </c>
      <c r="C2548" s="37">
        <v>57826.0</v>
      </c>
      <c r="D2548" s="37">
        <v>0.286289904195345</v>
      </c>
      <c r="E2548" s="37" t="s">
        <v>14</v>
      </c>
      <c r="F2548" s="37" t="s">
        <v>10</v>
      </c>
    </row>
    <row r="2549">
      <c r="A2549" s="36" t="str">
        <f t="shared" si="1"/>
        <v>High Population-Low Poverty</v>
      </c>
      <c r="B2549" s="35" t="s">
        <v>2568</v>
      </c>
      <c r="C2549" s="37">
        <v>47778.0</v>
      </c>
      <c r="D2549" s="37">
        <v>0.0502951149064423</v>
      </c>
      <c r="E2549" s="37" t="s">
        <v>14</v>
      </c>
      <c r="F2549" s="37" t="s">
        <v>9</v>
      </c>
    </row>
    <row r="2550">
      <c r="A2550" s="36" t="str">
        <f t="shared" si="1"/>
        <v>High Population-High Poverty</v>
      </c>
      <c r="B2550" s="35" t="s">
        <v>2569</v>
      </c>
      <c r="C2550" s="37">
        <v>76863.0</v>
      </c>
      <c r="D2550" s="37">
        <v>0.332097368044443</v>
      </c>
      <c r="E2550" s="37" t="s">
        <v>14</v>
      </c>
      <c r="F2550" s="37" t="s">
        <v>11</v>
      </c>
    </row>
    <row r="2551">
      <c r="A2551" s="36" t="str">
        <f t="shared" si="1"/>
        <v>High Population-Middle Poverty</v>
      </c>
      <c r="B2551" s="35" t="s">
        <v>2570</v>
      </c>
      <c r="C2551" s="37">
        <v>29852.0</v>
      </c>
      <c r="D2551" s="37">
        <v>0.294017151279646</v>
      </c>
      <c r="E2551" s="37" t="s">
        <v>14</v>
      </c>
      <c r="F2551" s="37" t="s">
        <v>10</v>
      </c>
    </row>
    <row r="2552">
      <c r="A2552" s="36" t="str">
        <f t="shared" si="1"/>
        <v>High Population-Middle Poverty</v>
      </c>
      <c r="B2552" s="35" t="s">
        <v>2571</v>
      </c>
      <c r="C2552" s="37">
        <v>60006.0</v>
      </c>
      <c r="D2552" s="37">
        <v>0.224160917241609</v>
      </c>
      <c r="E2552" s="37" t="s">
        <v>14</v>
      </c>
      <c r="F2552" s="37" t="s">
        <v>10</v>
      </c>
    </row>
    <row r="2553">
      <c r="A2553" s="36" t="str">
        <f t="shared" si="1"/>
        <v>High Population-Middle Poverty</v>
      </c>
      <c r="B2553" s="35" t="s">
        <v>2572</v>
      </c>
      <c r="C2553" s="37">
        <v>63082.0</v>
      </c>
      <c r="D2553" s="37">
        <v>0.231207000412162</v>
      </c>
      <c r="E2553" s="37" t="s">
        <v>14</v>
      </c>
      <c r="F2553" s="37" t="s">
        <v>10</v>
      </c>
    </row>
    <row r="2554">
      <c r="A2554" s="36" t="str">
        <f t="shared" si="1"/>
        <v>High Population-Middle Poverty</v>
      </c>
      <c r="B2554" s="35" t="s">
        <v>2573</v>
      </c>
      <c r="C2554" s="37">
        <v>58669.0</v>
      </c>
      <c r="D2554" s="37">
        <v>0.195946752117813</v>
      </c>
      <c r="E2554" s="37" t="s">
        <v>14</v>
      </c>
      <c r="F2554" s="37" t="s">
        <v>10</v>
      </c>
    </row>
    <row r="2555">
      <c r="A2555" s="36" t="str">
        <f t="shared" si="1"/>
        <v>High Population-Middle Poverty</v>
      </c>
      <c r="B2555" s="35" t="s">
        <v>2574</v>
      </c>
      <c r="C2555" s="37">
        <v>42726.0</v>
      </c>
      <c r="D2555" s="37">
        <v>0.195548378036793</v>
      </c>
      <c r="E2555" s="37" t="s">
        <v>14</v>
      </c>
      <c r="F2555" s="37" t="s">
        <v>10</v>
      </c>
    </row>
    <row r="2556">
      <c r="A2556" s="36" t="str">
        <f t="shared" si="1"/>
        <v>High Population-High Poverty</v>
      </c>
      <c r="B2556" s="35" t="s">
        <v>2575</v>
      </c>
      <c r="C2556" s="37">
        <v>34790.0</v>
      </c>
      <c r="D2556" s="37">
        <v>0.375510204081633</v>
      </c>
      <c r="E2556" s="37" t="s">
        <v>14</v>
      </c>
      <c r="F2556" s="37" t="s">
        <v>11</v>
      </c>
    </row>
    <row r="2557">
      <c r="A2557" s="36" t="str">
        <f t="shared" si="1"/>
        <v>High Population-Middle Poverty</v>
      </c>
      <c r="B2557" s="35" t="s">
        <v>2576</v>
      </c>
      <c r="C2557" s="37">
        <v>27428.0</v>
      </c>
      <c r="D2557" s="37">
        <v>0.152508385591366</v>
      </c>
      <c r="E2557" s="37" t="s">
        <v>14</v>
      </c>
      <c r="F2557" s="37" t="s">
        <v>10</v>
      </c>
    </row>
    <row r="2558">
      <c r="A2558" s="36" t="str">
        <f t="shared" si="1"/>
        <v>High Population-Middle Poverty</v>
      </c>
      <c r="B2558" s="35" t="s">
        <v>2577</v>
      </c>
      <c r="C2558" s="37">
        <v>20876.0</v>
      </c>
      <c r="D2558" s="37">
        <v>0.251437056907454</v>
      </c>
      <c r="E2558" s="37" t="s">
        <v>14</v>
      </c>
      <c r="F2558" s="37" t="s">
        <v>10</v>
      </c>
    </row>
    <row r="2559">
      <c r="A2559" s="36" t="str">
        <f t="shared" si="1"/>
        <v>High Population-Middle Poverty</v>
      </c>
      <c r="B2559" s="35" t="s">
        <v>2578</v>
      </c>
      <c r="C2559" s="37">
        <v>21719.0</v>
      </c>
      <c r="D2559" s="37">
        <v>0.189925871356876</v>
      </c>
      <c r="E2559" s="37" t="s">
        <v>14</v>
      </c>
      <c r="F2559" s="37" t="s">
        <v>10</v>
      </c>
    </row>
    <row r="2560">
      <c r="A2560" s="36" t="str">
        <f t="shared" si="1"/>
        <v>High Population-Middle Poverty</v>
      </c>
      <c r="B2560" s="35" t="s">
        <v>2579</v>
      </c>
      <c r="C2560" s="37">
        <v>27683.0</v>
      </c>
      <c r="D2560" s="37">
        <v>0.258209009139183</v>
      </c>
      <c r="E2560" s="37" t="s">
        <v>14</v>
      </c>
      <c r="F2560" s="37" t="s">
        <v>10</v>
      </c>
    </row>
    <row r="2561">
      <c r="A2561" s="36" t="str">
        <f t="shared" si="1"/>
        <v>High Population-Middle Poverty</v>
      </c>
      <c r="B2561" s="35" t="s">
        <v>2580</v>
      </c>
      <c r="C2561" s="37">
        <v>42849.0</v>
      </c>
      <c r="D2561" s="37">
        <v>0.223039044085043</v>
      </c>
      <c r="E2561" s="37" t="s">
        <v>14</v>
      </c>
      <c r="F2561" s="37" t="s">
        <v>10</v>
      </c>
    </row>
    <row r="2562">
      <c r="A2562" s="36" t="str">
        <f t="shared" si="1"/>
        <v>High Population-Middle Poverty</v>
      </c>
      <c r="B2562" s="35" t="s">
        <v>2581</v>
      </c>
      <c r="C2562" s="37">
        <v>10109.0</v>
      </c>
      <c r="D2562" s="37">
        <v>0.116134137896924</v>
      </c>
      <c r="E2562" s="37" t="s">
        <v>14</v>
      </c>
      <c r="F2562" s="37" t="s">
        <v>10</v>
      </c>
    </row>
    <row r="2563">
      <c r="A2563" s="36" t="str">
        <f t="shared" si="1"/>
        <v>High Population-Low Poverty</v>
      </c>
      <c r="B2563" s="35" t="s">
        <v>2582</v>
      </c>
      <c r="C2563" s="37">
        <v>27963.0</v>
      </c>
      <c r="D2563" s="37">
        <v>0.0687336837964453</v>
      </c>
      <c r="E2563" s="37" t="s">
        <v>14</v>
      </c>
      <c r="F2563" s="37" t="s">
        <v>9</v>
      </c>
    </row>
    <row r="2564">
      <c r="A2564" s="36" t="str">
        <f t="shared" si="1"/>
        <v>Medium Population-Middle Poverty</v>
      </c>
      <c r="B2564" s="35" t="s">
        <v>2583</v>
      </c>
      <c r="C2564" s="37">
        <v>5085.0</v>
      </c>
      <c r="D2564" s="37">
        <v>0.102654867256637</v>
      </c>
      <c r="E2564" s="37" t="s">
        <v>15</v>
      </c>
      <c r="F2564" s="37" t="s">
        <v>10</v>
      </c>
    </row>
    <row r="2565">
      <c r="A2565" s="36" t="str">
        <f t="shared" si="1"/>
        <v>High Population-Low Poverty</v>
      </c>
      <c r="B2565" s="35" t="s">
        <v>2584</v>
      </c>
      <c r="C2565" s="37">
        <v>21155.0</v>
      </c>
      <c r="D2565" s="37">
        <v>0.0508154100685417</v>
      </c>
      <c r="E2565" s="37" t="s">
        <v>14</v>
      </c>
      <c r="F2565" s="37" t="s">
        <v>9</v>
      </c>
    </row>
    <row r="2566">
      <c r="A2566" s="36" t="str">
        <f t="shared" si="1"/>
        <v>High Population-Low Poverty</v>
      </c>
      <c r="B2566" s="35" t="s">
        <v>2585</v>
      </c>
      <c r="C2566" s="37">
        <v>58980.0</v>
      </c>
      <c r="D2566" s="37">
        <v>0.0624957612750085</v>
      </c>
      <c r="E2566" s="37" t="s">
        <v>14</v>
      </c>
      <c r="F2566" s="37" t="s">
        <v>9</v>
      </c>
    </row>
    <row r="2567">
      <c r="A2567" s="36" t="str">
        <f t="shared" si="1"/>
        <v>Medium Population-Low Poverty</v>
      </c>
      <c r="B2567" s="35" t="s">
        <v>2586</v>
      </c>
      <c r="C2567" s="37">
        <v>1584.0</v>
      </c>
      <c r="D2567" s="37">
        <v>0.0</v>
      </c>
      <c r="E2567" s="37" t="s">
        <v>15</v>
      </c>
      <c r="F2567" s="37" t="s">
        <v>9</v>
      </c>
    </row>
    <row r="2568">
      <c r="A2568" s="36" t="str">
        <f t="shared" si="1"/>
        <v>Low Population-Impoverished</v>
      </c>
      <c r="B2568" s="35" t="s">
        <v>2587</v>
      </c>
      <c r="C2568" s="37">
        <v>148.0</v>
      </c>
      <c r="D2568" s="37">
        <v>0.527027027027027</v>
      </c>
      <c r="E2568" s="37" t="s">
        <v>16</v>
      </c>
      <c r="F2568" s="37" t="s">
        <v>12</v>
      </c>
    </row>
    <row r="2569">
      <c r="A2569" s="36" t="str">
        <f t="shared" si="1"/>
        <v>Low Population-Low Poverty</v>
      </c>
      <c r="B2569" s="35" t="s">
        <v>2588</v>
      </c>
      <c r="C2569" s="37">
        <v>43.0</v>
      </c>
      <c r="D2569" s="37">
        <v>0.0</v>
      </c>
      <c r="E2569" s="37" t="s">
        <v>16</v>
      </c>
      <c r="F2569" s="37" t="s">
        <v>9</v>
      </c>
    </row>
    <row r="2570">
      <c r="A2570" s="36" t="str">
        <f t="shared" si="1"/>
        <v>Medium Population-Low Poverty</v>
      </c>
      <c r="B2570" s="35" t="s">
        <v>2589</v>
      </c>
      <c r="C2570" s="37">
        <v>9384.0</v>
      </c>
      <c r="D2570" s="37">
        <v>0.0358056265984655</v>
      </c>
      <c r="E2570" s="37" t="s">
        <v>15</v>
      </c>
      <c r="F2570" s="37" t="s">
        <v>9</v>
      </c>
    </row>
    <row r="2571">
      <c r="A2571" s="36" t="str">
        <f t="shared" si="1"/>
        <v>Medium Population-Low Poverty</v>
      </c>
      <c r="B2571" s="35" t="s">
        <v>2590</v>
      </c>
      <c r="C2571" s="37">
        <v>5593.0</v>
      </c>
      <c r="D2571" s="37">
        <v>0.0339710352225997</v>
      </c>
      <c r="E2571" s="37" t="s">
        <v>15</v>
      </c>
      <c r="F2571" s="37" t="s">
        <v>9</v>
      </c>
    </row>
    <row r="2572">
      <c r="A2572" s="36" t="str">
        <f t="shared" si="1"/>
        <v>High Population-Middle Poverty</v>
      </c>
      <c r="B2572" s="35" t="s">
        <v>2591</v>
      </c>
      <c r="C2572" s="37">
        <v>36779.0</v>
      </c>
      <c r="D2572" s="37">
        <v>0.230484787514614</v>
      </c>
      <c r="E2572" s="37" t="s">
        <v>14</v>
      </c>
      <c r="F2572" s="37" t="s">
        <v>10</v>
      </c>
    </row>
    <row r="2573">
      <c r="A2573" s="36" t="str">
        <f t="shared" si="1"/>
        <v>High Population-Middle Poverty</v>
      </c>
      <c r="B2573" s="35" t="s">
        <v>2592</v>
      </c>
      <c r="C2573" s="37">
        <v>18122.0</v>
      </c>
      <c r="D2573" s="37">
        <v>0.164054740094912</v>
      </c>
      <c r="E2573" s="37" t="s">
        <v>14</v>
      </c>
      <c r="F2573" s="37" t="s">
        <v>10</v>
      </c>
    </row>
    <row r="2574">
      <c r="A2574" s="36" t="str">
        <f t="shared" si="1"/>
        <v>High Population-Middle Poverty</v>
      </c>
      <c r="B2574" s="35" t="s">
        <v>2593</v>
      </c>
      <c r="C2574" s="37">
        <v>25840.0</v>
      </c>
      <c r="D2574" s="37">
        <v>0.253173374613003</v>
      </c>
      <c r="E2574" s="37" t="s">
        <v>14</v>
      </c>
      <c r="F2574" s="37" t="s">
        <v>10</v>
      </c>
    </row>
    <row r="2575">
      <c r="A2575" s="36" t="str">
        <f t="shared" si="1"/>
        <v>High Population-Middle Poverty</v>
      </c>
      <c r="B2575" s="35" t="s">
        <v>2594</v>
      </c>
      <c r="C2575" s="37">
        <v>39794.0</v>
      </c>
      <c r="D2575" s="37">
        <v>0.215208322862743</v>
      </c>
      <c r="E2575" s="37" t="s">
        <v>14</v>
      </c>
      <c r="F2575" s="37" t="s">
        <v>10</v>
      </c>
    </row>
    <row r="2576">
      <c r="A2576" s="36" t="str">
        <f t="shared" si="1"/>
        <v>High Population-Middle Poverty</v>
      </c>
      <c r="B2576" s="35" t="s">
        <v>2595</v>
      </c>
      <c r="C2576" s="37">
        <v>41726.0</v>
      </c>
      <c r="D2576" s="37">
        <v>0.128576906485165</v>
      </c>
      <c r="E2576" s="37" t="s">
        <v>14</v>
      </c>
      <c r="F2576" s="37" t="s">
        <v>10</v>
      </c>
    </row>
    <row r="2577">
      <c r="A2577" s="36" t="str">
        <f t="shared" si="1"/>
        <v>High Population-Low Poverty</v>
      </c>
      <c r="B2577" s="35" t="s">
        <v>2596</v>
      </c>
      <c r="C2577" s="37">
        <v>52646.0</v>
      </c>
      <c r="D2577" s="37">
        <v>0.0986019830566425</v>
      </c>
      <c r="E2577" s="37" t="s">
        <v>14</v>
      </c>
      <c r="F2577" s="37" t="s">
        <v>9</v>
      </c>
    </row>
    <row r="2578">
      <c r="A2578" s="36" t="str">
        <f t="shared" si="1"/>
        <v>High Population-Low Poverty</v>
      </c>
      <c r="B2578" s="35" t="s">
        <v>2597</v>
      </c>
      <c r="C2578" s="37">
        <v>15145.0</v>
      </c>
      <c r="D2578" s="37">
        <v>0.0709805216242985</v>
      </c>
      <c r="E2578" s="37" t="s">
        <v>14</v>
      </c>
      <c r="F2578" s="37" t="s">
        <v>9</v>
      </c>
    </row>
    <row r="2579">
      <c r="A2579" s="36" t="str">
        <f t="shared" si="1"/>
        <v>High Population-Low Poverty</v>
      </c>
      <c r="B2579" s="35" t="s">
        <v>2598</v>
      </c>
      <c r="C2579" s="37">
        <v>30175.0</v>
      </c>
      <c r="D2579" s="37">
        <v>0.0586246893123447</v>
      </c>
      <c r="E2579" s="37" t="s">
        <v>14</v>
      </c>
      <c r="F2579" s="37" t="s">
        <v>9</v>
      </c>
    </row>
    <row r="2580">
      <c r="A2580" s="36" t="str">
        <f t="shared" si="1"/>
        <v>High Population-Low Poverty</v>
      </c>
      <c r="B2580" s="35" t="s">
        <v>2599</v>
      </c>
      <c r="C2580" s="37">
        <v>33471.0</v>
      </c>
      <c r="D2580" s="37">
        <v>0.0922888470616354</v>
      </c>
      <c r="E2580" s="37" t="s">
        <v>14</v>
      </c>
      <c r="F2580" s="37" t="s">
        <v>9</v>
      </c>
    </row>
    <row r="2581">
      <c r="A2581" s="36" t="str">
        <f t="shared" si="1"/>
        <v>High Population-Middle Poverty</v>
      </c>
      <c r="B2581" s="35" t="s">
        <v>2600</v>
      </c>
      <c r="C2581" s="37">
        <v>23201.0</v>
      </c>
      <c r="D2581" s="37">
        <v>0.190853842506788</v>
      </c>
      <c r="E2581" s="37" t="s">
        <v>14</v>
      </c>
      <c r="F2581" s="37" t="s">
        <v>10</v>
      </c>
    </row>
    <row r="2582">
      <c r="A2582" s="36" t="str">
        <f t="shared" si="1"/>
        <v>High Population-Low Poverty</v>
      </c>
      <c r="B2582" s="35" t="s">
        <v>2601</v>
      </c>
      <c r="C2582" s="37">
        <v>61518.0</v>
      </c>
      <c r="D2582" s="37">
        <v>0.0649403426639358</v>
      </c>
      <c r="E2582" s="37" t="s">
        <v>14</v>
      </c>
      <c r="F2582" s="37" t="s">
        <v>9</v>
      </c>
    </row>
    <row r="2583">
      <c r="A2583" s="36" t="str">
        <f t="shared" si="1"/>
        <v>High Population-Low Poverty</v>
      </c>
      <c r="B2583" s="35" t="s">
        <v>2602</v>
      </c>
      <c r="C2583" s="37">
        <v>89642.0</v>
      </c>
      <c r="D2583" s="37">
        <v>0.0954686419312376</v>
      </c>
      <c r="E2583" s="37" t="s">
        <v>14</v>
      </c>
      <c r="F2583" s="37" t="s">
        <v>9</v>
      </c>
    </row>
    <row r="2584">
      <c r="A2584" s="36" t="str">
        <f t="shared" si="1"/>
        <v>High Population-High Poverty</v>
      </c>
      <c r="B2584" s="35" t="s">
        <v>2603</v>
      </c>
      <c r="C2584" s="37">
        <v>47730.0</v>
      </c>
      <c r="D2584" s="37">
        <v>0.355478734548502</v>
      </c>
      <c r="E2584" s="37" t="s">
        <v>14</v>
      </c>
      <c r="F2584" s="37" t="s">
        <v>11</v>
      </c>
    </row>
    <row r="2585">
      <c r="A2585" s="36" t="str">
        <f t="shared" si="1"/>
        <v>High Population-High Poverty</v>
      </c>
      <c r="B2585" s="35" t="s">
        <v>2604</v>
      </c>
      <c r="C2585" s="37">
        <v>75478.0</v>
      </c>
      <c r="D2585" s="37">
        <v>0.371551975410053</v>
      </c>
      <c r="E2585" s="37" t="s">
        <v>14</v>
      </c>
      <c r="F2585" s="37" t="s">
        <v>11</v>
      </c>
    </row>
    <row r="2586">
      <c r="A2586" s="36" t="str">
        <f t="shared" si="1"/>
        <v>High Population-High Poverty</v>
      </c>
      <c r="B2586" s="35" t="s">
        <v>2605</v>
      </c>
      <c r="C2586" s="37">
        <v>79076.0</v>
      </c>
      <c r="D2586" s="37">
        <v>0.404952197885578</v>
      </c>
      <c r="E2586" s="37" t="s">
        <v>14</v>
      </c>
      <c r="F2586" s="37" t="s">
        <v>11</v>
      </c>
    </row>
    <row r="2587">
      <c r="A2587" s="36" t="str">
        <f t="shared" si="1"/>
        <v>High Population-High Poverty</v>
      </c>
      <c r="B2587" s="35" t="s">
        <v>2606</v>
      </c>
      <c r="C2587" s="37">
        <v>37726.0</v>
      </c>
      <c r="D2587" s="37">
        <v>0.459364894237396</v>
      </c>
      <c r="E2587" s="37" t="s">
        <v>14</v>
      </c>
      <c r="F2587" s="37" t="s">
        <v>11</v>
      </c>
    </row>
    <row r="2588">
      <c r="A2588" s="36" t="str">
        <f t="shared" si="1"/>
        <v>High Population-High Poverty</v>
      </c>
      <c r="B2588" s="35" t="s">
        <v>2607</v>
      </c>
      <c r="C2588" s="37">
        <v>41755.0</v>
      </c>
      <c r="D2588" s="37">
        <v>0.395521494431805</v>
      </c>
      <c r="E2588" s="37" t="s">
        <v>14</v>
      </c>
      <c r="F2588" s="37" t="s">
        <v>11</v>
      </c>
    </row>
    <row r="2589">
      <c r="A2589" s="36" t="str">
        <f t="shared" si="1"/>
        <v>High Population-High Poverty</v>
      </c>
      <c r="B2589" s="35" t="s">
        <v>2608</v>
      </c>
      <c r="C2589" s="37">
        <v>92563.0</v>
      </c>
      <c r="D2589" s="37">
        <v>0.387368603005521</v>
      </c>
      <c r="E2589" s="37" t="s">
        <v>14</v>
      </c>
      <c r="F2589" s="37" t="s">
        <v>11</v>
      </c>
    </row>
    <row r="2590">
      <c r="A2590" s="36" t="str">
        <f t="shared" si="1"/>
        <v>High Population-High Poverty</v>
      </c>
      <c r="B2590" s="35" t="s">
        <v>2609</v>
      </c>
      <c r="C2590" s="37">
        <v>72814.0</v>
      </c>
      <c r="D2590" s="37">
        <v>0.381108028675804</v>
      </c>
      <c r="E2590" s="37" t="s">
        <v>14</v>
      </c>
      <c r="F2590" s="37" t="s">
        <v>11</v>
      </c>
    </row>
    <row r="2591">
      <c r="A2591" s="36" t="str">
        <f t="shared" si="1"/>
        <v>High Population-High Poverty</v>
      </c>
      <c r="B2591" s="35" t="s">
        <v>2610</v>
      </c>
      <c r="C2591" s="37">
        <v>80867.0</v>
      </c>
      <c r="D2591" s="37">
        <v>0.352653121792573</v>
      </c>
      <c r="E2591" s="37" t="s">
        <v>14</v>
      </c>
      <c r="F2591" s="37" t="s">
        <v>11</v>
      </c>
    </row>
    <row r="2592">
      <c r="A2592" s="36" t="str">
        <f t="shared" si="1"/>
        <v>High Population-High Poverty</v>
      </c>
      <c r="B2592" s="35" t="s">
        <v>2611</v>
      </c>
      <c r="C2592" s="37">
        <v>48042.0</v>
      </c>
      <c r="D2592" s="37">
        <v>0.342658507139586</v>
      </c>
      <c r="E2592" s="37" t="s">
        <v>14</v>
      </c>
      <c r="F2592" s="37" t="s">
        <v>11</v>
      </c>
    </row>
    <row r="2593">
      <c r="A2593" s="36" t="str">
        <f t="shared" si="1"/>
        <v>High Population-High Poverty</v>
      </c>
      <c r="B2593" s="35" t="s">
        <v>2612</v>
      </c>
      <c r="C2593" s="37">
        <v>58759.0</v>
      </c>
      <c r="D2593" s="37">
        <v>0.367041644684219</v>
      </c>
      <c r="E2593" s="37" t="s">
        <v>14</v>
      </c>
      <c r="F2593" s="37" t="s">
        <v>11</v>
      </c>
    </row>
    <row r="2594">
      <c r="A2594" s="36" t="str">
        <f t="shared" si="1"/>
        <v>High Population-Middle Poverty</v>
      </c>
      <c r="B2594" s="35" t="s">
        <v>2613</v>
      </c>
      <c r="C2594" s="37">
        <v>49411.0</v>
      </c>
      <c r="D2594" s="37">
        <v>0.148388010766833</v>
      </c>
      <c r="E2594" s="37" t="s">
        <v>14</v>
      </c>
      <c r="F2594" s="37" t="s">
        <v>10</v>
      </c>
    </row>
    <row r="2595">
      <c r="A2595" s="36" t="str">
        <f t="shared" si="1"/>
        <v>High Population-Middle Poverty</v>
      </c>
      <c r="B2595" s="35" t="s">
        <v>2614</v>
      </c>
      <c r="C2595" s="37">
        <v>76385.0</v>
      </c>
      <c r="D2595" s="37">
        <v>0.194697911893696</v>
      </c>
      <c r="E2595" s="37" t="s">
        <v>14</v>
      </c>
      <c r="F2595" s="37" t="s">
        <v>10</v>
      </c>
    </row>
    <row r="2596">
      <c r="A2596" s="36" t="str">
        <f t="shared" si="1"/>
        <v>High Population-Middle Poverty</v>
      </c>
      <c r="B2596" s="35" t="s">
        <v>2615</v>
      </c>
      <c r="C2596" s="37">
        <v>68799.0</v>
      </c>
      <c r="D2596" s="37">
        <v>0.172415296733964</v>
      </c>
      <c r="E2596" s="37" t="s">
        <v>14</v>
      </c>
      <c r="F2596" s="37" t="s">
        <v>10</v>
      </c>
    </row>
    <row r="2597">
      <c r="A2597" s="36" t="str">
        <f t="shared" si="1"/>
        <v>Medium Population-Low Poverty</v>
      </c>
      <c r="B2597" s="35" t="s">
        <v>2616</v>
      </c>
      <c r="C2597" s="37">
        <v>4434.0</v>
      </c>
      <c r="D2597" s="37">
        <v>0.0809652683806946</v>
      </c>
      <c r="E2597" s="37" t="s">
        <v>15</v>
      </c>
      <c r="F2597" s="37" t="s">
        <v>9</v>
      </c>
    </row>
    <row r="2598">
      <c r="A2598" s="36" t="str">
        <f t="shared" si="1"/>
        <v>High Population-Middle Poverty</v>
      </c>
      <c r="B2598" s="35" t="s">
        <v>2617</v>
      </c>
      <c r="C2598" s="37">
        <v>42307.0</v>
      </c>
      <c r="D2598" s="37">
        <v>0.121516533906918</v>
      </c>
      <c r="E2598" s="37" t="s">
        <v>14</v>
      </c>
      <c r="F2598" s="37" t="s">
        <v>10</v>
      </c>
    </row>
    <row r="2599">
      <c r="A2599" s="36" t="str">
        <f t="shared" si="1"/>
        <v>High Population-Middle Poverty</v>
      </c>
      <c r="B2599" s="35" t="s">
        <v>2618</v>
      </c>
      <c r="C2599" s="37">
        <v>71534.0</v>
      </c>
      <c r="D2599" s="37">
        <v>0.196913355886711</v>
      </c>
      <c r="E2599" s="37" t="s">
        <v>14</v>
      </c>
      <c r="F2599" s="37" t="s">
        <v>10</v>
      </c>
    </row>
    <row r="2600">
      <c r="A2600" s="36" t="str">
        <f t="shared" si="1"/>
        <v>High Population-Middle Poverty</v>
      </c>
      <c r="B2600" s="35" t="s">
        <v>2619</v>
      </c>
      <c r="C2600" s="37">
        <v>102221.0</v>
      </c>
      <c r="D2600" s="37">
        <v>0.278866377750169</v>
      </c>
      <c r="E2600" s="37" t="s">
        <v>14</v>
      </c>
      <c r="F2600" s="37" t="s">
        <v>10</v>
      </c>
    </row>
    <row r="2601">
      <c r="A2601" s="36" t="str">
        <f t="shared" si="1"/>
        <v>High Population-Middle Poverty</v>
      </c>
      <c r="B2601" s="35" t="s">
        <v>2620</v>
      </c>
      <c r="C2601" s="37">
        <v>77747.0</v>
      </c>
      <c r="D2601" s="37">
        <v>0.320848392864033</v>
      </c>
      <c r="E2601" s="37" t="s">
        <v>14</v>
      </c>
      <c r="F2601" s="37" t="s">
        <v>10</v>
      </c>
    </row>
    <row r="2602">
      <c r="A2602" s="36" t="str">
        <f t="shared" si="1"/>
        <v>High Population-Middle Poverty</v>
      </c>
      <c r="B2602" s="35" t="s">
        <v>2621</v>
      </c>
      <c r="C2602" s="37">
        <v>71307.0</v>
      </c>
      <c r="D2602" s="37">
        <v>0.15079865931816</v>
      </c>
      <c r="E2602" s="37" t="s">
        <v>14</v>
      </c>
      <c r="F2602" s="37" t="s">
        <v>10</v>
      </c>
    </row>
    <row r="2603">
      <c r="A2603" s="36" t="str">
        <f t="shared" si="1"/>
        <v>High Population-Middle Poverty</v>
      </c>
      <c r="B2603" s="35" t="s">
        <v>2622</v>
      </c>
      <c r="C2603" s="37">
        <v>15380.0</v>
      </c>
      <c r="D2603" s="37">
        <v>0.123797139141743</v>
      </c>
      <c r="E2603" s="37" t="s">
        <v>14</v>
      </c>
      <c r="F2603" s="37" t="s">
        <v>10</v>
      </c>
    </row>
    <row r="2604">
      <c r="A2604" s="36" t="str">
        <f t="shared" si="1"/>
        <v>High Population-Middle Poverty</v>
      </c>
      <c r="B2604" s="35" t="s">
        <v>2623</v>
      </c>
      <c r="C2604" s="37">
        <v>18823.0</v>
      </c>
      <c r="D2604" s="37">
        <v>0.100143441534293</v>
      </c>
      <c r="E2604" s="37" t="s">
        <v>14</v>
      </c>
      <c r="F2604" s="37" t="s">
        <v>10</v>
      </c>
    </row>
    <row r="2605">
      <c r="A2605" s="36" t="str">
        <f t="shared" si="1"/>
        <v>High Population-High Poverty</v>
      </c>
      <c r="B2605" s="35" t="s">
        <v>2624</v>
      </c>
      <c r="C2605" s="37">
        <v>68043.0</v>
      </c>
      <c r="D2605" s="37">
        <v>0.3442088091354</v>
      </c>
      <c r="E2605" s="37" t="s">
        <v>14</v>
      </c>
      <c r="F2605" s="37" t="s">
        <v>11</v>
      </c>
    </row>
    <row r="2606">
      <c r="A2606" s="36" t="str">
        <f t="shared" si="1"/>
        <v>High Population-Middle Poverty</v>
      </c>
      <c r="B2606" s="35" t="s">
        <v>2625</v>
      </c>
      <c r="C2606" s="37">
        <v>59170.0</v>
      </c>
      <c r="D2606" s="37">
        <v>0.256582727733649</v>
      </c>
      <c r="E2606" s="37" t="s">
        <v>14</v>
      </c>
      <c r="F2606" s="37" t="s">
        <v>10</v>
      </c>
    </row>
    <row r="2607">
      <c r="A2607" s="36" t="str">
        <f t="shared" si="1"/>
        <v>High Population-High Poverty</v>
      </c>
      <c r="B2607" s="35" t="s">
        <v>2626</v>
      </c>
      <c r="C2607" s="37">
        <v>11243.0</v>
      </c>
      <c r="D2607" s="37">
        <v>0.428711198078805</v>
      </c>
      <c r="E2607" s="37" t="s">
        <v>14</v>
      </c>
      <c r="F2607" s="37" t="s">
        <v>11</v>
      </c>
    </row>
    <row r="2608">
      <c r="A2608" s="36" t="str">
        <f t="shared" si="1"/>
        <v>High Population-Middle Poverty</v>
      </c>
      <c r="B2608" s="35" t="s">
        <v>2627</v>
      </c>
      <c r="C2608" s="37">
        <v>41817.0</v>
      </c>
      <c r="D2608" s="37">
        <v>0.105483415835665</v>
      </c>
      <c r="E2608" s="37" t="s">
        <v>14</v>
      </c>
      <c r="F2608" s="37" t="s">
        <v>10</v>
      </c>
    </row>
    <row r="2609">
      <c r="A2609" s="36" t="str">
        <f t="shared" si="1"/>
        <v>Medium Population-Low Poverty</v>
      </c>
      <c r="B2609" s="35" t="s">
        <v>2628</v>
      </c>
      <c r="C2609" s="37">
        <v>1394.0</v>
      </c>
      <c r="D2609" s="37">
        <v>0.00573888091822095</v>
      </c>
      <c r="E2609" s="37" t="s">
        <v>15</v>
      </c>
      <c r="F2609" s="37" t="s">
        <v>9</v>
      </c>
    </row>
    <row r="2610">
      <c r="A2610" s="36" t="str">
        <f t="shared" si="1"/>
        <v>Medium Population-Low Poverty</v>
      </c>
      <c r="B2610" s="35" t="s">
        <v>2629</v>
      </c>
      <c r="C2610" s="37">
        <v>5567.0</v>
      </c>
      <c r="D2610" s="37">
        <v>0.0167055864918268</v>
      </c>
      <c r="E2610" s="37" t="s">
        <v>15</v>
      </c>
      <c r="F2610" s="37" t="s">
        <v>9</v>
      </c>
    </row>
    <row r="2611">
      <c r="A2611" s="36" t="str">
        <f t="shared" si="1"/>
        <v>Low Population-Low Poverty</v>
      </c>
      <c r="B2611" s="35" t="s">
        <v>2630</v>
      </c>
      <c r="C2611" s="37">
        <v>173.0</v>
      </c>
      <c r="D2611" s="37">
        <v>0.0982658959537572</v>
      </c>
      <c r="E2611" s="37" t="s">
        <v>16</v>
      </c>
      <c r="F2611" s="37" t="s">
        <v>9</v>
      </c>
    </row>
    <row r="2612">
      <c r="A2612" s="36" t="str">
        <f t="shared" si="1"/>
        <v>Medium Population-Low Poverty</v>
      </c>
      <c r="B2612" s="35" t="s">
        <v>2631</v>
      </c>
      <c r="C2612" s="37">
        <v>8247.0</v>
      </c>
      <c r="D2612" s="37">
        <v>0.0191584818721959</v>
      </c>
      <c r="E2612" s="37" t="s">
        <v>15</v>
      </c>
      <c r="F2612" s="37" t="s">
        <v>9</v>
      </c>
    </row>
    <row r="2613">
      <c r="A2613" s="36" t="str">
        <f t="shared" si="1"/>
        <v>Medium Population-Low Poverty</v>
      </c>
      <c r="B2613" s="35" t="s">
        <v>2632</v>
      </c>
      <c r="C2613" s="37">
        <v>925.0</v>
      </c>
      <c r="D2613" s="37">
        <v>0.0248648648648649</v>
      </c>
      <c r="E2613" s="37" t="s">
        <v>15</v>
      </c>
      <c r="F2613" s="37" t="s">
        <v>9</v>
      </c>
    </row>
    <row r="2614">
      <c r="A2614" s="36" t="str">
        <f t="shared" si="1"/>
        <v>Medium Population-Low Poverty</v>
      </c>
      <c r="B2614" s="35" t="s">
        <v>2633</v>
      </c>
      <c r="C2614" s="37">
        <v>5674.0</v>
      </c>
      <c r="D2614" s="37">
        <v>0.0398308071906944</v>
      </c>
      <c r="E2614" s="37" t="s">
        <v>15</v>
      </c>
      <c r="F2614" s="37" t="s">
        <v>9</v>
      </c>
    </row>
    <row r="2615">
      <c r="A2615" s="36" t="str">
        <f t="shared" si="1"/>
        <v>Medium Population-Middle Poverty</v>
      </c>
      <c r="B2615" s="35" t="s">
        <v>2634</v>
      </c>
      <c r="C2615" s="37">
        <v>5765.0</v>
      </c>
      <c r="D2615" s="37">
        <v>0.143625325238508</v>
      </c>
      <c r="E2615" s="37" t="s">
        <v>15</v>
      </c>
      <c r="F2615" s="37" t="s">
        <v>10</v>
      </c>
    </row>
    <row r="2616">
      <c r="A2616" s="36" t="str">
        <f t="shared" si="1"/>
        <v>High Population-Low Poverty</v>
      </c>
      <c r="B2616" s="35" t="s">
        <v>2635</v>
      </c>
      <c r="C2616" s="37">
        <v>19243.0</v>
      </c>
      <c r="D2616" s="37">
        <v>0.0498363041105857</v>
      </c>
      <c r="E2616" s="37" t="s">
        <v>14</v>
      </c>
      <c r="F2616" s="37" t="s">
        <v>9</v>
      </c>
    </row>
    <row r="2617">
      <c r="A2617" s="36" t="str">
        <f t="shared" si="1"/>
        <v>Medium Population-Low Poverty</v>
      </c>
      <c r="B2617" s="35" t="s">
        <v>2636</v>
      </c>
      <c r="C2617" s="37">
        <v>9902.0</v>
      </c>
      <c r="D2617" s="37">
        <v>0.0224197131892547</v>
      </c>
      <c r="E2617" s="37" t="s">
        <v>15</v>
      </c>
      <c r="F2617" s="37" t="s">
        <v>9</v>
      </c>
    </row>
    <row r="2618">
      <c r="A2618" s="36" t="str">
        <f t="shared" si="1"/>
        <v>Medium Population-Low Poverty</v>
      </c>
      <c r="B2618" s="35" t="s">
        <v>2637</v>
      </c>
      <c r="C2618" s="37">
        <v>2153.0</v>
      </c>
      <c r="D2618" s="37">
        <v>0.0654900139340455</v>
      </c>
      <c r="E2618" s="37" t="s">
        <v>15</v>
      </c>
      <c r="F2618" s="37" t="s">
        <v>9</v>
      </c>
    </row>
    <row r="2619">
      <c r="A2619" s="36" t="str">
        <f t="shared" si="1"/>
        <v>High Population-Low Poverty</v>
      </c>
      <c r="B2619" s="35" t="s">
        <v>2638</v>
      </c>
      <c r="C2619" s="37">
        <v>24516.0</v>
      </c>
      <c r="D2619" s="37">
        <v>0.0514765867188775</v>
      </c>
      <c r="E2619" s="37" t="s">
        <v>14</v>
      </c>
      <c r="F2619" s="37" t="s">
        <v>9</v>
      </c>
    </row>
    <row r="2620">
      <c r="A2620" s="36" t="str">
        <f t="shared" si="1"/>
        <v>High Population-Low Poverty</v>
      </c>
      <c r="B2620" s="35" t="s">
        <v>2639</v>
      </c>
      <c r="C2620" s="37">
        <v>12389.0</v>
      </c>
      <c r="D2620" s="37">
        <v>0.00887884413592703</v>
      </c>
      <c r="E2620" s="37" t="s">
        <v>14</v>
      </c>
      <c r="F2620" s="37" t="s">
        <v>9</v>
      </c>
    </row>
    <row r="2621">
      <c r="A2621" s="36" t="str">
        <f t="shared" si="1"/>
        <v>Medium Population-Low Poverty</v>
      </c>
      <c r="B2621" s="35" t="s">
        <v>2640</v>
      </c>
      <c r="C2621" s="37">
        <v>5542.0</v>
      </c>
      <c r="D2621" s="37">
        <v>0.0292313244316131</v>
      </c>
      <c r="E2621" s="37" t="s">
        <v>15</v>
      </c>
      <c r="F2621" s="37" t="s">
        <v>9</v>
      </c>
    </row>
    <row r="2622">
      <c r="A2622" s="36" t="str">
        <f t="shared" si="1"/>
        <v>Low Population-Low Poverty</v>
      </c>
      <c r="B2622" s="35" t="s">
        <v>2641</v>
      </c>
      <c r="C2622" s="37">
        <v>420.0</v>
      </c>
      <c r="D2622" s="37">
        <v>0.0</v>
      </c>
      <c r="E2622" s="37" t="s">
        <v>16</v>
      </c>
      <c r="F2622" s="37" t="s">
        <v>9</v>
      </c>
    </row>
    <row r="2623">
      <c r="A2623" s="36" t="str">
        <f t="shared" si="1"/>
        <v>Medium Population-Low Poverty</v>
      </c>
      <c r="B2623" s="35" t="s">
        <v>2642</v>
      </c>
      <c r="C2623" s="37">
        <v>1231.0</v>
      </c>
      <c r="D2623" s="37">
        <v>0.0154346060113729</v>
      </c>
      <c r="E2623" s="37" t="s">
        <v>15</v>
      </c>
      <c r="F2623" s="37" t="s">
        <v>9</v>
      </c>
    </row>
    <row r="2624">
      <c r="A2624" s="36" t="str">
        <f t="shared" si="1"/>
        <v>Low Population-Low Poverty</v>
      </c>
      <c r="B2624" s="35" t="s">
        <v>2643</v>
      </c>
      <c r="C2624" s="37">
        <v>220.0</v>
      </c>
      <c r="D2624" s="37">
        <v>0.0136363636363636</v>
      </c>
      <c r="E2624" s="37" t="s">
        <v>16</v>
      </c>
      <c r="F2624" s="37" t="s">
        <v>9</v>
      </c>
    </row>
    <row r="2625">
      <c r="A2625" s="36" t="str">
        <f t="shared" si="1"/>
        <v>High Population-Low Poverty</v>
      </c>
      <c r="B2625" s="35" t="s">
        <v>2644</v>
      </c>
      <c r="C2625" s="37">
        <v>12806.0</v>
      </c>
      <c r="D2625" s="37">
        <v>0.0429486178353897</v>
      </c>
      <c r="E2625" s="37" t="s">
        <v>14</v>
      </c>
      <c r="F2625" s="37" t="s">
        <v>9</v>
      </c>
    </row>
    <row r="2626">
      <c r="A2626" s="36" t="str">
        <f t="shared" si="1"/>
        <v>High Population-Low Poverty</v>
      </c>
      <c r="B2626" s="35" t="s">
        <v>2645</v>
      </c>
      <c r="C2626" s="37">
        <v>10010.0</v>
      </c>
      <c r="D2626" s="37">
        <v>0.0334665334665335</v>
      </c>
      <c r="E2626" s="37" t="s">
        <v>14</v>
      </c>
      <c r="F2626" s="37" t="s">
        <v>9</v>
      </c>
    </row>
    <row r="2627">
      <c r="A2627" s="36" t="str">
        <f t="shared" si="1"/>
        <v>Medium Population-Middle Poverty</v>
      </c>
      <c r="B2627" s="35" t="s">
        <v>2646</v>
      </c>
      <c r="C2627" s="37">
        <v>9040.0</v>
      </c>
      <c r="D2627" s="37">
        <v>0.1125</v>
      </c>
      <c r="E2627" s="37" t="s">
        <v>15</v>
      </c>
      <c r="F2627" s="37" t="s">
        <v>10</v>
      </c>
    </row>
    <row r="2628">
      <c r="A2628" s="36" t="str">
        <f t="shared" si="1"/>
        <v>Medium Population-Low Poverty</v>
      </c>
      <c r="B2628" s="35" t="s">
        <v>2647</v>
      </c>
      <c r="C2628" s="37">
        <v>4227.0</v>
      </c>
      <c r="D2628" s="37">
        <v>0.0816181689141235</v>
      </c>
      <c r="E2628" s="37" t="s">
        <v>15</v>
      </c>
      <c r="F2628" s="37" t="s">
        <v>9</v>
      </c>
    </row>
    <row r="2629">
      <c r="A2629" s="36" t="str">
        <f t="shared" si="1"/>
        <v>Medium Population-Low Poverty</v>
      </c>
      <c r="B2629" s="35" t="s">
        <v>2648</v>
      </c>
      <c r="C2629" s="37">
        <v>1572.0</v>
      </c>
      <c r="D2629" s="37">
        <v>0.0629770992366412</v>
      </c>
      <c r="E2629" s="37" t="s">
        <v>15</v>
      </c>
      <c r="F2629" s="37" t="s">
        <v>9</v>
      </c>
    </row>
    <row r="2630">
      <c r="A2630" s="36" t="str">
        <f t="shared" si="1"/>
        <v>Medium Population-Low Poverty</v>
      </c>
      <c r="B2630" s="35" t="s">
        <v>2649</v>
      </c>
      <c r="C2630" s="37">
        <v>774.0</v>
      </c>
      <c r="D2630" s="37">
        <v>0.0129198966408269</v>
      </c>
      <c r="E2630" s="37" t="s">
        <v>15</v>
      </c>
      <c r="F2630" s="37" t="s">
        <v>9</v>
      </c>
    </row>
    <row r="2631">
      <c r="A2631" s="36" t="str">
        <f t="shared" si="1"/>
        <v>High Population-Low Poverty</v>
      </c>
      <c r="B2631" s="35" t="s">
        <v>2650</v>
      </c>
      <c r="C2631" s="37">
        <v>13082.0</v>
      </c>
      <c r="D2631" s="37">
        <v>0.0483870967741935</v>
      </c>
      <c r="E2631" s="37" t="s">
        <v>14</v>
      </c>
      <c r="F2631" s="37" t="s">
        <v>9</v>
      </c>
    </row>
    <row r="2632">
      <c r="A2632" s="36" t="str">
        <f t="shared" si="1"/>
        <v>High Population-Low Poverty</v>
      </c>
      <c r="B2632" s="35" t="s">
        <v>2651</v>
      </c>
      <c r="C2632" s="37">
        <v>12775.0</v>
      </c>
      <c r="D2632" s="37">
        <v>0.0622309197651663</v>
      </c>
      <c r="E2632" s="37" t="s">
        <v>14</v>
      </c>
      <c r="F2632" s="37" t="s">
        <v>9</v>
      </c>
    </row>
    <row r="2633">
      <c r="A2633" s="36" t="str">
        <f t="shared" si="1"/>
        <v>Medium Population-Low Poverty</v>
      </c>
      <c r="B2633" s="35" t="s">
        <v>2652</v>
      </c>
      <c r="C2633" s="37">
        <v>4876.0</v>
      </c>
      <c r="D2633" s="37">
        <v>0.0309680065627564</v>
      </c>
      <c r="E2633" s="37" t="s">
        <v>15</v>
      </c>
      <c r="F2633" s="37" t="s">
        <v>9</v>
      </c>
    </row>
    <row r="2634">
      <c r="A2634" s="36" t="str">
        <f t="shared" si="1"/>
        <v>Medium Population-Low Poverty</v>
      </c>
      <c r="B2634" s="35" t="s">
        <v>2653</v>
      </c>
      <c r="C2634" s="37">
        <v>7468.0</v>
      </c>
      <c r="D2634" s="37">
        <v>0.0649437600428495</v>
      </c>
      <c r="E2634" s="37" t="s">
        <v>15</v>
      </c>
      <c r="F2634" s="37" t="s">
        <v>9</v>
      </c>
    </row>
    <row r="2635">
      <c r="A2635" s="36" t="str">
        <f t="shared" si="1"/>
        <v>Low Population-Low Poverty</v>
      </c>
      <c r="B2635" s="35" t="s">
        <v>2654</v>
      </c>
      <c r="C2635" s="37">
        <v>427.0</v>
      </c>
      <c r="D2635" s="37">
        <v>0.0</v>
      </c>
      <c r="E2635" s="37" t="s">
        <v>16</v>
      </c>
      <c r="F2635" s="37" t="s">
        <v>9</v>
      </c>
    </row>
    <row r="2636">
      <c r="A2636" s="36" t="str">
        <f t="shared" si="1"/>
        <v>High Population-Low Poverty</v>
      </c>
      <c r="B2636" s="35" t="s">
        <v>2655</v>
      </c>
      <c r="C2636" s="37">
        <v>10816.0</v>
      </c>
      <c r="D2636" s="37">
        <v>0.0210798816568047</v>
      </c>
      <c r="E2636" s="37" t="s">
        <v>14</v>
      </c>
      <c r="F2636" s="37" t="s">
        <v>9</v>
      </c>
    </row>
    <row r="2637">
      <c r="A2637" s="36" t="str">
        <f t="shared" si="1"/>
        <v>Medium Population-Middle Poverty</v>
      </c>
      <c r="B2637" s="35" t="s">
        <v>2656</v>
      </c>
      <c r="C2637" s="37">
        <v>2106.0</v>
      </c>
      <c r="D2637" s="37">
        <v>0.112535612535613</v>
      </c>
      <c r="E2637" s="37" t="s">
        <v>15</v>
      </c>
      <c r="F2637" s="37" t="s">
        <v>10</v>
      </c>
    </row>
    <row r="2638">
      <c r="A2638" s="36" t="str">
        <f t="shared" si="1"/>
        <v>High Population-Low Poverty</v>
      </c>
      <c r="B2638" s="35" t="s">
        <v>2657</v>
      </c>
      <c r="C2638" s="37">
        <v>16507.0</v>
      </c>
      <c r="D2638" s="37">
        <v>0.0265341976131338</v>
      </c>
      <c r="E2638" s="37" t="s">
        <v>14</v>
      </c>
      <c r="F2638" s="37" t="s">
        <v>9</v>
      </c>
    </row>
    <row r="2639">
      <c r="A2639" s="36" t="str">
        <f t="shared" si="1"/>
        <v>High Population-Low Poverty</v>
      </c>
      <c r="B2639" s="35" t="s">
        <v>2658</v>
      </c>
      <c r="C2639" s="37">
        <v>26529.0</v>
      </c>
      <c r="D2639" s="37">
        <v>0.0295525651174187</v>
      </c>
      <c r="E2639" s="37" t="s">
        <v>14</v>
      </c>
      <c r="F2639" s="37" t="s">
        <v>9</v>
      </c>
    </row>
    <row r="2640">
      <c r="A2640" s="36" t="str">
        <f t="shared" si="1"/>
        <v>High Population-Low Poverty</v>
      </c>
      <c r="B2640" s="35" t="s">
        <v>2659</v>
      </c>
      <c r="C2640" s="37">
        <v>20372.0</v>
      </c>
      <c r="D2640" s="37">
        <v>0.0767229530728451</v>
      </c>
      <c r="E2640" s="37" t="s">
        <v>14</v>
      </c>
      <c r="F2640" s="37" t="s">
        <v>9</v>
      </c>
    </row>
    <row r="2641">
      <c r="A2641" s="36" t="str">
        <f t="shared" si="1"/>
        <v>Low Population-High Poverty</v>
      </c>
      <c r="B2641" s="35" t="s">
        <v>2660</v>
      </c>
      <c r="C2641" s="37">
        <v>119.0</v>
      </c>
      <c r="D2641" s="37">
        <v>0.445378151260504</v>
      </c>
      <c r="E2641" s="37" t="s">
        <v>16</v>
      </c>
      <c r="F2641" s="37" t="s">
        <v>11</v>
      </c>
    </row>
    <row r="2642">
      <c r="A2642" s="36" t="str">
        <f t="shared" si="1"/>
        <v>Medium Population-Low Poverty</v>
      </c>
      <c r="B2642" s="35" t="s">
        <v>2661</v>
      </c>
      <c r="C2642" s="37">
        <v>1496.0</v>
      </c>
      <c r="D2642" s="37">
        <v>0.00334224598930481</v>
      </c>
      <c r="E2642" s="37" t="s">
        <v>15</v>
      </c>
      <c r="F2642" s="37" t="s">
        <v>9</v>
      </c>
    </row>
    <row r="2643">
      <c r="A2643" s="36" t="str">
        <f t="shared" si="1"/>
        <v>Medium Population-Low Poverty</v>
      </c>
      <c r="B2643" s="35" t="s">
        <v>2662</v>
      </c>
      <c r="C2643" s="37">
        <v>7549.0</v>
      </c>
      <c r="D2643" s="37">
        <v>0.0504702609617168</v>
      </c>
      <c r="E2643" s="37" t="s">
        <v>15</v>
      </c>
      <c r="F2643" s="37" t="s">
        <v>9</v>
      </c>
    </row>
    <row r="2644">
      <c r="A2644" s="36" t="str">
        <f t="shared" si="1"/>
        <v>Medium Population-Low Poverty</v>
      </c>
      <c r="B2644" s="35" t="s">
        <v>2663</v>
      </c>
      <c r="C2644" s="37">
        <v>3687.0</v>
      </c>
      <c r="D2644" s="37">
        <v>0.091402224030377</v>
      </c>
      <c r="E2644" s="37" t="s">
        <v>15</v>
      </c>
      <c r="F2644" s="37" t="s">
        <v>9</v>
      </c>
    </row>
    <row r="2645">
      <c r="A2645" s="36" t="str">
        <f t="shared" si="1"/>
        <v>High Population-Low Poverty</v>
      </c>
      <c r="B2645" s="35" t="s">
        <v>2664</v>
      </c>
      <c r="C2645" s="37">
        <v>16362.0</v>
      </c>
      <c r="D2645" s="37">
        <v>0.0643564356435644</v>
      </c>
      <c r="E2645" s="37" t="s">
        <v>14</v>
      </c>
      <c r="F2645" s="37" t="s">
        <v>9</v>
      </c>
    </row>
    <row r="2646">
      <c r="A2646" s="36" t="str">
        <f t="shared" si="1"/>
        <v>High Population-Middle Poverty</v>
      </c>
      <c r="B2646" s="35" t="s">
        <v>2665</v>
      </c>
      <c r="C2646" s="37">
        <v>37467.0</v>
      </c>
      <c r="D2646" s="37">
        <v>0.178316918888622</v>
      </c>
      <c r="E2646" s="37" t="s">
        <v>14</v>
      </c>
      <c r="F2646" s="37" t="s">
        <v>10</v>
      </c>
    </row>
    <row r="2647">
      <c r="A2647" s="36" t="str">
        <f t="shared" si="1"/>
        <v>High Population-Low Poverty</v>
      </c>
      <c r="B2647" s="35" t="s">
        <v>2666</v>
      </c>
      <c r="C2647" s="37">
        <v>19103.0</v>
      </c>
      <c r="D2647" s="37">
        <v>0.0994084698738418</v>
      </c>
      <c r="E2647" s="37" t="s">
        <v>14</v>
      </c>
      <c r="F2647" s="37" t="s">
        <v>9</v>
      </c>
    </row>
    <row r="2648">
      <c r="A2648" s="36" t="str">
        <f t="shared" si="1"/>
        <v>High Population-Middle Poverty</v>
      </c>
      <c r="B2648" s="35" t="s">
        <v>2667</v>
      </c>
      <c r="C2648" s="37">
        <v>10429.0</v>
      </c>
      <c r="D2648" s="37">
        <v>0.122159363313836</v>
      </c>
      <c r="E2648" s="37" t="s">
        <v>14</v>
      </c>
      <c r="F2648" s="37" t="s">
        <v>10</v>
      </c>
    </row>
    <row r="2649">
      <c r="A2649" s="36" t="str">
        <f t="shared" si="1"/>
        <v>Medium Population-Low Poverty</v>
      </c>
      <c r="B2649" s="35" t="s">
        <v>2668</v>
      </c>
      <c r="C2649" s="37">
        <v>4580.0</v>
      </c>
      <c r="D2649" s="37">
        <v>0.048471615720524</v>
      </c>
      <c r="E2649" s="37" t="s">
        <v>15</v>
      </c>
      <c r="F2649" s="37" t="s">
        <v>9</v>
      </c>
    </row>
    <row r="2650">
      <c r="A2650" s="36" t="str">
        <f t="shared" si="1"/>
        <v>High Population-Middle Poverty</v>
      </c>
      <c r="B2650" s="35" t="s">
        <v>2669</v>
      </c>
      <c r="C2650" s="37">
        <v>29690.0</v>
      </c>
      <c r="D2650" s="37">
        <v>0.103805995284608</v>
      </c>
      <c r="E2650" s="37" t="s">
        <v>14</v>
      </c>
      <c r="F2650" s="37" t="s">
        <v>10</v>
      </c>
    </row>
    <row r="2651">
      <c r="A2651" s="36" t="str">
        <f t="shared" si="1"/>
        <v>High Population-Middle Poverty</v>
      </c>
      <c r="B2651" s="35" t="s">
        <v>2670</v>
      </c>
      <c r="C2651" s="37">
        <v>23784.0</v>
      </c>
      <c r="D2651" s="37">
        <v>0.121510258997645</v>
      </c>
      <c r="E2651" s="37" t="s">
        <v>14</v>
      </c>
      <c r="F2651" s="37" t="s">
        <v>10</v>
      </c>
    </row>
    <row r="2652">
      <c r="A2652" s="36" t="str">
        <f t="shared" si="1"/>
        <v>High Population-Low Poverty</v>
      </c>
      <c r="B2652" s="35" t="s">
        <v>2671</v>
      </c>
      <c r="C2652" s="37">
        <v>20114.0</v>
      </c>
      <c r="D2652" s="37">
        <v>0.0419111066918564</v>
      </c>
      <c r="E2652" s="37" t="s">
        <v>14</v>
      </c>
      <c r="F2652" s="37" t="s">
        <v>9</v>
      </c>
    </row>
    <row r="2653">
      <c r="A2653" s="36" t="str">
        <f t="shared" si="1"/>
        <v>High Population-Low Poverty</v>
      </c>
      <c r="B2653" s="35" t="s">
        <v>2672</v>
      </c>
      <c r="C2653" s="37">
        <v>11917.0</v>
      </c>
      <c r="D2653" s="37">
        <v>0.0215658303264244</v>
      </c>
      <c r="E2653" s="37" t="s">
        <v>14</v>
      </c>
      <c r="F2653" s="37" t="s">
        <v>9</v>
      </c>
    </row>
    <row r="2654">
      <c r="A2654" s="36" t="str">
        <f t="shared" si="1"/>
        <v>High Population-Low Poverty</v>
      </c>
      <c r="B2654" s="35" t="s">
        <v>2673</v>
      </c>
      <c r="C2654" s="37">
        <v>38582.0</v>
      </c>
      <c r="D2654" s="37">
        <v>0.0999429785910528</v>
      </c>
      <c r="E2654" s="37" t="s">
        <v>14</v>
      </c>
      <c r="F2654" s="37" t="s">
        <v>9</v>
      </c>
    </row>
    <row r="2655">
      <c r="A2655" s="36" t="str">
        <f t="shared" si="1"/>
        <v>Medium Population-Low Poverty</v>
      </c>
      <c r="B2655" s="35" t="s">
        <v>2674</v>
      </c>
      <c r="C2655" s="37">
        <v>4879.0</v>
      </c>
      <c r="D2655" s="37">
        <v>0.0184464029514245</v>
      </c>
      <c r="E2655" s="37" t="s">
        <v>15</v>
      </c>
      <c r="F2655" s="37" t="s">
        <v>9</v>
      </c>
    </row>
    <row r="2656">
      <c r="A2656" s="36" t="str">
        <f t="shared" si="1"/>
        <v>Medium Population-Middle Poverty</v>
      </c>
      <c r="B2656" s="35" t="s">
        <v>2675</v>
      </c>
      <c r="C2656" s="37">
        <v>2613.0</v>
      </c>
      <c r="D2656" s="37">
        <v>0.120551090700344</v>
      </c>
      <c r="E2656" s="37" t="s">
        <v>15</v>
      </c>
      <c r="F2656" s="37" t="s">
        <v>10</v>
      </c>
    </row>
    <row r="2657">
      <c r="A2657" s="36" t="str">
        <f t="shared" si="1"/>
        <v>Medium Population-Low Poverty</v>
      </c>
      <c r="B2657" s="35" t="s">
        <v>2676</v>
      </c>
      <c r="C2657" s="37">
        <v>868.0</v>
      </c>
      <c r="D2657" s="37">
        <v>0.0391705069124424</v>
      </c>
      <c r="E2657" s="37" t="s">
        <v>15</v>
      </c>
      <c r="F2657" s="37" t="s">
        <v>9</v>
      </c>
    </row>
    <row r="2658">
      <c r="A2658" s="36" t="str">
        <f t="shared" si="1"/>
        <v>Medium Population-Low Poverty</v>
      </c>
      <c r="B2658" s="35" t="s">
        <v>2677</v>
      </c>
      <c r="C2658" s="37">
        <v>8477.0</v>
      </c>
      <c r="D2658" s="37">
        <v>0.0598088946561283</v>
      </c>
      <c r="E2658" s="37" t="s">
        <v>15</v>
      </c>
      <c r="F2658" s="37" t="s">
        <v>9</v>
      </c>
    </row>
    <row r="2659">
      <c r="A2659" s="36" t="str">
        <f t="shared" si="1"/>
        <v>High Population-Low Poverty</v>
      </c>
      <c r="B2659" s="35" t="s">
        <v>2678</v>
      </c>
      <c r="C2659" s="37">
        <v>17277.0</v>
      </c>
      <c r="D2659" s="37">
        <v>0.0408056954332349</v>
      </c>
      <c r="E2659" s="37" t="s">
        <v>14</v>
      </c>
      <c r="F2659" s="37" t="s">
        <v>9</v>
      </c>
    </row>
    <row r="2660">
      <c r="A2660" s="36" t="str">
        <f t="shared" si="1"/>
        <v>High Population-Low Poverty</v>
      </c>
      <c r="B2660" s="35" t="s">
        <v>2679</v>
      </c>
      <c r="C2660" s="37">
        <v>39837.0</v>
      </c>
      <c r="D2660" s="37">
        <v>0.0347666741973542</v>
      </c>
      <c r="E2660" s="37" t="s">
        <v>14</v>
      </c>
      <c r="F2660" s="37" t="s">
        <v>9</v>
      </c>
    </row>
    <row r="2661">
      <c r="A2661" s="36" t="str">
        <f t="shared" si="1"/>
        <v>Medium Population-Low Poverty</v>
      </c>
      <c r="B2661" s="35" t="s">
        <v>2680</v>
      </c>
      <c r="C2661" s="37">
        <v>2808.0</v>
      </c>
      <c r="D2661" s="37">
        <v>0.0726495726495727</v>
      </c>
      <c r="E2661" s="37" t="s">
        <v>15</v>
      </c>
      <c r="F2661" s="37" t="s">
        <v>9</v>
      </c>
    </row>
    <row r="2662">
      <c r="A2662" s="36" t="str">
        <f t="shared" si="1"/>
        <v>Medium Population-Low Poverty</v>
      </c>
      <c r="B2662" s="35" t="s">
        <v>2681</v>
      </c>
      <c r="C2662" s="37">
        <v>8316.0</v>
      </c>
      <c r="D2662" s="37">
        <v>0.0291005291005291</v>
      </c>
      <c r="E2662" s="37" t="s">
        <v>15</v>
      </c>
      <c r="F2662" s="37" t="s">
        <v>9</v>
      </c>
    </row>
    <row r="2663">
      <c r="A2663" s="36" t="str">
        <f t="shared" si="1"/>
        <v>Medium Population-Low Poverty</v>
      </c>
      <c r="B2663" s="35" t="s">
        <v>2682</v>
      </c>
      <c r="C2663" s="37">
        <v>7060.0</v>
      </c>
      <c r="D2663" s="37">
        <v>0.0388101983002833</v>
      </c>
      <c r="E2663" s="37" t="s">
        <v>15</v>
      </c>
      <c r="F2663" s="37" t="s">
        <v>9</v>
      </c>
    </row>
    <row r="2664">
      <c r="A2664" s="36" t="str">
        <f t="shared" si="1"/>
        <v>High Population-Low Poverty</v>
      </c>
      <c r="B2664" s="35" t="s">
        <v>2683</v>
      </c>
      <c r="C2664" s="37">
        <v>22702.0</v>
      </c>
      <c r="D2664" s="37">
        <v>0.0921064223416439</v>
      </c>
      <c r="E2664" s="37" t="s">
        <v>14</v>
      </c>
      <c r="F2664" s="37" t="s">
        <v>9</v>
      </c>
    </row>
    <row r="2665">
      <c r="A2665" s="36" t="str">
        <f t="shared" si="1"/>
        <v>Medium Population-Low Poverty</v>
      </c>
      <c r="B2665" s="35" t="s">
        <v>2684</v>
      </c>
      <c r="C2665" s="37">
        <v>4955.0</v>
      </c>
      <c r="D2665" s="37">
        <v>0.0288597376387487</v>
      </c>
      <c r="E2665" s="37" t="s">
        <v>15</v>
      </c>
      <c r="F2665" s="37" t="s">
        <v>9</v>
      </c>
    </row>
    <row r="2666">
      <c r="A2666" s="36" t="str">
        <f t="shared" si="1"/>
        <v>Medium Population-Middle Poverty</v>
      </c>
      <c r="B2666" s="35" t="s">
        <v>2685</v>
      </c>
      <c r="C2666" s="37">
        <v>7133.0</v>
      </c>
      <c r="D2666" s="37">
        <v>0.134165147904108</v>
      </c>
      <c r="E2666" s="37" t="s">
        <v>15</v>
      </c>
      <c r="F2666" s="37" t="s">
        <v>10</v>
      </c>
    </row>
    <row r="2667">
      <c r="A2667" s="36" t="str">
        <f t="shared" si="1"/>
        <v>Medium Population-Low Poverty</v>
      </c>
      <c r="B2667" s="35" t="s">
        <v>2686</v>
      </c>
      <c r="C2667" s="37">
        <v>1296.0</v>
      </c>
      <c r="D2667" s="37">
        <v>0.0570987654320988</v>
      </c>
      <c r="E2667" s="37" t="s">
        <v>15</v>
      </c>
      <c r="F2667" s="37" t="s">
        <v>9</v>
      </c>
    </row>
    <row r="2668">
      <c r="A2668" s="36" t="str">
        <f t="shared" si="1"/>
        <v>Medium Population-Low Poverty</v>
      </c>
      <c r="B2668" s="35" t="s">
        <v>2687</v>
      </c>
      <c r="C2668" s="37">
        <v>851.0</v>
      </c>
      <c r="D2668" s="37">
        <v>0.0</v>
      </c>
      <c r="E2668" s="37" t="s">
        <v>15</v>
      </c>
      <c r="F2668" s="37" t="s">
        <v>9</v>
      </c>
    </row>
    <row r="2669">
      <c r="A2669" s="36" t="str">
        <f t="shared" si="1"/>
        <v>High Population-Low Poverty</v>
      </c>
      <c r="B2669" s="35" t="s">
        <v>2688</v>
      </c>
      <c r="C2669" s="37">
        <v>29475.0</v>
      </c>
      <c r="D2669" s="37">
        <v>0.028498727735369</v>
      </c>
      <c r="E2669" s="37" t="s">
        <v>14</v>
      </c>
      <c r="F2669" s="37" t="s">
        <v>9</v>
      </c>
    </row>
    <row r="2670">
      <c r="A2670" s="36" t="str">
        <f t="shared" si="1"/>
        <v>High Population-Middle Poverty</v>
      </c>
      <c r="B2670" s="35" t="s">
        <v>2689</v>
      </c>
      <c r="C2670" s="37">
        <v>11316.0</v>
      </c>
      <c r="D2670" s="37">
        <v>0.1926475786497</v>
      </c>
      <c r="E2670" s="37" t="s">
        <v>14</v>
      </c>
      <c r="F2670" s="37" t="s">
        <v>10</v>
      </c>
    </row>
    <row r="2671">
      <c r="A2671" s="36" t="str">
        <f t="shared" si="1"/>
        <v>High Population-Low Poverty</v>
      </c>
      <c r="B2671" s="35" t="s">
        <v>2690</v>
      </c>
      <c r="C2671" s="37">
        <v>17661.0</v>
      </c>
      <c r="D2671" s="37">
        <v>0.0554328746956571</v>
      </c>
      <c r="E2671" s="37" t="s">
        <v>14</v>
      </c>
      <c r="F2671" s="37" t="s">
        <v>9</v>
      </c>
    </row>
    <row r="2672">
      <c r="A2672" s="36" t="str">
        <f t="shared" si="1"/>
        <v>High Population-Low Poverty</v>
      </c>
      <c r="B2672" s="35" t="s">
        <v>2691</v>
      </c>
      <c r="C2672" s="37">
        <v>10987.0</v>
      </c>
      <c r="D2672" s="37">
        <v>0.0906525894238646</v>
      </c>
      <c r="E2672" s="37" t="s">
        <v>14</v>
      </c>
      <c r="F2672" s="37" t="s">
        <v>9</v>
      </c>
    </row>
    <row r="2673">
      <c r="A2673" s="36" t="str">
        <f t="shared" si="1"/>
        <v>High Population-Low Poverty</v>
      </c>
      <c r="B2673" s="35" t="s">
        <v>2692</v>
      </c>
      <c r="C2673" s="37">
        <v>18409.0</v>
      </c>
      <c r="D2673" s="37">
        <v>0.0900103210386224</v>
      </c>
      <c r="E2673" s="37" t="s">
        <v>14</v>
      </c>
      <c r="F2673" s="37" t="s">
        <v>9</v>
      </c>
    </row>
    <row r="2674">
      <c r="A2674" s="36" t="str">
        <f t="shared" si="1"/>
        <v>High Population-Low Poverty</v>
      </c>
      <c r="B2674" s="35" t="s">
        <v>2693</v>
      </c>
      <c r="C2674" s="37">
        <v>16267.0</v>
      </c>
      <c r="D2674" s="37">
        <v>0.0957152517366447</v>
      </c>
      <c r="E2674" s="37" t="s">
        <v>14</v>
      </c>
      <c r="F2674" s="37" t="s">
        <v>9</v>
      </c>
    </row>
    <row r="2675">
      <c r="A2675" s="36" t="str">
        <f t="shared" si="1"/>
        <v>Medium Population-Low Poverty</v>
      </c>
      <c r="B2675" s="35" t="s">
        <v>2694</v>
      </c>
      <c r="C2675" s="37">
        <v>7121.0</v>
      </c>
      <c r="D2675" s="37">
        <v>0.0396011796096054</v>
      </c>
      <c r="E2675" s="37" t="s">
        <v>15</v>
      </c>
      <c r="F2675" s="37" t="s">
        <v>9</v>
      </c>
    </row>
    <row r="2676">
      <c r="A2676" s="36" t="str">
        <f t="shared" si="1"/>
        <v>High Population-Middle Poverty</v>
      </c>
      <c r="B2676" s="35" t="s">
        <v>2695</v>
      </c>
      <c r="C2676" s="37">
        <v>58502.0</v>
      </c>
      <c r="D2676" s="37">
        <v>0.261922669310451</v>
      </c>
      <c r="E2676" s="37" t="s">
        <v>14</v>
      </c>
      <c r="F2676" s="37" t="s">
        <v>10</v>
      </c>
    </row>
    <row r="2677">
      <c r="A2677" s="36" t="str">
        <f t="shared" si="1"/>
        <v>High Population-Middle Poverty</v>
      </c>
      <c r="B2677" s="35" t="s">
        <v>2696</v>
      </c>
      <c r="C2677" s="37">
        <v>21709.0</v>
      </c>
      <c r="D2677" s="37">
        <v>0.160071859597402</v>
      </c>
      <c r="E2677" s="37" t="s">
        <v>14</v>
      </c>
      <c r="F2677" s="37" t="s">
        <v>10</v>
      </c>
    </row>
    <row r="2678">
      <c r="A2678" s="36" t="str">
        <f t="shared" si="1"/>
        <v>High Population-Low Poverty</v>
      </c>
      <c r="B2678" s="35" t="s">
        <v>2697</v>
      </c>
      <c r="C2678" s="37">
        <v>32120.0</v>
      </c>
      <c r="D2678" s="37">
        <v>0.076681195516812</v>
      </c>
      <c r="E2678" s="37" t="s">
        <v>14</v>
      </c>
      <c r="F2678" s="37" t="s">
        <v>9</v>
      </c>
    </row>
    <row r="2679">
      <c r="A2679" s="36" t="str">
        <f t="shared" si="1"/>
        <v>High Population-Middle Poverty</v>
      </c>
      <c r="B2679" s="35" t="s">
        <v>2698</v>
      </c>
      <c r="C2679" s="37">
        <v>40498.0</v>
      </c>
      <c r="D2679" s="37">
        <v>0.194478739690849</v>
      </c>
      <c r="E2679" s="37" t="s">
        <v>14</v>
      </c>
      <c r="F2679" s="37" t="s">
        <v>10</v>
      </c>
    </row>
    <row r="2680">
      <c r="A2680" s="36" t="str">
        <f t="shared" si="1"/>
        <v>Medium Population-Low Poverty</v>
      </c>
      <c r="B2680" s="35" t="s">
        <v>2699</v>
      </c>
      <c r="C2680" s="37">
        <v>8330.0</v>
      </c>
      <c r="D2680" s="37">
        <v>0.0315726290516207</v>
      </c>
      <c r="E2680" s="37" t="s">
        <v>15</v>
      </c>
      <c r="F2680" s="37" t="s">
        <v>9</v>
      </c>
    </row>
    <row r="2681">
      <c r="A2681" s="36" t="str">
        <f t="shared" si="1"/>
        <v>High Population-Low Poverty</v>
      </c>
      <c r="B2681" s="35" t="s">
        <v>2700</v>
      </c>
      <c r="C2681" s="37">
        <v>10249.0</v>
      </c>
      <c r="D2681" s="37">
        <v>0.0490779588252512</v>
      </c>
      <c r="E2681" s="37" t="s">
        <v>14</v>
      </c>
      <c r="F2681" s="37" t="s">
        <v>9</v>
      </c>
    </row>
    <row r="2682">
      <c r="A2682" s="36" t="str">
        <f t="shared" si="1"/>
        <v>High Population-Low Poverty</v>
      </c>
      <c r="B2682" s="35" t="s">
        <v>2701</v>
      </c>
      <c r="C2682" s="37">
        <v>20646.0</v>
      </c>
      <c r="D2682" s="37">
        <v>0.0437372856727695</v>
      </c>
      <c r="E2682" s="37" t="s">
        <v>14</v>
      </c>
      <c r="F2682" s="37" t="s">
        <v>9</v>
      </c>
    </row>
    <row r="2683">
      <c r="A2683" s="36" t="str">
        <f t="shared" si="1"/>
        <v>Medium Population-Low Poverty</v>
      </c>
      <c r="B2683" s="35" t="s">
        <v>2702</v>
      </c>
      <c r="C2683" s="37">
        <v>9663.0</v>
      </c>
      <c r="D2683" s="37">
        <v>0.0249404946703922</v>
      </c>
      <c r="E2683" s="37" t="s">
        <v>15</v>
      </c>
      <c r="F2683" s="37" t="s">
        <v>9</v>
      </c>
    </row>
    <row r="2684">
      <c r="A2684" s="36" t="str">
        <f t="shared" si="1"/>
        <v>High Population-Low Poverty</v>
      </c>
      <c r="B2684" s="35" t="s">
        <v>2703</v>
      </c>
      <c r="C2684" s="37">
        <v>26252.0</v>
      </c>
      <c r="D2684" s="37">
        <v>0.0629666311138199</v>
      </c>
      <c r="E2684" s="37" t="s">
        <v>14</v>
      </c>
      <c r="F2684" s="37" t="s">
        <v>9</v>
      </c>
    </row>
    <row r="2685">
      <c r="A2685" s="36" t="str">
        <f t="shared" si="1"/>
        <v>High Population-Middle Poverty</v>
      </c>
      <c r="B2685" s="35" t="s">
        <v>2704</v>
      </c>
      <c r="C2685" s="37">
        <v>40042.0</v>
      </c>
      <c r="D2685" s="37">
        <v>0.149567953648669</v>
      </c>
      <c r="E2685" s="37" t="s">
        <v>14</v>
      </c>
      <c r="F2685" s="37" t="s">
        <v>10</v>
      </c>
    </row>
    <row r="2686">
      <c r="A2686" s="36" t="str">
        <f t="shared" si="1"/>
        <v>High Population-Low Poverty</v>
      </c>
      <c r="B2686" s="35" t="s">
        <v>2705</v>
      </c>
      <c r="C2686" s="37">
        <v>12539.0</v>
      </c>
      <c r="D2686" s="37">
        <v>0.0428263816891299</v>
      </c>
      <c r="E2686" s="37" t="s">
        <v>14</v>
      </c>
      <c r="F2686" s="37" t="s">
        <v>9</v>
      </c>
    </row>
    <row r="2687">
      <c r="A2687" s="36" t="str">
        <f t="shared" si="1"/>
        <v>High Population-Low Poverty</v>
      </c>
      <c r="B2687" s="35" t="s">
        <v>2706</v>
      </c>
      <c r="C2687" s="37">
        <v>14726.0</v>
      </c>
      <c r="D2687" s="37">
        <v>0.0262800488931142</v>
      </c>
      <c r="E2687" s="37" t="s">
        <v>14</v>
      </c>
      <c r="F2687" s="37" t="s">
        <v>9</v>
      </c>
    </row>
    <row r="2688">
      <c r="A2688" s="36" t="str">
        <f t="shared" si="1"/>
        <v>High Population-Low Poverty</v>
      </c>
      <c r="B2688" s="35" t="s">
        <v>2707</v>
      </c>
      <c r="C2688" s="37">
        <v>17941.0</v>
      </c>
      <c r="D2688" s="37">
        <v>0.0872861044534864</v>
      </c>
      <c r="E2688" s="37" t="s">
        <v>14</v>
      </c>
      <c r="F2688" s="37" t="s">
        <v>9</v>
      </c>
    </row>
    <row r="2689">
      <c r="A2689" s="36" t="str">
        <f t="shared" si="1"/>
        <v>High Population-Low Poverty</v>
      </c>
      <c r="B2689" s="35" t="s">
        <v>2708</v>
      </c>
      <c r="C2689" s="37">
        <v>23144.0</v>
      </c>
      <c r="D2689" s="37">
        <v>0.060274801244383</v>
      </c>
      <c r="E2689" s="37" t="s">
        <v>14</v>
      </c>
      <c r="F2689" s="37" t="s">
        <v>9</v>
      </c>
    </row>
    <row r="2690">
      <c r="A2690" s="36" t="str">
        <f t="shared" si="1"/>
        <v>Medium Population-Low Poverty</v>
      </c>
      <c r="B2690" s="35" t="s">
        <v>2709</v>
      </c>
      <c r="C2690" s="37">
        <v>5214.0</v>
      </c>
      <c r="D2690" s="37">
        <v>0.0170694284618335</v>
      </c>
      <c r="E2690" s="37" t="s">
        <v>15</v>
      </c>
      <c r="F2690" s="37" t="s">
        <v>9</v>
      </c>
    </row>
    <row r="2691">
      <c r="A2691" s="36" t="str">
        <f t="shared" si="1"/>
        <v>Low Population-Low Poverty</v>
      </c>
      <c r="B2691" s="35" t="s">
        <v>2710</v>
      </c>
      <c r="C2691" s="37">
        <v>395.0</v>
      </c>
      <c r="D2691" s="37">
        <v>0.0</v>
      </c>
      <c r="E2691" s="37" t="s">
        <v>16</v>
      </c>
      <c r="F2691" s="37" t="s">
        <v>9</v>
      </c>
    </row>
    <row r="2692">
      <c r="A2692" s="36" t="str">
        <f t="shared" si="1"/>
        <v>Low Population-Low Poverty</v>
      </c>
      <c r="B2692" s="35" t="s">
        <v>2711</v>
      </c>
      <c r="C2692" s="37">
        <v>83.0</v>
      </c>
      <c r="D2692" s="37">
        <v>0.0</v>
      </c>
      <c r="E2692" s="37" t="s">
        <v>16</v>
      </c>
      <c r="F2692" s="37" t="s">
        <v>9</v>
      </c>
    </row>
    <row r="2693">
      <c r="A2693" s="36" t="str">
        <f t="shared" si="1"/>
        <v>Medium Population-Low Poverty</v>
      </c>
      <c r="B2693" s="35" t="s">
        <v>2712</v>
      </c>
      <c r="C2693" s="37">
        <v>4245.0</v>
      </c>
      <c r="D2693" s="37">
        <v>0.0779740871613663</v>
      </c>
      <c r="E2693" s="37" t="s">
        <v>15</v>
      </c>
      <c r="F2693" s="37" t="s">
        <v>9</v>
      </c>
    </row>
    <row r="2694">
      <c r="A2694" s="36" t="str">
        <f t="shared" si="1"/>
        <v>Medium Population-Low Poverty</v>
      </c>
      <c r="B2694" s="35" t="s">
        <v>2713</v>
      </c>
      <c r="C2694" s="37">
        <v>1855.0</v>
      </c>
      <c r="D2694" s="37">
        <v>0.0738544474393531</v>
      </c>
      <c r="E2694" s="37" t="s">
        <v>15</v>
      </c>
      <c r="F2694" s="37" t="s">
        <v>9</v>
      </c>
    </row>
    <row r="2695">
      <c r="A2695" s="36" t="str">
        <f t="shared" si="1"/>
        <v>High Population-Low Poverty</v>
      </c>
      <c r="B2695" s="35" t="s">
        <v>2714</v>
      </c>
      <c r="C2695" s="37">
        <v>12144.0</v>
      </c>
      <c r="D2695" s="37">
        <v>0.0422430830039526</v>
      </c>
      <c r="E2695" s="37" t="s">
        <v>14</v>
      </c>
      <c r="F2695" s="37" t="s">
        <v>9</v>
      </c>
    </row>
    <row r="2696">
      <c r="A2696" s="36" t="str">
        <f t="shared" si="1"/>
        <v>Medium Population-Low Poverty</v>
      </c>
      <c r="B2696" s="35" t="s">
        <v>2715</v>
      </c>
      <c r="C2696" s="37">
        <v>1491.0</v>
      </c>
      <c r="D2696" s="37">
        <v>0.0596914822266935</v>
      </c>
      <c r="E2696" s="37" t="s">
        <v>15</v>
      </c>
      <c r="F2696" s="37" t="s">
        <v>9</v>
      </c>
    </row>
    <row r="2697">
      <c r="A2697" s="36" t="str">
        <f t="shared" si="1"/>
        <v>Medium Population-Low Poverty</v>
      </c>
      <c r="B2697" s="35" t="s">
        <v>2716</v>
      </c>
      <c r="C2697" s="37">
        <v>9008.0</v>
      </c>
      <c r="D2697" s="37">
        <v>0.0613898756660746</v>
      </c>
      <c r="E2697" s="37" t="s">
        <v>15</v>
      </c>
      <c r="F2697" s="37" t="s">
        <v>9</v>
      </c>
    </row>
    <row r="2698">
      <c r="A2698" s="36" t="str">
        <f t="shared" si="1"/>
        <v>Medium Population-Low Poverty</v>
      </c>
      <c r="B2698" s="35" t="s">
        <v>2717</v>
      </c>
      <c r="C2698" s="37">
        <v>3906.0</v>
      </c>
      <c r="D2698" s="37">
        <v>0.0202252944188428</v>
      </c>
      <c r="E2698" s="37" t="s">
        <v>15</v>
      </c>
      <c r="F2698" s="37" t="s">
        <v>9</v>
      </c>
    </row>
    <row r="2699">
      <c r="A2699" s="36" t="str">
        <f t="shared" si="1"/>
        <v>Medium Population-Low Poverty</v>
      </c>
      <c r="B2699" s="35" t="s">
        <v>2718</v>
      </c>
      <c r="C2699" s="37">
        <v>1562.0</v>
      </c>
      <c r="D2699" s="37">
        <v>0.028169014084507</v>
      </c>
      <c r="E2699" s="37" t="s">
        <v>15</v>
      </c>
      <c r="F2699" s="37" t="s">
        <v>9</v>
      </c>
    </row>
    <row r="2700">
      <c r="A2700" s="36" t="str">
        <f t="shared" si="1"/>
        <v>Medium Population-Low Poverty</v>
      </c>
      <c r="B2700" s="35" t="s">
        <v>2719</v>
      </c>
      <c r="C2700" s="37">
        <v>8228.0</v>
      </c>
      <c r="D2700" s="37">
        <v>0.0947982498784638</v>
      </c>
      <c r="E2700" s="37" t="s">
        <v>15</v>
      </c>
      <c r="F2700" s="37" t="s">
        <v>9</v>
      </c>
    </row>
    <row r="2701">
      <c r="A2701" s="36" t="str">
        <f t="shared" si="1"/>
        <v>High Population-Low Poverty</v>
      </c>
      <c r="B2701" s="35" t="s">
        <v>2720</v>
      </c>
      <c r="C2701" s="37">
        <v>12233.0</v>
      </c>
      <c r="D2701" s="37">
        <v>0.0634349709801357</v>
      </c>
      <c r="E2701" s="37" t="s">
        <v>14</v>
      </c>
      <c r="F2701" s="37" t="s">
        <v>9</v>
      </c>
    </row>
    <row r="2702">
      <c r="A2702" s="36" t="str">
        <f t="shared" si="1"/>
        <v>Medium Population-Low Poverty</v>
      </c>
      <c r="B2702" s="35" t="s">
        <v>2721</v>
      </c>
      <c r="C2702" s="37">
        <v>3878.0</v>
      </c>
      <c r="D2702" s="37">
        <v>0.0590510572460031</v>
      </c>
      <c r="E2702" s="37" t="s">
        <v>15</v>
      </c>
      <c r="F2702" s="37" t="s">
        <v>9</v>
      </c>
    </row>
    <row r="2703">
      <c r="A2703" s="36" t="str">
        <f t="shared" si="1"/>
        <v>Medium Population-Low Poverty</v>
      </c>
      <c r="B2703" s="35" t="s">
        <v>2722</v>
      </c>
      <c r="C2703" s="37">
        <v>3467.0</v>
      </c>
      <c r="D2703" s="37">
        <v>0.0897029131814249</v>
      </c>
      <c r="E2703" s="37" t="s">
        <v>15</v>
      </c>
      <c r="F2703" s="37" t="s">
        <v>9</v>
      </c>
    </row>
    <row r="2704">
      <c r="A2704" s="36" t="str">
        <f t="shared" si="1"/>
        <v>High Population-Middle Poverty</v>
      </c>
      <c r="B2704" s="35" t="s">
        <v>2723</v>
      </c>
      <c r="C2704" s="37">
        <v>11910.0</v>
      </c>
      <c r="D2704" s="37">
        <v>0.137867338371117</v>
      </c>
      <c r="E2704" s="37" t="s">
        <v>14</v>
      </c>
      <c r="F2704" s="37" t="s">
        <v>10</v>
      </c>
    </row>
    <row r="2705">
      <c r="A2705" s="36" t="str">
        <f t="shared" si="1"/>
        <v>Medium Population-Low Poverty</v>
      </c>
      <c r="B2705" s="35" t="s">
        <v>2724</v>
      </c>
      <c r="C2705" s="37">
        <v>4057.0</v>
      </c>
      <c r="D2705" s="37">
        <v>0.0322898693615972</v>
      </c>
      <c r="E2705" s="37" t="s">
        <v>15</v>
      </c>
      <c r="F2705" s="37" t="s">
        <v>9</v>
      </c>
    </row>
    <row r="2706">
      <c r="A2706" s="36" t="str">
        <f t="shared" si="1"/>
        <v>Medium Population-Low Poverty</v>
      </c>
      <c r="B2706" s="35" t="s">
        <v>2725</v>
      </c>
      <c r="C2706" s="37">
        <v>8989.0</v>
      </c>
      <c r="D2706" s="37">
        <v>0.0703081544109467</v>
      </c>
      <c r="E2706" s="37" t="s">
        <v>15</v>
      </c>
      <c r="F2706" s="37" t="s">
        <v>9</v>
      </c>
    </row>
    <row r="2707">
      <c r="A2707" s="36" t="str">
        <f t="shared" si="1"/>
        <v>Medium Population-Middle Poverty</v>
      </c>
      <c r="B2707" s="35" t="s">
        <v>2726</v>
      </c>
      <c r="C2707" s="37">
        <v>1017.0</v>
      </c>
      <c r="D2707" s="37">
        <v>0.128810226155359</v>
      </c>
      <c r="E2707" s="37" t="s">
        <v>15</v>
      </c>
      <c r="F2707" s="37" t="s">
        <v>10</v>
      </c>
    </row>
    <row r="2708">
      <c r="A2708" s="36" t="str">
        <f t="shared" si="1"/>
        <v>Low Population-Middle Poverty</v>
      </c>
      <c r="B2708" s="35" t="s">
        <v>2727</v>
      </c>
      <c r="C2708" s="37">
        <v>104.0</v>
      </c>
      <c r="D2708" s="37">
        <v>0.182692307692308</v>
      </c>
      <c r="E2708" s="37" t="s">
        <v>16</v>
      </c>
      <c r="F2708" s="37" t="s">
        <v>10</v>
      </c>
    </row>
    <row r="2709">
      <c r="A2709" s="36" t="str">
        <f t="shared" si="1"/>
        <v>Low Population-Low Poverty</v>
      </c>
      <c r="B2709" s="35" t="s">
        <v>2728</v>
      </c>
      <c r="C2709" s="37">
        <v>422.0</v>
      </c>
      <c r="D2709" s="37">
        <v>0.0</v>
      </c>
      <c r="E2709" s="37" t="s">
        <v>16</v>
      </c>
      <c r="F2709" s="37" t="s">
        <v>9</v>
      </c>
    </row>
    <row r="2710">
      <c r="A2710" s="36" t="str">
        <f t="shared" si="1"/>
        <v>High Population-Middle Poverty</v>
      </c>
      <c r="B2710" s="35" t="s">
        <v>2729</v>
      </c>
      <c r="C2710" s="37">
        <v>48534.0</v>
      </c>
      <c r="D2710" s="37">
        <v>0.151687476820373</v>
      </c>
      <c r="E2710" s="37" t="s">
        <v>14</v>
      </c>
      <c r="F2710" s="37" t="s">
        <v>10</v>
      </c>
    </row>
    <row r="2711">
      <c r="A2711" s="36" t="str">
        <f t="shared" si="1"/>
        <v>High Population-Low Poverty</v>
      </c>
      <c r="B2711" s="35" t="s">
        <v>2730</v>
      </c>
      <c r="C2711" s="37">
        <v>13142.0</v>
      </c>
      <c r="D2711" s="37">
        <v>0.099452138182925</v>
      </c>
      <c r="E2711" s="37" t="s">
        <v>14</v>
      </c>
      <c r="F2711" s="37" t="s">
        <v>9</v>
      </c>
    </row>
    <row r="2712">
      <c r="A2712" s="36" t="str">
        <f t="shared" si="1"/>
        <v>High Population-Middle Poverty</v>
      </c>
      <c r="B2712" s="35" t="s">
        <v>2731</v>
      </c>
      <c r="C2712" s="37">
        <v>50490.0</v>
      </c>
      <c r="D2712" s="37">
        <v>0.245791245791246</v>
      </c>
      <c r="E2712" s="37" t="s">
        <v>14</v>
      </c>
      <c r="F2712" s="37" t="s">
        <v>10</v>
      </c>
    </row>
    <row r="2713">
      <c r="A2713" s="36" t="str">
        <f t="shared" si="1"/>
        <v>High Population-High Poverty</v>
      </c>
      <c r="B2713" s="35" t="s">
        <v>2732</v>
      </c>
      <c r="C2713" s="37">
        <v>41669.0</v>
      </c>
      <c r="D2713" s="37">
        <v>0.342724807410785</v>
      </c>
      <c r="E2713" s="37" t="s">
        <v>14</v>
      </c>
      <c r="F2713" s="37" t="s">
        <v>11</v>
      </c>
    </row>
    <row r="2714">
      <c r="A2714" s="36" t="str">
        <f t="shared" si="1"/>
        <v>Low Population-Low Poverty</v>
      </c>
      <c r="B2714" s="35" t="s">
        <v>2733</v>
      </c>
      <c r="C2714" s="37">
        <v>96.0</v>
      </c>
      <c r="D2714" s="37">
        <v>0.0</v>
      </c>
      <c r="E2714" s="37" t="s">
        <v>16</v>
      </c>
      <c r="F2714" s="37" t="s">
        <v>9</v>
      </c>
    </row>
    <row r="2715">
      <c r="A2715" s="36" t="str">
        <f t="shared" si="1"/>
        <v>High Population-Low Poverty</v>
      </c>
      <c r="B2715" s="35" t="s">
        <v>2734</v>
      </c>
      <c r="C2715" s="37">
        <v>23140.0</v>
      </c>
      <c r="D2715" s="37">
        <v>0.0486171132238548</v>
      </c>
      <c r="E2715" s="37" t="s">
        <v>14</v>
      </c>
      <c r="F2715" s="37" t="s">
        <v>9</v>
      </c>
    </row>
    <row r="2716">
      <c r="A2716" s="36" t="str">
        <f t="shared" si="1"/>
        <v>High Population-Low Poverty</v>
      </c>
      <c r="B2716" s="35" t="s">
        <v>2735</v>
      </c>
      <c r="C2716" s="37">
        <v>31226.0</v>
      </c>
      <c r="D2716" s="37">
        <v>0.0365720873630949</v>
      </c>
      <c r="E2716" s="37" t="s">
        <v>14</v>
      </c>
      <c r="F2716" s="37" t="s">
        <v>9</v>
      </c>
    </row>
    <row r="2717">
      <c r="A2717" s="36" t="str">
        <f t="shared" si="1"/>
        <v>Medium Population-Low Poverty</v>
      </c>
      <c r="B2717" s="35" t="s">
        <v>2736</v>
      </c>
      <c r="C2717" s="37">
        <v>2877.0</v>
      </c>
      <c r="D2717" s="37">
        <v>0.0347584289190129</v>
      </c>
      <c r="E2717" s="37" t="s">
        <v>15</v>
      </c>
      <c r="F2717" s="37" t="s">
        <v>9</v>
      </c>
    </row>
    <row r="2718">
      <c r="A2718" s="36" t="str">
        <f t="shared" si="1"/>
        <v>High Population-Middle Poverty</v>
      </c>
      <c r="B2718" s="35" t="s">
        <v>2737</v>
      </c>
      <c r="C2718" s="37">
        <v>14786.0</v>
      </c>
      <c r="D2718" s="37">
        <v>0.102529419721358</v>
      </c>
      <c r="E2718" s="37" t="s">
        <v>14</v>
      </c>
      <c r="F2718" s="37" t="s">
        <v>10</v>
      </c>
    </row>
    <row r="2719">
      <c r="A2719" s="36" t="str">
        <f t="shared" si="1"/>
        <v>Medium Population-Low Poverty</v>
      </c>
      <c r="B2719" s="35" t="s">
        <v>2738</v>
      </c>
      <c r="C2719" s="37">
        <v>5063.0</v>
      </c>
      <c r="D2719" s="37">
        <v>0.0474027256567253</v>
      </c>
      <c r="E2719" s="37" t="s">
        <v>15</v>
      </c>
      <c r="F2719" s="37" t="s">
        <v>9</v>
      </c>
    </row>
    <row r="2720">
      <c r="A2720" s="36" t="str">
        <f t="shared" si="1"/>
        <v>Medium Population-Middle Poverty</v>
      </c>
      <c r="B2720" s="35" t="s">
        <v>2739</v>
      </c>
      <c r="C2720" s="37">
        <v>2907.0</v>
      </c>
      <c r="D2720" s="37">
        <v>0.147574819401445</v>
      </c>
      <c r="E2720" s="37" t="s">
        <v>15</v>
      </c>
      <c r="F2720" s="37" t="s">
        <v>10</v>
      </c>
    </row>
    <row r="2721">
      <c r="A2721" s="36" t="str">
        <f t="shared" si="1"/>
        <v>Medium Population-Low Poverty</v>
      </c>
      <c r="B2721" s="35" t="s">
        <v>2740</v>
      </c>
      <c r="C2721" s="37">
        <v>1283.0</v>
      </c>
      <c r="D2721" s="37">
        <v>0.0623538581449727</v>
      </c>
      <c r="E2721" s="37" t="s">
        <v>15</v>
      </c>
      <c r="F2721" s="37" t="s">
        <v>9</v>
      </c>
    </row>
    <row r="2722">
      <c r="A2722" s="36" t="str">
        <f t="shared" si="1"/>
        <v>High Population-Low Poverty</v>
      </c>
      <c r="B2722" s="35" t="s">
        <v>2741</v>
      </c>
      <c r="C2722" s="37">
        <v>15499.0</v>
      </c>
      <c r="D2722" s="37">
        <v>0.0429705142267243</v>
      </c>
      <c r="E2722" s="37" t="s">
        <v>14</v>
      </c>
      <c r="F2722" s="37" t="s">
        <v>9</v>
      </c>
    </row>
    <row r="2723">
      <c r="A2723" s="36" t="str">
        <f t="shared" si="1"/>
        <v>Medium Population-Low Poverty</v>
      </c>
      <c r="B2723" s="35" t="s">
        <v>2742</v>
      </c>
      <c r="C2723" s="37">
        <v>2362.0</v>
      </c>
      <c r="D2723" s="37">
        <v>0.0533446232006774</v>
      </c>
      <c r="E2723" s="37" t="s">
        <v>15</v>
      </c>
      <c r="F2723" s="37" t="s">
        <v>9</v>
      </c>
    </row>
    <row r="2724">
      <c r="A2724" s="36" t="str">
        <f t="shared" si="1"/>
        <v>Medium Population-Low Poverty</v>
      </c>
      <c r="B2724" s="35" t="s">
        <v>2743</v>
      </c>
      <c r="C2724" s="37">
        <v>1379.0</v>
      </c>
      <c r="D2724" s="37">
        <v>0.0108774474256708</v>
      </c>
      <c r="E2724" s="37" t="s">
        <v>15</v>
      </c>
      <c r="F2724" s="37" t="s">
        <v>9</v>
      </c>
    </row>
    <row r="2725">
      <c r="A2725" s="36" t="str">
        <f t="shared" si="1"/>
        <v>Medium Population-Low Poverty</v>
      </c>
      <c r="B2725" s="35" t="s">
        <v>2744</v>
      </c>
      <c r="C2725" s="37">
        <v>9971.0</v>
      </c>
      <c r="D2725" s="37">
        <v>0.0973824089860596</v>
      </c>
      <c r="E2725" s="37" t="s">
        <v>15</v>
      </c>
      <c r="F2725" s="37" t="s">
        <v>9</v>
      </c>
    </row>
    <row r="2726">
      <c r="A2726" s="36" t="str">
        <f t="shared" si="1"/>
        <v>Medium Population-Low Poverty</v>
      </c>
      <c r="B2726" s="35" t="s">
        <v>2745</v>
      </c>
      <c r="C2726" s="37">
        <v>2123.0</v>
      </c>
      <c r="D2726" s="37">
        <v>0.0301460197833255</v>
      </c>
      <c r="E2726" s="37" t="s">
        <v>15</v>
      </c>
      <c r="F2726" s="37" t="s">
        <v>9</v>
      </c>
    </row>
    <row r="2727">
      <c r="A2727" s="36" t="str">
        <f t="shared" si="1"/>
        <v>Medium Population-Low Poverty</v>
      </c>
      <c r="B2727" s="35" t="s">
        <v>2746</v>
      </c>
      <c r="C2727" s="37">
        <v>3170.0</v>
      </c>
      <c r="D2727" s="37">
        <v>0.077602523659306</v>
      </c>
      <c r="E2727" s="37" t="s">
        <v>15</v>
      </c>
      <c r="F2727" s="37" t="s">
        <v>9</v>
      </c>
    </row>
    <row r="2728">
      <c r="A2728" s="36" t="str">
        <f t="shared" si="1"/>
        <v>Low Population-Low Poverty</v>
      </c>
      <c r="B2728" s="35" t="s">
        <v>2747</v>
      </c>
      <c r="C2728" s="37">
        <v>257.0</v>
      </c>
      <c r="D2728" s="37">
        <v>0.0</v>
      </c>
      <c r="E2728" s="37" t="s">
        <v>16</v>
      </c>
      <c r="F2728" s="37" t="s">
        <v>9</v>
      </c>
    </row>
    <row r="2729">
      <c r="A2729" s="36" t="str">
        <f t="shared" si="1"/>
        <v>Medium Population-Middle Poverty</v>
      </c>
      <c r="B2729" s="35" t="s">
        <v>2748</v>
      </c>
      <c r="C2729" s="37">
        <v>1869.0</v>
      </c>
      <c r="D2729" s="37">
        <v>0.131621187800963</v>
      </c>
      <c r="E2729" s="37" t="s">
        <v>15</v>
      </c>
      <c r="F2729" s="37" t="s">
        <v>10</v>
      </c>
    </row>
    <row r="2730">
      <c r="A2730" s="36" t="str">
        <f t="shared" si="1"/>
        <v>High Population-Middle Poverty</v>
      </c>
      <c r="B2730" s="35" t="s">
        <v>2749</v>
      </c>
      <c r="C2730" s="37">
        <v>64264.0</v>
      </c>
      <c r="D2730" s="37">
        <v>0.279767832690153</v>
      </c>
      <c r="E2730" s="37" t="s">
        <v>14</v>
      </c>
      <c r="F2730" s="37" t="s">
        <v>10</v>
      </c>
    </row>
    <row r="2731">
      <c r="A2731" s="36" t="str">
        <f t="shared" si="1"/>
        <v>Low Population-Low Poverty</v>
      </c>
      <c r="B2731" s="35" t="s">
        <v>2750</v>
      </c>
      <c r="C2731" s="37">
        <v>171.0</v>
      </c>
      <c r="D2731" s="37">
        <v>0.0</v>
      </c>
      <c r="E2731" s="37" t="s">
        <v>16</v>
      </c>
      <c r="F2731" s="37" t="s">
        <v>9</v>
      </c>
    </row>
    <row r="2732">
      <c r="A2732" s="36" t="str">
        <f t="shared" si="1"/>
        <v>High Population-Low Poverty</v>
      </c>
      <c r="B2732" s="35" t="s">
        <v>2751</v>
      </c>
      <c r="C2732" s="37">
        <v>13921.0</v>
      </c>
      <c r="D2732" s="37">
        <v>0.0683140578981395</v>
      </c>
      <c r="E2732" s="37" t="s">
        <v>14</v>
      </c>
      <c r="F2732" s="37" t="s">
        <v>9</v>
      </c>
    </row>
    <row r="2733">
      <c r="A2733" s="36" t="str">
        <f t="shared" si="1"/>
        <v>Medium Population-Low Poverty</v>
      </c>
      <c r="B2733" s="35" t="s">
        <v>2752</v>
      </c>
      <c r="C2733" s="37">
        <v>6168.0</v>
      </c>
      <c r="D2733" s="37">
        <v>0.0226977950713359</v>
      </c>
      <c r="E2733" s="37" t="s">
        <v>15</v>
      </c>
      <c r="F2733" s="37" t="s">
        <v>9</v>
      </c>
    </row>
    <row r="2734">
      <c r="A2734" s="36" t="str">
        <f t="shared" si="1"/>
        <v>Medium Population-Low Poverty</v>
      </c>
      <c r="B2734" s="35" t="s">
        <v>2753</v>
      </c>
      <c r="C2734" s="37">
        <v>2780.0</v>
      </c>
      <c r="D2734" s="37">
        <v>0.0363309352517986</v>
      </c>
      <c r="E2734" s="37" t="s">
        <v>15</v>
      </c>
      <c r="F2734" s="37" t="s">
        <v>9</v>
      </c>
    </row>
    <row r="2735">
      <c r="A2735" s="36" t="str">
        <f t="shared" si="1"/>
        <v>Low Population-Low Poverty</v>
      </c>
      <c r="B2735" s="35" t="s">
        <v>2754</v>
      </c>
      <c r="C2735" s="37">
        <v>189.0</v>
      </c>
      <c r="D2735" s="37">
        <v>0.0476190476190476</v>
      </c>
      <c r="E2735" s="37" t="s">
        <v>16</v>
      </c>
      <c r="F2735" s="37" t="s">
        <v>9</v>
      </c>
    </row>
    <row r="2736">
      <c r="A2736" s="36" t="str">
        <f t="shared" si="1"/>
        <v>Medium Population-Low Poverty</v>
      </c>
      <c r="B2736" s="35" t="s">
        <v>2755</v>
      </c>
      <c r="C2736" s="37">
        <v>1791.0</v>
      </c>
      <c r="D2736" s="37">
        <v>0.0496929089893914</v>
      </c>
      <c r="E2736" s="37" t="s">
        <v>15</v>
      </c>
      <c r="F2736" s="37" t="s">
        <v>9</v>
      </c>
    </row>
    <row r="2737">
      <c r="A2737" s="36" t="str">
        <f t="shared" si="1"/>
        <v>Medium Population-Low Poverty</v>
      </c>
      <c r="B2737" s="35" t="s">
        <v>2756</v>
      </c>
      <c r="C2737" s="37">
        <v>3342.0</v>
      </c>
      <c r="D2737" s="37">
        <v>0.0792938360263315</v>
      </c>
      <c r="E2737" s="37" t="s">
        <v>15</v>
      </c>
      <c r="F2737" s="37" t="s">
        <v>9</v>
      </c>
    </row>
    <row r="2738">
      <c r="A2738" s="36" t="str">
        <f t="shared" si="1"/>
        <v>Medium Population-Low Poverty</v>
      </c>
      <c r="B2738" s="35" t="s">
        <v>2757</v>
      </c>
      <c r="C2738" s="37">
        <v>889.0</v>
      </c>
      <c r="D2738" s="37">
        <v>0.0719910011248594</v>
      </c>
      <c r="E2738" s="37" t="s">
        <v>15</v>
      </c>
      <c r="F2738" s="37" t="s">
        <v>9</v>
      </c>
    </row>
    <row r="2739">
      <c r="A2739" s="36" t="str">
        <f t="shared" si="1"/>
        <v>Medium Population-Low Poverty</v>
      </c>
      <c r="B2739" s="35" t="s">
        <v>2758</v>
      </c>
      <c r="C2739" s="37">
        <v>9047.0</v>
      </c>
      <c r="D2739" s="37">
        <v>0.0114955233779153</v>
      </c>
      <c r="E2739" s="37" t="s">
        <v>15</v>
      </c>
      <c r="F2739" s="37" t="s">
        <v>9</v>
      </c>
    </row>
    <row r="2740">
      <c r="A2740" s="36" t="str">
        <f t="shared" si="1"/>
        <v>High Population-Low Poverty</v>
      </c>
      <c r="B2740" s="35" t="s">
        <v>2759</v>
      </c>
      <c r="C2740" s="37">
        <v>19864.0</v>
      </c>
      <c r="D2740" s="37">
        <v>0.036246476037052</v>
      </c>
      <c r="E2740" s="37" t="s">
        <v>14</v>
      </c>
      <c r="F2740" s="37" t="s">
        <v>9</v>
      </c>
    </row>
    <row r="2741">
      <c r="A2741" s="36" t="str">
        <f t="shared" si="1"/>
        <v>Medium Population-Low Poverty</v>
      </c>
      <c r="B2741" s="35" t="s">
        <v>2760</v>
      </c>
      <c r="C2741" s="37">
        <v>8931.0</v>
      </c>
      <c r="D2741" s="37">
        <v>0.0479229649535326</v>
      </c>
      <c r="E2741" s="37" t="s">
        <v>15</v>
      </c>
      <c r="F2741" s="37" t="s">
        <v>9</v>
      </c>
    </row>
    <row r="2742">
      <c r="A2742" s="36" t="str">
        <f t="shared" si="1"/>
        <v>Medium Population-Middle Poverty</v>
      </c>
      <c r="B2742" s="35" t="s">
        <v>2761</v>
      </c>
      <c r="C2742" s="37">
        <v>5373.0</v>
      </c>
      <c r="D2742" s="37">
        <v>0.144425832868044</v>
      </c>
      <c r="E2742" s="37" t="s">
        <v>15</v>
      </c>
      <c r="F2742" s="37" t="s">
        <v>10</v>
      </c>
    </row>
    <row r="2743">
      <c r="A2743" s="36" t="str">
        <f t="shared" si="1"/>
        <v>Medium Population-Low Poverty</v>
      </c>
      <c r="B2743" s="35" t="s">
        <v>2762</v>
      </c>
      <c r="C2743" s="37">
        <v>7326.0</v>
      </c>
      <c r="D2743" s="37">
        <v>0.0333060333060333</v>
      </c>
      <c r="E2743" s="37" t="s">
        <v>15</v>
      </c>
      <c r="F2743" s="37" t="s">
        <v>9</v>
      </c>
    </row>
    <row r="2744">
      <c r="A2744" s="36" t="str">
        <f t="shared" si="1"/>
        <v>Medium Population-Low Poverty</v>
      </c>
      <c r="B2744" s="35" t="s">
        <v>2763</v>
      </c>
      <c r="C2744" s="37">
        <v>3469.0</v>
      </c>
      <c r="D2744" s="37">
        <v>0.00864802536754108</v>
      </c>
      <c r="E2744" s="37" t="s">
        <v>15</v>
      </c>
      <c r="F2744" s="37" t="s">
        <v>9</v>
      </c>
    </row>
    <row r="2745">
      <c r="A2745" s="36" t="str">
        <f t="shared" si="1"/>
        <v>Medium Population-Low Poverty</v>
      </c>
      <c r="B2745" s="35" t="s">
        <v>2764</v>
      </c>
      <c r="C2745" s="37">
        <v>3157.0</v>
      </c>
      <c r="D2745" s="37">
        <v>0.00886917960088692</v>
      </c>
      <c r="E2745" s="37" t="s">
        <v>15</v>
      </c>
      <c r="F2745" s="37" t="s">
        <v>9</v>
      </c>
    </row>
    <row r="2746">
      <c r="A2746" s="36" t="str">
        <f t="shared" si="1"/>
        <v>High Population-Low Poverty</v>
      </c>
      <c r="B2746" s="35" t="s">
        <v>2765</v>
      </c>
      <c r="C2746" s="37">
        <v>27841.0</v>
      </c>
      <c r="D2746" s="37">
        <v>0.0355590675622284</v>
      </c>
      <c r="E2746" s="37" t="s">
        <v>14</v>
      </c>
      <c r="F2746" s="37" t="s">
        <v>9</v>
      </c>
    </row>
    <row r="2747">
      <c r="A2747" s="36" t="str">
        <f t="shared" si="1"/>
        <v>High Population-Low Poverty</v>
      </c>
      <c r="B2747" s="35" t="s">
        <v>2766</v>
      </c>
      <c r="C2747" s="37">
        <v>45106.0</v>
      </c>
      <c r="D2747" s="37">
        <v>0.0685718086285638</v>
      </c>
      <c r="E2747" s="37" t="s">
        <v>14</v>
      </c>
      <c r="F2747" s="37" t="s">
        <v>9</v>
      </c>
    </row>
    <row r="2748">
      <c r="A2748" s="36" t="str">
        <f t="shared" si="1"/>
        <v>High Population-Low Poverty</v>
      </c>
      <c r="B2748" s="35" t="s">
        <v>2767</v>
      </c>
      <c r="C2748" s="37">
        <v>14205.0</v>
      </c>
      <c r="D2748" s="37">
        <v>0.0603308694121788</v>
      </c>
      <c r="E2748" s="37" t="s">
        <v>14</v>
      </c>
      <c r="F2748" s="37" t="s">
        <v>9</v>
      </c>
    </row>
    <row r="2749">
      <c r="A2749" s="36" t="str">
        <f t="shared" si="1"/>
        <v>Medium Population-Middle Poverty</v>
      </c>
      <c r="B2749" s="35" t="s">
        <v>2768</v>
      </c>
      <c r="C2749" s="37">
        <v>1749.0</v>
      </c>
      <c r="D2749" s="37">
        <v>0.106346483704974</v>
      </c>
      <c r="E2749" s="37" t="s">
        <v>15</v>
      </c>
      <c r="F2749" s="37" t="s">
        <v>10</v>
      </c>
    </row>
    <row r="2750">
      <c r="A2750" s="36" t="str">
        <f t="shared" si="1"/>
        <v>High Population-Low Poverty</v>
      </c>
      <c r="B2750" s="35" t="s">
        <v>2769</v>
      </c>
      <c r="C2750" s="37">
        <v>24896.0</v>
      </c>
      <c r="D2750" s="37">
        <v>0.0330575192802057</v>
      </c>
      <c r="E2750" s="37" t="s">
        <v>14</v>
      </c>
      <c r="F2750" s="37" t="s">
        <v>9</v>
      </c>
    </row>
    <row r="2751">
      <c r="A2751" s="36" t="str">
        <f t="shared" si="1"/>
        <v>Medium Population-Low Poverty</v>
      </c>
      <c r="B2751" s="35" t="s">
        <v>2770</v>
      </c>
      <c r="C2751" s="37">
        <v>5728.0</v>
      </c>
      <c r="D2751" s="37">
        <v>0.0300279329608939</v>
      </c>
      <c r="E2751" s="37" t="s">
        <v>15</v>
      </c>
      <c r="F2751" s="37" t="s">
        <v>9</v>
      </c>
    </row>
    <row r="2752">
      <c r="A2752" s="36" t="str">
        <f t="shared" si="1"/>
        <v>High Population-Low Poverty</v>
      </c>
      <c r="B2752" s="35" t="s">
        <v>2771</v>
      </c>
      <c r="C2752" s="37">
        <v>17990.0</v>
      </c>
      <c r="D2752" s="37">
        <v>0.0806559199555309</v>
      </c>
      <c r="E2752" s="37" t="s">
        <v>14</v>
      </c>
      <c r="F2752" s="37" t="s">
        <v>9</v>
      </c>
    </row>
    <row r="2753">
      <c r="A2753" s="36" t="str">
        <f t="shared" si="1"/>
        <v>Medium Population-Low Poverty</v>
      </c>
      <c r="B2753" s="35" t="s">
        <v>2772</v>
      </c>
      <c r="C2753" s="37">
        <v>9208.0</v>
      </c>
      <c r="D2753" s="37">
        <v>0.0474587315377932</v>
      </c>
      <c r="E2753" s="37" t="s">
        <v>15</v>
      </c>
      <c r="F2753" s="37" t="s">
        <v>9</v>
      </c>
    </row>
    <row r="2754">
      <c r="A2754" s="36" t="str">
        <f t="shared" si="1"/>
        <v>Medium Population-Low Poverty</v>
      </c>
      <c r="B2754" s="35" t="s">
        <v>2773</v>
      </c>
      <c r="C2754" s="37">
        <v>7534.0</v>
      </c>
      <c r="D2754" s="37">
        <v>0.0657021502521901</v>
      </c>
      <c r="E2754" s="37" t="s">
        <v>15</v>
      </c>
      <c r="F2754" s="37" t="s">
        <v>9</v>
      </c>
    </row>
    <row r="2755">
      <c r="A2755" s="36" t="str">
        <f t="shared" si="1"/>
        <v>High Population-Low Poverty</v>
      </c>
      <c r="B2755" s="35" t="s">
        <v>2774</v>
      </c>
      <c r="C2755" s="37">
        <v>18152.0</v>
      </c>
      <c r="D2755" s="37">
        <v>0.0238541207580432</v>
      </c>
      <c r="E2755" s="37" t="s">
        <v>14</v>
      </c>
      <c r="F2755" s="37" t="s">
        <v>9</v>
      </c>
    </row>
    <row r="2756">
      <c r="A2756" s="36" t="str">
        <f t="shared" si="1"/>
        <v>High Population-Low Poverty</v>
      </c>
      <c r="B2756" s="35" t="s">
        <v>2775</v>
      </c>
      <c r="C2756" s="37">
        <v>41828.0</v>
      </c>
      <c r="D2756" s="37">
        <v>0.0310557521277613</v>
      </c>
      <c r="E2756" s="37" t="s">
        <v>14</v>
      </c>
      <c r="F2756" s="37" t="s">
        <v>9</v>
      </c>
    </row>
    <row r="2757">
      <c r="A2757" s="36" t="str">
        <f t="shared" si="1"/>
        <v>High Population-Low Poverty</v>
      </c>
      <c r="B2757" s="35" t="s">
        <v>2776</v>
      </c>
      <c r="C2757" s="37">
        <v>29888.0</v>
      </c>
      <c r="D2757" s="37">
        <v>0.0754148822269807</v>
      </c>
      <c r="E2757" s="37" t="s">
        <v>14</v>
      </c>
      <c r="F2757" s="37" t="s">
        <v>9</v>
      </c>
    </row>
    <row r="2758">
      <c r="A2758" s="36" t="str">
        <f t="shared" si="1"/>
        <v>Medium Population-Middle Poverty</v>
      </c>
      <c r="B2758" s="35" t="s">
        <v>2777</v>
      </c>
      <c r="C2758" s="37">
        <v>8301.0</v>
      </c>
      <c r="D2758" s="37">
        <v>0.160221660040959</v>
      </c>
      <c r="E2758" s="37" t="s">
        <v>15</v>
      </c>
      <c r="F2758" s="37" t="s">
        <v>10</v>
      </c>
    </row>
    <row r="2759">
      <c r="A2759" s="36" t="str">
        <f t="shared" si="1"/>
        <v>High Population-Middle Poverty</v>
      </c>
      <c r="B2759" s="35" t="s">
        <v>2778</v>
      </c>
      <c r="C2759" s="37">
        <v>29633.0</v>
      </c>
      <c r="D2759" s="37">
        <v>0.185502649073668</v>
      </c>
      <c r="E2759" s="37" t="s">
        <v>14</v>
      </c>
      <c r="F2759" s="37" t="s">
        <v>10</v>
      </c>
    </row>
    <row r="2760">
      <c r="A2760" s="36" t="str">
        <f t="shared" si="1"/>
        <v>High Population-Middle Poverty</v>
      </c>
      <c r="B2760" s="35" t="s">
        <v>2779</v>
      </c>
      <c r="C2760" s="37">
        <v>30513.0</v>
      </c>
      <c r="D2760" s="37">
        <v>0.175171238488513</v>
      </c>
      <c r="E2760" s="37" t="s">
        <v>14</v>
      </c>
      <c r="F2760" s="37" t="s">
        <v>10</v>
      </c>
    </row>
    <row r="2761">
      <c r="A2761" s="36" t="str">
        <f t="shared" si="1"/>
        <v>High Population-Middle Poverty</v>
      </c>
      <c r="B2761" s="35" t="s">
        <v>2780</v>
      </c>
      <c r="C2761" s="37">
        <v>36044.0</v>
      </c>
      <c r="D2761" s="37">
        <v>0.119964487848186</v>
      </c>
      <c r="E2761" s="37" t="s">
        <v>14</v>
      </c>
      <c r="F2761" s="37" t="s">
        <v>10</v>
      </c>
    </row>
    <row r="2762">
      <c r="A2762" s="36" t="str">
        <f t="shared" si="1"/>
        <v>High Population-Middle Poverty</v>
      </c>
      <c r="B2762" s="35" t="s">
        <v>2781</v>
      </c>
      <c r="C2762" s="37">
        <v>26047.0</v>
      </c>
      <c r="D2762" s="37">
        <v>0.120205781855876</v>
      </c>
      <c r="E2762" s="37" t="s">
        <v>14</v>
      </c>
      <c r="F2762" s="37" t="s">
        <v>10</v>
      </c>
    </row>
    <row r="2763">
      <c r="A2763" s="36" t="str">
        <f t="shared" si="1"/>
        <v>High Population-Middle Poverty</v>
      </c>
      <c r="B2763" s="35" t="s">
        <v>2782</v>
      </c>
      <c r="C2763" s="37">
        <v>37348.0</v>
      </c>
      <c r="D2763" s="37">
        <v>0.106270750776481</v>
      </c>
      <c r="E2763" s="37" t="s">
        <v>14</v>
      </c>
      <c r="F2763" s="37" t="s">
        <v>10</v>
      </c>
    </row>
    <row r="2764">
      <c r="A2764" s="36" t="str">
        <f t="shared" si="1"/>
        <v>High Population-Middle Poverty</v>
      </c>
      <c r="B2764" s="35" t="s">
        <v>2783</v>
      </c>
      <c r="C2764" s="37">
        <v>38294.0</v>
      </c>
      <c r="D2764" s="37">
        <v>0.13440747897843</v>
      </c>
      <c r="E2764" s="37" t="s">
        <v>14</v>
      </c>
      <c r="F2764" s="37" t="s">
        <v>10</v>
      </c>
    </row>
    <row r="2765">
      <c r="A2765" s="36" t="str">
        <f t="shared" si="1"/>
        <v>Medium Population-Low Poverty</v>
      </c>
      <c r="B2765" s="35" t="s">
        <v>2784</v>
      </c>
      <c r="C2765" s="37">
        <v>5981.0</v>
      </c>
      <c r="D2765" s="37">
        <v>0.0555091121885972</v>
      </c>
      <c r="E2765" s="37" t="s">
        <v>15</v>
      </c>
      <c r="F2765" s="37" t="s">
        <v>9</v>
      </c>
    </row>
    <row r="2766">
      <c r="A2766" s="36" t="str">
        <f t="shared" si="1"/>
        <v>High Population-Middle Poverty</v>
      </c>
      <c r="B2766" s="35" t="s">
        <v>2785</v>
      </c>
      <c r="C2766" s="37">
        <v>59307.0</v>
      </c>
      <c r="D2766" s="37">
        <v>0.12998465611142</v>
      </c>
      <c r="E2766" s="37" t="s">
        <v>14</v>
      </c>
      <c r="F2766" s="37" t="s">
        <v>10</v>
      </c>
    </row>
    <row r="2767">
      <c r="A2767" s="36" t="str">
        <f t="shared" si="1"/>
        <v>High Population-Middle Poverty</v>
      </c>
      <c r="B2767" s="35" t="s">
        <v>2786</v>
      </c>
      <c r="C2767" s="37">
        <v>73918.0</v>
      </c>
      <c r="D2767" s="37">
        <v>0.163356692551205</v>
      </c>
      <c r="E2767" s="37" t="s">
        <v>14</v>
      </c>
      <c r="F2767" s="37" t="s">
        <v>10</v>
      </c>
    </row>
    <row r="2768">
      <c r="A2768" s="36" t="str">
        <f t="shared" si="1"/>
        <v>High Population-Middle Poverty</v>
      </c>
      <c r="B2768" s="35" t="s">
        <v>2787</v>
      </c>
      <c r="C2768" s="37">
        <v>76789.0</v>
      </c>
      <c r="D2768" s="37">
        <v>0.227571657398846</v>
      </c>
      <c r="E2768" s="37" t="s">
        <v>14</v>
      </c>
      <c r="F2768" s="37" t="s">
        <v>10</v>
      </c>
    </row>
    <row r="2769">
      <c r="A2769" s="36" t="str">
        <f t="shared" si="1"/>
        <v>High Population-Middle Poverty</v>
      </c>
      <c r="B2769" s="35" t="s">
        <v>2788</v>
      </c>
      <c r="C2769" s="37">
        <v>44380.0</v>
      </c>
      <c r="D2769" s="37">
        <v>0.291955835962145</v>
      </c>
      <c r="E2769" s="37" t="s">
        <v>14</v>
      </c>
      <c r="F2769" s="37" t="s">
        <v>10</v>
      </c>
    </row>
    <row r="2770">
      <c r="A2770" s="36" t="str">
        <f t="shared" si="1"/>
        <v>High Population-High Poverty</v>
      </c>
      <c r="B2770" s="35" t="s">
        <v>2789</v>
      </c>
      <c r="C2770" s="37">
        <v>87950.0</v>
      </c>
      <c r="D2770" s="37">
        <v>0.365594087549744</v>
      </c>
      <c r="E2770" s="37" t="s">
        <v>14</v>
      </c>
      <c r="F2770" s="37" t="s">
        <v>11</v>
      </c>
    </row>
    <row r="2771">
      <c r="A2771" s="36" t="str">
        <f t="shared" si="1"/>
        <v>High Population-Middle Poverty</v>
      </c>
      <c r="B2771" s="35" t="s">
        <v>2790</v>
      </c>
      <c r="C2771" s="37">
        <v>90991.0</v>
      </c>
      <c r="D2771" s="37">
        <v>0.28894066446132</v>
      </c>
      <c r="E2771" s="37" t="s">
        <v>14</v>
      </c>
      <c r="F2771" s="37" t="s">
        <v>10</v>
      </c>
    </row>
    <row r="2772">
      <c r="A2772" s="36" t="str">
        <f t="shared" si="1"/>
        <v>High Population-Middle Poverty</v>
      </c>
      <c r="B2772" s="35" t="s">
        <v>2791</v>
      </c>
      <c r="C2772" s="37">
        <v>98268.0</v>
      </c>
      <c r="D2772" s="37">
        <v>0.257733952049497</v>
      </c>
      <c r="E2772" s="37" t="s">
        <v>14</v>
      </c>
      <c r="F2772" s="37" t="s">
        <v>10</v>
      </c>
    </row>
    <row r="2773">
      <c r="A2773" s="36" t="str">
        <f t="shared" si="1"/>
        <v>High Population-Middle Poverty</v>
      </c>
      <c r="B2773" s="35" t="s">
        <v>2792</v>
      </c>
      <c r="C2773" s="37">
        <v>67540.0</v>
      </c>
      <c r="D2773" s="37">
        <v>0.132928634883032</v>
      </c>
      <c r="E2773" s="37" t="s">
        <v>14</v>
      </c>
      <c r="F2773" s="37" t="s">
        <v>10</v>
      </c>
    </row>
    <row r="2774">
      <c r="A2774" s="36" t="str">
        <f t="shared" si="1"/>
        <v>High Population-Middle Poverty</v>
      </c>
      <c r="B2774" s="35" t="s">
        <v>2793</v>
      </c>
      <c r="C2774" s="37">
        <v>66700.0</v>
      </c>
      <c r="D2774" s="37">
        <v>0.124257871064468</v>
      </c>
      <c r="E2774" s="37" t="s">
        <v>14</v>
      </c>
      <c r="F2774" s="37" t="s">
        <v>10</v>
      </c>
    </row>
    <row r="2775">
      <c r="A2775" s="36" t="str">
        <f t="shared" si="1"/>
        <v>High Population-Middle Poverty</v>
      </c>
      <c r="B2775" s="35" t="s">
        <v>2794</v>
      </c>
      <c r="C2775" s="37">
        <v>102179.0</v>
      </c>
      <c r="D2775" s="37">
        <v>0.262196733183922</v>
      </c>
      <c r="E2775" s="37" t="s">
        <v>14</v>
      </c>
      <c r="F2775" s="37" t="s">
        <v>10</v>
      </c>
    </row>
    <row r="2776">
      <c r="A2776" s="36" t="str">
        <f t="shared" si="1"/>
        <v>High Population-High Poverty</v>
      </c>
      <c r="B2776" s="35" t="s">
        <v>2795</v>
      </c>
      <c r="C2776" s="37">
        <v>74522.0</v>
      </c>
      <c r="D2776" s="37">
        <v>0.361356377982341</v>
      </c>
      <c r="E2776" s="37" t="s">
        <v>14</v>
      </c>
      <c r="F2776" s="37" t="s">
        <v>11</v>
      </c>
    </row>
    <row r="2777">
      <c r="A2777" s="36" t="str">
        <f t="shared" si="1"/>
        <v>High Population-Middle Poverty</v>
      </c>
      <c r="B2777" s="35" t="s">
        <v>2796</v>
      </c>
      <c r="C2777" s="37">
        <v>65456.0</v>
      </c>
      <c r="D2777" s="37">
        <v>0.236021143974578</v>
      </c>
      <c r="E2777" s="37" t="s">
        <v>14</v>
      </c>
      <c r="F2777" s="37" t="s">
        <v>10</v>
      </c>
    </row>
    <row r="2778">
      <c r="A2778" s="36" t="str">
        <f t="shared" si="1"/>
        <v>High Population-Middle Poverty</v>
      </c>
      <c r="B2778" s="35" t="s">
        <v>2797</v>
      </c>
      <c r="C2778" s="37">
        <v>92331.0</v>
      </c>
      <c r="D2778" s="37">
        <v>0.175109118280967</v>
      </c>
      <c r="E2778" s="37" t="s">
        <v>14</v>
      </c>
      <c r="F2778" s="37" t="s">
        <v>10</v>
      </c>
    </row>
    <row r="2779">
      <c r="A2779" s="36" t="str">
        <f t="shared" si="1"/>
        <v>High Population-Low Poverty</v>
      </c>
      <c r="B2779" s="35" t="s">
        <v>2798</v>
      </c>
      <c r="C2779" s="37">
        <v>69857.0</v>
      </c>
      <c r="D2779" s="37">
        <v>0.0709592453154301</v>
      </c>
      <c r="E2779" s="37" t="s">
        <v>14</v>
      </c>
      <c r="F2779" s="37" t="s">
        <v>9</v>
      </c>
    </row>
    <row r="2780">
      <c r="A2780" s="36" t="str">
        <f t="shared" si="1"/>
        <v>High Population-Middle Poverty</v>
      </c>
      <c r="B2780" s="35" t="s">
        <v>2799</v>
      </c>
      <c r="C2780" s="37">
        <v>56062.0</v>
      </c>
      <c r="D2780" s="37">
        <v>0.173682708429953</v>
      </c>
      <c r="E2780" s="37" t="s">
        <v>14</v>
      </c>
      <c r="F2780" s="37" t="s">
        <v>10</v>
      </c>
    </row>
    <row r="2781">
      <c r="A2781" s="36" t="str">
        <f t="shared" si="1"/>
        <v>High Population-Middle Poverty</v>
      </c>
      <c r="B2781" s="35" t="s">
        <v>2800</v>
      </c>
      <c r="C2781" s="37">
        <v>40747.0</v>
      </c>
      <c r="D2781" s="37">
        <v>0.146292978624193</v>
      </c>
      <c r="E2781" s="37" t="s">
        <v>14</v>
      </c>
      <c r="F2781" s="37" t="s">
        <v>10</v>
      </c>
    </row>
    <row r="2782">
      <c r="A2782" s="36" t="str">
        <f t="shared" si="1"/>
        <v>High Population-Middle Poverty</v>
      </c>
      <c r="B2782" s="35" t="s">
        <v>2801</v>
      </c>
      <c r="C2782" s="37">
        <v>74104.0</v>
      </c>
      <c r="D2782" s="37">
        <v>0.198855662312426</v>
      </c>
      <c r="E2782" s="37" t="s">
        <v>14</v>
      </c>
      <c r="F2782" s="37" t="s">
        <v>10</v>
      </c>
    </row>
    <row r="2783">
      <c r="A2783" s="36" t="str">
        <f t="shared" si="1"/>
        <v>High Population-High Poverty</v>
      </c>
      <c r="B2783" s="35" t="s">
        <v>2802</v>
      </c>
      <c r="C2783" s="37">
        <v>89307.0</v>
      </c>
      <c r="D2783" s="37">
        <v>0.355302495884981</v>
      </c>
      <c r="E2783" s="37" t="s">
        <v>14</v>
      </c>
      <c r="F2783" s="37" t="s">
        <v>11</v>
      </c>
    </row>
    <row r="2784">
      <c r="A2784" s="36" t="str">
        <f t="shared" si="1"/>
        <v>High Population-Middle Poverty</v>
      </c>
      <c r="B2784" s="35" t="s">
        <v>2803</v>
      </c>
      <c r="C2784" s="37">
        <v>95152.0</v>
      </c>
      <c r="D2784" s="37">
        <v>0.293835126954767</v>
      </c>
      <c r="E2784" s="37" t="s">
        <v>14</v>
      </c>
      <c r="F2784" s="37" t="s">
        <v>10</v>
      </c>
    </row>
    <row r="2785">
      <c r="A2785" s="36" t="str">
        <f t="shared" si="1"/>
        <v>High Population-Middle Poverty</v>
      </c>
      <c r="B2785" s="35" t="s">
        <v>2804</v>
      </c>
      <c r="C2785" s="37">
        <v>83193.0</v>
      </c>
      <c r="D2785" s="37">
        <v>0.231702186482036</v>
      </c>
      <c r="E2785" s="37" t="s">
        <v>14</v>
      </c>
      <c r="F2785" s="37" t="s">
        <v>10</v>
      </c>
    </row>
    <row r="2786">
      <c r="A2786" s="36" t="str">
        <f t="shared" si="1"/>
        <v>High Population-Middle Poverty</v>
      </c>
      <c r="B2786" s="35" t="s">
        <v>2805</v>
      </c>
      <c r="C2786" s="37">
        <v>36397.0</v>
      </c>
      <c r="D2786" s="37">
        <v>0.105777948732038</v>
      </c>
      <c r="E2786" s="37" t="s">
        <v>14</v>
      </c>
      <c r="F2786" s="37" t="s">
        <v>10</v>
      </c>
    </row>
    <row r="2787">
      <c r="A2787" s="36" t="str">
        <f t="shared" si="1"/>
        <v>High Population-Middle Poverty</v>
      </c>
      <c r="B2787" s="35" t="s">
        <v>2806</v>
      </c>
      <c r="C2787" s="37">
        <v>81617.0</v>
      </c>
      <c r="D2787" s="37">
        <v>0.202800887070096</v>
      </c>
      <c r="E2787" s="37" t="s">
        <v>14</v>
      </c>
      <c r="F2787" s="37" t="s">
        <v>10</v>
      </c>
    </row>
    <row r="2788">
      <c r="A2788" s="36" t="str">
        <f t="shared" si="1"/>
        <v>High Population-Middle Poverty</v>
      </c>
      <c r="B2788" s="35" t="s">
        <v>2807</v>
      </c>
      <c r="C2788" s="37">
        <v>45892.0</v>
      </c>
      <c r="D2788" s="37">
        <v>0.278741392835353</v>
      </c>
      <c r="E2788" s="37" t="s">
        <v>14</v>
      </c>
      <c r="F2788" s="37" t="s">
        <v>10</v>
      </c>
    </row>
    <row r="2789">
      <c r="A2789" s="36" t="str">
        <f t="shared" si="1"/>
        <v>High Population-Middle Poverty</v>
      </c>
      <c r="B2789" s="35" t="s">
        <v>2808</v>
      </c>
      <c r="C2789" s="37">
        <v>58720.0</v>
      </c>
      <c r="D2789" s="37">
        <v>0.185541553133515</v>
      </c>
      <c r="E2789" s="37" t="s">
        <v>14</v>
      </c>
      <c r="F2789" s="37" t="s">
        <v>10</v>
      </c>
    </row>
    <row r="2790">
      <c r="A2790" s="36" t="str">
        <f t="shared" si="1"/>
        <v>High Population-Middle Poverty</v>
      </c>
      <c r="B2790" s="35" t="s">
        <v>2809</v>
      </c>
      <c r="C2790" s="37">
        <v>99938.0</v>
      </c>
      <c r="D2790" s="37">
        <v>0.174137965538634</v>
      </c>
      <c r="E2790" s="37" t="s">
        <v>14</v>
      </c>
      <c r="F2790" s="37" t="s">
        <v>10</v>
      </c>
    </row>
    <row r="2791">
      <c r="A2791" s="36" t="str">
        <f t="shared" si="1"/>
        <v>High Population-Middle Poverty</v>
      </c>
      <c r="B2791" s="35" t="s">
        <v>2810</v>
      </c>
      <c r="C2791" s="37">
        <v>44777.0</v>
      </c>
      <c r="D2791" s="37">
        <v>0.137682292248252</v>
      </c>
      <c r="E2791" s="37" t="s">
        <v>14</v>
      </c>
      <c r="F2791" s="37" t="s">
        <v>10</v>
      </c>
    </row>
    <row r="2792">
      <c r="A2792" s="36" t="str">
        <f t="shared" si="1"/>
        <v>High Population-Middle Poverty</v>
      </c>
      <c r="B2792" s="35" t="s">
        <v>2811</v>
      </c>
      <c r="C2792" s="37">
        <v>83400.0</v>
      </c>
      <c r="D2792" s="37">
        <v>0.146091127098321</v>
      </c>
      <c r="E2792" s="37" t="s">
        <v>14</v>
      </c>
      <c r="F2792" s="37" t="s">
        <v>10</v>
      </c>
    </row>
    <row r="2793">
      <c r="A2793" s="36" t="str">
        <f t="shared" si="1"/>
        <v>High Population-Middle Poverty</v>
      </c>
      <c r="B2793" s="35" t="s">
        <v>2812</v>
      </c>
      <c r="C2793" s="37">
        <v>88624.0</v>
      </c>
      <c r="D2793" s="37">
        <v>0.228786784618162</v>
      </c>
      <c r="E2793" s="37" t="s">
        <v>14</v>
      </c>
      <c r="F2793" s="37" t="s">
        <v>10</v>
      </c>
    </row>
    <row r="2794">
      <c r="A2794" s="36" t="str">
        <f t="shared" si="1"/>
        <v>High Population-Middle Poverty</v>
      </c>
      <c r="B2794" s="35" t="s">
        <v>2813</v>
      </c>
      <c r="C2794" s="37">
        <v>37782.0</v>
      </c>
      <c r="D2794" s="37">
        <v>0.153485786882643</v>
      </c>
      <c r="E2794" s="37" t="s">
        <v>14</v>
      </c>
      <c r="F2794" s="37" t="s">
        <v>10</v>
      </c>
    </row>
    <row r="2795">
      <c r="A2795" s="36" t="str">
        <f t="shared" si="1"/>
        <v>High Population-Middle Poverty</v>
      </c>
      <c r="B2795" s="35" t="s">
        <v>2814</v>
      </c>
      <c r="C2795" s="37">
        <v>25379.0</v>
      </c>
      <c r="D2795" s="37">
        <v>0.216478190630048</v>
      </c>
      <c r="E2795" s="37" t="s">
        <v>14</v>
      </c>
      <c r="F2795" s="37" t="s">
        <v>10</v>
      </c>
    </row>
    <row r="2796">
      <c r="A2796" s="36" t="str">
        <f t="shared" si="1"/>
        <v>High Population-Middle Poverty</v>
      </c>
      <c r="B2796" s="35" t="s">
        <v>2815</v>
      </c>
      <c r="C2796" s="37">
        <v>76328.0</v>
      </c>
      <c r="D2796" s="37">
        <v>0.281272927366104</v>
      </c>
      <c r="E2796" s="37" t="s">
        <v>14</v>
      </c>
      <c r="F2796" s="37" t="s">
        <v>10</v>
      </c>
    </row>
    <row r="2797">
      <c r="A2797" s="36" t="str">
        <f t="shared" si="1"/>
        <v>High Population-Low Poverty</v>
      </c>
      <c r="B2797" s="35" t="s">
        <v>2816</v>
      </c>
      <c r="C2797" s="37">
        <v>95411.0</v>
      </c>
      <c r="D2797" s="37">
        <v>0.0800641435473897</v>
      </c>
      <c r="E2797" s="37" t="s">
        <v>14</v>
      </c>
      <c r="F2797" s="37" t="s">
        <v>9</v>
      </c>
    </row>
    <row r="2798">
      <c r="A2798" s="36" t="str">
        <f t="shared" si="1"/>
        <v>High Population-Middle Poverty</v>
      </c>
      <c r="B2798" s="35" t="s">
        <v>2817</v>
      </c>
      <c r="C2798" s="37">
        <v>77366.0</v>
      </c>
      <c r="D2798" s="37">
        <v>0.193870692552284</v>
      </c>
      <c r="E2798" s="37" t="s">
        <v>14</v>
      </c>
      <c r="F2798" s="37" t="s">
        <v>10</v>
      </c>
    </row>
    <row r="2799">
      <c r="A2799" s="36" t="str">
        <f t="shared" si="1"/>
        <v>High Population-Middle Poverty</v>
      </c>
      <c r="B2799" s="35" t="s">
        <v>2818</v>
      </c>
      <c r="C2799" s="37">
        <v>99499.0</v>
      </c>
      <c r="D2799" s="37">
        <v>0.127619373059026</v>
      </c>
      <c r="E2799" s="37" t="s">
        <v>14</v>
      </c>
      <c r="F2799" s="37" t="s">
        <v>10</v>
      </c>
    </row>
    <row r="2800">
      <c r="A2800" s="36" t="str">
        <f t="shared" si="1"/>
        <v>High Population-Middle Poverty</v>
      </c>
      <c r="B2800" s="35" t="s">
        <v>2819</v>
      </c>
      <c r="C2800" s="37">
        <v>49043.0</v>
      </c>
      <c r="D2800" s="37">
        <v>0.299329160124788</v>
      </c>
      <c r="E2800" s="37" t="s">
        <v>14</v>
      </c>
      <c r="F2800" s="37" t="s">
        <v>10</v>
      </c>
    </row>
    <row r="2801">
      <c r="A2801" s="36" t="str">
        <f t="shared" si="1"/>
        <v>High Population-Middle Poverty</v>
      </c>
      <c r="B2801" s="35" t="s">
        <v>2820</v>
      </c>
      <c r="C2801" s="37">
        <v>54004.0</v>
      </c>
      <c r="D2801" s="37">
        <v>0.129879268202355</v>
      </c>
      <c r="E2801" s="37" t="s">
        <v>14</v>
      </c>
      <c r="F2801" s="37" t="s">
        <v>10</v>
      </c>
    </row>
    <row r="2802">
      <c r="A2802" s="36" t="str">
        <f t="shared" si="1"/>
        <v>High Population-Middle Poverty</v>
      </c>
      <c r="B2802" s="35" t="s">
        <v>2821</v>
      </c>
      <c r="C2802" s="37">
        <v>13222.0</v>
      </c>
      <c r="D2802" s="37">
        <v>0.284752684919074</v>
      </c>
      <c r="E2802" s="37" t="s">
        <v>14</v>
      </c>
      <c r="F2802" s="37" t="s">
        <v>10</v>
      </c>
    </row>
    <row r="2803">
      <c r="A2803" s="36" t="str">
        <f t="shared" si="1"/>
        <v>High Population-Middle Poverty</v>
      </c>
      <c r="B2803" s="35" t="s">
        <v>2822</v>
      </c>
      <c r="C2803" s="37">
        <v>53377.0</v>
      </c>
      <c r="D2803" s="37">
        <v>0.19989883283062</v>
      </c>
      <c r="E2803" s="37" t="s">
        <v>14</v>
      </c>
      <c r="F2803" s="37" t="s">
        <v>10</v>
      </c>
    </row>
    <row r="2804">
      <c r="A2804" s="36" t="str">
        <f t="shared" si="1"/>
        <v>High Population-Middle Poverty</v>
      </c>
      <c r="B2804" s="35" t="s">
        <v>2823</v>
      </c>
      <c r="C2804" s="37">
        <v>80381.0</v>
      </c>
      <c r="D2804" s="37">
        <v>0.22635946305719</v>
      </c>
      <c r="E2804" s="37" t="s">
        <v>14</v>
      </c>
      <c r="F2804" s="37" t="s">
        <v>10</v>
      </c>
    </row>
    <row r="2805">
      <c r="A2805" s="36" t="str">
        <f t="shared" si="1"/>
        <v>High Population-Middle Poverty</v>
      </c>
      <c r="B2805" s="35" t="s">
        <v>2824</v>
      </c>
      <c r="C2805" s="37">
        <v>23285.0</v>
      </c>
      <c r="D2805" s="37">
        <v>0.122654069143225</v>
      </c>
      <c r="E2805" s="37" t="s">
        <v>14</v>
      </c>
      <c r="F2805" s="37" t="s">
        <v>10</v>
      </c>
    </row>
    <row r="2806">
      <c r="A2806" s="36" t="str">
        <f t="shared" si="1"/>
        <v>High Population-Low Poverty</v>
      </c>
      <c r="B2806" s="35" t="s">
        <v>2825</v>
      </c>
      <c r="C2806" s="37">
        <v>39572.0</v>
      </c>
      <c r="D2806" s="37">
        <v>0.0595875871828566</v>
      </c>
      <c r="E2806" s="37" t="s">
        <v>14</v>
      </c>
      <c r="F2806" s="37" t="s">
        <v>9</v>
      </c>
    </row>
    <row r="2807">
      <c r="A2807" s="36" t="str">
        <f t="shared" si="1"/>
        <v>High Population-Low Poverty</v>
      </c>
      <c r="B2807" s="35" t="s">
        <v>2826</v>
      </c>
      <c r="C2807" s="37">
        <v>37150.0</v>
      </c>
      <c r="D2807" s="37">
        <v>0.0985195154777927</v>
      </c>
      <c r="E2807" s="37" t="s">
        <v>14</v>
      </c>
      <c r="F2807" s="37" t="s">
        <v>9</v>
      </c>
    </row>
    <row r="2808">
      <c r="A2808" s="36" t="str">
        <f t="shared" si="1"/>
        <v>High Population-Low Poverty</v>
      </c>
      <c r="B2808" s="35" t="s">
        <v>2827</v>
      </c>
      <c r="C2808" s="37">
        <v>19600.0</v>
      </c>
      <c r="D2808" s="37">
        <v>0.0807142857142857</v>
      </c>
      <c r="E2808" s="37" t="s">
        <v>14</v>
      </c>
      <c r="F2808" s="37" t="s">
        <v>9</v>
      </c>
    </row>
    <row r="2809">
      <c r="A2809" s="36" t="str">
        <f t="shared" si="1"/>
        <v>High Population-Low Poverty</v>
      </c>
      <c r="B2809" s="35" t="s">
        <v>2828</v>
      </c>
      <c r="C2809" s="37">
        <v>26799.0</v>
      </c>
      <c r="D2809" s="37">
        <v>0.0874286353968432</v>
      </c>
      <c r="E2809" s="37" t="s">
        <v>14</v>
      </c>
      <c r="F2809" s="37" t="s">
        <v>9</v>
      </c>
    </row>
    <row r="2810">
      <c r="A2810" s="36" t="str">
        <f t="shared" si="1"/>
        <v>High Population-Low Poverty</v>
      </c>
      <c r="B2810" s="35" t="s">
        <v>2829</v>
      </c>
      <c r="C2810" s="37">
        <v>18578.0</v>
      </c>
      <c r="D2810" s="37">
        <v>0.0599095704596835</v>
      </c>
      <c r="E2810" s="37" t="s">
        <v>14</v>
      </c>
      <c r="F2810" s="37" t="s">
        <v>9</v>
      </c>
    </row>
    <row r="2811">
      <c r="A2811" s="36" t="str">
        <f t="shared" si="1"/>
        <v>Medium Population-Low Poverty</v>
      </c>
      <c r="B2811" s="35" t="s">
        <v>2830</v>
      </c>
      <c r="C2811" s="37">
        <v>6929.0</v>
      </c>
      <c r="D2811" s="37">
        <v>0.0590272766632992</v>
      </c>
      <c r="E2811" s="37" t="s">
        <v>15</v>
      </c>
      <c r="F2811" s="37" t="s">
        <v>9</v>
      </c>
    </row>
    <row r="2812">
      <c r="A2812" s="36" t="str">
        <f t="shared" si="1"/>
        <v>High Population-Low Poverty</v>
      </c>
      <c r="B2812" s="35" t="s">
        <v>2831</v>
      </c>
      <c r="C2812" s="37">
        <v>36720.0</v>
      </c>
      <c r="D2812" s="37">
        <v>0.0819716775599129</v>
      </c>
      <c r="E2812" s="37" t="s">
        <v>14</v>
      </c>
      <c r="F2812" s="37" t="s">
        <v>9</v>
      </c>
    </row>
    <row r="2813">
      <c r="A2813" s="36" t="str">
        <f t="shared" si="1"/>
        <v>High Population-Middle Poverty</v>
      </c>
      <c r="B2813" s="35" t="s">
        <v>2832</v>
      </c>
      <c r="C2813" s="37">
        <v>44889.0</v>
      </c>
      <c r="D2813" s="37">
        <v>0.118737329858094</v>
      </c>
      <c r="E2813" s="37" t="s">
        <v>14</v>
      </c>
      <c r="F2813" s="37" t="s">
        <v>10</v>
      </c>
    </row>
    <row r="2814">
      <c r="A2814" s="36" t="str">
        <f t="shared" si="1"/>
        <v>High Population-Middle Poverty</v>
      </c>
      <c r="B2814" s="35" t="s">
        <v>2833</v>
      </c>
      <c r="C2814" s="37">
        <v>14513.0</v>
      </c>
      <c r="D2814" s="37">
        <v>0.120030317646248</v>
      </c>
      <c r="E2814" s="37" t="s">
        <v>14</v>
      </c>
      <c r="F2814" s="37" t="s">
        <v>10</v>
      </c>
    </row>
    <row r="2815">
      <c r="A2815" s="36" t="str">
        <f t="shared" si="1"/>
        <v>High Population-Middle Poverty</v>
      </c>
      <c r="B2815" s="35" t="s">
        <v>2834</v>
      </c>
      <c r="C2815" s="37">
        <v>40796.0</v>
      </c>
      <c r="D2815" s="37">
        <v>0.142317874301402</v>
      </c>
      <c r="E2815" s="37" t="s">
        <v>14</v>
      </c>
      <c r="F2815" s="37" t="s">
        <v>10</v>
      </c>
    </row>
    <row r="2816">
      <c r="A2816" s="36" t="str">
        <f t="shared" si="1"/>
        <v>High Population-Middle Poverty</v>
      </c>
      <c r="B2816" s="35" t="s">
        <v>2835</v>
      </c>
      <c r="C2816" s="37">
        <v>110934.0</v>
      </c>
      <c r="D2816" s="37">
        <v>0.201804676654587</v>
      </c>
      <c r="E2816" s="37" t="s">
        <v>14</v>
      </c>
      <c r="F2816" s="37" t="s">
        <v>10</v>
      </c>
    </row>
    <row r="2817">
      <c r="A2817" s="36" t="str">
        <f t="shared" si="1"/>
        <v>High Population-Middle Poverty</v>
      </c>
      <c r="B2817" s="35" t="s">
        <v>2836</v>
      </c>
      <c r="C2817" s="37">
        <v>33377.0</v>
      </c>
      <c r="D2817" s="37">
        <v>0.155466339095785</v>
      </c>
      <c r="E2817" s="37" t="s">
        <v>14</v>
      </c>
      <c r="F2817" s="37" t="s">
        <v>10</v>
      </c>
    </row>
    <row r="2818">
      <c r="A2818" s="36" t="str">
        <f t="shared" si="1"/>
        <v>High Population-Middle Poverty</v>
      </c>
      <c r="B2818" s="35" t="s">
        <v>2837</v>
      </c>
      <c r="C2818" s="37">
        <v>25266.0</v>
      </c>
      <c r="D2818" s="37">
        <v>0.131995567165361</v>
      </c>
      <c r="E2818" s="37" t="s">
        <v>14</v>
      </c>
      <c r="F2818" s="37" t="s">
        <v>10</v>
      </c>
    </row>
    <row r="2819">
      <c r="A2819" s="36" t="str">
        <f t="shared" si="1"/>
        <v>High Population-Middle Poverty</v>
      </c>
      <c r="B2819" s="35" t="s">
        <v>2838</v>
      </c>
      <c r="C2819" s="37">
        <v>61421.0</v>
      </c>
      <c r="D2819" s="37">
        <v>0.120593933670894</v>
      </c>
      <c r="E2819" s="37" t="s">
        <v>14</v>
      </c>
      <c r="F2819" s="37" t="s">
        <v>10</v>
      </c>
    </row>
    <row r="2820">
      <c r="A2820" s="36" t="str">
        <f t="shared" si="1"/>
        <v>High Population-Middle Poverty</v>
      </c>
      <c r="B2820" s="35" t="s">
        <v>2839</v>
      </c>
      <c r="C2820" s="37">
        <v>93386.0</v>
      </c>
      <c r="D2820" s="37">
        <v>0.15647955796372</v>
      </c>
      <c r="E2820" s="37" t="s">
        <v>14</v>
      </c>
      <c r="F2820" s="37" t="s">
        <v>10</v>
      </c>
    </row>
    <row r="2821">
      <c r="A2821" s="36" t="str">
        <f t="shared" si="1"/>
        <v>High Population-Middle Poverty</v>
      </c>
      <c r="B2821" s="35" t="s">
        <v>2840</v>
      </c>
      <c r="C2821" s="37">
        <v>42577.0</v>
      </c>
      <c r="D2821" s="37">
        <v>0.132982596237405</v>
      </c>
      <c r="E2821" s="37" t="s">
        <v>14</v>
      </c>
      <c r="F2821" s="37" t="s">
        <v>10</v>
      </c>
    </row>
    <row r="2822">
      <c r="A2822" s="36" t="str">
        <f t="shared" si="1"/>
        <v>High Population-Low Poverty</v>
      </c>
      <c r="B2822" s="35" t="s">
        <v>2841</v>
      </c>
      <c r="C2822" s="37">
        <v>73002.0</v>
      </c>
      <c r="D2822" s="37">
        <v>0.0907372400756144</v>
      </c>
      <c r="E2822" s="37" t="s">
        <v>14</v>
      </c>
      <c r="F2822" s="37" t="s">
        <v>9</v>
      </c>
    </row>
    <row r="2823">
      <c r="A2823" s="36" t="str">
        <f t="shared" si="1"/>
        <v>High Population-Middle Poverty</v>
      </c>
      <c r="B2823" s="35" t="s">
        <v>2842</v>
      </c>
      <c r="C2823" s="37">
        <v>86075.0</v>
      </c>
      <c r="D2823" s="37">
        <v>0.112494917223352</v>
      </c>
      <c r="E2823" s="37" t="s">
        <v>14</v>
      </c>
      <c r="F2823" s="37" t="s">
        <v>10</v>
      </c>
    </row>
    <row r="2824">
      <c r="A2824" s="36" t="str">
        <f t="shared" si="1"/>
        <v>High Population-Low Poverty</v>
      </c>
      <c r="B2824" s="35" t="s">
        <v>2843</v>
      </c>
      <c r="C2824" s="37">
        <v>36985.0</v>
      </c>
      <c r="D2824" s="37">
        <v>0.0952818710287955</v>
      </c>
      <c r="E2824" s="37" t="s">
        <v>14</v>
      </c>
      <c r="F2824" s="37" t="s">
        <v>9</v>
      </c>
    </row>
    <row r="2825">
      <c r="A2825" s="36" t="str">
        <f t="shared" si="1"/>
        <v>High Population-Low Poverty</v>
      </c>
      <c r="B2825" s="35" t="s">
        <v>2844</v>
      </c>
      <c r="C2825" s="37">
        <v>37417.0</v>
      </c>
      <c r="D2825" s="37">
        <v>0.0846406713525937</v>
      </c>
      <c r="E2825" s="37" t="s">
        <v>14</v>
      </c>
      <c r="F2825" s="37" t="s">
        <v>9</v>
      </c>
    </row>
    <row r="2826">
      <c r="A2826" s="36" t="str">
        <f t="shared" si="1"/>
        <v>High Population-Middle Poverty</v>
      </c>
      <c r="B2826" s="35" t="s">
        <v>2845</v>
      </c>
      <c r="C2826" s="37">
        <v>106471.0</v>
      </c>
      <c r="D2826" s="37">
        <v>0.11312939673714</v>
      </c>
      <c r="E2826" s="37" t="s">
        <v>14</v>
      </c>
      <c r="F2826" s="37" t="s">
        <v>10</v>
      </c>
    </row>
    <row r="2827">
      <c r="A2827" s="36" t="str">
        <f t="shared" si="1"/>
        <v>High Population-Low Poverty</v>
      </c>
      <c r="B2827" s="35" t="s">
        <v>2846</v>
      </c>
      <c r="C2827" s="37">
        <v>20706.0</v>
      </c>
      <c r="D2827" s="37">
        <v>0.041871921182266</v>
      </c>
      <c r="E2827" s="37" t="s">
        <v>14</v>
      </c>
      <c r="F2827" s="37" t="s">
        <v>9</v>
      </c>
    </row>
    <row r="2828">
      <c r="A2828" s="36" t="str">
        <f t="shared" si="1"/>
        <v>High Population-Low Poverty</v>
      </c>
      <c r="B2828" s="35" t="s">
        <v>2847</v>
      </c>
      <c r="C2828" s="37">
        <v>37294.0</v>
      </c>
      <c r="D2828" s="37">
        <v>0.0825065694213546</v>
      </c>
      <c r="E2828" s="37" t="s">
        <v>14</v>
      </c>
      <c r="F2828" s="37" t="s">
        <v>9</v>
      </c>
    </row>
    <row r="2829">
      <c r="A2829" s="36" t="str">
        <f t="shared" si="1"/>
        <v>High Population-Low Poverty</v>
      </c>
      <c r="B2829" s="35" t="s">
        <v>2848</v>
      </c>
      <c r="C2829" s="37">
        <v>42106.0</v>
      </c>
      <c r="D2829" s="37">
        <v>0.0790623664085879</v>
      </c>
      <c r="E2829" s="37" t="s">
        <v>14</v>
      </c>
      <c r="F2829" s="37" t="s">
        <v>9</v>
      </c>
    </row>
    <row r="2830">
      <c r="A2830" s="36" t="str">
        <f t="shared" si="1"/>
        <v>High Population-Middle Poverty</v>
      </c>
      <c r="B2830" s="35" t="s">
        <v>2849</v>
      </c>
      <c r="C2830" s="37">
        <v>29015.0</v>
      </c>
      <c r="D2830" s="37">
        <v>0.116146820610029</v>
      </c>
      <c r="E2830" s="37" t="s">
        <v>14</v>
      </c>
      <c r="F2830" s="37" t="s">
        <v>10</v>
      </c>
    </row>
    <row r="2831">
      <c r="A2831" s="36" t="str">
        <f t="shared" si="1"/>
        <v>High Population-Middle Poverty</v>
      </c>
      <c r="B2831" s="35" t="s">
        <v>2850</v>
      </c>
      <c r="C2831" s="37">
        <v>19341.0</v>
      </c>
      <c r="D2831" s="37">
        <v>0.123261465281009</v>
      </c>
      <c r="E2831" s="37" t="s">
        <v>14</v>
      </c>
      <c r="F2831" s="37" t="s">
        <v>10</v>
      </c>
    </row>
    <row r="2832">
      <c r="A2832" s="36" t="str">
        <f t="shared" si="1"/>
        <v>High Population-Middle Poverty</v>
      </c>
      <c r="B2832" s="35" t="s">
        <v>2851</v>
      </c>
      <c r="C2832" s="37">
        <v>27076.0</v>
      </c>
      <c r="D2832" s="37">
        <v>0.15234894371399</v>
      </c>
      <c r="E2832" s="37" t="s">
        <v>14</v>
      </c>
      <c r="F2832" s="37" t="s">
        <v>10</v>
      </c>
    </row>
    <row r="2833">
      <c r="A2833" s="36" t="str">
        <f t="shared" si="1"/>
        <v>High Population-Middle Poverty</v>
      </c>
      <c r="B2833" s="35" t="s">
        <v>2852</v>
      </c>
      <c r="C2833" s="37">
        <v>31856.0</v>
      </c>
      <c r="D2833" s="37">
        <v>0.141919889502762</v>
      </c>
      <c r="E2833" s="37" t="s">
        <v>14</v>
      </c>
      <c r="F2833" s="37" t="s">
        <v>10</v>
      </c>
    </row>
    <row r="2834">
      <c r="A2834" s="36" t="str">
        <f t="shared" si="1"/>
        <v>High Population-Middle Poverty</v>
      </c>
      <c r="B2834" s="35" t="s">
        <v>2853</v>
      </c>
      <c r="C2834" s="37">
        <v>38203.0</v>
      </c>
      <c r="D2834" s="37">
        <v>0.147344449388791</v>
      </c>
      <c r="E2834" s="37" t="s">
        <v>14</v>
      </c>
      <c r="F2834" s="37" t="s">
        <v>10</v>
      </c>
    </row>
    <row r="2835">
      <c r="A2835" s="36" t="str">
        <f t="shared" si="1"/>
        <v>High Population-Middle Poverty</v>
      </c>
      <c r="B2835" s="35" t="s">
        <v>2854</v>
      </c>
      <c r="C2835" s="37">
        <v>49490.0</v>
      </c>
      <c r="D2835" s="37">
        <v>0.134208931097191</v>
      </c>
      <c r="E2835" s="37" t="s">
        <v>14</v>
      </c>
      <c r="F2835" s="37" t="s">
        <v>10</v>
      </c>
    </row>
    <row r="2836">
      <c r="A2836" s="36" t="str">
        <f t="shared" si="1"/>
        <v>High Population-Middle Poverty</v>
      </c>
      <c r="B2836" s="35" t="s">
        <v>2855</v>
      </c>
      <c r="C2836" s="37">
        <v>48303.0</v>
      </c>
      <c r="D2836" s="37">
        <v>0.120592923834958</v>
      </c>
      <c r="E2836" s="37" t="s">
        <v>14</v>
      </c>
      <c r="F2836" s="37" t="s">
        <v>10</v>
      </c>
    </row>
    <row r="2837">
      <c r="A2837" s="36" t="str">
        <f t="shared" si="1"/>
        <v>High Population-Middle Poverty</v>
      </c>
      <c r="B2837" s="35" t="s">
        <v>2856</v>
      </c>
      <c r="C2837" s="37">
        <v>40820.0</v>
      </c>
      <c r="D2837" s="37">
        <v>0.103062224399804</v>
      </c>
      <c r="E2837" s="37" t="s">
        <v>14</v>
      </c>
      <c r="F2837" s="37" t="s">
        <v>10</v>
      </c>
    </row>
    <row r="2838">
      <c r="A2838" s="36" t="str">
        <f t="shared" si="1"/>
        <v>High Population-Low Poverty</v>
      </c>
      <c r="B2838" s="35" t="s">
        <v>2857</v>
      </c>
      <c r="C2838" s="37">
        <v>31992.0</v>
      </c>
      <c r="D2838" s="37">
        <v>0.0725181295323831</v>
      </c>
      <c r="E2838" s="37" t="s">
        <v>14</v>
      </c>
      <c r="F2838" s="37" t="s">
        <v>9</v>
      </c>
    </row>
    <row r="2839">
      <c r="A2839" s="36" t="str">
        <f t="shared" si="1"/>
        <v>High Population-Low Poverty</v>
      </c>
      <c r="B2839" s="35" t="s">
        <v>2858</v>
      </c>
      <c r="C2839" s="37">
        <v>30855.0</v>
      </c>
      <c r="D2839" s="37">
        <v>0.0912980068060282</v>
      </c>
      <c r="E2839" s="37" t="s">
        <v>14</v>
      </c>
      <c r="F2839" s="37" t="s">
        <v>9</v>
      </c>
    </row>
    <row r="2840">
      <c r="A2840" s="36" t="str">
        <f t="shared" si="1"/>
        <v>High Population-Low Poverty</v>
      </c>
      <c r="B2840" s="35" t="s">
        <v>2859</v>
      </c>
      <c r="C2840" s="37">
        <v>20722.0</v>
      </c>
      <c r="D2840" s="37">
        <v>0.0754753402181257</v>
      </c>
      <c r="E2840" s="37" t="s">
        <v>14</v>
      </c>
      <c r="F2840" s="37" t="s">
        <v>9</v>
      </c>
    </row>
    <row r="2841">
      <c r="A2841" s="36" t="str">
        <f t="shared" si="1"/>
        <v>High Population-Low Poverty</v>
      </c>
      <c r="B2841" s="35" t="s">
        <v>2860</v>
      </c>
      <c r="C2841" s="37">
        <v>23378.0</v>
      </c>
      <c r="D2841" s="37">
        <v>0.0849944392163573</v>
      </c>
      <c r="E2841" s="37" t="s">
        <v>14</v>
      </c>
      <c r="F2841" s="37" t="s">
        <v>9</v>
      </c>
    </row>
    <row r="2842">
      <c r="A2842" s="36" t="str">
        <f t="shared" si="1"/>
        <v>High Population-Low Poverty</v>
      </c>
      <c r="B2842" s="35" t="s">
        <v>2861</v>
      </c>
      <c r="C2842" s="37">
        <v>18914.0</v>
      </c>
      <c r="D2842" s="37">
        <v>0.0844348101935075</v>
      </c>
      <c r="E2842" s="37" t="s">
        <v>14</v>
      </c>
      <c r="F2842" s="37" t="s">
        <v>9</v>
      </c>
    </row>
    <row r="2843">
      <c r="A2843" s="36" t="str">
        <f t="shared" si="1"/>
        <v>High Population-Low Poverty</v>
      </c>
      <c r="B2843" s="35" t="s">
        <v>2862</v>
      </c>
      <c r="C2843" s="37">
        <v>27234.0</v>
      </c>
      <c r="D2843" s="37">
        <v>0.0883454505397665</v>
      </c>
      <c r="E2843" s="37" t="s">
        <v>14</v>
      </c>
      <c r="F2843" s="37" t="s">
        <v>9</v>
      </c>
    </row>
    <row r="2844">
      <c r="A2844" s="36" t="str">
        <f t="shared" si="1"/>
        <v>Low Population-Impoverished</v>
      </c>
      <c r="B2844" s="35" t="s">
        <v>2863</v>
      </c>
      <c r="C2844" s="37">
        <v>194.0</v>
      </c>
      <c r="D2844" s="37">
        <v>0.742268041237113</v>
      </c>
      <c r="E2844" s="37" t="s">
        <v>16</v>
      </c>
      <c r="F2844" s="37" t="s">
        <v>12</v>
      </c>
    </row>
    <row r="2845">
      <c r="A2845" s="36" t="str">
        <f t="shared" si="1"/>
        <v>High Population-Middle Poverty</v>
      </c>
      <c r="B2845" s="35" t="s">
        <v>2864</v>
      </c>
      <c r="C2845" s="37">
        <v>58018.0</v>
      </c>
      <c r="D2845" s="37">
        <v>0.149298493570961</v>
      </c>
      <c r="E2845" s="37" t="s">
        <v>14</v>
      </c>
      <c r="F2845" s="37" t="s">
        <v>10</v>
      </c>
    </row>
    <row r="2846">
      <c r="A2846" s="36" t="str">
        <f t="shared" si="1"/>
        <v>High Population-Middle Poverty</v>
      </c>
      <c r="B2846" s="35" t="s">
        <v>2865</v>
      </c>
      <c r="C2846" s="37">
        <v>36390.0</v>
      </c>
      <c r="D2846" s="37">
        <v>0.170541357515801</v>
      </c>
      <c r="E2846" s="37" t="s">
        <v>14</v>
      </c>
      <c r="F2846" s="37" t="s">
        <v>10</v>
      </c>
    </row>
    <row r="2847">
      <c r="A2847" s="36" t="str">
        <f t="shared" si="1"/>
        <v>High Population-Middle Poverty</v>
      </c>
      <c r="B2847" s="35" t="s">
        <v>2866</v>
      </c>
      <c r="C2847" s="37">
        <v>64341.0</v>
      </c>
      <c r="D2847" s="37">
        <v>0.111965931521114</v>
      </c>
      <c r="E2847" s="37" t="s">
        <v>14</v>
      </c>
      <c r="F2847" s="37" t="s">
        <v>10</v>
      </c>
    </row>
    <row r="2848">
      <c r="A2848" s="36" t="str">
        <f t="shared" si="1"/>
        <v>High Population-Middle Poverty</v>
      </c>
      <c r="B2848" s="35" t="s">
        <v>2867</v>
      </c>
      <c r="C2848" s="37">
        <v>58495.0</v>
      </c>
      <c r="D2848" s="37">
        <v>0.157620309428156</v>
      </c>
      <c r="E2848" s="37" t="s">
        <v>14</v>
      </c>
      <c r="F2848" s="37" t="s">
        <v>10</v>
      </c>
    </row>
    <row r="2849">
      <c r="A2849" s="36" t="str">
        <f t="shared" si="1"/>
        <v>High Population-Middle Poverty</v>
      </c>
      <c r="B2849" s="35" t="s">
        <v>2868</v>
      </c>
      <c r="C2849" s="37">
        <v>19981.0</v>
      </c>
      <c r="D2849" s="37">
        <v>0.110755217456584</v>
      </c>
      <c r="E2849" s="37" t="s">
        <v>14</v>
      </c>
      <c r="F2849" s="37" t="s">
        <v>10</v>
      </c>
    </row>
    <row r="2850">
      <c r="A2850" s="36" t="str">
        <f t="shared" si="1"/>
        <v>High Population-Low Poverty</v>
      </c>
      <c r="B2850" s="35" t="s">
        <v>2869</v>
      </c>
      <c r="C2850" s="37">
        <v>19329.0</v>
      </c>
      <c r="D2850" s="37">
        <v>0.0426819804438926</v>
      </c>
      <c r="E2850" s="37" t="s">
        <v>14</v>
      </c>
      <c r="F2850" s="37" t="s">
        <v>9</v>
      </c>
    </row>
    <row r="2851">
      <c r="A2851" s="36" t="str">
        <f t="shared" si="1"/>
        <v>Medium Population-Low Poverty</v>
      </c>
      <c r="B2851" s="35" t="s">
        <v>2870</v>
      </c>
      <c r="C2851" s="37">
        <v>7286.0</v>
      </c>
      <c r="D2851" s="37">
        <v>0.0330771342300302</v>
      </c>
      <c r="E2851" s="37" t="s">
        <v>15</v>
      </c>
      <c r="F2851" s="37" t="s">
        <v>9</v>
      </c>
    </row>
    <row r="2852">
      <c r="A2852" s="36" t="str">
        <f t="shared" si="1"/>
        <v>Medium Population-Low Poverty</v>
      </c>
      <c r="B2852" s="35" t="s">
        <v>2871</v>
      </c>
      <c r="C2852" s="37">
        <v>2153.0</v>
      </c>
      <c r="D2852" s="37">
        <v>0.0181142591732466</v>
      </c>
      <c r="E2852" s="37" t="s">
        <v>15</v>
      </c>
      <c r="F2852" s="37" t="s">
        <v>9</v>
      </c>
    </row>
    <row r="2853">
      <c r="A2853" s="36" t="str">
        <f t="shared" si="1"/>
        <v>High Population-Low Poverty</v>
      </c>
      <c r="B2853" s="35" t="s">
        <v>2872</v>
      </c>
      <c r="C2853" s="37">
        <v>33418.0</v>
      </c>
      <c r="D2853" s="37">
        <v>0.0575139146567718</v>
      </c>
      <c r="E2853" s="37" t="s">
        <v>14</v>
      </c>
      <c r="F2853" s="37" t="s">
        <v>9</v>
      </c>
    </row>
    <row r="2854">
      <c r="A2854" s="36" t="str">
        <f t="shared" si="1"/>
        <v>Medium Population-Low Poverty</v>
      </c>
      <c r="B2854" s="35" t="s">
        <v>2873</v>
      </c>
      <c r="C2854" s="37">
        <v>4597.0</v>
      </c>
      <c r="D2854" s="37">
        <v>0.0491624972808353</v>
      </c>
      <c r="E2854" s="37" t="s">
        <v>15</v>
      </c>
      <c r="F2854" s="37" t="s">
        <v>9</v>
      </c>
    </row>
    <row r="2855">
      <c r="A2855" s="36" t="str">
        <f t="shared" si="1"/>
        <v>Medium Population-Low Poverty</v>
      </c>
      <c r="B2855" s="35" t="s">
        <v>2874</v>
      </c>
      <c r="C2855" s="37">
        <v>7669.0</v>
      </c>
      <c r="D2855" s="37">
        <v>0.0434215673490677</v>
      </c>
      <c r="E2855" s="37" t="s">
        <v>15</v>
      </c>
      <c r="F2855" s="37" t="s">
        <v>9</v>
      </c>
    </row>
    <row r="2856">
      <c r="A2856" s="36" t="str">
        <f t="shared" si="1"/>
        <v>High Population-Low Poverty</v>
      </c>
      <c r="B2856" s="35" t="s">
        <v>2875</v>
      </c>
      <c r="C2856" s="37">
        <v>10101.0</v>
      </c>
      <c r="D2856" s="37">
        <v>0.0453420453420453</v>
      </c>
      <c r="E2856" s="37" t="s">
        <v>14</v>
      </c>
      <c r="F2856" s="37" t="s">
        <v>9</v>
      </c>
    </row>
    <row r="2857">
      <c r="A2857" s="36" t="str">
        <f t="shared" si="1"/>
        <v>High Population-Middle Poverty</v>
      </c>
      <c r="B2857" s="35" t="s">
        <v>2876</v>
      </c>
      <c r="C2857" s="37">
        <v>42979.0</v>
      </c>
      <c r="D2857" s="37">
        <v>0.124269992321832</v>
      </c>
      <c r="E2857" s="37" t="s">
        <v>14</v>
      </c>
      <c r="F2857" s="37" t="s">
        <v>10</v>
      </c>
    </row>
    <row r="2858">
      <c r="A2858" s="36" t="str">
        <f t="shared" si="1"/>
        <v>High Population-Low Poverty</v>
      </c>
      <c r="B2858" s="35" t="s">
        <v>2877</v>
      </c>
      <c r="C2858" s="37">
        <v>27442.0</v>
      </c>
      <c r="D2858" s="37">
        <v>0.0275490124626485</v>
      </c>
      <c r="E2858" s="37" t="s">
        <v>14</v>
      </c>
      <c r="F2858" s="37" t="s">
        <v>9</v>
      </c>
    </row>
    <row r="2859">
      <c r="A2859" s="36" t="str">
        <f t="shared" si="1"/>
        <v>High Population-Middle Poverty</v>
      </c>
      <c r="B2859" s="35" t="s">
        <v>2878</v>
      </c>
      <c r="C2859" s="37">
        <v>27137.0</v>
      </c>
      <c r="D2859" s="37">
        <v>0.138556214762133</v>
      </c>
      <c r="E2859" s="37" t="s">
        <v>14</v>
      </c>
      <c r="F2859" s="37" t="s">
        <v>10</v>
      </c>
    </row>
    <row r="2860">
      <c r="A2860" s="36" t="str">
        <f t="shared" si="1"/>
        <v>High Population-Low Poverty</v>
      </c>
      <c r="B2860" s="35" t="s">
        <v>2879</v>
      </c>
      <c r="C2860" s="37">
        <v>12369.0</v>
      </c>
      <c r="D2860" s="37">
        <v>0.0227989328159107</v>
      </c>
      <c r="E2860" s="37" t="s">
        <v>14</v>
      </c>
      <c r="F2860" s="37" t="s">
        <v>9</v>
      </c>
    </row>
    <row r="2861">
      <c r="A2861" s="36" t="str">
        <f t="shared" si="1"/>
        <v>Medium Population-Middle Poverty</v>
      </c>
      <c r="B2861" s="35" t="s">
        <v>2880</v>
      </c>
      <c r="C2861" s="37">
        <v>776.0</v>
      </c>
      <c r="D2861" s="37">
        <v>0.134020618556701</v>
      </c>
      <c r="E2861" s="37" t="s">
        <v>15</v>
      </c>
      <c r="F2861" s="37" t="s">
        <v>10</v>
      </c>
    </row>
    <row r="2862">
      <c r="A2862" s="36" t="str">
        <f t="shared" si="1"/>
        <v>Medium Population-Low Poverty</v>
      </c>
      <c r="B2862" s="35" t="s">
        <v>2881</v>
      </c>
      <c r="C2862" s="37">
        <v>1857.0</v>
      </c>
      <c r="D2862" s="37">
        <v>0.0425417339795369</v>
      </c>
      <c r="E2862" s="37" t="s">
        <v>15</v>
      </c>
      <c r="F2862" s="37" t="s">
        <v>9</v>
      </c>
    </row>
    <row r="2863">
      <c r="A2863" s="36" t="str">
        <f t="shared" si="1"/>
        <v>High Population-Middle Poverty</v>
      </c>
      <c r="B2863" s="35" t="s">
        <v>2882</v>
      </c>
      <c r="C2863" s="37">
        <v>56642.0</v>
      </c>
      <c r="D2863" s="37">
        <v>0.18666360651107</v>
      </c>
      <c r="E2863" s="37" t="s">
        <v>14</v>
      </c>
      <c r="F2863" s="37" t="s">
        <v>10</v>
      </c>
    </row>
    <row r="2864">
      <c r="A2864" s="36" t="str">
        <f t="shared" si="1"/>
        <v>High Population-Low Poverty</v>
      </c>
      <c r="B2864" s="35" t="s">
        <v>2883</v>
      </c>
      <c r="C2864" s="37">
        <v>25133.0</v>
      </c>
      <c r="D2864" s="37">
        <v>0.0570962479608483</v>
      </c>
      <c r="E2864" s="37" t="s">
        <v>14</v>
      </c>
      <c r="F2864" s="37" t="s">
        <v>9</v>
      </c>
    </row>
    <row r="2865">
      <c r="A2865" s="36" t="str">
        <f t="shared" si="1"/>
        <v>High Population-Middle Poverty</v>
      </c>
      <c r="B2865" s="35" t="s">
        <v>2884</v>
      </c>
      <c r="C2865" s="37">
        <v>24174.0</v>
      </c>
      <c r="D2865" s="37">
        <v>0.118474393977</v>
      </c>
      <c r="E2865" s="37" t="s">
        <v>14</v>
      </c>
      <c r="F2865" s="37" t="s">
        <v>10</v>
      </c>
    </row>
    <row r="2866">
      <c r="A2866" s="36" t="str">
        <f t="shared" si="1"/>
        <v>High Population-Low Poverty</v>
      </c>
      <c r="B2866" s="35" t="s">
        <v>2885</v>
      </c>
      <c r="C2866" s="37">
        <v>35633.0</v>
      </c>
      <c r="D2866" s="37">
        <v>0.0443128560603935</v>
      </c>
      <c r="E2866" s="37" t="s">
        <v>14</v>
      </c>
      <c r="F2866" s="37" t="s">
        <v>9</v>
      </c>
    </row>
    <row r="2867">
      <c r="A2867" s="36" t="str">
        <f t="shared" si="1"/>
        <v>Medium Population-Low Poverty</v>
      </c>
      <c r="B2867" s="35" t="s">
        <v>2886</v>
      </c>
      <c r="C2867" s="37">
        <v>7480.0</v>
      </c>
      <c r="D2867" s="37">
        <v>0.0350267379679144</v>
      </c>
      <c r="E2867" s="37" t="s">
        <v>15</v>
      </c>
      <c r="F2867" s="37" t="s">
        <v>9</v>
      </c>
    </row>
    <row r="2868">
      <c r="A2868" s="36" t="str">
        <f t="shared" si="1"/>
        <v>Medium Population-Low Poverty</v>
      </c>
      <c r="B2868" s="35" t="s">
        <v>2887</v>
      </c>
      <c r="C2868" s="37">
        <v>8030.0</v>
      </c>
      <c r="D2868" s="37">
        <v>0.0620174346201743</v>
      </c>
      <c r="E2868" s="37" t="s">
        <v>15</v>
      </c>
      <c r="F2868" s="37" t="s">
        <v>9</v>
      </c>
    </row>
    <row r="2869">
      <c r="A2869" s="36" t="str">
        <f t="shared" si="1"/>
        <v>Medium Population-Low Poverty</v>
      </c>
      <c r="B2869" s="35" t="s">
        <v>2888</v>
      </c>
      <c r="C2869" s="37">
        <v>8181.0</v>
      </c>
      <c r="D2869" s="37">
        <v>0.0385038503850385</v>
      </c>
      <c r="E2869" s="37" t="s">
        <v>15</v>
      </c>
      <c r="F2869" s="37" t="s">
        <v>9</v>
      </c>
    </row>
    <row r="2870">
      <c r="A2870" s="36" t="str">
        <f t="shared" si="1"/>
        <v>Medium Population-Low Poverty</v>
      </c>
      <c r="B2870" s="35" t="s">
        <v>2889</v>
      </c>
      <c r="C2870" s="37">
        <v>6321.0</v>
      </c>
      <c r="D2870" s="37">
        <v>0.0602752728998576</v>
      </c>
      <c r="E2870" s="37" t="s">
        <v>15</v>
      </c>
      <c r="F2870" s="37" t="s">
        <v>9</v>
      </c>
    </row>
    <row r="2871">
      <c r="A2871" s="36" t="str">
        <f t="shared" si="1"/>
        <v>High Population-Low Poverty</v>
      </c>
      <c r="B2871" s="35" t="s">
        <v>2890</v>
      </c>
      <c r="C2871" s="37">
        <v>36641.0</v>
      </c>
      <c r="D2871" s="37">
        <v>0.0639174695013782</v>
      </c>
      <c r="E2871" s="37" t="s">
        <v>14</v>
      </c>
      <c r="F2871" s="37" t="s">
        <v>9</v>
      </c>
    </row>
    <row r="2872">
      <c r="A2872" s="36" t="str">
        <f t="shared" si="1"/>
        <v>High Population-Low Poverty</v>
      </c>
      <c r="B2872" s="35" t="s">
        <v>2891</v>
      </c>
      <c r="C2872" s="37">
        <v>21845.0</v>
      </c>
      <c r="D2872" s="37">
        <v>0.0349279011215381</v>
      </c>
      <c r="E2872" s="37" t="s">
        <v>14</v>
      </c>
      <c r="F2872" s="37" t="s">
        <v>9</v>
      </c>
    </row>
    <row r="2873">
      <c r="A2873" s="36" t="str">
        <f t="shared" si="1"/>
        <v>Medium Population-Low Poverty</v>
      </c>
      <c r="B2873" s="35" t="s">
        <v>2892</v>
      </c>
      <c r="C2873" s="37">
        <v>8696.0</v>
      </c>
      <c r="D2873" s="37">
        <v>0.0261039558417663</v>
      </c>
      <c r="E2873" s="37" t="s">
        <v>15</v>
      </c>
      <c r="F2873" s="37" t="s">
        <v>9</v>
      </c>
    </row>
    <row r="2874">
      <c r="A2874" s="36" t="str">
        <f t="shared" si="1"/>
        <v>High Population-Low Poverty</v>
      </c>
      <c r="B2874" s="35" t="s">
        <v>2893</v>
      </c>
      <c r="C2874" s="37">
        <v>33374.0</v>
      </c>
      <c r="D2874" s="37">
        <v>0.0257985257985258</v>
      </c>
      <c r="E2874" s="37" t="s">
        <v>14</v>
      </c>
      <c r="F2874" s="37" t="s">
        <v>9</v>
      </c>
    </row>
    <row r="2875">
      <c r="A2875" s="36" t="str">
        <f t="shared" si="1"/>
        <v>Medium Population-Low Poverty</v>
      </c>
      <c r="B2875" s="35" t="s">
        <v>2894</v>
      </c>
      <c r="C2875" s="37">
        <v>3428.0</v>
      </c>
      <c r="D2875" s="37">
        <v>0.0201283547257876</v>
      </c>
      <c r="E2875" s="37" t="s">
        <v>15</v>
      </c>
      <c r="F2875" s="37" t="s">
        <v>9</v>
      </c>
    </row>
    <row r="2876">
      <c r="A2876" s="36" t="str">
        <f t="shared" si="1"/>
        <v>Medium Population-Low Poverty</v>
      </c>
      <c r="B2876" s="35" t="s">
        <v>2895</v>
      </c>
      <c r="C2876" s="37">
        <v>1080.0</v>
      </c>
      <c r="D2876" s="37">
        <v>0.0</v>
      </c>
      <c r="E2876" s="37" t="s">
        <v>15</v>
      </c>
      <c r="F2876" s="37" t="s">
        <v>9</v>
      </c>
    </row>
    <row r="2877">
      <c r="A2877" s="36" t="str">
        <f t="shared" si="1"/>
        <v>High Population-Low Poverty</v>
      </c>
      <c r="B2877" s="35" t="s">
        <v>2896</v>
      </c>
      <c r="C2877" s="37">
        <v>27463.0</v>
      </c>
      <c r="D2877" s="37">
        <v>0.0435130903397298</v>
      </c>
      <c r="E2877" s="37" t="s">
        <v>14</v>
      </c>
      <c r="F2877" s="37" t="s">
        <v>9</v>
      </c>
    </row>
    <row r="2878">
      <c r="A2878" s="36" t="str">
        <f t="shared" si="1"/>
        <v>High Population-Low Poverty</v>
      </c>
      <c r="B2878" s="35" t="s">
        <v>2897</v>
      </c>
      <c r="C2878" s="37">
        <v>29697.0</v>
      </c>
      <c r="D2878" s="37">
        <v>0.0530356601676937</v>
      </c>
      <c r="E2878" s="37" t="s">
        <v>14</v>
      </c>
      <c r="F2878" s="37" t="s">
        <v>9</v>
      </c>
    </row>
    <row r="2879">
      <c r="A2879" s="36" t="str">
        <f t="shared" si="1"/>
        <v>High Population-Middle Poverty</v>
      </c>
      <c r="B2879" s="35" t="s">
        <v>2898</v>
      </c>
      <c r="C2879" s="37">
        <v>16434.0</v>
      </c>
      <c r="D2879" s="37">
        <v>0.108677132773518</v>
      </c>
      <c r="E2879" s="37" t="s">
        <v>14</v>
      </c>
      <c r="F2879" s="37" t="s">
        <v>10</v>
      </c>
    </row>
    <row r="2880">
      <c r="A2880" s="36" t="str">
        <f t="shared" si="1"/>
        <v>High Population-Low Poverty</v>
      </c>
      <c r="B2880" s="35" t="s">
        <v>2899</v>
      </c>
      <c r="C2880" s="37">
        <v>12097.0</v>
      </c>
      <c r="D2880" s="37">
        <v>0.0275274861535918</v>
      </c>
      <c r="E2880" s="37" t="s">
        <v>14</v>
      </c>
      <c r="F2880" s="37" t="s">
        <v>9</v>
      </c>
    </row>
    <row r="2881">
      <c r="A2881" s="36" t="str">
        <f t="shared" si="1"/>
        <v>High Population-Low Poverty</v>
      </c>
      <c r="B2881" s="35" t="s">
        <v>2900</v>
      </c>
      <c r="C2881" s="37">
        <v>12540.0</v>
      </c>
      <c r="D2881" s="37">
        <v>0.0426634768740032</v>
      </c>
      <c r="E2881" s="37" t="s">
        <v>14</v>
      </c>
      <c r="F2881" s="37" t="s">
        <v>9</v>
      </c>
    </row>
    <row r="2882">
      <c r="A2882" s="36" t="str">
        <f t="shared" si="1"/>
        <v>Medium Population-Low Poverty</v>
      </c>
      <c r="B2882" s="35" t="s">
        <v>2901</v>
      </c>
      <c r="C2882" s="37">
        <v>5148.0</v>
      </c>
      <c r="D2882" s="37">
        <v>0.0695415695415695</v>
      </c>
      <c r="E2882" s="37" t="s">
        <v>15</v>
      </c>
      <c r="F2882" s="37" t="s">
        <v>9</v>
      </c>
    </row>
    <row r="2883">
      <c r="A2883" s="36" t="str">
        <f t="shared" si="1"/>
        <v>High Population-Low Poverty</v>
      </c>
      <c r="B2883" s="35" t="s">
        <v>2902</v>
      </c>
      <c r="C2883" s="37">
        <v>43623.0</v>
      </c>
      <c r="D2883" s="37">
        <v>0.0420649657290879</v>
      </c>
      <c r="E2883" s="37" t="s">
        <v>14</v>
      </c>
      <c r="F2883" s="37" t="s">
        <v>9</v>
      </c>
    </row>
    <row r="2884">
      <c r="A2884" s="36" t="str">
        <f t="shared" si="1"/>
        <v>High Population-Low Poverty</v>
      </c>
      <c r="B2884" s="35" t="s">
        <v>2903</v>
      </c>
      <c r="C2884" s="37">
        <v>21246.0</v>
      </c>
      <c r="D2884" s="37">
        <v>0.0283347453638332</v>
      </c>
      <c r="E2884" s="37" t="s">
        <v>14</v>
      </c>
      <c r="F2884" s="37" t="s">
        <v>9</v>
      </c>
    </row>
    <row r="2885">
      <c r="A2885" s="36" t="str">
        <f t="shared" si="1"/>
        <v>High Population-Low Poverty</v>
      </c>
      <c r="B2885" s="35" t="s">
        <v>2904</v>
      </c>
      <c r="C2885" s="37">
        <v>46390.0</v>
      </c>
      <c r="D2885" s="37">
        <v>0.0814830782496228</v>
      </c>
      <c r="E2885" s="37" t="s">
        <v>14</v>
      </c>
      <c r="F2885" s="37" t="s">
        <v>9</v>
      </c>
    </row>
    <row r="2886">
      <c r="A2886" s="36" t="str">
        <f t="shared" si="1"/>
        <v>High Population-Low Poverty</v>
      </c>
      <c r="B2886" s="35" t="s">
        <v>2905</v>
      </c>
      <c r="C2886" s="37">
        <v>10561.0</v>
      </c>
      <c r="D2886" s="37">
        <v>0.0286904649180949</v>
      </c>
      <c r="E2886" s="37" t="s">
        <v>14</v>
      </c>
      <c r="F2886" s="37" t="s">
        <v>9</v>
      </c>
    </row>
    <row r="2887">
      <c r="A2887" s="36" t="str">
        <f t="shared" si="1"/>
        <v>High Population-Low Poverty</v>
      </c>
      <c r="B2887" s="35" t="s">
        <v>2906</v>
      </c>
      <c r="C2887" s="37">
        <v>13449.0</v>
      </c>
      <c r="D2887" s="37">
        <v>0.0552457431779314</v>
      </c>
      <c r="E2887" s="37" t="s">
        <v>14</v>
      </c>
      <c r="F2887" s="37" t="s">
        <v>9</v>
      </c>
    </row>
    <row r="2888">
      <c r="A2888" s="36" t="str">
        <f t="shared" si="1"/>
        <v>High Population-Middle Poverty</v>
      </c>
      <c r="B2888" s="35" t="s">
        <v>2907</v>
      </c>
      <c r="C2888" s="37">
        <v>64595.0</v>
      </c>
      <c r="D2888" s="37">
        <v>0.214381918105117</v>
      </c>
      <c r="E2888" s="37" t="s">
        <v>14</v>
      </c>
      <c r="F2888" s="37" t="s">
        <v>10</v>
      </c>
    </row>
    <row r="2889">
      <c r="A2889" s="36" t="str">
        <f t="shared" si="1"/>
        <v>High Population-Middle Poverty</v>
      </c>
      <c r="B2889" s="35" t="s">
        <v>2908</v>
      </c>
      <c r="C2889" s="37">
        <v>20191.0</v>
      </c>
      <c r="D2889" s="37">
        <v>0.254321232232183</v>
      </c>
      <c r="E2889" s="37" t="s">
        <v>14</v>
      </c>
      <c r="F2889" s="37" t="s">
        <v>10</v>
      </c>
    </row>
    <row r="2890">
      <c r="A2890" s="36" t="str">
        <f t="shared" si="1"/>
        <v>High Population-Middle Poverty</v>
      </c>
      <c r="B2890" s="35" t="s">
        <v>2909</v>
      </c>
      <c r="C2890" s="37">
        <v>12790.0</v>
      </c>
      <c r="D2890" s="37">
        <v>0.140422204847537</v>
      </c>
      <c r="E2890" s="37" t="s">
        <v>14</v>
      </c>
      <c r="F2890" s="37" t="s">
        <v>10</v>
      </c>
    </row>
    <row r="2891">
      <c r="A2891" s="36" t="str">
        <f t="shared" si="1"/>
        <v>High Population-Low Poverty</v>
      </c>
      <c r="B2891" s="35" t="s">
        <v>2910</v>
      </c>
      <c r="C2891" s="37">
        <v>20323.0</v>
      </c>
      <c r="D2891" s="37">
        <v>0.0988535157211042</v>
      </c>
      <c r="E2891" s="37" t="s">
        <v>14</v>
      </c>
      <c r="F2891" s="37" t="s">
        <v>9</v>
      </c>
    </row>
    <row r="2892">
      <c r="A2892" s="36" t="str">
        <f t="shared" si="1"/>
        <v>Medium Population-Low Poverty</v>
      </c>
      <c r="B2892" s="35" t="s">
        <v>2911</v>
      </c>
      <c r="C2892" s="37">
        <v>3540.0</v>
      </c>
      <c r="D2892" s="37">
        <v>0.0310734463276836</v>
      </c>
      <c r="E2892" s="37" t="s">
        <v>15</v>
      </c>
      <c r="F2892" s="37" t="s">
        <v>9</v>
      </c>
    </row>
    <row r="2893">
      <c r="A2893" s="36" t="str">
        <f t="shared" si="1"/>
        <v>High Population-Low Poverty</v>
      </c>
      <c r="B2893" s="35" t="s">
        <v>2912</v>
      </c>
      <c r="C2893" s="37">
        <v>27610.0</v>
      </c>
      <c r="D2893" s="37">
        <v>0.0712785222745382</v>
      </c>
      <c r="E2893" s="37" t="s">
        <v>14</v>
      </c>
      <c r="F2893" s="37" t="s">
        <v>9</v>
      </c>
    </row>
    <row r="2894">
      <c r="A2894" s="36" t="str">
        <f t="shared" si="1"/>
        <v>High Population-Low Poverty</v>
      </c>
      <c r="B2894" s="35" t="s">
        <v>2913</v>
      </c>
      <c r="C2894" s="37">
        <v>13783.0</v>
      </c>
      <c r="D2894" s="37">
        <v>0.0396865704128274</v>
      </c>
      <c r="E2894" s="37" t="s">
        <v>14</v>
      </c>
      <c r="F2894" s="37" t="s">
        <v>9</v>
      </c>
    </row>
    <row r="2895">
      <c r="A2895" s="36" t="str">
        <f t="shared" si="1"/>
        <v>High Population-Low Poverty</v>
      </c>
      <c r="B2895" s="35" t="s">
        <v>2914</v>
      </c>
      <c r="C2895" s="37">
        <v>15778.0</v>
      </c>
      <c r="D2895" s="37">
        <v>0.059259728736215</v>
      </c>
      <c r="E2895" s="37" t="s">
        <v>14</v>
      </c>
      <c r="F2895" s="37" t="s">
        <v>9</v>
      </c>
    </row>
    <row r="2896">
      <c r="A2896" s="36" t="str">
        <f t="shared" si="1"/>
        <v>High Population-Low Poverty</v>
      </c>
      <c r="B2896" s="35" t="s">
        <v>2915</v>
      </c>
      <c r="C2896" s="37">
        <v>39642.0</v>
      </c>
      <c r="D2896" s="37">
        <v>0.053932697643913</v>
      </c>
      <c r="E2896" s="37" t="s">
        <v>14</v>
      </c>
      <c r="F2896" s="37" t="s">
        <v>9</v>
      </c>
    </row>
    <row r="2897">
      <c r="A2897" s="36" t="str">
        <f t="shared" si="1"/>
        <v>Medium Population-Low Poverty</v>
      </c>
      <c r="B2897" s="35" t="s">
        <v>2916</v>
      </c>
      <c r="C2897" s="37">
        <v>7565.0</v>
      </c>
      <c r="D2897" s="37">
        <v>0.0541969596827495</v>
      </c>
      <c r="E2897" s="37" t="s">
        <v>15</v>
      </c>
      <c r="F2897" s="37" t="s">
        <v>9</v>
      </c>
    </row>
    <row r="2898">
      <c r="A2898" s="36" t="str">
        <f t="shared" si="1"/>
        <v>High Population-Low Poverty</v>
      </c>
      <c r="B2898" s="35" t="s">
        <v>2917</v>
      </c>
      <c r="C2898" s="37">
        <v>68336.0</v>
      </c>
      <c r="D2898" s="37">
        <v>0.096186490283306</v>
      </c>
      <c r="E2898" s="37" t="s">
        <v>14</v>
      </c>
      <c r="F2898" s="37" t="s">
        <v>9</v>
      </c>
    </row>
    <row r="2899">
      <c r="A2899" s="36" t="str">
        <f t="shared" si="1"/>
        <v>Medium Population-Low Poverty</v>
      </c>
      <c r="B2899" s="35" t="s">
        <v>2918</v>
      </c>
      <c r="C2899" s="37">
        <v>6708.0</v>
      </c>
      <c r="D2899" s="37">
        <v>0.0471079308288611</v>
      </c>
      <c r="E2899" s="37" t="s">
        <v>15</v>
      </c>
      <c r="F2899" s="37" t="s">
        <v>9</v>
      </c>
    </row>
    <row r="2900">
      <c r="A2900" s="36" t="str">
        <f t="shared" si="1"/>
        <v>High Population-Low Poverty</v>
      </c>
      <c r="B2900" s="35" t="s">
        <v>2919</v>
      </c>
      <c r="C2900" s="37">
        <v>34141.0</v>
      </c>
      <c r="D2900" s="37">
        <v>0.0287044902023959</v>
      </c>
      <c r="E2900" s="37" t="s">
        <v>14</v>
      </c>
      <c r="F2900" s="37" t="s">
        <v>9</v>
      </c>
    </row>
    <row r="2901">
      <c r="A2901" s="36" t="str">
        <f t="shared" si="1"/>
        <v>Medium Population-Middle Poverty</v>
      </c>
      <c r="B2901" s="35" t="s">
        <v>2920</v>
      </c>
      <c r="C2901" s="37">
        <v>9702.0</v>
      </c>
      <c r="D2901" s="37">
        <v>0.218717790146362</v>
      </c>
      <c r="E2901" s="37" t="s">
        <v>15</v>
      </c>
      <c r="F2901" s="37" t="s">
        <v>10</v>
      </c>
    </row>
    <row r="2902">
      <c r="A2902" s="36" t="str">
        <f t="shared" si="1"/>
        <v>High Population-Low Poverty</v>
      </c>
      <c r="B2902" s="35" t="s">
        <v>2921</v>
      </c>
      <c r="C2902" s="37">
        <v>22714.0</v>
      </c>
      <c r="D2902" s="37">
        <v>0.030245663467465</v>
      </c>
      <c r="E2902" s="37" t="s">
        <v>14</v>
      </c>
      <c r="F2902" s="37" t="s">
        <v>9</v>
      </c>
    </row>
    <row r="2903">
      <c r="A2903" s="36" t="str">
        <f t="shared" si="1"/>
        <v>Medium Population-Low Poverty</v>
      </c>
      <c r="B2903" s="35" t="s">
        <v>2922</v>
      </c>
      <c r="C2903" s="37">
        <v>4812.0</v>
      </c>
      <c r="D2903" s="37">
        <v>0.0232751454696592</v>
      </c>
      <c r="E2903" s="37" t="s">
        <v>15</v>
      </c>
      <c r="F2903" s="37" t="s">
        <v>9</v>
      </c>
    </row>
    <row r="2904">
      <c r="A2904" s="36" t="str">
        <f t="shared" si="1"/>
        <v>Medium Population-Low Poverty</v>
      </c>
      <c r="B2904" s="35" t="s">
        <v>2923</v>
      </c>
      <c r="C2904" s="37">
        <v>9948.0</v>
      </c>
      <c r="D2904" s="37">
        <v>0.0657418576598311</v>
      </c>
      <c r="E2904" s="37" t="s">
        <v>15</v>
      </c>
      <c r="F2904" s="37" t="s">
        <v>9</v>
      </c>
    </row>
    <row r="2905">
      <c r="A2905" s="36" t="str">
        <f t="shared" si="1"/>
        <v>High Population-Middle Poverty</v>
      </c>
      <c r="B2905" s="35" t="s">
        <v>2924</v>
      </c>
      <c r="C2905" s="37">
        <v>61461.0</v>
      </c>
      <c r="D2905" s="37">
        <v>0.111469061681391</v>
      </c>
      <c r="E2905" s="37" t="s">
        <v>14</v>
      </c>
      <c r="F2905" s="37" t="s">
        <v>10</v>
      </c>
    </row>
    <row r="2906">
      <c r="A2906" s="36" t="str">
        <f t="shared" si="1"/>
        <v>Medium Population-Low Poverty</v>
      </c>
      <c r="B2906" s="35" t="s">
        <v>2925</v>
      </c>
      <c r="C2906" s="37">
        <v>3062.0</v>
      </c>
      <c r="D2906" s="37">
        <v>0.00685826257348138</v>
      </c>
      <c r="E2906" s="37" t="s">
        <v>15</v>
      </c>
      <c r="F2906" s="37" t="s">
        <v>9</v>
      </c>
    </row>
    <row r="2907">
      <c r="A2907" s="36" t="str">
        <f t="shared" si="1"/>
        <v>Medium Population-Middle Poverty</v>
      </c>
      <c r="B2907" s="35" t="s">
        <v>2926</v>
      </c>
      <c r="C2907" s="37">
        <v>3130.0</v>
      </c>
      <c r="D2907" s="37">
        <v>0.121086261980831</v>
      </c>
      <c r="E2907" s="37" t="s">
        <v>15</v>
      </c>
      <c r="F2907" s="37" t="s">
        <v>10</v>
      </c>
    </row>
    <row r="2908">
      <c r="A2908" s="36" t="str">
        <f t="shared" si="1"/>
        <v>High Population-Low Poverty</v>
      </c>
      <c r="B2908" s="35" t="s">
        <v>2927</v>
      </c>
      <c r="C2908" s="37">
        <v>28415.0</v>
      </c>
      <c r="D2908" s="37">
        <v>0.0649656871370755</v>
      </c>
      <c r="E2908" s="37" t="s">
        <v>14</v>
      </c>
      <c r="F2908" s="37" t="s">
        <v>9</v>
      </c>
    </row>
    <row r="2909">
      <c r="A2909" s="36" t="str">
        <f t="shared" si="1"/>
        <v>Medium Population-Low Poverty</v>
      </c>
      <c r="B2909" s="35" t="s">
        <v>2928</v>
      </c>
      <c r="C2909" s="37">
        <v>6086.0</v>
      </c>
      <c r="D2909" s="37">
        <v>0.0468287873808741</v>
      </c>
      <c r="E2909" s="37" t="s">
        <v>15</v>
      </c>
      <c r="F2909" s="37" t="s">
        <v>9</v>
      </c>
    </row>
    <row r="2910">
      <c r="A2910" s="36" t="str">
        <f t="shared" si="1"/>
        <v>High Population-Middle Poverty</v>
      </c>
      <c r="B2910" s="35" t="s">
        <v>2929</v>
      </c>
      <c r="C2910" s="37">
        <v>32299.0</v>
      </c>
      <c r="D2910" s="37">
        <v>0.121335025852194</v>
      </c>
      <c r="E2910" s="37" t="s">
        <v>14</v>
      </c>
      <c r="F2910" s="37" t="s">
        <v>10</v>
      </c>
    </row>
    <row r="2911">
      <c r="A2911" s="36" t="str">
        <f t="shared" si="1"/>
        <v>Medium Population-Low Poverty</v>
      </c>
      <c r="B2911" s="35" t="s">
        <v>2930</v>
      </c>
      <c r="C2911" s="37">
        <v>3092.0</v>
      </c>
      <c r="D2911" s="37">
        <v>0.0323415265200517</v>
      </c>
      <c r="E2911" s="37" t="s">
        <v>15</v>
      </c>
      <c r="F2911" s="37" t="s">
        <v>9</v>
      </c>
    </row>
    <row r="2912">
      <c r="A2912" s="36" t="str">
        <f t="shared" si="1"/>
        <v>High Population-Low Poverty</v>
      </c>
      <c r="B2912" s="35" t="s">
        <v>2931</v>
      </c>
      <c r="C2912" s="37">
        <v>29091.0</v>
      </c>
      <c r="D2912" s="37">
        <v>0.0394967515726513</v>
      </c>
      <c r="E2912" s="37" t="s">
        <v>14</v>
      </c>
      <c r="F2912" s="37" t="s">
        <v>9</v>
      </c>
    </row>
    <row r="2913">
      <c r="A2913" s="36" t="str">
        <f t="shared" si="1"/>
        <v>High Population-Low Poverty</v>
      </c>
      <c r="B2913" s="35" t="s">
        <v>2932</v>
      </c>
      <c r="C2913" s="37">
        <v>20471.0</v>
      </c>
      <c r="D2913" s="37">
        <v>0.0933027209222803</v>
      </c>
      <c r="E2913" s="37" t="s">
        <v>14</v>
      </c>
      <c r="F2913" s="37" t="s">
        <v>9</v>
      </c>
    </row>
    <row r="2914">
      <c r="A2914" s="36" t="str">
        <f t="shared" si="1"/>
        <v>High Population-Low Poverty</v>
      </c>
      <c r="B2914" s="35" t="s">
        <v>2933</v>
      </c>
      <c r="C2914" s="37">
        <v>29765.0</v>
      </c>
      <c r="D2914" s="37">
        <v>0.0467999328069881</v>
      </c>
      <c r="E2914" s="37" t="s">
        <v>14</v>
      </c>
      <c r="F2914" s="37" t="s">
        <v>9</v>
      </c>
    </row>
    <row r="2915">
      <c r="A2915" s="36" t="str">
        <f t="shared" si="1"/>
        <v>High Population-Low Poverty</v>
      </c>
      <c r="B2915" s="35" t="s">
        <v>2934</v>
      </c>
      <c r="C2915" s="37">
        <v>27070.0</v>
      </c>
      <c r="D2915" s="37">
        <v>0.0739194680458072</v>
      </c>
      <c r="E2915" s="37" t="s">
        <v>14</v>
      </c>
      <c r="F2915" s="37" t="s">
        <v>9</v>
      </c>
    </row>
    <row r="2916">
      <c r="A2916" s="36" t="str">
        <f t="shared" si="1"/>
        <v>High Population-Low Poverty</v>
      </c>
      <c r="B2916" s="35" t="s">
        <v>2935</v>
      </c>
      <c r="C2916" s="37">
        <v>13719.0</v>
      </c>
      <c r="D2916" s="37">
        <v>0.0711422115314527</v>
      </c>
      <c r="E2916" s="37" t="s">
        <v>14</v>
      </c>
      <c r="F2916" s="37" t="s">
        <v>9</v>
      </c>
    </row>
    <row r="2917">
      <c r="A2917" s="36" t="str">
        <f t="shared" si="1"/>
        <v>High Population-Low Poverty</v>
      </c>
      <c r="B2917" s="35" t="s">
        <v>2936</v>
      </c>
      <c r="C2917" s="37">
        <v>30295.0</v>
      </c>
      <c r="D2917" s="37">
        <v>0.0338009572536722</v>
      </c>
      <c r="E2917" s="37" t="s">
        <v>14</v>
      </c>
      <c r="F2917" s="37" t="s">
        <v>9</v>
      </c>
    </row>
    <row r="2918">
      <c r="A2918" s="36" t="str">
        <f t="shared" si="1"/>
        <v>Medium Population-Low Poverty</v>
      </c>
      <c r="B2918" s="35" t="s">
        <v>2937</v>
      </c>
      <c r="C2918" s="37">
        <v>3722.0</v>
      </c>
      <c r="D2918" s="37">
        <v>0.0244492208490059</v>
      </c>
      <c r="E2918" s="37" t="s">
        <v>15</v>
      </c>
      <c r="F2918" s="37" t="s">
        <v>9</v>
      </c>
    </row>
    <row r="2919">
      <c r="A2919" s="36" t="str">
        <f t="shared" si="1"/>
        <v>High Population-Low Poverty</v>
      </c>
      <c r="B2919" s="35" t="s">
        <v>2938</v>
      </c>
      <c r="C2919" s="37">
        <v>15744.0</v>
      </c>
      <c r="D2919" s="37">
        <v>0.022802337398374</v>
      </c>
      <c r="E2919" s="37" t="s">
        <v>14</v>
      </c>
      <c r="F2919" s="37" t="s">
        <v>9</v>
      </c>
    </row>
    <row r="2920">
      <c r="A2920" s="36" t="str">
        <f t="shared" si="1"/>
        <v>High Population-Low Poverty</v>
      </c>
      <c r="B2920" s="35" t="s">
        <v>2939</v>
      </c>
      <c r="C2920" s="37">
        <v>32770.0</v>
      </c>
      <c r="D2920" s="37">
        <v>0.0523344522429051</v>
      </c>
      <c r="E2920" s="37" t="s">
        <v>14</v>
      </c>
      <c r="F2920" s="37" t="s">
        <v>9</v>
      </c>
    </row>
    <row r="2921">
      <c r="A2921" s="36" t="str">
        <f t="shared" si="1"/>
        <v>High Population-Low Poverty</v>
      </c>
      <c r="B2921" s="35" t="s">
        <v>2940</v>
      </c>
      <c r="C2921" s="37">
        <v>17240.0</v>
      </c>
      <c r="D2921" s="37">
        <v>0.0552204176334107</v>
      </c>
      <c r="E2921" s="37" t="s">
        <v>14</v>
      </c>
      <c r="F2921" s="37" t="s">
        <v>9</v>
      </c>
    </row>
    <row r="2922">
      <c r="A2922" s="36" t="str">
        <f t="shared" si="1"/>
        <v>Medium Population-Low Poverty</v>
      </c>
      <c r="B2922" s="35" t="s">
        <v>2941</v>
      </c>
      <c r="C2922" s="37">
        <v>1027.0</v>
      </c>
      <c r="D2922" s="37">
        <v>0.0671859785783836</v>
      </c>
      <c r="E2922" s="37" t="s">
        <v>15</v>
      </c>
      <c r="F2922" s="37" t="s">
        <v>9</v>
      </c>
    </row>
    <row r="2923">
      <c r="A2923" s="36" t="str">
        <f t="shared" si="1"/>
        <v>Medium Population-Low Poverty</v>
      </c>
      <c r="B2923" s="35" t="s">
        <v>2942</v>
      </c>
      <c r="C2923" s="37">
        <v>9047.0</v>
      </c>
      <c r="D2923" s="37">
        <v>0.0310600198960982</v>
      </c>
      <c r="E2923" s="37" t="s">
        <v>15</v>
      </c>
      <c r="F2923" s="37" t="s">
        <v>9</v>
      </c>
    </row>
    <row r="2924">
      <c r="A2924" s="36" t="str">
        <f t="shared" si="1"/>
        <v>High Population-Low Poverty</v>
      </c>
      <c r="B2924" s="35" t="s">
        <v>2943</v>
      </c>
      <c r="C2924" s="37">
        <v>27029.0</v>
      </c>
      <c r="D2924" s="37">
        <v>0.0506493026009101</v>
      </c>
      <c r="E2924" s="37" t="s">
        <v>14</v>
      </c>
      <c r="F2924" s="37" t="s">
        <v>9</v>
      </c>
    </row>
    <row r="2925">
      <c r="A2925" s="36" t="str">
        <f t="shared" si="1"/>
        <v>High Population-Low Poverty</v>
      </c>
      <c r="B2925" s="35" t="s">
        <v>2944</v>
      </c>
      <c r="C2925" s="37">
        <v>12539.0</v>
      </c>
      <c r="D2925" s="37">
        <v>0.0497647340298269</v>
      </c>
      <c r="E2925" s="37" t="s">
        <v>14</v>
      </c>
      <c r="F2925" s="37" t="s">
        <v>9</v>
      </c>
    </row>
    <row r="2926">
      <c r="A2926" s="36" t="str">
        <f t="shared" si="1"/>
        <v>High Population-Low Poverty</v>
      </c>
      <c r="B2926" s="35" t="s">
        <v>2945</v>
      </c>
      <c r="C2926" s="37">
        <v>41292.0</v>
      </c>
      <c r="D2926" s="37">
        <v>0.0566211372662986</v>
      </c>
      <c r="E2926" s="37" t="s">
        <v>14</v>
      </c>
      <c r="F2926" s="37" t="s">
        <v>9</v>
      </c>
    </row>
    <row r="2927">
      <c r="A2927" s="36" t="str">
        <f t="shared" si="1"/>
        <v>High Population-Low Poverty</v>
      </c>
      <c r="B2927" s="35" t="s">
        <v>2946</v>
      </c>
      <c r="C2927" s="37">
        <v>67714.0</v>
      </c>
      <c r="D2927" s="37">
        <v>0.0873822252414567</v>
      </c>
      <c r="E2927" s="37" t="s">
        <v>14</v>
      </c>
      <c r="F2927" s="37" t="s">
        <v>9</v>
      </c>
    </row>
    <row r="2928">
      <c r="A2928" s="36" t="str">
        <f t="shared" si="1"/>
        <v>High Population-Low Poverty</v>
      </c>
      <c r="B2928" s="35" t="s">
        <v>2947</v>
      </c>
      <c r="C2928" s="37">
        <v>18617.0</v>
      </c>
      <c r="D2928" s="37">
        <v>0.0335177525917172</v>
      </c>
      <c r="E2928" s="37" t="s">
        <v>14</v>
      </c>
      <c r="F2928" s="37" t="s">
        <v>9</v>
      </c>
    </row>
    <row r="2929">
      <c r="A2929" s="36" t="str">
        <f t="shared" si="1"/>
        <v>Medium Population-Low Poverty</v>
      </c>
      <c r="B2929" s="35" t="s">
        <v>2948</v>
      </c>
      <c r="C2929" s="37">
        <v>3272.0</v>
      </c>
      <c r="D2929" s="37">
        <v>0.0412591687041565</v>
      </c>
      <c r="E2929" s="37" t="s">
        <v>15</v>
      </c>
      <c r="F2929" s="37" t="s">
        <v>9</v>
      </c>
    </row>
    <row r="2930">
      <c r="A2930" s="36" t="str">
        <f t="shared" si="1"/>
        <v>High Population-Low Poverty</v>
      </c>
      <c r="B2930" s="35" t="s">
        <v>2949</v>
      </c>
      <c r="C2930" s="37">
        <v>14507.0</v>
      </c>
      <c r="D2930" s="37">
        <v>0.0489418901220101</v>
      </c>
      <c r="E2930" s="37" t="s">
        <v>14</v>
      </c>
      <c r="F2930" s="37" t="s">
        <v>9</v>
      </c>
    </row>
    <row r="2931">
      <c r="A2931" s="36" t="str">
        <f t="shared" si="1"/>
        <v>Medium Population-Low Poverty</v>
      </c>
      <c r="B2931" s="35" t="s">
        <v>2950</v>
      </c>
      <c r="C2931" s="37">
        <v>9506.0</v>
      </c>
      <c r="D2931" s="37">
        <v>0.0418682937092363</v>
      </c>
      <c r="E2931" s="37" t="s">
        <v>15</v>
      </c>
      <c r="F2931" s="37" t="s">
        <v>9</v>
      </c>
    </row>
    <row r="2932">
      <c r="A2932" s="36" t="str">
        <f t="shared" si="1"/>
        <v>High Population-Low Poverty</v>
      </c>
      <c r="B2932" s="35" t="s">
        <v>2951</v>
      </c>
      <c r="C2932" s="37">
        <v>17750.0</v>
      </c>
      <c r="D2932" s="37">
        <v>0.0307042253521127</v>
      </c>
      <c r="E2932" s="37" t="s">
        <v>14</v>
      </c>
      <c r="F2932" s="37" t="s">
        <v>9</v>
      </c>
    </row>
    <row r="2933">
      <c r="A2933" s="36" t="str">
        <f t="shared" si="1"/>
        <v>High Population-Low Poverty</v>
      </c>
      <c r="B2933" s="35" t="s">
        <v>2952</v>
      </c>
      <c r="C2933" s="37">
        <v>12510.0</v>
      </c>
      <c r="D2933" s="37">
        <v>0.0479616306954436</v>
      </c>
      <c r="E2933" s="37" t="s">
        <v>14</v>
      </c>
      <c r="F2933" s="37" t="s">
        <v>9</v>
      </c>
    </row>
    <row r="2934">
      <c r="A2934" s="36" t="str">
        <f t="shared" si="1"/>
        <v>High Population-Low Poverty</v>
      </c>
      <c r="B2934" s="35" t="s">
        <v>2953</v>
      </c>
      <c r="C2934" s="37">
        <v>42901.0</v>
      </c>
      <c r="D2934" s="37">
        <v>0.0447075825738328</v>
      </c>
      <c r="E2934" s="37" t="s">
        <v>14</v>
      </c>
      <c r="F2934" s="37" t="s">
        <v>9</v>
      </c>
    </row>
    <row r="2935">
      <c r="A2935" s="36" t="str">
        <f t="shared" si="1"/>
        <v>High Population-Low Poverty</v>
      </c>
      <c r="B2935" s="35" t="s">
        <v>2954</v>
      </c>
      <c r="C2935" s="37">
        <v>43928.0</v>
      </c>
      <c r="D2935" s="37">
        <v>0.065994354398106</v>
      </c>
      <c r="E2935" s="37" t="s">
        <v>14</v>
      </c>
      <c r="F2935" s="37" t="s">
        <v>9</v>
      </c>
    </row>
    <row r="2936">
      <c r="A2936" s="36" t="str">
        <f t="shared" si="1"/>
        <v>High Population-Low Poverty</v>
      </c>
      <c r="B2936" s="35" t="s">
        <v>2955</v>
      </c>
      <c r="C2936" s="37">
        <v>53209.0</v>
      </c>
      <c r="D2936" s="37">
        <v>0.0385836982465372</v>
      </c>
      <c r="E2936" s="37" t="s">
        <v>14</v>
      </c>
      <c r="F2936" s="37" t="s">
        <v>9</v>
      </c>
    </row>
    <row r="2937">
      <c r="A2937" s="36" t="str">
        <f t="shared" si="1"/>
        <v>High Population-Low Poverty</v>
      </c>
      <c r="B2937" s="35" t="s">
        <v>2956</v>
      </c>
      <c r="C2937" s="37">
        <v>22606.0</v>
      </c>
      <c r="D2937" s="37">
        <v>0.0236662832876228</v>
      </c>
      <c r="E2937" s="37" t="s">
        <v>14</v>
      </c>
      <c r="F2937" s="37" t="s">
        <v>9</v>
      </c>
    </row>
    <row r="2938">
      <c r="A2938" s="36" t="str">
        <f t="shared" si="1"/>
        <v>High Population-Low Poverty</v>
      </c>
      <c r="B2938" s="35" t="s">
        <v>2957</v>
      </c>
      <c r="C2938" s="37">
        <v>28589.0</v>
      </c>
      <c r="D2938" s="37">
        <v>0.0920633810206723</v>
      </c>
      <c r="E2938" s="37" t="s">
        <v>14</v>
      </c>
      <c r="F2938" s="37" t="s">
        <v>9</v>
      </c>
    </row>
    <row r="2939">
      <c r="A2939" s="36" t="str">
        <f t="shared" si="1"/>
        <v>High Population-Low Poverty</v>
      </c>
      <c r="B2939" s="35" t="s">
        <v>2958</v>
      </c>
      <c r="C2939" s="37">
        <v>12705.0</v>
      </c>
      <c r="D2939" s="37">
        <v>0.029909484454939</v>
      </c>
      <c r="E2939" s="37" t="s">
        <v>14</v>
      </c>
      <c r="F2939" s="37" t="s">
        <v>9</v>
      </c>
    </row>
    <row r="2940">
      <c r="A2940" s="36" t="str">
        <f t="shared" si="1"/>
        <v>Medium Population-Low Poverty</v>
      </c>
      <c r="B2940" s="35" t="s">
        <v>2959</v>
      </c>
      <c r="C2940" s="37">
        <v>721.0</v>
      </c>
      <c r="D2940" s="37">
        <v>0.0540915395284327</v>
      </c>
      <c r="E2940" s="37" t="s">
        <v>15</v>
      </c>
      <c r="F2940" s="37" t="s">
        <v>9</v>
      </c>
    </row>
    <row r="2941">
      <c r="A2941" s="36" t="str">
        <f t="shared" si="1"/>
        <v>High Population-Low Poverty</v>
      </c>
      <c r="B2941" s="35" t="s">
        <v>2960</v>
      </c>
      <c r="C2941" s="37">
        <v>12414.0</v>
      </c>
      <c r="D2941" s="37">
        <v>0.070082165297245</v>
      </c>
      <c r="E2941" s="37" t="s">
        <v>14</v>
      </c>
      <c r="F2941" s="37" t="s">
        <v>9</v>
      </c>
    </row>
    <row r="2942">
      <c r="A2942" s="36" t="str">
        <f t="shared" si="1"/>
        <v>High Population-Low Poverty</v>
      </c>
      <c r="B2942" s="35" t="s">
        <v>2961</v>
      </c>
      <c r="C2942" s="37">
        <v>15525.0</v>
      </c>
      <c r="D2942" s="37">
        <v>0.0247987117552335</v>
      </c>
      <c r="E2942" s="37" t="s">
        <v>14</v>
      </c>
      <c r="F2942" s="37" t="s">
        <v>9</v>
      </c>
    </row>
    <row r="2943">
      <c r="A2943" s="36" t="str">
        <f t="shared" si="1"/>
        <v>High Population-Low Poverty</v>
      </c>
      <c r="B2943" s="35" t="s">
        <v>2962</v>
      </c>
      <c r="C2943" s="37">
        <v>20964.0</v>
      </c>
      <c r="D2943" s="37">
        <v>0.052041595115436</v>
      </c>
      <c r="E2943" s="37" t="s">
        <v>14</v>
      </c>
      <c r="F2943" s="37" t="s">
        <v>9</v>
      </c>
    </row>
    <row r="2944">
      <c r="A2944" s="36" t="str">
        <f t="shared" si="1"/>
        <v>Medium Population-Low Poverty</v>
      </c>
      <c r="B2944" s="35" t="s">
        <v>2963</v>
      </c>
      <c r="C2944" s="37">
        <v>8590.0</v>
      </c>
      <c r="D2944" s="37">
        <v>0.0429569266589057</v>
      </c>
      <c r="E2944" s="37" t="s">
        <v>15</v>
      </c>
      <c r="F2944" s="37" t="s">
        <v>9</v>
      </c>
    </row>
    <row r="2945">
      <c r="A2945" s="36" t="str">
        <f t="shared" si="1"/>
        <v>Low Population-Low Poverty</v>
      </c>
      <c r="B2945" s="35" t="s">
        <v>2964</v>
      </c>
      <c r="C2945" s="37">
        <v>57.0</v>
      </c>
      <c r="D2945" s="37">
        <v>0.087719298245614</v>
      </c>
      <c r="E2945" s="37" t="s">
        <v>16</v>
      </c>
      <c r="F2945" s="37" t="s">
        <v>9</v>
      </c>
    </row>
    <row r="2946">
      <c r="A2946" s="36" t="str">
        <f t="shared" si="1"/>
        <v>Medium Population-Low Poverty</v>
      </c>
      <c r="B2946" s="35" t="s">
        <v>2965</v>
      </c>
      <c r="C2946" s="37">
        <v>9500.0</v>
      </c>
      <c r="D2946" s="37">
        <v>0.0298947368421053</v>
      </c>
      <c r="E2946" s="37" t="s">
        <v>15</v>
      </c>
      <c r="F2946" s="37" t="s">
        <v>9</v>
      </c>
    </row>
    <row r="2947">
      <c r="A2947" s="36" t="str">
        <f t="shared" si="1"/>
        <v>High Population-Low Poverty</v>
      </c>
      <c r="B2947" s="35" t="s">
        <v>2966</v>
      </c>
      <c r="C2947" s="37">
        <v>45647.0</v>
      </c>
      <c r="D2947" s="37">
        <v>0.092974346616426</v>
      </c>
      <c r="E2947" s="37" t="s">
        <v>14</v>
      </c>
      <c r="F2947" s="37" t="s">
        <v>9</v>
      </c>
    </row>
    <row r="2948">
      <c r="A2948" s="36" t="str">
        <f t="shared" si="1"/>
        <v>High Population-Low Poverty</v>
      </c>
      <c r="B2948" s="35" t="s">
        <v>2967</v>
      </c>
      <c r="C2948" s="37">
        <v>24409.0</v>
      </c>
      <c r="D2948" s="37">
        <v>0.0835347617682003</v>
      </c>
      <c r="E2948" s="37" t="s">
        <v>14</v>
      </c>
      <c r="F2948" s="37" t="s">
        <v>9</v>
      </c>
    </row>
    <row r="2949">
      <c r="A2949" s="36" t="str">
        <f t="shared" si="1"/>
        <v>Medium Population-Low Poverty</v>
      </c>
      <c r="B2949" s="35" t="s">
        <v>2968</v>
      </c>
      <c r="C2949" s="37">
        <v>8686.0</v>
      </c>
      <c r="D2949" s="37">
        <v>0.0493898227032006</v>
      </c>
      <c r="E2949" s="37" t="s">
        <v>15</v>
      </c>
      <c r="F2949" s="37" t="s">
        <v>9</v>
      </c>
    </row>
    <row r="2950">
      <c r="A2950" s="36" t="str">
        <f t="shared" si="1"/>
        <v>High Population-Low Poverty</v>
      </c>
      <c r="B2950" s="35" t="s">
        <v>2969</v>
      </c>
      <c r="C2950" s="37">
        <v>11616.0</v>
      </c>
      <c r="D2950" s="37">
        <v>0.0439910468319559</v>
      </c>
      <c r="E2950" s="37" t="s">
        <v>14</v>
      </c>
      <c r="F2950" s="37" t="s">
        <v>9</v>
      </c>
    </row>
    <row r="2951">
      <c r="A2951" s="36" t="str">
        <f t="shared" si="1"/>
        <v>High Population-Low Poverty</v>
      </c>
      <c r="B2951" s="35" t="s">
        <v>2970</v>
      </c>
      <c r="C2951" s="37">
        <v>37955.0</v>
      </c>
      <c r="D2951" s="37">
        <v>0.0666842313265709</v>
      </c>
      <c r="E2951" s="37" t="s">
        <v>14</v>
      </c>
      <c r="F2951" s="37" t="s">
        <v>9</v>
      </c>
    </row>
    <row r="2952">
      <c r="A2952" s="36" t="str">
        <f t="shared" si="1"/>
        <v>High Population-Low Poverty</v>
      </c>
      <c r="B2952" s="35" t="s">
        <v>2971</v>
      </c>
      <c r="C2952" s="37">
        <v>15303.0</v>
      </c>
      <c r="D2952" s="37">
        <v>0.032346598706136</v>
      </c>
      <c r="E2952" s="37" t="s">
        <v>14</v>
      </c>
      <c r="F2952" s="37" t="s">
        <v>9</v>
      </c>
    </row>
    <row r="2953">
      <c r="A2953" s="36" t="str">
        <f t="shared" si="1"/>
        <v>High Population-Low Poverty</v>
      </c>
      <c r="B2953" s="35" t="s">
        <v>2972</v>
      </c>
      <c r="C2953" s="37">
        <v>14664.0</v>
      </c>
      <c r="D2953" s="37">
        <v>0.0534642662302237</v>
      </c>
      <c r="E2953" s="37" t="s">
        <v>14</v>
      </c>
      <c r="F2953" s="37" t="s">
        <v>9</v>
      </c>
    </row>
    <row r="2954">
      <c r="A2954" s="36" t="str">
        <f t="shared" si="1"/>
        <v>High Population-Low Poverty</v>
      </c>
      <c r="B2954" s="35" t="s">
        <v>2973</v>
      </c>
      <c r="C2954" s="37">
        <v>21217.0</v>
      </c>
      <c r="D2954" s="37">
        <v>0.022434839986803</v>
      </c>
      <c r="E2954" s="37" t="s">
        <v>14</v>
      </c>
      <c r="F2954" s="37" t="s">
        <v>9</v>
      </c>
    </row>
    <row r="2955">
      <c r="A2955" s="36" t="str">
        <f t="shared" si="1"/>
        <v>High Population-Low Poverty</v>
      </c>
      <c r="B2955" s="35" t="s">
        <v>2974</v>
      </c>
      <c r="C2955" s="37">
        <v>24735.0</v>
      </c>
      <c r="D2955" s="37">
        <v>0.0578532443905397</v>
      </c>
      <c r="E2955" s="37" t="s">
        <v>14</v>
      </c>
      <c r="F2955" s="37" t="s">
        <v>9</v>
      </c>
    </row>
    <row r="2956">
      <c r="A2956" s="36" t="str">
        <f t="shared" si="1"/>
        <v>Medium Population-Low Poverty</v>
      </c>
      <c r="B2956" s="35" t="s">
        <v>2975</v>
      </c>
      <c r="C2956" s="37">
        <v>6039.0</v>
      </c>
      <c r="D2956" s="37">
        <v>0.0506706408345753</v>
      </c>
      <c r="E2956" s="37" t="s">
        <v>15</v>
      </c>
      <c r="F2956" s="37" t="s">
        <v>9</v>
      </c>
    </row>
    <row r="2957">
      <c r="A2957" s="36" t="str">
        <f t="shared" si="1"/>
        <v>High Population-Low Poverty</v>
      </c>
      <c r="B2957" s="35" t="s">
        <v>2976</v>
      </c>
      <c r="C2957" s="37">
        <v>33331.0</v>
      </c>
      <c r="D2957" s="37">
        <v>0.0273319132339264</v>
      </c>
      <c r="E2957" s="37" t="s">
        <v>14</v>
      </c>
      <c r="F2957" s="37" t="s">
        <v>9</v>
      </c>
    </row>
    <row r="2958">
      <c r="A2958" s="36" t="str">
        <f t="shared" si="1"/>
        <v>High Population-Low Poverty</v>
      </c>
      <c r="B2958" s="35" t="s">
        <v>2977</v>
      </c>
      <c r="C2958" s="37">
        <v>16191.0</v>
      </c>
      <c r="D2958" s="37">
        <v>0.0358841331603977</v>
      </c>
      <c r="E2958" s="37" t="s">
        <v>14</v>
      </c>
      <c r="F2958" s="37" t="s">
        <v>9</v>
      </c>
    </row>
    <row r="2959">
      <c r="A2959" s="36" t="str">
        <f t="shared" si="1"/>
        <v>Medium Population-Low Poverty</v>
      </c>
      <c r="B2959" s="35" t="s">
        <v>2978</v>
      </c>
      <c r="C2959" s="37">
        <v>8380.0</v>
      </c>
      <c r="D2959" s="37">
        <v>0.0467780429594272</v>
      </c>
      <c r="E2959" s="37" t="s">
        <v>15</v>
      </c>
      <c r="F2959" s="37" t="s">
        <v>9</v>
      </c>
    </row>
    <row r="2960">
      <c r="A2960" s="36" t="str">
        <f t="shared" si="1"/>
        <v>High Population-Low Poverty</v>
      </c>
      <c r="B2960" s="35" t="s">
        <v>2979</v>
      </c>
      <c r="C2960" s="37">
        <v>12467.0</v>
      </c>
      <c r="D2960" s="37">
        <v>0.0708269832357424</v>
      </c>
      <c r="E2960" s="37" t="s">
        <v>14</v>
      </c>
      <c r="F2960" s="37" t="s">
        <v>9</v>
      </c>
    </row>
    <row r="2961">
      <c r="A2961" s="36" t="str">
        <f t="shared" si="1"/>
        <v>High Population-Low Poverty</v>
      </c>
      <c r="B2961" s="35" t="s">
        <v>2980</v>
      </c>
      <c r="C2961" s="37">
        <v>26007.0</v>
      </c>
      <c r="D2961" s="37">
        <v>0.0379513207982466</v>
      </c>
      <c r="E2961" s="37" t="s">
        <v>14</v>
      </c>
      <c r="F2961" s="37" t="s">
        <v>9</v>
      </c>
    </row>
    <row r="2962">
      <c r="A2962" s="36" t="str">
        <f t="shared" si="1"/>
        <v>Medium Population-Low Poverty</v>
      </c>
      <c r="B2962" s="35" t="s">
        <v>2981</v>
      </c>
      <c r="C2962" s="37">
        <v>8578.0</v>
      </c>
      <c r="D2962" s="37">
        <v>0.0484961529494055</v>
      </c>
      <c r="E2962" s="37" t="s">
        <v>15</v>
      </c>
      <c r="F2962" s="37" t="s">
        <v>9</v>
      </c>
    </row>
    <row r="2963">
      <c r="A2963" s="36" t="str">
        <f t="shared" si="1"/>
        <v>High Population-Low Poverty</v>
      </c>
      <c r="B2963" s="35" t="s">
        <v>2982</v>
      </c>
      <c r="C2963" s="37">
        <v>31220.0</v>
      </c>
      <c r="D2963" s="37">
        <v>0.0278026905829596</v>
      </c>
      <c r="E2963" s="37" t="s">
        <v>14</v>
      </c>
      <c r="F2963" s="37" t="s">
        <v>9</v>
      </c>
    </row>
    <row r="2964">
      <c r="A2964" s="36" t="str">
        <f t="shared" si="1"/>
        <v>High Population-Low Poverty</v>
      </c>
      <c r="B2964" s="35" t="s">
        <v>2983</v>
      </c>
      <c r="C2964" s="37">
        <v>24536.0</v>
      </c>
      <c r="D2964" s="37">
        <v>0.0526573198565373</v>
      </c>
      <c r="E2964" s="37" t="s">
        <v>14</v>
      </c>
      <c r="F2964" s="37" t="s">
        <v>9</v>
      </c>
    </row>
    <row r="2965">
      <c r="A2965" s="36" t="str">
        <f t="shared" si="1"/>
        <v>Medium Population-Low Poverty</v>
      </c>
      <c r="B2965" s="35" t="s">
        <v>2984</v>
      </c>
      <c r="C2965" s="37">
        <v>3561.0</v>
      </c>
      <c r="D2965" s="37">
        <v>0.0626228587475428</v>
      </c>
      <c r="E2965" s="37" t="s">
        <v>15</v>
      </c>
      <c r="F2965" s="37" t="s">
        <v>9</v>
      </c>
    </row>
    <row r="2966">
      <c r="A2966" s="36" t="str">
        <f t="shared" si="1"/>
        <v>Medium Population-Low Poverty</v>
      </c>
      <c r="B2966" s="35" t="s">
        <v>2985</v>
      </c>
      <c r="C2966" s="37">
        <v>7756.0</v>
      </c>
      <c r="D2966" s="37">
        <v>0.0293965961835998</v>
      </c>
      <c r="E2966" s="37" t="s">
        <v>15</v>
      </c>
      <c r="F2966" s="37" t="s">
        <v>9</v>
      </c>
    </row>
    <row r="2967">
      <c r="A2967" s="36" t="str">
        <f t="shared" si="1"/>
        <v>High Population-Middle Poverty</v>
      </c>
      <c r="B2967" s="35" t="s">
        <v>2986</v>
      </c>
      <c r="C2967" s="37">
        <v>14929.0</v>
      </c>
      <c r="D2967" s="37">
        <v>0.162100609551879</v>
      </c>
      <c r="E2967" s="37" t="s">
        <v>14</v>
      </c>
      <c r="F2967" s="37" t="s">
        <v>10</v>
      </c>
    </row>
    <row r="2968">
      <c r="A2968" s="36" t="str">
        <f t="shared" si="1"/>
        <v>High Population-Low Poverty</v>
      </c>
      <c r="B2968" s="35" t="s">
        <v>2987</v>
      </c>
      <c r="C2968" s="37">
        <v>40276.0</v>
      </c>
      <c r="D2968" s="37">
        <v>0.0469758665210051</v>
      </c>
      <c r="E2968" s="37" t="s">
        <v>14</v>
      </c>
      <c r="F2968" s="37" t="s">
        <v>9</v>
      </c>
    </row>
    <row r="2969">
      <c r="A2969" s="36" t="str">
        <f t="shared" si="1"/>
        <v>High Population-Low Poverty</v>
      </c>
      <c r="B2969" s="35" t="s">
        <v>2988</v>
      </c>
      <c r="C2969" s="37">
        <v>27917.0</v>
      </c>
      <c r="D2969" s="37">
        <v>0.0437009707346778</v>
      </c>
      <c r="E2969" s="37" t="s">
        <v>14</v>
      </c>
      <c r="F2969" s="37" t="s">
        <v>9</v>
      </c>
    </row>
    <row r="2970">
      <c r="A2970" s="36" t="str">
        <f t="shared" si="1"/>
        <v>Medium Population-Low Poverty</v>
      </c>
      <c r="B2970" s="35" t="s">
        <v>2989</v>
      </c>
      <c r="C2970" s="37">
        <v>4916.0</v>
      </c>
      <c r="D2970" s="37">
        <v>0.032546786004882</v>
      </c>
      <c r="E2970" s="37" t="s">
        <v>15</v>
      </c>
      <c r="F2970" s="37" t="s">
        <v>9</v>
      </c>
    </row>
    <row r="2971">
      <c r="A2971" s="36" t="str">
        <f t="shared" si="1"/>
        <v>High Population-Middle Poverty</v>
      </c>
      <c r="B2971" s="35" t="s">
        <v>2990</v>
      </c>
      <c r="C2971" s="37">
        <v>24760.0</v>
      </c>
      <c r="D2971" s="37">
        <v>0.13513731825525</v>
      </c>
      <c r="E2971" s="37" t="s">
        <v>14</v>
      </c>
      <c r="F2971" s="37" t="s">
        <v>10</v>
      </c>
    </row>
    <row r="2972">
      <c r="A2972" s="36" t="str">
        <f t="shared" si="1"/>
        <v>Medium Population-Low Poverty</v>
      </c>
      <c r="B2972" s="35" t="s">
        <v>2991</v>
      </c>
      <c r="C2972" s="37">
        <v>893.0</v>
      </c>
      <c r="D2972" s="37">
        <v>0.0503919372900336</v>
      </c>
      <c r="E2972" s="37" t="s">
        <v>15</v>
      </c>
      <c r="F2972" s="37" t="s">
        <v>9</v>
      </c>
    </row>
    <row r="2973">
      <c r="A2973" s="36" t="str">
        <f t="shared" si="1"/>
        <v>Low Population-Low Poverty</v>
      </c>
      <c r="B2973" s="35" t="s">
        <v>2992</v>
      </c>
      <c r="C2973" s="37">
        <v>44.0</v>
      </c>
      <c r="D2973" s="37">
        <v>0.0</v>
      </c>
      <c r="E2973" s="37" t="s">
        <v>16</v>
      </c>
      <c r="F2973" s="37" t="s">
        <v>9</v>
      </c>
    </row>
    <row r="2974">
      <c r="A2974" s="36" t="str">
        <f t="shared" si="1"/>
        <v>Medium Population-Low Poverty</v>
      </c>
      <c r="B2974" s="35" t="s">
        <v>2993</v>
      </c>
      <c r="C2974" s="37">
        <v>1138.0</v>
      </c>
      <c r="D2974" s="37">
        <v>0.046572934973638</v>
      </c>
      <c r="E2974" s="37" t="s">
        <v>15</v>
      </c>
      <c r="F2974" s="37" t="s">
        <v>9</v>
      </c>
    </row>
    <row r="2975">
      <c r="A2975" s="36" t="str">
        <f t="shared" si="1"/>
        <v>Medium Population-Low Poverty</v>
      </c>
      <c r="B2975" s="35" t="s">
        <v>2994</v>
      </c>
      <c r="C2975" s="37">
        <v>7302.0</v>
      </c>
      <c r="D2975" s="37">
        <v>0.0975075321829636</v>
      </c>
      <c r="E2975" s="37" t="s">
        <v>15</v>
      </c>
      <c r="F2975" s="37" t="s">
        <v>9</v>
      </c>
    </row>
    <row r="2976">
      <c r="A2976" s="36" t="str">
        <f t="shared" si="1"/>
        <v>Medium Population-Low Poverty</v>
      </c>
      <c r="B2976" s="35" t="s">
        <v>2995</v>
      </c>
      <c r="C2976" s="37">
        <v>7880.0</v>
      </c>
      <c r="D2976" s="37">
        <v>0.0251269035532995</v>
      </c>
      <c r="E2976" s="37" t="s">
        <v>15</v>
      </c>
      <c r="F2976" s="37" t="s">
        <v>9</v>
      </c>
    </row>
    <row r="2977">
      <c r="A2977" s="36" t="str">
        <f t="shared" si="1"/>
        <v>Medium Population-Low Poverty</v>
      </c>
      <c r="B2977" s="35" t="s">
        <v>2996</v>
      </c>
      <c r="C2977" s="37">
        <v>3199.0</v>
      </c>
      <c r="D2977" s="37">
        <v>0.0268834010628321</v>
      </c>
      <c r="E2977" s="37" t="s">
        <v>15</v>
      </c>
      <c r="F2977" s="37" t="s">
        <v>9</v>
      </c>
    </row>
    <row r="2978">
      <c r="A2978" s="36" t="str">
        <f t="shared" si="1"/>
        <v>High Population-Low Poverty</v>
      </c>
      <c r="B2978" s="35" t="s">
        <v>2997</v>
      </c>
      <c r="C2978" s="37">
        <v>15943.0</v>
      </c>
      <c r="D2978" s="37">
        <v>0.0959041585648874</v>
      </c>
      <c r="E2978" s="37" t="s">
        <v>14</v>
      </c>
      <c r="F2978" s="37" t="s">
        <v>9</v>
      </c>
    </row>
    <row r="2979">
      <c r="A2979" s="36" t="str">
        <f t="shared" si="1"/>
        <v>Medium Population-Low Poverty</v>
      </c>
      <c r="B2979" s="35" t="s">
        <v>2998</v>
      </c>
      <c r="C2979" s="37">
        <v>954.0</v>
      </c>
      <c r="D2979" s="37">
        <v>0.0146750524109015</v>
      </c>
      <c r="E2979" s="37" t="s">
        <v>15</v>
      </c>
      <c r="F2979" s="37" t="s">
        <v>9</v>
      </c>
    </row>
    <row r="2980">
      <c r="A2980" s="36" t="str">
        <f t="shared" si="1"/>
        <v>Medium Population-Low Poverty</v>
      </c>
      <c r="B2980" s="35" t="s">
        <v>2999</v>
      </c>
      <c r="C2980" s="37">
        <v>5374.0</v>
      </c>
      <c r="D2980" s="37">
        <v>0.054707852623744</v>
      </c>
      <c r="E2980" s="37" t="s">
        <v>15</v>
      </c>
      <c r="F2980" s="37" t="s">
        <v>9</v>
      </c>
    </row>
    <row r="2981">
      <c r="A2981" s="36" t="str">
        <f t="shared" si="1"/>
        <v>Medium Population-Low Poverty</v>
      </c>
      <c r="B2981" s="35" t="s">
        <v>3000</v>
      </c>
      <c r="C2981" s="37">
        <v>2004.0</v>
      </c>
      <c r="D2981" s="37">
        <v>0.0528942115768463</v>
      </c>
      <c r="E2981" s="37" t="s">
        <v>15</v>
      </c>
      <c r="F2981" s="37" t="s">
        <v>9</v>
      </c>
    </row>
    <row r="2982">
      <c r="A2982" s="36" t="str">
        <f t="shared" si="1"/>
        <v>Medium Population-Low Poverty</v>
      </c>
      <c r="B2982" s="35" t="s">
        <v>3001</v>
      </c>
      <c r="C2982" s="37">
        <v>4597.0</v>
      </c>
      <c r="D2982" s="37">
        <v>0.0278442462475528</v>
      </c>
      <c r="E2982" s="37" t="s">
        <v>15</v>
      </c>
      <c r="F2982" s="37" t="s">
        <v>9</v>
      </c>
    </row>
    <row r="2983">
      <c r="A2983" s="36" t="str">
        <f t="shared" si="1"/>
        <v>Medium Population-Middle Poverty</v>
      </c>
      <c r="B2983" s="35" t="s">
        <v>3002</v>
      </c>
      <c r="C2983" s="37">
        <v>3862.0</v>
      </c>
      <c r="D2983" s="37">
        <v>0.118332470222683</v>
      </c>
      <c r="E2983" s="37" t="s">
        <v>15</v>
      </c>
      <c r="F2983" s="37" t="s">
        <v>10</v>
      </c>
    </row>
    <row r="2984">
      <c r="A2984" s="36" t="str">
        <f t="shared" si="1"/>
        <v>High Population-Low Poverty</v>
      </c>
      <c r="B2984" s="35" t="s">
        <v>3003</v>
      </c>
      <c r="C2984" s="37">
        <v>15093.0</v>
      </c>
      <c r="D2984" s="37">
        <v>0.0739415623136553</v>
      </c>
      <c r="E2984" s="37" t="s">
        <v>14</v>
      </c>
      <c r="F2984" s="37" t="s">
        <v>9</v>
      </c>
    </row>
    <row r="2985">
      <c r="A2985" s="36" t="str">
        <f t="shared" si="1"/>
        <v>Medium Population-Low Poverty</v>
      </c>
      <c r="B2985" s="35" t="s">
        <v>3004</v>
      </c>
      <c r="C2985" s="37">
        <v>511.0</v>
      </c>
      <c r="D2985" s="37">
        <v>0.0332681017612524</v>
      </c>
      <c r="E2985" s="37" t="s">
        <v>15</v>
      </c>
      <c r="F2985" s="37" t="s">
        <v>9</v>
      </c>
    </row>
    <row r="2986">
      <c r="A2986" s="36" t="str">
        <f t="shared" si="1"/>
        <v>Medium Population-Low Poverty</v>
      </c>
      <c r="B2986" s="35" t="s">
        <v>3005</v>
      </c>
      <c r="C2986" s="37">
        <v>922.0</v>
      </c>
      <c r="D2986" s="37">
        <v>0.0802603036876356</v>
      </c>
      <c r="E2986" s="37" t="s">
        <v>15</v>
      </c>
      <c r="F2986" s="37" t="s">
        <v>9</v>
      </c>
    </row>
    <row r="2987">
      <c r="A2987" s="36" t="str">
        <f t="shared" si="1"/>
        <v>High Population-Low Poverty</v>
      </c>
      <c r="B2987" s="35" t="s">
        <v>3006</v>
      </c>
      <c r="C2987" s="37">
        <v>14777.0</v>
      </c>
      <c r="D2987" s="37">
        <v>0.0814779725248697</v>
      </c>
      <c r="E2987" s="37" t="s">
        <v>14</v>
      </c>
      <c r="F2987" s="37" t="s">
        <v>9</v>
      </c>
    </row>
    <row r="2988">
      <c r="A2988" s="36" t="str">
        <f t="shared" si="1"/>
        <v>High Population-Middle Poverty</v>
      </c>
      <c r="B2988" s="35" t="s">
        <v>3007</v>
      </c>
      <c r="C2988" s="37">
        <v>15869.0</v>
      </c>
      <c r="D2988" s="37">
        <v>0.113239649631357</v>
      </c>
      <c r="E2988" s="37" t="s">
        <v>14</v>
      </c>
      <c r="F2988" s="37" t="s">
        <v>10</v>
      </c>
    </row>
    <row r="2989">
      <c r="A2989" s="36" t="str">
        <f t="shared" si="1"/>
        <v>High Population-Middle Poverty</v>
      </c>
      <c r="B2989" s="35" t="s">
        <v>3008</v>
      </c>
      <c r="C2989" s="37">
        <v>12389.0</v>
      </c>
      <c r="D2989" s="37">
        <v>0.129953991444023</v>
      </c>
      <c r="E2989" s="37" t="s">
        <v>14</v>
      </c>
      <c r="F2989" s="37" t="s">
        <v>10</v>
      </c>
    </row>
    <row r="2990">
      <c r="A2990" s="36" t="str">
        <f t="shared" si="1"/>
        <v>Medium Population-Low Poverty</v>
      </c>
      <c r="B2990" s="35" t="s">
        <v>3009</v>
      </c>
      <c r="C2990" s="37">
        <v>4841.0</v>
      </c>
      <c r="D2990" s="37">
        <v>0.0338772980789093</v>
      </c>
      <c r="E2990" s="37" t="s">
        <v>15</v>
      </c>
      <c r="F2990" s="37" t="s">
        <v>9</v>
      </c>
    </row>
    <row r="2991">
      <c r="A2991" s="36" t="str">
        <f t="shared" si="1"/>
        <v>High Population-Middle Poverty</v>
      </c>
      <c r="B2991" s="35" t="s">
        <v>3010</v>
      </c>
      <c r="C2991" s="37">
        <v>13118.0</v>
      </c>
      <c r="D2991" s="37">
        <v>0.102454642475987</v>
      </c>
      <c r="E2991" s="37" t="s">
        <v>14</v>
      </c>
      <c r="F2991" s="37" t="s">
        <v>10</v>
      </c>
    </row>
    <row r="2992">
      <c r="A2992" s="36" t="str">
        <f t="shared" si="1"/>
        <v>Medium Population-Low Poverty</v>
      </c>
      <c r="B2992" s="35" t="s">
        <v>3011</v>
      </c>
      <c r="C2992" s="37">
        <v>3637.0</v>
      </c>
      <c r="D2992" s="37">
        <v>0.0332691778938686</v>
      </c>
      <c r="E2992" s="37" t="s">
        <v>15</v>
      </c>
      <c r="F2992" s="37" t="s">
        <v>9</v>
      </c>
    </row>
    <row r="2993">
      <c r="A2993" s="36" t="str">
        <f t="shared" si="1"/>
        <v>Medium Population-Low Poverty</v>
      </c>
      <c r="B2993" s="35" t="s">
        <v>3012</v>
      </c>
      <c r="C2993" s="37">
        <v>3785.0</v>
      </c>
      <c r="D2993" s="37">
        <v>0.0338177014531044</v>
      </c>
      <c r="E2993" s="37" t="s">
        <v>15</v>
      </c>
      <c r="F2993" s="37" t="s">
        <v>9</v>
      </c>
    </row>
    <row r="2994">
      <c r="A2994" s="36" t="str">
        <f t="shared" si="1"/>
        <v>Low Population-Middle Poverty</v>
      </c>
      <c r="B2994" s="35" t="s">
        <v>3013</v>
      </c>
      <c r="C2994" s="37">
        <v>212.0</v>
      </c>
      <c r="D2994" s="37">
        <v>0.113207547169811</v>
      </c>
      <c r="E2994" s="37" t="s">
        <v>16</v>
      </c>
      <c r="F2994" s="37" t="s">
        <v>10</v>
      </c>
    </row>
    <row r="2995">
      <c r="A2995" s="36" t="str">
        <f t="shared" si="1"/>
        <v>Medium Population-Low Poverty</v>
      </c>
      <c r="B2995" s="35" t="s">
        <v>3014</v>
      </c>
      <c r="C2995" s="37">
        <v>782.0</v>
      </c>
      <c r="D2995" s="37">
        <v>0.0664961636828645</v>
      </c>
      <c r="E2995" s="37" t="s">
        <v>15</v>
      </c>
      <c r="F2995" s="37" t="s">
        <v>9</v>
      </c>
    </row>
    <row r="2996">
      <c r="A2996" s="36" t="str">
        <f t="shared" si="1"/>
        <v>Medium Population-Low Poverty</v>
      </c>
      <c r="B2996" s="35" t="s">
        <v>3015</v>
      </c>
      <c r="C2996" s="37">
        <v>698.0</v>
      </c>
      <c r="D2996" s="37">
        <v>0.0</v>
      </c>
      <c r="E2996" s="37" t="s">
        <v>15</v>
      </c>
      <c r="F2996" s="37" t="s">
        <v>9</v>
      </c>
    </row>
    <row r="2997">
      <c r="A2997" s="36" t="str">
        <f t="shared" si="1"/>
        <v>Medium Population-Low Poverty</v>
      </c>
      <c r="B2997" s="35" t="s">
        <v>3016</v>
      </c>
      <c r="C2997" s="37">
        <v>784.0</v>
      </c>
      <c r="D2997" s="37">
        <v>0.0841836734693878</v>
      </c>
      <c r="E2997" s="37" t="s">
        <v>15</v>
      </c>
      <c r="F2997" s="37" t="s">
        <v>9</v>
      </c>
    </row>
    <row r="2998">
      <c r="A2998" s="36" t="str">
        <f t="shared" si="1"/>
        <v>Medium Population-Low Poverty</v>
      </c>
      <c r="B2998" s="35" t="s">
        <v>3017</v>
      </c>
      <c r="C2998" s="37">
        <v>696.0</v>
      </c>
      <c r="D2998" s="37">
        <v>0.014367816091954</v>
      </c>
      <c r="E2998" s="37" t="s">
        <v>15</v>
      </c>
      <c r="F2998" s="37" t="s">
        <v>9</v>
      </c>
    </row>
    <row r="2999">
      <c r="A2999" s="36" t="str">
        <f t="shared" si="1"/>
        <v>High Population-Low Poverty</v>
      </c>
      <c r="B2999" s="35" t="s">
        <v>3018</v>
      </c>
      <c r="C2999" s="37">
        <v>13314.0</v>
      </c>
      <c r="D2999" s="37">
        <v>0.0759351059035602</v>
      </c>
      <c r="E2999" s="37" t="s">
        <v>14</v>
      </c>
      <c r="F2999" s="37" t="s">
        <v>9</v>
      </c>
    </row>
    <row r="3000">
      <c r="A3000" s="36" t="str">
        <f t="shared" si="1"/>
        <v>Low Population-Low Poverty</v>
      </c>
      <c r="B3000" s="35" t="s">
        <v>3019</v>
      </c>
      <c r="C3000" s="37">
        <v>309.0</v>
      </c>
      <c r="D3000" s="37">
        <v>0.0</v>
      </c>
      <c r="E3000" s="37" t="s">
        <v>16</v>
      </c>
      <c r="F3000" s="37" t="s">
        <v>9</v>
      </c>
    </row>
    <row r="3001">
      <c r="A3001" s="36" t="str">
        <f t="shared" si="1"/>
        <v>Medium Population-Low Poverty</v>
      </c>
      <c r="B3001" s="35" t="s">
        <v>3020</v>
      </c>
      <c r="C3001" s="37">
        <v>7337.0</v>
      </c>
      <c r="D3001" s="37">
        <v>0.0899550224887556</v>
      </c>
      <c r="E3001" s="37" t="s">
        <v>15</v>
      </c>
      <c r="F3001" s="37" t="s">
        <v>9</v>
      </c>
    </row>
    <row r="3002">
      <c r="A3002" s="36" t="str">
        <f t="shared" si="1"/>
        <v>Medium Population-Low Poverty</v>
      </c>
      <c r="B3002" s="35" t="s">
        <v>3021</v>
      </c>
      <c r="C3002" s="37">
        <v>1990.0</v>
      </c>
      <c r="D3002" s="37">
        <v>0.0462311557788945</v>
      </c>
      <c r="E3002" s="37" t="s">
        <v>15</v>
      </c>
      <c r="F3002" s="37" t="s">
        <v>9</v>
      </c>
    </row>
    <row r="3003">
      <c r="A3003" s="36" t="str">
        <f t="shared" si="1"/>
        <v>Medium Population-Low Poverty</v>
      </c>
      <c r="B3003" s="35" t="s">
        <v>3022</v>
      </c>
      <c r="C3003" s="37">
        <v>674.0</v>
      </c>
      <c r="D3003" s="37">
        <v>0.0</v>
      </c>
      <c r="E3003" s="37" t="s">
        <v>15</v>
      </c>
      <c r="F3003" s="37" t="s">
        <v>9</v>
      </c>
    </row>
    <row r="3004">
      <c r="A3004" s="36" t="str">
        <f t="shared" si="1"/>
        <v>High Population-Middle Poverty</v>
      </c>
      <c r="B3004" s="35" t="s">
        <v>3023</v>
      </c>
      <c r="C3004" s="37">
        <v>27387.0</v>
      </c>
      <c r="D3004" s="37">
        <v>0.133384452477453</v>
      </c>
      <c r="E3004" s="37" t="s">
        <v>14</v>
      </c>
      <c r="F3004" s="37" t="s">
        <v>10</v>
      </c>
    </row>
    <row r="3005">
      <c r="A3005" s="36" t="str">
        <f t="shared" si="1"/>
        <v>High Population-Low Poverty</v>
      </c>
      <c r="B3005" s="35" t="s">
        <v>3024</v>
      </c>
      <c r="C3005" s="37">
        <v>10217.0</v>
      </c>
      <c r="D3005" s="37">
        <v>0.0793775080747773</v>
      </c>
      <c r="E3005" s="37" t="s">
        <v>14</v>
      </c>
      <c r="F3005" s="37" t="s">
        <v>9</v>
      </c>
    </row>
    <row r="3006">
      <c r="A3006" s="36" t="str">
        <f t="shared" si="1"/>
        <v>Low Population-Middle Poverty</v>
      </c>
      <c r="B3006" s="35" t="s">
        <v>3025</v>
      </c>
      <c r="C3006" s="37">
        <v>264.0</v>
      </c>
      <c r="D3006" s="37">
        <v>0.329545454545455</v>
      </c>
      <c r="E3006" s="37" t="s">
        <v>16</v>
      </c>
      <c r="F3006" s="37" t="s">
        <v>10</v>
      </c>
    </row>
    <row r="3007">
      <c r="A3007" s="36" t="str">
        <f t="shared" si="1"/>
        <v>Medium Population-Middle Poverty</v>
      </c>
      <c r="B3007" s="35" t="s">
        <v>3026</v>
      </c>
      <c r="C3007" s="37">
        <v>6235.0</v>
      </c>
      <c r="D3007" s="37">
        <v>0.108740978348035</v>
      </c>
      <c r="E3007" s="37" t="s">
        <v>15</v>
      </c>
      <c r="F3007" s="37" t="s">
        <v>10</v>
      </c>
    </row>
    <row r="3008">
      <c r="A3008" s="36" t="str">
        <f t="shared" si="1"/>
        <v>Medium Population-Low Poverty</v>
      </c>
      <c r="B3008" s="35" t="s">
        <v>3027</v>
      </c>
      <c r="C3008" s="37">
        <v>1171.0</v>
      </c>
      <c r="D3008" s="37">
        <v>0.0708795900939368</v>
      </c>
      <c r="E3008" s="37" t="s">
        <v>15</v>
      </c>
      <c r="F3008" s="37" t="s">
        <v>9</v>
      </c>
    </row>
    <row r="3009">
      <c r="A3009" s="36" t="str">
        <f t="shared" si="1"/>
        <v>Low Population-Middle Poverty</v>
      </c>
      <c r="B3009" s="35" t="s">
        <v>3028</v>
      </c>
      <c r="C3009" s="37">
        <v>217.0</v>
      </c>
      <c r="D3009" s="37">
        <v>0.19815668202765</v>
      </c>
      <c r="E3009" s="37" t="s">
        <v>16</v>
      </c>
      <c r="F3009" s="37" t="s">
        <v>10</v>
      </c>
    </row>
    <row r="3010">
      <c r="A3010" s="36" t="str">
        <f t="shared" si="1"/>
        <v>Medium Population-Low Poverty</v>
      </c>
      <c r="B3010" s="35" t="s">
        <v>3029</v>
      </c>
      <c r="C3010" s="37">
        <v>1996.0</v>
      </c>
      <c r="D3010" s="37">
        <v>0.0896793587174349</v>
      </c>
      <c r="E3010" s="37" t="s">
        <v>15</v>
      </c>
      <c r="F3010" s="37" t="s">
        <v>9</v>
      </c>
    </row>
    <row r="3011">
      <c r="A3011" s="36" t="str">
        <f t="shared" si="1"/>
        <v>Medium Population-Middle Poverty</v>
      </c>
      <c r="B3011" s="35" t="s">
        <v>3030</v>
      </c>
      <c r="C3011" s="37">
        <v>2290.0</v>
      </c>
      <c r="D3011" s="37">
        <v>0.136681222707424</v>
      </c>
      <c r="E3011" s="37" t="s">
        <v>15</v>
      </c>
      <c r="F3011" s="37" t="s">
        <v>10</v>
      </c>
    </row>
    <row r="3012">
      <c r="A3012" s="36" t="str">
        <f t="shared" si="1"/>
        <v>Medium Population-Low Poverty</v>
      </c>
      <c r="B3012" s="35" t="s">
        <v>3031</v>
      </c>
      <c r="C3012" s="37">
        <v>3044.0</v>
      </c>
      <c r="D3012" s="37">
        <v>0.0788436268068331</v>
      </c>
      <c r="E3012" s="37" t="s">
        <v>15</v>
      </c>
      <c r="F3012" s="37" t="s">
        <v>9</v>
      </c>
    </row>
    <row r="3013">
      <c r="A3013" s="36" t="str">
        <f t="shared" si="1"/>
        <v>Medium Population-Low Poverty</v>
      </c>
      <c r="B3013" s="35" t="s">
        <v>3032</v>
      </c>
      <c r="C3013" s="37">
        <v>4790.0</v>
      </c>
      <c r="D3013" s="37">
        <v>0.0388308977035491</v>
      </c>
      <c r="E3013" s="37" t="s">
        <v>15</v>
      </c>
      <c r="F3013" s="37" t="s">
        <v>9</v>
      </c>
    </row>
    <row r="3014">
      <c r="A3014" s="36" t="str">
        <f t="shared" si="1"/>
        <v>Medium Population-Low Poverty</v>
      </c>
      <c r="B3014" s="35" t="s">
        <v>3033</v>
      </c>
      <c r="C3014" s="37">
        <v>609.0</v>
      </c>
      <c r="D3014" s="37">
        <v>0.0426929392446634</v>
      </c>
      <c r="E3014" s="37" t="s">
        <v>15</v>
      </c>
      <c r="F3014" s="37" t="s">
        <v>9</v>
      </c>
    </row>
    <row r="3015">
      <c r="A3015" s="36" t="str">
        <f t="shared" si="1"/>
        <v>Medium Population-Low Poverty</v>
      </c>
      <c r="B3015" s="35" t="s">
        <v>3034</v>
      </c>
      <c r="C3015" s="37">
        <v>8005.0</v>
      </c>
      <c r="D3015" s="37">
        <v>0.0472204871955028</v>
      </c>
      <c r="E3015" s="37" t="s">
        <v>15</v>
      </c>
      <c r="F3015" s="37" t="s">
        <v>9</v>
      </c>
    </row>
    <row r="3016">
      <c r="A3016" s="36" t="str">
        <f t="shared" si="1"/>
        <v>High Population-Middle Poverty</v>
      </c>
      <c r="B3016" s="35" t="s">
        <v>3035</v>
      </c>
      <c r="C3016" s="37">
        <v>27639.0</v>
      </c>
      <c r="D3016" s="37">
        <v>0.201418285755635</v>
      </c>
      <c r="E3016" s="37" t="s">
        <v>14</v>
      </c>
      <c r="F3016" s="37" t="s">
        <v>10</v>
      </c>
    </row>
    <row r="3017">
      <c r="A3017" s="36" t="str">
        <f t="shared" si="1"/>
        <v>Medium Population-Low Poverty</v>
      </c>
      <c r="B3017" s="35" t="s">
        <v>3036</v>
      </c>
      <c r="C3017" s="37">
        <v>3006.0</v>
      </c>
      <c r="D3017" s="37">
        <v>0.0944777112441783</v>
      </c>
      <c r="E3017" s="37" t="s">
        <v>15</v>
      </c>
      <c r="F3017" s="37" t="s">
        <v>9</v>
      </c>
    </row>
    <row r="3018">
      <c r="A3018" s="36" t="str">
        <f t="shared" si="1"/>
        <v>Low Population-Low Poverty</v>
      </c>
      <c r="B3018" s="35" t="s">
        <v>3037</v>
      </c>
      <c r="C3018" s="37">
        <v>376.0</v>
      </c>
      <c r="D3018" s="37">
        <v>0.0159574468085106</v>
      </c>
      <c r="E3018" s="37" t="s">
        <v>16</v>
      </c>
      <c r="F3018" s="37" t="s">
        <v>9</v>
      </c>
    </row>
    <row r="3019">
      <c r="A3019" s="36" t="str">
        <f t="shared" si="1"/>
        <v>Medium Population-Low Poverty</v>
      </c>
      <c r="B3019" s="35" t="s">
        <v>3038</v>
      </c>
      <c r="C3019" s="37">
        <v>7324.0</v>
      </c>
      <c r="D3019" s="37">
        <v>0.0372747132714364</v>
      </c>
      <c r="E3019" s="37" t="s">
        <v>15</v>
      </c>
      <c r="F3019" s="37" t="s">
        <v>9</v>
      </c>
    </row>
    <row r="3020">
      <c r="A3020" s="36" t="str">
        <f t="shared" si="1"/>
        <v>High Population-Low Poverty</v>
      </c>
      <c r="B3020" s="35" t="s">
        <v>3039</v>
      </c>
      <c r="C3020" s="37">
        <v>14404.0</v>
      </c>
      <c r="D3020" s="37">
        <v>0.0241599555678978</v>
      </c>
      <c r="E3020" s="37" t="s">
        <v>14</v>
      </c>
      <c r="F3020" s="37" t="s">
        <v>9</v>
      </c>
    </row>
    <row r="3021">
      <c r="A3021" s="36" t="str">
        <f t="shared" si="1"/>
        <v>High Population-Low Poverty</v>
      </c>
      <c r="B3021" s="35" t="s">
        <v>3040</v>
      </c>
      <c r="C3021" s="37">
        <v>32828.0</v>
      </c>
      <c r="D3021" s="37">
        <v>0.0835871816741806</v>
      </c>
      <c r="E3021" s="37" t="s">
        <v>14</v>
      </c>
      <c r="F3021" s="37" t="s">
        <v>9</v>
      </c>
    </row>
    <row r="3022">
      <c r="A3022" s="36" t="str">
        <f t="shared" si="1"/>
        <v>Medium Population-Low Poverty</v>
      </c>
      <c r="B3022" s="35" t="s">
        <v>3041</v>
      </c>
      <c r="C3022" s="37">
        <v>585.0</v>
      </c>
      <c r="D3022" s="37">
        <v>0.0717948717948718</v>
      </c>
      <c r="E3022" s="37" t="s">
        <v>15</v>
      </c>
      <c r="F3022" s="37" t="s">
        <v>9</v>
      </c>
    </row>
    <row r="3023">
      <c r="A3023" s="36" t="str">
        <f t="shared" si="1"/>
        <v>Medium Population-Low Poverty</v>
      </c>
      <c r="B3023" s="35" t="s">
        <v>3042</v>
      </c>
      <c r="C3023" s="37">
        <v>2134.0</v>
      </c>
      <c r="D3023" s="37">
        <v>0.0473289597000937</v>
      </c>
      <c r="E3023" s="37" t="s">
        <v>15</v>
      </c>
      <c r="F3023" s="37" t="s">
        <v>9</v>
      </c>
    </row>
    <row r="3024">
      <c r="A3024" s="36" t="str">
        <f t="shared" si="1"/>
        <v>Medium Population-Low Poverty</v>
      </c>
      <c r="B3024" s="35" t="s">
        <v>3043</v>
      </c>
      <c r="C3024" s="37">
        <v>5370.0</v>
      </c>
      <c r="D3024" s="37">
        <v>0.0783985102420857</v>
      </c>
      <c r="E3024" s="37" t="s">
        <v>15</v>
      </c>
      <c r="F3024" s="37" t="s">
        <v>9</v>
      </c>
    </row>
    <row r="3025">
      <c r="A3025" s="36" t="str">
        <f t="shared" si="1"/>
        <v>Medium Population-Low Poverty</v>
      </c>
      <c r="B3025" s="35" t="s">
        <v>3044</v>
      </c>
      <c r="C3025" s="37">
        <v>3784.0</v>
      </c>
      <c r="D3025" s="37">
        <v>0.0132135306553911</v>
      </c>
      <c r="E3025" s="37" t="s">
        <v>15</v>
      </c>
      <c r="F3025" s="37" t="s">
        <v>9</v>
      </c>
    </row>
    <row r="3026">
      <c r="A3026" s="36" t="str">
        <f t="shared" si="1"/>
        <v>Medium Population-Low Poverty</v>
      </c>
      <c r="B3026" s="35" t="s">
        <v>3045</v>
      </c>
      <c r="C3026" s="37">
        <v>929.0</v>
      </c>
      <c r="D3026" s="37">
        <v>0.0958019375672766</v>
      </c>
      <c r="E3026" s="37" t="s">
        <v>15</v>
      </c>
      <c r="F3026" s="37" t="s">
        <v>9</v>
      </c>
    </row>
    <row r="3027">
      <c r="A3027" s="36" t="str">
        <f t="shared" si="1"/>
        <v>Medium Population-Low Poverty</v>
      </c>
      <c r="B3027" s="35" t="s">
        <v>3046</v>
      </c>
      <c r="C3027" s="37">
        <v>968.0</v>
      </c>
      <c r="D3027" s="37">
        <v>0.0981404958677686</v>
      </c>
      <c r="E3027" s="37" t="s">
        <v>15</v>
      </c>
      <c r="F3027" s="37" t="s">
        <v>9</v>
      </c>
    </row>
    <row r="3028">
      <c r="A3028" s="36" t="str">
        <f t="shared" si="1"/>
        <v>Low Population-Middle Poverty</v>
      </c>
      <c r="B3028" s="35" t="s">
        <v>3047</v>
      </c>
      <c r="C3028" s="37">
        <v>182.0</v>
      </c>
      <c r="D3028" s="37">
        <v>0.296703296703297</v>
      </c>
      <c r="E3028" s="37" t="s">
        <v>16</v>
      </c>
      <c r="F3028" s="37" t="s">
        <v>10</v>
      </c>
    </row>
    <row r="3029">
      <c r="A3029" s="36" t="str">
        <f t="shared" si="1"/>
        <v>Medium Population-Low Poverty</v>
      </c>
      <c r="B3029" s="35" t="s">
        <v>3048</v>
      </c>
      <c r="C3029" s="37">
        <v>850.0</v>
      </c>
      <c r="D3029" s="37">
        <v>0.0847058823529412</v>
      </c>
      <c r="E3029" s="37" t="s">
        <v>15</v>
      </c>
      <c r="F3029" s="37" t="s">
        <v>9</v>
      </c>
    </row>
    <row r="3030">
      <c r="A3030" s="36" t="str">
        <f t="shared" si="1"/>
        <v>Medium Population-Low Poverty</v>
      </c>
      <c r="B3030" s="35" t="s">
        <v>3049</v>
      </c>
      <c r="C3030" s="37">
        <v>7845.0</v>
      </c>
      <c r="D3030" s="37">
        <v>0.0335245379222435</v>
      </c>
      <c r="E3030" s="37" t="s">
        <v>15</v>
      </c>
      <c r="F3030" s="37" t="s">
        <v>9</v>
      </c>
    </row>
    <row r="3031">
      <c r="A3031" s="36" t="str">
        <f t="shared" si="1"/>
        <v>Medium Population-Middle Poverty</v>
      </c>
      <c r="B3031" s="35" t="s">
        <v>3050</v>
      </c>
      <c r="C3031" s="37">
        <v>856.0</v>
      </c>
      <c r="D3031" s="37">
        <v>0.213785046728972</v>
      </c>
      <c r="E3031" s="37" t="s">
        <v>15</v>
      </c>
      <c r="F3031" s="37" t="s">
        <v>10</v>
      </c>
    </row>
    <row r="3032">
      <c r="A3032" s="36" t="str">
        <f t="shared" si="1"/>
        <v>Low Population-Middle Poverty</v>
      </c>
      <c r="B3032" s="35" t="s">
        <v>3051</v>
      </c>
      <c r="C3032" s="37">
        <v>224.0</v>
      </c>
      <c r="D3032" s="37">
        <v>0.308035714285714</v>
      </c>
      <c r="E3032" s="37" t="s">
        <v>16</v>
      </c>
      <c r="F3032" s="37" t="s">
        <v>10</v>
      </c>
    </row>
    <row r="3033">
      <c r="A3033" s="36" t="str">
        <f t="shared" si="1"/>
        <v>Medium Population-Low Poverty</v>
      </c>
      <c r="B3033" s="35" t="s">
        <v>3052</v>
      </c>
      <c r="C3033" s="37">
        <v>4444.0</v>
      </c>
      <c r="D3033" s="37">
        <v>0.0864086408640864</v>
      </c>
      <c r="E3033" s="37" t="s">
        <v>15</v>
      </c>
      <c r="F3033" s="37" t="s">
        <v>9</v>
      </c>
    </row>
    <row r="3034">
      <c r="A3034" s="36" t="str">
        <f t="shared" si="1"/>
        <v>Low Population-Middle Poverty</v>
      </c>
      <c r="B3034" s="35" t="s">
        <v>3053</v>
      </c>
      <c r="C3034" s="37">
        <v>163.0</v>
      </c>
      <c r="D3034" s="37">
        <v>0.177914110429448</v>
      </c>
      <c r="E3034" s="37" t="s">
        <v>16</v>
      </c>
      <c r="F3034" s="37" t="s">
        <v>10</v>
      </c>
    </row>
    <row r="3035">
      <c r="A3035" s="36" t="str">
        <f t="shared" si="1"/>
        <v>Medium Population-Low Poverty</v>
      </c>
      <c r="B3035" s="35" t="s">
        <v>3054</v>
      </c>
      <c r="C3035" s="37">
        <v>603.0</v>
      </c>
      <c r="D3035" s="37">
        <v>0.0149253731343284</v>
      </c>
      <c r="E3035" s="37" t="s">
        <v>15</v>
      </c>
      <c r="F3035" s="37" t="s">
        <v>9</v>
      </c>
    </row>
    <row r="3036">
      <c r="A3036" s="36" t="str">
        <f t="shared" si="1"/>
        <v>Low Population-Low Poverty</v>
      </c>
      <c r="B3036" s="35" t="s">
        <v>3055</v>
      </c>
      <c r="C3036" s="37">
        <v>196.0</v>
      </c>
      <c r="D3036" s="37">
        <v>0.086734693877551</v>
      </c>
      <c r="E3036" s="37" t="s">
        <v>16</v>
      </c>
      <c r="F3036" s="37" t="s">
        <v>9</v>
      </c>
    </row>
    <row r="3037">
      <c r="A3037" s="36" t="str">
        <f t="shared" si="1"/>
        <v>Medium Population-Middle Poverty</v>
      </c>
      <c r="B3037" s="35" t="s">
        <v>3056</v>
      </c>
      <c r="C3037" s="37">
        <v>6894.0</v>
      </c>
      <c r="D3037" s="37">
        <v>0.165651290977662</v>
      </c>
      <c r="E3037" s="37" t="s">
        <v>15</v>
      </c>
      <c r="F3037" s="37" t="s">
        <v>10</v>
      </c>
    </row>
    <row r="3038">
      <c r="A3038" s="36" t="str">
        <f t="shared" si="1"/>
        <v>Low Population-Low Poverty</v>
      </c>
      <c r="B3038" s="35" t="s">
        <v>3057</v>
      </c>
      <c r="C3038" s="37">
        <v>475.0</v>
      </c>
      <c r="D3038" s="37">
        <v>0.0</v>
      </c>
      <c r="E3038" s="37" t="s">
        <v>16</v>
      </c>
      <c r="F3038" s="37" t="s">
        <v>9</v>
      </c>
    </row>
    <row r="3039">
      <c r="A3039" s="36" t="str">
        <f t="shared" si="1"/>
        <v>Medium Population-Low Poverty</v>
      </c>
      <c r="B3039" s="35" t="s">
        <v>3058</v>
      </c>
      <c r="C3039" s="37">
        <v>1007.0</v>
      </c>
      <c r="D3039" s="37">
        <v>0.0</v>
      </c>
      <c r="E3039" s="37" t="s">
        <v>15</v>
      </c>
      <c r="F3039" s="37" t="s">
        <v>9</v>
      </c>
    </row>
    <row r="3040">
      <c r="A3040" s="36" t="str">
        <f t="shared" si="1"/>
        <v>High Population-Middle Poverty</v>
      </c>
      <c r="B3040" s="35" t="s">
        <v>3059</v>
      </c>
      <c r="C3040" s="37">
        <v>20093.0</v>
      </c>
      <c r="D3040" s="37">
        <v>0.117354302493406</v>
      </c>
      <c r="E3040" s="37" t="s">
        <v>14</v>
      </c>
      <c r="F3040" s="37" t="s">
        <v>10</v>
      </c>
    </row>
    <row r="3041">
      <c r="A3041" s="36" t="str">
        <f t="shared" si="1"/>
        <v>Medium Population-Low Poverty</v>
      </c>
      <c r="B3041" s="35" t="s">
        <v>3060</v>
      </c>
      <c r="C3041" s="37">
        <v>3745.0</v>
      </c>
      <c r="D3041" s="37">
        <v>0.061415220293725</v>
      </c>
      <c r="E3041" s="37" t="s">
        <v>15</v>
      </c>
      <c r="F3041" s="37" t="s">
        <v>9</v>
      </c>
    </row>
    <row r="3042">
      <c r="A3042" s="36" t="str">
        <f t="shared" si="1"/>
        <v>Medium Population-Middle Poverty</v>
      </c>
      <c r="B3042" s="35" t="s">
        <v>3061</v>
      </c>
      <c r="C3042" s="37">
        <v>1553.0</v>
      </c>
      <c r="D3042" s="37">
        <v>0.10624597553123</v>
      </c>
      <c r="E3042" s="37" t="s">
        <v>15</v>
      </c>
      <c r="F3042" s="37" t="s">
        <v>10</v>
      </c>
    </row>
    <row r="3043">
      <c r="A3043" s="36" t="str">
        <f t="shared" si="1"/>
        <v>Medium Population-Low Poverty</v>
      </c>
      <c r="B3043" s="35" t="s">
        <v>3062</v>
      </c>
      <c r="C3043" s="37">
        <v>4621.0</v>
      </c>
      <c r="D3043" s="37">
        <v>0.0426314650508548</v>
      </c>
      <c r="E3043" s="37" t="s">
        <v>15</v>
      </c>
      <c r="F3043" s="37" t="s">
        <v>9</v>
      </c>
    </row>
    <row r="3044">
      <c r="A3044" s="36" t="str">
        <f t="shared" si="1"/>
        <v>High Population-Low Poverty</v>
      </c>
      <c r="B3044" s="35" t="s">
        <v>3063</v>
      </c>
      <c r="C3044" s="37">
        <v>16455.0</v>
      </c>
      <c r="D3044" s="37">
        <v>0.0474020054694622</v>
      </c>
      <c r="E3044" s="37" t="s">
        <v>14</v>
      </c>
      <c r="F3044" s="37" t="s">
        <v>9</v>
      </c>
    </row>
    <row r="3045">
      <c r="A3045" s="36" t="str">
        <f t="shared" si="1"/>
        <v>Medium Population-Middle Poverty</v>
      </c>
      <c r="B3045" s="35" t="s">
        <v>3064</v>
      </c>
      <c r="C3045" s="37">
        <v>2737.0</v>
      </c>
      <c r="D3045" s="37">
        <v>0.127511874314943</v>
      </c>
      <c r="E3045" s="37" t="s">
        <v>15</v>
      </c>
      <c r="F3045" s="37" t="s">
        <v>10</v>
      </c>
    </row>
    <row r="3046">
      <c r="A3046" s="36" t="str">
        <f t="shared" si="1"/>
        <v>Medium Population-Low Poverty</v>
      </c>
      <c r="B3046" s="35" t="s">
        <v>3065</v>
      </c>
      <c r="C3046" s="37">
        <v>2036.0</v>
      </c>
      <c r="D3046" s="37">
        <v>0.0638506876227898</v>
      </c>
      <c r="E3046" s="37" t="s">
        <v>15</v>
      </c>
      <c r="F3046" s="37" t="s">
        <v>9</v>
      </c>
    </row>
    <row r="3047">
      <c r="A3047" s="36" t="str">
        <f t="shared" si="1"/>
        <v>Medium Population-Middle Poverty</v>
      </c>
      <c r="B3047" s="35" t="s">
        <v>3066</v>
      </c>
      <c r="C3047" s="37">
        <v>1656.0</v>
      </c>
      <c r="D3047" s="37">
        <v>0.10024154589372</v>
      </c>
      <c r="E3047" s="37" t="s">
        <v>15</v>
      </c>
      <c r="F3047" s="37" t="s">
        <v>10</v>
      </c>
    </row>
    <row r="3048">
      <c r="A3048" s="36" t="str">
        <f t="shared" si="1"/>
        <v>Medium Population-Low Poverty</v>
      </c>
      <c r="B3048" s="35" t="s">
        <v>3067</v>
      </c>
      <c r="C3048" s="37">
        <v>1657.0</v>
      </c>
      <c r="D3048" s="37">
        <v>0.0663850331925166</v>
      </c>
      <c r="E3048" s="37" t="s">
        <v>15</v>
      </c>
      <c r="F3048" s="37" t="s">
        <v>9</v>
      </c>
    </row>
    <row r="3049">
      <c r="A3049" s="36" t="str">
        <f t="shared" si="1"/>
        <v>Medium Population-Middle Poverty</v>
      </c>
      <c r="B3049" s="35" t="s">
        <v>3068</v>
      </c>
      <c r="C3049" s="37">
        <v>1551.0</v>
      </c>
      <c r="D3049" s="37">
        <v>0.103803997421019</v>
      </c>
      <c r="E3049" s="37" t="s">
        <v>15</v>
      </c>
      <c r="F3049" s="37" t="s">
        <v>10</v>
      </c>
    </row>
    <row r="3050">
      <c r="A3050" s="36" t="str">
        <f t="shared" si="1"/>
        <v>Medium Population-Low Poverty</v>
      </c>
      <c r="B3050" s="35" t="s">
        <v>3069</v>
      </c>
      <c r="C3050" s="37">
        <v>9100.0</v>
      </c>
      <c r="D3050" s="37">
        <v>0.0314285714285714</v>
      </c>
      <c r="E3050" s="37" t="s">
        <v>15</v>
      </c>
      <c r="F3050" s="37" t="s">
        <v>9</v>
      </c>
    </row>
    <row r="3051">
      <c r="A3051" s="36" t="str">
        <f t="shared" si="1"/>
        <v>Medium Population-Low Poverty</v>
      </c>
      <c r="B3051" s="35" t="s">
        <v>3070</v>
      </c>
      <c r="C3051" s="37">
        <v>1725.0</v>
      </c>
      <c r="D3051" s="37">
        <v>0.023768115942029</v>
      </c>
      <c r="E3051" s="37" t="s">
        <v>15</v>
      </c>
      <c r="F3051" s="37" t="s">
        <v>9</v>
      </c>
    </row>
    <row r="3052">
      <c r="A3052" s="36" t="str">
        <f t="shared" si="1"/>
        <v>Low Population-Low Poverty</v>
      </c>
      <c r="B3052" s="35" t="s">
        <v>3071</v>
      </c>
      <c r="C3052" s="37">
        <v>400.0</v>
      </c>
      <c r="D3052" s="37">
        <v>0.0</v>
      </c>
      <c r="E3052" s="37" t="s">
        <v>16</v>
      </c>
      <c r="F3052" s="37" t="s">
        <v>9</v>
      </c>
    </row>
    <row r="3053">
      <c r="A3053" s="36" t="str">
        <f t="shared" si="1"/>
        <v>Low Population-Middle Poverty</v>
      </c>
      <c r="B3053" s="35" t="s">
        <v>3072</v>
      </c>
      <c r="C3053" s="37">
        <v>380.0</v>
      </c>
      <c r="D3053" s="37">
        <v>0.144736842105263</v>
      </c>
      <c r="E3053" s="37" t="s">
        <v>16</v>
      </c>
      <c r="F3053" s="37" t="s">
        <v>10</v>
      </c>
    </row>
    <row r="3054">
      <c r="A3054" s="36" t="str">
        <f t="shared" si="1"/>
        <v>High Population-Low Poverty</v>
      </c>
      <c r="B3054" s="35" t="s">
        <v>3073</v>
      </c>
      <c r="C3054" s="37">
        <v>42630.0</v>
      </c>
      <c r="D3054" s="37">
        <v>0.045320197044335</v>
      </c>
      <c r="E3054" s="37" t="s">
        <v>14</v>
      </c>
      <c r="F3054" s="37" t="s">
        <v>9</v>
      </c>
    </row>
    <row r="3055">
      <c r="A3055" s="36" t="str">
        <f t="shared" si="1"/>
        <v>Medium Population-Low Poverty</v>
      </c>
      <c r="B3055" s="35" t="s">
        <v>3074</v>
      </c>
      <c r="C3055" s="37">
        <v>1769.0</v>
      </c>
      <c r="D3055" s="37">
        <v>0.0497456189937818</v>
      </c>
      <c r="E3055" s="37" t="s">
        <v>15</v>
      </c>
      <c r="F3055" s="37" t="s">
        <v>9</v>
      </c>
    </row>
    <row r="3056">
      <c r="A3056" s="36" t="str">
        <f t="shared" si="1"/>
        <v>Medium Population-Low Poverty</v>
      </c>
      <c r="B3056" s="35" t="s">
        <v>3075</v>
      </c>
      <c r="C3056" s="37">
        <v>1635.0</v>
      </c>
      <c r="D3056" s="37">
        <v>0.00428134556574924</v>
      </c>
      <c r="E3056" s="37" t="s">
        <v>15</v>
      </c>
      <c r="F3056" s="37" t="s">
        <v>9</v>
      </c>
    </row>
    <row r="3057">
      <c r="A3057" s="36" t="str">
        <f t="shared" si="1"/>
        <v>Medium Population-Low Poverty</v>
      </c>
      <c r="B3057" s="35" t="s">
        <v>3076</v>
      </c>
      <c r="C3057" s="37">
        <v>3073.0</v>
      </c>
      <c r="D3057" s="37">
        <v>0.0816791409046534</v>
      </c>
      <c r="E3057" s="37" t="s">
        <v>15</v>
      </c>
      <c r="F3057" s="37" t="s">
        <v>9</v>
      </c>
    </row>
    <row r="3058">
      <c r="A3058" s="36" t="str">
        <f t="shared" si="1"/>
        <v>Low Population-Middle Poverty</v>
      </c>
      <c r="B3058" s="35" t="s">
        <v>3077</v>
      </c>
      <c r="C3058" s="37">
        <v>213.0</v>
      </c>
      <c r="D3058" s="37">
        <v>0.248826291079812</v>
      </c>
      <c r="E3058" s="37" t="s">
        <v>16</v>
      </c>
      <c r="F3058" s="37" t="s">
        <v>10</v>
      </c>
    </row>
    <row r="3059">
      <c r="A3059" s="36" t="str">
        <f t="shared" si="1"/>
        <v>Medium Population-Middle Poverty</v>
      </c>
      <c r="B3059" s="35" t="s">
        <v>3078</v>
      </c>
      <c r="C3059" s="37">
        <v>1860.0</v>
      </c>
      <c r="D3059" s="37">
        <v>0.215591397849462</v>
      </c>
      <c r="E3059" s="37" t="s">
        <v>15</v>
      </c>
      <c r="F3059" s="37" t="s">
        <v>10</v>
      </c>
    </row>
    <row r="3060">
      <c r="A3060" s="36" t="str">
        <f t="shared" si="1"/>
        <v>Low Population-Middle Poverty</v>
      </c>
      <c r="B3060" s="35" t="s">
        <v>3079</v>
      </c>
      <c r="C3060" s="37">
        <v>398.0</v>
      </c>
      <c r="D3060" s="37">
        <v>0.190954773869347</v>
      </c>
      <c r="E3060" s="37" t="s">
        <v>16</v>
      </c>
      <c r="F3060" s="37" t="s">
        <v>10</v>
      </c>
    </row>
    <row r="3061">
      <c r="A3061" s="36" t="str">
        <f t="shared" si="1"/>
        <v>Medium Population-Middle Poverty</v>
      </c>
      <c r="B3061" s="35" t="s">
        <v>3080</v>
      </c>
      <c r="C3061" s="37">
        <v>2750.0</v>
      </c>
      <c r="D3061" s="37">
        <v>0.212</v>
      </c>
      <c r="E3061" s="37" t="s">
        <v>15</v>
      </c>
      <c r="F3061" s="37" t="s">
        <v>10</v>
      </c>
    </row>
    <row r="3062">
      <c r="A3062" s="36" t="str">
        <f t="shared" si="1"/>
        <v>Medium Population-Low Poverty</v>
      </c>
      <c r="B3062" s="35" t="s">
        <v>3081</v>
      </c>
      <c r="C3062" s="37">
        <v>2895.0</v>
      </c>
      <c r="D3062" s="37">
        <v>0.07426597582038</v>
      </c>
      <c r="E3062" s="37" t="s">
        <v>15</v>
      </c>
      <c r="F3062" s="37" t="s">
        <v>9</v>
      </c>
    </row>
    <row r="3063">
      <c r="A3063" s="36" t="str">
        <f t="shared" si="1"/>
        <v>Medium Population-Middle Poverty</v>
      </c>
      <c r="B3063" s="35" t="s">
        <v>3082</v>
      </c>
      <c r="C3063" s="37">
        <v>2619.0</v>
      </c>
      <c r="D3063" s="37">
        <v>0.105383734249714</v>
      </c>
      <c r="E3063" s="37" t="s">
        <v>15</v>
      </c>
      <c r="F3063" s="37" t="s">
        <v>10</v>
      </c>
    </row>
    <row r="3064">
      <c r="A3064" s="36" t="str">
        <f t="shared" si="1"/>
        <v>Medium Population-Middle Poverty</v>
      </c>
      <c r="B3064" s="35" t="s">
        <v>3083</v>
      </c>
      <c r="C3064" s="37">
        <v>1507.0</v>
      </c>
      <c r="D3064" s="37">
        <v>0.11877903118779</v>
      </c>
      <c r="E3064" s="37" t="s">
        <v>15</v>
      </c>
      <c r="F3064" s="37" t="s">
        <v>10</v>
      </c>
    </row>
    <row r="3065">
      <c r="A3065" s="36" t="str">
        <f t="shared" si="1"/>
        <v>Medium Population-Low Poverty</v>
      </c>
      <c r="B3065" s="35" t="s">
        <v>3084</v>
      </c>
      <c r="C3065" s="37">
        <v>6795.0</v>
      </c>
      <c r="D3065" s="37">
        <v>0.068579838116262</v>
      </c>
      <c r="E3065" s="37" t="s">
        <v>15</v>
      </c>
      <c r="F3065" s="37" t="s">
        <v>9</v>
      </c>
    </row>
    <row r="3066">
      <c r="A3066" s="36" t="str">
        <f t="shared" si="1"/>
        <v>High Population-Middle Poverty</v>
      </c>
      <c r="B3066" s="35" t="s">
        <v>3085</v>
      </c>
      <c r="C3066" s="37">
        <v>22875.0</v>
      </c>
      <c r="D3066" s="37">
        <v>0.211366120218579</v>
      </c>
      <c r="E3066" s="37" t="s">
        <v>14</v>
      </c>
      <c r="F3066" s="37" t="s">
        <v>10</v>
      </c>
    </row>
    <row r="3067">
      <c r="A3067" s="36" t="str">
        <f t="shared" si="1"/>
        <v>Medium Population-Low Poverty</v>
      </c>
      <c r="B3067" s="35" t="s">
        <v>3086</v>
      </c>
      <c r="C3067" s="37">
        <v>3760.0</v>
      </c>
      <c r="D3067" s="37">
        <v>0.0571808510638298</v>
      </c>
      <c r="E3067" s="37" t="s">
        <v>15</v>
      </c>
      <c r="F3067" s="37" t="s">
        <v>9</v>
      </c>
    </row>
    <row r="3068">
      <c r="A3068" s="36" t="str">
        <f t="shared" si="1"/>
        <v>Medium Population-Low Poverty</v>
      </c>
      <c r="B3068" s="35" t="s">
        <v>3087</v>
      </c>
      <c r="C3068" s="37">
        <v>4821.0</v>
      </c>
      <c r="D3068" s="37">
        <v>0.0576643849823688</v>
      </c>
      <c r="E3068" s="37" t="s">
        <v>15</v>
      </c>
      <c r="F3068" s="37" t="s">
        <v>9</v>
      </c>
    </row>
    <row r="3069">
      <c r="A3069" s="36" t="str">
        <f t="shared" si="1"/>
        <v>Low Population-Low Poverty</v>
      </c>
      <c r="B3069" s="35" t="s">
        <v>3088</v>
      </c>
      <c r="C3069" s="37">
        <v>349.0</v>
      </c>
      <c r="D3069" s="37">
        <v>0.0773638968481375</v>
      </c>
      <c r="E3069" s="37" t="s">
        <v>16</v>
      </c>
      <c r="F3069" s="37" t="s">
        <v>9</v>
      </c>
    </row>
    <row r="3070">
      <c r="A3070" s="36" t="str">
        <f t="shared" si="1"/>
        <v>Medium Population-Middle Poverty</v>
      </c>
      <c r="B3070" s="35" t="s">
        <v>3089</v>
      </c>
      <c r="C3070" s="37">
        <v>1505.0</v>
      </c>
      <c r="D3070" s="37">
        <v>0.110299003322259</v>
      </c>
      <c r="E3070" s="37" t="s">
        <v>15</v>
      </c>
      <c r="F3070" s="37" t="s">
        <v>10</v>
      </c>
    </row>
    <row r="3071">
      <c r="A3071" s="36" t="str">
        <f t="shared" si="1"/>
        <v>Medium Population-Low Poverty</v>
      </c>
      <c r="B3071" s="35" t="s">
        <v>3090</v>
      </c>
      <c r="C3071" s="37">
        <v>1053.0</v>
      </c>
      <c r="D3071" s="37">
        <v>0.0227920227920228</v>
      </c>
      <c r="E3071" s="37" t="s">
        <v>15</v>
      </c>
      <c r="F3071" s="37" t="s">
        <v>9</v>
      </c>
    </row>
    <row r="3072">
      <c r="A3072" s="36" t="str">
        <f t="shared" si="1"/>
        <v>Low Population-Middle Poverty</v>
      </c>
      <c r="B3072" s="35" t="s">
        <v>3091</v>
      </c>
      <c r="C3072" s="37">
        <v>115.0</v>
      </c>
      <c r="D3072" s="37">
        <v>0.252173913043478</v>
      </c>
      <c r="E3072" s="37" t="s">
        <v>16</v>
      </c>
      <c r="F3072" s="37" t="s">
        <v>10</v>
      </c>
    </row>
    <row r="3073">
      <c r="A3073" s="36" t="str">
        <f t="shared" si="1"/>
        <v>Medium Population-Middle Poverty</v>
      </c>
      <c r="B3073" s="35" t="s">
        <v>3092</v>
      </c>
      <c r="C3073" s="37">
        <v>6039.0</v>
      </c>
      <c r="D3073" s="37">
        <v>0.146381851299884</v>
      </c>
      <c r="E3073" s="37" t="s">
        <v>15</v>
      </c>
      <c r="F3073" s="37" t="s">
        <v>10</v>
      </c>
    </row>
    <row r="3074">
      <c r="A3074" s="36" t="str">
        <f t="shared" si="1"/>
        <v>Medium Population-Low Poverty</v>
      </c>
      <c r="B3074" s="35" t="s">
        <v>3093</v>
      </c>
      <c r="C3074" s="37">
        <v>706.0</v>
      </c>
      <c r="D3074" s="37">
        <v>0.0793201133144476</v>
      </c>
      <c r="E3074" s="37" t="s">
        <v>15</v>
      </c>
      <c r="F3074" s="37" t="s">
        <v>9</v>
      </c>
    </row>
    <row r="3075">
      <c r="A3075" s="36" t="str">
        <f t="shared" si="1"/>
        <v>Medium Population-Middle Poverty</v>
      </c>
      <c r="B3075" s="35" t="s">
        <v>3094</v>
      </c>
      <c r="C3075" s="37">
        <v>1628.0</v>
      </c>
      <c r="D3075" s="37">
        <v>0.157248157248157</v>
      </c>
      <c r="E3075" s="37" t="s">
        <v>15</v>
      </c>
      <c r="F3075" s="37" t="s">
        <v>10</v>
      </c>
    </row>
    <row r="3076">
      <c r="A3076" s="36" t="str">
        <f t="shared" si="1"/>
        <v>Medium Population-Low Poverty</v>
      </c>
      <c r="B3076" s="35" t="s">
        <v>3095</v>
      </c>
      <c r="C3076" s="37">
        <v>2488.0</v>
      </c>
      <c r="D3076" s="37">
        <v>0.0369774919614148</v>
      </c>
      <c r="E3076" s="37" t="s">
        <v>15</v>
      </c>
      <c r="F3076" s="37" t="s">
        <v>9</v>
      </c>
    </row>
    <row r="3077">
      <c r="A3077" s="36" t="str">
        <f t="shared" si="1"/>
        <v>High Population-Middle Poverty</v>
      </c>
      <c r="B3077" s="35" t="s">
        <v>3096</v>
      </c>
      <c r="C3077" s="37">
        <v>11648.0</v>
      </c>
      <c r="D3077" s="37">
        <v>0.115470467032967</v>
      </c>
      <c r="E3077" s="37" t="s">
        <v>14</v>
      </c>
      <c r="F3077" s="37" t="s">
        <v>10</v>
      </c>
    </row>
    <row r="3078">
      <c r="A3078" s="36" t="str">
        <f t="shared" si="1"/>
        <v>Medium Population-Low Poverty</v>
      </c>
      <c r="B3078" s="35" t="s">
        <v>3097</v>
      </c>
      <c r="C3078" s="37">
        <v>2427.0</v>
      </c>
      <c r="D3078" s="37">
        <v>0.0955912649361352</v>
      </c>
      <c r="E3078" s="37" t="s">
        <v>15</v>
      </c>
      <c r="F3078" s="37" t="s">
        <v>9</v>
      </c>
    </row>
    <row r="3079">
      <c r="A3079" s="36" t="str">
        <f t="shared" si="1"/>
        <v>Low Population-Low Poverty</v>
      </c>
      <c r="B3079" s="35" t="s">
        <v>3098</v>
      </c>
      <c r="C3079" s="37">
        <v>390.0</v>
      </c>
      <c r="D3079" s="37">
        <v>0.0871794871794872</v>
      </c>
      <c r="E3079" s="37" t="s">
        <v>16</v>
      </c>
      <c r="F3079" s="37" t="s">
        <v>9</v>
      </c>
    </row>
    <row r="3080">
      <c r="A3080" s="36" t="str">
        <f t="shared" si="1"/>
        <v>High Population-Low Poverty</v>
      </c>
      <c r="B3080" s="35" t="s">
        <v>3099</v>
      </c>
      <c r="C3080" s="37">
        <v>18986.0</v>
      </c>
      <c r="D3080" s="37">
        <v>0.0601495839039292</v>
      </c>
      <c r="E3080" s="37" t="s">
        <v>14</v>
      </c>
      <c r="F3080" s="37" t="s">
        <v>9</v>
      </c>
    </row>
    <row r="3081">
      <c r="A3081" s="36" t="str">
        <f t="shared" si="1"/>
        <v>Low Population-Low Poverty</v>
      </c>
      <c r="B3081" s="35" t="s">
        <v>3100</v>
      </c>
      <c r="C3081" s="37">
        <v>127.0</v>
      </c>
      <c r="D3081" s="37">
        <v>0.0</v>
      </c>
      <c r="E3081" s="37" t="s">
        <v>16</v>
      </c>
      <c r="F3081" s="37" t="s">
        <v>9</v>
      </c>
    </row>
    <row r="3082">
      <c r="A3082" s="36" t="str">
        <f t="shared" si="1"/>
        <v>Medium Population-Middle Poverty</v>
      </c>
      <c r="B3082" s="35" t="s">
        <v>3101</v>
      </c>
      <c r="C3082" s="37">
        <v>1653.0</v>
      </c>
      <c r="D3082" s="37">
        <v>0.19903206291591</v>
      </c>
      <c r="E3082" s="37" t="s">
        <v>15</v>
      </c>
      <c r="F3082" s="37" t="s">
        <v>10</v>
      </c>
    </row>
    <row r="3083">
      <c r="A3083" s="36" t="str">
        <f t="shared" si="1"/>
        <v>Medium Population-Low Poverty</v>
      </c>
      <c r="B3083" s="35" t="s">
        <v>3102</v>
      </c>
      <c r="C3083" s="37">
        <v>3059.0</v>
      </c>
      <c r="D3083" s="37">
        <v>0.0892448512585812</v>
      </c>
      <c r="E3083" s="37" t="s">
        <v>15</v>
      </c>
      <c r="F3083" s="37" t="s">
        <v>9</v>
      </c>
    </row>
    <row r="3084">
      <c r="A3084" s="36" t="str">
        <f t="shared" si="1"/>
        <v>High Population-Low Poverty</v>
      </c>
      <c r="B3084" s="35" t="s">
        <v>3103</v>
      </c>
      <c r="C3084" s="37">
        <v>15190.0</v>
      </c>
      <c r="D3084" s="37">
        <v>0.0811059907834101</v>
      </c>
      <c r="E3084" s="37" t="s">
        <v>14</v>
      </c>
      <c r="F3084" s="37" t="s">
        <v>9</v>
      </c>
    </row>
    <row r="3085">
      <c r="A3085" s="36" t="str">
        <f t="shared" si="1"/>
        <v>Medium Population-Middle Poverty</v>
      </c>
      <c r="B3085" s="35" t="s">
        <v>3104</v>
      </c>
      <c r="C3085" s="37">
        <v>623.0</v>
      </c>
      <c r="D3085" s="37">
        <v>0.1669341894061</v>
      </c>
      <c r="E3085" s="37" t="s">
        <v>15</v>
      </c>
      <c r="F3085" s="37" t="s">
        <v>10</v>
      </c>
    </row>
    <row r="3086">
      <c r="A3086" s="36" t="str">
        <f t="shared" si="1"/>
        <v>Medium Population-Low Poverty</v>
      </c>
      <c r="B3086" s="35" t="s">
        <v>3105</v>
      </c>
      <c r="C3086" s="37">
        <v>1587.0</v>
      </c>
      <c r="D3086" s="37">
        <v>0.0384373030875866</v>
      </c>
      <c r="E3086" s="37" t="s">
        <v>15</v>
      </c>
      <c r="F3086" s="37" t="s">
        <v>9</v>
      </c>
    </row>
    <row r="3087">
      <c r="A3087" s="36" t="str">
        <f t="shared" si="1"/>
        <v>Medium Population-Middle Poverty</v>
      </c>
      <c r="B3087" s="35" t="s">
        <v>3106</v>
      </c>
      <c r="C3087" s="37">
        <v>4296.0</v>
      </c>
      <c r="D3087" s="37">
        <v>0.104748603351955</v>
      </c>
      <c r="E3087" s="37" t="s">
        <v>15</v>
      </c>
      <c r="F3087" s="37" t="s">
        <v>10</v>
      </c>
    </row>
    <row r="3088">
      <c r="A3088" s="36" t="str">
        <f t="shared" si="1"/>
        <v>Medium Population-Low Poverty</v>
      </c>
      <c r="B3088" s="35" t="s">
        <v>3107</v>
      </c>
      <c r="C3088" s="37">
        <v>5470.0</v>
      </c>
      <c r="D3088" s="37">
        <v>0.0751371115173675</v>
      </c>
      <c r="E3088" s="37" t="s">
        <v>15</v>
      </c>
      <c r="F3088" s="37" t="s">
        <v>9</v>
      </c>
    </row>
    <row r="3089">
      <c r="A3089" s="36" t="str">
        <f t="shared" si="1"/>
        <v>Medium Population-Middle Poverty</v>
      </c>
      <c r="B3089" s="35" t="s">
        <v>3108</v>
      </c>
      <c r="C3089" s="37">
        <v>675.0</v>
      </c>
      <c r="D3089" s="37">
        <v>0.105185185185185</v>
      </c>
      <c r="E3089" s="37" t="s">
        <v>15</v>
      </c>
      <c r="F3089" s="37" t="s">
        <v>10</v>
      </c>
    </row>
    <row r="3090">
      <c r="A3090" s="36" t="str">
        <f t="shared" si="1"/>
        <v>Medium Population-Middle Poverty</v>
      </c>
      <c r="B3090" s="35" t="s">
        <v>3109</v>
      </c>
      <c r="C3090" s="37">
        <v>1380.0</v>
      </c>
      <c r="D3090" s="37">
        <v>0.12536231884058</v>
      </c>
      <c r="E3090" s="37" t="s">
        <v>15</v>
      </c>
      <c r="F3090" s="37" t="s">
        <v>10</v>
      </c>
    </row>
    <row r="3091">
      <c r="A3091" s="36" t="str">
        <f t="shared" si="1"/>
        <v>Medium Population-Low Poverty</v>
      </c>
      <c r="B3091" s="35" t="s">
        <v>3110</v>
      </c>
      <c r="C3091" s="37">
        <v>729.0</v>
      </c>
      <c r="D3091" s="37">
        <v>0.0205761316872428</v>
      </c>
      <c r="E3091" s="37" t="s">
        <v>15</v>
      </c>
      <c r="F3091" s="37" t="s">
        <v>9</v>
      </c>
    </row>
    <row r="3092">
      <c r="A3092" s="36" t="str">
        <f t="shared" si="1"/>
        <v>Low Population-Middle Poverty</v>
      </c>
      <c r="B3092" s="35" t="s">
        <v>3111</v>
      </c>
      <c r="C3092" s="37">
        <v>83.0</v>
      </c>
      <c r="D3092" s="37">
        <v>0.156626506024096</v>
      </c>
      <c r="E3092" s="37" t="s">
        <v>16</v>
      </c>
      <c r="F3092" s="37" t="s">
        <v>10</v>
      </c>
    </row>
    <row r="3093">
      <c r="A3093" s="36" t="str">
        <f t="shared" si="1"/>
        <v>Low Population-Middle Poverty</v>
      </c>
      <c r="B3093" s="35" t="s">
        <v>3112</v>
      </c>
      <c r="C3093" s="37">
        <v>267.0</v>
      </c>
      <c r="D3093" s="37">
        <v>0.254681647940075</v>
      </c>
      <c r="E3093" s="37" t="s">
        <v>16</v>
      </c>
      <c r="F3093" s="37" t="s">
        <v>10</v>
      </c>
    </row>
    <row r="3094">
      <c r="A3094" s="36" t="str">
        <f t="shared" si="1"/>
        <v>Medium Population-Low Poverty</v>
      </c>
      <c r="B3094" s="35" t="s">
        <v>3113</v>
      </c>
      <c r="C3094" s="37">
        <v>4166.0</v>
      </c>
      <c r="D3094" s="37">
        <v>0.0979356697071531</v>
      </c>
      <c r="E3094" s="37" t="s">
        <v>15</v>
      </c>
      <c r="F3094" s="37" t="s">
        <v>9</v>
      </c>
    </row>
    <row r="3095">
      <c r="A3095" s="36" t="str">
        <f t="shared" si="1"/>
        <v>Medium Population-Low Poverty</v>
      </c>
      <c r="B3095" s="35" t="s">
        <v>3114</v>
      </c>
      <c r="C3095" s="37">
        <v>699.0</v>
      </c>
      <c r="D3095" s="37">
        <v>0.0343347639484979</v>
      </c>
      <c r="E3095" s="37" t="s">
        <v>15</v>
      </c>
      <c r="F3095" s="37" t="s">
        <v>9</v>
      </c>
    </row>
    <row r="3096">
      <c r="A3096" s="36" t="str">
        <f t="shared" si="1"/>
        <v>Medium Population-Low Poverty</v>
      </c>
      <c r="B3096" s="35" t="s">
        <v>3115</v>
      </c>
      <c r="C3096" s="37">
        <v>1762.0</v>
      </c>
      <c r="D3096" s="37">
        <v>0.0998864926220204</v>
      </c>
      <c r="E3096" s="37" t="s">
        <v>15</v>
      </c>
      <c r="F3096" s="37" t="s">
        <v>9</v>
      </c>
    </row>
    <row r="3097">
      <c r="A3097" s="36" t="str">
        <f t="shared" si="1"/>
        <v>Medium Population-Middle Poverty</v>
      </c>
      <c r="B3097" s="35" t="s">
        <v>3116</v>
      </c>
      <c r="C3097" s="37">
        <v>3291.0</v>
      </c>
      <c r="D3097" s="37">
        <v>0.116681859617138</v>
      </c>
      <c r="E3097" s="37" t="s">
        <v>15</v>
      </c>
      <c r="F3097" s="37" t="s">
        <v>10</v>
      </c>
    </row>
    <row r="3098">
      <c r="A3098" s="36" t="str">
        <f t="shared" si="1"/>
        <v>Low Population-Low Poverty</v>
      </c>
      <c r="B3098" s="35" t="s">
        <v>3117</v>
      </c>
      <c r="C3098" s="37">
        <v>156.0</v>
      </c>
      <c r="D3098" s="37">
        <v>0.0256410256410256</v>
      </c>
      <c r="E3098" s="37" t="s">
        <v>16</v>
      </c>
      <c r="F3098" s="37" t="s">
        <v>9</v>
      </c>
    </row>
    <row r="3099">
      <c r="A3099" s="36" t="str">
        <f t="shared" si="1"/>
        <v>Medium Population-Low Poverty</v>
      </c>
      <c r="B3099" s="35" t="s">
        <v>3118</v>
      </c>
      <c r="C3099" s="37">
        <v>1552.0</v>
      </c>
      <c r="D3099" s="37">
        <v>0.0438144329896907</v>
      </c>
      <c r="E3099" s="37" t="s">
        <v>15</v>
      </c>
      <c r="F3099" s="37" t="s">
        <v>9</v>
      </c>
    </row>
    <row r="3100">
      <c r="A3100" s="36" t="str">
        <f t="shared" si="1"/>
        <v>Medium Population-Middle Poverty</v>
      </c>
      <c r="B3100" s="35" t="s">
        <v>3119</v>
      </c>
      <c r="C3100" s="37">
        <v>4800.0</v>
      </c>
      <c r="D3100" s="37">
        <v>0.100833333333333</v>
      </c>
      <c r="E3100" s="37" t="s">
        <v>15</v>
      </c>
      <c r="F3100" s="37" t="s">
        <v>10</v>
      </c>
    </row>
    <row r="3101">
      <c r="A3101" s="36" t="str">
        <f t="shared" si="1"/>
        <v>High Population-Low Poverty</v>
      </c>
      <c r="B3101" s="35" t="s">
        <v>3120</v>
      </c>
      <c r="C3101" s="37">
        <v>20136.0</v>
      </c>
      <c r="D3101" s="37">
        <v>0.0923718712753278</v>
      </c>
      <c r="E3101" s="37" t="s">
        <v>14</v>
      </c>
      <c r="F3101" s="37" t="s">
        <v>9</v>
      </c>
    </row>
    <row r="3102">
      <c r="A3102" s="36" t="str">
        <f t="shared" si="1"/>
        <v>Medium Population-Low Poverty</v>
      </c>
      <c r="B3102" s="35" t="s">
        <v>3121</v>
      </c>
      <c r="C3102" s="37">
        <v>529.0</v>
      </c>
      <c r="D3102" s="37">
        <v>0.0812854442344045</v>
      </c>
      <c r="E3102" s="37" t="s">
        <v>15</v>
      </c>
      <c r="F3102" s="37" t="s">
        <v>9</v>
      </c>
    </row>
    <row r="3103">
      <c r="A3103" s="36" t="str">
        <f t="shared" si="1"/>
        <v>Medium Population-Low Poverty</v>
      </c>
      <c r="B3103" s="35" t="s">
        <v>3122</v>
      </c>
      <c r="C3103" s="37">
        <v>4394.0</v>
      </c>
      <c r="D3103" s="37">
        <v>0.02776513427401</v>
      </c>
      <c r="E3103" s="37" t="s">
        <v>15</v>
      </c>
      <c r="F3103" s="37" t="s">
        <v>9</v>
      </c>
    </row>
    <row r="3104">
      <c r="A3104" s="36" t="str">
        <f t="shared" si="1"/>
        <v>Medium Population-Middle Poverty</v>
      </c>
      <c r="B3104" s="35" t="s">
        <v>3123</v>
      </c>
      <c r="C3104" s="37">
        <v>2377.0</v>
      </c>
      <c r="D3104" s="37">
        <v>0.168700042069836</v>
      </c>
      <c r="E3104" s="37" t="s">
        <v>15</v>
      </c>
      <c r="F3104" s="37" t="s">
        <v>10</v>
      </c>
    </row>
    <row r="3105">
      <c r="A3105" s="36" t="str">
        <f t="shared" si="1"/>
        <v>Medium Population-Low Poverty</v>
      </c>
      <c r="B3105" s="35" t="s">
        <v>3124</v>
      </c>
      <c r="C3105" s="37">
        <v>895.0</v>
      </c>
      <c r="D3105" s="37">
        <v>0.00782122905027933</v>
      </c>
      <c r="E3105" s="37" t="s">
        <v>15</v>
      </c>
      <c r="F3105" s="37" t="s">
        <v>9</v>
      </c>
    </row>
    <row r="3106">
      <c r="A3106" s="36" t="str">
        <f t="shared" si="1"/>
        <v>Medium Population-Low Poverty</v>
      </c>
      <c r="B3106" s="35" t="s">
        <v>3125</v>
      </c>
      <c r="C3106" s="37">
        <v>792.0</v>
      </c>
      <c r="D3106" s="37">
        <v>0.0340909090909091</v>
      </c>
      <c r="E3106" s="37" t="s">
        <v>15</v>
      </c>
      <c r="F3106" s="37" t="s">
        <v>9</v>
      </c>
    </row>
    <row r="3107">
      <c r="A3107" s="36" t="str">
        <f t="shared" si="1"/>
        <v>Medium Population-Low Poverty</v>
      </c>
      <c r="B3107" s="35" t="s">
        <v>3126</v>
      </c>
      <c r="C3107" s="37">
        <v>1027.0</v>
      </c>
      <c r="D3107" s="37">
        <v>0.0</v>
      </c>
      <c r="E3107" s="37" t="s">
        <v>15</v>
      </c>
      <c r="F3107" s="37" t="s">
        <v>9</v>
      </c>
    </row>
    <row r="3108">
      <c r="A3108" s="36" t="str">
        <f t="shared" si="1"/>
        <v>Medium Population-Low Poverty</v>
      </c>
      <c r="B3108" s="35" t="s">
        <v>3127</v>
      </c>
      <c r="C3108" s="37">
        <v>2754.0</v>
      </c>
      <c r="D3108" s="37">
        <v>0.088961510530138</v>
      </c>
      <c r="E3108" s="37" t="s">
        <v>15</v>
      </c>
      <c r="F3108" s="37" t="s">
        <v>9</v>
      </c>
    </row>
    <row r="3109">
      <c r="A3109" s="36" t="str">
        <f t="shared" si="1"/>
        <v>Medium Population-Middle Poverty</v>
      </c>
      <c r="B3109" s="35" t="s">
        <v>3128</v>
      </c>
      <c r="C3109" s="37">
        <v>1807.0</v>
      </c>
      <c r="D3109" s="37">
        <v>0.210846707249585</v>
      </c>
      <c r="E3109" s="37" t="s">
        <v>15</v>
      </c>
      <c r="F3109" s="37" t="s">
        <v>10</v>
      </c>
    </row>
    <row r="3110">
      <c r="A3110" s="36" t="str">
        <f t="shared" si="1"/>
        <v>Medium Population-Low Poverty</v>
      </c>
      <c r="B3110" s="35" t="s">
        <v>3129</v>
      </c>
      <c r="C3110" s="37">
        <v>1151.0</v>
      </c>
      <c r="D3110" s="37">
        <v>0.0382276281494353</v>
      </c>
      <c r="E3110" s="37" t="s">
        <v>15</v>
      </c>
      <c r="F3110" s="37" t="s">
        <v>9</v>
      </c>
    </row>
    <row r="3111">
      <c r="A3111" s="36" t="str">
        <f t="shared" si="1"/>
        <v>Medium Population-Low Poverty</v>
      </c>
      <c r="B3111" s="35" t="s">
        <v>3130</v>
      </c>
      <c r="C3111" s="37">
        <v>4144.0</v>
      </c>
      <c r="D3111" s="37">
        <v>0.0892857142857143</v>
      </c>
      <c r="E3111" s="37" t="s">
        <v>15</v>
      </c>
      <c r="F3111" s="37" t="s">
        <v>9</v>
      </c>
    </row>
    <row r="3112">
      <c r="A3112" s="36" t="str">
        <f t="shared" si="1"/>
        <v>Medium Population-Low Poverty</v>
      </c>
      <c r="B3112" s="35" t="s">
        <v>3131</v>
      </c>
      <c r="C3112" s="37">
        <v>6852.0</v>
      </c>
      <c r="D3112" s="37">
        <v>0.0824576765907764</v>
      </c>
      <c r="E3112" s="37" t="s">
        <v>15</v>
      </c>
      <c r="F3112" s="37" t="s">
        <v>9</v>
      </c>
    </row>
    <row r="3113">
      <c r="A3113" s="36" t="str">
        <f t="shared" si="1"/>
        <v>Medium Population-Low Poverty</v>
      </c>
      <c r="B3113" s="35" t="s">
        <v>3132</v>
      </c>
      <c r="C3113" s="37">
        <v>7749.0</v>
      </c>
      <c r="D3113" s="37">
        <v>0.0224545102593883</v>
      </c>
      <c r="E3113" s="37" t="s">
        <v>15</v>
      </c>
      <c r="F3113" s="37" t="s">
        <v>9</v>
      </c>
    </row>
    <row r="3114">
      <c r="A3114" s="36" t="str">
        <f t="shared" si="1"/>
        <v>Medium Population-Middle Poverty</v>
      </c>
      <c r="B3114" s="35" t="s">
        <v>3133</v>
      </c>
      <c r="C3114" s="37">
        <v>872.0</v>
      </c>
      <c r="D3114" s="37">
        <v>0.114678899082569</v>
      </c>
      <c r="E3114" s="37" t="s">
        <v>15</v>
      </c>
      <c r="F3114" s="37" t="s">
        <v>10</v>
      </c>
    </row>
    <row r="3115">
      <c r="A3115" s="36" t="str">
        <f t="shared" si="1"/>
        <v>Low Population-Low Poverty</v>
      </c>
      <c r="B3115" s="35" t="s">
        <v>3134</v>
      </c>
      <c r="C3115" s="37">
        <v>199.0</v>
      </c>
      <c r="D3115" s="37">
        <v>0.0</v>
      </c>
      <c r="E3115" s="37" t="s">
        <v>16</v>
      </c>
      <c r="F3115" s="37" t="s">
        <v>9</v>
      </c>
    </row>
    <row r="3116">
      <c r="A3116" s="36" t="str">
        <f t="shared" si="1"/>
        <v>Low Population-Low Poverty</v>
      </c>
      <c r="B3116" s="35" t="s">
        <v>3135</v>
      </c>
      <c r="C3116" s="37">
        <v>347.0</v>
      </c>
      <c r="D3116" s="37">
        <v>0.0345821325648415</v>
      </c>
      <c r="E3116" s="37" t="s">
        <v>16</v>
      </c>
      <c r="F3116" s="37" t="s">
        <v>9</v>
      </c>
    </row>
    <row r="3117">
      <c r="A3117" s="36" t="str">
        <f t="shared" si="1"/>
        <v>Low Population-Middle Poverty</v>
      </c>
      <c r="B3117" s="35" t="s">
        <v>3136</v>
      </c>
      <c r="C3117" s="37">
        <v>188.0</v>
      </c>
      <c r="D3117" s="37">
        <v>0.106382978723404</v>
      </c>
      <c r="E3117" s="37" t="s">
        <v>16</v>
      </c>
      <c r="F3117" s="37" t="s">
        <v>10</v>
      </c>
    </row>
    <row r="3118">
      <c r="A3118" s="36" t="str">
        <f t="shared" si="1"/>
        <v>Medium Population-Middle Poverty</v>
      </c>
      <c r="B3118" s="35" t="s">
        <v>3137</v>
      </c>
      <c r="C3118" s="37">
        <v>1193.0</v>
      </c>
      <c r="D3118" s="37">
        <v>0.130762782900251</v>
      </c>
      <c r="E3118" s="37" t="s">
        <v>15</v>
      </c>
      <c r="F3118" s="37" t="s">
        <v>10</v>
      </c>
    </row>
    <row r="3119">
      <c r="A3119" s="36" t="str">
        <f t="shared" si="1"/>
        <v>Medium Population-Middle Poverty</v>
      </c>
      <c r="B3119" s="35" t="s">
        <v>3138</v>
      </c>
      <c r="C3119" s="37">
        <v>2621.0</v>
      </c>
      <c r="D3119" s="37">
        <v>0.150705837466616</v>
      </c>
      <c r="E3119" s="37" t="s">
        <v>15</v>
      </c>
      <c r="F3119" s="37" t="s">
        <v>10</v>
      </c>
    </row>
    <row r="3120">
      <c r="A3120" s="36" t="str">
        <f t="shared" si="1"/>
        <v>Medium Population-Low Poverty</v>
      </c>
      <c r="B3120" s="35" t="s">
        <v>3139</v>
      </c>
      <c r="C3120" s="37">
        <v>2053.0</v>
      </c>
      <c r="D3120" s="37">
        <v>0.080857282026303</v>
      </c>
      <c r="E3120" s="37" t="s">
        <v>15</v>
      </c>
      <c r="F3120" s="37" t="s">
        <v>9</v>
      </c>
    </row>
    <row r="3121">
      <c r="A3121" s="36" t="str">
        <f t="shared" si="1"/>
        <v>Low Population-Low Poverty</v>
      </c>
      <c r="B3121" s="35" t="s">
        <v>3140</v>
      </c>
      <c r="C3121" s="37">
        <v>222.0</v>
      </c>
      <c r="D3121" s="37">
        <v>0.0405405405405405</v>
      </c>
      <c r="E3121" s="37" t="s">
        <v>16</v>
      </c>
      <c r="F3121" s="37" t="s">
        <v>9</v>
      </c>
    </row>
    <row r="3122">
      <c r="A3122" s="36" t="str">
        <f t="shared" si="1"/>
        <v>Medium Population-Low Poverty</v>
      </c>
      <c r="B3122" s="35" t="s">
        <v>3141</v>
      </c>
      <c r="C3122" s="37">
        <v>5061.0</v>
      </c>
      <c r="D3122" s="37">
        <v>0.0685635249950603</v>
      </c>
      <c r="E3122" s="37" t="s">
        <v>15</v>
      </c>
      <c r="F3122" s="37" t="s">
        <v>9</v>
      </c>
    </row>
    <row r="3123">
      <c r="A3123" s="36" t="str">
        <f t="shared" si="1"/>
        <v>Low Population-Middle Poverty</v>
      </c>
      <c r="B3123" s="35" t="s">
        <v>3142</v>
      </c>
      <c r="C3123" s="37">
        <v>271.0</v>
      </c>
      <c r="D3123" s="37">
        <v>0.273062730627306</v>
      </c>
      <c r="E3123" s="37" t="s">
        <v>16</v>
      </c>
      <c r="F3123" s="37" t="s">
        <v>10</v>
      </c>
    </row>
    <row r="3124">
      <c r="A3124" s="36" t="str">
        <f t="shared" si="1"/>
        <v>Medium Population-Middle Poverty</v>
      </c>
      <c r="B3124" s="35" t="s">
        <v>3143</v>
      </c>
      <c r="C3124" s="37">
        <v>2100.0</v>
      </c>
      <c r="D3124" s="37">
        <v>0.116190476190476</v>
      </c>
      <c r="E3124" s="37" t="s">
        <v>15</v>
      </c>
      <c r="F3124" s="37" t="s">
        <v>10</v>
      </c>
    </row>
    <row r="3125">
      <c r="A3125" s="36" t="str">
        <f t="shared" si="1"/>
        <v>Low Population-Low Poverty</v>
      </c>
      <c r="B3125" s="35" t="s">
        <v>3144</v>
      </c>
      <c r="C3125" s="37">
        <v>316.0</v>
      </c>
      <c r="D3125" s="37">
        <v>0.0158227848101266</v>
      </c>
      <c r="E3125" s="37" t="s">
        <v>16</v>
      </c>
      <c r="F3125" s="37" t="s">
        <v>9</v>
      </c>
    </row>
    <row r="3126">
      <c r="A3126" s="36" t="str">
        <f t="shared" si="1"/>
        <v>Medium Population-Middle Poverty</v>
      </c>
      <c r="B3126" s="35" t="s">
        <v>3145</v>
      </c>
      <c r="C3126" s="37">
        <v>570.0</v>
      </c>
      <c r="D3126" s="37">
        <v>0.129824561403509</v>
      </c>
      <c r="E3126" s="37" t="s">
        <v>15</v>
      </c>
      <c r="F3126" s="37" t="s">
        <v>10</v>
      </c>
    </row>
    <row r="3127">
      <c r="A3127" s="36" t="str">
        <f t="shared" si="1"/>
        <v>Medium Population-Middle Poverty</v>
      </c>
      <c r="B3127" s="35" t="s">
        <v>3146</v>
      </c>
      <c r="C3127" s="37">
        <v>517.0</v>
      </c>
      <c r="D3127" s="37">
        <v>0.170212765957447</v>
      </c>
      <c r="E3127" s="37" t="s">
        <v>15</v>
      </c>
      <c r="F3127" s="37" t="s">
        <v>10</v>
      </c>
    </row>
    <row r="3128">
      <c r="A3128" s="36" t="str">
        <f t="shared" si="1"/>
        <v>Low Population-Low Poverty</v>
      </c>
      <c r="B3128" s="35" t="s">
        <v>3147</v>
      </c>
      <c r="C3128" s="37">
        <v>305.0</v>
      </c>
      <c r="D3128" s="37">
        <v>0.0</v>
      </c>
      <c r="E3128" s="37" t="s">
        <v>16</v>
      </c>
      <c r="F3128" s="37" t="s">
        <v>9</v>
      </c>
    </row>
    <row r="3129">
      <c r="A3129" s="36" t="str">
        <f t="shared" si="1"/>
        <v>High Population-Middle Poverty</v>
      </c>
      <c r="B3129" s="35" t="s">
        <v>3148</v>
      </c>
      <c r="C3129" s="37">
        <v>48572.0</v>
      </c>
      <c r="D3129" s="37">
        <v>0.201906448159433</v>
      </c>
      <c r="E3129" s="37" t="s">
        <v>14</v>
      </c>
      <c r="F3129" s="37" t="s">
        <v>10</v>
      </c>
    </row>
    <row r="3130">
      <c r="A3130" s="36" t="str">
        <f t="shared" si="1"/>
        <v>High Population-Middle Poverty</v>
      </c>
      <c r="B3130" s="35" t="s">
        <v>3149</v>
      </c>
      <c r="C3130" s="37">
        <v>14813.0</v>
      </c>
      <c r="D3130" s="37">
        <v>0.179166947951124</v>
      </c>
      <c r="E3130" s="37" t="s">
        <v>14</v>
      </c>
      <c r="F3130" s="37" t="s">
        <v>10</v>
      </c>
    </row>
    <row r="3131">
      <c r="A3131" s="36" t="str">
        <f t="shared" si="1"/>
        <v>Medium Population-Low Poverty</v>
      </c>
      <c r="B3131" s="35" t="s">
        <v>3150</v>
      </c>
      <c r="C3131" s="37">
        <v>2583.0</v>
      </c>
      <c r="D3131" s="37">
        <v>0.0681378242353852</v>
      </c>
      <c r="E3131" s="37" t="s">
        <v>15</v>
      </c>
      <c r="F3131" s="37" t="s">
        <v>9</v>
      </c>
    </row>
    <row r="3132">
      <c r="A3132" s="36" t="str">
        <f t="shared" si="1"/>
        <v>Medium Population-Low Poverty</v>
      </c>
      <c r="B3132" s="35" t="s">
        <v>3151</v>
      </c>
      <c r="C3132" s="37">
        <v>6612.0</v>
      </c>
      <c r="D3132" s="37">
        <v>0.0865093768905021</v>
      </c>
      <c r="E3132" s="37" t="s">
        <v>15</v>
      </c>
      <c r="F3132" s="37" t="s">
        <v>9</v>
      </c>
    </row>
    <row r="3133">
      <c r="A3133" s="36" t="str">
        <f t="shared" si="1"/>
        <v>Medium Population-Low Poverty</v>
      </c>
      <c r="B3133" s="35" t="s">
        <v>3152</v>
      </c>
      <c r="C3133" s="37">
        <v>2249.0</v>
      </c>
      <c r="D3133" s="37">
        <v>0.0293463761671854</v>
      </c>
      <c r="E3133" s="37" t="s">
        <v>15</v>
      </c>
      <c r="F3133" s="37" t="s">
        <v>9</v>
      </c>
    </row>
    <row r="3134">
      <c r="A3134" s="36" t="str">
        <f t="shared" si="1"/>
        <v>Medium Population-Low Poverty</v>
      </c>
      <c r="B3134" s="35" t="s">
        <v>3153</v>
      </c>
      <c r="C3134" s="37">
        <v>6021.0</v>
      </c>
      <c r="D3134" s="37">
        <v>0.044344793223717</v>
      </c>
      <c r="E3134" s="37" t="s">
        <v>15</v>
      </c>
      <c r="F3134" s="37" t="s">
        <v>9</v>
      </c>
    </row>
    <row r="3135">
      <c r="A3135" s="36" t="str">
        <f t="shared" si="1"/>
        <v>Medium Population-Middle Poverty</v>
      </c>
      <c r="B3135" s="35" t="s">
        <v>3154</v>
      </c>
      <c r="C3135" s="37">
        <v>592.0</v>
      </c>
      <c r="D3135" s="37">
        <v>0.125</v>
      </c>
      <c r="E3135" s="37" t="s">
        <v>15</v>
      </c>
      <c r="F3135" s="37" t="s">
        <v>10</v>
      </c>
    </row>
    <row r="3136">
      <c r="A3136" s="36" t="str">
        <f t="shared" si="1"/>
        <v>High Population-Low Poverty</v>
      </c>
      <c r="B3136" s="35" t="s">
        <v>3155</v>
      </c>
      <c r="C3136" s="37">
        <v>10934.0</v>
      </c>
      <c r="D3136" s="37">
        <v>0.0620084141210902</v>
      </c>
      <c r="E3136" s="37" t="s">
        <v>14</v>
      </c>
      <c r="F3136" s="37" t="s">
        <v>9</v>
      </c>
    </row>
    <row r="3137">
      <c r="A3137" s="36" t="str">
        <f t="shared" si="1"/>
        <v>High Population-Middle Poverty</v>
      </c>
      <c r="B3137" s="35" t="s">
        <v>3156</v>
      </c>
      <c r="C3137" s="37">
        <v>17481.0</v>
      </c>
      <c r="D3137" s="37">
        <v>0.130427321091471</v>
      </c>
      <c r="E3137" s="37" t="s">
        <v>14</v>
      </c>
      <c r="F3137" s="37" t="s">
        <v>10</v>
      </c>
    </row>
    <row r="3138">
      <c r="A3138" s="36" t="str">
        <f t="shared" si="1"/>
        <v>Medium Population-Low Poverty</v>
      </c>
      <c r="B3138" s="35" t="s">
        <v>3157</v>
      </c>
      <c r="C3138" s="37">
        <v>851.0</v>
      </c>
      <c r="D3138" s="37">
        <v>0.0599294947121034</v>
      </c>
      <c r="E3138" s="37" t="s">
        <v>15</v>
      </c>
      <c r="F3138" s="37" t="s">
        <v>9</v>
      </c>
    </row>
    <row r="3139">
      <c r="A3139" s="36" t="str">
        <f t="shared" si="1"/>
        <v>Medium Population-Low Poverty</v>
      </c>
      <c r="B3139" s="35" t="s">
        <v>3158</v>
      </c>
      <c r="C3139" s="37">
        <v>1933.0</v>
      </c>
      <c r="D3139" s="37">
        <v>0.0486290739782721</v>
      </c>
      <c r="E3139" s="37" t="s">
        <v>15</v>
      </c>
      <c r="F3139" s="37" t="s">
        <v>9</v>
      </c>
    </row>
    <row r="3140">
      <c r="A3140" s="36" t="str">
        <f t="shared" si="1"/>
        <v>Medium Population-Middle Poverty</v>
      </c>
      <c r="B3140" s="35" t="s">
        <v>3159</v>
      </c>
      <c r="C3140" s="37">
        <v>1828.0</v>
      </c>
      <c r="D3140" s="37">
        <v>0.114879649890591</v>
      </c>
      <c r="E3140" s="37" t="s">
        <v>15</v>
      </c>
      <c r="F3140" s="37" t="s">
        <v>10</v>
      </c>
    </row>
    <row r="3141">
      <c r="A3141" s="36" t="str">
        <f t="shared" si="1"/>
        <v>Low Population-Low Poverty</v>
      </c>
      <c r="B3141" s="35" t="s">
        <v>3160</v>
      </c>
      <c r="C3141" s="37">
        <v>121.0</v>
      </c>
      <c r="D3141" s="37">
        <v>0.0661157024793388</v>
      </c>
      <c r="E3141" s="37" t="s">
        <v>16</v>
      </c>
      <c r="F3141" s="37" t="s">
        <v>9</v>
      </c>
    </row>
    <row r="3142">
      <c r="A3142" s="36" t="str">
        <f t="shared" si="1"/>
        <v>Low Population-Low Poverty</v>
      </c>
      <c r="B3142" s="35" t="s">
        <v>3161</v>
      </c>
      <c r="C3142" s="37">
        <v>121.0</v>
      </c>
      <c r="D3142" s="37">
        <v>0.0</v>
      </c>
      <c r="E3142" s="37" t="s">
        <v>16</v>
      </c>
      <c r="F3142" s="37" t="s">
        <v>9</v>
      </c>
    </row>
    <row r="3143">
      <c r="A3143" s="36" t="str">
        <f t="shared" si="1"/>
        <v>Medium Population-Low Poverty</v>
      </c>
      <c r="B3143" s="35" t="s">
        <v>3162</v>
      </c>
      <c r="C3143" s="37">
        <v>3351.0</v>
      </c>
      <c r="D3143" s="37">
        <v>0.0984780662488809</v>
      </c>
      <c r="E3143" s="37" t="s">
        <v>15</v>
      </c>
      <c r="F3143" s="37" t="s">
        <v>9</v>
      </c>
    </row>
    <row r="3144">
      <c r="A3144" s="36" t="str">
        <f t="shared" si="1"/>
        <v>Medium Population-Middle Poverty</v>
      </c>
      <c r="B3144" s="35" t="s">
        <v>3163</v>
      </c>
      <c r="C3144" s="37">
        <v>2005.0</v>
      </c>
      <c r="D3144" s="37">
        <v>0.113216957605985</v>
      </c>
      <c r="E3144" s="37" t="s">
        <v>15</v>
      </c>
      <c r="F3144" s="37" t="s">
        <v>10</v>
      </c>
    </row>
    <row r="3145">
      <c r="A3145" s="36" t="str">
        <f t="shared" si="1"/>
        <v>Medium Population-Low Poverty</v>
      </c>
      <c r="B3145" s="35" t="s">
        <v>3164</v>
      </c>
      <c r="C3145" s="37">
        <v>7768.0</v>
      </c>
      <c r="D3145" s="37">
        <v>0.0226570545829042</v>
      </c>
      <c r="E3145" s="37" t="s">
        <v>15</v>
      </c>
      <c r="F3145" s="37" t="s">
        <v>9</v>
      </c>
    </row>
    <row r="3146">
      <c r="A3146" s="36" t="str">
        <f t="shared" si="1"/>
        <v>Medium Population-High Poverty</v>
      </c>
      <c r="B3146" s="35" t="s">
        <v>3165</v>
      </c>
      <c r="C3146" s="37">
        <v>9624.0</v>
      </c>
      <c r="D3146" s="37">
        <v>0.350581878636742</v>
      </c>
      <c r="E3146" s="37" t="s">
        <v>15</v>
      </c>
      <c r="F3146" s="37" t="s">
        <v>11</v>
      </c>
    </row>
    <row r="3147">
      <c r="A3147" s="36" t="str">
        <f t="shared" si="1"/>
        <v>High Population-Middle Poverty</v>
      </c>
      <c r="B3147" s="35" t="s">
        <v>3166</v>
      </c>
      <c r="C3147" s="37">
        <v>27614.0</v>
      </c>
      <c r="D3147" s="37">
        <v>0.15017744622293</v>
      </c>
      <c r="E3147" s="37" t="s">
        <v>14</v>
      </c>
      <c r="F3147" s="37" t="s">
        <v>10</v>
      </c>
    </row>
    <row r="3148">
      <c r="A3148" s="36" t="str">
        <f t="shared" si="1"/>
        <v>Medium Population-Middle Poverty</v>
      </c>
      <c r="B3148" s="35" t="s">
        <v>3167</v>
      </c>
      <c r="C3148" s="37">
        <v>7585.0</v>
      </c>
      <c r="D3148" s="37">
        <v>0.172841133816744</v>
      </c>
      <c r="E3148" s="37" t="s">
        <v>15</v>
      </c>
      <c r="F3148" s="37" t="s">
        <v>10</v>
      </c>
    </row>
    <row r="3149">
      <c r="A3149" s="36" t="str">
        <f t="shared" si="1"/>
        <v>High Population-Low Poverty</v>
      </c>
      <c r="B3149" s="35" t="s">
        <v>3168</v>
      </c>
      <c r="C3149" s="37">
        <v>27181.0</v>
      </c>
      <c r="D3149" s="37">
        <v>0.0716677090614768</v>
      </c>
      <c r="E3149" s="37" t="s">
        <v>14</v>
      </c>
      <c r="F3149" s="37" t="s">
        <v>9</v>
      </c>
    </row>
    <row r="3150">
      <c r="A3150" s="36" t="str">
        <f t="shared" si="1"/>
        <v>High Population-High Poverty</v>
      </c>
      <c r="B3150" s="35" t="s">
        <v>3169</v>
      </c>
      <c r="C3150" s="37">
        <v>15824.0</v>
      </c>
      <c r="D3150" s="37">
        <v>0.346056622851365</v>
      </c>
      <c r="E3150" s="37" t="s">
        <v>14</v>
      </c>
      <c r="F3150" s="37" t="s">
        <v>11</v>
      </c>
    </row>
    <row r="3151">
      <c r="A3151" s="36" t="str">
        <f t="shared" si="1"/>
        <v>Medium Population-Impoverished</v>
      </c>
      <c r="B3151" s="35" t="s">
        <v>3170</v>
      </c>
      <c r="C3151" s="37">
        <v>1584.0</v>
      </c>
      <c r="D3151" s="37">
        <v>0.54040404040404</v>
      </c>
      <c r="E3151" s="37" t="s">
        <v>15</v>
      </c>
      <c r="F3151" s="37" t="s">
        <v>12</v>
      </c>
    </row>
    <row r="3152">
      <c r="A3152" s="36" t="str">
        <f t="shared" si="1"/>
        <v>High Population-Middle Poverty</v>
      </c>
      <c r="B3152" s="35" t="s">
        <v>3171</v>
      </c>
      <c r="C3152" s="37">
        <v>21365.0</v>
      </c>
      <c r="D3152" s="37">
        <v>0.143037678446057</v>
      </c>
      <c r="E3152" s="37" t="s">
        <v>14</v>
      </c>
      <c r="F3152" s="37" t="s">
        <v>10</v>
      </c>
    </row>
    <row r="3153">
      <c r="A3153" s="36" t="str">
        <f t="shared" si="1"/>
        <v>Medium Population-Middle Poverty</v>
      </c>
      <c r="B3153" s="35" t="s">
        <v>3172</v>
      </c>
      <c r="C3153" s="37">
        <v>9374.0</v>
      </c>
      <c r="D3153" s="37">
        <v>0.195007467463196</v>
      </c>
      <c r="E3153" s="37" t="s">
        <v>15</v>
      </c>
      <c r="F3153" s="37" t="s">
        <v>10</v>
      </c>
    </row>
    <row r="3154">
      <c r="A3154" s="36" t="str">
        <f t="shared" si="1"/>
        <v>Medium Population-Middle Poverty</v>
      </c>
      <c r="B3154" s="35" t="s">
        <v>3173</v>
      </c>
      <c r="C3154" s="37">
        <v>9706.0</v>
      </c>
      <c r="D3154" s="37">
        <v>0.230475994230373</v>
      </c>
      <c r="E3154" s="37" t="s">
        <v>15</v>
      </c>
      <c r="F3154" s="37" t="s">
        <v>10</v>
      </c>
    </row>
    <row r="3155">
      <c r="A3155" s="36" t="str">
        <f t="shared" si="1"/>
        <v>High Population-Low Poverty</v>
      </c>
      <c r="B3155" s="35" t="s">
        <v>3174</v>
      </c>
      <c r="C3155" s="37">
        <v>10253.0</v>
      </c>
      <c r="D3155" s="37">
        <v>0.0275041451282551</v>
      </c>
      <c r="E3155" s="37" t="s">
        <v>14</v>
      </c>
      <c r="F3155" s="37" t="s">
        <v>9</v>
      </c>
    </row>
    <row r="3156">
      <c r="A3156" s="36" t="str">
        <f t="shared" si="1"/>
        <v>High Population-Low Poverty</v>
      </c>
      <c r="B3156" s="35" t="s">
        <v>3175</v>
      </c>
      <c r="C3156" s="37">
        <v>26867.0</v>
      </c>
      <c r="D3156" s="37">
        <v>0.0733613726876838</v>
      </c>
      <c r="E3156" s="37" t="s">
        <v>14</v>
      </c>
      <c r="F3156" s="37" t="s">
        <v>9</v>
      </c>
    </row>
    <row r="3157">
      <c r="A3157" s="36" t="str">
        <f t="shared" si="1"/>
        <v>High Population-Low Poverty</v>
      </c>
      <c r="B3157" s="35" t="s">
        <v>3176</v>
      </c>
      <c r="C3157" s="37">
        <v>28230.0</v>
      </c>
      <c r="D3157" s="37">
        <v>0.0846262840949345</v>
      </c>
      <c r="E3157" s="37" t="s">
        <v>14</v>
      </c>
      <c r="F3157" s="37" t="s">
        <v>9</v>
      </c>
    </row>
    <row r="3158">
      <c r="A3158" s="36" t="str">
        <f t="shared" si="1"/>
        <v>High Population-Middle Poverty</v>
      </c>
      <c r="B3158" s="35" t="s">
        <v>3177</v>
      </c>
      <c r="C3158" s="37">
        <v>22155.0</v>
      </c>
      <c r="D3158" s="37">
        <v>0.123222748815166</v>
      </c>
      <c r="E3158" s="37" t="s">
        <v>14</v>
      </c>
      <c r="F3158" s="37" t="s">
        <v>10</v>
      </c>
    </row>
    <row r="3159">
      <c r="A3159" s="36" t="str">
        <f t="shared" si="1"/>
        <v>Medium Population-Middle Poverty</v>
      </c>
      <c r="B3159" s="35" t="s">
        <v>3178</v>
      </c>
      <c r="C3159" s="37">
        <v>3948.0</v>
      </c>
      <c r="D3159" s="37">
        <v>0.308257345491388</v>
      </c>
      <c r="E3159" s="37" t="s">
        <v>15</v>
      </c>
      <c r="F3159" s="37" t="s">
        <v>10</v>
      </c>
    </row>
    <row r="3160">
      <c r="A3160" s="36" t="str">
        <f t="shared" si="1"/>
        <v>High Population-Middle Poverty</v>
      </c>
      <c r="B3160" s="35" t="s">
        <v>3179</v>
      </c>
      <c r="C3160" s="37">
        <v>26506.0</v>
      </c>
      <c r="D3160" s="37">
        <v>0.113408284916623</v>
      </c>
      <c r="E3160" s="37" t="s">
        <v>14</v>
      </c>
      <c r="F3160" s="37" t="s">
        <v>10</v>
      </c>
    </row>
    <row r="3161">
      <c r="A3161" s="36" t="str">
        <f t="shared" si="1"/>
        <v>Medium Population-Middle Poverty</v>
      </c>
      <c r="B3161" s="35" t="s">
        <v>3180</v>
      </c>
      <c r="C3161" s="37">
        <v>6115.0</v>
      </c>
      <c r="D3161" s="37">
        <v>0.319705641864268</v>
      </c>
      <c r="E3161" s="37" t="s">
        <v>15</v>
      </c>
      <c r="F3161" s="37" t="s">
        <v>10</v>
      </c>
    </row>
    <row r="3162">
      <c r="A3162" s="36" t="str">
        <f t="shared" si="1"/>
        <v>High Population-Middle Poverty</v>
      </c>
      <c r="B3162" s="35" t="s">
        <v>3181</v>
      </c>
      <c r="C3162" s="37">
        <v>13982.0</v>
      </c>
      <c r="D3162" s="37">
        <v>0.192533257044772</v>
      </c>
      <c r="E3162" s="37" t="s">
        <v>14</v>
      </c>
      <c r="F3162" s="37" t="s">
        <v>10</v>
      </c>
    </row>
    <row r="3163">
      <c r="A3163" s="36" t="str">
        <f t="shared" si="1"/>
        <v>High Population-Low Poverty</v>
      </c>
      <c r="B3163" s="35" t="s">
        <v>3182</v>
      </c>
      <c r="C3163" s="37">
        <v>30163.0</v>
      </c>
      <c r="D3163" s="37">
        <v>0.0358717634187581</v>
      </c>
      <c r="E3163" s="37" t="s">
        <v>14</v>
      </c>
      <c r="F3163" s="37" t="s">
        <v>9</v>
      </c>
    </row>
    <row r="3164">
      <c r="A3164" s="36" t="str">
        <f t="shared" si="1"/>
        <v>High Population-Middle Poverty</v>
      </c>
      <c r="B3164" s="35" t="s">
        <v>3183</v>
      </c>
      <c r="C3164" s="37">
        <v>34851.0</v>
      </c>
      <c r="D3164" s="37">
        <v>0.169923388138074</v>
      </c>
      <c r="E3164" s="37" t="s">
        <v>14</v>
      </c>
      <c r="F3164" s="37" t="s">
        <v>10</v>
      </c>
    </row>
    <row r="3165">
      <c r="A3165" s="36" t="str">
        <f t="shared" si="1"/>
        <v>Medium Population-Low Poverty</v>
      </c>
      <c r="B3165" s="35" t="s">
        <v>3184</v>
      </c>
      <c r="C3165" s="37">
        <v>3284.0</v>
      </c>
      <c r="D3165" s="37">
        <v>0.0843483556638246</v>
      </c>
      <c r="E3165" s="37" t="s">
        <v>15</v>
      </c>
      <c r="F3165" s="37" t="s">
        <v>9</v>
      </c>
    </row>
    <row r="3166">
      <c r="A3166" s="36" t="str">
        <f t="shared" si="1"/>
        <v>Medium Population-Low Poverty</v>
      </c>
      <c r="B3166" s="35" t="s">
        <v>3185</v>
      </c>
      <c r="C3166" s="37">
        <v>652.0</v>
      </c>
      <c r="D3166" s="37">
        <v>0.053680981595092</v>
      </c>
      <c r="E3166" s="37" t="s">
        <v>15</v>
      </c>
      <c r="F3166" s="37" t="s">
        <v>9</v>
      </c>
    </row>
    <row r="3167">
      <c r="A3167" s="36" t="str">
        <f t="shared" si="1"/>
        <v>Medium Population-Middle Poverty</v>
      </c>
      <c r="B3167" s="35" t="s">
        <v>3186</v>
      </c>
      <c r="C3167" s="37">
        <v>922.0</v>
      </c>
      <c r="D3167" s="37">
        <v>0.249457700650759</v>
      </c>
      <c r="E3167" s="37" t="s">
        <v>15</v>
      </c>
      <c r="F3167" s="37" t="s">
        <v>10</v>
      </c>
    </row>
    <row r="3168">
      <c r="A3168" s="36" t="str">
        <f t="shared" si="1"/>
        <v>Low Population-Middle Poverty</v>
      </c>
      <c r="B3168" s="35" t="s">
        <v>3187</v>
      </c>
      <c r="C3168" s="37">
        <v>137.0</v>
      </c>
      <c r="D3168" s="37">
        <v>0.109489051094891</v>
      </c>
      <c r="E3168" s="37" t="s">
        <v>16</v>
      </c>
      <c r="F3168" s="37" t="s">
        <v>10</v>
      </c>
    </row>
    <row r="3169">
      <c r="A3169" s="36" t="str">
        <f t="shared" si="1"/>
        <v>Medium Population-Low Poverty</v>
      </c>
      <c r="B3169" s="35" t="s">
        <v>3188</v>
      </c>
      <c r="C3169" s="37">
        <v>771.0</v>
      </c>
      <c r="D3169" s="37">
        <v>0.0791180285343709</v>
      </c>
      <c r="E3169" s="37" t="s">
        <v>15</v>
      </c>
      <c r="F3169" s="37" t="s">
        <v>9</v>
      </c>
    </row>
    <row r="3170">
      <c r="A3170" s="36" t="str">
        <f t="shared" si="1"/>
        <v>Low Population-Low Poverty</v>
      </c>
      <c r="B3170" s="35" t="s">
        <v>3189</v>
      </c>
      <c r="C3170" s="37">
        <v>471.0</v>
      </c>
      <c r="D3170" s="37">
        <v>0.0552016985138004</v>
      </c>
      <c r="E3170" s="37" t="s">
        <v>16</v>
      </c>
      <c r="F3170" s="37" t="s">
        <v>9</v>
      </c>
    </row>
    <row r="3171">
      <c r="A3171" s="36" t="str">
        <f t="shared" si="1"/>
        <v>Low Population-Low Poverty</v>
      </c>
      <c r="B3171" s="35" t="s">
        <v>3190</v>
      </c>
      <c r="C3171" s="37">
        <v>373.0</v>
      </c>
      <c r="D3171" s="37">
        <v>0.0214477211796247</v>
      </c>
      <c r="E3171" s="37" t="s">
        <v>16</v>
      </c>
      <c r="F3171" s="37" t="s">
        <v>9</v>
      </c>
    </row>
    <row r="3172">
      <c r="A3172" s="36" t="str">
        <f t="shared" si="1"/>
        <v>Medium Population-Middle Poverty</v>
      </c>
      <c r="B3172" s="35" t="s">
        <v>3191</v>
      </c>
      <c r="C3172" s="37">
        <v>562.0</v>
      </c>
      <c r="D3172" s="37">
        <v>0.217081850533808</v>
      </c>
      <c r="E3172" s="37" t="s">
        <v>15</v>
      </c>
      <c r="F3172" s="37" t="s">
        <v>10</v>
      </c>
    </row>
    <row r="3173">
      <c r="A3173" s="36" t="str">
        <f t="shared" si="1"/>
        <v>Medium Population-Low Poverty</v>
      </c>
      <c r="B3173" s="35" t="s">
        <v>3192</v>
      </c>
      <c r="C3173" s="37">
        <v>2815.0</v>
      </c>
      <c r="D3173" s="37">
        <v>0.0930728241563055</v>
      </c>
      <c r="E3173" s="37" t="s">
        <v>15</v>
      </c>
      <c r="F3173" s="37" t="s">
        <v>9</v>
      </c>
    </row>
    <row r="3174">
      <c r="A3174" s="36" t="str">
        <f t="shared" si="1"/>
        <v>Medium Population-Middle Poverty</v>
      </c>
      <c r="B3174" s="35" t="s">
        <v>3193</v>
      </c>
      <c r="C3174" s="37">
        <v>9845.0</v>
      </c>
      <c r="D3174" s="37">
        <v>0.234332148298629</v>
      </c>
      <c r="E3174" s="37" t="s">
        <v>15</v>
      </c>
      <c r="F3174" s="37" t="s">
        <v>10</v>
      </c>
    </row>
    <row r="3175">
      <c r="A3175" s="36" t="str">
        <f t="shared" si="1"/>
        <v>Low Population-Impoverished</v>
      </c>
      <c r="B3175" s="35" t="s">
        <v>3194</v>
      </c>
      <c r="C3175" s="37">
        <v>281.0</v>
      </c>
      <c r="D3175" s="37">
        <v>0.555160142348754</v>
      </c>
      <c r="E3175" s="37" t="s">
        <v>16</v>
      </c>
      <c r="F3175" s="37" t="s">
        <v>12</v>
      </c>
    </row>
    <row r="3176">
      <c r="A3176" s="36" t="str">
        <f t="shared" si="1"/>
        <v>Low Population-Low Poverty</v>
      </c>
      <c r="B3176" s="35" t="s">
        <v>3195</v>
      </c>
      <c r="C3176" s="37">
        <v>429.0</v>
      </c>
      <c r="D3176" s="37">
        <v>0.0582750582750583</v>
      </c>
      <c r="E3176" s="37" t="s">
        <v>16</v>
      </c>
      <c r="F3176" s="37" t="s">
        <v>9</v>
      </c>
    </row>
    <row r="3177">
      <c r="A3177" s="36" t="str">
        <f t="shared" si="1"/>
        <v>Medium Population-Middle Poverty</v>
      </c>
      <c r="B3177" s="35" t="s">
        <v>3196</v>
      </c>
      <c r="C3177" s="37">
        <v>573.0</v>
      </c>
      <c r="D3177" s="37">
        <v>0.223385689354276</v>
      </c>
      <c r="E3177" s="37" t="s">
        <v>15</v>
      </c>
      <c r="F3177" s="37" t="s">
        <v>10</v>
      </c>
    </row>
    <row r="3178">
      <c r="A3178" s="36" t="str">
        <f t="shared" si="1"/>
        <v>Medium Population-Middle Poverty</v>
      </c>
      <c r="B3178" s="35" t="s">
        <v>3197</v>
      </c>
      <c r="C3178" s="37">
        <v>540.0</v>
      </c>
      <c r="D3178" s="37">
        <v>0.274074074074074</v>
      </c>
      <c r="E3178" s="37" t="s">
        <v>15</v>
      </c>
      <c r="F3178" s="37" t="s">
        <v>10</v>
      </c>
    </row>
    <row r="3179">
      <c r="A3179" s="36" t="str">
        <f t="shared" si="1"/>
        <v>Low Population-Low Poverty</v>
      </c>
      <c r="B3179" s="35" t="s">
        <v>3198</v>
      </c>
      <c r="C3179" s="37">
        <v>318.0</v>
      </c>
      <c r="D3179" s="37">
        <v>0.0911949685534591</v>
      </c>
      <c r="E3179" s="37" t="s">
        <v>16</v>
      </c>
      <c r="F3179" s="37" t="s">
        <v>9</v>
      </c>
    </row>
    <row r="3180">
      <c r="A3180" s="36" t="str">
        <f t="shared" si="1"/>
        <v>Low Population-Low Poverty</v>
      </c>
      <c r="B3180" s="35" t="s">
        <v>3199</v>
      </c>
      <c r="C3180" s="37">
        <v>274.0</v>
      </c>
      <c r="D3180" s="37">
        <v>0.0182481751824818</v>
      </c>
      <c r="E3180" s="37" t="s">
        <v>16</v>
      </c>
      <c r="F3180" s="37" t="s">
        <v>9</v>
      </c>
    </row>
    <row r="3181">
      <c r="A3181" s="36" t="str">
        <f t="shared" si="1"/>
        <v>Low Population-Low Poverty</v>
      </c>
      <c r="B3181" s="35" t="s">
        <v>3200</v>
      </c>
      <c r="C3181" s="37">
        <v>307.0</v>
      </c>
      <c r="D3181" s="37">
        <v>0.0228013029315961</v>
      </c>
      <c r="E3181" s="37" t="s">
        <v>16</v>
      </c>
      <c r="F3181" s="37" t="s">
        <v>9</v>
      </c>
    </row>
    <row r="3182">
      <c r="A3182" s="36" t="str">
        <f t="shared" si="1"/>
        <v>Medium Population-Middle Poverty</v>
      </c>
      <c r="B3182" s="35" t="s">
        <v>3201</v>
      </c>
      <c r="C3182" s="37">
        <v>1089.0</v>
      </c>
      <c r="D3182" s="37">
        <v>0.288337924701561</v>
      </c>
      <c r="E3182" s="37" t="s">
        <v>15</v>
      </c>
      <c r="F3182" s="37" t="s">
        <v>10</v>
      </c>
    </row>
    <row r="3183">
      <c r="A3183" s="36" t="str">
        <f t="shared" si="1"/>
        <v>Low Population-Low Poverty</v>
      </c>
      <c r="B3183" s="35" t="s">
        <v>3202</v>
      </c>
      <c r="C3183" s="37">
        <v>251.0</v>
      </c>
      <c r="D3183" s="37">
        <v>0.0398406374501992</v>
      </c>
      <c r="E3183" s="37" t="s">
        <v>16</v>
      </c>
      <c r="F3183" s="37" t="s">
        <v>9</v>
      </c>
    </row>
    <row r="3184">
      <c r="A3184" s="36" t="str">
        <f t="shared" si="1"/>
        <v>Low Population-Middle Poverty</v>
      </c>
      <c r="B3184" s="35" t="s">
        <v>3203</v>
      </c>
      <c r="C3184" s="37">
        <v>343.0</v>
      </c>
      <c r="D3184" s="37">
        <v>0.303206997084548</v>
      </c>
      <c r="E3184" s="37" t="s">
        <v>16</v>
      </c>
      <c r="F3184" s="37" t="s">
        <v>10</v>
      </c>
    </row>
    <row r="3185">
      <c r="A3185" s="36" t="str">
        <f t="shared" si="1"/>
        <v>Medium Population-Middle Poverty</v>
      </c>
      <c r="B3185" s="35" t="s">
        <v>3204</v>
      </c>
      <c r="C3185" s="37">
        <v>6989.0</v>
      </c>
      <c r="D3185" s="37">
        <v>0.18986979539276</v>
      </c>
      <c r="E3185" s="37" t="s">
        <v>15</v>
      </c>
      <c r="F3185" s="37" t="s">
        <v>10</v>
      </c>
    </row>
    <row r="3186">
      <c r="A3186" s="36" t="str">
        <f t="shared" si="1"/>
        <v>Low Population-Low Poverty</v>
      </c>
      <c r="B3186" s="35" t="s">
        <v>3205</v>
      </c>
      <c r="C3186" s="37">
        <v>294.0</v>
      </c>
      <c r="D3186" s="37">
        <v>0.0918367346938776</v>
      </c>
      <c r="E3186" s="37" t="s">
        <v>16</v>
      </c>
      <c r="F3186" s="37" t="s">
        <v>9</v>
      </c>
    </row>
    <row r="3187">
      <c r="A3187" s="36" t="str">
        <f t="shared" si="1"/>
        <v>Medium Population-Middle Poverty</v>
      </c>
      <c r="B3187" s="35" t="s">
        <v>3206</v>
      </c>
      <c r="C3187" s="37">
        <v>1147.0</v>
      </c>
      <c r="D3187" s="37">
        <v>0.143853530950305</v>
      </c>
      <c r="E3187" s="37" t="s">
        <v>15</v>
      </c>
      <c r="F3187" s="37" t="s">
        <v>10</v>
      </c>
    </row>
    <row r="3188">
      <c r="A3188" s="36" t="str">
        <f t="shared" si="1"/>
        <v>Medium Population-Middle Poverty</v>
      </c>
      <c r="B3188" s="35" t="s">
        <v>3207</v>
      </c>
      <c r="C3188" s="37">
        <v>1129.0</v>
      </c>
      <c r="D3188" s="37">
        <v>0.148804251550044</v>
      </c>
      <c r="E3188" s="37" t="s">
        <v>15</v>
      </c>
      <c r="F3188" s="37" t="s">
        <v>10</v>
      </c>
    </row>
    <row r="3189">
      <c r="A3189" s="36" t="str">
        <f t="shared" si="1"/>
        <v>Low Population-Middle Poverty</v>
      </c>
      <c r="B3189" s="35" t="s">
        <v>3208</v>
      </c>
      <c r="C3189" s="37">
        <v>431.0</v>
      </c>
      <c r="D3189" s="37">
        <v>0.201856148491879</v>
      </c>
      <c r="E3189" s="37" t="s">
        <v>16</v>
      </c>
      <c r="F3189" s="37" t="s">
        <v>10</v>
      </c>
    </row>
    <row r="3190">
      <c r="A3190" s="36" t="str">
        <f t="shared" si="1"/>
        <v>Medium Population-Low Poverty</v>
      </c>
      <c r="B3190" s="35" t="s">
        <v>3209</v>
      </c>
      <c r="C3190" s="37">
        <v>549.0</v>
      </c>
      <c r="D3190" s="37">
        <v>0.0819672131147541</v>
      </c>
      <c r="E3190" s="37" t="s">
        <v>15</v>
      </c>
      <c r="F3190" s="37" t="s">
        <v>9</v>
      </c>
    </row>
    <row r="3191">
      <c r="A3191" s="36" t="str">
        <f t="shared" si="1"/>
        <v>Medium Population-Middle Poverty</v>
      </c>
      <c r="B3191" s="35" t="s">
        <v>3210</v>
      </c>
      <c r="C3191" s="37">
        <v>754.0</v>
      </c>
      <c r="D3191" s="37">
        <v>0.148541114058355</v>
      </c>
      <c r="E3191" s="37" t="s">
        <v>15</v>
      </c>
      <c r="F3191" s="37" t="s">
        <v>10</v>
      </c>
    </row>
    <row r="3192">
      <c r="A3192" s="36" t="str">
        <f t="shared" si="1"/>
        <v>Low Population-Middle Poverty</v>
      </c>
      <c r="B3192" s="35" t="s">
        <v>3211</v>
      </c>
      <c r="C3192" s="37">
        <v>308.0</v>
      </c>
      <c r="D3192" s="37">
        <v>0.113636363636364</v>
      </c>
      <c r="E3192" s="37" t="s">
        <v>16</v>
      </c>
      <c r="F3192" s="37" t="s">
        <v>10</v>
      </c>
    </row>
    <row r="3193">
      <c r="A3193" s="36" t="str">
        <f t="shared" si="1"/>
        <v>Low Population-Low Poverty</v>
      </c>
      <c r="B3193" s="35" t="s">
        <v>3212</v>
      </c>
      <c r="C3193" s="37">
        <v>39.0</v>
      </c>
      <c r="D3193" s="37">
        <v>0.0</v>
      </c>
      <c r="E3193" s="37" t="s">
        <v>16</v>
      </c>
      <c r="F3193" s="37" t="s">
        <v>9</v>
      </c>
    </row>
    <row r="3194">
      <c r="A3194" s="36" t="str">
        <f t="shared" si="1"/>
        <v>Low Population-Low Poverty</v>
      </c>
      <c r="B3194" s="35" t="s">
        <v>3213</v>
      </c>
      <c r="C3194" s="37">
        <v>32.0</v>
      </c>
      <c r="D3194" s="37">
        <v>0.0</v>
      </c>
      <c r="E3194" s="37" t="s">
        <v>16</v>
      </c>
      <c r="F3194" s="37" t="s">
        <v>9</v>
      </c>
    </row>
    <row r="3195">
      <c r="A3195" s="36" t="str">
        <f t="shared" si="1"/>
        <v>Low Population-Middle Poverty</v>
      </c>
      <c r="B3195" s="35" t="s">
        <v>3214</v>
      </c>
      <c r="C3195" s="37">
        <v>290.0</v>
      </c>
      <c r="D3195" s="37">
        <v>0.186206896551724</v>
      </c>
      <c r="E3195" s="37" t="s">
        <v>16</v>
      </c>
      <c r="F3195" s="37" t="s">
        <v>10</v>
      </c>
    </row>
    <row r="3196">
      <c r="A3196" s="36" t="str">
        <f t="shared" si="1"/>
        <v>Medium Population-Middle Poverty</v>
      </c>
      <c r="B3196" s="35" t="s">
        <v>3215</v>
      </c>
      <c r="C3196" s="37">
        <v>1989.0</v>
      </c>
      <c r="D3196" s="37">
        <v>0.148315736551031</v>
      </c>
      <c r="E3196" s="37" t="s">
        <v>15</v>
      </c>
      <c r="F3196" s="37" t="s">
        <v>10</v>
      </c>
    </row>
    <row r="3197">
      <c r="A3197" s="36" t="str">
        <f t="shared" si="1"/>
        <v>Low Population-Low Poverty</v>
      </c>
      <c r="B3197" s="35" t="s">
        <v>3216</v>
      </c>
      <c r="C3197" s="37">
        <v>68.0</v>
      </c>
      <c r="D3197" s="37">
        <v>0.0</v>
      </c>
      <c r="E3197" s="37" t="s">
        <v>16</v>
      </c>
      <c r="F3197" s="37" t="s">
        <v>9</v>
      </c>
    </row>
    <row r="3198">
      <c r="A3198" s="36" t="str">
        <f t="shared" si="1"/>
        <v>Medium Population-Middle Poverty</v>
      </c>
      <c r="B3198" s="35" t="s">
        <v>3217</v>
      </c>
      <c r="C3198" s="37">
        <v>785.0</v>
      </c>
      <c r="D3198" s="37">
        <v>0.298089171974522</v>
      </c>
      <c r="E3198" s="37" t="s">
        <v>15</v>
      </c>
      <c r="F3198" s="37" t="s">
        <v>10</v>
      </c>
    </row>
    <row r="3199">
      <c r="A3199" s="36" t="str">
        <f t="shared" si="1"/>
        <v>Medium Population-Low Poverty</v>
      </c>
      <c r="B3199" s="35" t="s">
        <v>3218</v>
      </c>
      <c r="C3199" s="37">
        <v>3359.0</v>
      </c>
      <c r="D3199" s="37">
        <v>0.035724918130396</v>
      </c>
      <c r="E3199" s="37" t="s">
        <v>15</v>
      </c>
      <c r="F3199" s="37" t="s">
        <v>9</v>
      </c>
    </row>
    <row r="3200">
      <c r="A3200" s="36" t="str">
        <f t="shared" si="1"/>
        <v>Low Population-Low Poverty</v>
      </c>
      <c r="B3200" s="35" t="s">
        <v>3219</v>
      </c>
      <c r="C3200" s="37">
        <v>478.0</v>
      </c>
      <c r="D3200" s="37">
        <v>0.0648535564853557</v>
      </c>
      <c r="E3200" s="37" t="s">
        <v>16</v>
      </c>
      <c r="F3200" s="37" t="s">
        <v>9</v>
      </c>
    </row>
    <row r="3201">
      <c r="A3201" s="36" t="str">
        <f t="shared" si="1"/>
        <v>Medium Population-Middle Poverty</v>
      </c>
      <c r="B3201" s="35" t="s">
        <v>3220</v>
      </c>
      <c r="C3201" s="37">
        <v>4876.0</v>
      </c>
      <c r="D3201" s="37">
        <v>0.132895816242822</v>
      </c>
      <c r="E3201" s="37" t="s">
        <v>15</v>
      </c>
      <c r="F3201" s="37" t="s">
        <v>10</v>
      </c>
    </row>
    <row r="3202">
      <c r="A3202" s="36" t="str">
        <f t="shared" si="1"/>
        <v>Low Population-Low Poverty</v>
      </c>
      <c r="B3202" s="35" t="s">
        <v>3221</v>
      </c>
      <c r="C3202" s="37">
        <v>464.0</v>
      </c>
      <c r="D3202" s="37">
        <v>0.0</v>
      </c>
      <c r="E3202" s="37" t="s">
        <v>16</v>
      </c>
      <c r="F3202" s="37" t="s">
        <v>9</v>
      </c>
    </row>
    <row r="3203">
      <c r="A3203" s="36" t="str">
        <f t="shared" si="1"/>
        <v>Medium Population-Low Poverty</v>
      </c>
      <c r="B3203" s="35" t="s">
        <v>3222</v>
      </c>
      <c r="C3203" s="37">
        <v>2897.0</v>
      </c>
      <c r="D3203" s="37">
        <v>0.0604073179150846</v>
      </c>
      <c r="E3203" s="37" t="s">
        <v>15</v>
      </c>
      <c r="F3203" s="37" t="s">
        <v>9</v>
      </c>
    </row>
    <row r="3204">
      <c r="A3204" s="36" t="str">
        <f t="shared" si="1"/>
        <v>Low Population-Low Poverty</v>
      </c>
      <c r="B3204" s="35" t="s">
        <v>3223</v>
      </c>
      <c r="C3204" s="37">
        <v>154.0</v>
      </c>
      <c r="D3204" s="37">
        <v>0.0</v>
      </c>
      <c r="E3204" s="37" t="s">
        <v>16</v>
      </c>
      <c r="F3204" s="37" t="s">
        <v>9</v>
      </c>
    </row>
    <row r="3205">
      <c r="A3205" s="36" t="str">
        <f t="shared" si="1"/>
        <v>Medium Population-Middle Poverty</v>
      </c>
      <c r="B3205" s="35" t="s">
        <v>3224</v>
      </c>
      <c r="C3205" s="37">
        <v>1536.0</v>
      </c>
      <c r="D3205" s="37">
        <v>0.121744791666667</v>
      </c>
      <c r="E3205" s="37" t="s">
        <v>15</v>
      </c>
      <c r="F3205" s="37" t="s">
        <v>10</v>
      </c>
    </row>
    <row r="3206">
      <c r="A3206" s="36" t="str">
        <f t="shared" si="1"/>
        <v>Low Population-Middle Poverty</v>
      </c>
      <c r="B3206" s="35" t="s">
        <v>3225</v>
      </c>
      <c r="C3206" s="37">
        <v>252.0</v>
      </c>
      <c r="D3206" s="37">
        <v>0.238095238095238</v>
      </c>
      <c r="E3206" s="37" t="s">
        <v>16</v>
      </c>
      <c r="F3206" s="37" t="s">
        <v>10</v>
      </c>
    </row>
    <row r="3207">
      <c r="A3207" s="36" t="str">
        <f t="shared" si="1"/>
        <v>Low Population-Low Poverty</v>
      </c>
      <c r="B3207" s="35" t="s">
        <v>3226</v>
      </c>
      <c r="C3207" s="37">
        <v>291.0</v>
      </c>
      <c r="D3207" s="37">
        <v>0.0</v>
      </c>
      <c r="E3207" s="37" t="s">
        <v>16</v>
      </c>
      <c r="F3207" s="37" t="s">
        <v>9</v>
      </c>
    </row>
    <row r="3208">
      <c r="A3208" s="36" t="str">
        <f t="shared" si="1"/>
        <v>Low Population-Low Poverty</v>
      </c>
      <c r="B3208" s="35" t="s">
        <v>3227</v>
      </c>
      <c r="C3208" s="37">
        <v>363.0</v>
      </c>
      <c r="D3208" s="37">
        <v>0.0523415977961433</v>
      </c>
      <c r="E3208" s="37" t="s">
        <v>16</v>
      </c>
      <c r="F3208" s="37" t="s">
        <v>9</v>
      </c>
    </row>
    <row r="3209">
      <c r="A3209" s="36" t="str">
        <f t="shared" si="1"/>
        <v>Medium Population-Middle Poverty</v>
      </c>
      <c r="B3209" s="35" t="s">
        <v>3228</v>
      </c>
      <c r="C3209" s="37">
        <v>1676.0</v>
      </c>
      <c r="D3209" s="37">
        <v>0.145584725536993</v>
      </c>
      <c r="E3209" s="37" t="s">
        <v>15</v>
      </c>
      <c r="F3209" s="37" t="s">
        <v>10</v>
      </c>
    </row>
    <row r="3210">
      <c r="A3210" s="36" t="str">
        <f t="shared" si="1"/>
        <v>Medium Population-Low Poverty</v>
      </c>
      <c r="B3210" s="35" t="s">
        <v>3229</v>
      </c>
      <c r="C3210" s="37">
        <v>837.0</v>
      </c>
      <c r="D3210" s="37">
        <v>0.0669056152927121</v>
      </c>
      <c r="E3210" s="37" t="s">
        <v>15</v>
      </c>
      <c r="F3210" s="37" t="s">
        <v>9</v>
      </c>
    </row>
    <row r="3211">
      <c r="A3211" s="36" t="str">
        <f t="shared" si="1"/>
        <v>Medium Population-Middle Poverty</v>
      </c>
      <c r="B3211" s="35" t="s">
        <v>3230</v>
      </c>
      <c r="C3211" s="37">
        <v>893.0</v>
      </c>
      <c r="D3211" s="37">
        <v>0.206047032474804</v>
      </c>
      <c r="E3211" s="37" t="s">
        <v>15</v>
      </c>
      <c r="F3211" s="37" t="s">
        <v>10</v>
      </c>
    </row>
    <row r="3212">
      <c r="A3212" s="36" t="str">
        <f t="shared" si="1"/>
        <v>Medium Population-Middle Poverty</v>
      </c>
      <c r="B3212" s="35" t="s">
        <v>3231</v>
      </c>
      <c r="C3212" s="37">
        <v>1934.0</v>
      </c>
      <c r="D3212" s="37">
        <v>0.154601861427094</v>
      </c>
      <c r="E3212" s="37" t="s">
        <v>15</v>
      </c>
      <c r="F3212" s="37" t="s">
        <v>10</v>
      </c>
    </row>
    <row r="3213">
      <c r="A3213" s="36" t="str">
        <f t="shared" si="1"/>
        <v>Low Population-Low Poverty</v>
      </c>
      <c r="B3213" s="35" t="s">
        <v>3232</v>
      </c>
      <c r="C3213" s="37">
        <v>196.0</v>
      </c>
      <c r="D3213" s="37">
        <v>0.0</v>
      </c>
      <c r="E3213" s="37" t="s">
        <v>16</v>
      </c>
      <c r="F3213" s="37" t="s">
        <v>9</v>
      </c>
    </row>
    <row r="3214">
      <c r="A3214" s="36" t="str">
        <f t="shared" si="1"/>
        <v>Low Population-High Poverty</v>
      </c>
      <c r="B3214" s="35" t="s">
        <v>3233</v>
      </c>
      <c r="C3214" s="37">
        <v>373.0</v>
      </c>
      <c r="D3214" s="37">
        <v>0.380697050938338</v>
      </c>
      <c r="E3214" s="37" t="s">
        <v>16</v>
      </c>
      <c r="F3214" s="37" t="s">
        <v>11</v>
      </c>
    </row>
    <row r="3215">
      <c r="A3215" s="36" t="str">
        <f t="shared" si="1"/>
        <v>Medium Population-Low Poverty</v>
      </c>
      <c r="B3215" s="35" t="s">
        <v>3234</v>
      </c>
      <c r="C3215" s="37">
        <v>1718.0</v>
      </c>
      <c r="D3215" s="37">
        <v>0.0890570430733411</v>
      </c>
      <c r="E3215" s="37" t="s">
        <v>15</v>
      </c>
      <c r="F3215" s="37" t="s">
        <v>9</v>
      </c>
    </row>
    <row r="3216">
      <c r="A3216" s="36" t="str">
        <f t="shared" si="1"/>
        <v>Medium Population-Low Poverty</v>
      </c>
      <c r="B3216" s="35" t="s">
        <v>3235</v>
      </c>
      <c r="C3216" s="37">
        <v>1594.0</v>
      </c>
      <c r="D3216" s="37">
        <v>0.0376411543287327</v>
      </c>
      <c r="E3216" s="37" t="s">
        <v>15</v>
      </c>
      <c r="F3216" s="37" t="s">
        <v>9</v>
      </c>
    </row>
    <row r="3217">
      <c r="A3217" s="36" t="str">
        <f t="shared" si="1"/>
        <v>Medium Population-Middle Poverty</v>
      </c>
      <c r="B3217" s="35" t="s">
        <v>3236</v>
      </c>
      <c r="C3217" s="37">
        <v>653.0</v>
      </c>
      <c r="D3217" s="37">
        <v>0.194486983154671</v>
      </c>
      <c r="E3217" s="37" t="s">
        <v>15</v>
      </c>
      <c r="F3217" s="37" t="s">
        <v>10</v>
      </c>
    </row>
    <row r="3218">
      <c r="A3218" s="36" t="str">
        <f t="shared" si="1"/>
        <v>Low Population-Middle Poverty</v>
      </c>
      <c r="B3218" s="35" t="s">
        <v>3237</v>
      </c>
      <c r="C3218" s="37">
        <v>193.0</v>
      </c>
      <c r="D3218" s="37">
        <v>0.196891191709845</v>
      </c>
      <c r="E3218" s="37" t="s">
        <v>16</v>
      </c>
      <c r="F3218" s="37" t="s">
        <v>10</v>
      </c>
    </row>
    <row r="3219">
      <c r="A3219" s="36" t="str">
        <f t="shared" si="1"/>
        <v>Medium Population-Low Poverty</v>
      </c>
      <c r="B3219" s="35" t="s">
        <v>3238</v>
      </c>
      <c r="C3219" s="37">
        <v>2402.0</v>
      </c>
      <c r="D3219" s="37">
        <v>0.0320566194837635</v>
      </c>
      <c r="E3219" s="37" t="s">
        <v>15</v>
      </c>
      <c r="F3219" s="37" t="s">
        <v>9</v>
      </c>
    </row>
    <row r="3220">
      <c r="A3220" s="36" t="str">
        <f t="shared" si="1"/>
        <v>Medium Population-Middle Poverty</v>
      </c>
      <c r="B3220" s="35" t="s">
        <v>3239</v>
      </c>
      <c r="C3220" s="37">
        <v>1058.0</v>
      </c>
      <c r="D3220" s="37">
        <v>0.16351606805293</v>
      </c>
      <c r="E3220" s="37" t="s">
        <v>15</v>
      </c>
      <c r="F3220" s="37" t="s">
        <v>10</v>
      </c>
    </row>
    <row r="3221">
      <c r="A3221" s="36" t="str">
        <f t="shared" si="1"/>
        <v>Medium Population-Low Poverty</v>
      </c>
      <c r="B3221" s="35" t="s">
        <v>3240</v>
      </c>
      <c r="C3221" s="37">
        <v>605.0</v>
      </c>
      <c r="D3221" s="37">
        <v>0.0479338842975207</v>
      </c>
      <c r="E3221" s="37" t="s">
        <v>15</v>
      </c>
      <c r="F3221" s="37" t="s">
        <v>9</v>
      </c>
    </row>
    <row r="3222">
      <c r="A3222" s="36" t="str">
        <f t="shared" si="1"/>
        <v>Low Population-Low Poverty</v>
      </c>
      <c r="B3222" s="35" t="s">
        <v>3241</v>
      </c>
      <c r="C3222" s="37">
        <v>480.0</v>
      </c>
      <c r="D3222" s="37">
        <v>0.05</v>
      </c>
      <c r="E3222" s="37" t="s">
        <v>16</v>
      </c>
      <c r="F3222" s="37" t="s">
        <v>9</v>
      </c>
    </row>
    <row r="3223">
      <c r="A3223" s="36" t="str">
        <f t="shared" si="1"/>
        <v>Low Population-Middle Poverty</v>
      </c>
      <c r="B3223" s="35" t="s">
        <v>3242</v>
      </c>
      <c r="C3223" s="37">
        <v>252.0</v>
      </c>
      <c r="D3223" s="37">
        <v>0.146825396825397</v>
      </c>
      <c r="E3223" s="37" t="s">
        <v>16</v>
      </c>
      <c r="F3223" s="37" t="s">
        <v>10</v>
      </c>
    </row>
    <row r="3224">
      <c r="A3224" s="36" t="str">
        <f t="shared" si="1"/>
        <v>Medium Population-Middle Poverty</v>
      </c>
      <c r="B3224" s="35" t="s">
        <v>3243</v>
      </c>
      <c r="C3224" s="37">
        <v>1470.0</v>
      </c>
      <c r="D3224" s="37">
        <v>0.143537414965986</v>
      </c>
      <c r="E3224" s="37" t="s">
        <v>15</v>
      </c>
      <c r="F3224" s="37" t="s">
        <v>10</v>
      </c>
    </row>
    <row r="3225">
      <c r="A3225" s="36" t="str">
        <f t="shared" si="1"/>
        <v>Medium Population-Low Poverty</v>
      </c>
      <c r="B3225" s="35" t="s">
        <v>3244</v>
      </c>
      <c r="C3225" s="37">
        <v>781.0</v>
      </c>
      <c r="D3225" s="37">
        <v>0.0435339308578745</v>
      </c>
      <c r="E3225" s="37" t="s">
        <v>15</v>
      </c>
      <c r="F3225" s="37" t="s">
        <v>9</v>
      </c>
    </row>
    <row r="3226">
      <c r="A3226" s="36" t="str">
        <f t="shared" si="1"/>
        <v>Medium Population-Low Poverty</v>
      </c>
      <c r="B3226" s="35" t="s">
        <v>3245</v>
      </c>
      <c r="C3226" s="37">
        <v>1082.0</v>
      </c>
      <c r="D3226" s="37">
        <v>0.0434380776340111</v>
      </c>
      <c r="E3226" s="37" t="s">
        <v>15</v>
      </c>
      <c r="F3226" s="37" t="s">
        <v>9</v>
      </c>
    </row>
    <row r="3227">
      <c r="A3227" s="36" t="str">
        <f t="shared" si="1"/>
        <v>Low Population-Impoverished</v>
      </c>
      <c r="B3227" s="35" t="s">
        <v>3246</v>
      </c>
      <c r="C3227" s="37">
        <v>315.0</v>
      </c>
      <c r="D3227" s="37">
        <v>0.526984126984127</v>
      </c>
      <c r="E3227" s="37" t="s">
        <v>16</v>
      </c>
      <c r="F3227" s="37" t="s">
        <v>12</v>
      </c>
    </row>
    <row r="3228">
      <c r="A3228" s="36" t="str">
        <f t="shared" si="1"/>
        <v>High Population-Middle Poverty</v>
      </c>
      <c r="B3228" s="35" t="s">
        <v>3247</v>
      </c>
      <c r="C3228" s="37">
        <v>18110.0</v>
      </c>
      <c r="D3228" s="37">
        <v>0.11038100496963</v>
      </c>
      <c r="E3228" s="37" t="s">
        <v>14</v>
      </c>
      <c r="F3228" s="37" t="s">
        <v>10</v>
      </c>
    </row>
    <row r="3229">
      <c r="A3229" s="36" t="str">
        <f t="shared" si="1"/>
        <v>Medium Population-Low Poverty</v>
      </c>
      <c r="B3229" s="35" t="s">
        <v>3248</v>
      </c>
      <c r="C3229" s="37">
        <v>733.0</v>
      </c>
      <c r="D3229" s="37">
        <v>0.0450204638472033</v>
      </c>
      <c r="E3229" s="37" t="s">
        <v>15</v>
      </c>
      <c r="F3229" s="37" t="s">
        <v>9</v>
      </c>
    </row>
    <row r="3230">
      <c r="A3230" s="36" t="str">
        <f t="shared" si="1"/>
        <v>Medium Population-Middle Poverty</v>
      </c>
      <c r="B3230" s="35" t="s">
        <v>3249</v>
      </c>
      <c r="C3230" s="37">
        <v>1398.0</v>
      </c>
      <c r="D3230" s="37">
        <v>0.140915593705293</v>
      </c>
      <c r="E3230" s="37" t="s">
        <v>15</v>
      </c>
      <c r="F3230" s="37" t="s">
        <v>10</v>
      </c>
    </row>
    <row r="3231">
      <c r="A3231" s="36" t="str">
        <f t="shared" si="1"/>
        <v>Low Population-Low Poverty</v>
      </c>
      <c r="B3231" s="35" t="s">
        <v>3250</v>
      </c>
      <c r="C3231" s="37">
        <v>369.0</v>
      </c>
      <c r="D3231" s="37">
        <v>0.037940379403794</v>
      </c>
      <c r="E3231" s="37" t="s">
        <v>16</v>
      </c>
      <c r="F3231" s="37" t="s">
        <v>9</v>
      </c>
    </row>
    <row r="3232">
      <c r="A3232" s="36" t="str">
        <f t="shared" si="1"/>
        <v>Low Population-Low Poverty</v>
      </c>
      <c r="B3232" s="35" t="s">
        <v>3251</v>
      </c>
      <c r="C3232" s="37">
        <v>285.0</v>
      </c>
      <c r="D3232" s="37">
        <v>0.0701754385964912</v>
      </c>
      <c r="E3232" s="37" t="s">
        <v>16</v>
      </c>
      <c r="F3232" s="37" t="s">
        <v>9</v>
      </c>
    </row>
    <row r="3233">
      <c r="A3233" s="36" t="str">
        <f t="shared" si="1"/>
        <v>Medium Population-Low Poverty</v>
      </c>
      <c r="B3233" s="35" t="s">
        <v>3252</v>
      </c>
      <c r="C3233" s="37">
        <v>2671.0</v>
      </c>
      <c r="D3233" s="37">
        <v>0.0774990640209659</v>
      </c>
      <c r="E3233" s="37" t="s">
        <v>15</v>
      </c>
      <c r="F3233" s="37" t="s">
        <v>9</v>
      </c>
    </row>
    <row r="3234">
      <c r="A3234" s="36" t="str">
        <f t="shared" si="1"/>
        <v>Medium Population-Low Poverty</v>
      </c>
      <c r="B3234" s="35" t="s">
        <v>3253</v>
      </c>
      <c r="C3234" s="37">
        <v>1502.0</v>
      </c>
      <c r="D3234" s="37">
        <v>0.0992010652463382</v>
      </c>
      <c r="E3234" s="37" t="s">
        <v>15</v>
      </c>
      <c r="F3234" s="37" t="s">
        <v>9</v>
      </c>
    </row>
    <row r="3235">
      <c r="A3235" s="36" t="str">
        <f t="shared" si="1"/>
        <v>Medium Population-Low Poverty</v>
      </c>
      <c r="B3235" s="35" t="s">
        <v>3254</v>
      </c>
      <c r="C3235" s="37">
        <v>1558.0</v>
      </c>
      <c r="D3235" s="37">
        <v>0.0391527599486521</v>
      </c>
      <c r="E3235" s="37" t="s">
        <v>15</v>
      </c>
      <c r="F3235" s="37" t="s">
        <v>9</v>
      </c>
    </row>
    <row r="3236">
      <c r="A3236" s="36" t="str">
        <f t="shared" si="1"/>
        <v>Medium Population-Middle Poverty</v>
      </c>
      <c r="B3236" s="35" t="s">
        <v>3255</v>
      </c>
      <c r="C3236" s="37">
        <v>3315.0</v>
      </c>
      <c r="D3236" s="37">
        <v>0.173453996983409</v>
      </c>
      <c r="E3236" s="37" t="s">
        <v>15</v>
      </c>
      <c r="F3236" s="37" t="s">
        <v>10</v>
      </c>
    </row>
    <row r="3237">
      <c r="A3237" s="36" t="str">
        <f t="shared" si="1"/>
        <v>Low Population-Middle Poverty</v>
      </c>
      <c r="B3237" s="35" t="s">
        <v>3256</v>
      </c>
      <c r="C3237" s="37">
        <v>279.0</v>
      </c>
      <c r="D3237" s="37">
        <v>0.293906810035842</v>
      </c>
      <c r="E3237" s="37" t="s">
        <v>16</v>
      </c>
      <c r="F3237" s="37" t="s">
        <v>10</v>
      </c>
    </row>
    <row r="3238">
      <c r="A3238" s="36" t="str">
        <f t="shared" si="1"/>
        <v>Low Population-Impoverished</v>
      </c>
      <c r="B3238" s="35" t="s">
        <v>3257</v>
      </c>
      <c r="C3238" s="37">
        <v>28.0</v>
      </c>
      <c r="D3238" s="37">
        <v>0.5</v>
      </c>
      <c r="E3238" s="37" t="s">
        <v>16</v>
      </c>
      <c r="F3238" s="37" t="s">
        <v>12</v>
      </c>
    </row>
    <row r="3239">
      <c r="A3239" s="36" t="str">
        <f t="shared" si="1"/>
        <v>Medium Population-Middle Poverty</v>
      </c>
      <c r="B3239" s="35" t="s">
        <v>3258</v>
      </c>
      <c r="C3239" s="37">
        <v>1514.0</v>
      </c>
      <c r="D3239" s="37">
        <v>0.153236459709379</v>
      </c>
      <c r="E3239" s="37" t="s">
        <v>15</v>
      </c>
      <c r="F3239" s="37" t="s">
        <v>10</v>
      </c>
    </row>
    <row r="3240">
      <c r="A3240" s="36" t="str">
        <f t="shared" si="1"/>
        <v>Low Population-Low Poverty</v>
      </c>
      <c r="B3240" s="35" t="s">
        <v>3259</v>
      </c>
      <c r="C3240" s="37">
        <v>210.0</v>
      </c>
      <c r="D3240" s="37">
        <v>0.0476190476190476</v>
      </c>
      <c r="E3240" s="37" t="s">
        <v>16</v>
      </c>
      <c r="F3240" s="37" t="s">
        <v>9</v>
      </c>
    </row>
    <row r="3241">
      <c r="A3241" s="36" t="str">
        <f t="shared" si="1"/>
        <v>Low Population-Low Poverty</v>
      </c>
      <c r="B3241" s="35" t="s">
        <v>3260</v>
      </c>
      <c r="C3241" s="37">
        <v>204.0</v>
      </c>
      <c r="D3241" s="37">
        <v>0.0</v>
      </c>
      <c r="E3241" s="37" t="s">
        <v>16</v>
      </c>
      <c r="F3241" s="37" t="s">
        <v>9</v>
      </c>
    </row>
    <row r="3242">
      <c r="A3242" s="36" t="str">
        <f t="shared" si="1"/>
        <v>Medium Population-Low Poverty</v>
      </c>
      <c r="B3242" s="35" t="s">
        <v>3261</v>
      </c>
      <c r="C3242" s="37">
        <v>628.0</v>
      </c>
      <c r="D3242" s="37">
        <v>0.0</v>
      </c>
      <c r="E3242" s="37" t="s">
        <v>15</v>
      </c>
      <c r="F3242" s="37" t="s">
        <v>9</v>
      </c>
    </row>
    <row r="3243">
      <c r="A3243" s="36" t="str">
        <f t="shared" si="1"/>
        <v>Low Population-Low Poverty</v>
      </c>
      <c r="B3243" s="35" t="s">
        <v>3262</v>
      </c>
      <c r="C3243" s="37">
        <v>182.0</v>
      </c>
      <c r="D3243" s="37">
        <v>0.0824175824175824</v>
      </c>
      <c r="E3243" s="37" t="s">
        <v>16</v>
      </c>
      <c r="F3243" s="37" t="s">
        <v>9</v>
      </c>
    </row>
    <row r="3244">
      <c r="A3244" s="36" t="str">
        <f t="shared" si="1"/>
        <v>Medium Population-Middle Poverty</v>
      </c>
      <c r="B3244" s="35" t="s">
        <v>3263</v>
      </c>
      <c r="C3244" s="37">
        <v>1463.0</v>
      </c>
      <c r="D3244" s="37">
        <v>0.127136021872864</v>
      </c>
      <c r="E3244" s="37" t="s">
        <v>15</v>
      </c>
      <c r="F3244" s="37" t="s">
        <v>10</v>
      </c>
    </row>
    <row r="3245">
      <c r="A3245" s="36" t="str">
        <f t="shared" si="1"/>
        <v>Medium Population-Middle Poverty</v>
      </c>
      <c r="B3245" s="35" t="s">
        <v>3264</v>
      </c>
      <c r="C3245" s="37">
        <v>5005.0</v>
      </c>
      <c r="D3245" s="37">
        <v>0.145654345654346</v>
      </c>
      <c r="E3245" s="37" t="s">
        <v>15</v>
      </c>
      <c r="F3245" s="37" t="s">
        <v>10</v>
      </c>
    </row>
    <row r="3246">
      <c r="A3246" s="36" t="str">
        <f t="shared" si="1"/>
        <v>Medium Population-Middle Poverty</v>
      </c>
      <c r="B3246" s="35" t="s">
        <v>3265</v>
      </c>
      <c r="C3246" s="37">
        <v>2595.0</v>
      </c>
      <c r="D3246" s="37">
        <v>0.113680154142582</v>
      </c>
      <c r="E3246" s="37" t="s">
        <v>15</v>
      </c>
      <c r="F3246" s="37" t="s">
        <v>10</v>
      </c>
    </row>
    <row r="3247">
      <c r="A3247" s="36" t="str">
        <f t="shared" si="1"/>
        <v>Medium Population-Middle Poverty</v>
      </c>
      <c r="B3247" s="35" t="s">
        <v>3266</v>
      </c>
      <c r="C3247" s="37">
        <v>1223.0</v>
      </c>
      <c r="D3247" s="37">
        <v>0.204415372035977</v>
      </c>
      <c r="E3247" s="37" t="s">
        <v>15</v>
      </c>
      <c r="F3247" s="37" t="s">
        <v>10</v>
      </c>
    </row>
    <row r="3248">
      <c r="A3248" s="36" t="str">
        <f t="shared" si="1"/>
        <v>Medium Population-Low Poverty</v>
      </c>
      <c r="B3248" s="35" t="s">
        <v>3267</v>
      </c>
      <c r="C3248" s="37">
        <v>504.0</v>
      </c>
      <c r="D3248" s="37">
        <v>0.0972222222222222</v>
      </c>
      <c r="E3248" s="37" t="s">
        <v>15</v>
      </c>
      <c r="F3248" s="37" t="s">
        <v>9</v>
      </c>
    </row>
    <row r="3249">
      <c r="A3249" s="36" t="str">
        <f t="shared" si="1"/>
        <v>Low Population-Low Poverty</v>
      </c>
      <c r="B3249" s="35" t="s">
        <v>3268</v>
      </c>
      <c r="C3249" s="37">
        <v>94.0</v>
      </c>
      <c r="D3249" s="37">
        <v>0.0</v>
      </c>
      <c r="E3249" s="37" t="s">
        <v>16</v>
      </c>
      <c r="F3249" s="37" t="s">
        <v>9</v>
      </c>
    </row>
    <row r="3250">
      <c r="A3250" s="36" t="str">
        <f t="shared" si="1"/>
        <v>Low Population-Low Poverty</v>
      </c>
      <c r="B3250" s="35" t="s">
        <v>3269</v>
      </c>
      <c r="C3250" s="37">
        <v>171.0</v>
      </c>
      <c r="D3250" s="37">
        <v>0.087719298245614</v>
      </c>
      <c r="E3250" s="37" t="s">
        <v>16</v>
      </c>
      <c r="F3250" s="37" t="s">
        <v>9</v>
      </c>
    </row>
    <row r="3251">
      <c r="A3251" s="36" t="str">
        <f t="shared" si="1"/>
        <v>High Population-Low Poverty</v>
      </c>
      <c r="B3251" s="35" t="s">
        <v>3270</v>
      </c>
      <c r="C3251" s="37">
        <v>17945.0</v>
      </c>
      <c r="D3251" s="37">
        <v>0.0993034271384787</v>
      </c>
      <c r="E3251" s="37" t="s">
        <v>14</v>
      </c>
      <c r="F3251" s="37" t="s">
        <v>9</v>
      </c>
    </row>
    <row r="3252">
      <c r="A3252" s="36" t="str">
        <f t="shared" si="1"/>
        <v>Low Population-Low Poverty</v>
      </c>
      <c r="B3252" s="35" t="s">
        <v>3271</v>
      </c>
      <c r="C3252" s="37">
        <v>155.0</v>
      </c>
      <c r="D3252" s="37">
        <v>0.0</v>
      </c>
      <c r="E3252" s="37" t="s">
        <v>16</v>
      </c>
      <c r="F3252" s="37" t="s">
        <v>9</v>
      </c>
    </row>
    <row r="3253">
      <c r="A3253" s="36" t="str">
        <f t="shared" si="1"/>
        <v>Low Population-Low Poverty</v>
      </c>
      <c r="B3253" s="35" t="s">
        <v>3272</v>
      </c>
      <c r="C3253" s="37">
        <v>354.0</v>
      </c>
      <c r="D3253" s="37">
        <v>0.0</v>
      </c>
      <c r="E3253" s="37" t="s">
        <v>16</v>
      </c>
      <c r="F3253" s="37" t="s">
        <v>9</v>
      </c>
    </row>
    <row r="3254">
      <c r="A3254" s="36" t="str">
        <f t="shared" si="1"/>
        <v>Medium Population-Low Poverty</v>
      </c>
      <c r="B3254" s="35" t="s">
        <v>3273</v>
      </c>
      <c r="C3254" s="37">
        <v>2867.0</v>
      </c>
      <c r="D3254" s="37">
        <v>0.0174398325776073</v>
      </c>
      <c r="E3254" s="37" t="s">
        <v>15</v>
      </c>
      <c r="F3254" s="37" t="s">
        <v>9</v>
      </c>
    </row>
    <row r="3255">
      <c r="A3255" s="36" t="str">
        <f t="shared" si="1"/>
        <v>Medium Population-Low Poverty</v>
      </c>
      <c r="B3255" s="35" t="s">
        <v>3274</v>
      </c>
      <c r="C3255" s="37">
        <v>1499.0</v>
      </c>
      <c r="D3255" s="37">
        <v>0.0773849232821881</v>
      </c>
      <c r="E3255" s="37" t="s">
        <v>15</v>
      </c>
      <c r="F3255" s="37" t="s">
        <v>9</v>
      </c>
    </row>
    <row r="3256">
      <c r="A3256" s="36" t="str">
        <f t="shared" si="1"/>
        <v>Medium Population-Middle Poverty</v>
      </c>
      <c r="B3256" s="35" t="s">
        <v>3275</v>
      </c>
      <c r="C3256" s="37">
        <v>1640.0</v>
      </c>
      <c r="D3256" s="37">
        <v>0.201219512195122</v>
      </c>
      <c r="E3256" s="37" t="s">
        <v>15</v>
      </c>
      <c r="F3256" s="37" t="s">
        <v>10</v>
      </c>
    </row>
    <row r="3257">
      <c r="A3257" s="36" t="str">
        <f t="shared" si="1"/>
        <v>Low Population-Middle Poverty</v>
      </c>
      <c r="B3257" s="35" t="s">
        <v>3276</v>
      </c>
      <c r="C3257" s="37">
        <v>429.0</v>
      </c>
      <c r="D3257" s="37">
        <v>0.130536130536131</v>
      </c>
      <c r="E3257" s="37" t="s">
        <v>16</v>
      </c>
      <c r="F3257" s="37" t="s">
        <v>10</v>
      </c>
    </row>
    <row r="3258">
      <c r="A3258" s="36" t="str">
        <f t="shared" si="1"/>
        <v>Medium Population-Low Poverty</v>
      </c>
      <c r="B3258" s="35" t="s">
        <v>3277</v>
      </c>
      <c r="C3258" s="37">
        <v>5978.0</v>
      </c>
      <c r="D3258" s="37">
        <v>0.0207427233188357</v>
      </c>
      <c r="E3258" s="37" t="s">
        <v>15</v>
      </c>
      <c r="F3258" s="37" t="s">
        <v>9</v>
      </c>
    </row>
    <row r="3259">
      <c r="A3259" s="36" t="str">
        <f t="shared" si="1"/>
        <v>Medium Population-Low Poverty</v>
      </c>
      <c r="B3259" s="35" t="s">
        <v>3278</v>
      </c>
      <c r="C3259" s="37">
        <v>2931.0</v>
      </c>
      <c r="D3259" s="37">
        <v>0.0382122142613443</v>
      </c>
      <c r="E3259" s="37" t="s">
        <v>15</v>
      </c>
      <c r="F3259" s="37" t="s">
        <v>9</v>
      </c>
    </row>
    <row r="3260">
      <c r="A3260" s="36" t="str">
        <f t="shared" si="1"/>
        <v>Medium Population-Low Poverty</v>
      </c>
      <c r="B3260" s="35" t="s">
        <v>3279</v>
      </c>
      <c r="C3260" s="37">
        <v>1431.0</v>
      </c>
      <c r="D3260" s="37">
        <v>0.0782669461914745</v>
      </c>
      <c r="E3260" s="37" t="s">
        <v>15</v>
      </c>
      <c r="F3260" s="37" t="s">
        <v>9</v>
      </c>
    </row>
    <row r="3261">
      <c r="A3261" s="36" t="str">
        <f t="shared" si="1"/>
        <v>Medium Population-Middle Poverty</v>
      </c>
      <c r="B3261" s="35" t="s">
        <v>3280</v>
      </c>
      <c r="C3261" s="37">
        <v>4833.0</v>
      </c>
      <c r="D3261" s="37">
        <v>0.130560728326091</v>
      </c>
      <c r="E3261" s="37" t="s">
        <v>15</v>
      </c>
      <c r="F3261" s="37" t="s">
        <v>10</v>
      </c>
    </row>
    <row r="3262">
      <c r="A3262" s="36" t="str">
        <f t="shared" si="1"/>
        <v>Medium Population-Low Poverty</v>
      </c>
      <c r="B3262" s="35" t="s">
        <v>3281</v>
      </c>
      <c r="C3262" s="37">
        <v>1500.0</v>
      </c>
      <c r="D3262" s="37">
        <v>0.0806666666666667</v>
      </c>
      <c r="E3262" s="37" t="s">
        <v>15</v>
      </c>
      <c r="F3262" s="37" t="s">
        <v>9</v>
      </c>
    </row>
    <row r="3263">
      <c r="A3263" s="36" t="str">
        <f t="shared" si="1"/>
        <v>High Population-Low Poverty</v>
      </c>
      <c r="B3263" s="35" t="s">
        <v>3282</v>
      </c>
      <c r="C3263" s="37">
        <v>14302.0</v>
      </c>
      <c r="D3263" s="37">
        <v>0.0856523563138023</v>
      </c>
      <c r="E3263" s="37" t="s">
        <v>14</v>
      </c>
      <c r="F3263" s="37" t="s">
        <v>9</v>
      </c>
    </row>
    <row r="3264">
      <c r="A3264" s="36" t="str">
        <f t="shared" si="1"/>
        <v>Medium Population-Low Poverty</v>
      </c>
      <c r="B3264" s="35" t="s">
        <v>3283</v>
      </c>
      <c r="C3264" s="37">
        <v>2858.0</v>
      </c>
      <c r="D3264" s="37">
        <v>0.0510846745976207</v>
      </c>
      <c r="E3264" s="37" t="s">
        <v>15</v>
      </c>
      <c r="F3264" s="37" t="s">
        <v>9</v>
      </c>
    </row>
    <row r="3265">
      <c r="A3265" s="36" t="str">
        <f t="shared" si="1"/>
        <v>Medium Population-Low Poverty</v>
      </c>
      <c r="B3265" s="35" t="s">
        <v>3284</v>
      </c>
      <c r="C3265" s="37">
        <v>3636.0</v>
      </c>
      <c r="D3265" s="37">
        <v>0.0563806380638064</v>
      </c>
      <c r="E3265" s="37" t="s">
        <v>15</v>
      </c>
      <c r="F3265" s="37" t="s">
        <v>9</v>
      </c>
    </row>
    <row r="3266">
      <c r="A3266" s="36" t="str">
        <f t="shared" si="1"/>
        <v>High Population-Low Poverty</v>
      </c>
      <c r="B3266" s="35" t="s">
        <v>3285</v>
      </c>
      <c r="C3266" s="37">
        <v>12458.0</v>
      </c>
      <c r="D3266" s="37">
        <v>0.0984106598169851</v>
      </c>
      <c r="E3266" s="37" t="s">
        <v>14</v>
      </c>
      <c r="F3266" s="37" t="s">
        <v>9</v>
      </c>
    </row>
    <row r="3267">
      <c r="A3267" s="36" t="str">
        <f t="shared" si="1"/>
        <v>Medium Population-Middle Poverty</v>
      </c>
      <c r="B3267" s="35" t="s">
        <v>3286</v>
      </c>
      <c r="C3267" s="37">
        <v>2601.0</v>
      </c>
      <c r="D3267" s="37">
        <v>0.117262591311034</v>
      </c>
      <c r="E3267" s="37" t="s">
        <v>15</v>
      </c>
      <c r="F3267" s="37" t="s">
        <v>10</v>
      </c>
    </row>
    <row r="3268">
      <c r="A3268" s="36" t="str">
        <f t="shared" si="1"/>
        <v>Low Population-Low Poverty</v>
      </c>
      <c r="B3268" s="35" t="s">
        <v>3287</v>
      </c>
      <c r="C3268" s="37">
        <v>117.0</v>
      </c>
      <c r="D3268" s="37">
        <v>0.0</v>
      </c>
      <c r="E3268" s="37" t="s">
        <v>16</v>
      </c>
      <c r="F3268" s="37" t="s">
        <v>9</v>
      </c>
    </row>
    <row r="3269">
      <c r="A3269" s="36" t="str">
        <f t="shared" si="1"/>
        <v>Medium Population-Low Poverty</v>
      </c>
      <c r="B3269" s="35" t="s">
        <v>3288</v>
      </c>
      <c r="C3269" s="37">
        <v>3193.0</v>
      </c>
      <c r="D3269" s="37">
        <v>0.0231756968368306</v>
      </c>
      <c r="E3269" s="37" t="s">
        <v>15</v>
      </c>
      <c r="F3269" s="37" t="s">
        <v>9</v>
      </c>
    </row>
    <row r="3270">
      <c r="A3270" s="36" t="str">
        <f t="shared" si="1"/>
        <v>High Population-Low Poverty</v>
      </c>
      <c r="B3270" s="35" t="s">
        <v>3289</v>
      </c>
      <c r="C3270" s="37">
        <v>25283.0</v>
      </c>
      <c r="D3270" s="37">
        <v>0.0380492821263299</v>
      </c>
      <c r="E3270" s="37" t="s">
        <v>14</v>
      </c>
      <c r="F3270" s="37" t="s">
        <v>9</v>
      </c>
    </row>
    <row r="3271">
      <c r="A3271" s="36" t="str">
        <f t="shared" si="1"/>
        <v>High Population-Middle Poverty</v>
      </c>
      <c r="B3271" s="35" t="s">
        <v>3290</v>
      </c>
      <c r="C3271" s="37">
        <v>17040.0</v>
      </c>
      <c r="D3271" s="37">
        <v>0.167957746478873</v>
      </c>
      <c r="E3271" s="37" t="s">
        <v>14</v>
      </c>
      <c r="F3271" s="37" t="s">
        <v>10</v>
      </c>
    </row>
    <row r="3272">
      <c r="A3272" s="36" t="str">
        <f t="shared" si="1"/>
        <v>High Population-Middle Poverty</v>
      </c>
      <c r="B3272" s="35" t="s">
        <v>3291</v>
      </c>
      <c r="C3272" s="37">
        <v>12163.0</v>
      </c>
      <c r="D3272" s="37">
        <v>0.108361423990792</v>
      </c>
      <c r="E3272" s="37" t="s">
        <v>14</v>
      </c>
      <c r="F3272" s="37" t="s">
        <v>10</v>
      </c>
    </row>
    <row r="3273">
      <c r="A3273" s="36" t="str">
        <f t="shared" si="1"/>
        <v>Medium Population-Low Poverty</v>
      </c>
      <c r="B3273" s="35" t="s">
        <v>3292</v>
      </c>
      <c r="C3273" s="37">
        <v>8020.0</v>
      </c>
      <c r="D3273" s="37">
        <v>0.0334164588528678</v>
      </c>
      <c r="E3273" s="37" t="s">
        <v>15</v>
      </c>
      <c r="F3273" s="37" t="s">
        <v>9</v>
      </c>
    </row>
    <row r="3274">
      <c r="A3274" s="36" t="str">
        <f t="shared" si="1"/>
        <v>Medium Population-Low Poverty</v>
      </c>
      <c r="B3274" s="35" t="s">
        <v>3293</v>
      </c>
      <c r="C3274" s="37">
        <v>5537.0</v>
      </c>
      <c r="D3274" s="37">
        <v>0.0614050930106556</v>
      </c>
      <c r="E3274" s="37" t="s">
        <v>15</v>
      </c>
      <c r="F3274" s="37" t="s">
        <v>9</v>
      </c>
    </row>
    <row r="3275">
      <c r="A3275" s="36" t="str">
        <f t="shared" si="1"/>
        <v>Medium Population-Middle Poverty</v>
      </c>
      <c r="B3275" s="35" t="s">
        <v>3294</v>
      </c>
      <c r="C3275" s="37">
        <v>3390.0</v>
      </c>
      <c r="D3275" s="37">
        <v>0.106489675516224</v>
      </c>
      <c r="E3275" s="37" t="s">
        <v>15</v>
      </c>
      <c r="F3275" s="37" t="s">
        <v>10</v>
      </c>
    </row>
    <row r="3276">
      <c r="A3276" s="36" t="str">
        <f t="shared" si="1"/>
        <v>Medium Population-Low Poverty</v>
      </c>
      <c r="B3276" s="35" t="s">
        <v>3295</v>
      </c>
      <c r="C3276" s="37">
        <v>4575.0</v>
      </c>
      <c r="D3276" s="37">
        <v>0.0926775956284153</v>
      </c>
      <c r="E3276" s="37" t="s">
        <v>15</v>
      </c>
      <c r="F3276" s="37" t="s">
        <v>9</v>
      </c>
    </row>
    <row r="3277">
      <c r="A3277" s="36" t="str">
        <f t="shared" si="1"/>
        <v>Medium Population-Low Poverty</v>
      </c>
      <c r="B3277" s="35" t="s">
        <v>3296</v>
      </c>
      <c r="C3277" s="37">
        <v>2815.0</v>
      </c>
      <c r="D3277" s="37">
        <v>0.0841918294849023</v>
      </c>
      <c r="E3277" s="37" t="s">
        <v>15</v>
      </c>
      <c r="F3277" s="37" t="s">
        <v>9</v>
      </c>
    </row>
    <row r="3278">
      <c r="A3278" s="36" t="str">
        <f t="shared" si="1"/>
        <v>Medium Population-Low Poverty</v>
      </c>
      <c r="B3278" s="35" t="s">
        <v>3297</v>
      </c>
      <c r="C3278" s="37">
        <v>2852.0</v>
      </c>
      <c r="D3278" s="37">
        <v>0.0543478260869565</v>
      </c>
      <c r="E3278" s="37" t="s">
        <v>15</v>
      </c>
      <c r="F3278" s="37" t="s">
        <v>9</v>
      </c>
    </row>
    <row r="3279">
      <c r="A3279" s="36" t="str">
        <f t="shared" si="1"/>
        <v>Medium Population-Middle Poverty</v>
      </c>
      <c r="B3279" s="35" t="s">
        <v>3298</v>
      </c>
      <c r="C3279" s="37">
        <v>1213.0</v>
      </c>
      <c r="D3279" s="37">
        <v>0.12118713932399</v>
      </c>
      <c r="E3279" s="37" t="s">
        <v>15</v>
      </c>
      <c r="F3279" s="37" t="s">
        <v>10</v>
      </c>
    </row>
    <row r="3280">
      <c r="A3280" s="36" t="str">
        <f t="shared" si="1"/>
        <v>High Population-Low Poverty</v>
      </c>
      <c r="B3280" s="35" t="s">
        <v>3299</v>
      </c>
      <c r="C3280" s="37">
        <v>11143.0</v>
      </c>
      <c r="D3280" s="37">
        <v>0.0604864040204613</v>
      </c>
      <c r="E3280" s="37" t="s">
        <v>14</v>
      </c>
      <c r="F3280" s="37" t="s">
        <v>9</v>
      </c>
    </row>
    <row r="3281">
      <c r="A3281" s="36" t="str">
        <f t="shared" si="1"/>
        <v>High Population-Middle Poverty</v>
      </c>
      <c r="B3281" s="35" t="s">
        <v>3300</v>
      </c>
      <c r="C3281" s="37">
        <v>53724.0</v>
      </c>
      <c r="D3281" s="37">
        <v>0.181203931203931</v>
      </c>
      <c r="E3281" s="37" t="s">
        <v>14</v>
      </c>
      <c r="F3281" s="37" t="s">
        <v>10</v>
      </c>
    </row>
    <row r="3282">
      <c r="A3282" s="36" t="str">
        <f t="shared" si="1"/>
        <v>High Population-Low Poverty</v>
      </c>
      <c r="B3282" s="35" t="s">
        <v>3301</v>
      </c>
      <c r="C3282" s="37">
        <v>26166.0</v>
      </c>
      <c r="D3282" s="37">
        <v>0.045708170908813</v>
      </c>
      <c r="E3282" s="37" t="s">
        <v>14</v>
      </c>
      <c r="F3282" s="37" t="s">
        <v>9</v>
      </c>
    </row>
    <row r="3283">
      <c r="A3283" s="36" t="str">
        <f t="shared" si="1"/>
        <v>High Population-Middle Poverty</v>
      </c>
      <c r="B3283" s="35" t="s">
        <v>3302</v>
      </c>
      <c r="C3283" s="37">
        <v>15561.0</v>
      </c>
      <c r="D3283" s="37">
        <v>0.168433905276011</v>
      </c>
      <c r="E3283" s="37" t="s">
        <v>14</v>
      </c>
      <c r="F3283" s="37" t="s">
        <v>10</v>
      </c>
    </row>
    <row r="3284">
      <c r="A3284" s="36" t="str">
        <f t="shared" si="1"/>
        <v>Medium Population-Middle Poverty</v>
      </c>
      <c r="B3284" s="35" t="s">
        <v>3303</v>
      </c>
      <c r="C3284" s="37">
        <v>7812.0</v>
      </c>
      <c r="D3284" s="37">
        <v>0.123655913978495</v>
      </c>
      <c r="E3284" s="37" t="s">
        <v>15</v>
      </c>
      <c r="F3284" s="37" t="s">
        <v>10</v>
      </c>
    </row>
    <row r="3285">
      <c r="A3285" s="36" t="str">
        <f t="shared" si="1"/>
        <v>Medium Population-Low Poverty</v>
      </c>
      <c r="B3285" s="35" t="s">
        <v>3304</v>
      </c>
      <c r="C3285" s="37">
        <v>6877.0</v>
      </c>
      <c r="D3285" s="37">
        <v>0.0873927584702632</v>
      </c>
      <c r="E3285" s="37" t="s">
        <v>15</v>
      </c>
      <c r="F3285" s="37" t="s">
        <v>9</v>
      </c>
    </row>
    <row r="3286">
      <c r="A3286" s="36" t="str">
        <f t="shared" si="1"/>
        <v>Medium Population-Middle Poverty</v>
      </c>
      <c r="B3286" s="35" t="s">
        <v>3305</v>
      </c>
      <c r="C3286" s="37">
        <v>1165.0</v>
      </c>
      <c r="D3286" s="37">
        <v>0.210300429184549</v>
      </c>
      <c r="E3286" s="37" t="s">
        <v>15</v>
      </c>
      <c r="F3286" s="37" t="s">
        <v>10</v>
      </c>
    </row>
    <row r="3287">
      <c r="A3287" s="36" t="str">
        <f t="shared" si="1"/>
        <v>High Population-Middle Poverty</v>
      </c>
      <c r="B3287" s="35" t="s">
        <v>3306</v>
      </c>
      <c r="C3287" s="37">
        <v>10990.0</v>
      </c>
      <c r="D3287" s="37">
        <v>0.141492265696087</v>
      </c>
      <c r="E3287" s="37" t="s">
        <v>14</v>
      </c>
      <c r="F3287" s="37" t="s">
        <v>10</v>
      </c>
    </row>
    <row r="3288">
      <c r="A3288" s="36" t="str">
        <f t="shared" si="1"/>
        <v>Medium Population-Middle Poverty</v>
      </c>
      <c r="B3288" s="35" t="s">
        <v>3307</v>
      </c>
      <c r="C3288" s="37">
        <v>2938.0</v>
      </c>
      <c r="D3288" s="37">
        <v>0.131722260040844</v>
      </c>
      <c r="E3288" s="37" t="s">
        <v>15</v>
      </c>
      <c r="F3288" s="37" t="s">
        <v>10</v>
      </c>
    </row>
    <row r="3289">
      <c r="A3289" s="36" t="str">
        <f t="shared" si="1"/>
        <v>High Population-Low Poverty</v>
      </c>
      <c r="B3289" s="35" t="s">
        <v>3308</v>
      </c>
      <c r="C3289" s="37">
        <v>10268.0</v>
      </c>
      <c r="D3289" s="37">
        <v>0.0824892871055707</v>
      </c>
      <c r="E3289" s="37" t="s">
        <v>14</v>
      </c>
      <c r="F3289" s="37" t="s">
        <v>9</v>
      </c>
    </row>
    <row r="3290">
      <c r="A3290" s="36" t="str">
        <f t="shared" si="1"/>
        <v>Medium Population-Low Poverty</v>
      </c>
      <c r="B3290" s="35" t="s">
        <v>3309</v>
      </c>
      <c r="C3290" s="37">
        <v>7317.0</v>
      </c>
      <c r="D3290" s="37">
        <v>0.021593549268826</v>
      </c>
      <c r="E3290" s="37" t="s">
        <v>15</v>
      </c>
      <c r="F3290" s="37" t="s">
        <v>9</v>
      </c>
    </row>
    <row r="3291">
      <c r="A3291" s="36" t="str">
        <f t="shared" si="1"/>
        <v>Medium Population-Low Poverty</v>
      </c>
      <c r="B3291" s="35" t="s">
        <v>3310</v>
      </c>
      <c r="C3291" s="37">
        <v>9794.0</v>
      </c>
      <c r="D3291" s="37">
        <v>0.0962834388401062</v>
      </c>
      <c r="E3291" s="37" t="s">
        <v>15</v>
      </c>
      <c r="F3291" s="37" t="s">
        <v>9</v>
      </c>
    </row>
    <row r="3292">
      <c r="A3292" s="36" t="str">
        <f t="shared" si="1"/>
        <v>Medium Population-Middle Poverty</v>
      </c>
      <c r="B3292" s="35" t="s">
        <v>3311</v>
      </c>
      <c r="C3292" s="37">
        <v>8080.0</v>
      </c>
      <c r="D3292" s="37">
        <v>0.11769801980198</v>
      </c>
      <c r="E3292" s="37" t="s">
        <v>15</v>
      </c>
      <c r="F3292" s="37" t="s">
        <v>10</v>
      </c>
    </row>
    <row r="3293">
      <c r="A3293" s="36" t="str">
        <f t="shared" si="1"/>
        <v>Low Population-Low Poverty</v>
      </c>
      <c r="B3293" s="35" t="s">
        <v>3312</v>
      </c>
      <c r="C3293" s="37">
        <v>405.0</v>
      </c>
      <c r="D3293" s="37">
        <v>0.0</v>
      </c>
      <c r="E3293" s="37" t="s">
        <v>16</v>
      </c>
      <c r="F3293" s="37" t="s">
        <v>9</v>
      </c>
    </row>
    <row r="3294">
      <c r="A3294" s="36" t="str">
        <f t="shared" si="1"/>
        <v>Medium Population-Low Poverty</v>
      </c>
      <c r="B3294" s="35" t="s">
        <v>3313</v>
      </c>
      <c r="C3294" s="37">
        <v>2012.0</v>
      </c>
      <c r="D3294" s="37">
        <v>0.0561630218687873</v>
      </c>
      <c r="E3294" s="37" t="s">
        <v>15</v>
      </c>
      <c r="F3294" s="37" t="s">
        <v>9</v>
      </c>
    </row>
    <row r="3295">
      <c r="A3295" s="36" t="str">
        <f t="shared" si="1"/>
        <v>Medium Population-Low Poverty</v>
      </c>
      <c r="B3295" s="35" t="s">
        <v>3314</v>
      </c>
      <c r="C3295" s="37">
        <v>1972.0</v>
      </c>
      <c r="D3295" s="37">
        <v>0.077079107505071</v>
      </c>
      <c r="E3295" s="37" t="s">
        <v>15</v>
      </c>
      <c r="F3295" s="37" t="s">
        <v>9</v>
      </c>
    </row>
    <row r="3296">
      <c r="A3296" s="36" t="str">
        <f t="shared" si="1"/>
        <v>Medium Population-Low Poverty</v>
      </c>
      <c r="B3296" s="35" t="s">
        <v>3315</v>
      </c>
      <c r="C3296" s="37">
        <v>2206.0</v>
      </c>
      <c r="D3296" s="37">
        <v>0.0888485947416138</v>
      </c>
      <c r="E3296" s="37" t="s">
        <v>15</v>
      </c>
      <c r="F3296" s="37" t="s">
        <v>9</v>
      </c>
    </row>
    <row r="3297">
      <c r="A3297" s="36" t="str">
        <f t="shared" si="1"/>
        <v>Medium Population-Low Poverty</v>
      </c>
      <c r="B3297" s="35" t="s">
        <v>3316</v>
      </c>
      <c r="C3297" s="37">
        <v>4162.0</v>
      </c>
      <c r="D3297" s="37">
        <v>0.0603075444497838</v>
      </c>
      <c r="E3297" s="37" t="s">
        <v>15</v>
      </c>
      <c r="F3297" s="37" t="s">
        <v>9</v>
      </c>
    </row>
    <row r="3298">
      <c r="A3298" s="36" t="str">
        <f t="shared" si="1"/>
        <v>Medium Population-Low Poverty</v>
      </c>
      <c r="B3298" s="35" t="s">
        <v>3317</v>
      </c>
      <c r="C3298" s="37">
        <v>2308.0</v>
      </c>
      <c r="D3298" s="37">
        <v>0.0493934142114385</v>
      </c>
      <c r="E3298" s="37" t="s">
        <v>15</v>
      </c>
      <c r="F3298" s="37" t="s">
        <v>9</v>
      </c>
    </row>
    <row r="3299">
      <c r="A3299" s="36" t="str">
        <f t="shared" si="1"/>
        <v>Medium Population-Low Poverty</v>
      </c>
      <c r="B3299" s="35" t="s">
        <v>3318</v>
      </c>
      <c r="C3299" s="37">
        <v>4266.0</v>
      </c>
      <c r="D3299" s="37">
        <v>0.049929676511955</v>
      </c>
      <c r="E3299" s="37" t="s">
        <v>15</v>
      </c>
      <c r="F3299" s="37" t="s">
        <v>9</v>
      </c>
    </row>
    <row r="3300">
      <c r="A3300" s="36" t="str">
        <f t="shared" si="1"/>
        <v>Medium Population-Middle Poverty</v>
      </c>
      <c r="B3300" s="35" t="s">
        <v>3319</v>
      </c>
      <c r="C3300" s="37">
        <v>2429.0</v>
      </c>
      <c r="D3300" s="37">
        <v>0.147797447509263</v>
      </c>
      <c r="E3300" s="37" t="s">
        <v>15</v>
      </c>
      <c r="F3300" s="37" t="s">
        <v>10</v>
      </c>
    </row>
    <row r="3301">
      <c r="A3301" s="36" t="str">
        <f t="shared" si="1"/>
        <v>Medium Population-Middle Poverty</v>
      </c>
      <c r="B3301" s="35" t="s">
        <v>3320</v>
      </c>
      <c r="C3301" s="37">
        <v>870.0</v>
      </c>
      <c r="D3301" s="37">
        <v>0.21264367816092</v>
      </c>
      <c r="E3301" s="37" t="s">
        <v>15</v>
      </c>
      <c r="F3301" s="37" t="s">
        <v>10</v>
      </c>
    </row>
    <row r="3302">
      <c r="A3302" s="36" t="str">
        <f t="shared" si="1"/>
        <v>High Population-Low Poverty</v>
      </c>
      <c r="B3302" s="35" t="s">
        <v>3321</v>
      </c>
      <c r="C3302" s="37">
        <v>12036.0</v>
      </c>
      <c r="D3302" s="37">
        <v>0.0839149219009638</v>
      </c>
      <c r="E3302" s="37" t="s">
        <v>14</v>
      </c>
      <c r="F3302" s="37" t="s">
        <v>9</v>
      </c>
    </row>
    <row r="3303">
      <c r="A3303" s="36" t="str">
        <f t="shared" si="1"/>
        <v>High Population-Middle Poverty</v>
      </c>
      <c r="B3303" s="35" t="s">
        <v>3322</v>
      </c>
      <c r="C3303" s="37">
        <v>15868.0</v>
      </c>
      <c r="D3303" s="37">
        <v>0.20311318376607</v>
      </c>
      <c r="E3303" s="37" t="s">
        <v>14</v>
      </c>
      <c r="F3303" s="37" t="s">
        <v>10</v>
      </c>
    </row>
    <row r="3304">
      <c r="A3304" s="36" t="str">
        <f t="shared" si="1"/>
        <v>High Population-Low Poverty</v>
      </c>
      <c r="B3304" s="35" t="s">
        <v>3323</v>
      </c>
      <c r="C3304" s="37">
        <v>34451.0</v>
      </c>
      <c r="D3304" s="37">
        <v>0.0785173144466053</v>
      </c>
      <c r="E3304" s="37" t="s">
        <v>14</v>
      </c>
      <c r="F3304" s="37" t="s">
        <v>9</v>
      </c>
    </row>
    <row r="3305">
      <c r="A3305" s="36" t="str">
        <f t="shared" si="1"/>
        <v>Medium Population-Middle Poverty</v>
      </c>
      <c r="B3305" s="35" t="s">
        <v>3324</v>
      </c>
      <c r="C3305" s="37">
        <v>1243.0</v>
      </c>
      <c r="D3305" s="37">
        <v>0.215607401448109</v>
      </c>
      <c r="E3305" s="37" t="s">
        <v>15</v>
      </c>
      <c r="F3305" s="37" t="s">
        <v>10</v>
      </c>
    </row>
    <row r="3306">
      <c r="A3306" s="36" t="str">
        <f t="shared" si="1"/>
        <v>Medium Population-Middle Poverty</v>
      </c>
      <c r="B3306" s="35" t="s">
        <v>3325</v>
      </c>
      <c r="C3306" s="37">
        <v>4357.0</v>
      </c>
      <c r="D3306" s="37">
        <v>0.158136332338765</v>
      </c>
      <c r="E3306" s="37" t="s">
        <v>15</v>
      </c>
      <c r="F3306" s="37" t="s">
        <v>10</v>
      </c>
    </row>
    <row r="3307">
      <c r="A3307" s="36" t="str">
        <f t="shared" si="1"/>
        <v>High Population-Middle Poverty</v>
      </c>
      <c r="B3307" s="35" t="s">
        <v>3326</v>
      </c>
      <c r="C3307" s="37">
        <v>38310.0</v>
      </c>
      <c r="D3307" s="37">
        <v>0.191673192377969</v>
      </c>
      <c r="E3307" s="37" t="s">
        <v>14</v>
      </c>
      <c r="F3307" s="37" t="s">
        <v>10</v>
      </c>
    </row>
    <row r="3308">
      <c r="A3308" s="36" t="str">
        <f t="shared" si="1"/>
        <v>High Population-Low Poverty</v>
      </c>
      <c r="B3308" s="35" t="s">
        <v>3327</v>
      </c>
      <c r="C3308" s="37">
        <v>40567.0</v>
      </c>
      <c r="D3308" s="37">
        <v>0.049375107846279</v>
      </c>
      <c r="E3308" s="37" t="s">
        <v>14</v>
      </c>
      <c r="F3308" s="37" t="s">
        <v>9</v>
      </c>
    </row>
    <row r="3309">
      <c r="A3309" s="36" t="str">
        <f t="shared" si="1"/>
        <v>Low Population-Low Poverty</v>
      </c>
      <c r="B3309" s="35" t="s">
        <v>3328</v>
      </c>
      <c r="C3309" s="37">
        <v>6.0</v>
      </c>
      <c r="D3309" s="37">
        <v>0.0</v>
      </c>
      <c r="E3309" s="37" t="s">
        <v>16</v>
      </c>
      <c r="F3309" s="37" t="s">
        <v>9</v>
      </c>
    </row>
    <row r="3310">
      <c r="A3310" s="36" t="str">
        <f t="shared" si="1"/>
        <v>High Population-Middle Poverty</v>
      </c>
      <c r="B3310" s="35" t="s">
        <v>3329</v>
      </c>
      <c r="C3310" s="37">
        <v>11110.0</v>
      </c>
      <c r="D3310" s="37">
        <v>0.201620162016202</v>
      </c>
      <c r="E3310" s="37" t="s">
        <v>14</v>
      </c>
      <c r="F3310" s="37" t="s">
        <v>10</v>
      </c>
    </row>
    <row r="3311">
      <c r="A3311" s="36" t="str">
        <f t="shared" si="1"/>
        <v>Medium Population-Low Poverty</v>
      </c>
      <c r="B3311" s="35" t="s">
        <v>3330</v>
      </c>
      <c r="C3311" s="37">
        <v>1284.0</v>
      </c>
      <c r="D3311" s="37">
        <v>0.0646417445482866</v>
      </c>
      <c r="E3311" s="37" t="s">
        <v>15</v>
      </c>
      <c r="F3311" s="37" t="s">
        <v>9</v>
      </c>
    </row>
    <row r="3312">
      <c r="A3312" s="36" t="str">
        <f t="shared" si="1"/>
        <v>Low Population-Low Poverty</v>
      </c>
      <c r="B3312" s="35" t="s">
        <v>3331</v>
      </c>
      <c r="C3312" s="37">
        <v>113.0</v>
      </c>
      <c r="D3312" s="37">
        <v>0.0</v>
      </c>
      <c r="E3312" s="37" t="s">
        <v>16</v>
      </c>
      <c r="F3312" s="37" t="s">
        <v>9</v>
      </c>
    </row>
    <row r="3313">
      <c r="A3313" s="36" t="str">
        <f t="shared" si="1"/>
        <v>Medium Population-Low Poverty</v>
      </c>
      <c r="B3313" s="35" t="s">
        <v>3332</v>
      </c>
      <c r="C3313" s="37">
        <v>6349.0</v>
      </c>
      <c r="D3313" s="37">
        <v>0.0730823751771933</v>
      </c>
      <c r="E3313" s="37" t="s">
        <v>15</v>
      </c>
      <c r="F3313" s="37" t="s">
        <v>9</v>
      </c>
    </row>
    <row r="3314">
      <c r="A3314" s="36" t="str">
        <f t="shared" si="1"/>
        <v>Low Population-Low Poverty</v>
      </c>
      <c r="B3314" s="35" t="s">
        <v>3333</v>
      </c>
      <c r="C3314" s="37">
        <v>92.0</v>
      </c>
      <c r="D3314" s="37">
        <v>0.0</v>
      </c>
      <c r="E3314" s="37" t="s">
        <v>16</v>
      </c>
      <c r="F3314" s="37" t="s">
        <v>9</v>
      </c>
    </row>
    <row r="3315">
      <c r="A3315" s="36" t="str">
        <f t="shared" si="1"/>
        <v>Medium Population-Middle Poverty</v>
      </c>
      <c r="B3315" s="35" t="s">
        <v>3334</v>
      </c>
      <c r="C3315" s="37">
        <v>1561.0</v>
      </c>
      <c r="D3315" s="37">
        <v>0.159513132607303</v>
      </c>
      <c r="E3315" s="37" t="s">
        <v>15</v>
      </c>
      <c r="F3315" s="37" t="s">
        <v>10</v>
      </c>
    </row>
    <row r="3316">
      <c r="A3316" s="36" t="str">
        <f t="shared" si="1"/>
        <v>Low Population-Low Poverty</v>
      </c>
      <c r="B3316" s="35" t="s">
        <v>3335</v>
      </c>
      <c r="C3316" s="37">
        <v>256.0</v>
      </c>
      <c r="D3316" s="37">
        <v>0.0859375</v>
      </c>
      <c r="E3316" s="37" t="s">
        <v>16</v>
      </c>
      <c r="F3316" s="37" t="s">
        <v>9</v>
      </c>
    </row>
    <row r="3317">
      <c r="A3317" s="36" t="str">
        <f t="shared" si="1"/>
        <v>Low Population-Middle Poverty</v>
      </c>
      <c r="B3317" s="35" t="s">
        <v>3336</v>
      </c>
      <c r="C3317" s="37">
        <v>123.0</v>
      </c>
      <c r="D3317" s="37">
        <v>0.211382113821138</v>
      </c>
      <c r="E3317" s="37" t="s">
        <v>16</v>
      </c>
      <c r="F3317" s="37" t="s">
        <v>10</v>
      </c>
    </row>
    <row r="3318">
      <c r="A3318" s="36" t="str">
        <f t="shared" si="1"/>
        <v>Medium Population-Middle Poverty</v>
      </c>
      <c r="B3318" s="35" t="s">
        <v>3337</v>
      </c>
      <c r="C3318" s="37">
        <v>1266.0</v>
      </c>
      <c r="D3318" s="37">
        <v>0.121642969984202</v>
      </c>
      <c r="E3318" s="37" t="s">
        <v>15</v>
      </c>
      <c r="F3318" s="37" t="s">
        <v>10</v>
      </c>
    </row>
    <row r="3319">
      <c r="A3319" s="36" t="str">
        <f t="shared" si="1"/>
        <v>Medium Population-Middle Poverty</v>
      </c>
      <c r="B3319" s="35" t="s">
        <v>3338</v>
      </c>
      <c r="C3319" s="37">
        <v>1763.0</v>
      </c>
      <c r="D3319" s="37">
        <v>0.141236528644356</v>
      </c>
      <c r="E3319" s="37" t="s">
        <v>15</v>
      </c>
      <c r="F3319" s="37" t="s">
        <v>10</v>
      </c>
    </row>
    <row r="3320">
      <c r="A3320" s="36" t="str">
        <f t="shared" si="1"/>
        <v>Medium Population-Low Poverty</v>
      </c>
      <c r="B3320" s="35" t="s">
        <v>3339</v>
      </c>
      <c r="C3320" s="37">
        <v>689.0</v>
      </c>
      <c r="D3320" s="37">
        <v>0.0972423802612482</v>
      </c>
      <c r="E3320" s="37" t="s">
        <v>15</v>
      </c>
      <c r="F3320" s="37" t="s">
        <v>9</v>
      </c>
    </row>
    <row r="3321">
      <c r="A3321" s="36" t="str">
        <f t="shared" si="1"/>
        <v>Medium Population-Impoverished</v>
      </c>
      <c r="B3321" s="35" t="s">
        <v>3340</v>
      </c>
      <c r="C3321" s="37">
        <v>1203.0</v>
      </c>
      <c r="D3321" s="37">
        <v>0.604322527015794</v>
      </c>
      <c r="E3321" s="37" t="s">
        <v>15</v>
      </c>
      <c r="F3321" s="37" t="s">
        <v>12</v>
      </c>
    </row>
    <row r="3322">
      <c r="A3322" s="36" t="str">
        <f t="shared" si="1"/>
        <v>Medium Population-Middle Poverty</v>
      </c>
      <c r="B3322" s="35" t="s">
        <v>3341</v>
      </c>
      <c r="C3322" s="37">
        <v>903.0</v>
      </c>
      <c r="D3322" s="37">
        <v>0.16500553709856</v>
      </c>
      <c r="E3322" s="37" t="s">
        <v>15</v>
      </c>
      <c r="F3322" s="37" t="s">
        <v>10</v>
      </c>
    </row>
    <row r="3323">
      <c r="A3323" s="36" t="str">
        <f t="shared" si="1"/>
        <v>Low Population-Middle Poverty</v>
      </c>
      <c r="B3323" s="35" t="s">
        <v>3342</v>
      </c>
      <c r="C3323" s="37">
        <v>58.0</v>
      </c>
      <c r="D3323" s="37">
        <v>0.224137931034483</v>
      </c>
      <c r="E3323" s="37" t="s">
        <v>16</v>
      </c>
      <c r="F3323" s="37" t="s">
        <v>10</v>
      </c>
    </row>
    <row r="3324">
      <c r="A3324" s="36" t="str">
        <f t="shared" si="1"/>
        <v>Medium Population-Middle Poverty</v>
      </c>
      <c r="B3324" s="35" t="s">
        <v>3343</v>
      </c>
      <c r="C3324" s="37">
        <v>1782.0</v>
      </c>
      <c r="D3324" s="37">
        <v>0.131874298540965</v>
      </c>
      <c r="E3324" s="37" t="s">
        <v>15</v>
      </c>
      <c r="F3324" s="37" t="s">
        <v>10</v>
      </c>
    </row>
    <row r="3325">
      <c r="A3325" s="36" t="str">
        <f t="shared" si="1"/>
        <v>Low Population-Middle Poverty</v>
      </c>
      <c r="B3325" s="35" t="s">
        <v>3344</v>
      </c>
      <c r="C3325" s="37">
        <v>328.0</v>
      </c>
      <c r="D3325" s="37">
        <v>0.179878048780488</v>
      </c>
      <c r="E3325" s="37" t="s">
        <v>16</v>
      </c>
      <c r="F3325" s="37" t="s">
        <v>10</v>
      </c>
    </row>
    <row r="3326">
      <c r="A3326" s="36" t="str">
        <f t="shared" si="1"/>
        <v>Medium Population-Middle Poverty</v>
      </c>
      <c r="B3326" s="35" t="s">
        <v>3345</v>
      </c>
      <c r="C3326" s="37">
        <v>1958.0</v>
      </c>
      <c r="D3326" s="37">
        <v>0.120020429009193</v>
      </c>
      <c r="E3326" s="37" t="s">
        <v>15</v>
      </c>
      <c r="F3326" s="37" t="s">
        <v>10</v>
      </c>
    </row>
    <row r="3327">
      <c r="A3327" s="36" t="str">
        <f t="shared" si="1"/>
        <v>Low Population-Low Poverty</v>
      </c>
      <c r="B3327" s="35" t="s">
        <v>3346</v>
      </c>
      <c r="C3327" s="37">
        <v>175.0</v>
      </c>
      <c r="D3327" s="37">
        <v>0.0457142857142857</v>
      </c>
      <c r="E3327" s="37" t="s">
        <v>16</v>
      </c>
      <c r="F3327" s="37" t="s">
        <v>9</v>
      </c>
    </row>
    <row r="3328">
      <c r="A3328" s="36" t="str">
        <f t="shared" si="1"/>
        <v>Low Population-Low Poverty</v>
      </c>
      <c r="B3328" s="35" t="s">
        <v>3347</v>
      </c>
      <c r="C3328" s="37">
        <v>90.0</v>
      </c>
      <c r="D3328" s="37">
        <v>0.0444444444444444</v>
      </c>
      <c r="E3328" s="37" t="s">
        <v>16</v>
      </c>
      <c r="F3328" s="37" t="s">
        <v>9</v>
      </c>
    </row>
    <row r="3329">
      <c r="A3329" s="36" t="str">
        <f t="shared" si="1"/>
        <v>Low Population-Middle Poverty</v>
      </c>
      <c r="B3329" s="35" t="s">
        <v>3348</v>
      </c>
      <c r="C3329" s="37">
        <v>413.0</v>
      </c>
      <c r="D3329" s="37">
        <v>0.181598062953995</v>
      </c>
      <c r="E3329" s="37" t="s">
        <v>16</v>
      </c>
      <c r="F3329" s="37" t="s">
        <v>10</v>
      </c>
    </row>
    <row r="3330">
      <c r="A3330" s="36" t="str">
        <f t="shared" si="1"/>
        <v>Low Population-Middle Poverty</v>
      </c>
      <c r="B3330" s="35" t="s">
        <v>3349</v>
      </c>
      <c r="C3330" s="37">
        <v>143.0</v>
      </c>
      <c r="D3330" s="37">
        <v>0.174825174825175</v>
      </c>
      <c r="E3330" s="37" t="s">
        <v>16</v>
      </c>
      <c r="F3330" s="37" t="s">
        <v>10</v>
      </c>
    </row>
    <row r="3331">
      <c r="A3331" s="36" t="str">
        <f t="shared" si="1"/>
        <v>Medium Population-Low Poverty</v>
      </c>
      <c r="B3331" s="35" t="s">
        <v>3350</v>
      </c>
      <c r="C3331" s="37">
        <v>989.0</v>
      </c>
      <c r="D3331" s="37">
        <v>0.00808897876643074</v>
      </c>
      <c r="E3331" s="37" t="s">
        <v>15</v>
      </c>
      <c r="F3331" s="37" t="s">
        <v>9</v>
      </c>
    </row>
    <row r="3332">
      <c r="A3332" s="36" t="str">
        <f t="shared" si="1"/>
        <v>Medium Population-Middle Poverty</v>
      </c>
      <c r="B3332" s="35" t="s">
        <v>3351</v>
      </c>
      <c r="C3332" s="37">
        <v>1992.0</v>
      </c>
      <c r="D3332" s="37">
        <v>0.147088353413655</v>
      </c>
      <c r="E3332" s="37" t="s">
        <v>15</v>
      </c>
      <c r="F3332" s="37" t="s">
        <v>10</v>
      </c>
    </row>
    <row r="3333">
      <c r="A3333" s="36" t="str">
        <f t="shared" si="1"/>
        <v>Medium Population-Low Poverty</v>
      </c>
      <c r="B3333" s="35" t="s">
        <v>3352</v>
      </c>
      <c r="C3333" s="37">
        <v>2153.0</v>
      </c>
      <c r="D3333" s="37">
        <v>0.0743149094287041</v>
      </c>
      <c r="E3333" s="37" t="s">
        <v>15</v>
      </c>
      <c r="F3333" s="37" t="s">
        <v>9</v>
      </c>
    </row>
    <row r="3334">
      <c r="A3334" s="36" t="str">
        <f t="shared" si="1"/>
        <v>Low Population-Middle Poverty</v>
      </c>
      <c r="B3334" s="35" t="s">
        <v>3353</v>
      </c>
      <c r="C3334" s="37">
        <v>331.0</v>
      </c>
      <c r="D3334" s="37">
        <v>0.138972809667674</v>
      </c>
      <c r="E3334" s="37" t="s">
        <v>16</v>
      </c>
      <c r="F3334" s="37" t="s">
        <v>10</v>
      </c>
    </row>
    <row r="3335">
      <c r="A3335" s="36" t="str">
        <f t="shared" si="1"/>
        <v>Low Population-High Poverty</v>
      </c>
      <c r="B3335" s="35" t="s">
        <v>3354</v>
      </c>
      <c r="C3335" s="37">
        <v>417.0</v>
      </c>
      <c r="D3335" s="37">
        <v>0.491606714628297</v>
      </c>
      <c r="E3335" s="37" t="s">
        <v>16</v>
      </c>
      <c r="F3335" s="37" t="s">
        <v>11</v>
      </c>
    </row>
    <row r="3336">
      <c r="A3336" s="36" t="str">
        <f t="shared" si="1"/>
        <v>Medium Population-Middle Poverty</v>
      </c>
      <c r="B3336" s="35" t="s">
        <v>3355</v>
      </c>
      <c r="C3336" s="37">
        <v>926.0</v>
      </c>
      <c r="D3336" s="37">
        <v>0.280777537796976</v>
      </c>
      <c r="E3336" s="37" t="s">
        <v>15</v>
      </c>
      <c r="F3336" s="37" t="s">
        <v>10</v>
      </c>
    </row>
    <row r="3337">
      <c r="A3337" s="36" t="str">
        <f t="shared" si="1"/>
        <v>Low Population-Low Poverty</v>
      </c>
      <c r="B3337" s="35" t="s">
        <v>3356</v>
      </c>
      <c r="C3337" s="37">
        <v>251.0</v>
      </c>
      <c r="D3337" s="37">
        <v>0.0278884462151394</v>
      </c>
      <c r="E3337" s="37" t="s">
        <v>16</v>
      </c>
      <c r="F3337" s="37" t="s">
        <v>9</v>
      </c>
    </row>
    <row r="3338">
      <c r="A3338" s="36" t="str">
        <f t="shared" si="1"/>
        <v>Medium Population-Middle Poverty</v>
      </c>
      <c r="B3338" s="35" t="s">
        <v>3357</v>
      </c>
      <c r="C3338" s="37">
        <v>6283.0</v>
      </c>
      <c r="D3338" s="37">
        <v>0.171096609899729</v>
      </c>
      <c r="E3338" s="37" t="s">
        <v>15</v>
      </c>
      <c r="F3338" s="37" t="s">
        <v>10</v>
      </c>
    </row>
    <row r="3339">
      <c r="A3339" s="36" t="str">
        <f t="shared" si="1"/>
        <v>Medium Population-Middle Poverty</v>
      </c>
      <c r="B3339" s="35" t="s">
        <v>3358</v>
      </c>
      <c r="C3339" s="37">
        <v>3880.0</v>
      </c>
      <c r="D3339" s="37">
        <v>0.142525773195876</v>
      </c>
      <c r="E3339" s="37" t="s">
        <v>15</v>
      </c>
      <c r="F3339" s="37" t="s">
        <v>10</v>
      </c>
    </row>
    <row r="3340">
      <c r="A3340" s="36" t="str">
        <f t="shared" si="1"/>
        <v>Medium Population-High Poverty</v>
      </c>
      <c r="B3340" s="35" t="s">
        <v>3359</v>
      </c>
      <c r="C3340" s="37">
        <v>1745.0</v>
      </c>
      <c r="D3340" s="37">
        <v>0.343266475644699</v>
      </c>
      <c r="E3340" s="37" t="s">
        <v>15</v>
      </c>
      <c r="F3340" s="37" t="s">
        <v>11</v>
      </c>
    </row>
    <row r="3341">
      <c r="A3341" s="36" t="str">
        <f t="shared" si="1"/>
        <v>Low Population-Low Poverty</v>
      </c>
      <c r="B3341" s="35" t="s">
        <v>3360</v>
      </c>
      <c r="C3341" s="37">
        <v>416.0</v>
      </c>
      <c r="D3341" s="37">
        <v>0.0889423076923077</v>
      </c>
      <c r="E3341" s="37" t="s">
        <v>16</v>
      </c>
      <c r="F3341" s="37" t="s">
        <v>9</v>
      </c>
    </row>
    <row r="3342">
      <c r="A3342" s="36" t="str">
        <f t="shared" si="1"/>
        <v>Medium Population-Middle Poverty</v>
      </c>
      <c r="B3342" s="35" t="s">
        <v>3361</v>
      </c>
      <c r="C3342" s="37">
        <v>709.0</v>
      </c>
      <c r="D3342" s="37">
        <v>0.236953455571227</v>
      </c>
      <c r="E3342" s="37" t="s">
        <v>15</v>
      </c>
      <c r="F3342" s="37" t="s">
        <v>10</v>
      </c>
    </row>
    <row r="3343">
      <c r="A3343" s="36" t="str">
        <f t="shared" si="1"/>
        <v>Medium Population-Middle Poverty</v>
      </c>
      <c r="B3343" s="35" t="s">
        <v>3362</v>
      </c>
      <c r="C3343" s="37">
        <v>632.0</v>
      </c>
      <c r="D3343" s="37">
        <v>0.153481012658228</v>
      </c>
      <c r="E3343" s="37" t="s">
        <v>15</v>
      </c>
      <c r="F3343" s="37" t="s">
        <v>10</v>
      </c>
    </row>
    <row r="3344">
      <c r="A3344" s="36" t="str">
        <f t="shared" si="1"/>
        <v>Medium Population-Middle Poverty</v>
      </c>
      <c r="B3344" s="35" t="s">
        <v>3363</v>
      </c>
      <c r="C3344" s="37">
        <v>1583.0</v>
      </c>
      <c r="D3344" s="37">
        <v>0.14971572962729</v>
      </c>
      <c r="E3344" s="37" t="s">
        <v>15</v>
      </c>
      <c r="F3344" s="37" t="s">
        <v>10</v>
      </c>
    </row>
    <row r="3345">
      <c r="A3345" s="36" t="str">
        <f t="shared" si="1"/>
        <v>Medium Population-Low Poverty</v>
      </c>
      <c r="B3345" s="35" t="s">
        <v>3364</v>
      </c>
      <c r="C3345" s="37">
        <v>1095.0</v>
      </c>
      <c r="D3345" s="37">
        <v>0.0337899543378995</v>
      </c>
      <c r="E3345" s="37" t="s">
        <v>15</v>
      </c>
      <c r="F3345" s="37" t="s">
        <v>9</v>
      </c>
    </row>
    <row r="3346">
      <c r="A3346" s="36" t="str">
        <f t="shared" si="1"/>
        <v>Low Population-Low Poverty</v>
      </c>
      <c r="B3346" s="35" t="s">
        <v>3365</v>
      </c>
      <c r="C3346" s="37">
        <v>452.0</v>
      </c>
      <c r="D3346" s="37">
        <v>0.0154867256637168</v>
      </c>
      <c r="E3346" s="37" t="s">
        <v>16</v>
      </c>
      <c r="F3346" s="37" t="s">
        <v>9</v>
      </c>
    </row>
    <row r="3347">
      <c r="A3347" s="36" t="str">
        <f t="shared" si="1"/>
        <v>Low Population-Low Poverty</v>
      </c>
      <c r="B3347" s="35" t="s">
        <v>3366</v>
      </c>
      <c r="C3347" s="37">
        <v>136.0</v>
      </c>
      <c r="D3347" s="37">
        <v>0.0441176470588235</v>
      </c>
      <c r="E3347" s="37" t="s">
        <v>16</v>
      </c>
      <c r="F3347" s="37" t="s">
        <v>9</v>
      </c>
    </row>
    <row r="3348">
      <c r="A3348" s="36" t="str">
        <f t="shared" si="1"/>
        <v>Medium Population-Low Poverty</v>
      </c>
      <c r="B3348" s="35" t="s">
        <v>3367</v>
      </c>
      <c r="C3348" s="37">
        <v>794.0</v>
      </c>
      <c r="D3348" s="37">
        <v>0.0151133501259446</v>
      </c>
      <c r="E3348" s="37" t="s">
        <v>15</v>
      </c>
      <c r="F3348" s="37" t="s">
        <v>9</v>
      </c>
    </row>
    <row r="3349">
      <c r="A3349" s="36" t="str">
        <f t="shared" si="1"/>
        <v>Low Population-Low Poverty</v>
      </c>
      <c r="B3349" s="35" t="s">
        <v>3368</v>
      </c>
      <c r="C3349" s="37">
        <v>160.0</v>
      </c>
      <c r="D3349" s="37">
        <v>0.0</v>
      </c>
      <c r="E3349" s="37" t="s">
        <v>16</v>
      </c>
      <c r="F3349" s="37" t="s">
        <v>9</v>
      </c>
    </row>
    <row r="3350">
      <c r="A3350" s="36" t="str">
        <f t="shared" si="1"/>
        <v>Low Population-Middle Poverty</v>
      </c>
      <c r="B3350" s="35" t="s">
        <v>3369</v>
      </c>
      <c r="C3350" s="37">
        <v>293.0</v>
      </c>
      <c r="D3350" s="37">
        <v>0.109215017064846</v>
      </c>
      <c r="E3350" s="37" t="s">
        <v>16</v>
      </c>
      <c r="F3350" s="37" t="s">
        <v>10</v>
      </c>
    </row>
    <row r="3351">
      <c r="A3351" s="36" t="str">
        <f t="shared" si="1"/>
        <v>High Population-Middle Poverty</v>
      </c>
      <c r="B3351" s="35" t="s">
        <v>3370</v>
      </c>
      <c r="C3351" s="37">
        <v>14569.0</v>
      </c>
      <c r="D3351" s="37">
        <v>0.15306472647402</v>
      </c>
      <c r="E3351" s="37" t="s">
        <v>14</v>
      </c>
      <c r="F3351" s="37" t="s">
        <v>10</v>
      </c>
    </row>
    <row r="3352">
      <c r="A3352" s="36" t="str">
        <f t="shared" si="1"/>
        <v>Medium Population-Low Poverty</v>
      </c>
      <c r="B3352" s="35" t="s">
        <v>3371</v>
      </c>
      <c r="C3352" s="37">
        <v>1986.0</v>
      </c>
      <c r="D3352" s="37">
        <v>0.0433031218529708</v>
      </c>
      <c r="E3352" s="37" t="s">
        <v>15</v>
      </c>
      <c r="F3352" s="37" t="s">
        <v>9</v>
      </c>
    </row>
    <row r="3353">
      <c r="A3353" s="36" t="str">
        <f t="shared" si="1"/>
        <v>Medium Population-Low Poverty</v>
      </c>
      <c r="B3353" s="35" t="s">
        <v>3372</v>
      </c>
      <c r="C3353" s="37">
        <v>2139.0</v>
      </c>
      <c r="D3353" s="37">
        <v>0.061711079943899</v>
      </c>
      <c r="E3353" s="37" t="s">
        <v>15</v>
      </c>
      <c r="F3353" s="37" t="s">
        <v>9</v>
      </c>
    </row>
    <row r="3354">
      <c r="A3354" s="36" t="str">
        <f t="shared" si="1"/>
        <v>Medium Population-Low Poverty</v>
      </c>
      <c r="B3354" s="35" t="s">
        <v>3373</v>
      </c>
      <c r="C3354" s="37">
        <v>848.0</v>
      </c>
      <c r="D3354" s="37">
        <v>0.0495283018867925</v>
      </c>
      <c r="E3354" s="37" t="s">
        <v>15</v>
      </c>
      <c r="F3354" s="37" t="s">
        <v>9</v>
      </c>
    </row>
    <row r="3355">
      <c r="A3355" s="36" t="str">
        <f t="shared" si="1"/>
        <v>Medium Population-Low Poverty</v>
      </c>
      <c r="B3355" s="35" t="s">
        <v>3374</v>
      </c>
      <c r="C3355" s="37">
        <v>628.0</v>
      </c>
      <c r="D3355" s="37">
        <v>0.0589171974522293</v>
      </c>
      <c r="E3355" s="37" t="s">
        <v>15</v>
      </c>
      <c r="F3355" s="37" t="s">
        <v>9</v>
      </c>
    </row>
    <row r="3356">
      <c r="A3356" s="36" t="str">
        <f t="shared" si="1"/>
        <v>Medium Population-Middle Poverty</v>
      </c>
      <c r="B3356" s="35" t="s">
        <v>3375</v>
      </c>
      <c r="C3356" s="37">
        <v>1959.0</v>
      </c>
      <c r="D3356" s="37">
        <v>0.314956610515569</v>
      </c>
      <c r="E3356" s="37" t="s">
        <v>15</v>
      </c>
      <c r="F3356" s="37" t="s">
        <v>10</v>
      </c>
    </row>
    <row r="3357">
      <c r="A3357" s="36" t="str">
        <f t="shared" si="1"/>
        <v>Medium Population-Middle Poverty</v>
      </c>
      <c r="B3357" s="35" t="s">
        <v>3376</v>
      </c>
      <c r="C3357" s="37">
        <v>2087.0</v>
      </c>
      <c r="D3357" s="37">
        <v>0.100143747005271</v>
      </c>
      <c r="E3357" s="37" t="s">
        <v>15</v>
      </c>
      <c r="F3357" s="37" t="s">
        <v>10</v>
      </c>
    </row>
    <row r="3358">
      <c r="A3358" s="36" t="str">
        <f t="shared" si="1"/>
        <v>Low Population-Low Poverty</v>
      </c>
      <c r="B3358" s="35" t="s">
        <v>3377</v>
      </c>
      <c r="C3358" s="37">
        <v>240.0</v>
      </c>
      <c r="D3358" s="37">
        <v>0.05</v>
      </c>
      <c r="E3358" s="37" t="s">
        <v>16</v>
      </c>
      <c r="F3358" s="37" t="s">
        <v>9</v>
      </c>
    </row>
    <row r="3359">
      <c r="A3359" s="36" t="str">
        <f t="shared" si="1"/>
        <v>Medium Population-Middle Poverty</v>
      </c>
      <c r="B3359" s="35" t="s">
        <v>3378</v>
      </c>
      <c r="C3359" s="37">
        <v>1934.0</v>
      </c>
      <c r="D3359" s="37">
        <v>0.143226473629783</v>
      </c>
      <c r="E3359" s="37" t="s">
        <v>15</v>
      </c>
      <c r="F3359" s="37" t="s">
        <v>10</v>
      </c>
    </row>
    <row r="3360">
      <c r="A3360" s="36" t="str">
        <f t="shared" si="1"/>
        <v>Low Population-Low Poverty</v>
      </c>
      <c r="B3360" s="35" t="s">
        <v>3379</v>
      </c>
      <c r="C3360" s="37">
        <v>46.0</v>
      </c>
      <c r="D3360" s="37">
        <v>0.0</v>
      </c>
      <c r="E3360" s="37" t="s">
        <v>16</v>
      </c>
      <c r="F3360" s="37" t="s">
        <v>9</v>
      </c>
    </row>
    <row r="3361">
      <c r="A3361" s="36" t="str">
        <f t="shared" si="1"/>
        <v>Medium Population-Low Poverty</v>
      </c>
      <c r="B3361" s="35" t="s">
        <v>3380</v>
      </c>
      <c r="C3361" s="37">
        <v>1119.0</v>
      </c>
      <c r="D3361" s="37">
        <v>0.0420017873100983</v>
      </c>
      <c r="E3361" s="37" t="s">
        <v>15</v>
      </c>
      <c r="F3361" s="37" t="s">
        <v>9</v>
      </c>
    </row>
    <row r="3362">
      <c r="A3362" s="36" t="str">
        <f t="shared" si="1"/>
        <v>Low Population-Low Poverty</v>
      </c>
      <c r="B3362" s="35" t="s">
        <v>3381</v>
      </c>
      <c r="C3362" s="37">
        <v>271.0</v>
      </c>
      <c r="D3362" s="37">
        <v>0.0664206642066421</v>
      </c>
      <c r="E3362" s="37" t="s">
        <v>16</v>
      </c>
      <c r="F3362" s="37" t="s">
        <v>9</v>
      </c>
    </row>
    <row r="3363">
      <c r="A3363" s="36" t="str">
        <f t="shared" si="1"/>
        <v>Low Population-Low Poverty</v>
      </c>
      <c r="B3363" s="35" t="s">
        <v>3382</v>
      </c>
      <c r="C3363" s="37">
        <v>377.0</v>
      </c>
      <c r="D3363" s="37">
        <v>0.0</v>
      </c>
      <c r="E3363" s="37" t="s">
        <v>16</v>
      </c>
      <c r="F3363" s="37" t="s">
        <v>9</v>
      </c>
    </row>
    <row r="3364">
      <c r="A3364" s="36" t="str">
        <f t="shared" si="1"/>
        <v>Medium Population-Middle Poverty</v>
      </c>
      <c r="B3364" s="35" t="s">
        <v>3383</v>
      </c>
      <c r="C3364" s="37">
        <v>1812.0</v>
      </c>
      <c r="D3364" s="37">
        <v>0.131898454746137</v>
      </c>
      <c r="E3364" s="37" t="s">
        <v>15</v>
      </c>
      <c r="F3364" s="37" t="s">
        <v>10</v>
      </c>
    </row>
    <row r="3365">
      <c r="A3365" s="36" t="str">
        <f t="shared" si="1"/>
        <v>Medium Population-Low Poverty</v>
      </c>
      <c r="B3365" s="35" t="s">
        <v>3384</v>
      </c>
      <c r="C3365" s="37">
        <v>1943.0</v>
      </c>
      <c r="D3365" s="37">
        <v>0.0977869274318065</v>
      </c>
      <c r="E3365" s="37" t="s">
        <v>15</v>
      </c>
      <c r="F3365" s="37" t="s">
        <v>9</v>
      </c>
    </row>
    <row r="3366">
      <c r="A3366" s="36" t="str">
        <f t="shared" si="1"/>
        <v>Medium Population-Low Poverty</v>
      </c>
      <c r="B3366" s="35" t="s">
        <v>3385</v>
      </c>
      <c r="C3366" s="37">
        <v>3933.0</v>
      </c>
      <c r="D3366" s="37">
        <v>0.0999237223493516</v>
      </c>
      <c r="E3366" s="37" t="s">
        <v>15</v>
      </c>
      <c r="F3366" s="37" t="s">
        <v>9</v>
      </c>
    </row>
    <row r="3367">
      <c r="A3367" s="36" t="str">
        <f t="shared" si="1"/>
        <v>Low Population-Low Poverty</v>
      </c>
      <c r="B3367" s="35" t="s">
        <v>3386</v>
      </c>
      <c r="C3367" s="37">
        <v>485.0</v>
      </c>
      <c r="D3367" s="37">
        <v>0.0103092783505155</v>
      </c>
      <c r="E3367" s="37" t="s">
        <v>16</v>
      </c>
      <c r="F3367" s="37" t="s">
        <v>9</v>
      </c>
    </row>
    <row r="3368">
      <c r="A3368" s="36" t="str">
        <f t="shared" si="1"/>
        <v>Low Population-Middle Poverty</v>
      </c>
      <c r="B3368" s="35" t="s">
        <v>3387</v>
      </c>
      <c r="C3368" s="37">
        <v>205.0</v>
      </c>
      <c r="D3368" s="37">
        <v>0.209756097560976</v>
      </c>
      <c r="E3368" s="37" t="s">
        <v>16</v>
      </c>
      <c r="F3368" s="37" t="s">
        <v>10</v>
      </c>
    </row>
    <row r="3369">
      <c r="A3369" s="36" t="str">
        <f t="shared" si="1"/>
        <v>High Population-Middle Poverty</v>
      </c>
      <c r="B3369" s="35" t="s">
        <v>3388</v>
      </c>
      <c r="C3369" s="37">
        <v>14148.0</v>
      </c>
      <c r="D3369" s="37">
        <v>0.157619451512581</v>
      </c>
      <c r="E3369" s="37" t="s">
        <v>14</v>
      </c>
      <c r="F3369" s="37" t="s">
        <v>10</v>
      </c>
    </row>
    <row r="3370">
      <c r="A3370" s="36" t="str">
        <f t="shared" si="1"/>
        <v>Medium Population-Low Poverty</v>
      </c>
      <c r="B3370" s="35" t="s">
        <v>3389</v>
      </c>
      <c r="C3370" s="37">
        <v>8525.0</v>
      </c>
      <c r="D3370" s="37">
        <v>0.0917302052785924</v>
      </c>
      <c r="E3370" s="37" t="s">
        <v>15</v>
      </c>
      <c r="F3370" s="37" t="s">
        <v>9</v>
      </c>
    </row>
    <row r="3371">
      <c r="A3371" s="36" t="str">
        <f t="shared" si="1"/>
        <v>High Population-Low Poverty</v>
      </c>
      <c r="B3371" s="35" t="s">
        <v>3390</v>
      </c>
      <c r="C3371" s="37">
        <v>25753.0</v>
      </c>
      <c r="D3371" s="37">
        <v>0.0844561798625403</v>
      </c>
      <c r="E3371" s="37" t="s">
        <v>14</v>
      </c>
      <c r="F3371" s="37" t="s">
        <v>9</v>
      </c>
    </row>
    <row r="3372">
      <c r="A3372" s="36" t="str">
        <f t="shared" si="1"/>
        <v>Low Population-Low Poverty</v>
      </c>
      <c r="B3372" s="35" t="s">
        <v>3391</v>
      </c>
      <c r="C3372" s="37">
        <v>328.0</v>
      </c>
      <c r="D3372" s="37">
        <v>0.0487804878048781</v>
      </c>
      <c r="E3372" s="37" t="s">
        <v>16</v>
      </c>
      <c r="F3372" s="37" t="s">
        <v>9</v>
      </c>
    </row>
    <row r="3373">
      <c r="A3373" s="36" t="str">
        <f t="shared" si="1"/>
        <v>Medium Population-Middle Poverty</v>
      </c>
      <c r="B3373" s="35" t="s">
        <v>3392</v>
      </c>
      <c r="C3373" s="37">
        <v>3351.0</v>
      </c>
      <c r="D3373" s="37">
        <v>0.14503133393017</v>
      </c>
      <c r="E3373" s="37" t="s">
        <v>15</v>
      </c>
      <c r="F3373" s="37" t="s">
        <v>10</v>
      </c>
    </row>
    <row r="3374">
      <c r="A3374" s="36" t="str">
        <f t="shared" si="1"/>
        <v>Medium Population-Middle Poverty</v>
      </c>
      <c r="B3374" s="35" t="s">
        <v>3393</v>
      </c>
      <c r="C3374" s="37">
        <v>747.0</v>
      </c>
      <c r="D3374" s="37">
        <v>0.104417670682731</v>
      </c>
      <c r="E3374" s="37" t="s">
        <v>15</v>
      </c>
      <c r="F3374" s="37" t="s">
        <v>10</v>
      </c>
    </row>
    <row r="3375">
      <c r="A3375" s="36" t="str">
        <f t="shared" si="1"/>
        <v>Low Population-Low Poverty</v>
      </c>
      <c r="B3375" s="35" t="s">
        <v>3394</v>
      </c>
      <c r="C3375" s="37">
        <v>28.0</v>
      </c>
      <c r="D3375" s="37">
        <v>0.0</v>
      </c>
      <c r="E3375" s="37" t="s">
        <v>16</v>
      </c>
      <c r="F3375" s="37" t="s">
        <v>9</v>
      </c>
    </row>
    <row r="3376">
      <c r="A3376" s="36" t="str">
        <f t="shared" si="1"/>
        <v>Low Population-Low Poverty</v>
      </c>
      <c r="B3376" s="35" t="s">
        <v>3395</v>
      </c>
      <c r="C3376" s="37">
        <v>91.0</v>
      </c>
      <c r="D3376" s="37">
        <v>0.0</v>
      </c>
      <c r="E3376" s="37" t="s">
        <v>16</v>
      </c>
      <c r="F3376" s="37" t="s">
        <v>9</v>
      </c>
    </row>
    <row r="3377">
      <c r="A3377" s="36" t="str">
        <f t="shared" si="1"/>
        <v>Medium Population-Low Poverty</v>
      </c>
      <c r="B3377" s="35" t="s">
        <v>3396</v>
      </c>
      <c r="C3377" s="37">
        <v>1354.0</v>
      </c>
      <c r="D3377" s="37">
        <v>0.0258493353028065</v>
      </c>
      <c r="E3377" s="37" t="s">
        <v>15</v>
      </c>
      <c r="F3377" s="37" t="s">
        <v>9</v>
      </c>
    </row>
    <row r="3378">
      <c r="A3378" s="36" t="str">
        <f t="shared" si="1"/>
        <v>Medium Population-Middle Poverty</v>
      </c>
      <c r="B3378" s="35" t="s">
        <v>3397</v>
      </c>
      <c r="C3378" s="37">
        <v>1065.0</v>
      </c>
      <c r="D3378" s="37">
        <v>0.12018779342723</v>
      </c>
      <c r="E3378" s="37" t="s">
        <v>15</v>
      </c>
      <c r="F3378" s="37" t="s">
        <v>10</v>
      </c>
    </row>
    <row r="3379">
      <c r="A3379" s="36" t="str">
        <f t="shared" si="1"/>
        <v>Medium Population-Middle Poverty</v>
      </c>
      <c r="B3379" s="35" t="s">
        <v>3398</v>
      </c>
      <c r="C3379" s="37">
        <v>4257.0</v>
      </c>
      <c r="D3379" s="37">
        <v>0.103124265914964</v>
      </c>
      <c r="E3379" s="37" t="s">
        <v>15</v>
      </c>
      <c r="F3379" s="37" t="s">
        <v>10</v>
      </c>
    </row>
    <row r="3380">
      <c r="A3380" s="36" t="str">
        <f t="shared" si="1"/>
        <v>Medium Population-Middle Poverty</v>
      </c>
      <c r="B3380" s="35" t="s">
        <v>3399</v>
      </c>
      <c r="C3380" s="37">
        <v>2118.0</v>
      </c>
      <c r="D3380" s="37">
        <v>0.124173748819641</v>
      </c>
      <c r="E3380" s="37" t="s">
        <v>15</v>
      </c>
      <c r="F3380" s="37" t="s">
        <v>10</v>
      </c>
    </row>
    <row r="3381">
      <c r="A3381" s="36" t="str">
        <f t="shared" si="1"/>
        <v>Low Population-Low Poverty</v>
      </c>
      <c r="B3381" s="35" t="s">
        <v>3400</v>
      </c>
      <c r="C3381" s="37">
        <v>320.0</v>
      </c>
      <c r="D3381" s="37">
        <v>0.09375</v>
      </c>
      <c r="E3381" s="37" t="s">
        <v>16</v>
      </c>
      <c r="F3381" s="37" t="s">
        <v>9</v>
      </c>
    </row>
    <row r="3382">
      <c r="A3382" s="36" t="str">
        <f t="shared" si="1"/>
        <v>Low Population-Middle Poverty</v>
      </c>
      <c r="B3382" s="35" t="s">
        <v>3401</v>
      </c>
      <c r="C3382" s="37">
        <v>296.0</v>
      </c>
      <c r="D3382" s="37">
        <v>0.114864864864865</v>
      </c>
      <c r="E3382" s="37" t="s">
        <v>16</v>
      </c>
      <c r="F3382" s="37" t="s">
        <v>10</v>
      </c>
    </row>
    <row r="3383">
      <c r="A3383" s="36" t="str">
        <f t="shared" si="1"/>
        <v>Medium Population-Middle Poverty</v>
      </c>
      <c r="B3383" s="35" t="s">
        <v>3402</v>
      </c>
      <c r="C3383" s="37">
        <v>6107.0</v>
      </c>
      <c r="D3383" s="37">
        <v>0.110856394301621</v>
      </c>
      <c r="E3383" s="37" t="s">
        <v>15</v>
      </c>
      <c r="F3383" s="37" t="s">
        <v>10</v>
      </c>
    </row>
    <row r="3384">
      <c r="A3384" s="36" t="str">
        <f t="shared" si="1"/>
        <v>Low Population-High Poverty</v>
      </c>
      <c r="B3384" s="35" t="s">
        <v>3403</v>
      </c>
      <c r="C3384" s="37">
        <v>472.0</v>
      </c>
      <c r="D3384" s="37">
        <v>0.336864406779661</v>
      </c>
      <c r="E3384" s="37" t="s">
        <v>16</v>
      </c>
      <c r="F3384" s="37" t="s">
        <v>11</v>
      </c>
    </row>
    <row r="3385">
      <c r="A3385" s="36" t="str">
        <f t="shared" si="1"/>
        <v>Medium Population-Low Poverty</v>
      </c>
      <c r="B3385" s="35" t="s">
        <v>3404</v>
      </c>
      <c r="C3385" s="37">
        <v>970.0</v>
      </c>
      <c r="D3385" s="37">
        <v>0.0278350515463918</v>
      </c>
      <c r="E3385" s="37" t="s">
        <v>15</v>
      </c>
      <c r="F3385" s="37" t="s">
        <v>9</v>
      </c>
    </row>
    <row r="3386">
      <c r="A3386" s="36" t="str">
        <f t="shared" si="1"/>
        <v>Medium Population-Low Poverty</v>
      </c>
      <c r="B3386" s="35" t="s">
        <v>3405</v>
      </c>
      <c r="C3386" s="37">
        <v>3658.0</v>
      </c>
      <c r="D3386" s="37">
        <v>0.0571350464734828</v>
      </c>
      <c r="E3386" s="37" t="s">
        <v>15</v>
      </c>
      <c r="F3386" s="37" t="s">
        <v>9</v>
      </c>
    </row>
    <row r="3387">
      <c r="A3387" s="36" t="str">
        <f t="shared" si="1"/>
        <v>Medium Population-Low Poverty</v>
      </c>
      <c r="B3387" s="35" t="s">
        <v>3406</v>
      </c>
      <c r="C3387" s="37">
        <v>8338.0</v>
      </c>
      <c r="D3387" s="37">
        <v>0.071479971216119</v>
      </c>
      <c r="E3387" s="37" t="s">
        <v>15</v>
      </c>
      <c r="F3387" s="37" t="s">
        <v>9</v>
      </c>
    </row>
    <row r="3388">
      <c r="A3388" s="36" t="str">
        <f t="shared" si="1"/>
        <v>High Population-Low Poverty</v>
      </c>
      <c r="B3388" s="35" t="s">
        <v>3407</v>
      </c>
      <c r="C3388" s="37">
        <v>17076.0</v>
      </c>
      <c r="D3388" s="37">
        <v>0.0500702740688686</v>
      </c>
      <c r="E3388" s="37" t="s">
        <v>14</v>
      </c>
      <c r="F3388" s="37" t="s">
        <v>9</v>
      </c>
    </row>
    <row r="3389">
      <c r="A3389" s="36" t="str">
        <f t="shared" si="1"/>
        <v>Medium Population-Middle Poverty</v>
      </c>
      <c r="B3389" s="35" t="s">
        <v>3408</v>
      </c>
      <c r="C3389" s="37">
        <v>6467.0</v>
      </c>
      <c r="D3389" s="37">
        <v>0.17287768671718</v>
      </c>
      <c r="E3389" s="37" t="s">
        <v>15</v>
      </c>
      <c r="F3389" s="37" t="s">
        <v>10</v>
      </c>
    </row>
    <row r="3390">
      <c r="A3390" s="36" t="str">
        <f t="shared" si="1"/>
        <v>Medium Population-Low Poverty</v>
      </c>
      <c r="B3390" s="35" t="s">
        <v>3409</v>
      </c>
      <c r="C3390" s="37">
        <v>4182.0</v>
      </c>
      <c r="D3390" s="37">
        <v>0.0856049736967958</v>
      </c>
      <c r="E3390" s="37" t="s">
        <v>15</v>
      </c>
      <c r="F3390" s="37" t="s">
        <v>9</v>
      </c>
    </row>
    <row r="3391">
      <c r="A3391" s="36" t="str">
        <f t="shared" si="1"/>
        <v>Medium Population-Low Poverty</v>
      </c>
      <c r="B3391" s="35" t="s">
        <v>3410</v>
      </c>
      <c r="C3391" s="37">
        <v>6202.0</v>
      </c>
      <c r="D3391" s="37">
        <v>0.0580457916801032</v>
      </c>
      <c r="E3391" s="37" t="s">
        <v>15</v>
      </c>
      <c r="F3391" s="37" t="s">
        <v>9</v>
      </c>
    </row>
    <row r="3392">
      <c r="A3392" s="36" t="str">
        <f t="shared" si="1"/>
        <v>Medium Population-Low Poverty</v>
      </c>
      <c r="B3392" s="35" t="s">
        <v>3411</v>
      </c>
      <c r="C3392" s="37">
        <v>2328.0</v>
      </c>
      <c r="D3392" s="37">
        <v>0.0674398625429553</v>
      </c>
      <c r="E3392" s="37" t="s">
        <v>15</v>
      </c>
      <c r="F3392" s="37" t="s">
        <v>9</v>
      </c>
    </row>
    <row r="3393">
      <c r="A3393" s="36" t="str">
        <f t="shared" si="1"/>
        <v>Medium Population-Middle Poverty</v>
      </c>
      <c r="B3393" s="35" t="s">
        <v>3412</v>
      </c>
      <c r="C3393" s="37">
        <v>686.0</v>
      </c>
      <c r="D3393" s="37">
        <v>0.123906705539359</v>
      </c>
      <c r="E3393" s="37" t="s">
        <v>15</v>
      </c>
      <c r="F3393" s="37" t="s">
        <v>10</v>
      </c>
    </row>
    <row r="3394">
      <c r="A3394" s="36" t="str">
        <f t="shared" si="1"/>
        <v>Medium Population-Low Poverty</v>
      </c>
      <c r="B3394" s="35" t="s">
        <v>3413</v>
      </c>
      <c r="C3394" s="37">
        <v>1056.0</v>
      </c>
      <c r="D3394" s="37">
        <v>0.09375</v>
      </c>
      <c r="E3394" s="37" t="s">
        <v>15</v>
      </c>
      <c r="F3394" s="37" t="s">
        <v>9</v>
      </c>
    </row>
    <row r="3395">
      <c r="A3395" s="36" t="str">
        <f t="shared" si="1"/>
        <v>Medium Population-Low Poverty</v>
      </c>
      <c r="B3395" s="35" t="s">
        <v>3414</v>
      </c>
      <c r="C3395" s="37">
        <v>530.0</v>
      </c>
      <c r="D3395" s="37">
        <v>0.0773584905660377</v>
      </c>
      <c r="E3395" s="37" t="s">
        <v>15</v>
      </c>
      <c r="F3395" s="37" t="s">
        <v>9</v>
      </c>
    </row>
    <row r="3396">
      <c r="A3396" s="36" t="str">
        <f t="shared" si="1"/>
        <v>High Population-Middle Poverty</v>
      </c>
      <c r="B3396" s="35" t="s">
        <v>3415</v>
      </c>
      <c r="C3396" s="37">
        <v>13107.0</v>
      </c>
      <c r="D3396" s="37">
        <v>0.171053635461967</v>
      </c>
      <c r="E3396" s="37" t="s">
        <v>14</v>
      </c>
      <c r="F3396" s="37" t="s">
        <v>10</v>
      </c>
    </row>
    <row r="3397">
      <c r="A3397" s="36" t="str">
        <f t="shared" si="1"/>
        <v>Low Population-Low Poverty</v>
      </c>
      <c r="B3397" s="35" t="s">
        <v>3416</v>
      </c>
      <c r="C3397" s="37">
        <v>107.0</v>
      </c>
      <c r="D3397" s="37">
        <v>0.0186915887850467</v>
      </c>
      <c r="E3397" s="37" t="s">
        <v>16</v>
      </c>
      <c r="F3397" s="37" t="s">
        <v>9</v>
      </c>
    </row>
    <row r="3398">
      <c r="A3398" s="36" t="str">
        <f t="shared" si="1"/>
        <v>Medium Population-Middle Poverty</v>
      </c>
      <c r="B3398" s="35" t="s">
        <v>3417</v>
      </c>
      <c r="C3398" s="37">
        <v>811.0</v>
      </c>
      <c r="D3398" s="37">
        <v>0.109741060419236</v>
      </c>
      <c r="E3398" s="37" t="s">
        <v>15</v>
      </c>
      <c r="F3398" s="37" t="s">
        <v>10</v>
      </c>
    </row>
    <row r="3399">
      <c r="A3399" s="36" t="str">
        <f t="shared" si="1"/>
        <v>Low Population-Low Poverty</v>
      </c>
      <c r="B3399" s="35" t="s">
        <v>3418</v>
      </c>
      <c r="C3399" s="37">
        <v>420.0</v>
      </c>
      <c r="D3399" s="37">
        <v>0.0642857142857143</v>
      </c>
      <c r="E3399" s="37" t="s">
        <v>16</v>
      </c>
      <c r="F3399" s="37" t="s">
        <v>9</v>
      </c>
    </row>
    <row r="3400">
      <c r="A3400" s="36" t="str">
        <f t="shared" si="1"/>
        <v>Low Population-Middle Poverty</v>
      </c>
      <c r="B3400" s="35" t="s">
        <v>3419</v>
      </c>
      <c r="C3400" s="37">
        <v>253.0</v>
      </c>
      <c r="D3400" s="37">
        <v>0.134387351778656</v>
      </c>
      <c r="E3400" s="37" t="s">
        <v>16</v>
      </c>
      <c r="F3400" s="37" t="s">
        <v>10</v>
      </c>
    </row>
    <row r="3401">
      <c r="A3401" s="36" t="str">
        <f t="shared" si="1"/>
        <v>Medium Population-Low Poverty</v>
      </c>
      <c r="B3401" s="35" t="s">
        <v>3420</v>
      </c>
      <c r="C3401" s="37">
        <v>4468.0</v>
      </c>
      <c r="D3401" s="37">
        <v>0.0747538048343778</v>
      </c>
      <c r="E3401" s="37" t="s">
        <v>15</v>
      </c>
      <c r="F3401" s="37" t="s">
        <v>9</v>
      </c>
    </row>
    <row r="3402">
      <c r="A3402" s="36" t="str">
        <f t="shared" si="1"/>
        <v>Medium Population-Low Poverty</v>
      </c>
      <c r="B3402" s="35" t="s">
        <v>3421</v>
      </c>
      <c r="C3402" s="37">
        <v>3233.0</v>
      </c>
      <c r="D3402" s="37">
        <v>0.0872254871636251</v>
      </c>
      <c r="E3402" s="37" t="s">
        <v>15</v>
      </c>
      <c r="F3402" s="37" t="s">
        <v>9</v>
      </c>
    </row>
    <row r="3403">
      <c r="A3403" s="36" t="str">
        <f t="shared" si="1"/>
        <v>Low Population-Middle Poverty</v>
      </c>
      <c r="B3403" s="35" t="s">
        <v>3422</v>
      </c>
      <c r="C3403" s="37">
        <v>397.0</v>
      </c>
      <c r="D3403" s="37">
        <v>0.151133501259446</v>
      </c>
      <c r="E3403" s="37" t="s">
        <v>16</v>
      </c>
      <c r="F3403" s="37" t="s">
        <v>10</v>
      </c>
    </row>
    <row r="3404">
      <c r="A3404" s="36" t="str">
        <f t="shared" si="1"/>
        <v>Low Population-Low Poverty</v>
      </c>
      <c r="B3404" s="35" t="s">
        <v>3423</v>
      </c>
      <c r="C3404" s="37">
        <v>346.0</v>
      </c>
      <c r="D3404" s="37">
        <v>0.00867052023121387</v>
      </c>
      <c r="E3404" s="37" t="s">
        <v>16</v>
      </c>
      <c r="F3404" s="37" t="s">
        <v>9</v>
      </c>
    </row>
    <row r="3405">
      <c r="A3405" s="36" t="str">
        <f t="shared" si="1"/>
        <v>Medium Population-Middle Poverty</v>
      </c>
      <c r="B3405" s="35" t="s">
        <v>3424</v>
      </c>
      <c r="C3405" s="37">
        <v>3204.0</v>
      </c>
      <c r="D3405" s="37">
        <v>0.134207240948814</v>
      </c>
      <c r="E3405" s="37" t="s">
        <v>15</v>
      </c>
      <c r="F3405" s="37" t="s">
        <v>10</v>
      </c>
    </row>
    <row r="3406">
      <c r="A3406" s="36" t="str">
        <f t="shared" si="1"/>
        <v>Low Population-Low Poverty</v>
      </c>
      <c r="B3406" s="35" t="s">
        <v>3425</v>
      </c>
      <c r="C3406" s="37">
        <v>368.0</v>
      </c>
      <c r="D3406" s="37">
        <v>0.0679347826086956</v>
      </c>
      <c r="E3406" s="37" t="s">
        <v>16</v>
      </c>
      <c r="F3406" s="37" t="s">
        <v>9</v>
      </c>
    </row>
    <row r="3407">
      <c r="A3407" s="36" t="str">
        <f t="shared" si="1"/>
        <v>Low Population-Low Poverty</v>
      </c>
      <c r="B3407" s="35" t="s">
        <v>3426</v>
      </c>
      <c r="C3407" s="37">
        <v>423.0</v>
      </c>
      <c r="D3407" s="37">
        <v>0.0709219858156028</v>
      </c>
      <c r="E3407" s="37" t="s">
        <v>16</v>
      </c>
      <c r="F3407" s="37" t="s">
        <v>9</v>
      </c>
    </row>
    <row r="3408">
      <c r="A3408" s="36" t="str">
        <f t="shared" si="1"/>
        <v>Medium Population-Middle Poverty</v>
      </c>
      <c r="B3408" s="35" t="s">
        <v>3427</v>
      </c>
      <c r="C3408" s="37">
        <v>1499.0</v>
      </c>
      <c r="D3408" s="37">
        <v>0.116077384923282</v>
      </c>
      <c r="E3408" s="37" t="s">
        <v>15</v>
      </c>
      <c r="F3408" s="37" t="s">
        <v>10</v>
      </c>
    </row>
    <row r="3409">
      <c r="A3409" s="36" t="str">
        <f t="shared" si="1"/>
        <v>Low Population-Low Poverty</v>
      </c>
      <c r="B3409" s="35" t="s">
        <v>3428</v>
      </c>
      <c r="C3409" s="37">
        <v>242.0</v>
      </c>
      <c r="D3409" s="37">
        <v>0.0991735537190083</v>
      </c>
      <c r="E3409" s="37" t="s">
        <v>16</v>
      </c>
      <c r="F3409" s="37" t="s">
        <v>9</v>
      </c>
    </row>
    <row r="3410">
      <c r="A3410" s="36" t="str">
        <f t="shared" si="1"/>
        <v>Low Population-Low Poverty</v>
      </c>
      <c r="B3410" s="35" t="s">
        <v>3429</v>
      </c>
      <c r="C3410" s="37">
        <v>137.0</v>
      </c>
      <c r="D3410" s="37">
        <v>0.0</v>
      </c>
      <c r="E3410" s="37" t="s">
        <v>16</v>
      </c>
      <c r="F3410" s="37" t="s">
        <v>9</v>
      </c>
    </row>
    <row r="3411">
      <c r="A3411" s="36" t="str">
        <f t="shared" si="1"/>
        <v>Medium Population-Low Poverty</v>
      </c>
      <c r="B3411" s="35" t="s">
        <v>3430</v>
      </c>
      <c r="C3411" s="37">
        <v>610.0</v>
      </c>
      <c r="D3411" s="37">
        <v>0.0475409836065574</v>
      </c>
      <c r="E3411" s="37" t="s">
        <v>15</v>
      </c>
      <c r="F3411" s="37" t="s">
        <v>9</v>
      </c>
    </row>
    <row r="3412">
      <c r="A3412" s="36" t="str">
        <f t="shared" si="1"/>
        <v>Low Population-Middle Poverty</v>
      </c>
      <c r="B3412" s="35" t="s">
        <v>3431</v>
      </c>
      <c r="C3412" s="37">
        <v>113.0</v>
      </c>
      <c r="D3412" s="37">
        <v>0.168141592920354</v>
      </c>
      <c r="E3412" s="37" t="s">
        <v>16</v>
      </c>
      <c r="F3412" s="37" t="s">
        <v>10</v>
      </c>
    </row>
    <row r="3413">
      <c r="A3413" s="36" t="str">
        <f t="shared" si="1"/>
        <v>Medium Population-Middle Poverty</v>
      </c>
      <c r="B3413" s="35" t="s">
        <v>3432</v>
      </c>
      <c r="C3413" s="37">
        <v>2489.0</v>
      </c>
      <c r="D3413" s="37">
        <v>0.148252310164725</v>
      </c>
      <c r="E3413" s="37" t="s">
        <v>15</v>
      </c>
      <c r="F3413" s="37" t="s">
        <v>10</v>
      </c>
    </row>
    <row r="3414">
      <c r="A3414" s="36" t="str">
        <f t="shared" si="1"/>
        <v>Medium Population-Middle Poverty</v>
      </c>
      <c r="B3414" s="35" t="s">
        <v>3433</v>
      </c>
      <c r="C3414" s="37">
        <v>577.0</v>
      </c>
      <c r="D3414" s="37">
        <v>0.320623916811092</v>
      </c>
      <c r="E3414" s="37" t="s">
        <v>15</v>
      </c>
      <c r="F3414" s="37" t="s">
        <v>10</v>
      </c>
    </row>
    <row r="3415">
      <c r="A3415" s="36" t="str">
        <f t="shared" si="1"/>
        <v>Medium Population-Middle Poverty</v>
      </c>
      <c r="B3415" s="35" t="s">
        <v>3434</v>
      </c>
      <c r="C3415" s="37">
        <v>612.0</v>
      </c>
      <c r="D3415" s="37">
        <v>0.15359477124183</v>
      </c>
      <c r="E3415" s="37" t="s">
        <v>15</v>
      </c>
      <c r="F3415" s="37" t="s">
        <v>10</v>
      </c>
    </row>
    <row r="3416">
      <c r="A3416" s="36" t="str">
        <f t="shared" si="1"/>
        <v>Low Population-Low Poverty</v>
      </c>
      <c r="B3416" s="35" t="s">
        <v>3435</v>
      </c>
      <c r="C3416" s="37">
        <v>5.0</v>
      </c>
      <c r="D3416" s="37">
        <v>0.0</v>
      </c>
      <c r="E3416" s="37" t="s">
        <v>16</v>
      </c>
      <c r="F3416" s="37" t="s">
        <v>9</v>
      </c>
    </row>
    <row r="3417">
      <c r="A3417" s="36" t="str">
        <f t="shared" si="1"/>
        <v>Medium Population-Low Poverty</v>
      </c>
      <c r="B3417" s="35" t="s">
        <v>3436</v>
      </c>
      <c r="C3417" s="37">
        <v>729.0</v>
      </c>
      <c r="D3417" s="37">
        <v>0.0713305898491084</v>
      </c>
      <c r="E3417" s="37" t="s">
        <v>15</v>
      </c>
      <c r="F3417" s="37" t="s">
        <v>9</v>
      </c>
    </row>
    <row r="3418">
      <c r="A3418" s="36" t="str">
        <f t="shared" si="1"/>
        <v>Low Population-High Poverty</v>
      </c>
      <c r="B3418" s="35" t="s">
        <v>3437</v>
      </c>
      <c r="C3418" s="37">
        <v>24.0</v>
      </c>
      <c r="D3418" s="37">
        <v>0.333333333333333</v>
      </c>
      <c r="E3418" s="37" t="s">
        <v>16</v>
      </c>
      <c r="F3418" s="37" t="s">
        <v>11</v>
      </c>
    </row>
    <row r="3419">
      <c r="A3419" s="36" t="str">
        <f t="shared" si="1"/>
        <v>Medium Population-Middle Poverty</v>
      </c>
      <c r="B3419" s="35" t="s">
        <v>3438</v>
      </c>
      <c r="C3419" s="37">
        <v>3664.0</v>
      </c>
      <c r="D3419" s="37">
        <v>0.127183406113537</v>
      </c>
      <c r="E3419" s="37" t="s">
        <v>15</v>
      </c>
      <c r="F3419" s="37" t="s">
        <v>10</v>
      </c>
    </row>
    <row r="3420">
      <c r="A3420" s="36" t="str">
        <f t="shared" si="1"/>
        <v>High Population-Low Poverty</v>
      </c>
      <c r="B3420" s="35" t="s">
        <v>3439</v>
      </c>
      <c r="C3420" s="37">
        <v>36456.0</v>
      </c>
      <c r="D3420" s="37">
        <v>0.0492648672372175</v>
      </c>
      <c r="E3420" s="37" t="s">
        <v>14</v>
      </c>
      <c r="F3420" s="37" t="s">
        <v>9</v>
      </c>
    </row>
    <row r="3421">
      <c r="A3421" s="36" t="str">
        <f t="shared" si="1"/>
        <v>Medium Population-Low Poverty</v>
      </c>
      <c r="B3421" s="35" t="s">
        <v>3440</v>
      </c>
      <c r="C3421" s="37">
        <v>1560.0</v>
      </c>
      <c r="D3421" s="37">
        <v>0.0679487179487179</v>
      </c>
      <c r="E3421" s="37" t="s">
        <v>15</v>
      </c>
      <c r="F3421" s="37" t="s">
        <v>9</v>
      </c>
    </row>
    <row r="3422">
      <c r="A3422" s="36" t="str">
        <f t="shared" si="1"/>
        <v>Medium Population-Low Poverty</v>
      </c>
      <c r="B3422" s="35" t="s">
        <v>3441</v>
      </c>
      <c r="C3422" s="37">
        <v>4485.0</v>
      </c>
      <c r="D3422" s="37">
        <v>0.0414715719063545</v>
      </c>
      <c r="E3422" s="37" t="s">
        <v>15</v>
      </c>
      <c r="F3422" s="37" t="s">
        <v>9</v>
      </c>
    </row>
    <row r="3423">
      <c r="A3423" s="36" t="str">
        <f t="shared" si="1"/>
        <v>Low Population-Low Poverty</v>
      </c>
      <c r="B3423" s="35" t="s">
        <v>3442</v>
      </c>
      <c r="C3423" s="37">
        <v>47.0</v>
      </c>
      <c r="D3423" s="37">
        <v>0.0</v>
      </c>
      <c r="E3423" s="37" t="s">
        <v>16</v>
      </c>
      <c r="F3423" s="37" t="s">
        <v>9</v>
      </c>
    </row>
    <row r="3424">
      <c r="A3424" s="36" t="str">
        <f t="shared" si="1"/>
        <v>Medium Population-Low Poverty</v>
      </c>
      <c r="B3424" s="35" t="s">
        <v>3443</v>
      </c>
      <c r="C3424" s="37">
        <v>856.0</v>
      </c>
      <c r="D3424" s="37">
        <v>0.0455607476635514</v>
      </c>
      <c r="E3424" s="37" t="s">
        <v>15</v>
      </c>
      <c r="F3424" s="37" t="s">
        <v>9</v>
      </c>
    </row>
    <row r="3425">
      <c r="A3425" s="36" t="str">
        <f t="shared" si="1"/>
        <v>Medium Population-Low Poverty</v>
      </c>
      <c r="B3425" s="35" t="s">
        <v>3444</v>
      </c>
      <c r="C3425" s="37">
        <v>621.0</v>
      </c>
      <c r="D3425" s="37">
        <v>0.0611916264090177</v>
      </c>
      <c r="E3425" s="37" t="s">
        <v>15</v>
      </c>
      <c r="F3425" s="37" t="s">
        <v>9</v>
      </c>
    </row>
    <row r="3426">
      <c r="A3426" s="36" t="str">
        <f t="shared" si="1"/>
        <v>Medium Population-Middle Poverty</v>
      </c>
      <c r="B3426" s="35" t="s">
        <v>3445</v>
      </c>
      <c r="C3426" s="37">
        <v>4762.0</v>
      </c>
      <c r="D3426" s="37">
        <v>0.119277614447711</v>
      </c>
      <c r="E3426" s="37" t="s">
        <v>15</v>
      </c>
      <c r="F3426" s="37" t="s">
        <v>10</v>
      </c>
    </row>
    <row r="3427">
      <c r="A3427" s="36" t="str">
        <f t="shared" si="1"/>
        <v>Medium Population-Middle Poverty</v>
      </c>
      <c r="B3427" s="35" t="s">
        <v>3446</v>
      </c>
      <c r="C3427" s="37">
        <v>539.0</v>
      </c>
      <c r="D3427" s="37">
        <v>0.196660482374768</v>
      </c>
      <c r="E3427" s="37" t="s">
        <v>15</v>
      </c>
      <c r="F3427" s="37" t="s">
        <v>10</v>
      </c>
    </row>
    <row r="3428">
      <c r="A3428" s="36" t="str">
        <f t="shared" si="1"/>
        <v>Medium Population-Middle Poverty</v>
      </c>
      <c r="B3428" s="35" t="s">
        <v>3447</v>
      </c>
      <c r="C3428" s="37">
        <v>4432.0</v>
      </c>
      <c r="D3428" s="37">
        <v>0.127481949458484</v>
      </c>
      <c r="E3428" s="37" t="s">
        <v>15</v>
      </c>
      <c r="F3428" s="37" t="s">
        <v>10</v>
      </c>
    </row>
    <row r="3429">
      <c r="A3429" s="36" t="str">
        <f t="shared" si="1"/>
        <v>Low Population-Middle Poverty</v>
      </c>
      <c r="B3429" s="35" t="s">
        <v>3448</v>
      </c>
      <c r="C3429" s="37">
        <v>258.0</v>
      </c>
      <c r="D3429" s="37">
        <v>0.104651162790698</v>
      </c>
      <c r="E3429" s="37" t="s">
        <v>16</v>
      </c>
      <c r="F3429" s="37" t="s">
        <v>10</v>
      </c>
    </row>
    <row r="3430">
      <c r="A3430" s="36" t="str">
        <f t="shared" si="1"/>
        <v>Medium Population-Middle Poverty</v>
      </c>
      <c r="B3430" s="35" t="s">
        <v>3449</v>
      </c>
      <c r="C3430" s="37">
        <v>4900.0</v>
      </c>
      <c r="D3430" s="37">
        <v>0.137959183673469</v>
      </c>
      <c r="E3430" s="37" t="s">
        <v>15</v>
      </c>
      <c r="F3430" s="37" t="s">
        <v>10</v>
      </c>
    </row>
    <row r="3431">
      <c r="A3431" s="36" t="str">
        <f t="shared" si="1"/>
        <v>High Population-Middle Poverty</v>
      </c>
      <c r="B3431" s="35" t="s">
        <v>3450</v>
      </c>
      <c r="C3431" s="37">
        <v>29086.0</v>
      </c>
      <c r="D3431" s="37">
        <v>0.208588324279722</v>
      </c>
      <c r="E3431" s="37" t="s">
        <v>14</v>
      </c>
      <c r="F3431" s="37" t="s">
        <v>10</v>
      </c>
    </row>
    <row r="3432">
      <c r="A3432" s="36" t="str">
        <f t="shared" si="1"/>
        <v>Medium Population-Low Poverty</v>
      </c>
      <c r="B3432" s="35" t="s">
        <v>3451</v>
      </c>
      <c r="C3432" s="37">
        <v>1215.0</v>
      </c>
      <c r="D3432" s="37">
        <v>0.0271604938271605</v>
      </c>
      <c r="E3432" s="37" t="s">
        <v>15</v>
      </c>
      <c r="F3432" s="37" t="s">
        <v>9</v>
      </c>
    </row>
    <row r="3433">
      <c r="A3433" s="36" t="str">
        <f t="shared" si="1"/>
        <v>Medium Population-Middle Poverty</v>
      </c>
      <c r="B3433" s="35" t="s">
        <v>3452</v>
      </c>
      <c r="C3433" s="37">
        <v>1516.0</v>
      </c>
      <c r="D3433" s="37">
        <v>0.153034300791557</v>
      </c>
      <c r="E3433" s="37" t="s">
        <v>15</v>
      </c>
      <c r="F3433" s="37" t="s">
        <v>10</v>
      </c>
    </row>
    <row r="3434">
      <c r="A3434" s="36" t="str">
        <f t="shared" si="1"/>
        <v>Low Population-Low Poverty</v>
      </c>
      <c r="B3434" s="35" t="s">
        <v>3453</v>
      </c>
      <c r="C3434" s="37">
        <v>25.0</v>
      </c>
      <c r="D3434" s="37">
        <v>0.0</v>
      </c>
      <c r="E3434" s="37" t="s">
        <v>16</v>
      </c>
      <c r="F3434" s="37" t="s">
        <v>9</v>
      </c>
    </row>
    <row r="3435">
      <c r="A3435" s="36" t="str">
        <f t="shared" si="1"/>
        <v>Medium Population-Low Poverty</v>
      </c>
      <c r="B3435" s="35" t="s">
        <v>3454</v>
      </c>
      <c r="C3435" s="37">
        <v>2101.0</v>
      </c>
      <c r="D3435" s="37">
        <v>0.0761542122798667</v>
      </c>
      <c r="E3435" s="37" t="s">
        <v>15</v>
      </c>
      <c r="F3435" s="37" t="s">
        <v>9</v>
      </c>
    </row>
    <row r="3436">
      <c r="A3436" s="36" t="str">
        <f t="shared" si="1"/>
        <v>Medium Population-Low Poverty</v>
      </c>
      <c r="B3436" s="35" t="s">
        <v>3455</v>
      </c>
      <c r="C3436" s="37">
        <v>1162.0</v>
      </c>
      <c r="D3436" s="37">
        <v>0.0344234079173838</v>
      </c>
      <c r="E3436" s="37" t="s">
        <v>15</v>
      </c>
      <c r="F3436" s="37" t="s">
        <v>9</v>
      </c>
    </row>
    <row r="3437">
      <c r="A3437" s="36" t="str">
        <f t="shared" si="1"/>
        <v>Medium Population-Low Poverty</v>
      </c>
      <c r="B3437" s="35" t="s">
        <v>3456</v>
      </c>
      <c r="C3437" s="37">
        <v>894.0</v>
      </c>
      <c r="D3437" s="37">
        <v>0.0883668903803132</v>
      </c>
      <c r="E3437" s="37" t="s">
        <v>15</v>
      </c>
      <c r="F3437" s="37" t="s">
        <v>9</v>
      </c>
    </row>
    <row r="3438">
      <c r="A3438" s="36" t="str">
        <f t="shared" si="1"/>
        <v>Medium Population-Middle Poverty</v>
      </c>
      <c r="B3438" s="35" t="s">
        <v>3457</v>
      </c>
      <c r="C3438" s="37">
        <v>2049.0</v>
      </c>
      <c r="D3438" s="37">
        <v>0.162518301610542</v>
      </c>
      <c r="E3438" s="37" t="s">
        <v>15</v>
      </c>
      <c r="F3438" s="37" t="s">
        <v>10</v>
      </c>
    </row>
    <row r="3439">
      <c r="A3439" s="36" t="str">
        <f t="shared" si="1"/>
        <v>Medium Population-Middle Poverty</v>
      </c>
      <c r="B3439" s="35" t="s">
        <v>3458</v>
      </c>
      <c r="C3439" s="37">
        <v>1314.0</v>
      </c>
      <c r="D3439" s="37">
        <v>0.176560121765601</v>
      </c>
      <c r="E3439" s="37" t="s">
        <v>15</v>
      </c>
      <c r="F3439" s="37" t="s">
        <v>10</v>
      </c>
    </row>
    <row r="3440">
      <c r="A3440" s="36" t="str">
        <f t="shared" si="1"/>
        <v>Medium Population-Low Poverty</v>
      </c>
      <c r="B3440" s="35" t="s">
        <v>3459</v>
      </c>
      <c r="C3440" s="37">
        <v>2208.0</v>
      </c>
      <c r="D3440" s="37">
        <v>0.0167572463768116</v>
      </c>
      <c r="E3440" s="37" t="s">
        <v>15</v>
      </c>
      <c r="F3440" s="37" t="s">
        <v>9</v>
      </c>
    </row>
    <row r="3441">
      <c r="A3441" s="36" t="str">
        <f t="shared" si="1"/>
        <v>Medium Population-Middle Poverty</v>
      </c>
      <c r="B3441" s="35" t="s">
        <v>3460</v>
      </c>
      <c r="C3441" s="37">
        <v>3119.0</v>
      </c>
      <c r="D3441" s="37">
        <v>0.190125040076948</v>
      </c>
      <c r="E3441" s="37" t="s">
        <v>15</v>
      </c>
      <c r="F3441" s="37" t="s">
        <v>10</v>
      </c>
    </row>
    <row r="3442">
      <c r="A3442" s="36" t="str">
        <f t="shared" si="1"/>
        <v>Medium Population-Middle Poverty</v>
      </c>
      <c r="B3442" s="35" t="s">
        <v>3461</v>
      </c>
      <c r="C3442" s="37">
        <v>2280.0</v>
      </c>
      <c r="D3442" s="37">
        <v>0.173684210526316</v>
      </c>
      <c r="E3442" s="37" t="s">
        <v>15</v>
      </c>
      <c r="F3442" s="37" t="s">
        <v>10</v>
      </c>
    </row>
    <row r="3443">
      <c r="A3443" s="36" t="str">
        <f t="shared" si="1"/>
        <v>Medium Population-Low Poverty</v>
      </c>
      <c r="B3443" s="35" t="s">
        <v>3462</v>
      </c>
      <c r="C3443" s="37">
        <v>2433.0</v>
      </c>
      <c r="D3443" s="37">
        <v>0.083436087135224</v>
      </c>
      <c r="E3443" s="37" t="s">
        <v>15</v>
      </c>
      <c r="F3443" s="37" t="s">
        <v>9</v>
      </c>
    </row>
    <row r="3444">
      <c r="A3444" s="36" t="str">
        <f t="shared" si="1"/>
        <v>Low Population-Middle Poverty</v>
      </c>
      <c r="B3444" s="35" t="s">
        <v>3463</v>
      </c>
      <c r="C3444" s="37">
        <v>39.0</v>
      </c>
      <c r="D3444" s="37">
        <v>0.102564102564103</v>
      </c>
      <c r="E3444" s="37" t="s">
        <v>16</v>
      </c>
      <c r="F3444" s="37" t="s">
        <v>10</v>
      </c>
    </row>
    <row r="3445">
      <c r="A3445" s="36" t="str">
        <f t="shared" si="1"/>
        <v>Medium Population-Middle Poverty</v>
      </c>
      <c r="B3445" s="35" t="s">
        <v>3464</v>
      </c>
      <c r="C3445" s="37">
        <v>582.0</v>
      </c>
      <c r="D3445" s="37">
        <v>0.180412371134021</v>
      </c>
      <c r="E3445" s="37" t="s">
        <v>15</v>
      </c>
      <c r="F3445" s="37" t="s">
        <v>10</v>
      </c>
    </row>
    <row r="3446">
      <c r="A3446" s="36" t="str">
        <f t="shared" si="1"/>
        <v>Low Population-Middle Poverty</v>
      </c>
      <c r="B3446" s="35" t="s">
        <v>3465</v>
      </c>
      <c r="C3446" s="37">
        <v>88.0</v>
      </c>
      <c r="D3446" s="37">
        <v>0.113636363636364</v>
      </c>
      <c r="E3446" s="37" t="s">
        <v>16</v>
      </c>
      <c r="F3446" s="37" t="s">
        <v>10</v>
      </c>
    </row>
    <row r="3447">
      <c r="A3447" s="36" t="str">
        <f t="shared" si="1"/>
        <v>Medium Population-Middle Poverty</v>
      </c>
      <c r="B3447" s="35" t="s">
        <v>3466</v>
      </c>
      <c r="C3447" s="37">
        <v>2190.0</v>
      </c>
      <c r="D3447" s="37">
        <v>0.14337899543379</v>
      </c>
      <c r="E3447" s="37" t="s">
        <v>15</v>
      </c>
      <c r="F3447" s="37" t="s">
        <v>10</v>
      </c>
    </row>
    <row r="3448">
      <c r="A3448" s="36" t="str">
        <f t="shared" si="1"/>
        <v>Low Population-Middle Poverty</v>
      </c>
      <c r="B3448" s="35" t="s">
        <v>3467</v>
      </c>
      <c r="C3448" s="37">
        <v>262.0</v>
      </c>
      <c r="D3448" s="37">
        <v>0.190839694656489</v>
      </c>
      <c r="E3448" s="37" t="s">
        <v>16</v>
      </c>
      <c r="F3448" s="37" t="s">
        <v>10</v>
      </c>
    </row>
    <row r="3449">
      <c r="A3449" s="36" t="str">
        <f t="shared" si="1"/>
        <v>Medium Population-Middle Poverty</v>
      </c>
      <c r="B3449" s="35" t="s">
        <v>3468</v>
      </c>
      <c r="C3449" s="37">
        <v>1858.0</v>
      </c>
      <c r="D3449" s="37">
        <v>0.153390742734123</v>
      </c>
      <c r="E3449" s="37" t="s">
        <v>15</v>
      </c>
      <c r="F3449" s="37" t="s">
        <v>10</v>
      </c>
    </row>
    <row r="3450">
      <c r="A3450" s="36" t="str">
        <f t="shared" si="1"/>
        <v>Medium Population-Middle Poverty</v>
      </c>
      <c r="B3450" s="35" t="s">
        <v>3469</v>
      </c>
      <c r="C3450" s="37">
        <v>745.0</v>
      </c>
      <c r="D3450" s="37">
        <v>0.139597315436242</v>
      </c>
      <c r="E3450" s="37" t="s">
        <v>15</v>
      </c>
      <c r="F3450" s="37" t="s">
        <v>10</v>
      </c>
    </row>
    <row r="3451">
      <c r="A3451" s="36" t="str">
        <f t="shared" si="1"/>
        <v>Medium Population-Middle Poverty</v>
      </c>
      <c r="B3451" s="35" t="s">
        <v>3470</v>
      </c>
      <c r="C3451" s="37">
        <v>743.0</v>
      </c>
      <c r="D3451" s="37">
        <v>0.131897711978466</v>
      </c>
      <c r="E3451" s="37" t="s">
        <v>15</v>
      </c>
      <c r="F3451" s="37" t="s">
        <v>10</v>
      </c>
    </row>
    <row r="3452">
      <c r="A3452" s="36" t="str">
        <f t="shared" si="1"/>
        <v>Medium Population-Low Poverty</v>
      </c>
      <c r="B3452" s="35" t="s">
        <v>3471</v>
      </c>
      <c r="C3452" s="37">
        <v>1096.0</v>
      </c>
      <c r="D3452" s="37">
        <v>0.0985401459854015</v>
      </c>
      <c r="E3452" s="37" t="s">
        <v>15</v>
      </c>
      <c r="F3452" s="37" t="s">
        <v>9</v>
      </c>
    </row>
    <row r="3453">
      <c r="A3453" s="36" t="str">
        <f t="shared" si="1"/>
        <v>Low Population-Low Poverty</v>
      </c>
      <c r="B3453" s="35" t="s">
        <v>3472</v>
      </c>
      <c r="C3453" s="37">
        <v>52.0</v>
      </c>
      <c r="D3453" s="37">
        <v>0.0</v>
      </c>
      <c r="E3453" s="37" t="s">
        <v>16</v>
      </c>
      <c r="F3453" s="37" t="s">
        <v>9</v>
      </c>
    </row>
    <row r="3454">
      <c r="A3454" s="36" t="str">
        <f t="shared" si="1"/>
        <v>Medium Population-Middle Poverty</v>
      </c>
      <c r="B3454" s="35" t="s">
        <v>3473</v>
      </c>
      <c r="C3454" s="37">
        <v>957.0</v>
      </c>
      <c r="D3454" s="37">
        <v>0.163009404388715</v>
      </c>
      <c r="E3454" s="37" t="s">
        <v>15</v>
      </c>
      <c r="F3454" s="37" t="s">
        <v>10</v>
      </c>
    </row>
    <row r="3455">
      <c r="A3455" s="36" t="str">
        <f t="shared" si="1"/>
        <v>Medium Population-Middle Poverty</v>
      </c>
      <c r="B3455" s="35" t="s">
        <v>3474</v>
      </c>
      <c r="C3455" s="37">
        <v>1651.0</v>
      </c>
      <c r="D3455" s="37">
        <v>0.112053301029679</v>
      </c>
      <c r="E3455" s="37" t="s">
        <v>15</v>
      </c>
      <c r="F3455" s="37" t="s">
        <v>10</v>
      </c>
    </row>
    <row r="3456">
      <c r="A3456" s="36" t="str">
        <f t="shared" si="1"/>
        <v>Low Population-Middle Poverty</v>
      </c>
      <c r="B3456" s="35" t="s">
        <v>3475</v>
      </c>
      <c r="C3456" s="37">
        <v>407.0</v>
      </c>
      <c r="D3456" s="37">
        <v>0.115479115479115</v>
      </c>
      <c r="E3456" s="37" t="s">
        <v>16</v>
      </c>
      <c r="F3456" s="37" t="s">
        <v>10</v>
      </c>
    </row>
    <row r="3457">
      <c r="A3457" s="36" t="str">
        <f t="shared" si="1"/>
        <v>Medium Population-Middle Poverty</v>
      </c>
      <c r="B3457" s="35" t="s">
        <v>3476</v>
      </c>
      <c r="C3457" s="37">
        <v>2045.0</v>
      </c>
      <c r="D3457" s="37">
        <v>0.155501222493888</v>
      </c>
      <c r="E3457" s="37" t="s">
        <v>15</v>
      </c>
      <c r="F3457" s="37" t="s">
        <v>10</v>
      </c>
    </row>
    <row r="3458">
      <c r="A3458" s="36" t="str">
        <f t="shared" si="1"/>
        <v>Low Population-Middle Poverty</v>
      </c>
      <c r="B3458" s="35" t="s">
        <v>3477</v>
      </c>
      <c r="C3458" s="37">
        <v>211.0</v>
      </c>
      <c r="D3458" s="37">
        <v>0.14218009478673</v>
      </c>
      <c r="E3458" s="37" t="s">
        <v>16</v>
      </c>
      <c r="F3458" s="37" t="s">
        <v>10</v>
      </c>
    </row>
    <row r="3459">
      <c r="A3459" s="36" t="str">
        <f t="shared" si="1"/>
        <v>Medium Population-Low Poverty</v>
      </c>
      <c r="B3459" s="35" t="s">
        <v>3478</v>
      </c>
      <c r="C3459" s="37">
        <v>1345.0</v>
      </c>
      <c r="D3459" s="37">
        <v>0.0223048327137546</v>
      </c>
      <c r="E3459" s="37" t="s">
        <v>15</v>
      </c>
      <c r="F3459" s="37" t="s">
        <v>9</v>
      </c>
    </row>
    <row r="3460">
      <c r="A3460" s="36" t="str">
        <f t="shared" si="1"/>
        <v>Medium Population-Low Poverty</v>
      </c>
      <c r="B3460" s="35" t="s">
        <v>3479</v>
      </c>
      <c r="C3460" s="37">
        <v>838.0</v>
      </c>
      <c r="D3460" s="37">
        <v>0.0</v>
      </c>
      <c r="E3460" s="37" t="s">
        <v>15</v>
      </c>
      <c r="F3460" s="37" t="s">
        <v>9</v>
      </c>
    </row>
    <row r="3461">
      <c r="A3461" s="36" t="str">
        <f t="shared" si="1"/>
        <v>Low Population-Middle Poverty</v>
      </c>
      <c r="B3461" s="35" t="s">
        <v>3480</v>
      </c>
      <c r="C3461" s="37">
        <v>373.0</v>
      </c>
      <c r="D3461" s="37">
        <v>0.112600536193029</v>
      </c>
      <c r="E3461" s="37" t="s">
        <v>16</v>
      </c>
      <c r="F3461" s="37" t="s">
        <v>10</v>
      </c>
    </row>
    <row r="3462">
      <c r="A3462" s="36" t="str">
        <f t="shared" si="1"/>
        <v>Medium Population-Middle Poverty</v>
      </c>
      <c r="B3462" s="35" t="s">
        <v>3481</v>
      </c>
      <c r="C3462" s="37">
        <v>4078.0</v>
      </c>
      <c r="D3462" s="37">
        <v>0.125061304561059</v>
      </c>
      <c r="E3462" s="37" t="s">
        <v>15</v>
      </c>
      <c r="F3462" s="37" t="s">
        <v>10</v>
      </c>
    </row>
    <row r="3463">
      <c r="A3463" s="36" t="str">
        <f t="shared" si="1"/>
        <v>Medium Population-Middle Poverty</v>
      </c>
      <c r="B3463" s="35" t="s">
        <v>3482</v>
      </c>
      <c r="C3463" s="37">
        <v>581.0</v>
      </c>
      <c r="D3463" s="37">
        <v>0.118760757314974</v>
      </c>
      <c r="E3463" s="37" t="s">
        <v>15</v>
      </c>
      <c r="F3463" s="37" t="s">
        <v>10</v>
      </c>
    </row>
    <row r="3464">
      <c r="A3464" s="36" t="str">
        <f t="shared" si="1"/>
        <v>Medium Population-Middle Poverty</v>
      </c>
      <c r="B3464" s="35" t="s">
        <v>3483</v>
      </c>
      <c r="C3464" s="37">
        <v>4599.0</v>
      </c>
      <c r="D3464" s="37">
        <v>0.118069145466406</v>
      </c>
      <c r="E3464" s="37" t="s">
        <v>15</v>
      </c>
      <c r="F3464" s="37" t="s">
        <v>10</v>
      </c>
    </row>
    <row r="3465">
      <c r="A3465" s="36" t="str">
        <f t="shared" si="1"/>
        <v>Medium Population-Low Poverty</v>
      </c>
      <c r="B3465" s="35" t="s">
        <v>3484</v>
      </c>
      <c r="C3465" s="37">
        <v>658.0</v>
      </c>
      <c r="D3465" s="37">
        <v>0.047112462006079</v>
      </c>
      <c r="E3465" s="37" t="s">
        <v>15</v>
      </c>
      <c r="F3465" s="37" t="s">
        <v>9</v>
      </c>
    </row>
    <row r="3466">
      <c r="A3466" s="36" t="str">
        <f t="shared" si="1"/>
        <v>Low Population-High Poverty</v>
      </c>
      <c r="B3466" s="35" t="s">
        <v>3485</v>
      </c>
      <c r="C3466" s="37">
        <v>401.0</v>
      </c>
      <c r="D3466" s="37">
        <v>0.356608478802993</v>
      </c>
      <c r="E3466" s="37" t="s">
        <v>16</v>
      </c>
      <c r="F3466" s="37" t="s">
        <v>11</v>
      </c>
    </row>
    <row r="3467">
      <c r="A3467" s="36" t="str">
        <f t="shared" si="1"/>
        <v>High Population-Middle Poverty</v>
      </c>
      <c r="B3467" s="35" t="s">
        <v>3486</v>
      </c>
      <c r="C3467" s="37">
        <v>11213.0</v>
      </c>
      <c r="D3467" s="37">
        <v>0.235173459377508</v>
      </c>
      <c r="E3467" s="37" t="s">
        <v>14</v>
      </c>
      <c r="F3467" s="37" t="s">
        <v>10</v>
      </c>
    </row>
    <row r="3468">
      <c r="A3468" s="36" t="str">
        <f t="shared" si="1"/>
        <v>Low Population-Low Poverty</v>
      </c>
      <c r="B3468" s="35" t="s">
        <v>3487</v>
      </c>
      <c r="C3468" s="37">
        <v>381.0</v>
      </c>
      <c r="D3468" s="37">
        <v>0.094488188976378</v>
      </c>
      <c r="E3468" s="37" t="s">
        <v>16</v>
      </c>
      <c r="F3468" s="37" t="s">
        <v>9</v>
      </c>
    </row>
    <row r="3469">
      <c r="A3469" s="36" t="str">
        <f t="shared" si="1"/>
        <v>Medium Population-Middle Poverty</v>
      </c>
      <c r="B3469" s="35" t="s">
        <v>3488</v>
      </c>
      <c r="C3469" s="37">
        <v>1190.0</v>
      </c>
      <c r="D3469" s="37">
        <v>0.126050420168067</v>
      </c>
      <c r="E3469" s="37" t="s">
        <v>15</v>
      </c>
      <c r="F3469" s="37" t="s">
        <v>10</v>
      </c>
    </row>
    <row r="3470">
      <c r="A3470" s="36" t="str">
        <f t="shared" si="1"/>
        <v>Medium Population-Middle Poverty</v>
      </c>
      <c r="B3470" s="35" t="s">
        <v>3489</v>
      </c>
      <c r="C3470" s="37">
        <v>1891.0</v>
      </c>
      <c r="D3470" s="37">
        <v>0.316763617133792</v>
      </c>
      <c r="E3470" s="37" t="s">
        <v>15</v>
      </c>
      <c r="F3470" s="37" t="s">
        <v>10</v>
      </c>
    </row>
    <row r="3471">
      <c r="A3471" s="36" t="str">
        <f t="shared" si="1"/>
        <v>Medium Population-Low Poverty</v>
      </c>
      <c r="B3471" s="35" t="s">
        <v>3490</v>
      </c>
      <c r="C3471" s="37">
        <v>2362.0</v>
      </c>
      <c r="D3471" s="37">
        <v>0.0444538526672312</v>
      </c>
      <c r="E3471" s="37" t="s">
        <v>15</v>
      </c>
      <c r="F3471" s="37" t="s">
        <v>9</v>
      </c>
    </row>
    <row r="3472">
      <c r="A3472" s="36" t="str">
        <f t="shared" si="1"/>
        <v>Medium Population-Middle Poverty</v>
      </c>
      <c r="B3472" s="35" t="s">
        <v>3491</v>
      </c>
      <c r="C3472" s="37">
        <v>1108.0</v>
      </c>
      <c r="D3472" s="37">
        <v>0.15884476534296</v>
      </c>
      <c r="E3472" s="37" t="s">
        <v>15</v>
      </c>
      <c r="F3472" s="37" t="s">
        <v>10</v>
      </c>
    </row>
    <row r="3473">
      <c r="A3473" s="36" t="str">
        <f t="shared" si="1"/>
        <v>Medium Population-Low Poverty</v>
      </c>
      <c r="B3473" s="35" t="s">
        <v>3492</v>
      </c>
      <c r="C3473" s="37">
        <v>1099.0</v>
      </c>
      <c r="D3473" s="37">
        <v>0.0591446769790719</v>
      </c>
      <c r="E3473" s="37" t="s">
        <v>15</v>
      </c>
      <c r="F3473" s="37" t="s">
        <v>9</v>
      </c>
    </row>
    <row r="3474">
      <c r="A3474" s="36" t="str">
        <f t="shared" si="1"/>
        <v>Low Population-High Poverty</v>
      </c>
      <c r="B3474" s="35" t="s">
        <v>3493</v>
      </c>
      <c r="C3474" s="37">
        <v>212.0</v>
      </c>
      <c r="D3474" s="37">
        <v>0.481132075471698</v>
      </c>
      <c r="E3474" s="37" t="s">
        <v>16</v>
      </c>
      <c r="F3474" s="37" t="s">
        <v>11</v>
      </c>
    </row>
    <row r="3475">
      <c r="A3475" s="36" t="str">
        <f t="shared" si="1"/>
        <v>Medium Population-Low Poverty</v>
      </c>
      <c r="B3475" s="35" t="s">
        <v>3494</v>
      </c>
      <c r="C3475" s="37">
        <v>5789.0</v>
      </c>
      <c r="D3475" s="37">
        <v>0.0723786491622042</v>
      </c>
      <c r="E3475" s="37" t="s">
        <v>15</v>
      </c>
      <c r="F3475" s="37" t="s">
        <v>9</v>
      </c>
    </row>
    <row r="3476">
      <c r="A3476" s="36" t="str">
        <f t="shared" si="1"/>
        <v>Low Population-Middle Poverty</v>
      </c>
      <c r="B3476" s="35" t="s">
        <v>3495</v>
      </c>
      <c r="C3476" s="37">
        <v>186.0</v>
      </c>
      <c r="D3476" s="37">
        <v>0.139784946236559</v>
      </c>
      <c r="E3476" s="37" t="s">
        <v>16</v>
      </c>
      <c r="F3476" s="37" t="s">
        <v>10</v>
      </c>
    </row>
    <row r="3477">
      <c r="A3477" s="36" t="str">
        <f t="shared" si="1"/>
        <v>Medium Population-Middle Poverty</v>
      </c>
      <c r="B3477" s="35" t="s">
        <v>3496</v>
      </c>
      <c r="C3477" s="37">
        <v>596.0</v>
      </c>
      <c r="D3477" s="37">
        <v>0.109060402684564</v>
      </c>
      <c r="E3477" s="37" t="s">
        <v>15</v>
      </c>
      <c r="F3477" s="37" t="s">
        <v>10</v>
      </c>
    </row>
    <row r="3478">
      <c r="A3478" s="36" t="str">
        <f t="shared" si="1"/>
        <v>Medium Population-Middle Poverty</v>
      </c>
      <c r="B3478" s="35" t="s">
        <v>3497</v>
      </c>
      <c r="C3478" s="37">
        <v>2627.0</v>
      </c>
      <c r="D3478" s="37">
        <v>0.219642177388656</v>
      </c>
      <c r="E3478" s="37" t="s">
        <v>15</v>
      </c>
      <c r="F3478" s="37" t="s">
        <v>10</v>
      </c>
    </row>
    <row r="3479">
      <c r="A3479" s="36" t="str">
        <f t="shared" si="1"/>
        <v>Medium Population-Middle Poverty</v>
      </c>
      <c r="B3479" s="35" t="s">
        <v>3498</v>
      </c>
      <c r="C3479" s="37">
        <v>1176.0</v>
      </c>
      <c r="D3479" s="37">
        <v>0.270408163265306</v>
      </c>
      <c r="E3479" s="37" t="s">
        <v>15</v>
      </c>
      <c r="F3479" s="37" t="s">
        <v>10</v>
      </c>
    </row>
    <row r="3480">
      <c r="A3480" s="36" t="str">
        <f t="shared" si="1"/>
        <v>Low Population-Middle Poverty</v>
      </c>
      <c r="B3480" s="35" t="s">
        <v>3499</v>
      </c>
      <c r="C3480" s="37">
        <v>410.0</v>
      </c>
      <c r="D3480" s="37">
        <v>0.148780487804878</v>
      </c>
      <c r="E3480" s="37" t="s">
        <v>16</v>
      </c>
      <c r="F3480" s="37" t="s">
        <v>10</v>
      </c>
    </row>
    <row r="3481">
      <c r="A3481" s="36" t="str">
        <f t="shared" si="1"/>
        <v>Low Population-Middle Poverty</v>
      </c>
      <c r="B3481" s="35" t="s">
        <v>3500</v>
      </c>
      <c r="C3481" s="37">
        <v>346.0</v>
      </c>
      <c r="D3481" s="37">
        <v>0.104046242774566</v>
      </c>
      <c r="E3481" s="37" t="s">
        <v>16</v>
      </c>
      <c r="F3481" s="37" t="s">
        <v>10</v>
      </c>
    </row>
    <row r="3482">
      <c r="A3482" s="36" t="str">
        <f t="shared" si="1"/>
        <v>Medium Population-Low Poverty</v>
      </c>
      <c r="B3482" s="35" t="s">
        <v>3501</v>
      </c>
      <c r="C3482" s="37">
        <v>6013.0</v>
      </c>
      <c r="D3482" s="37">
        <v>0.0399135207051389</v>
      </c>
      <c r="E3482" s="37" t="s">
        <v>15</v>
      </c>
      <c r="F3482" s="37" t="s">
        <v>9</v>
      </c>
    </row>
    <row r="3483">
      <c r="A3483" s="36" t="str">
        <f t="shared" si="1"/>
        <v>Low Population-Middle Poverty</v>
      </c>
      <c r="B3483" s="35" t="s">
        <v>3502</v>
      </c>
      <c r="C3483" s="37">
        <v>86.0</v>
      </c>
      <c r="D3483" s="37">
        <v>0.151162790697674</v>
      </c>
      <c r="E3483" s="37" t="s">
        <v>16</v>
      </c>
      <c r="F3483" s="37" t="s">
        <v>10</v>
      </c>
    </row>
    <row r="3484">
      <c r="A3484" s="36" t="str">
        <f t="shared" si="1"/>
        <v>Medium Population-Middle Poverty</v>
      </c>
      <c r="B3484" s="35" t="s">
        <v>3503</v>
      </c>
      <c r="C3484" s="37">
        <v>1602.0</v>
      </c>
      <c r="D3484" s="37">
        <v>0.103620474406991</v>
      </c>
      <c r="E3484" s="37" t="s">
        <v>15</v>
      </c>
      <c r="F3484" s="37" t="s">
        <v>10</v>
      </c>
    </row>
    <row r="3485">
      <c r="A3485" s="36" t="str">
        <f t="shared" si="1"/>
        <v>Low Population-Low Poverty</v>
      </c>
      <c r="B3485" s="35" t="s">
        <v>3504</v>
      </c>
      <c r="C3485" s="37">
        <v>264.0</v>
      </c>
      <c r="D3485" s="37">
        <v>0.0681818181818182</v>
      </c>
      <c r="E3485" s="37" t="s">
        <v>16</v>
      </c>
      <c r="F3485" s="37" t="s">
        <v>9</v>
      </c>
    </row>
    <row r="3486">
      <c r="A3486" s="36" t="str">
        <f t="shared" si="1"/>
        <v>Low Population-Middle Poverty</v>
      </c>
      <c r="B3486" s="35" t="s">
        <v>3505</v>
      </c>
      <c r="C3486" s="37">
        <v>211.0</v>
      </c>
      <c r="D3486" s="37">
        <v>0.156398104265403</v>
      </c>
      <c r="E3486" s="37" t="s">
        <v>16</v>
      </c>
      <c r="F3486" s="37" t="s">
        <v>10</v>
      </c>
    </row>
    <row r="3487">
      <c r="A3487" s="36" t="str">
        <f t="shared" si="1"/>
        <v>Low Population-Low Poverty</v>
      </c>
      <c r="B3487" s="35" t="s">
        <v>3506</v>
      </c>
      <c r="C3487" s="37">
        <v>70.0</v>
      </c>
      <c r="D3487" s="37">
        <v>0.0</v>
      </c>
      <c r="E3487" s="37" t="s">
        <v>16</v>
      </c>
      <c r="F3487" s="37" t="s">
        <v>9</v>
      </c>
    </row>
    <row r="3488">
      <c r="A3488" s="36" t="str">
        <f t="shared" si="1"/>
        <v>Low Population-High Poverty</v>
      </c>
      <c r="B3488" s="35" t="s">
        <v>3507</v>
      </c>
      <c r="C3488" s="37">
        <v>303.0</v>
      </c>
      <c r="D3488" s="37">
        <v>0.415841584158416</v>
      </c>
      <c r="E3488" s="37" t="s">
        <v>16</v>
      </c>
      <c r="F3488" s="37" t="s">
        <v>11</v>
      </c>
    </row>
    <row r="3489">
      <c r="A3489" s="36" t="str">
        <f t="shared" si="1"/>
        <v>Medium Population-Middle Poverty</v>
      </c>
      <c r="B3489" s="35" t="s">
        <v>3508</v>
      </c>
      <c r="C3489" s="37">
        <v>2223.0</v>
      </c>
      <c r="D3489" s="37">
        <v>0.161043634727845</v>
      </c>
      <c r="E3489" s="37" t="s">
        <v>15</v>
      </c>
      <c r="F3489" s="37" t="s">
        <v>10</v>
      </c>
    </row>
    <row r="3490">
      <c r="A3490" s="36" t="str">
        <f t="shared" si="1"/>
        <v>Medium Population-Middle Poverty</v>
      </c>
      <c r="B3490" s="35" t="s">
        <v>3509</v>
      </c>
      <c r="C3490" s="37">
        <v>1276.0</v>
      </c>
      <c r="D3490" s="37">
        <v>0.275078369905956</v>
      </c>
      <c r="E3490" s="37" t="s">
        <v>15</v>
      </c>
      <c r="F3490" s="37" t="s">
        <v>10</v>
      </c>
    </row>
    <row r="3491">
      <c r="A3491" s="36" t="str">
        <f t="shared" si="1"/>
        <v>Medium Population-Middle Poverty</v>
      </c>
      <c r="B3491" s="35" t="s">
        <v>3510</v>
      </c>
      <c r="C3491" s="37">
        <v>2232.0</v>
      </c>
      <c r="D3491" s="37">
        <v>0.164874551971326</v>
      </c>
      <c r="E3491" s="37" t="s">
        <v>15</v>
      </c>
      <c r="F3491" s="37" t="s">
        <v>10</v>
      </c>
    </row>
    <row r="3492">
      <c r="A3492" s="36" t="str">
        <f t="shared" si="1"/>
        <v>Medium Population-Middle Poverty</v>
      </c>
      <c r="B3492" s="35" t="s">
        <v>3511</v>
      </c>
      <c r="C3492" s="37">
        <v>7152.0</v>
      </c>
      <c r="D3492" s="37">
        <v>0.149049217002237</v>
      </c>
      <c r="E3492" s="37" t="s">
        <v>15</v>
      </c>
      <c r="F3492" s="37" t="s">
        <v>10</v>
      </c>
    </row>
    <row r="3493">
      <c r="A3493" s="36" t="str">
        <f t="shared" si="1"/>
        <v>Medium Population-Middle Poverty</v>
      </c>
      <c r="B3493" s="35" t="s">
        <v>3512</v>
      </c>
      <c r="C3493" s="37">
        <v>1235.0</v>
      </c>
      <c r="D3493" s="37">
        <v>0.251821862348178</v>
      </c>
      <c r="E3493" s="37" t="s">
        <v>15</v>
      </c>
      <c r="F3493" s="37" t="s">
        <v>10</v>
      </c>
    </row>
    <row r="3494">
      <c r="A3494" s="36" t="str">
        <f t="shared" si="1"/>
        <v>Medium Population-Middle Poverty</v>
      </c>
      <c r="B3494" s="35" t="s">
        <v>3513</v>
      </c>
      <c r="C3494" s="37">
        <v>5685.0</v>
      </c>
      <c r="D3494" s="37">
        <v>0.108003518029903</v>
      </c>
      <c r="E3494" s="37" t="s">
        <v>15</v>
      </c>
      <c r="F3494" s="37" t="s">
        <v>10</v>
      </c>
    </row>
    <row r="3495">
      <c r="A3495" s="36" t="str">
        <f t="shared" si="1"/>
        <v>Low Population-Middle Poverty</v>
      </c>
      <c r="B3495" s="35" t="s">
        <v>3514</v>
      </c>
      <c r="C3495" s="37">
        <v>198.0</v>
      </c>
      <c r="D3495" s="37">
        <v>0.106060606060606</v>
      </c>
      <c r="E3495" s="37" t="s">
        <v>16</v>
      </c>
      <c r="F3495" s="37" t="s">
        <v>10</v>
      </c>
    </row>
    <row r="3496">
      <c r="A3496" s="36" t="str">
        <f t="shared" si="1"/>
        <v>Medium Population-Low Poverty</v>
      </c>
      <c r="B3496" s="35" t="s">
        <v>3515</v>
      </c>
      <c r="C3496" s="37">
        <v>1017.0</v>
      </c>
      <c r="D3496" s="37">
        <v>0.0855457227138643</v>
      </c>
      <c r="E3496" s="37" t="s">
        <v>15</v>
      </c>
      <c r="F3496" s="37" t="s">
        <v>9</v>
      </c>
    </row>
    <row r="3497">
      <c r="A3497" s="36" t="str">
        <f t="shared" si="1"/>
        <v>Medium Population-Middle Poverty</v>
      </c>
      <c r="B3497" s="35" t="s">
        <v>3516</v>
      </c>
      <c r="C3497" s="37">
        <v>4515.0</v>
      </c>
      <c r="D3497" s="37">
        <v>0.159246954595792</v>
      </c>
      <c r="E3497" s="37" t="s">
        <v>15</v>
      </c>
      <c r="F3497" s="37" t="s">
        <v>10</v>
      </c>
    </row>
    <row r="3498">
      <c r="A3498" s="36" t="str">
        <f t="shared" si="1"/>
        <v>Medium Population-Middle Poverty</v>
      </c>
      <c r="B3498" s="35" t="s">
        <v>3517</v>
      </c>
      <c r="C3498" s="37">
        <v>1387.0</v>
      </c>
      <c r="D3498" s="37">
        <v>0.111751982696467</v>
      </c>
      <c r="E3498" s="37" t="s">
        <v>15</v>
      </c>
      <c r="F3498" s="37" t="s">
        <v>10</v>
      </c>
    </row>
    <row r="3499">
      <c r="A3499" s="36" t="str">
        <f t="shared" si="1"/>
        <v>Medium Population-Middle Poverty</v>
      </c>
      <c r="B3499" s="35" t="s">
        <v>3518</v>
      </c>
      <c r="C3499" s="37">
        <v>2079.0</v>
      </c>
      <c r="D3499" s="37">
        <v>0.103896103896104</v>
      </c>
      <c r="E3499" s="37" t="s">
        <v>15</v>
      </c>
      <c r="F3499" s="37" t="s">
        <v>10</v>
      </c>
    </row>
    <row r="3500">
      <c r="A3500" s="36" t="str">
        <f t="shared" si="1"/>
        <v>Medium Population-Low Poverty</v>
      </c>
      <c r="B3500" s="35" t="s">
        <v>3519</v>
      </c>
      <c r="C3500" s="37">
        <v>1199.0</v>
      </c>
      <c r="D3500" s="37">
        <v>0.0984153461217681</v>
      </c>
      <c r="E3500" s="37" t="s">
        <v>15</v>
      </c>
      <c r="F3500" s="37" t="s">
        <v>9</v>
      </c>
    </row>
    <row r="3501">
      <c r="A3501" s="36" t="str">
        <f t="shared" si="1"/>
        <v>Low Population-Low Poverty</v>
      </c>
      <c r="B3501" s="35" t="s">
        <v>3520</v>
      </c>
      <c r="C3501" s="37">
        <v>363.0</v>
      </c>
      <c r="D3501" s="37">
        <v>0.0</v>
      </c>
      <c r="E3501" s="37" t="s">
        <v>16</v>
      </c>
      <c r="F3501" s="37" t="s">
        <v>9</v>
      </c>
    </row>
    <row r="3502">
      <c r="A3502" s="36" t="str">
        <f t="shared" si="1"/>
        <v>Low Population-Low Poverty</v>
      </c>
      <c r="B3502" s="35" t="s">
        <v>3521</v>
      </c>
      <c r="C3502" s="37">
        <v>110.0</v>
      </c>
      <c r="D3502" s="37">
        <v>0.0818181818181818</v>
      </c>
      <c r="E3502" s="37" t="s">
        <v>16</v>
      </c>
      <c r="F3502" s="37" t="s">
        <v>9</v>
      </c>
    </row>
    <row r="3503">
      <c r="A3503" s="36" t="str">
        <f t="shared" si="1"/>
        <v>High Population-Middle Poverty</v>
      </c>
      <c r="B3503" s="35" t="s">
        <v>3522</v>
      </c>
      <c r="C3503" s="37">
        <v>36976.0</v>
      </c>
      <c r="D3503" s="37">
        <v>0.136683254002596</v>
      </c>
      <c r="E3503" s="37" t="s">
        <v>14</v>
      </c>
      <c r="F3503" s="37" t="s">
        <v>10</v>
      </c>
    </row>
    <row r="3504">
      <c r="A3504" s="36" t="str">
        <f t="shared" si="1"/>
        <v>Medium Population-Low Poverty</v>
      </c>
      <c r="B3504" s="35" t="s">
        <v>3523</v>
      </c>
      <c r="C3504" s="37">
        <v>1307.0</v>
      </c>
      <c r="D3504" s="37">
        <v>0.0956388676358072</v>
      </c>
      <c r="E3504" s="37" t="s">
        <v>15</v>
      </c>
      <c r="F3504" s="37" t="s">
        <v>9</v>
      </c>
    </row>
    <row r="3505">
      <c r="A3505" s="36" t="str">
        <f t="shared" si="1"/>
        <v>High Population-Low Poverty</v>
      </c>
      <c r="B3505" s="35" t="s">
        <v>3524</v>
      </c>
      <c r="C3505" s="37">
        <v>32745.0</v>
      </c>
      <c r="D3505" s="37">
        <v>0.0722858451672011</v>
      </c>
      <c r="E3505" s="37" t="s">
        <v>14</v>
      </c>
      <c r="F3505" s="37" t="s">
        <v>9</v>
      </c>
    </row>
    <row r="3506">
      <c r="A3506" s="36" t="str">
        <f t="shared" si="1"/>
        <v>Medium Population-Low Poverty</v>
      </c>
      <c r="B3506" s="35" t="s">
        <v>3525</v>
      </c>
      <c r="C3506" s="37">
        <v>1109.0</v>
      </c>
      <c r="D3506" s="37">
        <v>0.0414788097385032</v>
      </c>
      <c r="E3506" s="37" t="s">
        <v>15</v>
      </c>
      <c r="F3506" s="37" t="s">
        <v>9</v>
      </c>
    </row>
    <row r="3507">
      <c r="A3507" s="36" t="str">
        <f t="shared" si="1"/>
        <v>Medium Population-Low Poverty</v>
      </c>
      <c r="B3507" s="35" t="s">
        <v>3526</v>
      </c>
      <c r="C3507" s="37">
        <v>7194.0</v>
      </c>
      <c r="D3507" s="37">
        <v>0.0870169585765916</v>
      </c>
      <c r="E3507" s="37" t="s">
        <v>15</v>
      </c>
      <c r="F3507" s="37" t="s">
        <v>9</v>
      </c>
    </row>
    <row r="3508">
      <c r="A3508" s="36" t="str">
        <f t="shared" si="1"/>
        <v>Medium Population-Middle Poverty</v>
      </c>
      <c r="B3508" s="35" t="s">
        <v>3527</v>
      </c>
      <c r="C3508" s="37">
        <v>3968.0</v>
      </c>
      <c r="D3508" s="37">
        <v>0.158014112903226</v>
      </c>
      <c r="E3508" s="37" t="s">
        <v>15</v>
      </c>
      <c r="F3508" s="37" t="s">
        <v>10</v>
      </c>
    </row>
    <row r="3509">
      <c r="A3509" s="36" t="str">
        <f t="shared" si="1"/>
        <v>High Population-Low Poverty</v>
      </c>
      <c r="B3509" s="35" t="s">
        <v>3528</v>
      </c>
      <c r="C3509" s="37">
        <v>15345.0</v>
      </c>
      <c r="D3509" s="37">
        <v>0.0664059954382535</v>
      </c>
      <c r="E3509" s="37" t="s">
        <v>14</v>
      </c>
      <c r="F3509" s="37" t="s">
        <v>9</v>
      </c>
    </row>
    <row r="3510">
      <c r="A3510" s="36" t="str">
        <f t="shared" si="1"/>
        <v>High Population-Low Poverty</v>
      </c>
      <c r="B3510" s="35" t="s">
        <v>3529</v>
      </c>
      <c r="C3510" s="37">
        <v>12035.0</v>
      </c>
      <c r="D3510" s="37">
        <v>0.0913169921063565</v>
      </c>
      <c r="E3510" s="37" t="s">
        <v>14</v>
      </c>
      <c r="F3510" s="37" t="s">
        <v>9</v>
      </c>
    </row>
    <row r="3511">
      <c r="A3511" s="36" t="str">
        <f t="shared" si="1"/>
        <v>Medium Population-Low Poverty</v>
      </c>
      <c r="B3511" s="35" t="s">
        <v>3530</v>
      </c>
      <c r="C3511" s="37">
        <v>3787.0</v>
      </c>
      <c r="D3511" s="37">
        <v>0.0533403749669923</v>
      </c>
      <c r="E3511" s="37" t="s">
        <v>15</v>
      </c>
      <c r="F3511" s="37" t="s">
        <v>9</v>
      </c>
    </row>
    <row r="3512">
      <c r="A3512" s="36" t="str">
        <f t="shared" si="1"/>
        <v>Medium Population-Low Poverty</v>
      </c>
      <c r="B3512" s="35" t="s">
        <v>3531</v>
      </c>
      <c r="C3512" s="37">
        <v>1984.0</v>
      </c>
      <c r="D3512" s="37">
        <v>0.0327620967741935</v>
      </c>
      <c r="E3512" s="37" t="s">
        <v>15</v>
      </c>
      <c r="F3512" s="37" t="s">
        <v>9</v>
      </c>
    </row>
    <row r="3513">
      <c r="A3513" s="36" t="str">
        <f t="shared" si="1"/>
        <v>Medium Population-Low Poverty</v>
      </c>
      <c r="B3513" s="35" t="s">
        <v>3532</v>
      </c>
      <c r="C3513" s="37">
        <v>7926.0</v>
      </c>
      <c r="D3513" s="37">
        <v>0.0485743123896038</v>
      </c>
      <c r="E3513" s="37" t="s">
        <v>15</v>
      </c>
      <c r="F3513" s="37" t="s">
        <v>9</v>
      </c>
    </row>
    <row r="3514">
      <c r="A3514" s="36" t="str">
        <f t="shared" si="1"/>
        <v>Medium Population-Middle Poverty</v>
      </c>
      <c r="B3514" s="35" t="s">
        <v>3533</v>
      </c>
      <c r="C3514" s="37">
        <v>8798.0</v>
      </c>
      <c r="D3514" s="37">
        <v>0.113889520345533</v>
      </c>
      <c r="E3514" s="37" t="s">
        <v>15</v>
      </c>
      <c r="F3514" s="37" t="s">
        <v>10</v>
      </c>
    </row>
    <row r="3515">
      <c r="A3515" s="36" t="str">
        <f t="shared" si="1"/>
        <v>Medium Population-Low Poverty</v>
      </c>
      <c r="B3515" s="35" t="s">
        <v>3534</v>
      </c>
      <c r="C3515" s="37">
        <v>9344.0</v>
      </c>
      <c r="D3515" s="37">
        <v>0.0654965753424658</v>
      </c>
      <c r="E3515" s="37" t="s">
        <v>15</v>
      </c>
      <c r="F3515" s="37" t="s">
        <v>9</v>
      </c>
    </row>
    <row r="3516">
      <c r="A3516" s="36" t="str">
        <f t="shared" si="1"/>
        <v>High Population-Low Poverty</v>
      </c>
      <c r="B3516" s="35" t="s">
        <v>3535</v>
      </c>
      <c r="C3516" s="37">
        <v>16752.0</v>
      </c>
      <c r="D3516" s="37">
        <v>0.0435171919770774</v>
      </c>
      <c r="E3516" s="37" t="s">
        <v>14</v>
      </c>
      <c r="F3516" s="37" t="s">
        <v>9</v>
      </c>
    </row>
    <row r="3517">
      <c r="A3517" s="36" t="str">
        <f t="shared" si="1"/>
        <v>Medium Population-Middle Poverty</v>
      </c>
      <c r="B3517" s="35" t="s">
        <v>3536</v>
      </c>
      <c r="C3517" s="37">
        <v>2428.0</v>
      </c>
      <c r="D3517" s="37">
        <v>0.132619439868204</v>
      </c>
      <c r="E3517" s="37" t="s">
        <v>15</v>
      </c>
      <c r="F3517" s="37" t="s">
        <v>10</v>
      </c>
    </row>
    <row r="3518">
      <c r="A3518" s="36" t="str">
        <f t="shared" si="1"/>
        <v>High Population-Low Poverty</v>
      </c>
      <c r="B3518" s="35" t="s">
        <v>3537</v>
      </c>
      <c r="C3518" s="37">
        <v>11439.0</v>
      </c>
      <c r="D3518" s="37">
        <v>0.0600576973511671</v>
      </c>
      <c r="E3518" s="37" t="s">
        <v>14</v>
      </c>
      <c r="F3518" s="37" t="s">
        <v>9</v>
      </c>
    </row>
    <row r="3519">
      <c r="A3519" s="36" t="str">
        <f t="shared" si="1"/>
        <v>Medium Population-Middle Poverty</v>
      </c>
      <c r="B3519" s="35" t="s">
        <v>3538</v>
      </c>
      <c r="C3519" s="37">
        <v>2604.0</v>
      </c>
      <c r="D3519" s="37">
        <v>0.230798771121352</v>
      </c>
      <c r="E3519" s="37" t="s">
        <v>15</v>
      </c>
      <c r="F3519" s="37" t="s">
        <v>10</v>
      </c>
    </row>
    <row r="3520">
      <c r="A3520" s="36" t="str">
        <f t="shared" si="1"/>
        <v>Medium Population-Low Poverty</v>
      </c>
      <c r="B3520" s="35" t="s">
        <v>3539</v>
      </c>
      <c r="C3520" s="37">
        <v>2584.0</v>
      </c>
      <c r="D3520" s="37">
        <v>0.054953560371517</v>
      </c>
      <c r="E3520" s="37" t="s">
        <v>15</v>
      </c>
      <c r="F3520" s="37" t="s">
        <v>9</v>
      </c>
    </row>
    <row r="3521">
      <c r="A3521" s="36" t="str">
        <f t="shared" si="1"/>
        <v>High Population-Middle Poverty</v>
      </c>
      <c r="B3521" s="35" t="s">
        <v>3540</v>
      </c>
      <c r="C3521" s="37">
        <v>25672.0</v>
      </c>
      <c r="D3521" s="37">
        <v>0.190713617949517</v>
      </c>
      <c r="E3521" s="37" t="s">
        <v>14</v>
      </c>
      <c r="F3521" s="37" t="s">
        <v>10</v>
      </c>
    </row>
    <row r="3522">
      <c r="A3522" s="36" t="str">
        <f t="shared" si="1"/>
        <v>Low Population-Impoverished</v>
      </c>
      <c r="B3522" s="35" t="s">
        <v>3541</v>
      </c>
      <c r="C3522" s="37">
        <v>299.0</v>
      </c>
      <c r="D3522" s="37">
        <v>0.555183946488294</v>
      </c>
      <c r="E3522" s="37" t="s">
        <v>16</v>
      </c>
      <c r="F3522" s="37" t="s">
        <v>12</v>
      </c>
    </row>
    <row r="3523">
      <c r="A3523" s="36" t="str">
        <f t="shared" si="1"/>
        <v>Medium Population-Middle Poverty</v>
      </c>
      <c r="B3523" s="35" t="s">
        <v>3542</v>
      </c>
      <c r="C3523" s="37">
        <v>1522.0</v>
      </c>
      <c r="D3523" s="37">
        <v>0.183968462549277</v>
      </c>
      <c r="E3523" s="37" t="s">
        <v>15</v>
      </c>
      <c r="F3523" s="37" t="s">
        <v>10</v>
      </c>
    </row>
    <row r="3524">
      <c r="A3524" s="36" t="str">
        <f t="shared" si="1"/>
        <v>Medium Population-Middle Poverty</v>
      </c>
      <c r="B3524" s="35" t="s">
        <v>3543</v>
      </c>
      <c r="C3524" s="37">
        <v>4569.0</v>
      </c>
      <c r="D3524" s="37">
        <v>0.117312322171153</v>
      </c>
      <c r="E3524" s="37" t="s">
        <v>15</v>
      </c>
      <c r="F3524" s="37" t="s">
        <v>10</v>
      </c>
    </row>
    <row r="3525">
      <c r="A3525" s="36" t="str">
        <f t="shared" si="1"/>
        <v>Medium Population-Middle Poverty</v>
      </c>
      <c r="B3525" s="35" t="s">
        <v>3544</v>
      </c>
      <c r="C3525" s="37">
        <v>1665.0</v>
      </c>
      <c r="D3525" s="37">
        <v>0.295495495495495</v>
      </c>
      <c r="E3525" s="37" t="s">
        <v>15</v>
      </c>
      <c r="F3525" s="37" t="s">
        <v>10</v>
      </c>
    </row>
    <row r="3526">
      <c r="A3526" s="36" t="str">
        <f t="shared" si="1"/>
        <v>High Population-Low Poverty</v>
      </c>
      <c r="B3526" s="35" t="s">
        <v>3545</v>
      </c>
      <c r="C3526" s="37">
        <v>13673.0</v>
      </c>
      <c r="D3526" s="37">
        <v>0.086082059533387</v>
      </c>
      <c r="E3526" s="37" t="s">
        <v>14</v>
      </c>
      <c r="F3526" s="37" t="s">
        <v>9</v>
      </c>
    </row>
    <row r="3527">
      <c r="A3527" s="36" t="str">
        <f t="shared" si="1"/>
        <v>Medium Population-Middle Poverty</v>
      </c>
      <c r="B3527" s="35" t="s">
        <v>3546</v>
      </c>
      <c r="C3527" s="37">
        <v>2781.0</v>
      </c>
      <c r="D3527" s="37">
        <v>0.135562747213233</v>
      </c>
      <c r="E3527" s="37" t="s">
        <v>15</v>
      </c>
      <c r="F3527" s="37" t="s">
        <v>10</v>
      </c>
    </row>
    <row r="3528">
      <c r="A3528" s="36" t="str">
        <f t="shared" si="1"/>
        <v>Medium Population-Low Poverty</v>
      </c>
      <c r="B3528" s="35" t="s">
        <v>3547</v>
      </c>
      <c r="C3528" s="37">
        <v>1069.0</v>
      </c>
      <c r="D3528" s="37">
        <v>0.0720299345182413</v>
      </c>
      <c r="E3528" s="37" t="s">
        <v>15</v>
      </c>
      <c r="F3528" s="37" t="s">
        <v>9</v>
      </c>
    </row>
    <row r="3529">
      <c r="A3529" s="36" t="str">
        <f t="shared" si="1"/>
        <v>Low Population-High Poverty</v>
      </c>
      <c r="B3529" s="35" t="s">
        <v>3548</v>
      </c>
      <c r="C3529" s="37">
        <v>40.0</v>
      </c>
      <c r="D3529" s="37">
        <v>0.45</v>
      </c>
      <c r="E3529" s="37" t="s">
        <v>16</v>
      </c>
      <c r="F3529" s="37" t="s">
        <v>11</v>
      </c>
    </row>
    <row r="3530">
      <c r="A3530" s="36" t="str">
        <f t="shared" si="1"/>
        <v>Medium Population-Low Poverty</v>
      </c>
      <c r="B3530" s="35" t="s">
        <v>3549</v>
      </c>
      <c r="C3530" s="37">
        <v>1988.0</v>
      </c>
      <c r="D3530" s="37">
        <v>0.0251509054325956</v>
      </c>
      <c r="E3530" s="37" t="s">
        <v>15</v>
      </c>
      <c r="F3530" s="37" t="s">
        <v>9</v>
      </c>
    </row>
    <row r="3531">
      <c r="A3531" s="36" t="str">
        <f t="shared" si="1"/>
        <v>Low Population-Low Poverty</v>
      </c>
      <c r="B3531" s="35" t="s">
        <v>3550</v>
      </c>
      <c r="C3531" s="37">
        <v>161.0</v>
      </c>
      <c r="D3531" s="37">
        <v>0.031055900621118</v>
      </c>
      <c r="E3531" s="37" t="s">
        <v>16</v>
      </c>
      <c r="F3531" s="37" t="s">
        <v>9</v>
      </c>
    </row>
    <row r="3532">
      <c r="A3532" s="36" t="str">
        <f t="shared" si="1"/>
        <v>High Population-Low Poverty</v>
      </c>
      <c r="B3532" s="35" t="s">
        <v>3551</v>
      </c>
      <c r="C3532" s="37">
        <v>12520.0</v>
      </c>
      <c r="D3532" s="37">
        <v>0.0597444089456869</v>
      </c>
      <c r="E3532" s="37" t="s">
        <v>14</v>
      </c>
      <c r="F3532" s="37" t="s">
        <v>9</v>
      </c>
    </row>
    <row r="3533">
      <c r="A3533" s="36" t="str">
        <f t="shared" si="1"/>
        <v>Medium Population-Middle Poverty</v>
      </c>
      <c r="B3533" s="35" t="s">
        <v>3552</v>
      </c>
      <c r="C3533" s="37">
        <v>4915.0</v>
      </c>
      <c r="D3533" s="37">
        <v>0.153001017293998</v>
      </c>
      <c r="E3533" s="37" t="s">
        <v>15</v>
      </c>
      <c r="F3533" s="37" t="s">
        <v>10</v>
      </c>
    </row>
    <row r="3534">
      <c r="A3534" s="36" t="str">
        <f t="shared" si="1"/>
        <v>High Population-Middle Poverty</v>
      </c>
      <c r="B3534" s="35" t="s">
        <v>3553</v>
      </c>
      <c r="C3534" s="37">
        <v>24220.0</v>
      </c>
      <c r="D3534" s="37">
        <v>0.225805119735756</v>
      </c>
      <c r="E3534" s="37" t="s">
        <v>14</v>
      </c>
      <c r="F3534" s="37" t="s">
        <v>10</v>
      </c>
    </row>
    <row r="3535">
      <c r="A3535" s="36" t="str">
        <f t="shared" si="1"/>
        <v>Medium Population-Middle Poverty</v>
      </c>
      <c r="B3535" s="35" t="s">
        <v>3554</v>
      </c>
      <c r="C3535" s="37">
        <v>895.0</v>
      </c>
      <c r="D3535" s="37">
        <v>0.108379888268156</v>
      </c>
      <c r="E3535" s="37" t="s">
        <v>15</v>
      </c>
      <c r="F3535" s="37" t="s">
        <v>10</v>
      </c>
    </row>
    <row r="3536">
      <c r="A3536" s="36" t="str">
        <f t="shared" si="1"/>
        <v>Medium Population-Middle Poverty</v>
      </c>
      <c r="B3536" s="35" t="s">
        <v>3555</v>
      </c>
      <c r="C3536" s="37">
        <v>734.0</v>
      </c>
      <c r="D3536" s="37">
        <v>0.151226158038147</v>
      </c>
      <c r="E3536" s="37" t="s">
        <v>15</v>
      </c>
      <c r="F3536" s="37" t="s">
        <v>10</v>
      </c>
    </row>
    <row r="3537">
      <c r="A3537" s="36" t="str">
        <f t="shared" si="1"/>
        <v>Medium Population-Low Poverty</v>
      </c>
      <c r="B3537" s="35" t="s">
        <v>3556</v>
      </c>
      <c r="C3537" s="37">
        <v>6333.0</v>
      </c>
      <c r="D3537" s="37">
        <v>0.0870045791883783</v>
      </c>
      <c r="E3537" s="37" t="s">
        <v>15</v>
      </c>
      <c r="F3537" s="37" t="s">
        <v>9</v>
      </c>
    </row>
    <row r="3538">
      <c r="A3538" s="36" t="str">
        <f t="shared" si="1"/>
        <v>Medium Population-Middle Poverty</v>
      </c>
      <c r="B3538" s="35" t="s">
        <v>3557</v>
      </c>
      <c r="C3538" s="37">
        <v>4057.0</v>
      </c>
      <c r="D3538" s="37">
        <v>0.163667734779394</v>
      </c>
      <c r="E3538" s="37" t="s">
        <v>15</v>
      </c>
      <c r="F3538" s="37" t="s">
        <v>10</v>
      </c>
    </row>
    <row r="3539">
      <c r="A3539" s="36" t="str">
        <f t="shared" si="1"/>
        <v>Medium Population-Low Poverty</v>
      </c>
      <c r="B3539" s="35" t="s">
        <v>3558</v>
      </c>
      <c r="C3539" s="37">
        <v>2314.0</v>
      </c>
      <c r="D3539" s="37">
        <v>0.0998271391529818</v>
      </c>
      <c r="E3539" s="37" t="s">
        <v>15</v>
      </c>
      <c r="F3539" s="37" t="s">
        <v>9</v>
      </c>
    </row>
    <row r="3540">
      <c r="A3540" s="36" t="str">
        <f t="shared" si="1"/>
        <v>Medium Population-Low Poverty</v>
      </c>
      <c r="B3540" s="35" t="s">
        <v>3559</v>
      </c>
      <c r="C3540" s="37">
        <v>7129.0</v>
      </c>
      <c r="D3540" s="37">
        <v>0.0807967456866321</v>
      </c>
      <c r="E3540" s="37" t="s">
        <v>15</v>
      </c>
      <c r="F3540" s="37" t="s">
        <v>9</v>
      </c>
    </row>
    <row r="3541">
      <c r="A3541" s="36" t="str">
        <f t="shared" si="1"/>
        <v>Medium Population-Low Poverty</v>
      </c>
      <c r="B3541" s="35" t="s">
        <v>3560</v>
      </c>
      <c r="C3541" s="37">
        <v>9611.0</v>
      </c>
      <c r="D3541" s="37">
        <v>0.0671106024347102</v>
      </c>
      <c r="E3541" s="37" t="s">
        <v>15</v>
      </c>
      <c r="F3541" s="37" t="s">
        <v>9</v>
      </c>
    </row>
    <row r="3542">
      <c r="A3542" s="36" t="str">
        <f t="shared" si="1"/>
        <v>Medium Population-Low Poverty</v>
      </c>
      <c r="B3542" s="35" t="s">
        <v>3561</v>
      </c>
      <c r="C3542" s="37">
        <v>3329.0</v>
      </c>
      <c r="D3542" s="37">
        <v>0.078702313006909</v>
      </c>
      <c r="E3542" s="37" t="s">
        <v>15</v>
      </c>
      <c r="F3542" s="37" t="s">
        <v>9</v>
      </c>
    </row>
    <row r="3543">
      <c r="A3543" s="36" t="str">
        <f t="shared" si="1"/>
        <v>Medium Population-Low Poverty</v>
      </c>
      <c r="B3543" s="35" t="s">
        <v>3562</v>
      </c>
      <c r="C3543" s="37">
        <v>1097.0</v>
      </c>
      <c r="D3543" s="37">
        <v>0.0929808568824066</v>
      </c>
      <c r="E3543" s="37" t="s">
        <v>15</v>
      </c>
      <c r="F3543" s="37" t="s">
        <v>9</v>
      </c>
    </row>
    <row r="3544">
      <c r="A3544" s="36" t="str">
        <f t="shared" si="1"/>
        <v>Medium Population-Low Poverty</v>
      </c>
      <c r="B3544" s="35" t="s">
        <v>3563</v>
      </c>
      <c r="C3544" s="37">
        <v>4326.0</v>
      </c>
      <c r="D3544" s="37">
        <v>0.077207582061951</v>
      </c>
      <c r="E3544" s="37" t="s">
        <v>15</v>
      </c>
      <c r="F3544" s="37" t="s">
        <v>9</v>
      </c>
    </row>
    <row r="3545">
      <c r="A3545" s="36" t="str">
        <f t="shared" si="1"/>
        <v>Medium Population-Middle Poverty</v>
      </c>
      <c r="B3545" s="35" t="s">
        <v>3564</v>
      </c>
      <c r="C3545" s="37">
        <v>2028.0</v>
      </c>
      <c r="D3545" s="37">
        <v>0.156311637080868</v>
      </c>
      <c r="E3545" s="37" t="s">
        <v>15</v>
      </c>
      <c r="F3545" s="37" t="s">
        <v>10</v>
      </c>
    </row>
    <row r="3546">
      <c r="A3546" s="36" t="str">
        <f t="shared" si="1"/>
        <v>Medium Population-Middle Poverty</v>
      </c>
      <c r="B3546" s="35" t="s">
        <v>3565</v>
      </c>
      <c r="C3546" s="37">
        <v>3734.0</v>
      </c>
      <c r="D3546" s="37">
        <v>0.127209426888056</v>
      </c>
      <c r="E3546" s="37" t="s">
        <v>15</v>
      </c>
      <c r="F3546" s="37" t="s">
        <v>10</v>
      </c>
    </row>
    <row r="3547">
      <c r="A3547" s="36" t="str">
        <f t="shared" si="1"/>
        <v>Low Population-Middle Poverty</v>
      </c>
      <c r="B3547" s="35" t="s">
        <v>3566</v>
      </c>
      <c r="C3547" s="37">
        <v>66.0</v>
      </c>
      <c r="D3547" s="37">
        <v>0.166666666666667</v>
      </c>
      <c r="E3547" s="37" t="s">
        <v>16</v>
      </c>
      <c r="F3547" s="37" t="s">
        <v>10</v>
      </c>
    </row>
    <row r="3548">
      <c r="A3548" s="36" t="str">
        <f t="shared" si="1"/>
        <v>High Population-Low Poverty</v>
      </c>
      <c r="B3548" s="35" t="s">
        <v>3567</v>
      </c>
      <c r="C3548" s="37">
        <v>21770.0</v>
      </c>
      <c r="D3548" s="37">
        <v>0.0614147909967846</v>
      </c>
      <c r="E3548" s="37" t="s">
        <v>14</v>
      </c>
      <c r="F3548" s="37" t="s">
        <v>9</v>
      </c>
    </row>
    <row r="3549">
      <c r="A3549" s="36" t="str">
        <f t="shared" si="1"/>
        <v>High Population-Low Poverty</v>
      </c>
      <c r="B3549" s="35" t="s">
        <v>3568</v>
      </c>
      <c r="C3549" s="37">
        <v>29697.0</v>
      </c>
      <c r="D3549" s="37">
        <v>0.0864060342795569</v>
      </c>
      <c r="E3549" s="37" t="s">
        <v>14</v>
      </c>
      <c r="F3549" s="37" t="s">
        <v>9</v>
      </c>
    </row>
    <row r="3550">
      <c r="A3550" s="36" t="str">
        <f t="shared" si="1"/>
        <v>Medium Population-Middle Poverty</v>
      </c>
      <c r="B3550" s="35" t="s">
        <v>3569</v>
      </c>
      <c r="C3550" s="37">
        <v>2457.0</v>
      </c>
      <c r="D3550" s="37">
        <v>0.122100122100122</v>
      </c>
      <c r="E3550" s="37" t="s">
        <v>15</v>
      </c>
      <c r="F3550" s="37" t="s">
        <v>10</v>
      </c>
    </row>
    <row r="3551">
      <c r="A3551" s="36" t="str">
        <f t="shared" si="1"/>
        <v>Medium Population-Low Poverty</v>
      </c>
      <c r="B3551" s="35" t="s">
        <v>3570</v>
      </c>
      <c r="C3551" s="37">
        <v>2294.0</v>
      </c>
      <c r="D3551" s="37">
        <v>0.0941586748038361</v>
      </c>
      <c r="E3551" s="37" t="s">
        <v>15</v>
      </c>
      <c r="F3551" s="37" t="s">
        <v>9</v>
      </c>
    </row>
    <row r="3552">
      <c r="A3552" s="36" t="str">
        <f t="shared" si="1"/>
        <v>Low Population-Low Poverty</v>
      </c>
      <c r="B3552" s="35" t="s">
        <v>3571</v>
      </c>
      <c r="C3552" s="37">
        <v>32.0</v>
      </c>
      <c r="D3552" s="37">
        <v>0.0</v>
      </c>
      <c r="E3552" s="37" t="s">
        <v>16</v>
      </c>
      <c r="F3552" s="37" t="s">
        <v>9</v>
      </c>
    </row>
    <row r="3553">
      <c r="A3553" s="36" t="str">
        <f t="shared" si="1"/>
        <v>Low Population-Middle Poverty</v>
      </c>
      <c r="B3553" s="35" t="s">
        <v>3572</v>
      </c>
      <c r="C3553" s="37">
        <v>287.0</v>
      </c>
      <c r="D3553" s="37">
        <v>0.233449477351916</v>
      </c>
      <c r="E3553" s="37" t="s">
        <v>16</v>
      </c>
      <c r="F3553" s="37" t="s">
        <v>10</v>
      </c>
    </row>
    <row r="3554">
      <c r="A3554" s="36" t="str">
        <f t="shared" si="1"/>
        <v>High Population-Low Poverty</v>
      </c>
      <c r="B3554" s="35" t="s">
        <v>3573</v>
      </c>
      <c r="C3554" s="37">
        <v>15439.0</v>
      </c>
      <c r="D3554" s="37">
        <v>0.0314139516808083</v>
      </c>
      <c r="E3554" s="37" t="s">
        <v>14</v>
      </c>
      <c r="F3554" s="37" t="s">
        <v>9</v>
      </c>
    </row>
    <row r="3555">
      <c r="A3555" s="36" t="str">
        <f t="shared" si="1"/>
        <v>Medium Population-Low Poverty</v>
      </c>
      <c r="B3555" s="35" t="s">
        <v>3574</v>
      </c>
      <c r="C3555" s="37">
        <v>6002.0</v>
      </c>
      <c r="D3555" s="37">
        <v>0.0294901699433522</v>
      </c>
      <c r="E3555" s="37" t="s">
        <v>15</v>
      </c>
      <c r="F3555" s="37" t="s">
        <v>9</v>
      </c>
    </row>
    <row r="3556">
      <c r="A3556" s="36" t="str">
        <f t="shared" si="1"/>
        <v>Medium Population-Low Poverty</v>
      </c>
      <c r="B3556" s="35" t="s">
        <v>3575</v>
      </c>
      <c r="C3556" s="37">
        <v>2025.0</v>
      </c>
      <c r="D3556" s="37">
        <v>0.0795061728395062</v>
      </c>
      <c r="E3556" s="37" t="s">
        <v>15</v>
      </c>
      <c r="F3556" s="37" t="s">
        <v>9</v>
      </c>
    </row>
    <row r="3557">
      <c r="A3557" s="36" t="str">
        <f t="shared" si="1"/>
        <v>Medium Population-High Poverty</v>
      </c>
      <c r="B3557" s="35" t="s">
        <v>3576</v>
      </c>
      <c r="C3557" s="37">
        <v>1595.0</v>
      </c>
      <c r="D3557" s="37">
        <v>0.383699059561129</v>
      </c>
      <c r="E3557" s="37" t="s">
        <v>15</v>
      </c>
      <c r="F3557" s="37" t="s">
        <v>11</v>
      </c>
    </row>
    <row r="3558">
      <c r="A3558" s="36" t="str">
        <f t="shared" si="1"/>
        <v>Medium Population-Middle Poverty</v>
      </c>
      <c r="B3558" s="35" t="s">
        <v>3577</v>
      </c>
      <c r="C3558" s="37">
        <v>1843.0</v>
      </c>
      <c r="D3558" s="37">
        <v>0.124253933803581</v>
      </c>
      <c r="E3558" s="37" t="s">
        <v>15</v>
      </c>
      <c r="F3558" s="37" t="s">
        <v>10</v>
      </c>
    </row>
    <row r="3559">
      <c r="A3559" s="36" t="str">
        <f t="shared" si="1"/>
        <v>Low Population-Middle Poverty</v>
      </c>
      <c r="B3559" s="35" t="s">
        <v>3578</v>
      </c>
      <c r="C3559" s="37">
        <v>292.0</v>
      </c>
      <c r="D3559" s="37">
        <v>0.202054794520548</v>
      </c>
      <c r="E3559" s="37" t="s">
        <v>16</v>
      </c>
      <c r="F3559" s="37" t="s">
        <v>10</v>
      </c>
    </row>
    <row r="3560">
      <c r="A3560" s="36" t="str">
        <f t="shared" si="1"/>
        <v>Medium Population-Middle Poverty</v>
      </c>
      <c r="B3560" s="35" t="s">
        <v>3579</v>
      </c>
      <c r="C3560" s="37">
        <v>6120.0</v>
      </c>
      <c r="D3560" s="37">
        <v>0.157679738562091</v>
      </c>
      <c r="E3560" s="37" t="s">
        <v>15</v>
      </c>
      <c r="F3560" s="37" t="s">
        <v>10</v>
      </c>
    </row>
    <row r="3561">
      <c r="A3561" s="36" t="str">
        <f t="shared" si="1"/>
        <v>Low Population-High Poverty</v>
      </c>
      <c r="B3561" s="35" t="s">
        <v>3580</v>
      </c>
      <c r="C3561" s="37">
        <v>185.0</v>
      </c>
      <c r="D3561" s="37">
        <v>0.340540540540541</v>
      </c>
      <c r="E3561" s="37" t="s">
        <v>16</v>
      </c>
      <c r="F3561" s="37" t="s">
        <v>11</v>
      </c>
    </row>
    <row r="3562">
      <c r="A3562" s="36" t="str">
        <f t="shared" si="1"/>
        <v>Medium Population-Low Poverty</v>
      </c>
      <c r="B3562" s="35" t="s">
        <v>3581</v>
      </c>
      <c r="C3562" s="37">
        <v>3432.0</v>
      </c>
      <c r="D3562" s="37">
        <v>0.0253496503496503</v>
      </c>
      <c r="E3562" s="37" t="s">
        <v>15</v>
      </c>
      <c r="F3562" s="37" t="s">
        <v>9</v>
      </c>
    </row>
    <row r="3563">
      <c r="A3563" s="36" t="str">
        <f t="shared" si="1"/>
        <v>Low Population-Low Poverty</v>
      </c>
      <c r="B3563" s="35" t="s">
        <v>3582</v>
      </c>
      <c r="C3563" s="37">
        <v>264.0</v>
      </c>
      <c r="D3563" s="37">
        <v>0.0946969696969697</v>
      </c>
      <c r="E3563" s="37" t="s">
        <v>16</v>
      </c>
      <c r="F3563" s="37" t="s">
        <v>9</v>
      </c>
    </row>
    <row r="3564">
      <c r="A3564" s="36" t="str">
        <f t="shared" si="1"/>
        <v>Medium Population-Middle Poverty</v>
      </c>
      <c r="B3564" s="35" t="s">
        <v>3583</v>
      </c>
      <c r="C3564" s="37">
        <v>4950.0</v>
      </c>
      <c r="D3564" s="37">
        <v>0.103030303030303</v>
      </c>
      <c r="E3564" s="37" t="s">
        <v>15</v>
      </c>
      <c r="F3564" s="37" t="s">
        <v>10</v>
      </c>
    </row>
    <row r="3565">
      <c r="A3565" s="36" t="str">
        <f t="shared" si="1"/>
        <v>Medium Population-Middle Poverty</v>
      </c>
      <c r="B3565" s="35" t="s">
        <v>3584</v>
      </c>
      <c r="C3565" s="37">
        <v>2240.0</v>
      </c>
      <c r="D3565" s="37">
        <v>0.104910714285714</v>
      </c>
      <c r="E3565" s="37" t="s">
        <v>15</v>
      </c>
      <c r="F3565" s="37" t="s">
        <v>10</v>
      </c>
    </row>
    <row r="3566">
      <c r="A3566" s="36" t="str">
        <f t="shared" si="1"/>
        <v>Medium Population-Low Poverty</v>
      </c>
      <c r="B3566" s="35" t="s">
        <v>3585</v>
      </c>
      <c r="C3566" s="37">
        <v>1272.0</v>
      </c>
      <c r="D3566" s="37">
        <v>0.0369496855345912</v>
      </c>
      <c r="E3566" s="37" t="s">
        <v>15</v>
      </c>
      <c r="F3566" s="37" t="s">
        <v>9</v>
      </c>
    </row>
    <row r="3567">
      <c r="A3567" s="36" t="str">
        <f t="shared" si="1"/>
        <v>Low Population-Low Poverty</v>
      </c>
      <c r="B3567" s="35" t="s">
        <v>3586</v>
      </c>
      <c r="C3567" s="37">
        <v>363.0</v>
      </c>
      <c r="D3567" s="37">
        <v>0.0</v>
      </c>
      <c r="E3567" s="37" t="s">
        <v>16</v>
      </c>
      <c r="F3567" s="37" t="s">
        <v>9</v>
      </c>
    </row>
    <row r="3568">
      <c r="A3568" s="36" t="str">
        <f t="shared" si="1"/>
        <v>Low Population-Low Poverty</v>
      </c>
      <c r="B3568" s="35" t="s">
        <v>3587</v>
      </c>
      <c r="C3568" s="37">
        <v>94.0</v>
      </c>
      <c r="D3568" s="37">
        <v>0.0531914893617021</v>
      </c>
      <c r="E3568" s="37" t="s">
        <v>16</v>
      </c>
      <c r="F3568" s="37" t="s">
        <v>9</v>
      </c>
    </row>
    <row r="3569">
      <c r="A3569" s="36" t="str">
        <f t="shared" si="1"/>
        <v>High Population-Middle Poverty</v>
      </c>
      <c r="B3569" s="35" t="s">
        <v>3588</v>
      </c>
      <c r="C3569" s="37">
        <v>31641.0</v>
      </c>
      <c r="D3569" s="37">
        <v>0.20378622673114</v>
      </c>
      <c r="E3569" s="37" t="s">
        <v>14</v>
      </c>
      <c r="F3569" s="37" t="s">
        <v>10</v>
      </c>
    </row>
    <row r="3570">
      <c r="A3570" s="36" t="str">
        <f t="shared" si="1"/>
        <v>Medium Population-Middle Poverty</v>
      </c>
      <c r="B3570" s="35" t="s">
        <v>3589</v>
      </c>
      <c r="C3570" s="37">
        <v>3707.0</v>
      </c>
      <c r="D3570" s="37">
        <v>0.12247100080928</v>
      </c>
      <c r="E3570" s="37" t="s">
        <v>15</v>
      </c>
      <c r="F3570" s="37" t="s">
        <v>10</v>
      </c>
    </row>
    <row r="3571">
      <c r="A3571" s="36" t="str">
        <f t="shared" si="1"/>
        <v>Medium Population-Middle Poverty</v>
      </c>
      <c r="B3571" s="35" t="s">
        <v>3590</v>
      </c>
      <c r="C3571" s="37">
        <v>3397.0</v>
      </c>
      <c r="D3571" s="37">
        <v>0.107742125404769</v>
      </c>
      <c r="E3571" s="37" t="s">
        <v>15</v>
      </c>
      <c r="F3571" s="37" t="s">
        <v>10</v>
      </c>
    </row>
    <row r="3572">
      <c r="A3572" s="36" t="str">
        <f t="shared" si="1"/>
        <v>Low Population-Low Poverty</v>
      </c>
      <c r="B3572" s="35" t="s">
        <v>3591</v>
      </c>
      <c r="C3572" s="37">
        <v>208.0</v>
      </c>
      <c r="D3572" s="37">
        <v>0.0961538461538462</v>
      </c>
      <c r="E3572" s="37" t="s">
        <v>16</v>
      </c>
      <c r="F3572" s="37" t="s">
        <v>9</v>
      </c>
    </row>
    <row r="3573">
      <c r="A3573" s="36" t="str">
        <f t="shared" si="1"/>
        <v>Medium Population-Middle Poverty</v>
      </c>
      <c r="B3573" s="35" t="s">
        <v>3592</v>
      </c>
      <c r="C3573" s="37">
        <v>6640.0</v>
      </c>
      <c r="D3573" s="37">
        <v>0.153614457831325</v>
      </c>
      <c r="E3573" s="37" t="s">
        <v>15</v>
      </c>
      <c r="F3573" s="37" t="s">
        <v>10</v>
      </c>
    </row>
    <row r="3574">
      <c r="A3574" s="36" t="str">
        <f t="shared" si="1"/>
        <v>Low Population-Low Poverty</v>
      </c>
      <c r="B3574" s="35" t="s">
        <v>3593</v>
      </c>
      <c r="C3574" s="37">
        <v>407.0</v>
      </c>
      <c r="D3574" s="37">
        <v>0.0786240786240786</v>
      </c>
      <c r="E3574" s="37" t="s">
        <v>16</v>
      </c>
      <c r="F3574" s="37" t="s">
        <v>9</v>
      </c>
    </row>
    <row r="3575">
      <c r="A3575" s="36" t="str">
        <f t="shared" si="1"/>
        <v>Medium Population-Low Poverty</v>
      </c>
      <c r="B3575" s="35" t="s">
        <v>3594</v>
      </c>
      <c r="C3575" s="37">
        <v>4490.0</v>
      </c>
      <c r="D3575" s="37">
        <v>0.0962138084632517</v>
      </c>
      <c r="E3575" s="37" t="s">
        <v>15</v>
      </c>
      <c r="F3575" s="37" t="s">
        <v>9</v>
      </c>
    </row>
    <row r="3576">
      <c r="A3576" s="36" t="str">
        <f t="shared" si="1"/>
        <v>Medium Population-Low Poverty</v>
      </c>
      <c r="B3576" s="35" t="s">
        <v>3595</v>
      </c>
      <c r="C3576" s="37">
        <v>577.0</v>
      </c>
      <c r="D3576" s="37">
        <v>0.0606585788561525</v>
      </c>
      <c r="E3576" s="37" t="s">
        <v>15</v>
      </c>
      <c r="F3576" s="37" t="s">
        <v>9</v>
      </c>
    </row>
    <row r="3577">
      <c r="A3577" s="36" t="str">
        <f t="shared" si="1"/>
        <v>Medium Population-Middle Poverty</v>
      </c>
      <c r="B3577" s="35" t="s">
        <v>3596</v>
      </c>
      <c r="C3577" s="37">
        <v>6232.0</v>
      </c>
      <c r="D3577" s="37">
        <v>0.151797175866496</v>
      </c>
      <c r="E3577" s="37" t="s">
        <v>15</v>
      </c>
      <c r="F3577" s="37" t="s">
        <v>10</v>
      </c>
    </row>
    <row r="3578">
      <c r="A3578" s="36" t="str">
        <f t="shared" si="1"/>
        <v>Medium Population-Middle Poverty</v>
      </c>
      <c r="B3578" s="35" t="s">
        <v>3597</v>
      </c>
      <c r="C3578" s="37">
        <v>2646.0</v>
      </c>
      <c r="D3578" s="37">
        <v>0.106198034769463</v>
      </c>
      <c r="E3578" s="37" t="s">
        <v>15</v>
      </c>
      <c r="F3578" s="37" t="s">
        <v>10</v>
      </c>
    </row>
    <row r="3579">
      <c r="A3579" s="36" t="str">
        <f t="shared" si="1"/>
        <v>Medium Population-Middle Poverty</v>
      </c>
      <c r="B3579" s="35" t="s">
        <v>3598</v>
      </c>
      <c r="C3579" s="37">
        <v>1900.0</v>
      </c>
      <c r="D3579" s="37">
        <v>0.265263157894737</v>
      </c>
      <c r="E3579" s="37" t="s">
        <v>15</v>
      </c>
      <c r="F3579" s="37" t="s">
        <v>10</v>
      </c>
    </row>
    <row r="3580">
      <c r="A3580" s="36" t="str">
        <f t="shared" si="1"/>
        <v>Medium Population-Middle Poverty</v>
      </c>
      <c r="B3580" s="35" t="s">
        <v>3599</v>
      </c>
      <c r="C3580" s="37">
        <v>1549.0</v>
      </c>
      <c r="D3580" s="37">
        <v>0.114912846998063</v>
      </c>
      <c r="E3580" s="37" t="s">
        <v>15</v>
      </c>
      <c r="F3580" s="37" t="s">
        <v>10</v>
      </c>
    </row>
    <row r="3581">
      <c r="A3581" s="36" t="str">
        <f t="shared" si="1"/>
        <v>Medium Population-Middle Poverty</v>
      </c>
      <c r="B3581" s="35" t="s">
        <v>3600</v>
      </c>
      <c r="C3581" s="37">
        <v>2354.0</v>
      </c>
      <c r="D3581" s="37">
        <v>0.147833474936279</v>
      </c>
      <c r="E3581" s="37" t="s">
        <v>15</v>
      </c>
      <c r="F3581" s="37" t="s">
        <v>10</v>
      </c>
    </row>
    <row r="3582">
      <c r="A3582" s="36" t="str">
        <f t="shared" si="1"/>
        <v>Medium Population-Low Poverty</v>
      </c>
      <c r="B3582" s="35" t="s">
        <v>3601</v>
      </c>
      <c r="C3582" s="37">
        <v>1147.0</v>
      </c>
      <c r="D3582" s="37">
        <v>0.0924149956408021</v>
      </c>
      <c r="E3582" s="37" t="s">
        <v>15</v>
      </c>
      <c r="F3582" s="37" t="s">
        <v>9</v>
      </c>
    </row>
    <row r="3583">
      <c r="A3583" s="36" t="str">
        <f t="shared" si="1"/>
        <v>High Population-Middle Poverty</v>
      </c>
      <c r="B3583" s="35" t="s">
        <v>3602</v>
      </c>
      <c r="C3583" s="37">
        <v>10422.0</v>
      </c>
      <c r="D3583" s="37">
        <v>0.137977355593936</v>
      </c>
      <c r="E3583" s="37" t="s">
        <v>14</v>
      </c>
      <c r="F3583" s="37" t="s">
        <v>10</v>
      </c>
    </row>
    <row r="3584">
      <c r="A3584" s="36" t="str">
        <f t="shared" si="1"/>
        <v>Medium Population-Low Poverty</v>
      </c>
      <c r="B3584" s="35" t="s">
        <v>3603</v>
      </c>
      <c r="C3584" s="37">
        <v>8169.0</v>
      </c>
      <c r="D3584" s="37">
        <v>0.0302362590280328</v>
      </c>
      <c r="E3584" s="37" t="s">
        <v>15</v>
      </c>
      <c r="F3584" s="37" t="s">
        <v>9</v>
      </c>
    </row>
    <row r="3585">
      <c r="A3585" s="36" t="str">
        <f t="shared" si="1"/>
        <v>Low Population-Low Poverty</v>
      </c>
      <c r="B3585" s="35" t="s">
        <v>3604</v>
      </c>
      <c r="C3585" s="37">
        <v>382.0</v>
      </c>
      <c r="D3585" s="37">
        <v>0.0</v>
      </c>
      <c r="E3585" s="37" t="s">
        <v>16</v>
      </c>
      <c r="F3585" s="37" t="s">
        <v>9</v>
      </c>
    </row>
    <row r="3586">
      <c r="A3586" s="36" t="str">
        <f t="shared" si="1"/>
        <v>Medium Population-Low Poverty</v>
      </c>
      <c r="B3586" s="35" t="s">
        <v>3605</v>
      </c>
      <c r="C3586" s="37">
        <v>586.0</v>
      </c>
      <c r="D3586" s="37">
        <v>0.0699658703071672</v>
      </c>
      <c r="E3586" s="37" t="s">
        <v>15</v>
      </c>
      <c r="F3586" s="37" t="s">
        <v>9</v>
      </c>
    </row>
    <row r="3587">
      <c r="A3587" s="36" t="str">
        <f t="shared" si="1"/>
        <v>Medium Population-Middle Poverty</v>
      </c>
      <c r="B3587" s="35" t="s">
        <v>3606</v>
      </c>
      <c r="C3587" s="37">
        <v>1867.0</v>
      </c>
      <c r="D3587" s="37">
        <v>0.109266202463846</v>
      </c>
      <c r="E3587" s="37" t="s">
        <v>15</v>
      </c>
      <c r="F3587" s="37" t="s">
        <v>10</v>
      </c>
    </row>
    <row r="3588">
      <c r="A3588" s="36" t="str">
        <f t="shared" si="1"/>
        <v>Medium Population-Low Poverty</v>
      </c>
      <c r="B3588" s="35" t="s">
        <v>3607</v>
      </c>
      <c r="C3588" s="37">
        <v>552.0</v>
      </c>
      <c r="D3588" s="37">
        <v>0.0760869565217391</v>
      </c>
      <c r="E3588" s="37" t="s">
        <v>15</v>
      </c>
      <c r="F3588" s="37" t="s">
        <v>9</v>
      </c>
    </row>
    <row r="3589">
      <c r="A3589" s="36" t="str">
        <f t="shared" si="1"/>
        <v>Medium Population-Middle Poverty</v>
      </c>
      <c r="B3589" s="35" t="s">
        <v>3608</v>
      </c>
      <c r="C3589" s="37">
        <v>1534.0</v>
      </c>
      <c r="D3589" s="37">
        <v>0.157105606258149</v>
      </c>
      <c r="E3589" s="37" t="s">
        <v>15</v>
      </c>
      <c r="F3589" s="37" t="s">
        <v>10</v>
      </c>
    </row>
    <row r="3590">
      <c r="A3590" s="36" t="str">
        <f t="shared" si="1"/>
        <v>Medium Population-Low Poverty</v>
      </c>
      <c r="B3590" s="35" t="s">
        <v>3609</v>
      </c>
      <c r="C3590" s="37">
        <v>5317.0</v>
      </c>
      <c r="D3590" s="37">
        <v>0.0870791799887154</v>
      </c>
      <c r="E3590" s="37" t="s">
        <v>15</v>
      </c>
      <c r="F3590" s="37" t="s">
        <v>9</v>
      </c>
    </row>
    <row r="3591">
      <c r="A3591" s="36" t="str">
        <f t="shared" si="1"/>
        <v>Medium Population-Low Poverty</v>
      </c>
      <c r="B3591" s="35" t="s">
        <v>3610</v>
      </c>
      <c r="C3591" s="37">
        <v>2004.0</v>
      </c>
      <c r="D3591" s="37">
        <v>0.0843313373253493</v>
      </c>
      <c r="E3591" s="37" t="s">
        <v>15</v>
      </c>
      <c r="F3591" s="37" t="s">
        <v>9</v>
      </c>
    </row>
    <row r="3592">
      <c r="A3592" s="36" t="str">
        <f t="shared" si="1"/>
        <v>Medium Population-Low Poverty</v>
      </c>
      <c r="B3592" s="35" t="s">
        <v>3611</v>
      </c>
      <c r="C3592" s="37">
        <v>560.0</v>
      </c>
      <c r="D3592" s="37">
        <v>0.0</v>
      </c>
      <c r="E3592" s="37" t="s">
        <v>15</v>
      </c>
      <c r="F3592" s="37" t="s">
        <v>9</v>
      </c>
    </row>
    <row r="3593">
      <c r="A3593" s="36" t="str">
        <f t="shared" si="1"/>
        <v>Low Population-Middle Poverty</v>
      </c>
      <c r="B3593" s="35" t="s">
        <v>3612</v>
      </c>
      <c r="C3593" s="37">
        <v>362.0</v>
      </c>
      <c r="D3593" s="37">
        <v>0.207182320441989</v>
      </c>
      <c r="E3593" s="37" t="s">
        <v>16</v>
      </c>
      <c r="F3593" s="37" t="s">
        <v>10</v>
      </c>
    </row>
    <row r="3594">
      <c r="A3594" s="36" t="str">
        <f t="shared" si="1"/>
        <v>Medium Population-Low Poverty</v>
      </c>
      <c r="B3594" s="35" t="s">
        <v>3613</v>
      </c>
      <c r="C3594" s="37">
        <v>2580.0</v>
      </c>
      <c r="D3594" s="37">
        <v>0.0945736434108527</v>
      </c>
      <c r="E3594" s="37" t="s">
        <v>15</v>
      </c>
      <c r="F3594" s="37" t="s">
        <v>9</v>
      </c>
    </row>
    <row r="3595">
      <c r="A3595" s="36" t="str">
        <f t="shared" si="1"/>
        <v>High Population-Middle Poverty</v>
      </c>
      <c r="B3595" s="35" t="s">
        <v>3614</v>
      </c>
      <c r="C3595" s="37">
        <v>10260.0</v>
      </c>
      <c r="D3595" s="37">
        <v>0.136744639376218</v>
      </c>
      <c r="E3595" s="37" t="s">
        <v>14</v>
      </c>
      <c r="F3595" s="37" t="s">
        <v>10</v>
      </c>
    </row>
    <row r="3596">
      <c r="A3596" s="36" t="str">
        <f t="shared" si="1"/>
        <v>Medium Population-Low Poverty</v>
      </c>
      <c r="B3596" s="35" t="s">
        <v>3615</v>
      </c>
      <c r="C3596" s="37">
        <v>5536.0</v>
      </c>
      <c r="D3596" s="37">
        <v>0.0834537572254335</v>
      </c>
      <c r="E3596" s="37" t="s">
        <v>15</v>
      </c>
      <c r="F3596" s="37" t="s">
        <v>9</v>
      </c>
    </row>
    <row r="3597">
      <c r="A3597" s="36" t="str">
        <f t="shared" si="1"/>
        <v>Medium Population-Middle Poverty</v>
      </c>
      <c r="B3597" s="35" t="s">
        <v>3616</v>
      </c>
      <c r="C3597" s="37">
        <v>3180.0</v>
      </c>
      <c r="D3597" s="37">
        <v>0.194654088050314</v>
      </c>
      <c r="E3597" s="37" t="s">
        <v>15</v>
      </c>
      <c r="F3597" s="37" t="s">
        <v>10</v>
      </c>
    </row>
    <row r="3598">
      <c r="A3598" s="36" t="str">
        <f t="shared" si="1"/>
        <v>Medium Population-Impoverished</v>
      </c>
      <c r="B3598" s="35" t="s">
        <v>3617</v>
      </c>
      <c r="C3598" s="37">
        <v>5552.0</v>
      </c>
      <c r="D3598" s="37">
        <v>0.554394812680115</v>
      </c>
      <c r="E3598" s="37" t="s">
        <v>15</v>
      </c>
      <c r="F3598" s="37" t="s">
        <v>12</v>
      </c>
    </row>
    <row r="3599">
      <c r="A3599" s="36" t="str">
        <f t="shared" si="1"/>
        <v>High Population-Middle Poverty</v>
      </c>
      <c r="B3599" s="35" t="s">
        <v>3618</v>
      </c>
      <c r="C3599" s="37">
        <v>15790.0</v>
      </c>
      <c r="D3599" s="37">
        <v>0.32127929069031</v>
      </c>
      <c r="E3599" s="37" t="s">
        <v>14</v>
      </c>
      <c r="F3599" s="37" t="s">
        <v>10</v>
      </c>
    </row>
    <row r="3600">
      <c r="A3600" s="36" t="str">
        <f t="shared" si="1"/>
        <v>High Population-High Poverty</v>
      </c>
      <c r="B3600" s="35" t="s">
        <v>3619</v>
      </c>
      <c r="C3600" s="37">
        <v>18615.0</v>
      </c>
      <c r="D3600" s="37">
        <v>0.357990867579909</v>
      </c>
      <c r="E3600" s="37" t="s">
        <v>14</v>
      </c>
      <c r="F3600" s="37" t="s">
        <v>11</v>
      </c>
    </row>
    <row r="3601">
      <c r="A3601" s="36" t="str">
        <f t="shared" si="1"/>
        <v>High Population-High Poverty</v>
      </c>
      <c r="B3601" s="35" t="s">
        <v>3620</v>
      </c>
      <c r="C3601" s="37">
        <v>16632.0</v>
      </c>
      <c r="D3601" s="37">
        <v>0.331228956228956</v>
      </c>
      <c r="E3601" s="37" t="s">
        <v>14</v>
      </c>
      <c r="F3601" s="37" t="s">
        <v>11</v>
      </c>
    </row>
    <row r="3602">
      <c r="A3602" s="36" t="str">
        <f t="shared" si="1"/>
        <v>High Population-Middle Poverty</v>
      </c>
      <c r="B3602" s="35" t="s">
        <v>3621</v>
      </c>
      <c r="C3602" s="37">
        <v>16318.0</v>
      </c>
      <c r="D3602" s="37">
        <v>0.214119377374678</v>
      </c>
      <c r="E3602" s="37" t="s">
        <v>14</v>
      </c>
      <c r="F3602" s="37" t="s">
        <v>10</v>
      </c>
    </row>
    <row r="3603">
      <c r="A3603" s="36" t="str">
        <f t="shared" si="1"/>
        <v>High Population-Middle Poverty</v>
      </c>
      <c r="B3603" s="35" t="s">
        <v>3622</v>
      </c>
      <c r="C3603" s="37">
        <v>13094.0</v>
      </c>
      <c r="D3603" s="37">
        <v>0.20329922101726</v>
      </c>
      <c r="E3603" s="37" t="s">
        <v>14</v>
      </c>
      <c r="F3603" s="37" t="s">
        <v>10</v>
      </c>
    </row>
    <row r="3604">
      <c r="A3604" s="36" t="str">
        <f t="shared" si="1"/>
        <v>High Population-Middle Poverty</v>
      </c>
      <c r="B3604" s="35" t="s">
        <v>3623</v>
      </c>
      <c r="C3604" s="37">
        <v>22626.0</v>
      </c>
      <c r="D3604" s="37">
        <v>0.277380005303633</v>
      </c>
      <c r="E3604" s="37" t="s">
        <v>14</v>
      </c>
      <c r="F3604" s="37" t="s">
        <v>10</v>
      </c>
    </row>
    <row r="3605">
      <c r="A3605" s="36" t="str">
        <f t="shared" si="1"/>
        <v>High Population-Middle Poverty</v>
      </c>
      <c r="B3605" s="35" t="s">
        <v>3624</v>
      </c>
      <c r="C3605" s="37">
        <v>12874.0</v>
      </c>
      <c r="D3605" s="37">
        <v>0.106804411993165</v>
      </c>
      <c r="E3605" s="37" t="s">
        <v>14</v>
      </c>
      <c r="F3605" s="37" t="s">
        <v>10</v>
      </c>
    </row>
    <row r="3606">
      <c r="A3606" s="36" t="str">
        <f t="shared" si="1"/>
        <v>High Population-High Poverty</v>
      </c>
      <c r="B3606" s="35" t="s">
        <v>3625</v>
      </c>
      <c r="C3606" s="37">
        <v>17752.0</v>
      </c>
      <c r="D3606" s="37">
        <v>0.445358269490762</v>
      </c>
      <c r="E3606" s="37" t="s">
        <v>14</v>
      </c>
      <c r="F3606" s="37" t="s">
        <v>11</v>
      </c>
    </row>
    <row r="3607">
      <c r="A3607" s="36" t="str">
        <f t="shared" si="1"/>
        <v>Medium Population-Middle Poverty</v>
      </c>
      <c r="B3607" s="35" t="s">
        <v>3626</v>
      </c>
      <c r="C3607" s="37">
        <v>6097.0</v>
      </c>
      <c r="D3607" s="37">
        <v>0.190421518779728</v>
      </c>
      <c r="E3607" s="37" t="s">
        <v>15</v>
      </c>
      <c r="F3607" s="37" t="s">
        <v>10</v>
      </c>
    </row>
    <row r="3608">
      <c r="A3608" s="36" t="str">
        <f t="shared" si="1"/>
        <v>High Population-Middle Poverty</v>
      </c>
      <c r="B3608" s="35" t="s">
        <v>3627</v>
      </c>
      <c r="C3608" s="37">
        <v>21203.0</v>
      </c>
      <c r="D3608" s="37">
        <v>0.116917417346602</v>
      </c>
      <c r="E3608" s="37" t="s">
        <v>14</v>
      </c>
      <c r="F3608" s="37" t="s">
        <v>10</v>
      </c>
    </row>
    <row r="3609">
      <c r="A3609" s="36" t="str">
        <f t="shared" si="1"/>
        <v>Medium Population-Middle Poverty</v>
      </c>
      <c r="B3609" s="35" t="s">
        <v>3628</v>
      </c>
      <c r="C3609" s="37">
        <v>7147.0</v>
      </c>
      <c r="D3609" s="37">
        <v>0.103679865677907</v>
      </c>
      <c r="E3609" s="37" t="s">
        <v>15</v>
      </c>
      <c r="F3609" s="37" t="s">
        <v>10</v>
      </c>
    </row>
    <row r="3610">
      <c r="A3610" s="36" t="str">
        <f t="shared" si="1"/>
        <v>High Population-Low Poverty</v>
      </c>
      <c r="B3610" s="35" t="s">
        <v>3629</v>
      </c>
      <c r="C3610" s="37">
        <v>13754.0</v>
      </c>
      <c r="D3610" s="37">
        <v>0.0354078813436091</v>
      </c>
      <c r="E3610" s="37" t="s">
        <v>14</v>
      </c>
      <c r="F3610" s="37" t="s">
        <v>9</v>
      </c>
    </row>
    <row r="3611">
      <c r="A3611" s="36" t="str">
        <f t="shared" si="1"/>
        <v>High Population-Low Poverty</v>
      </c>
      <c r="B3611" s="35" t="s">
        <v>3630</v>
      </c>
      <c r="C3611" s="37">
        <v>14458.0</v>
      </c>
      <c r="D3611" s="37">
        <v>0.0805090607276248</v>
      </c>
      <c r="E3611" s="37" t="s">
        <v>14</v>
      </c>
      <c r="F3611" s="37" t="s">
        <v>9</v>
      </c>
    </row>
    <row r="3612">
      <c r="A3612" s="36" t="str">
        <f t="shared" si="1"/>
        <v>Medium Population-Middle Poverty</v>
      </c>
      <c r="B3612" s="35" t="s">
        <v>3631</v>
      </c>
      <c r="C3612" s="37">
        <v>8145.0</v>
      </c>
      <c r="D3612" s="37">
        <v>0.150399017802333</v>
      </c>
      <c r="E3612" s="37" t="s">
        <v>15</v>
      </c>
      <c r="F3612" s="37" t="s">
        <v>10</v>
      </c>
    </row>
    <row r="3613">
      <c r="A3613" s="36" t="str">
        <f t="shared" si="1"/>
        <v>Low Population-Low Poverty</v>
      </c>
      <c r="B3613" s="35" t="s">
        <v>3632</v>
      </c>
      <c r="C3613" s="37">
        <v>108.0</v>
      </c>
      <c r="D3613" s="37">
        <v>0.0</v>
      </c>
      <c r="E3613" s="37" t="s">
        <v>16</v>
      </c>
      <c r="F3613" s="37" t="s">
        <v>9</v>
      </c>
    </row>
    <row r="3614">
      <c r="A3614" s="36" t="str">
        <f t="shared" si="1"/>
        <v>Medium Population-Middle Poverty</v>
      </c>
      <c r="B3614" s="35" t="s">
        <v>3633</v>
      </c>
      <c r="C3614" s="37">
        <v>1719.0</v>
      </c>
      <c r="D3614" s="37">
        <v>0.195462478184991</v>
      </c>
      <c r="E3614" s="37" t="s">
        <v>15</v>
      </c>
      <c r="F3614" s="37" t="s">
        <v>10</v>
      </c>
    </row>
    <row r="3615">
      <c r="A3615" s="36" t="str">
        <f t="shared" si="1"/>
        <v>Medium Population-Low Poverty</v>
      </c>
      <c r="B3615" s="35" t="s">
        <v>3634</v>
      </c>
      <c r="C3615" s="37">
        <v>1113.0</v>
      </c>
      <c r="D3615" s="37">
        <v>0.0709793351302785</v>
      </c>
      <c r="E3615" s="37" t="s">
        <v>15</v>
      </c>
      <c r="F3615" s="37" t="s">
        <v>9</v>
      </c>
    </row>
    <row r="3616">
      <c r="A3616" s="36" t="str">
        <f t="shared" si="1"/>
        <v>Medium Population-Low Poverty</v>
      </c>
      <c r="B3616" s="35" t="s">
        <v>3635</v>
      </c>
      <c r="C3616" s="37">
        <v>1593.0</v>
      </c>
      <c r="D3616" s="37">
        <v>0.0765850596359071</v>
      </c>
      <c r="E3616" s="37" t="s">
        <v>15</v>
      </c>
      <c r="F3616" s="37" t="s">
        <v>9</v>
      </c>
    </row>
    <row r="3617">
      <c r="A3617" s="36" t="str">
        <f t="shared" si="1"/>
        <v>Low Population-Low Poverty</v>
      </c>
      <c r="B3617" s="35" t="s">
        <v>3636</v>
      </c>
      <c r="C3617" s="37">
        <v>249.0</v>
      </c>
      <c r="D3617" s="37">
        <v>0.0</v>
      </c>
      <c r="E3617" s="37" t="s">
        <v>16</v>
      </c>
      <c r="F3617" s="37" t="s">
        <v>9</v>
      </c>
    </row>
    <row r="3618">
      <c r="A3618" s="36" t="str">
        <f t="shared" si="1"/>
        <v>Medium Population-Middle Poverty</v>
      </c>
      <c r="B3618" s="35" t="s">
        <v>3637</v>
      </c>
      <c r="C3618" s="37">
        <v>3101.0</v>
      </c>
      <c r="D3618" s="37">
        <v>0.104482425024186</v>
      </c>
      <c r="E3618" s="37" t="s">
        <v>15</v>
      </c>
      <c r="F3618" s="37" t="s">
        <v>10</v>
      </c>
    </row>
    <row r="3619">
      <c r="A3619" s="36" t="str">
        <f t="shared" si="1"/>
        <v>Medium Population-Middle Poverty</v>
      </c>
      <c r="B3619" s="35" t="s">
        <v>3638</v>
      </c>
      <c r="C3619" s="37">
        <v>5704.0</v>
      </c>
      <c r="D3619" s="37">
        <v>0.118338008415147</v>
      </c>
      <c r="E3619" s="37" t="s">
        <v>15</v>
      </c>
      <c r="F3619" s="37" t="s">
        <v>10</v>
      </c>
    </row>
    <row r="3620">
      <c r="A3620" s="36" t="str">
        <f t="shared" si="1"/>
        <v>Medium Population-Low Poverty</v>
      </c>
      <c r="B3620" s="35" t="s">
        <v>3639</v>
      </c>
      <c r="C3620" s="37">
        <v>610.0</v>
      </c>
      <c r="D3620" s="37">
        <v>0.0901639344262295</v>
      </c>
      <c r="E3620" s="37" t="s">
        <v>15</v>
      </c>
      <c r="F3620" s="37" t="s">
        <v>9</v>
      </c>
    </row>
    <row r="3621">
      <c r="A3621" s="36" t="str">
        <f t="shared" si="1"/>
        <v>Low Population-Low Poverty</v>
      </c>
      <c r="B3621" s="35" t="s">
        <v>3640</v>
      </c>
      <c r="C3621" s="37">
        <v>387.0</v>
      </c>
      <c r="D3621" s="37">
        <v>0.0542635658914729</v>
      </c>
      <c r="E3621" s="37" t="s">
        <v>16</v>
      </c>
      <c r="F3621" s="37" t="s">
        <v>9</v>
      </c>
    </row>
    <row r="3622">
      <c r="A3622" s="36" t="str">
        <f t="shared" si="1"/>
        <v>Low Population-Middle Poverty</v>
      </c>
      <c r="B3622" s="35" t="s">
        <v>3641</v>
      </c>
      <c r="C3622" s="37">
        <v>476.0</v>
      </c>
      <c r="D3622" s="37">
        <v>0.237394957983193</v>
      </c>
      <c r="E3622" s="37" t="s">
        <v>16</v>
      </c>
      <c r="F3622" s="37" t="s">
        <v>10</v>
      </c>
    </row>
    <row r="3623">
      <c r="A3623" s="36" t="str">
        <f t="shared" si="1"/>
        <v>Low Population-Middle Poverty</v>
      </c>
      <c r="B3623" s="35" t="s">
        <v>3642</v>
      </c>
      <c r="C3623" s="37">
        <v>373.0</v>
      </c>
      <c r="D3623" s="37">
        <v>0.160857908847185</v>
      </c>
      <c r="E3623" s="37" t="s">
        <v>16</v>
      </c>
      <c r="F3623" s="37" t="s">
        <v>10</v>
      </c>
    </row>
    <row r="3624">
      <c r="A3624" s="36" t="str">
        <f t="shared" si="1"/>
        <v>Medium Population-Middle Poverty</v>
      </c>
      <c r="B3624" s="35" t="s">
        <v>3643</v>
      </c>
      <c r="C3624" s="37">
        <v>1543.0</v>
      </c>
      <c r="D3624" s="37">
        <v>0.15100453661698</v>
      </c>
      <c r="E3624" s="37" t="s">
        <v>15</v>
      </c>
      <c r="F3624" s="37" t="s">
        <v>10</v>
      </c>
    </row>
    <row r="3625">
      <c r="A3625" s="36" t="str">
        <f t="shared" si="1"/>
        <v>Medium Population-Middle Poverty</v>
      </c>
      <c r="B3625" s="35" t="s">
        <v>3644</v>
      </c>
      <c r="C3625" s="37">
        <v>6138.0</v>
      </c>
      <c r="D3625" s="37">
        <v>0.146301726946888</v>
      </c>
      <c r="E3625" s="37" t="s">
        <v>15</v>
      </c>
      <c r="F3625" s="37" t="s">
        <v>10</v>
      </c>
    </row>
    <row r="3626">
      <c r="A3626" s="36" t="str">
        <f t="shared" si="1"/>
        <v>Medium Population-Middle Poverty</v>
      </c>
      <c r="B3626" s="35" t="s">
        <v>3645</v>
      </c>
      <c r="C3626" s="37">
        <v>3902.0</v>
      </c>
      <c r="D3626" s="37">
        <v>0.174013326499231</v>
      </c>
      <c r="E3626" s="37" t="s">
        <v>15</v>
      </c>
      <c r="F3626" s="37" t="s">
        <v>10</v>
      </c>
    </row>
    <row r="3627">
      <c r="A3627" s="36" t="str">
        <f t="shared" si="1"/>
        <v>Medium Population-Low Poverty</v>
      </c>
      <c r="B3627" s="35" t="s">
        <v>3646</v>
      </c>
      <c r="C3627" s="37">
        <v>1305.0</v>
      </c>
      <c r="D3627" s="37">
        <v>0.0421455938697318</v>
      </c>
      <c r="E3627" s="37" t="s">
        <v>15</v>
      </c>
      <c r="F3627" s="37" t="s">
        <v>9</v>
      </c>
    </row>
    <row r="3628">
      <c r="A3628" s="36" t="str">
        <f t="shared" si="1"/>
        <v>Medium Population-Middle Poverty</v>
      </c>
      <c r="B3628" s="35" t="s">
        <v>3647</v>
      </c>
      <c r="C3628" s="37">
        <v>811.0</v>
      </c>
      <c r="D3628" s="37">
        <v>0.163995067817509</v>
      </c>
      <c r="E3628" s="37" t="s">
        <v>15</v>
      </c>
      <c r="F3628" s="37" t="s">
        <v>10</v>
      </c>
    </row>
    <row r="3629">
      <c r="A3629" s="36" t="str">
        <f t="shared" si="1"/>
        <v>Medium Population-Low Poverty</v>
      </c>
      <c r="B3629" s="35" t="s">
        <v>3648</v>
      </c>
      <c r="C3629" s="37">
        <v>2100.0</v>
      </c>
      <c r="D3629" s="37">
        <v>0.0814285714285714</v>
      </c>
      <c r="E3629" s="37" t="s">
        <v>15</v>
      </c>
      <c r="F3629" s="37" t="s">
        <v>9</v>
      </c>
    </row>
    <row r="3630">
      <c r="A3630" s="36" t="str">
        <f t="shared" si="1"/>
        <v>Medium Population-Middle Poverty</v>
      </c>
      <c r="B3630" s="35" t="s">
        <v>3649</v>
      </c>
      <c r="C3630" s="37">
        <v>917.0</v>
      </c>
      <c r="D3630" s="37">
        <v>0.176663031624864</v>
      </c>
      <c r="E3630" s="37" t="s">
        <v>15</v>
      </c>
      <c r="F3630" s="37" t="s">
        <v>10</v>
      </c>
    </row>
    <row r="3631">
      <c r="A3631" s="36" t="str">
        <f t="shared" si="1"/>
        <v>Medium Population-Low Poverty</v>
      </c>
      <c r="B3631" s="35" t="s">
        <v>3650</v>
      </c>
      <c r="C3631" s="37">
        <v>902.0</v>
      </c>
      <c r="D3631" s="37">
        <v>0.0620842572062084</v>
      </c>
      <c r="E3631" s="37" t="s">
        <v>15</v>
      </c>
      <c r="F3631" s="37" t="s">
        <v>9</v>
      </c>
    </row>
    <row r="3632">
      <c r="A3632" s="36" t="str">
        <f t="shared" si="1"/>
        <v>Medium Population-Middle Poverty</v>
      </c>
      <c r="B3632" s="35" t="s">
        <v>3651</v>
      </c>
      <c r="C3632" s="37">
        <v>9029.0</v>
      </c>
      <c r="D3632" s="37">
        <v>0.101007863550781</v>
      </c>
      <c r="E3632" s="37" t="s">
        <v>15</v>
      </c>
      <c r="F3632" s="37" t="s">
        <v>10</v>
      </c>
    </row>
    <row r="3633">
      <c r="A3633" s="36" t="str">
        <f t="shared" si="1"/>
        <v>Medium Population-Middle Poverty</v>
      </c>
      <c r="B3633" s="35" t="s">
        <v>3652</v>
      </c>
      <c r="C3633" s="37">
        <v>2376.0</v>
      </c>
      <c r="D3633" s="37">
        <v>0.143939393939394</v>
      </c>
      <c r="E3633" s="37" t="s">
        <v>15</v>
      </c>
      <c r="F3633" s="37" t="s">
        <v>10</v>
      </c>
    </row>
    <row r="3634">
      <c r="A3634" s="36" t="str">
        <f t="shared" si="1"/>
        <v>Medium Population-Low Poverty</v>
      </c>
      <c r="B3634" s="35" t="s">
        <v>3653</v>
      </c>
      <c r="C3634" s="37">
        <v>1067.0</v>
      </c>
      <c r="D3634" s="37">
        <v>0.0674789128397376</v>
      </c>
      <c r="E3634" s="37" t="s">
        <v>15</v>
      </c>
      <c r="F3634" s="37" t="s">
        <v>9</v>
      </c>
    </row>
    <row r="3635">
      <c r="A3635" s="36" t="str">
        <f t="shared" si="1"/>
        <v>Medium Population-Low Poverty</v>
      </c>
      <c r="B3635" s="35" t="s">
        <v>3654</v>
      </c>
      <c r="C3635" s="37">
        <v>5214.0</v>
      </c>
      <c r="D3635" s="37">
        <v>0.0941695435366321</v>
      </c>
      <c r="E3635" s="37" t="s">
        <v>15</v>
      </c>
      <c r="F3635" s="37" t="s">
        <v>9</v>
      </c>
    </row>
    <row r="3636">
      <c r="A3636" s="36" t="str">
        <f t="shared" si="1"/>
        <v>Medium Population-Middle Poverty</v>
      </c>
      <c r="B3636" s="35" t="s">
        <v>3655</v>
      </c>
      <c r="C3636" s="37">
        <v>2056.0</v>
      </c>
      <c r="D3636" s="37">
        <v>0.122568093385214</v>
      </c>
      <c r="E3636" s="37" t="s">
        <v>15</v>
      </c>
      <c r="F3636" s="37" t="s">
        <v>10</v>
      </c>
    </row>
    <row r="3637">
      <c r="A3637" s="36" t="str">
        <f t="shared" si="1"/>
        <v>Medium Population-Middle Poverty</v>
      </c>
      <c r="B3637" s="35" t="s">
        <v>3656</v>
      </c>
      <c r="C3637" s="37">
        <v>1554.0</v>
      </c>
      <c r="D3637" s="37">
        <v>0.107464607464607</v>
      </c>
      <c r="E3637" s="37" t="s">
        <v>15</v>
      </c>
      <c r="F3637" s="37" t="s">
        <v>10</v>
      </c>
    </row>
    <row r="3638">
      <c r="A3638" s="36" t="str">
        <f t="shared" si="1"/>
        <v>Medium Population-Middle Poverty</v>
      </c>
      <c r="B3638" s="35" t="s">
        <v>3657</v>
      </c>
      <c r="C3638" s="37">
        <v>4320.0</v>
      </c>
      <c r="D3638" s="37">
        <v>0.166898148148148</v>
      </c>
      <c r="E3638" s="37" t="s">
        <v>15</v>
      </c>
      <c r="F3638" s="37" t="s">
        <v>10</v>
      </c>
    </row>
    <row r="3639">
      <c r="A3639" s="36" t="str">
        <f t="shared" si="1"/>
        <v>Low Population-Low Poverty</v>
      </c>
      <c r="B3639" s="35" t="s">
        <v>3658</v>
      </c>
      <c r="C3639" s="37">
        <v>120.0</v>
      </c>
      <c r="D3639" s="37">
        <v>0.0416666666666667</v>
      </c>
      <c r="E3639" s="37" t="s">
        <v>16</v>
      </c>
      <c r="F3639" s="37" t="s">
        <v>9</v>
      </c>
    </row>
    <row r="3640">
      <c r="A3640" s="36" t="str">
        <f t="shared" si="1"/>
        <v>Medium Population-Middle Poverty</v>
      </c>
      <c r="B3640" s="35" t="s">
        <v>3659</v>
      </c>
      <c r="C3640" s="37">
        <v>2910.0</v>
      </c>
      <c r="D3640" s="37">
        <v>0.111683848797251</v>
      </c>
      <c r="E3640" s="37" t="s">
        <v>15</v>
      </c>
      <c r="F3640" s="37" t="s">
        <v>10</v>
      </c>
    </row>
    <row r="3641">
      <c r="A3641" s="36" t="str">
        <f t="shared" si="1"/>
        <v>Low Population-High Poverty</v>
      </c>
      <c r="B3641" s="35" t="s">
        <v>3660</v>
      </c>
      <c r="C3641" s="37">
        <v>34.0</v>
      </c>
      <c r="D3641" s="37">
        <v>0.411764705882353</v>
      </c>
      <c r="E3641" s="37" t="s">
        <v>16</v>
      </c>
      <c r="F3641" s="37" t="s">
        <v>11</v>
      </c>
    </row>
    <row r="3642">
      <c r="A3642" s="36" t="str">
        <f t="shared" si="1"/>
        <v>Medium Population-Middle Poverty</v>
      </c>
      <c r="B3642" s="35" t="s">
        <v>3661</v>
      </c>
      <c r="C3642" s="37">
        <v>1121.0</v>
      </c>
      <c r="D3642" s="37">
        <v>0.112399643175736</v>
      </c>
      <c r="E3642" s="37" t="s">
        <v>15</v>
      </c>
      <c r="F3642" s="37" t="s">
        <v>10</v>
      </c>
    </row>
    <row r="3643">
      <c r="A3643" s="36" t="str">
        <f t="shared" si="1"/>
        <v>Medium Population-Middle Poverty</v>
      </c>
      <c r="B3643" s="35" t="s">
        <v>3662</v>
      </c>
      <c r="C3643" s="37">
        <v>1421.0</v>
      </c>
      <c r="D3643" s="37">
        <v>0.109781843771992</v>
      </c>
      <c r="E3643" s="37" t="s">
        <v>15</v>
      </c>
      <c r="F3643" s="37" t="s">
        <v>10</v>
      </c>
    </row>
    <row r="3644">
      <c r="A3644" s="36" t="str">
        <f t="shared" si="1"/>
        <v>Medium Population-Low Poverty</v>
      </c>
      <c r="B3644" s="35" t="s">
        <v>3663</v>
      </c>
      <c r="C3644" s="37">
        <v>595.0</v>
      </c>
      <c r="D3644" s="37">
        <v>0.0907563025210084</v>
      </c>
      <c r="E3644" s="37" t="s">
        <v>15</v>
      </c>
      <c r="F3644" s="37" t="s">
        <v>9</v>
      </c>
    </row>
    <row r="3645">
      <c r="A3645" s="36" t="str">
        <f t="shared" si="1"/>
        <v>Medium Population-Middle Poverty</v>
      </c>
      <c r="B3645" s="35" t="s">
        <v>3664</v>
      </c>
      <c r="C3645" s="37">
        <v>1116.0</v>
      </c>
      <c r="D3645" s="37">
        <v>0.172043010752688</v>
      </c>
      <c r="E3645" s="37" t="s">
        <v>15</v>
      </c>
      <c r="F3645" s="37" t="s">
        <v>10</v>
      </c>
    </row>
    <row r="3646">
      <c r="A3646" s="36" t="str">
        <f t="shared" si="1"/>
        <v>Medium Population-Middle Poverty</v>
      </c>
      <c r="B3646" s="35" t="s">
        <v>3665</v>
      </c>
      <c r="C3646" s="37">
        <v>6362.0</v>
      </c>
      <c r="D3646" s="37">
        <v>0.192706696007545</v>
      </c>
      <c r="E3646" s="37" t="s">
        <v>15</v>
      </c>
      <c r="F3646" s="37" t="s">
        <v>10</v>
      </c>
    </row>
    <row r="3647">
      <c r="A3647" s="36" t="str">
        <f t="shared" si="1"/>
        <v>Medium Population-Middle Poverty</v>
      </c>
      <c r="B3647" s="35" t="s">
        <v>3666</v>
      </c>
      <c r="C3647" s="37">
        <v>8064.0</v>
      </c>
      <c r="D3647" s="37">
        <v>0.152157738095238</v>
      </c>
      <c r="E3647" s="37" t="s">
        <v>15</v>
      </c>
      <c r="F3647" s="37" t="s">
        <v>10</v>
      </c>
    </row>
    <row r="3648">
      <c r="A3648" s="36" t="str">
        <f t="shared" si="1"/>
        <v>Low Population-Low Poverty</v>
      </c>
      <c r="B3648" s="35" t="s">
        <v>3667</v>
      </c>
      <c r="C3648" s="37">
        <v>107.0</v>
      </c>
      <c r="D3648" s="37">
        <v>0.0</v>
      </c>
      <c r="E3648" s="37" t="s">
        <v>16</v>
      </c>
      <c r="F3648" s="37" t="s">
        <v>9</v>
      </c>
    </row>
    <row r="3649">
      <c r="A3649" s="36" t="str">
        <f t="shared" si="1"/>
        <v>Low Population-Low Poverty</v>
      </c>
      <c r="B3649" s="35" t="s">
        <v>3668</v>
      </c>
      <c r="C3649" s="37">
        <v>202.0</v>
      </c>
      <c r="D3649" s="37">
        <v>0.0</v>
      </c>
      <c r="E3649" s="37" t="s">
        <v>16</v>
      </c>
      <c r="F3649" s="37" t="s">
        <v>9</v>
      </c>
    </row>
    <row r="3650">
      <c r="A3650" s="36" t="str">
        <f t="shared" si="1"/>
        <v>Medium Population-Middle Poverty</v>
      </c>
      <c r="B3650" s="35" t="s">
        <v>3669</v>
      </c>
      <c r="C3650" s="37">
        <v>1769.0</v>
      </c>
      <c r="D3650" s="37">
        <v>0.100056529112493</v>
      </c>
      <c r="E3650" s="37" t="s">
        <v>15</v>
      </c>
      <c r="F3650" s="37" t="s">
        <v>10</v>
      </c>
    </row>
    <row r="3651">
      <c r="A3651" s="36" t="str">
        <f t="shared" si="1"/>
        <v>Low Population-Middle Poverty</v>
      </c>
      <c r="B3651" s="35" t="s">
        <v>3670</v>
      </c>
      <c r="C3651" s="37">
        <v>174.0</v>
      </c>
      <c r="D3651" s="37">
        <v>0.155172413793103</v>
      </c>
      <c r="E3651" s="37" t="s">
        <v>16</v>
      </c>
      <c r="F3651" s="37" t="s">
        <v>10</v>
      </c>
    </row>
    <row r="3652">
      <c r="A3652" s="36" t="str">
        <f t="shared" si="1"/>
        <v>Medium Population-Middle Poverty</v>
      </c>
      <c r="B3652" s="35" t="s">
        <v>3671</v>
      </c>
      <c r="C3652" s="37">
        <v>3977.0</v>
      </c>
      <c r="D3652" s="37">
        <v>0.113904953482525</v>
      </c>
      <c r="E3652" s="37" t="s">
        <v>15</v>
      </c>
      <c r="F3652" s="37" t="s">
        <v>10</v>
      </c>
    </row>
    <row r="3653">
      <c r="A3653" s="36" t="str">
        <f t="shared" si="1"/>
        <v>Medium Population-Low Poverty</v>
      </c>
      <c r="B3653" s="35" t="s">
        <v>3672</v>
      </c>
      <c r="C3653" s="37">
        <v>1419.0</v>
      </c>
      <c r="D3653" s="37">
        <v>0.0873854827343199</v>
      </c>
      <c r="E3653" s="37" t="s">
        <v>15</v>
      </c>
      <c r="F3653" s="37" t="s">
        <v>9</v>
      </c>
    </row>
    <row r="3654">
      <c r="A3654" s="36" t="str">
        <f t="shared" si="1"/>
        <v>Medium Population-Middle Poverty</v>
      </c>
      <c r="B3654" s="35" t="s">
        <v>3673</v>
      </c>
      <c r="C3654" s="37">
        <v>9188.0</v>
      </c>
      <c r="D3654" s="37">
        <v>0.165650848933391</v>
      </c>
      <c r="E3654" s="37" t="s">
        <v>15</v>
      </c>
      <c r="F3654" s="37" t="s">
        <v>10</v>
      </c>
    </row>
    <row r="3655">
      <c r="A3655" s="36" t="str">
        <f t="shared" si="1"/>
        <v>Low Population-Impoverished</v>
      </c>
      <c r="B3655" s="35" t="s">
        <v>3674</v>
      </c>
      <c r="C3655" s="37">
        <v>32.0</v>
      </c>
      <c r="D3655" s="37">
        <v>0.65625</v>
      </c>
      <c r="E3655" s="37" t="s">
        <v>16</v>
      </c>
      <c r="F3655" s="37" t="s">
        <v>12</v>
      </c>
    </row>
    <row r="3656">
      <c r="A3656" s="36" t="str">
        <f t="shared" si="1"/>
        <v>Low Population-Middle Poverty</v>
      </c>
      <c r="B3656" s="35" t="s">
        <v>3675</v>
      </c>
      <c r="C3656" s="37">
        <v>10.0</v>
      </c>
      <c r="D3656" s="37">
        <v>0.3</v>
      </c>
      <c r="E3656" s="37" t="s">
        <v>16</v>
      </c>
      <c r="F3656" s="37" t="s">
        <v>10</v>
      </c>
    </row>
    <row r="3657">
      <c r="A3657" s="36" t="str">
        <f t="shared" si="1"/>
        <v>Medium Population-Low Poverty</v>
      </c>
      <c r="B3657" s="35" t="s">
        <v>3676</v>
      </c>
      <c r="C3657" s="37">
        <v>3938.0</v>
      </c>
      <c r="D3657" s="37">
        <v>0.037328593194515</v>
      </c>
      <c r="E3657" s="37" t="s">
        <v>15</v>
      </c>
      <c r="F3657" s="37" t="s">
        <v>9</v>
      </c>
    </row>
    <row r="3658">
      <c r="A3658" s="36" t="str">
        <f t="shared" si="1"/>
        <v>Medium Population-Low Poverty</v>
      </c>
      <c r="B3658" s="35" t="s">
        <v>3677</v>
      </c>
      <c r="C3658" s="37">
        <v>897.0</v>
      </c>
      <c r="D3658" s="37">
        <v>0.0936454849498328</v>
      </c>
      <c r="E3658" s="37" t="s">
        <v>15</v>
      </c>
      <c r="F3658" s="37" t="s">
        <v>9</v>
      </c>
    </row>
    <row r="3659">
      <c r="A3659" s="36" t="str">
        <f t="shared" si="1"/>
        <v>High Population-Middle Poverty</v>
      </c>
      <c r="B3659" s="35" t="s">
        <v>3678</v>
      </c>
      <c r="C3659" s="37">
        <v>10661.0</v>
      </c>
      <c r="D3659" s="37">
        <v>0.147922333739799</v>
      </c>
      <c r="E3659" s="37" t="s">
        <v>14</v>
      </c>
      <c r="F3659" s="37" t="s">
        <v>10</v>
      </c>
    </row>
    <row r="3660">
      <c r="A3660" s="36" t="str">
        <f t="shared" si="1"/>
        <v>Low Population-Low Poverty</v>
      </c>
      <c r="B3660" s="35" t="s">
        <v>3679</v>
      </c>
      <c r="C3660" s="37">
        <v>163.0</v>
      </c>
      <c r="D3660" s="37">
        <v>0.0184049079754601</v>
      </c>
      <c r="E3660" s="37" t="s">
        <v>16</v>
      </c>
      <c r="F3660" s="37" t="s">
        <v>9</v>
      </c>
    </row>
    <row r="3661">
      <c r="A3661" s="36" t="str">
        <f t="shared" si="1"/>
        <v>Medium Population-Low Poverty</v>
      </c>
      <c r="B3661" s="35" t="s">
        <v>3680</v>
      </c>
      <c r="C3661" s="37">
        <v>791.0</v>
      </c>
      <c r="D3661" s="37">
        <v>0.079646017699115</v>
      </c>
      <c r="E3661" s="37" t="s">
        <v>15</v>
      </c>
      <c r="F3661" s="37" t="s">
        <v>9</v>
      </c>
    </row>
    <row r="3662">
      <c r="A3662" s="36" t="str">
        <f t="shared" si="1"/>
        <v>Low Population-Middle Poverty</v>
      </c>
      <c r="B3662" s="35" t="s">
        <v>3681</v>
      </c>
      <c r="C3662" s="37">
        <v>173.0</v>
      </c>
      <c r="D3662" s="37">
        <v>0.104046242774566</v>
      </c>
      <c r="E3662" s="37" t="s">
        <v>16</v>
      </c>
      <c r="F3662" s="37" t="s">
        <v>10</v>
      </c>
    </row>
    <row r="3663">
      <c r="A3663" s="36" t="str">
        <f t="shared" si="1"/>
        <v>Medium Population-Low Poverty</v>
      </c>
      <c r="B3663" s="35" t="s">
        <v>3682</v>
      </c>
      <c r="C3663" s="37">
        <v>2246.0</v>
      </c>
      <c r="D3663" s="37">
        <v>0.097506678539626</v>
      </c>
      <c r="E3663" s="37" t="s">
        <v>15</v>
      </c>
      <c r="F3663" s="37" t="s">
        <v>9</v>
      </c>
    </row>
    <row r="3664">
      <c r="A3664" s="36" t="str">
        <f t="shared" si="1"/>
        <v>Low Population-Low Poverty</v>
      </c>
      <c r="B3664" s="35" t="s">
        <v>3683</v>
      </c>
      <c r="C3664" s="37">
        <v>106.0</v>
      </c>
      <c r="D3664" s="37">
        <v>0.0566037735849057</v>
      </c>
      <c r="E3664" s="37" t="s">
        <v>16</v>
      </c>
      <c r="F3664" s="37" t="s">
        <v>9</v>
      </c>
    </row>
    <row r="3665">
      <c r="A3665" s="36" t="str">
        <f t="shared" si="1"/>
        <v>Medium Population-Middle Poverty</v>
      </c>
      <c r="B3665" s="35" t="s">
        <v>3684</v>
      </c>
      <c r="C3665" s="37">
        <v>8363.0</v>
      </c>
      <c r="D3665" s="37">
        <v>0.179002750209255</v>
      </c>
      <c r="E3665" s="37" t="s">
        <v>15</v>
      </c>
      <c r="F3665" s="37" t="s">
        <v>10</v>
      </c>
    </row>
    <row r="3666">
      <c r="A3666" s="36" t="str">
        <f t="shared" si="1"/>
        <v>Medium Population-Middle Poverty</v>
      </c>
      <c r="B3666" s="35" t="s">
        <v>3685</v>
      </c>
      <c r="C3666" s="37">
        <v>8378.0</v>
      </c>
      <c r="D3666" s="37">
        <v>0.159703986631654</v>
      </c>
      <c r="E3666" s="37" t="s">
        <v>15</v>
      </c>
      <c r="F3666" s="37" t="s">
        <v>10</v>
      </c>
    </row>
    <row r="3667">
      <c r="A3667" s="36" t="str">
        <f t="shared" si="1"/>
        <v>Medium Population-Middle Poverty</v>
      </c>
      <c r="B3667" s="35" t="s">
        <v>3686</v>
      </c>
      <c r="C3667" s="37">
        <v>1053.0</v>
      </c>
      <c r="D3667" s="37">
        <v>0.133903133903134</v>
      </c>
      <c r="E3667" s="37" t="s">
        <v>15</v>
      </c>
      <c r="F3667" s="37" t="s">
        <v>10</v>
      </c>
    </row>
    <row r="3668">
      <c r="A3668" s="36" t="str">
        <f t="shared" si="1"/>
        <v>Medium Population-Low Poverty</v>
      </c>
      <c r="B3668" s="35" t="s">
        <v>3687</v>
      </c>
      <c r="C3668" s="37">
        <v>1768.0</v>
      </c>
      <c r="D3668" s="37">
        <v>0.0480769230769231</v>
      </c>
      <c r="E3668" s="37" t="s">
        <v>15</v>
      </c>
      <c r="F3668" s="37" t="s">
        <v>9</v>
      </c>
    </row>
    <row r="3669">
      <c r="A3669" s="36" t="str">
        <f t="shared" si="1"/>
        <v>Medium Population-Low Poverty</v>
      </c>
      <c r="B3669" s="35" t="s">
        <v>3688</v>
      </c>
      <c r="C3669" s="37">
        <v>4609.0</v>
      </c>
      <c r="D3669" s="37">
        <v>0.0731178129746149</v>
      </c>
      <c r="E3669" s="37" t="s">
        <v>15</v>
      </c>
      <c r="F3669" s="37" t="s">
        <v>9</v>
      </c>
    </row>
    <row r="3670">
      <c r="A3670" s="36" t="str">
        <f t="shared" si="1"/>
        <v>Low Population-Middle Poverty</v>
      </c>
      <c r="B3670" s="35" t="s">
        <v>3689</v>
      </c>
      <c r="C3670" s="37">
        <v>148.0</v>
      </c>
      <c r="D3670" s="37">
        <v>0.243243243243243</v>
      </c>
      <c r="E3670" s="37" t="s">
        <v>16</v>
      </c>
      <c r="F3670" s="37" t="s">
        <v>10</v>
      </c>
    </row>
    <row r="3671">
      <c r="A3671" s="36" t="str">
        <f t="shared" si="1"/>
        <v>Medium Population-Low Poverty</v>
      </c>
      <c r="B3671" s="35" t="s">
        <v>3690</v>
      </c>
      <c r="C3671" s="37">
        <v>710.0</v>
      </c>
      <c r="D3671" s="37">
        <v>0.0591549295774648</v>
      </c>
      <c r="E3671" s="37" t="s">
        <v>15</v>
      </c>
      <c r="F3671" s="37" t="s">
        <v>9</v>
      </c>
    </row>
    <row r="3672">
      <c r="A3672" s="36" t="str">
        <f t="shared" si="1"/>
        <v>Medium Population-Middle Poverty</v>
      </c>
      <c r="B3672" s="35" t="s">
        <v>3691</v>
      </c>
      <c r="C3672" s="37">
        <v>5124.0</v>
      </c>
      <c r="D3672" s="37">
        <v>0.157103825136612</v>
      </c>
      <c r="E3672" s="37" t="s">
        <v>15</v>
      </c>
      <c r="F3672" s="37" t="s">
        <v>10</v>
      </c>
    </row>
    <row r="3673">
      <c r="A3673" s="36" t="str">
        <f t="shared" si="1"/>
        <v>Medium Population-Middle Poverty</v>
      </c>
      <c r="B3673" s="35" t="s">
        <v>3692</v>
      </c>
      <c r="C3673" s="37">
        <v>2128.0</v>
      </c>
      <c r="D3673" s="37">
        <v>0.101033834586466</v>
      </c>
      <c r="E3673" s="37" t="s">
        <v>15</v>
      </c>
      <c r="F3673" s="37" t="s">
        <v>10</v>
      </c>
    </row>
    <row r="3674">
      <c r="A3674" s="36" t="str">
        <f t="shared" si="1"/>
        <v>Medium Population-Low Poverty</v>
      </c>
      <c r="B3674" s="35" t="s">
        <v>3693</v>
      </c>
      <c r="C3674" s="37">
        <v>2519.0</v>
      </c>
      <c r="D3674" s="37">
        <v>0.0861452957522826</v>
      </c>
      <c r="E3674" s="37" t="s">
        <v>15</v>
      </c>
      <c r="F3674" s="37" t="s">
        <v>9</v>
      </c>
    </row>
    <row r="3675">
      <c r="A3675" s="36" t="str">
        <f t="shared" si="1"/>
        <v>Low Population-Middle Poverty</v>
      </c>
      <c r="B3675" s="35" t="s">
        <v>3694</v>
      </c>
      <c r="C3675" s="37">
        <v>279.0</v>
      </c>
      <c r="D3675" s="37">
        <v>0.114695340501792</v>
      </c>
      <c r="E3675" s="37" t="s">
        <v>16</v>
      </c>
      <c r="F3675" s="37" t="s">
        <v>10</v>
      </c>
    </row>
    <row r="3676">
      <c r="A3676" s="36" t="str">
        <f t="shared" si="1"/>
        <v>Medium Population-Middle Poverty</v>
      </c>
      <c r="B3676" s="35" t="s">
        <v>3695</v>
      </c>
      <c r="C3676" s="37">
        <v>3114.0</v>
      </c>
      <c r="D3676" s="37">
        <v>0.141618497109827</v>
      </c>
      <c r="E3676" s="37" t="s">
        <v>15</v>
      </c>
      <c r="F3676" s="37" t="s">
        <v>10</v>
      </c>
    </row>
    <row r="3677">
      <c r="A3677" s="36" t="str">
        <f t="shared" si="1"/>
        <v>High Population-Low Poverty</v>
      </c>
      <c r="B3677" s="35" t="s">
        <v>3696</v>
      </c>
      <c r="C3677" s="37">
        <v>15341.0</v>
      </c>
      <c r="D3677" s="37">
        <v>0.0469982400104296</v>
      </c>
      <c r="E3677" s="37" t="s">
        <v>14</v>
      </c>
      <c r="F3677" s="37" t="s">
        <v>9</v>
      </c>
    </row>
    <row r="3678">
      <c r="A3678" s="36" t="str">
        <f t="shared" si="1"/>
        <v>Low Population-Middle Poverty</v>
      </c>
      <c r="B3678" s="35" t="s">
        <v>3697</v>
      </c>
      <c r="C3678" s="37">
        <v>66.0</v>
      </c>
      <c r="D3678" s="37">
        <v>0.287878787878788</v>
      </c>
      <c r="E3678" s="37" t="s">
        <v>16</v>
      </c>
      <c r="F3678" s="37" t="s">
        <v>10</v>
      </c>
    </row>
    <row r="3679">
      <c r="A3679" s="36" t="str">
        <f t="shared" si="1"/>
        <v>Medium Population-Low Poverty</v>
      </c>
      <c r="B3679" s="35" t="s">
        <v>3698</v>
      </c>
      <c r="C3679" s="37">
        <v>2340.0</v>
      </c>
      <c r="D3679" s="37">
        <v>0.088034188034188</v>
      </c>
      <c r="E3679" s="37" t="s">
        <v>15</v>
      </c>
      <c r="F3679" s="37" t="s">
        <v>9</v>
      </c>
    </row>
    <row r="3680">
      <c r="A3680" s="36" t="str">
        <f t="shared" si="1"/>
        <v>Medium Population-Middle Poverty</v>
      </c>
      <c r="B3680" s="35" t="s">
        <v>3699</v>
      </c>
      <c r="C3680" s="37">
        <v>3298.0</v>
      </c>
      <c r="D3680" s="37">
        <v>0.158277744087326</v>
      </c>
      <c r="E3680" s="37" t="s">
        <v>15</v>
      </c>
      <c r="F3680" s="37" t="s">
        <v>10</v>
      </c>
    </row>
    <row r="3681">
      <c r="A3681" s="36" t="str">
        <f t="shared" si="1"/>
        <v>Low Population-Middle Poverty</v>
      </c>
      <c r="B3681" s="35" t="s">
        <v>3700</v>
      </c>
      <c r="C3681" s="37">
        <v>324.0</v>
      </c>
      <c r="D3681" s="37">
        <v>0.151234567901235</v>
      </c>
      <c r="E3681" s="37" t="s">
        <v>16</v>
      </c>
      <c r="F3681" s="37" t="s">
        <v>10</v>
      </c>
    </row>
    <row r="3682">
      <c r="A3682" s="36" t="str">
        <f t="shared" si="1"/>
        <v>Medium Population-Low Poverty</v>
      </c>
      <c r="B3682" s="35" t="s">
        <v>3701</v>
      </c>
      <c r="C3682" s="37">
        <v>933.0</v>
      </c>
      <c r="D3682" s="37">
        <v>0.0921757770632369</v>
      </c>
      <c r="E3682" s="37" t="s">
        <v>15</v>
      </c>
      <c r="F3682" s="37" t="s">
        <v>9</v>
      </c>
    </row>
    <row r="3683">
      <c r="A3683" s="36" t="str">
        <f t="shared" si="1"/>
        <v>High Population-Middle Poverty</v>
      </c>
      <c r="B3683" s="35" t="s">
        <v>3702</v>
      </c>
      <c r="C3683" s="37">
        <v>13135.0</v>
      </c>
      <c r="D3683" s="37">
        <v>0.141454130186525</v>
      </c>
      <c r="E3683" s="37" t="s">
        <v>14</v>
      </c>
      <c r="F3683" s="37" t="s">
        <v>10</v>
      </c>
    </row>
    <row r="3684">
      <c r="A3684" s="36" t="str">
        <f t="shared" si="1"/>
        <v>Medium Population-Low Poverty</v>
      </c>
      <c r="B3684" s="35" t="s">
        <v>3703</v>
      </c>
      <c r="C3684" s="37">
        <v>1928.0</v>
      </c>
      <c r="D3684" s="37">
        <v>0.079356846473029</v>
      </c>
      <c r="E3684" s="37" t="s">
        <v>15</v>
      </c>
      <c r="F3684" s="37" t="s">
        <v>9</v>
      </c>
    </row>
    <row r="3685">
      <c r="A3685" s="36" t="str">
        <f t="shared" si="1"/>
        <v>Medium Population-Middle Poverty</v>
      </c>
      <c r="B3685" s="35" t="s">
        <v>3704</v>
      </c>
      <c r="C3685" s="37">
        <v>2079.0</v>
      </c>
      <c r="D3685" s="37">
        <v>0.14959114959115</v>
      </c>
      <c r="E3685" s="37" t="s">
        <v>15</v>
      </c>
      <c r="F3685" s="37" t="s">
        <v>10</v>
      </c>
    </row>
    <row r="3686">
      <c r="A3686" s="36" t="str">
        <f t="shared" si="1"/>
        <v>Medium Population-Middle Poverty</v>
      </c>
      <c r="B3686" s="35" t="s">
        <v>3705</v>
      </c>
      <c r="C3686" s="37">
        <v>1684.0</v>
      </c>
      <c r="D3686" s="37">
        <v>0.244655581947743</v>
      </c>
      <c r="E3686" s="37" t="s">
        <v>15</v>
      </c>
      <c r="F3686" s="37" t="s">
        <v>10</v>
      </c>
    </row>
    <row r="3687">
      <c r="A3687" s="36" t="str">
        <f t="shared" si="1"/>
        <v>Medium Population-Low Poverty</v>
      </c>
      <c r="B3687" s="35" t="s">
        <v>3706</v>
      </c>
      <c r="C3687" s="37">
        <v>1765.0</v>
      </c>
      <c r="D3687" s="37">
        <v>0.0872521246458924</v>
      </c>
      <c r="E3687" s="37" t="s">
        <v>15</v>
      </c>
      <c r="F3687" s="37" t="s">
        <v>9</v>
      </c>
    </row>
    <row r="3688">
      <c r="A3688" s="36" t="str">
        <f t="shared" si="1"/>
        <v>Medium Population-Middle Poverty</v>
      </c>
      <c r="B3688" s="35" t="s">
        <v>3707</v>
      </c>
      <c r="C3688" s="37">
        <v>1820.0</v>
      </c>
      <c r="D3688" s="37">
        <v>0.178021978021978</v>
      </c>
      <c r="E3688" s="37" t="s">
        <v>15</v>
      </c>
      <c r="F3688" s="37" t="s">
        <v>10</v>
      </c>
    </row>
    <row r="3689">
      <c r="A3689" s="36" t="str">
        <f t="shared" si="1"/>
        <v>Low Population-Low Poverty</v>
      </c>
      <c r="B3689" s="35" t="s">
        <v>3708</v>
      </c>
      <c r="C3689" s="37">
        <v>287.0</v>
      </c>
      <c r="D3689" s="37">
        <v>0.0487804878048781</v>
      </c>
      <c r="E3689" s="37" t="s">
        <v>16</v>
      </c>
      <c r="F3689" s="37" t="s">
        <v>9</v>
      </c>
    </row>
    <row r="3690">
      <c r="A3690" s="36" t="str">
        <f t="shared" si="1"/>
        <v>Low Population-Low Poverty</v>
      </c>
      <c r="B3690" s="35" t="s">
        <v>3709</v>
      </c>
      <c r="C3690" s="37">
        <v>123.0</v>
      </c>
      <c r="D3690" s="37">
        <v>0.024390243902439</v>
      </c>
      <c r="E3690" s="37" t="s">
        <v>16</v>
      </c>
      <c r="F3690" s="37" t="s">
        <v>9</v>
      </c>
    </row>
    <row r="3691">
      <c r="A3691" s="36" t="str">
        <f t="shared" si="1"/>
        <v>Low Population-Middle Poverty</v>
      </c>
      <c r="B3691" s="35" t="s">
        <v>3710</v>
      </c>
      <c r="C3691" s="37">
        <v>423.0</v>
      </c>
      <c r="D3691" s="37">
        <v>0.113475177304965</v>
      </c>
      <c r="E3691" s="37" t="s">
        <v>16</v>
      </c>
      <c r="F3691" s="37" t="s">
        <v>10</v>
      </c>
    </row>
    <row r="3692">
      <c r="A3692" s="36" t="str">
        <f t="shared" si="1"/>
        <v>Medium Population-Middle Poverty</v>
      </c>
      <c r="B3692" s="35" t="s">
        <v>3711</v>
      </c>
      <c r="C3692" s="37">
        <v>3227.0</v>
      </c>
      <c r="D3692" s="37">
        <v>0.107220328478463</v>
      </c>
      <c r="E3692" s="37" t="s">
        <v>15</v>
      </c>
      <c r="F3692" s="37" t="s">
        <v>10</v>
      </c>
    </row>
    <row r="3693">
      <c r="A3693" s="36" t="str">
        <f t="shared" si="1"/>
        <v>Medium Population-Middle Poverty</v>
      </c>
      <c r="B3693" s="35" t="s">
        <v>3712</v>
      </c>
      <c r="C3693" s="37">
        <v>3492.0</v>
      </c>
      <c r="D3693" s="37">
        <v>0.117411225658648</v>
      </c>
      <c r="E3693" s="37" t="s">
        <v>15</v>
      </c>
      <c r="F3693" s="37" t="s">
        <v>10</v>
      </c>
    </row>
    <row r="3694">
      <c r="A3694" s="36" t="str">
        <f t="shared" si="1"/>
        <v>High Population-Middle Poverty</v>
      </c>
      <c r="B3694" s="35" t="s">
        <v>3713</v>
      </c>
      <c r="C3694" s="37">
        <v>38970.0</v>
      </c>
      <c r="D3694" s="37">
        <v>0.167308185783936</v>
      </c>
      <c r="E3694" s="37" t="s">
        <v>14</v>
      </c>
      <c r="F3694" s="37" t="s">
        <v>10</v>
      </c>
    </row>
    <row r="3695">
      <c r="A3695" s="36" t="str">
        <f t="shared" si="1"/>
        <v>Low Population-Low Poverty</v>
      </c>
      <c r="B3695" s="35" t="s">
        <v>3714</v>
      </c>
      <c r="C3695" s="37">
        <v>82.0</v>
      </c>
      <c r="D3695" s="37">
        <v>0.0</v>
      </c>
      <c r="E3695" s="37" t="s">
        <v>16</v>
      </c>
      <c r="F3695" s="37" t="s">
        <v>9</v>
      </c>
    </row>
    <row r="3696">
      <c r="A3696" s="36" t="str">
        <f t="shared" si="1"/>
        <v>Low Population-Low Poverty</v>
      </c>
      <c r="B3696" s="35" t="s">
        <v>3715</v>
      </c>
      <c r="C3696" s="37">
        <v>38.0</v>
      </c>
      <c r="D3696" s="37">
        <v>0.0526315789473684</v>
      </c>
      <c r="E3696" s="37" t="s">
        <v>16</v>
      </c>
      <c r="F3696" s="37" t="s">
        <v>9</v>
      </c>
    </row>
    <row r="3697">
      <c r="A3697" s="36" t="str">
        <f t="shared" si="1"/>
        <v>Medium Population-Middle Poverty</v>
      </c>
      <c r="B3697" s="35" t="s">
        <v>3716</v>
      </c>
      <c r="C3697" s="37">
        <v>4387.0</v>
      </c>
      <c r="D3697" s="37">
        <v>0.183952587189423</v>
      </c>
      <c r="E3697" s="37" t="s">
        <v>15</v>
      </c>
      <c r="F3697" s="37" t="s">
        <v>10</v>
      </c>
    </row>
    <row r="3698">
      <c r="A3698" s="36" t="str">
        <f t="shared" si="1"/>
        <v>Medium Population-Low Poverty</v>
      </c>
      <c r="B3698" s="35" t="s">
        <v>3717</v>
      </c>
      <c r="C3698" s="37">
        <v>538.0</v>
      </c>
      <c r="D3698" s="37">
        <v>0.0297397769516729</v>
      </c>
      <c r="E3698" s="37" t="s">
        <v>15</v>
      </c>
      <c r="F3698" s="37" t="s">
        <v>9</v>
      </c>
    </row>
    <row r="3699">
      <c r="A3699" s="36" t="str">
        <f t="shared" si="1"/>
        <v>Medium Population-Low Poverty</v>
      </c>
      <c r="B3699" s="35" t="s">
        <v>3718</v>
      </c>
      <c r="C3699" s="37">
        <v>3958.0</v>
      </c>
      <c r="D3699" s="37">
        <v>0.0692268822637696</v>
      </c>
      <c r="E3699" s="37" t="s">
        <v>15</v>
      </c>
      <c r="F3699" s="37" t="s">
        <v>9</v>
      </c>
    </row>
    <row r="3700">
      <c r="A3700" s="36" t="str">
        <f t="shared" si="1"/>
        <v>Medium Population-Middle Poverty</v>
      </c>
      <c r="B3700" s="35" t="s">
        <v>3719</v>
      </c>
      <c r="C3700" s="37">
        <v>2405.0</v>
      </c>
      <c r="D3700" s="37">
        <v>0.127234927234927</v>
      </c>
      <c r="E3700" s="37" t="s">
        <v>15</v>
      </c>
      <c r="F3700" s="37" t="s">
        <v>10</v>
      </c>
    </row>
    <row r="3701">
      <c r="A3701" s="36" t="str">
        <f t="shared" si="1"/>
        <v>Medium Population-Middle Poverty</v>
      </c>
      <c r="B3701" s="35" t="s">
        <v>3720</v>
      </c>
      <c r="C3701" s="37">
        <v>4279.0</v>
      </c>
      <c r="D3701" s="37">
        <v>0.130871698995092</v>
      </c>
      <c r="E3701" s="37" t="s">
        <v>15</v>
      </c>
      <c r="F3701" s="37" t="s">
        <v>10</v>
      </c>
    </row>
    <row r="3702">
      <c r="A3702" s="36" t="str">
        <f t="shared" si="1"/>
        <v>Medium Population-Low Poverty</v>
      </c>
      <c r="B3702" s="35" t="s">
        <v>3721</v>
      </c>
      <c r="C3702" s="37">
        <v>3031.0</v>
      </c>
      <c r="D3702" s="37">
        <v>0.0732431540745628</v>
      </c>
      <c r="E3702" s="37" t="s">
        <v>15</v>
      </c>
      <c r="F3702" s="37" t="s">
        <v>9</v>
      </c>
    </row>
    <row r="3703">
      <c r="A3703" s="36" t="str">
        <f t="shared" si="1"/>
        <v>Medium Population-Middle Poverty</v>
      </c>
      <c r="B3703" s="35" t="s">
        <v>3722</v>
      </c>
      <c r="C3703" s="37">
        <v>1375.0</v>
      </c>
      <c r="D3703" s="37">
        <v>0.242181818181818</v>
      </c>
      <c r="E3703" s="37" t="s">
        <v>15</v>
      </c>
      <c r="F3703" s="37" t="s">
        <v>10</v>
      </c>
    </row>
    <row r="3704">
      <c r="A3704" s="36" t="str">
        <f t="shared" si="1"/>
        <v>Low Population-Middle Poverty</v>
      </c>
      <c r="B3704" s="35" t="s">
        <v>3723</v>
      </c>
      <c r="C3704" s="37">
        <v>471.0</v>
      </c>
      <c r="D3704" s="37">
        <v>0.110403397027601</v>
      </c>
      <c r="E3704" s="37" t="s">
        <v>16</v>
      </c>
      <c r="F3704" s="37" t="s">
        <v>10</v>
      </c>
    </row>
    <row r="3705">
      <c r="A3705" s="36" t="str">
        <f t="shared" si="1"/>
        <v>Medium Population-Low Poverty</v>
      </c>
      <c r="B3705" s="35" t="s">
        <v>3724</v>
      </c>
      <c r="C3705" s="37">
        <v>926.0</v>
      </c>
      <c r="D3705" s="37">
        <v>0.0</v>
      </c>
      <c r="E3705" s="37" t="s">
        <v>15</v>
      </c>
      <c r="F3705" s="37" t="s">
        <v>9</v>
      </c>
    </row>
    <row r="3706">
      <c r="A3706" s="36" t="str">
        <f t="shared" si="1"/>
        <v>Medium Population-Middle Poverty</v>
      </c>
      <c r="B3706" s="35" t="s">
        <v>3725</v>
      </c>
      <c r="C3706" s="37">
        <v>649.0</v>
      </c>
      <c r="D3706" s="37">
        <v>0.200308166409861</v>
      </c>
      <c r="E3706" s="37" t="s">
        <v>15</v>
      </c>
      <c r="F3706" s="37" t="s">
        <v>10</v>
      </c>
    </row>
    <row r="3707">
      <c r="A3707" s="36" t="str">
        <f t="shared" si="1"/>
        <v>Medium Population-Middle Poverty</v>
      </c>
      <c r="B3707" s="35" t="s">
        <v>3726</v>
      </c>
      <c r="C3707" s="37">
        <v>3266.0</v>
      </c>
      <c r="D3707" s="37">
        <v>0.196570728720147</v>
      </c>
      <c r="E3707" s="37" t="s">
        <v>15</v>
      </c>
      <c r="F3707" s="37" t="s">
        <v>10</v>
      </c>
    </row>
    <row r="3708">
      <c r="A3708" s="36" t="str">
        <f t="shared" si="1"/>
        <v>Low Population-Low Poverty</v>
      </c>
      <c r="B3708" s="35" t="s">
        <v>3727</v>
      </c>
      <c r="C3708" s="37">
        <v>66.0</v>
      </c>
      <c r="D3708" s="37">
        <v>0.0</v>
      </c>
      <c r="E3708" s="37" t="s">
        <v>16</v>
      </c>
      <c r="F3708" s="37" t="s">
        <v>9</v>
      </c>
    </row>
    <row r="3709">
      <c r="A3709" s="36" t="str">
        <f t="shared" si="1"/>
        <v>Medium Population-Low Poverty</v>
      </c>
      <c r="B3709" s="35" t="s">
        <v>3728</v>
      </c>
      <c r="C3709" s="37">
        <v>636.0</v>
      </c>
      <c r="D3709" s="37">
        <v>0.0628930817610063</v>
      </c>
      <c r="E3709" s="37" t="s">
        <v>15</v>
      </c>
      <c r="F3709" s="37" t="s">
        <v>9</v>
      </c>
    </row>
    <row r="3710">
      <c r="A3710" s="36" t="str">
        <f t="shared" si="1"/>
        <v>Low Population-Low Poverty</v>
      </c>
      <c r="B3710" s="35" t="s">
        <v>3729</v>
      </c>
      <c r="C3710" s="37">
        <v>16.0</v>
      </c>
      <c r="D3710" s="37">
        <v>0.0</v>
      </c>
      <c r="E3710" s="37" t="s">
        <v>16</v>
      </c>
      <c r="F3710" s="37" t="s">
        <v>9</v>
      </c>
    </row>
    <row r="3711">
      <c r="A3711" s="36" t="str">
        <f t="shared" si="1"/>
        <v>Medium Population-Low Poverty</v>
      </c>
      <c r="B3711" s="35" t="s">
        <v>3730</v>
      </c>
      <c r="C3711" s="37">
        <v>3698.0</v>
      </c>
      <c r="D3711" s="37">
        <v>0.0670632774472688</v>
      </c>
      <c r="E3711" s="37" t="s">
        <v>15</v>
      </c>
      <c r="F3711" s="37" t="s">
        <v>9</v>
      </c>
    </row>
    <row r="3712">
      <c r="A3712" s="36" t="str">
        <f t="shared" si="1"/>
        <v>Medium Population-Low Poverty</v>
      </c>
      <c r="B3712" s="35" t="s">
        <v>3731</v>
      </c>
      <c r="C3712" s="37">
        <v>1429.0</v>
      </c>
      <c r="D3712" s="37">
        <v>0.0804758572428271</v>
      </c>
      <c r="E3712" s="37" t="s">
        <v>15</v>
      </c>
      <c r="F3712" s="37" t="s">
        <v>9</v>
      </c>
    </row>
    <row r="3713">
      <c r="A3713" s="36" t="str">
        <f t="shared" si="1"/>
        <v>Medium Population-Low Poverty</v>
      </c>
      <c r="B3713" s="35" t="s">
        <v>3732</v>
      </c>
      <c r="C3713" s="37">
        <v>2722.0</v>
      </c>
      <c r="D3713" s="37">
        <v>0.0720058780308597</v>
      </c>
      <c r="E3713" s="37" t="s">
        <v>15</v>
      </c>
      <c r="F3713" s="37" t="s">
        <v>9</v>
      </c>
    </row>
    <row r="3714">
      <c r="A3714" s="36" t="str">
        <f t="shared" si="1"/>
        <v>Medium Population-Low Poverty</v>
      </c>
      <c r="B3714" s="35" t="s">
        <v>3733</v>
      </c>
      <c r="C3714" s="37">
        <v>3291.0</v>
      </c>
      <c r="D3714" s="37">
        <v>0.0853843816469158</v>
      </c>
      <c r="E3714" s="37" t="s">
        <v>15</v>
      </c>
      <c r="F3714" s="37" t="s">
        <v>9</v>
      </c>
    </row>
    <row r="3715">
      <c r="A3715" s="36" t="str">
        <f t="shared" si="1"/>
        <v>Low Population-Low Poverty</v>
      </c>
      <c r="B3715" s="35" t="s">
        <v>3734</v>
      </c>
      <c r="C3715" s="37">
        <v>324.0</v>
      </c>
      <c r="D3715" s="37">
        <v>0.0401234567901235</v>
      </c>
      <c r="E3715" s="37" t="s">
        <v>16</v>
      </c>
      <c r="F3715" s="37" t="s">
        <v>9</v>
      </c>
    </row>
    <row r="3716">
      <c r="A3716" s="36" t="str">
        <f t="shared" si="1"/>
        <v>Low Population-Low Poverty</v>
      </c>
      <c r="B3716" s="35" t="s">
        <v>3735</v>
      </c>
      <c r="C3716" s="37">
        <v>297.0</v>
      </c>
      <c r="D3716" s="37">
        <v>0.0</v>
      </c>
      <c r="E3716" s="37" t="s">
        <v>16</v>
      </c>
      <c r="F3716" s="37" t="s">
        <v>9</v>
      </c>
    </row>
    <row r="3717">
      <c r="A3717" s="36" t="str">
        <f t="shared" si="1"/>
        <v>Medium Population-Middle Poverty</v>
      </c>
      <c r="B3717" s="35" t="s">
        <v>3736</v>
      </c>
      <c r="C3717" s="37">
        <v>1006.0</v>
      </c>
      <c r="D3717" s="37">
        <v>0.114314115308151</v>
      </c>
      <c r="E3717" s="37" t="s">
        <v>15</v>
      </c>
      <c r="F3717" s="37" t="s">
        <v>10</v>
      </c>
    </row>
    <row r="3718">
      <c r="A3718" s="36" t="str">
        <f t="shared" si="1"/>
        <v>Medium Population-Middle Poverty</v>
      </c>
      <c r="B3718" s="35" t="s">
        <v>3737</v>
      </c>
      <c r="C3718" s="37">
        <v>833.0</v>
      </c>
      <c r="D3718" s="37">
        <v>0.146458583433373</v>
      </c>
      <c r="E3718" s="37" t="s">
        <v>15</v>
      </c>
      <c r="F3718" s="37" t="s">
        <v>10</v>
      </c>
    </row>
    <row r="3719">
      <c r="A3719" s="36" t="str">
        <f t="shared" si="1"/>
        <v>Low Population-Low Poverty</v>
      </c>
      <c r="B3719" s="35" t="s">
        <v>3738</v>
      </c>
      <c r="C3719" s="37">
        <v>151.0</v>
      </c>
      <c r="D3719" s="37">
        <v>0.0132450331125828</v>
      </c>
      <c r="E3719" s="37" t="s">
        <v>16</v>
      </c>
      <c r="F3719" s="37" t="s">
        <v>9</v>
      </c>
    </row>
    <row r="3720">
      <c r="A3720" s="36" t="str">
        <f t="shared" si="1"/>
        <v>Medium Population-Low Poverty</v>
      </c>
      <c r="B3720" s="35" t="s">
        <v>3739</v>
      </c>
      <c r="C3720" s="37">
        <v>679.0</v>
      </c>
      <c r="D3720" s="37">
        <v>0.0839469808541973</v>
      </c>
      <c r="E3720" s="37" t="s">
        <v>15</v>
      </c>
      <c r="F3720" s="37" t="s">
        <v>9</v>
      </c>
    </row>
    <row r="3721">
      <c r="A3721" s="36" t="str">
        <f t="shared" si="1"/>
        <v>Medium Population-Low Poverty</v>
      </c>
      <c r="B3721" s="35" t="s">
        <v>3740</v>
      </c>
      <c r="C3721" s="37">
        <v>1757.0</v>
      </c>
      <c r="D3721" s="37">
        <v>0.0688673875924872</v>
      </c>
      <c r="E3721" s="37" t="s">
        <v>15</v>
      </c>
      <c r="F3721" s="37" t="s">
        <v>9</v>
      </c>
    </row>
    <row r="3722">
      <c r="A3722" s="36" t="str">
        <f t="shared" si="1"/>
        <v>Medium Population-Middle Poverty</v>
      </c>
      <c r="B3722" s="35" t="s">
        <v>3741</v>
      </c>
      <c r="C3722" s="37">
        <v>3605.0</v>
      </c>
      <c r="D3722" s="37">
        <v>0.127323162274619</v>
      </c>
      <c r="E3722" s="37" t="s">
        <v>15</v>
      </c>
      <c r="F3722" s="37" t="s">
        <v>10</v>
      </c>
    </row>
    <row r="3723">
      <c r="A3723" s="36" t="str">
        <f t="shared" si="1"/>
        <v>High Population-Low Poverty</v>
      </c>
      <c r="B3723" s="35" t="s">
        <v>3742</v>
      </c>
      <c r="C3723" s="37">
        <v>11268.0</v>
      </c>
      <c r="D3723" s="37">
        <v>0.0701100461483848</v>
      </c>
      <c r="E3723" s="37" t="s">
        <v>14</v>
      </c>
      <c r="F3723" s="37" t="s">
        <v>9</v>
      </c>
    </row>
    <row r="3724">
      <c r="A3724" s="36" t="str">
        <f t="shared" si="1"/>
        <v>Medium Population-Middle Poverty</v>
      </c>
      <c r="B3724" s="35" t="s">
        <v>3743</v>
      </c>
      <c r="C3724" s="37">
        <v>1764.0</v>
      </c>
      <c r="D3724" s="37">
        <v>0.14172335600907</v>
      </c>
      <c r="E3724" s="37" t="s">
        <v>15</v>
      </c>
      <c r="F3724" s="37" t="s">
        <v>10</v>
      </c>
    </row>
    <row r="3725">
      <c r="A3725" s="36" t="str">
        <f t="shared" si="1"/>
        <v>Low Population-Low Poverty</v>
      </c>
      <c r="B3725" s="35" t="s">
        <v>3744</v>
      </c>
      <c r="C3725" s="37">
        <v>332.0</v>
      </c>
      <c r="D3725" s="37">
        <v>0.0783132530120482</v>
      </c>
      <c r="E3725" s="37" t="s">
        <v>16</v>
      </c>
      <c r="F3725" s="37" t="s">
        <v>9</v>
      </c>
    </row>
    <row r="3726">
      <c r="A3726" s="36" t="str">
        <f t="shared" si="1"/>
        <v>Medium Population-Middle Poverty</v>
      </c>
      <c r="B3726" s="35" t="s">
        <v>3745</v>
      </c>
      <c r="C3726" s="37">
        <v>2151.0</v>
      </c>
      <c r="D3726" s="37">
        <v>0.130636913063691</v>
      </c>
      <c r="E3726" s="37" t="s">
        <v>15</v>
      </c>
      <c r="F3726" s="37" t="s">
        <v>10</v>
      </c>
    </row>
    <row r="3727">
      <c r="A3727" s="36" t="str">
        <f t="shared" si="1"/>
        <v>High Population-Middle Poverty</v>
      </c>
      <c r="B3727" s="35" t="s">
        <v>3746</v>
      </c>
      <c r="C3727" s="37">
        <v>36364.0</v>
      </c>
      <c r="D3727" s="37">
        <v>0.314184358156418</v>
      </c>
      <c r="E3727" s="37" t="s">
        <v>14</v>
      </c>
      <c r="F3727" s="37" t="s">
        <v>10</v>
      </c>
    </row>
    <row r="3728">
      <c r="A3728" s="36" t="str">
        <f t="shared" si="1"/>
        <v>High Population-Middle Poverty</v>
      </c>
      <c r="B3728" s="35" t="s">
        <v>3747</v>
      </c>
      <c r="C3728" s="37">
        <v>30982.0</v>
      </c>
      <c r="D3728" s="37">
        <v>0.208153121167129</v>
      </c>
      <c r="E3728" s="37" t="s">
        <v>14</v>
      </c>
      <c r="F3728" s="37" t="s">
        <v>10</v>
      </c>
    </row>
    <row r="3729">
      <c r="A3729" s="36" t="str">
        <f t="shared" si="1"/>
        <v>High Population-Middle Poverty</v>
      </c>
      <c r="B3729" s="35" t="s">
        <v>3748</v>
      </c>
      <c r="C3729" s="37">
        <v>36327.0</v>
      </c>
      <c r="D3729" s="37">
        <v>0.207696754480139</v>
      </c>
      <c r="E3729" s="37" t="s">
        <v>14</v>
      </c>
      <c r="F3729" s="37" t="s">
        <v>10</v>
      </c>
    </row>
    <row r="3730">
      <c r="A3730" s="36" t="str">
        <f t="shared" si="1"/>
        <v>Low Population-Middle Poverty</v>
      </c>
      <c r="B3730" s="35" t="s">
        <v>3749</v>
      </c>
      <c r="C3730" s="37">
        <v>437.0</v>
      </c>
      <c r="D3730" s="37">
        <v>0.283752860411899</v>
      </c>
      <c r="E3730" s="37" t="s">
        <v>16</v>
      </c>
      <c r="F3730" s="37" t="s">
        <v>10</v>
      </c>
    </row>
    <row r="3731">
      <c r="A3731" s="36" t="str">
        <f t="shared" si="1"/>
        <v>Medium Population-Low Poverty</v>
      </c>
      <c r="B3731" s="35" t="s">
        <v>3750</v>
      </c>
      <c r="C3731" s="37">
        <v>9338.0</v>
      </c>
      <c r="D3731" s="37">
        <v>0.0953094881130863</v>
      </c>
      <c r="E3731" s="37" t="s">
        <v>15</v>
      </c>
      <c r="F3731" s="37" t="s">
        <v>9</v>
      </c>
    </row>
    <row r="3732">
      <c r="A3732" s="36" t="str">
        <f t="shared" si="1"/>
        <v>Medium Population-Middle Poverty</v>
      </c>
      <c r="B3732" s="35" t="s">
        <v>3751</v>
      </c>
      <c r="C3732" s="37">
        <v>4806.0</v>
      </c>
      <c r="D3732" s="37">
        <v>0.149396587598835</v>
      </c>
      <c r="E3732" s="37" t="s">
        <v>15</v>
      </c>
      <c r="F3732" s="37" t="s">
        <v>10</v>
      </c>
    </row>
    <row r="3733">
      <c r="A3733" s="36" t="str">
        <f t="shared" si="1"/>
        <v>Medium Population-Low Poverty</v>
      </c>
      <c r="B3733" s="35" t="s">
        <v>3752</v>
      </c>
      <c r="C3733" s="37">
        <v>2713.0</v>
      </c>
      <c r="D3733" s="37">
        <v>0.0947290821968301</v>
      </c>
      <c r="E3733" s="37" t="s">
        <v>15</v>
      </c>
      <c r="F3733" s="37" t="s">
        <v>9</v>
      </c>
    </row>
    <row r="3734">
      <c r="A3734" s="36" t="str">
        <f t="shared" si="1"/>
        <v>Medium Population-Low Poverty</v>
      </c>
      <c r="B3734" s="35" t="s">
        <v>3753</v>
      </c>
      <c r="C3734" s="37">
        <v>1224.0</v>
      </c>
      <c r="D3734" s="37">
        <v>0.0947712418300654</v>
      </c>
      <c r="E3734" s="37" t="s">
        <v>15</v>
      </c>
      <c r="F3734" s="37" t="s">
        <v>9</v>
      </c>
    </row>
    <row r="3735">
      <c r="A3735" s="36" t="str">
        <f t="shared" si="1"/>
        <v>Medium Population-Middle Poverty</v>
      </c>
      <c r="B3735" s="35" t="s">
        <v>3754</v>
      </c>
      <c r="C3735" s="37">
        <v>1521.0</v>
      </c>
      <c r="D3735" s="37">
        <v>0.20249835634451</v>
      </c>
      <c r="E3735" s="37" t="s">
        <v>15</v>
      </c>
      <c r="F3735" s="37" t="s">
        <v>10</v>
      </c>
    </row>
    <row r="3736">
      <c r="A3736" s="36" t="str">
        <f t="shared" si="1"/>
        <v>Medium Population-Low Poverty</v>
      </c>
      <c r="B3736" s="35" t="s">
        <v>3755</v>
      </c>
      <c r="C3736" s="37">
        <v>2282.0</v>
      </c>
      <c r="D3736" s="37">
        <v>0.0517090271691499</v>
      </c>
      <c r="E3736" s="37" t="s">
        <v>15</v>
      </c>
      <c r="F3736" s="37" t="s">
        <v>9</v>
      </c>
    </row>
    <row r="3737">
      <c r="A3737" s="36" t="str">
        <f t="shared" si="1"/>
        <v>Medium Population-Middle Poverty</v>
      </c>
      <c r="B3737" s="35" t="s">
        <v>3756</v>
      </c>
      <c r="C3737" s="37">
        <v>2574.0</v>
      </c>
      <c r="D3737" s="37">
        <v>0.156565656565657</v>
      </c>
      <c r="E3737" s="37" t="s">
        <v>15</v>
      </c>
      <c r="F3737" s="37" t="s">
        <v>10</v>
      </c>
    </row>
    <row r="3738">
      <c r="A3738" s="36" t="str">
        <f t="shared" si="1"/>
        <v>Low Population-Low Poverty</v>
      </c>
      <c r="B3738" s="35" t="s">
        <v>3757</v>
      </c>
      <c r="C3738" s="37">
        <v>333.0</v>
      </c>
      <c r="D3738" s="37">
        <v>0.0750750750750751</v>
      </c>
      <c r="E3738" s="37" t="s">
        <v>16</v>
      </c>
      <c r="F3738" s="37" t="s">
        <v>9</v>
      </c>
    </row>
    <row r="3739">
      <c r="A3739" s="36" t="str">
        <f t="shared" si="1"/>
        <v>Medium Population-Low Poverty</v>
      </c>
      <c r="B3739" s="35" t="s">
        <v>3758</v>
      </c>
      <c r="C3739" s="37">
        <v>1158.0</v>
      </c>
      <c r="D3739" s="37">
        <v>0.0293609671848014</v>
      </c>
      <c r="E3739" s="37" t="s">
        <v>15</v>
      </c>
      <c r="F3739" s="37" t="s">
        <v>9</v>
      </c>
    </row>
    <row r="3740">
      <c r="A3740" s="36" t="str">
        <f t="shared" si="1"/>
        <v>Medium Population-Middle Poverty</v>
      </c>
      <c r="B3740" s="35" t="s">
        <v>3759</v>
      </c>
      <c r="C3740" s="37">
        <v>2217.0</v>
      </c>
      <c r="D3740" s="37">
        <v>0.149751917004962</v>
      </c>
      <c r="E3740" s="37" t="s">
        <v>15</v>
      </c>
      <c r="F3740" s="37" t="s">
        <v>10</v>
      </c>
    </row>
    <row r="3741">
      <c r="A3741" s="36" t="str">
        <f t="shared" si="1"/>
        <v>Medium Population-Middle Poverty</v>
      </c>
      <c r="B3741" s="35" t="s">
        <v>3760</v>
      </c>
      <c r="C3741" s="37">
        <v>7569.0</v>
      </c>
      <c r="D3741" s="37">
        <v>0.143083630598494</v>
      </c>
      <c r="E3741" s="37" t="s">
        <v>15</v>
      </c>
      <c r="F3741" s="37" t="s">
        <v>10</v>
      </c>
    </row>
    <row r="3742">
      <c r="A3742" s="36" t="str">
        <f t="shared" si="1"/>
        <v>Medium Population-Low Poverty</v>
      </c>
      <c r="B3742" s="35" t="s">
        <v>3761</v>
      </c>
      <c r="C3742" s="37">
        <v>1551.0</v>
      </c>
      <c r="D3742" s="37">
        <v>0.0689877498388137</v>
      </c>
      <c r="E3742" s="37" t="s">
        <v>15</v>
      </c>
      <c r="F3742" s="37" t="s">
        <v>9</v>
      </c>
    </row>
    <row r="3743">
      <c r="A3743" s="36" t="str">
        <f t="shared" si="1"/>
        <v>High Population-Middle Poverty</v>
      </c>
      <c r="B3743" s="35" t="s">
        <v>3762</v>
      </c>
      <c r="C3743" s="37">
        <v>10409.0</v>
      </c>
      <c r="D3743" s="37">
        <v>0.14007109232395</v>
      </c>
      <c r="E3743" s="37" t="s">
        <v>14</v>
      </c>
      <c r="F3743" s="37" t="s">
        <v>10</v>
      </c>
    </row>
    <row r="3744">
      <c r="A3744" s="36" t="str">
        <f t="shared" si="1"/>
        <v>Medium Population-Middle Poverty</v>
      </c>
      <c r="B3744" s="35" t="s">
        <v>3763</v>
      </c>
      <c r="C3744" s="37">
        <v>2229.0</v>
      </c>
      <c r="D3744" s="37">
        <v>0.186630776132795</v>
      </c>
      <c r="E3744" s="37" t="s">
        <v>15</v>
      </c>
      <c r="F3744" s="37" t="s">
        <v>10</v>
      </c>
    </row>
    <row r="3745">
      <c r="A3745" s="36" t="str">
        <f t="shared" si="1"/>
        <v>Low Population-Middle Poverty</v>
      </c>
      <c r="B3745" s="35" t="s">
        <v>3764</v>
      </c>
      <c r="C3745" s="37">
        <v>469.0</v>
      </c>
      <c r="D3745" s="37">
        <v>0.198294243070362</v>
      </c>
      <c r="E3745" s="37" t="s">
        <v>16</v>
      </c>
      <c r="F3745" s="37" t="s">
        <v>10</v>
      </c>
    </row>
    <row r="3746">
      <c r="A3746" s="36" t="str">
        <f t="shared" si="1"/>
        <v>Medium Population-Middle Poverty</v>
      </c>
      <c r="B3746" s="35" t="s">
        <v>3765</v>
      </c>
      <c r="C3746" s="37">
        <v>2325.0</v>
      </c>
      <c r="D3746" s="37">
        <v>0.145376344086022</v>
      </c>
      <c r="E3746" s="37" t="s">
        <v>15</v>
      </c>
      <c r="F3746" s="37" t="s">
        <v>10</v>
      </c>
    </row>
    <row r="3747">
      <c r="A3747" s="36" t="str">
        <f t="shared" si="1"/>
        <v>Low Population-Middle Poverty</v>
      </c>
      <c r="B3747" s="35" t="s">
        <v>3766</v>
      </c>
      <c r="C3747" s="37">
        <v>13.0</v>
      </c>
      <c r="D3747" s="37">
        <v>0.307692307692308</v>
      </c>
      <c r="E3747" s="37" t="s">
        <v>16</v>
      </c>
      <c r="F3747" s="37" t="s">
        <v>10</v>
      </c>
    </row>
    <row r="3748">
      <c r="A3748" s="36" t="str">
        <f t="shared" si="1"/>
        <v>Medium Population-Low Poverty</v>
      </c>
      <c r="B3748" s="35" t="s">
        <v>3767</v>
      </c>
      <c r="C3748" s="37">
        <v>4889.0</v>
      </c>
      <c r="D3748" s="37">
        <v>0.0732256085088975</v>
      </c>
      <c r="E3748" s="37" t="s">
        <v>15</v>
      </c>
      <c r="F3748" s="37" t="s">
        <v>9</v>
      </c>
    </row>
    <row r="3749">
      <c r="A3749" s="36" t="str">
        <f t="shared" si="1"/>
        <v>Medium Population-Middle Poverty</v>
      </c>
      <c r="B3749" s="35" t="s">
        <v>3768</v>
      </c>
      <c r="C3749" s="37">
        <v>1861.0</v>
      </c>
      <c r="D3749" s="37">
        <v>0.14830736163353</v>
      </c>
      <c r="E3749" s="37" t="s">
        <v>15</v>
      </c>
      <c r="F3749" s="37" t="s">
        <v>10</v>
      </c>
    </row>
    <row r="3750">
      <c r="A3750" s="36" t="str">
        <f t="shared" si="1"/>
        <v>Medium Population-Middle Poverty</v>
      </c>
      <c r="B3750" s="35" t="s">
        <v>3769</v>
      </c>
      <c r="C3750" s="37">
        <v>2230.0</v>
      </c>
      <c r="D3750" s="37">
        <v>0.157847533632287</v>
      </c>
      <c r="E3750" s="37" t="s">
        <v>15</v>
      </c>
      <c r="F3750" s="37" t="s">
        <v>10</v>
      </c>
    </row>
    <row r="3751">
      <c r="A3751" s="36" t="str">
        <f t="shared" si="1"/>
        <v>Low Population-Middle Poverty</v>
      </c>
      <c r="B3751" s="35" t="s">
        <v>3770</v>
      </c>
      <c r="C3751" s="37">
        <v>207.0</v>
      </c>
      <c r="D3751" s="37">
        <v>0.323671497584541</v>
      </c>
      <c r="E3751" s="37" t="s">
        <v>16</v>
      </c>
      <c r="F3751" s="37" t="s">
        <v>10</v>
      </c>
    </row>
    <row r="3752">
      <c r="A3752" s="36" t="str">
        <f t="shared" si="1"/>
        <v>Medium Population-Middle Poverty</v>
      </c>
      <c r="B3752" s="35" t="s">
        <v>3771</v>
      </c>
      <c r="C3752" s="37">
        <v>1393.0</v>
      </c>
      <c r="D3752" s="37">
        <v>0.224694903086863</v>
      </c>
      <c r="E3752" s="37" t="s">
        <v>15</v>
      </c>
      <c r="F3752" s="37" t="s">
        <v>10</v>
      </c>
    </row>
    <row r="3753">
      <c r="A3753" s="36" t="str">
        <f t="shared" si="1"/>
        <v>Low Population-Low Poverty</v>
      </c>
      <c r="B3753" s="35" t="s">
        <v>3772</v>
      </c>
      <c r="C3753" s="37">
        <v>332.0</v>
      </c>
      <c r="D3753" s="37">
        <v>0.0692771084337349</v>
      </c>
      <c r="E3753" s="37" t="s">
        <v>16</v>
      </c>
      <c r="F3753" s="37" t="s">
        <v>9</v>
      </c>
    </row>
    <row r="3754">
      <c r="A3754" s="36" t="str">
        <f t="shared" si="1"/>
        <v>Medium Population-Middle Poverty</v>
      </c>
      <c r="B3754" s="35" t="s">
        <v>3773</v>
      </c>
      <c r="C3754" s="37">
        <v>4045.0</v>
      </c>
      <c r="D3754" s="37">
        <v>0.106304079110012</v>
      </c>
      <c r="E3754" s="37" t="s">
        <v>15</v>
      </c>
      <c r="F3754" s="37" t="s">
        <v>10</v>
      </c>
    </row>
    <row r="3755">
      <c r="A3755" s="36" t="str">
        <f t="shared" si="1"/>
        <v>Medium Population-Middle Poverty</v>
      </c>
      <c r="B3755" s="35" t="s">
        <v>3774</v>
      </c>
      <c r="C3755" s="37">
        <v>1136.0</v>
      </c>
      <c r="D3755" s="37">
        <v>0.141725352112676</v>
      </c>
      <c r="E3755" s="37" t="s">
        <v>15</v>
      </c>
      <c r="F3755" s="37" t="s">
        <v>10</v>
      </c>
    </row>
    <row r="3756">
      <c r="A3756" s="36" t="str">
        <f t="shared" si="1"/>
        <v>Low Population-Middle Poverty</v>
      </c>
      <c r="B3756" s="35" t="s">
        <v>3775</v>
      </c>
      <c r="C3756" s="37">
        <v>271.0</v>
      </c>
      <c r="D3756" s="37">
        <v>0.158671586715867</v>
      </c>
      <c r="E3756" s="37" t="s">
        <v>16</v>
      </c>
      <c r="F3756" s="37" t="s">
        <v>10</v>
      </c>
    </row>
    <row r="3757">
      <c r="A3757" s="36" t="str">
        <f t="shared" si="1"/>
        <v>Medium Population-Low Poverty</v>
      </c>
      <c r="B3757" s="35" t="s">
        <v>3776</v>
      </c>
      <c r="C3757" s="37">
        <v>4055.0</v>
      </c>
      <c r="D3757" s="37">
        <v>0.0249075215782984</v>
      </c>
      <c r="E3757" s="37" t="s">
        <v>15</v>
      </c>
      <c r="F3757" s="37" t="s">
        <v>9</v>
      </c>
    </row>
    <row r="3758">
      <c r="A3758" s="36" t="str">
        <f t="shared" si="1"/>
        <v>Low Population-Low Poverty</v>
      </c>
      <c r="B3758" s="35" t="s">
        <v>3777</v>
      </c>
      <c r="C3758" s="37">
        <v>362.0</v>
      </c>
      <c r="D3758" s="37">
        <v>0.0331491712707182</v>
      </c>
      <c r="E3758" s="37" t="s">
        <v>16</v>
      </c>
      <c r="F3758" s="37" t="s">
        <v>9</v>
      </c>
    </row>
    <row r="3759">
      <c r="A3759" s="36" t="str">
        <f t="shared" si="1"/>
        <v>Low Population-Middle Poverty</v>
      </c>
      <c r="B3759" s="35" t="s">
        <v>3778</v>
      </c>
      <c r="C3759" s="37">
        <v>273.0</v>
      </c>
      <c r="D3759" s="37">
        <v>0.252747252747253</v>
      </c>
      <c r="E3759" s="37" t="s">
        <v>16</v>
      </c>
      <c r="F3759" s="37" t="s">
        <v>10</v>
      </c>
    </row>
    <row r="3760">
      <c r="A3760" s="36" t="str">
        <f t="shared" si="1"/>
        <v>Low Population-Low Poverty</v>
      </c>
      <c r="B3760" s="35" t="s">
        <v>3779</v>
      </c>
      <c r="C3760" s="37">
        <v>362.0</v>
      </c>
      <c r="D3760" s="37">
        <v>0.074585635359116</v>
      </c>
      <c r="E3760" s="37" t="s">
        <v>16</v>
      </c>
      <c r="F3760" s="37" t="s">
        <v>9</v>
      </c>
    </row>
    <row r="3761">
      <c r="A3761" s="36" t="str">
        <f t="shared" si="1"/>
        <v>Low Population-Low Poverty</v>
      </c>
      <c r="B3761" s="35" t="s">
        <v>3780</v>
      </c>
      <c r="C3761" s="37">
        <v>65.0</v>
      </c>
      <c r="D3761" s="37">
        <v>0.0</v>
      </c>
      <c r="E3761" s="37" t="s">
        <v>16</v>
      </c>
      <c r="F3761" s="37" t="s">
        <v>9</v>
      </c>
    </row>
    <row r="3762">
      <c r="A3762" s="36" t="str">
        <f t="shared" si="1"/>
        <v>Medium Population-Middle Poverty</v>
      </c>
      <c r="B3762" s="35" t="s">
        <v>3781</v>
      </c>
      <c r="C3762" s="37">
        <v>8886.0</v>
      </c>
      <c r="D3762" s="37">
        <v>0.191874859329282</v>
      </c>
      <c r="E3762" s="37" t="s">
        <v>15</v>
      </c>
      <c r="F3762" s="37" t="s">
        <v>10</v>
      </c>
    </row>
    <row r="3763">
      <c r="A3763" s="36" t="str">
        <f t="shared" si="1"/>
        <v>Low Population-Impoverished</v>
      </c>
      <c r="B3763" s="35" t="s">
        <v>3782</v>
      </c>
      <c r="C3763" s="37">
        <v>36.0</v>
      </c>
      <c r="D3763" s="37">
        <v>1.0</v>
      </c>
      <c r="E3763" s="37" t="s">
        <v>16</v>
      </c>
      <c r="F3763" s="37" t="s">
        <v>12</v>
      </c>
    </row>
    <row r="3764">
      <c r="A3764" s="36" t="str">
        <f t="shared" si="1"/>
        <v>Medium Population-Middle Poverty</v>
      </c>
      <c r="B3764" s="35" t="s">
        <v>3783</v>
      </c>
      <c r="C3764" s="37">
        <v>2026.0</v>
      </c>
      <c r="D3764" s="37">
        <v>0.247285291214215</v>
      </c>
      <c r="E3764" s="37" t="s">
        <v>15</v>
      </c>
      <c r="F3764" s="37" t="s">
        <v>10</v>
      </c>
    </row>
    <row r="3765">
      <c r="A3765" s="36" t="str">
        <f t="shared" si="1"/>
        <v>Low Population-Low Poverty</v>
      </c>
      <c r="B3765" s="35" t="s">
        <v>3784</v>
      </c>
      <c r="C3765" s="37">
        <v>37.0</v>
      </c>
      <c r="D3765" s="37">
        <v>0.0</v>
      </c>
      <c r="E3765" s="37" t="s">
        <v>16</v>
      </c>
      <c r="F3765" s="37" t="s">
        <v>9</v>
      </c>
    </row>
    <row r="3766">
      <c r="A3766" s="36" t="str">
        <f t="shared" si="1"/>
        <v>Medium Population-Middle Poverty</v>
      </c>
      <c r="B3766" s="35" t="s">
        <v>3785</v>
      </c>
      <c r="C3766" s="37">
        <v>2267.0</v>
      </c>
      <c r="D3766" s="37">
        <v>0.163652404058227</v>
      </c>
      <c r="E3766" s="37" t="s">
        <v>15</v>
      </c>
      <c r="F3766" s="37" t="s">
        <v>10</v>
      </c>
    </row>
    <row r="3767">
      <c r="A3767" s="36" t="str">
        <f t="shared" si="1"/>
        <v>Medium Population-Middle Poverty</v>
      </c>
      <c r="B3767" s="35" t="s">
        <v>3786</v>
      </c>
      <c r="C3767" s="37">
        <v>1687.0</v>
      </c>
      <c r="D3767" s="37">
        <v>0.108476585655009</v>
      </c>
      <c r="E3767" s="37" t="s">
        <v>15</v>
      </c>
      <c r="F3767" s="37" t="s">
        <v>10</v>
      </c>
    </row>
    <row r="3768">
      <c r="A3768" s="36" t="str">
        <f t="shared" si="1"/>
        <v>Low Population-Low Poverty</v>
      </c>
      <c r="B3768" s="35" t="s">
        <v>3787</v>
      </c>
      <c r="C3768" s="37">
        <v>153.0</v>
      </c>
      <c r="D3768" s="37">
        <v>0.0196078431372549</v>
      </c>
      <c r="E3768" s="37" t="s">
        <v>16</v>
      </c>
      <c r="F3768" s="37" t="s">
        <v>9</v>
      </c>
    </row>
    <row r="3769">
      <c r="A3769" s="36" t="str">
        <f t="shared" si="1"/>
        <v>Medium Population-Middle Poverty</v>
      </c>
      <c r="B3769" s="35" t="s">
        <v>3788</v>
      </c>
      <c r="C3769" s="37">
        <v>1691.0</v>
      </c>
      <c r="D3769" s="37">
        <v>0.138379657007688</v>
      </c>
      <c r="E3769" s="37" t="s">
        <v>15</v>
      </c>
      <c r="F3769" s="37" t="s">
        <v>10</v>
      </c>
    </row>
    <row r="3770">
      <c r="A3770" s="36" t="str">
        <f t="shared" si="1"/>
        <v>Medium Population-Middle Poverty</v>
      </c>
      <c r="B3770" s="35" t="s">
        <v>3789</v>
      </c>
      <c r="C3770" s="37">
        <v>2704.0</v>
      </c>
      <c r="D3770" s="37">
        <v>0.295118343195266</v>
      </c>
      <c r="E3770" s="37" t="s">
        <v>15</v>
      </c>
      <c r="F3770" s="37" t="s">
        <v>10</v>
      </c>
    </row>
    <row r="3771">
      <c r="A3771" s="36" t="str">
        <f t="shared" si="1"/>
        <v>Medium Population-Middle Poverty</v>
      </c>
      <c r="B3771" s="35" t="s">
        <v>3790</v>
      </c>
      <c r="C3771" s="37">
        <v>3414.0</v>
      </c>
      <c r="D3771" s="37">
        <v>0.126244874048037</v>
      </c>
      <c r="E3771" s="37" t="s">
        <v>15</v>
      </c>
      <c r="F3771" s="37" t="s">
        <v>10</v>
      </c>
    </row>
    <row r="3772">
      <c r="A3772" s="36" t="str">
        <f t="shared" si="1"/>
        <v>Medium Population-Middle Poverty</v>
      </c>
      <c r="B3772" s="35" t="s">
        <v>3791</v>
      </c>
      <c r="C3772" s="37">
        <v>3080.0</v>
      </c>
      <c r="D3772" s="37">
        <v>0.11461038961039</v>
      </c>
      <c r="E3772" s="37" t="s">
        <v>15</v>
      </c>
      <c r="F3772" s="37" t="s">
        <v>10</v>
      </c>
    </row>
    <row r="3773">
      <c r="A3773" s="36" t="str">
        <f t="shared" si="1"/>
        <v>Medium Population-Middle Poverty</v>
      </c>
      <c r="B3773" s="35" t="s">
        <v>3792</v>
      </c>
      <c r="C3773" s="37">
        <v>2221.0</v>
      </c>
      <c r="D3773" s="37">
        <v>0.123818099954975</v>
      </c>
      <c r="E3773" s="37" t="s">
        <v>15</v>
      </c>
      <c r="F3773" s="37" t="s">
        <v>10</v>
      </c>
    </row>
    <row r="3774">
      <c r="A3774" s="36" t="str">
        <f t="shared" si="1"/>
        <v>Low Population-Middle Poverty</v>
      </c>
      <c r="B3774" s="35" t="s">
        <v>3793</v>
      </c>
      <c r="C3774" s="37">
        <v>470.0</v>
      </c>
      <c r="D3774" s="37">
        <v>0.223404255319149</v>
      </c>
      <c r="E3774" s="37" t="s">
        <v>16</v>
      </c>
      <c r="F3774" s="37" t="s">
        <v>10</v>
      </c>
    </row>
    <row r="3775">
      <c r="A3775" s="36" t="str">
        <f t="shared" si="1"/>
        <v>Medium Population-Middle Poverty</v>
      </c>
      <c r="B3775" s="35" t="s">
        <v>3794</v>
      </c>
      <c r="C3775" s="37">
        <v>1532.0</v>
      </c>
      <c r="D3775" s="37">
        <v>0.157310704960836</v>
      </c>
      <c r="E3775" s="37" t="s">
        <v>15</v>
      </c>
      <c r="F3775" s="37" t="s">
        <v>10</v>
      </c>
    </row>
    <row r="3776">
      <c r="A3776" s="36" t="str">
        <f t="shared" si="1"/>
        <v>Medium Population-Middle Poverty</v>
      </c>
      <c r="B3776" s="35" t="s">
        <v>3795</v>
      </c>
      <c r="C3776" s="37">
        <v>1342.0</v>
      </c>
      <c r="D3776" s="37">
        <v>0.125931445603577</v>
      </c>
      <c r="E3776" s="37" t="s">
        <v>15</v>
      </c>
      <c r="F3776" s="37" t="s">
        <v>10</v>
      </c>
    </row>
    <row r="3777">
      <c r="A3777" s="36" t="str">
        <f t="shared" si="1"/>
        <v>High Population-Middle Poverty</v>
      </c>
      <c r="B3777" s="35" t="s">
        <v>3796</v>
      </c>
      <c r="C3777" s="37">
        <v>15672.0</v>
      </c>
      <c r="D3777" s="37">
        <v>0.18044920877999</v>
      </c>
      <c r="E3777" s="37" t="s">
        <v>14</v>
      </c>
      <c r="F3777" s="37" t="s">
        <v>10</v>
      </c>
    </row>
    <row r="3778">
      <c r="A3778" s="36" t="str">
        <f t="shared" si="1"/>
        <v>Low Population-Middle Poverty</v>
      </c>
      <c r="B3778" s="35" t="s">
        <v>3797</v>
      </c>
      <c r="C3778" s="37">
        <v>292.0</v>
      </c>
      <c r="D3778" s="37">
        <v>0.208904109589041</v>
      </c>
      <c r="E3778" s="37" t="s">
        <v>16</v>
      </c>
      <c r="F3778" s="37" t="s">
        <v>10</v>
      </c>
    </row>
    <row r="3779">
      <c r="A3779" s="36" t="str">
        <f t="shared" si="1"/>
        <v>Medium Population-Middle Poverty</v>
      </c>
      <c r="B3779" s="35" t="s">
        <v>3798</v>
      </c>
      <c r="C3779" s="37">
        <v>703.0</v>
      </c>
      <c r="D3779" s="37">
        <v>0.112375533428165</v>
      </c>
      <c r="E3779" s="37" t="s">
        <v>15</v>
      </c>
      <c r="F3779" s="37" t="s">
        <v>10</v>
      </c>
    </row>
    <row r="3780">
      <c r="A3780" s="36" t="str">
        <f t="shared" si="1"/>
        <v>Low Population-Middle Poverty</v>
      </c>
      <c r="B3780" s="35" t="s">
        <v>3799</v>
      </c>
      <c r="C3780" s="37">
        <v>228.0</v>
      </c>
      <c r="D3780" s="37">
        <v>0.267543859649123</v>
      </c>
      <c r="E3780" s="37" t="s">
        <v>16</v>
      </c>
      <c r="F3780" s="37" t="s">
        <v>10</v>
      </c>
    </row>
    <row r="3781">
      <c r="A3781" s="36" t="str">
        <f t="shared" si="1"/>
        <v>Medium Population-Middle Poverty</v>
      </c>
      <c r="B3781" s="35" t="s">
        <v>3800</v>
      </c>
      <c r="C3781" s="37">
        <v>3085.0</v>
      </c>
      <c r="D3781" s="37">
        <v>0.190275526742301</v>
      </c>
      <c r="E3781" s="37" t="s">
        <v>15</v>
      </c>
      <c r="F3781" s="37" t="s">
        <v>10</v>
      </c>
    </row>
    <row r="3782">
      <c r="A3782" s="36" t="str">
        <f t="shared" si="1"/>
        <v>Medium Population-Middle Poverty</v>
      </c>
      <c r="B3782" s="35" t="s">
        <v>3801</v>
      </c>
      <c r="C3782" s="37">
        <v>3270.0</v>
      </c>
      <c r="D3782" s="37">
        <v>0.13302752293578</v>
      </c>
      <c r="E3782" s="37" t="s">
        <v>15</v>
      </c>
      <c r="F3782" s="37" t="s">
        <v>10</v>
      </c>
    </row>
    <row r="3783">
      <c r="A3783" s="36" t="str">
        <f t="shared" si="1"/>
        <v>High Population-Middle Poverty</v>
      </c>
      <c r="B3783" s="35" t="s">
        <v>3802</v>
      </c>
      <c r="C3783" s="37">
        <v>13843.0</v>
      </c>
      <c r="D3783" s="37">
        <v>0.172939391750343</v>
      </c>
      <c r="E3783" s="37" t="s">
        <v>14</v>
      </c>
      <c r="F3783" s="37" t="s">
        <v>10</v>
      </c>
    </row>
    <row r="3784">
      <c r="A3784" s="36" t="str">
        <f t="shared" si="1"/>
        <v>Low Population-Middle Poverty</v>
      </c>
      <c r="B3784" s="35" t="s">
        <v>3803</v>
      </c>
      <c r="C3784" s="37">
        <v>434.0</v>
      </c>
      <c r="D3784" s="37">
        <v>0.149769585253456</v>
      </c>
      <c r="E3784" s="37" t="s">
        <v>16</v>
      </c>
      <c r="F3784" s="37" t="s">
        <v>10</v>
      </c>
    </row>
    <row r="3785">
      <c r="A3785" s="36" t="str">
        <f t="shared" si="1"/>
        <v>Medium Population-Middle Poverty</v>
      </c>
      <c r="B3785" s="35" t="s">
        <v>3804</v>
      </c>
      <c r="C3785" s="37">
        <v>744.0</v>
      </c>
      <c r="D3785" s="37">
        <v>0.217741935483871</v>
      </c>
      <c r="E3785" s="37" t="s">
        <v>15</v>
      </c>
      <c r="F3785" s="37" t="s">
        <v>10</v>
      </c>
    </row>
    <row r="3786">
      <c r="A3786" s="36" t="str">
        <f t="shared" si="1"/>
        <v>Medium Population-Middle Poverty</v>
      </c>
      <c r="B3786" s="35" t="s">
        <v>3805</v>
      </c>
      <c r="C3786" s="37">
        <v>2256.0</v>
      </c>
      <c r="D3786" s="37">
        <v>0.126329787234043</v>
      </c>
      <c r="E3786" s="37" t="s">
        <v>15</v>
      </c>
      <c r="F3786" s="37" t="s">
        <v>10</v>
      </c>
    </row>
    <row r="3787">
      <c r="A3787" s="36" t="str">
        <f t="shared" si="1"/>
        <v>Low Population-Low Poverty</v>
      </c>
      <c r="B3787" s="35" t="s">
        <v>3806</v>
      </c>
      <c r="C3787" s="37">
        <v>145.0</v>
      </c>
      <c r="D3787" s="37">
        <v>0.0</v>
      </c>
      <c r="E3787" s="37" t="s">
        <v>16</v>
      </c>
      <c r="F3787" s="37" t="s">
        <v>9</v>
      </c>
    </row>
    <row r="3788">
      <c r="A3788" s="36" t="str">
        <f t="shared" si="1"/>
        <v>Low Population-Low Poverty</v>
      </c>
      <c r="B3788" s="35" t="s">
        <v>3807</v>
      </c>
      <c r="C3788" s="37">
        <v>227.0</v>
      </c>
      <c r="D3788" s="37">
        <v>0.0</v>
      </c>
      <c r="E3788" s="37" t="s">
        <v>16</v>
      </c>
      <c r="F3788" s="37" t="s">
        <v>9</v>
      </c>
    </row>
    <row r="3789">
      <c r="A3789" s="36" t="str">
        <f t="shared" si="1"/>
        <v>High Population-Middle Poverty</v>
      </c>
      <c r="B3789" s="35" t="s">
        <v>3808</v>
      </c>
      <c r="C3789" s="37">
        <v>12189.0</v>
      </c>
      <c r="D3789" s="37">
        <v>0.184018377225367</v>
      </c>
      <c r="E3789" s="37" t="s">
        <v>14</v>
      </c>
      <c r="F3789" s="37" t="s">
        <v>10</v>
      </c>
    </row>
    <row r="3790">
      <c r="A3790" s="36" t="str">
        <f t="shared" si="1"/>
        <v>Low Population-Middle Poverty</v>
      </c>
      <c r="B3790" s="35" t="s">
        <v>3809</v>
      </c>
      <c r="C3790" s="37">
        <v>112.0</v>
      </c>
      <c r="D3790" s="37">
        <v>0.107142857142857</v>
      </c>
      <c r="E3790" s="37" t="s">
        <v>16</v>
      </c>
      <c r="F3790" s="37" t="s">
        <v>10</v>
      </c>
    </row>
    <row r="3791">
      <c r="A3791" s="36" t="str">
        <f t="shared" si="1"/>
        <v>Low Population-Low Poverty</v>
      </c>
      <c r="B3791" s="35" t="s">
        <v>3810</v>
      </c>
      <c r="C3791" s="37">
        <v>276.0</v>
      </c>
      <c r="D3791" s="37">
        <v>0.0579710144927536</v>
      </c>
      <c r="E3791" s="37" t="s">
        <v>16</v>
      </c>
      <c r="F3791" s="37" t="s">
        <v>9</v>
      </c>
    </row>
    <row r="3792">
      <c r="A3792" s="36" t="str">
        <f t="shared" si="1"/>
        <v>Medium Population-Low Poverty</v>
      </c>
      <c r="B3792" s="35" t="s">
        <v>3811</v>
      </c>
      <c r="C3792" s="37">
        <v>1989.0</v>
      </c>
      <c r="D3792" s="37">
        <v>0.0744092508798391</v>
      </c>
      <c r="E3792" s="37" t="s">
        <v>15</v>
      </c>
      <c r="F3792" s="37" t="s">
        <v>9</v>
      </c>
    </row>
    <row r="3793">
      <c r="A3793" s="36" t="str">
        <f t="shared" si="1"/>
        <v>Medium Population-Middle Poverty</v>
      </c>
      <c r="B3793" s="35" t="s">
        <v>3812</v>
      </c>
      <c r="C3793" s="37">
        <v>1442.0</v>
      </c>
      <c r="D3793" s="37">
        <v>0.314147018030513</v>
      </c>
      <c r="E3793" s="37" t="s">
        <v>15</v>
      </c>
      <c r="F3793" s="37" t="s">
        <v>10</v>
      </c>
    </row>
    <row r="3794">
      <c r="A3794" s="36" t="str">
        <f t="shared" si="1"/>
        <v>Medium Population-Middle Poverty</v>
      </c>
      <c r="B3794" s="35" t="s">
        <v>3813</v>
      </c>
      <c r="C3794" s="37">
        <v>883.0</v>
      </c>
      <c r="D3794" s="37">
        <v>0.231030577576444</v>
      </c>
      <c r="E3794" s="37" t="s">
        <v>15</v>
      </c>
      <c r="F3794" s="37" t="s">
        <v>10</v>
      </c>
    </row>
    <row r="3795">
      <c r="A3795" s="36" t="str">
        <f t="shared" si="1"/>
        <v>Medium Population-Low Poverty</v>
      </c>
      <c r="B3795" s="35" t="s">
        <v>3814</v>
      </c>
      <c r="C3795" s="37">
        <v>883.0</v>
      </c>
      <c r="D3795" s="37">
        <v>0.0464326160815402</v>
      </c>
      <c r="E3795" s="37" t="s">
        <v>15</v>
      </c>
      <c r="F3795" s="37" t="s">
        <v>9</v>
      </c>
    </row>
    <row r="3796">
      <c r="A3796" s="36" t="str">
        <f t="shared" si="1"/>
        <v>Medium Population-Middle Poverty</v>
      </c>
      <c r="B3796" s="35" t="s">
        <v>3815</v>
      </c>
      <c r="C3796" s="37">
        <v>1105.0</v>
      </c>
      <c r="D3796" s="37">
        <v>0.147511312217195</v>
      </c>
      <c r="E3796" s="37" t="s">
        <v>15</v>
      </c>
      <c r="F3796" s="37" t="s">
        <v>10</v>
      </c>
    </row>
    <row r="3797">
      <c r="A3797" s="36" t="str">
        <f t="shared" si="1"/>
        <v>Medium Population-Middle Poverty</v>
      </c>
      <c r="B3797" s="35" t="s">
        <v>3816</v>
      </c>
      <c r="C3797" s="37">
        <v>2520.0</v>
      </c>
      <c r="D3797" s="37">
        <v>0.121428571428571</v>
      </c>
      <c r="E3797" s="37" t="s">
        <v>15</v>
      </c>
      <c r="F3797" s="37" t="s">
        <v>10</v>
      </c>
    </row>
    <row r="3798">
      <c r="A3798" s="36" t="str">
        <f t="shared" si="1"/>
        <v>Medium Population-Middle Poverty</v>
      </c>
      <c r="B3798" s="35" t="s">
        <v>3817</v>
      </c>
      <c r="C3798" s="37">
        <v>503.0</v>
      </c>
      <c r="D3798" s="37">
        <v>0.139165009940358</v>
      </c>
      <c r="E3798" s="37" t="s">
        <v>15</v>
      </c>
      <c r="F3798" s="37" t="s">
        <v>10</v>
      </c>
    </row>
    <row r="3799">
      <c r="A3799" s="36" t="str">
        <f t="shared" si="1"/>
        <v>Medium Population-Middle Poverty</v>
      </c>
      <c r="B3799" s="35" t="s">
        <v>3818</v>
      </c>
      <c r="C3799" s="37">
        <v>835.0</v>
      </c>
      <c r="D3799" s="37">
        <v>0.147305389221557</v>
      </c>
      <c r="E3799" s="37" t="s">
        <v>15</v>
      </c>
      <c r="F3799" s="37" t="s">
        <v>10</v>
      </c>
    </row>
    <row r="3800">
      <c r="A3800" s="36" t="str">
        <f t="shared" si="1"/>
        <v>Medium Population-Middle Poverty</v>
      </c>
      <c r="B3800" s="35" t="s">
        <v>3819</v>
      </c>
      <c r="C3800" s="37">
        <v>2830.0</v>
      </c>
      <c r="D3800" s="37">
        <v>0.15583038869258</v>
      </c>
      <c r="E3800" s="37" t="s">
        <v>15</v>
      </c>
      <c r="F3800" s="37" t="s">
        <v>10</v>
      </c>
    </row>
    <row r="3801">
      <c r="A3801" s="36" t="str">
        <f t="shared" si="1"/>
        <v>Low Population-Low Poverty</v>
      </c>
      <c r="B3801" s="35" t="s">
        <v>3820</v>
      </c>
      <c r="C3801" s="37">
        <v>64.0</v>
      </c>
      <c r="D3801" s="37">
        <v>0.078125</v>
      </c>
      <c r="E3801" s="37" t="s">
        <v>16</v>
      </c>
      <c r="F3801" s="37" t="s">
        <v>9</v>
      </c>
    </row>
    <row r="3802">
      <c r="A3802" s="36" t="str">
        <f t="shared" si="1"/>
        <v>Low Population-Low Poverty</v>
      </c>
      <c r="B3802" s="35" t="s">
        <v>3821</v>
      </c>
      <c r="C3802" s="37">
        <v>402.0</v>
      </c>
      <c r="D3802" s="37">
        <v>0.0323383084577114</v>
      </c>
      <c r="E3802" s="37" t="s">
        <v>16</v>
      </c>
      <c r="F3802" s="37" t="s">
        <v>9</v>
      </c>
    </row>
    <row r="3803">
      <c r="A3803" s="36" t="str">
        <f t="shared" si="1"/>
        <v>Medium Population-Low Poverty</v>
      </c>
      <c r="B3803" s="35" t="s">
        <v>3822</v>
      </c>
      <c r="C3803" s="37">
        <v>1426.0</v>
      </c>
      <c r="D3803" s="37">
        <v>0.0862552594670407</v>
      </c>
      <c r="E3803" s="37" t="s">
        <v>15</v>
      </c>
      <c r="F3803" s="37" t="s">
        <v>9</v>
      </c>
    </row>
    <row r="3804">
      <c r="A3804" s="36" t="str">
        <f t="shared" si="1"/>
        <v>Low Population-Low Poverty</v>
      </c>
      <c r="B3804" s="35" t="s">
        <v>3823</v>
      </c>
      <c r="C3804" s="37">
        <v>129.0</v>
      </c>
      <c r="D3804" s="37">
        <v>0.0</v>
      </c>
      <c r="E3804" s="37" t="s">
        <v>16</v>
      </c>
      <c r="F3804" s="37" t="s">
        <v>9</v>
      </c>
    </row>
    <row r="3805">
      <c r="A3805" s="36" t="str">
        <f t="shared" si="1"/>
        <v>Low Population-Low Poverty</v>
      </c>
      <c r="B3805" s="35" t="s">
        <v>3824</v>
      </c>
      <c r="C3805" s="37">
        <v>47.0</v>
      </c>
      <c r="D3805" s="37">
        <v>0.0</v>
      </c>
      <c r="E3805" s="37" t="s">
        <v>16</v>
      </c>
      <c r="F3805" s="37" t="s">
        <v>9</v>
      </c>
    </row>
    <row r="3806">
      <c r="A3806" s="36" t="str">
        <f t="shared" si="1"/>
        <v>Medium Population-Middle Poverty</v>
      </c>
      <c r="B3806" s="35" t="s">
        <v>3825</v>
      </c>
      <c r="C3806" s="37">
        <v>1896.0</v>
      </c>
      <c r="D3806" s="37">
        <v>0.154535864978903</v>
      </c>
      <c r="E3806" s="37" t="s">
        <v>15</v>
      </c>
      <c r="F3806" s="37" t="s">
        <v>10</v>
      </c>
    </row>
    <row r="3807">
      <c r="A3807" s="36" t="str">
        <f t="shared" si="1"/>
        <v>Medium Population-Middle Poverty</v>
      </c>
      <c r="B3807" s="35" t="s">
        <v>3826</v>
      </c>
      <c r="C3807" s="37">
        <v>2675.0</v>
      </c>
      <c r="D3807" s="37">
        <v>0.125607476635514</v>
      </c>
      <c r="E3807" s="37" t="s">
        <v>15</v>
      </c>
      <c r="F3807" s="37" t="s">
        <v>10</v>
      </c>
    </row>
    <row r="3808">
      <c r="A3808" s="36" t="str">
        <f t="shared" si="1"/>
        <v>Medium Population-Middle Poverty</v>
      </c>
      <c r="B3808" s="35" t="s">
        <v>3827</v>
      </c>
      <c r="C3808" s="37">
        <v>871.0</v>
      </c>
      <c r="D3808" s="37">
        <v>0.105625717566016</v>
      </c>
      <c r="E3808" s="37" t="s">
        <v>15</v>
      </c>
      <c r="F3808" s="37" t="s">
        <v>10</v>
      </c>
    </row>
    <row r="3809">
      <c r="A3809" s="36" t="str">
        <f t="shared" si="1"/>
        <v>Medium Population-Low Poverty</v>
      </c>
      <c r="B3809" s="35" t="s">
        <v>3828</v>
      </c>
      <c r="C3809" s="37">
        <v>7796.0</v>
      </c>
      <c r="D3809" s="37">
        <v>0.0350179579271421</v>
      </c>
      <c r="E3809" s="37" t="s">
        <v>15</v>
      </c>
      <c r="F3809" s="37" t="s">
        <v>9</v>
      </c>
    </row>
    <row r="3810">
      <c r="A3810" s="36" t="str">
        <f t="shared" si="1"/>
        <v>Medium Population-Middle Poverty</v>
      </c>
      <c r="B3810" s="35" t="s">
        <v>3829</v>
      </c>
      <c r="C3810" s="37">
        <v>4834.0</v>
      </c>
      <c r="D3810" s="37">
        <v>0.108398841539098</v>
      </c>
      <c r="E3810" s="37" t="s">
        <v>15</v>
      </c>
      <c r="F3810" s="37" t="s">
        <v>10</v>
      </c>
    </row>
    <row r="3811">
      <c r="A3811" s="36" t="str">
        <f t="shared" si="1"/>
        <v>Medium Population-Middle Poverty</v>
      </c>
      <c r="B3811" s="35" t="s">
        <v>3830</v>
      </c>
      <c r="C3811" s="37">
        <v>2028.0</v>
      </c>
      <c r="D3811" s="37">
        <v>0.231755424063116</v>
      </c>
      <c r="E3811" s="37" t="s">
        <v>15</v>
      </c>
      <c r="F3811" s="37" t="s">
        <v>10</v>
      </c>
    </row>
    <row r="3812">
      <c r="A3812" s="36" t="str">
        <f t="shared" si="1"/>
        <v>Medium Population-Low Poverty</v>
      </c>
      <c r="B3812" s="35" t="s">
        <v>3831</v>
      </c>
      <c r="C3812" s="37">
        <v>2118.0</v>
      </c>
      <c r="D3812" s="37">
        <v>0.0982058545797923</v>
      </c>
      <c r="E3812" s="37" t="s">
        <v>15</v>
      </c>
      <c r="F3812" s="37" t="s">
        <v>9</v>
      </c>
    </row>
    <row r="3813">
      <c r="A3813" s="36" t="str">
        <f t="shared" si="1"/>
        <v>Medium Population-Low Poverty</v>
      </c>
      <c r="B3813" s="35" t="s">
        <v>3832</v>
      </c>
      <c r="C3813" s="37">
        <v>779.0</v>
      </c>
      <c r="D3813" s="37">
        <v>0.079589216944801</v>
      </c>
      <c r="E3813" s="37" t="s">
        <v>15</v>
      </c>
      <c r="F3813" s="37" t="s">
        <v>9</v>
      </c>
    </row>
    <row r="3814">
      <c r="A3814" s="36" t="str">
        <f t="shared" si="1"/>
        <v>Medium Population-Middle Poverty</v>
      </c>
      <c r="B3814" s="35" t="s">
        <v>3833</v>
      </c>
      <c r="C3814" s="37">
        <v>547.0</v>
      </c>
      <c r="D3814" s="37">
        <v>0.10054844606947</v>
      </c>
      <c r="E3814" s="37" t="s">
        <v>15</v>
      </c>
      <c r="F3814" s="37" t="s">
        <v>10</v>
      </c>
    </row>
    <row r="3815">
      <c r="A3815" s="36" t="str">
        <f t="shared" si="1"/>
        <v>Medium Population-Low Poverty</v>
      </c>
      <c r="B3815" s="35" t="s">
        <v>3834</v>
      </c>
      <c r="C3815" s="37">
        <v>3576.0</v>
      </c>
      <c r="D3815" s="37">
        <v>0.090324384787472</v>
      </c>
      <c r="E3815" s="37" t="s">
        <v>15</v>
      </c>
      <c r="F3815" s="37" t="s">
        <v>9</v>
      </c>
    </row>
    <row r="3816">
      <c r="A3816" s="36" t="str">
        <f t="shared" si="1"/>
        <v>Medium Population-Middle Poverty</v>
      </c>
      <c r="B3816" s="35" t="s">
        <v>3835</v>
      </c>
      <c r="C3816" s="37">
        <v>1142.0</v>
      </c>
      <c r="D3816" s="37">
        <v>0.153239929947461</v>
      </c>
      <c r="E3816" s="37" t="s">
        <v>15</v>
      </c>
      <c r="F3816" s="37" t="s">
        <v>10</v>
      </c>
    </row>
    <row r="3817">
      <c r="A3817" s="36" t="str">
        <f t="shared" si="1"/>
        <v>Medium Population-Low Poverty</v>
      </c>
      <c r="B3817" s="35" t="s">
        <v>3836</v>
      </c>
      <c r="C3817" s="37">
        <v>2000.0</v>
      </c>
      <c r="D3817" s="37">
        <v>0.0945</v>
      </c>
      <c r="E3817" s="37" t="s">
        <v>15</v>
      </c>
      <c r="F3817" s="37" t="s">
        <v>9</v>
      </c>
    </row>
    <row r="3818">
      <c r="A3818" s="36" t="str">
        <f t="shared" si="1"/>
        <v>Medium Population-Low Poverty</v>
      </c>
      <c r="B3818" s="35" t="s">
        <v>3837</v>
      </c>
      <c r="C3818" s="37">
        <v>3760.0</v>
      </c>
      <c r="D3818" s="37">
        <v>0.0877659574468085</v>
      </c>
      <c r="E3818" s="37" t="s">
        <v>15</v>
      </c>
      <c r="F3818" s="37" t="s">
        <v>9</v>
      </c>
    </row>
    <row r="3819">
      <c r="A3819" s="36" t="str">
        <f t="shared" si="1"/>
        <v>Medium Population-Middle Poverty</v>
      </c>
      <c r="B3819" s="35" t="s">
        <v>3838</v>
      </c>
      <c r="C3819" s="37">
        <v>912.0</v>
      </c>
      <c r="D3819" s="37">
        <v>0.12390350877193</v>
      </c>
      <c r="E3819" s="37" t="s">
        <v>15</v>
      </c>
      <c r="F3819" s="37" t="s">
        <v>10</v>
      </c>
    </row>
    <row r="3820">
      <c r="A3820" s="36" t="str">
        <f t="shared" si="1"/>
        <v>Low Population-Low Poverty</v>
      </c>
      <c r="B3820" s="35" t="s">
        <v>3839</v>
      </c>
      <c r="C3820" s="37">
        <v>105.0</v>
      </c>
      <c r="D3820" s="37">
        <v>0.0857142857142857</v>
      </c>
      <c r="E3820" s="37" t="s">
        <v>16</v>
      </c>
      <c r="F3820" s="37" t="s">
        <v>9</v>
      </c>
    </row>
    <row r="3821">
      <c r="A3821" s="36" t="str">
        <f t="shared" si="1"/>
        <v>Medium Population-Middle Poverty</v>
      </c>
      <c r="B3821" s="35" t="s">
        <v>3840</v>
      </c>
      <c r="C3821" s="37">
        <v>768.0</v>
      </c>
      <c r="D3821" s="37">
        <v>0.243489583333333</v>
      </c>
      <c r="E3821" s="37" t="s">
        <v>15</v>
      </c>
      <c r="F3821" s="37" t="s">
        <v>10</v>
      </c>
    </row>
    <row r="3822">
      <c r="A3822" s="36" t="str">
        <f t="shared" si="1"/>
        <v>Medium Population-Middle Poverty</v>
      </c>
      <c r="B3822" s="35" t="s">
        <v>3841</v>
      </c>
      <c r="C3822" s="37">
        <v>4085.0</v>
      </c>
      <c r="D3822" s="37">
        <v>0.160342717258262</v>
      </c>
      <c r="E3822" s="37" t="s">
        <v>15</v>
      </c>
      <c r="F3822" s="37" t="s">
        <v>10</v>
      </c>
    </row>
    <row r="3823">
      <c r="A3823" s="36" t="str">
        <f t="shared" si="1"/>
        <v>Medium Population-Middle Poverty</v>
      </c>
      <c r="B3823" s="35" t="s">
        <v>3842</v>
      </c>
      <c r="C3823" s="37">
        <v>3207.0</v>
      </c>
      <c r="D3823" s="37">
        <v>0.157156220767072</v>
      </c>
      <c r="E3823" s="37" t="s">
        <v>15</v>
      </c>
      <c r="F3823" s="37" t="s">
        <v>10</v>
      </c>
    </row>
    <row r="3824">
      <c r="A3824" s="36" t="str">
        <f t="shared" si="1"/>
        <v>Medium Population-Middle Poverty</v>
      </c>
      <c r="B3824" s="35" t="s">
        <v>3843</v>
      </c>
      <c r="C3824" s="37">
        <v>1134.0</v>
      </c>
      <c r="D3824" s="37">
        <v>0.201058201058201</v>
      </c>
      <c r="E3824" s="37" t="s">
        <v>15</v>
      </c>
      <c r="F3824" s="37" t="s">
        <v>10</v>
      </c>
    </row>
    <row r="3825">
      <c r="A3825" s="36" t="str">
        <f t="shared" si="1"/>
        <v>Low Population-Middle Poverty</v>
      </c>
      <c r="B3825" s="35" t="s">
        <v>3844</v>
      </c>
      <c r="C3825" s="37">
        <v>409.0</v>
      </c>
      <c r="D3825" s="37">
        <v>0.127139364303178</v>
      </c>
      <c r="E3825" s="37" t="s">
        <v>16</v>
      </c>
      <c r="F3825" s="37" t="s">
        <v>10</v>
      </c>
    </row>
    <row r="3826">
      <c r="A3826" s="36" t="str">
        <f t="shared" si="1"/>
        <v>Medium Population-Middle Poverty</v>
      </c>
      <c r="B3826" s="35" t="s">
        <v>3845</v>
      </c>
      <c r="C3826" s="37">
        <v>1318.0</v>
      </c>
      <c r="D3826" s="37">
        <v>0.137329286798179</v>
      </c>
      <c r="E3826" s="37" t="s">
        <v>15</v>
      </c>
      <c r="F3826" s="37" t="s">
        <v>10</v>
      </c>
    </row>
    <row r="3827">
      <c r="A3827" s="36" t="str">
        <f t="shared" si="1"/>
        <v>High Population-Middle Poverty</v>
      </c>
      <c r="B3827" s="35" t="s">
        <v>3846</v>
      </c>
      <c r="C3827" s="37">
        <v>42996.0</v>
      </c>
      <c r="D3827" s="37">
        <v>0.11103358451949</v>
      </c>
      <c r="E3827" s="37" t="s">
        <v>14</v>
      </c>
      <c r="F3827" s="37" t="s">
        <v>10</v>
      </c>
    </row>
    <row r="3828">
      <c r="A3828" s="36" t="str">
        <f t="shared" si="1"/>
        <v>Low Population-Middle Poverty</v>
      </c>
      <c r="B3828" s="35" t="s">
        <v>3847</v>
      </c>
      <c r="C3828" s="37">
        <v>192.0</v>
      </c>
      <c r="D3828" s="37">
        <v>0.135416666666667</v>
      </c>
      <c r="E3828" s="37" t="s">
        <v>16</v>
      </c>
      <c r="F3828" s="37" t="s">
        <v>10</v>
      </c>
    </row>
    <row r="3829">
      <c r="A3829" s="36" t="str">
        <f t="shared" si="1"/>
        <v>Medium Population-Middle Poverty</v>
      </c>
      <c r="B3829" s="35" t="s">
        <v>3848</v>
      </c>
      <c r="C3829" s="37">
        <v>1753.0</v>
      </c>
      <c r="D3829" s="37">
        <v>0.142612664004564</v>
      </c>
      <c r="E3829" s="37" t="s">
        <v>15</v>
      </c>
      <c r="F3829" s="37" t="s">
        <v>10</v>
      </c>
    </row>
    <row r="3830">
      <c r="A3830" s="36" t="str">
        <f t="shared" si="1"/>
        <v>Medium Population-Low Poverty</v>
      </c>
      <c r="B3830" s="35" t="s">
        <v>3849</v>
      </c>
      <c r="C3830" s="37">
        <v>514.0</v>
      </c>
      <c r="D3830" s="37">
        <v>0.0466926070038911</v>
      </c>
      <c r="E3830" s="37" t="s">
        <v>15</v>
      </c>
      <c r="F3830" s="37" t="s">
        <v>9</v>
      </c>
    </row>
    <row r="3831">
      <c r="A3831" s="36" t="str">
        <f t="shared" si="1"/>
        <v>Low Population-Middle Poverty</v>
      </c>
      <c r="B3831" s="35" t="s">
        <v>3850</v>
      </c>
      <c r="C3831" s="37">
        <v>352.0</v>
      </c>
      <c r="D3831" s="37">
        <v>0.116477272727273</v>
      </c>
      <c r="E3831" s="37" t="s">
        <v>16</v>
      </c>
      <c r="F3831" s="37" t="s">
        <v>10</v>
      </c>
    </row>
    <row r="3832">
      <c r="A3832" s="36" t="str">
        <f t="shared" si="1"/>
        <v>Medium Population-Middle Poverty</v>
      </c>
      <c r="B3832" s="35" t="s">
        <v>3851</v>
      </c>
      <c r="C3832" s="37">
        <v>5468.0</v>
      </c>
      <c r="D3832" s="37">
        <v>0.121616678858815</v>
      </c>
      <c r="E3832" s="37" t="s">
        <v>15</v>
      </c>
      <c r="F3832" s="37" t="s">
        <v>10</v>
      </c>
    </row>
    <row r="3833">
      <c r="A3833" s="36" t="str">
        <f t="shared" si="1"/>
        <v>Medium Population-Middle Poverty</v>
      </c>
      <c r="B3833" s="35" t="s">
        <v>3852</v>
      </c>
      <c r="C3833" s="37">
        <v>1036.0</v>
      </c>
      <c r="D3833" s="37">
        <v>0.187258687258687</v>
      </c>
      <c r="E3833" s="37" t="s">
        <v>15</v>
      </c>
      <c r="F3833" s="37" t="s">
        <v>10</v>
      </c>
    </row>
    <row r="3834">
      <c r="A3834" s="36" t="str">
        <f t="shared" si="1"/>
        <v>Medium Population-Low Poverty</v>
      </c>
      <c r="B3834" s="35" t="s">
        <v>3853</v>
      </c>
      <c r="C3834" s="37">
        <v>660.0</v>
      </c>
      <c r="D3834" s="37">
        <v>0.0666666666666667</v>
      </c>
      <c r="E3834" s="37" t="s">
        <v>15</v>
      </c>
      <c r="F3834" s="37" t="s">
        <v>9</v>
      </c>
    </row>
    <row r="3835">
      <c r="A3835" s="36" t="str">
        <f t="shared" si="1"/>
        <v>Medium Population-Middle Poverty</v>
      </c>
      <c r="B3835" s="35" t="s">
        <v>3854</v>
      </c>
      <c r="C3835" s="37">
        <v>2653.0</v>
      </c>
      <c r="D3835" s="37">
        <v>0.135695439125518</v>
      </c>
      <c r="E3835" s="37" t="s">
        <v>15</v>
      </c>
      <c r="F3835" s="37" t="s">
        <v>10</v>
      </c>
    </row>
    <row r="3836">
      <c r="A3836" s="36" t="str">
        <f t="shared" si="1"/>
        <v>Low Population-Low Poverty</v>
      </c>
      <c r="B3836" s="35" t="s">
        <v>3855</v>
      </c>
      <c r="C3836" s="37">
        <v>106.0</v>
      </c>
      <c r="D3836" s="37">
        <v>0.0566037735849057</v>
      </c>
      <c r="E3836" s="37" t="s">
        <v>16</v>
      </c>
      <c r="F3836" s="37" t="s">
        <v>9</v>
      </c>
    </row>
    <row r="3837">
      <c r="A3837" s="36" t="str">
        <f t="shared" si="1"/>
        <v>Low Population-Low Poverty</v>
      </c>
      <c r="B3837" s="35" t="s">
        <v>3856</v>
      </c>
      <c r="C3837" s="37">
        <v>380.0</v>
      </c>
      <c r="D3837" s="37">
        <v>0.05</v>
      </c>
      <c r="E3837" s="37" t="s">
        <v>16</v>
      </c>
      <c r="F3837" s="37" t="s">
        <v>9</v>
      </c>
    </row>
    <row r="3838">
      <c r="A3838" s="36" t="str">
        <f t="shared" si="1"/>
        <v>Medium Population-Middle Poverty</v>
      </c>
      <c r="B3838" s="35" t="s">
        <v>3857</v>
      </c>
      <c r="C3838" s="37">
        <v>3495.0</v>
      </c>
      <c r="D3838" s="37">
        <v>0.16967095851216</v>
      </c>
      <c r="E3838" s="37" t="s">
        <v>15</v>
      </c>
      <c r="F3838" s="37" t="s">
        <v>10</v>
      </c>
    </row>
    <row r="3839">
      <c r="A3839" s="36" t="str">
        <f t="shared" si="1"/>
        <v>Medium Population-Middle Poverty</v>
      </c>
      <c r="B3839" s="35" t="s">
        <v>3858</v>
      </c>
      <c r="C3839" s="37">
        <v>990.0</v>
      </c>
      <c r="D3839" s="37">
        <v>0.17979797979798</v>
      </c>
      <c r="E3839" s="37" t="s">
        <v>15</v>
      </c>
      <c r="F3839" s="37" t="s">
        <v>10</v>
      </c>
    </row>
    <row r="3840">
      <c r="A3840" s="36" t="str">
        <f t="shared" si="1"/>
        <v>High Population-Middle Poverty</v>
      </c>
      <c r="B3840" s="35" t="s">
        <v>3859</v>
      </c>
      <c r="C3840" s="37">
        <v>17486.0</v>
      </c>
      <c r="D3840" s="37">
        <v>0.167219489877616</v>
      </c>
      <c r="E3840" s="37" t="s">
        <v>14</v>
      </c>
      <c r="F3840" s="37" t="s">
        <v>10</v>
      </c>
    </row>
    <row r="3841">
      <c r="A3841" s="36" t="str">
        <f t="shared" si="1"/>
        <v>Low Population-Low Poverty</v>
      </c>
      <c r="B3841" s="35" t="s">
        <v>3860</v>
      </c>
      <c r="C3841" s="37">
        <v>59.0</v>
      </c>
      <c r="D3841" s="37">
        <v>0.0</v>
      </c>
      <c r="E3841" s="37" t="s">
        <v>16</v>
      </c>
      <c r="F3841" s="37" t="s">
        <v>9</v>
      </c>
    </row>
    <row r="3842">
      <c r="A3842" s="36" t="str">
        <f t="shared" si="1"/>
        <v>Medium Population-Middle Poverty</v>
      </c>
      <c r="B3842" s="35" t="s">
        <v>3861</v>
      </c>
      <c r="C3842" s="37">
        <v>3385.0</v>
      </c>
      <c r="D3842" s="37">
        <v>0.124963072378139</v>
      </c>
      <c r="E3842" s="37" t="s">
        <v>15</v>
      </c>
      <c r="F3842" s="37" t="s">
        <v>10</v>
      </c>
    </row>
    <row r="3843">
      <c r="A3843" s="36" t="str">
        <f t="shared" si="1"/>
        <v>Medium Population-Middle Poverty</v>
      </c>
      <c r="B3843" s="35" t="s">
        <v>3862</v>
      </c>
      <c r="C3843" s="37">
        <v>1400.0</v>
      </c>
      <c r="D3843" s="37">
        <v>0.102857142857143</v>
      </c>
      <c r="E3843" s="37" t="s">
        <v>15</v>
      </c>
      <c r="F3843" s="37" t="s">
        <v>10</v>
      </c>
    </row>
    <row r="3844">
      <c r="A3844" s="36" t="str">
        <f t="shared" si="1"/>
        <v>Medium Population-Low Poverty</v>
      </c>
      <c r="B3844" s="35" t="s">
        <v>3863</v>
      </c>
      <c r="C3844" s="37">
        <v>2189.0</v>
      </c>
      <c r="D3844" s="37">
        <v>0.0634993147555962</v>
      </c>
      <c r="E3844" s="37" t="s">
        <v>15</v>
      </c>
      <c r="F3844" s="37" t="s">
        <v>9</v>
      </c>
    </row>
    <row r="3845">
      <c r="A3845" s="36" t="str">
        <f t="shared" si="1"/>
        <v>Medium Population-Middle Poverty</v>
      </c>
      <c r="B3845" s="35" t="s">
        <v>3864</v>
      </c>
      <c r="C3845" s="37">
        <v>1409.0</v>
      </c>
      <c r="D3845" s="37">
        <v>0.23207948899929</v>
      </c>
      <c r="E3845" s="37" t="s">
        <v>15</v>
      </c>
      <c r="F3845" s="37" t="s">
        <v>10</v>
      </c>
    </row>
    <row r="3846">
      <c r="A3846" s="36" t="str">
        <f t="shared" si="1"/>
        <v>Medium Population-Low Poverty</v>
      </c>
      <c r="B3846" s="35" t="s">
        <v>3865</v>
      </c>
      <c r="C3846" s="37">
        <v>562.0</v>
      </c>
      <c r="D3846" s="37">
        <v>0.0249110320284698</v>
      </c>
      <c r="E3846" s="37" t="s">
        <v>15</v>
      </c>
      <c r="F3846" s="37" t="s">
        <v>9</v>
      </c>
    </row>
    <row r="3847">
      <c r="A3847" s="36" t="str">
        <f t="shared" si="1"/>
        <v>Medium Population-Middle Poverty</v>
      </c>
      <c r="B3847" s="35" t="s">
        <v>3866</v>
      </c>
      <c r="C3847" s="37">
        <v>4227.0</v>
      </c>
      <c r="D3847" s="37">
        <v>0.118287201324817</v>
      </c>
      <c r="E3847" s="37" t="s">
        <v>15</v>
      </c>
      <c r="F3847" s="37" t="s">
        <v>10</v>
      </c>
    </row>
    <row r="3848">
      <c r="A3848" s="36" t="str">
        <f t="shared" si="1"/>
        <v>Low Population-Middle Poverty</v>
      </c>
      <c r="B3848" s="35" t="s">
        <v>3867</v>
      </c>
      <c r="C3848" s="37">
        <v>353.0</v>
      </c>
      <c r="D3848" s="37">
        <v>0.135977337110482</v>
      </c>
      <c r="E3848" s="37" t="s">
        <v>16</v>
      </c>
      <c r="F3848" s="37" t="s">
        <v>10</v>
      </c>
    </row>
    <row r="3849">
      <c r="A3849" s="36" t="str">
        <f t="shared" si="1"/>
        <v>Low Population-Low Poverty</v>
      </c>
      <c r="B3849" s="35" t="s">
        <v>3868</v>
      </c>
      <c r="C3849" s="37">
        <v>286.0</v>
      </c>
      <c r="D3849" s="37">
        <v>0.041958041958042</v>
      </c>
      <c r="E3849" s="37" t="s">
        <v>16</v>
      </c>
      <c r="F3849" s="37" t="s">
        <v>9</v>
      </c>
    </row>
    <row r="3850">
      <c r="A3850" s="36" t="str">
        <f t="shared" si="1"/>
        <v>Medium Population-Middle Poverty</v>
      </c>
      <c r="B3850" s="35" t="s">
        <v>3869</v>
      </c>
      <c r="C3850" s="37">
        <v>1278.0</v>
      </c>
      <c r="D3850" s="37">
        <v>0.132237871674491</v>
      </c>
      <c r="E3850" s="37" t="s">
        <v>15</v>
      </c>
      <c r="F3850" s="37" t="s">
        <v>10</v>
      </c>
    </row>
    <row r="3851">
      <c r="A3851" s="36" t="str">
        <f t="shared" si="1"/>
        <v>Medium Population-Middle Poverty</v>
      </c>
      <c r="B3851" s="35" t="s">
        <v>3870</v>
      </c>
      <c r="C3851" s="37">
        <v>1523.0</v>
      </c>
      <c r="D3851" s="37">
        <v>0.103086014445174</v>
      </c>
      <c r="E3851" s="37" t="s">
        <v>15</v>
      </c>
      <c r="F3851" s="37" t="s">
        <v>10</v>
      </c>
    </row>
    <row r="3852">
      <c r="A3852" s="36" t="str">
        <f t="shared" si="1"/>
        <v>Medium Population-Middle Poverty</v>
      </c>
      <c r="B3852" s="35" t="s">
        <v>3871</v>
      </c>
      <c r="C3852" s="37">
        <v>1546.0</v>
      </c>
      <c r="D3852" s="37">
        <v>0.205692108667529</v>
      </c>
      <c r="E3852" s="37" t="s">
        <v>15</v>
      </c>
      <c r="F3852" s="37" t="s">
        <v>10</v>
      </c>
    </row>
    <row r="3853">
      <c r="A3853" s="36" t="str">
        <f t="shared" si="1"/>
        <v>Medium Population-Middle Poverty</v>
      </c>
      <c r="B3853" s="35" t="s">
        <v>3872</v>
      </c>
      <c r="C3853" s="37">
        <v>1114.0</v>
      </c>
      <c r="D3853" s="37">
        <v>0.136445242369838</v>
      </c>
      <c r="E3853" s="37" t="s">
        <v>15</v>
      </c>
      <c r="F3853" s="37" t="s">
        <v>10</v>
      </c>
    </row>
    <row r="3854">
      <c r="A3854" s="36" t="str">
        <f t="shared" si="1"/>
        <v>Medium Population-Low Poverty</v>
      </c>
      <c r="B3854" s="35" t="s">
        <v>3873</v>
      </c>
      <c r="C3854" s="37">
        <v>4306.0</v>
      </c>
      <c r="D3854" s="37">
        <v>0.0587552252670692</v>
      </c>
      <c r="E3854" s="37" t="s">
        <v>15</v>
      </c>
      <c r="F3854" s="37" t="s">
        <v>9</v>
      </c>
    </row>
    <row r="3855">
      <c r="A3855" s="36" t="str">
        <f t="shared" si="1"/>
        <v>Medium Population-Low Poverty</v>
      </c>
      <c r="B3855" s="35" t="s">
        <v>3874</v>
      </c>
      <c r="C3855" s="37">
        <v>2470.0</v>
      </c>
      <c r="D3855" s="37">
        <v>0.0821862348178138</v>
      </c>
      <c r="E3855" s="37" t="s">
        <v>15</v>
      </c>
      <c r="F3855" s="37" t="s">
        <v>9</v>
      </c>
    </row>
    <row r="3856">
      <c r="A3856" s="36" t="str">
        <f t="shared" si="1"/>
        <v>Medium Population-Middle Poverty</v>
      </c>
      <c r="B3856" s="35" t="s">
        <v>3875</v>
      </c>
      <c r="C3856" s="37">
        <v>609.0</v>
      </c>
      <c r="D3856" s="37">
        <v>0.284072249589491</v>
      </c>
      <c r="E3856" s="37" t="s">
        <v>15</v>
      </c>
      <c r="F3856" s="37" t="s">
        <v>10</v>
      </c>
    </row>
    <row r="3857">
      <c r="A3857" s="36" t="str">
        <f t="shared" si="1"/>
        <v>High Population-Middle Poverty</v>
      </c>
      <c r="B3857" s="35" t="s">
        <v>3876</v>
      </c>
      <c r="C3857" s="37">
        <v>12488.0</v>
      </c>
      <c r="D3857" s="37">
        <v>0.159192825112108</v>
      </c>
      <c r="E3857" s="37" t="s">
        <v>14</v>
      </c>
      <c r="F3857" s="37" t="s">
        <v>10</v>
      </c>
    </row>
    <row r="3858">
      <c r="A3858" s="36" t="str">
        <f t="shared" si="1"/>
        <v>High Population-Middle Poverty</v>
      </c>
      <c r="B3858" s="35" t="s">
        <v>3877</v>
      </c>
      <c r="C3858" s="37">
        <v>17378.0</v>
      </c>
      <c r="D3858" s="37">
        <v>0.223098170100127</v>
      </c>
      <c r="E3858" s="37" t="s">
        <v>14</v>
      </c>
      <c r="F3858" s="37" t="s">
        <v>10</v>
      </c>
    </row>
    <row r="3859">
      <c r="A3859" s="36" t="str">
        <f t="shared" si="1"/>
        <v>Medium Population-Low Poverty</v>
      </c>
      <c r="B3859" s="35" t="s">
        <v>3878</v>
      </c>
      <c r="C3859" s="37">
        <v>3193.0</v>
      </c>
      <c r="D3859" s="37">
        <v>0.0933291575321015</v>
      </c>
      <c r="E3859" s="37" t="s">
        <v>15</v>
      </c>
      <c r="F3859" s="37" t="s">
        <v>9</v>
      </c>
    </row>
    <row r="3860">
      <c r="A3860" s="36" t="str">
        <f t="shared" si="1"/>
        <v>Low Population-Low Poverty</v>
      </c>
      <c r="B3860" s="35" t="s">
        <v>3879</v>
      </c>
      <c r="C3860" s="37">
        <v>15.0</v>
      </c>
      <c r="D3860" s="37">
        <v>0.0</v>
      </c>
      <c r="E3860" s="37" t="s">
        <v>16</v>
      </c>
      <c r="F3860" s="37" t="s">
        <v>9</v>
      </c>
    </row>
    <row r="3861">
      <c r="A3861" s="36" t="str">
        <f t="shared" si="1"/>
        <v>High Population-Middle Poverty</v>
      </c>
      <c r="B3861" s="35" t="s">
        <v>3880</v>
      </c>
      <c r="C3861" s="37">
        <v>11120.0</v>
      </c>
      <c r="D3861" s="37">
        <v>0.127158273381295</v>
      </c>
      <c r="E3861" s="37" t="s">
        <v>14</v>
      </c>
      <c r="F3861" s="37" t="s">
        <v>10</v>
      </c>
    </row>
    <row r="3862">
      <c r="A3862" s="36" t="str">
        <f t="shared" si="1"/>
        <v>Medium Population-Middle Poverty</v>
      </c>
      <c r="B3862" s="35" t="s">
        <v>3881</v>
      </c>
      <c r="C3862" s="37">
        <v>5121.0</v>
      </c>
      <c r="D3862" s="37">
        <v>0.130052724077329</v>
      </c>
      <c r="E3862" s="37" t="s">
        <v>15</v>
      </c>
      <c r="F3862" s="37" t="s">
        <v>10</v>
      </c>
    </row>
    <row r="3863">
      <c r="A3863" s="36" t="str">
        <f t="shared" si="1"/>
        <v>Medium Population-Middle Poverty</v>
      </c>
      <c r="B3863" s="35" t="s">
        <v>3882</v>
      </c>
      <c r="C3863" s="37">
        <v>663.0</v>
      </c>
      <c r="D3863" s="37">
        <v>0.254901960784314</v>
      </c>
      <c r="E3863" s="37" t="s">
        <v>15</v>
      </c>
      <c r="F3863" s="37" t="s">
        <v>10</v>
      </c>
    </row>
    <row r="3864">
      <c r="A3864" s="36" t="str">
        <f t="shared" si="1"/>
        <v>Medium Population-Middle Poverty</v>
      </c>
      <c r="B3864" s="35" t="s">
        <v>3883</v>
      </c>
      <c r="C3864" s="37">
        <v>3947.0</v>
      </c>
      <c r="D3864" s="37">
        <v>0.111223714213327</v>
      </c>
      <c r="E3864" s="37" t="s">
        <v>15</v>
      </c>
      <c r="F3864" s="37" t="s">
        <v>10</v>
      </c>
    </row>
    <row r="3865">
      <c r="A3865" s="36" t="str">
        <f t="shared" si="1"/>
        <v>Low Population-Low Poverty</v>
      </c>
      <c r="B3865" s="35" t="s">
        <v>3884</v>
      </c>
      <c r="C3865" s="37">
        <v>253.0</v>
      </c>
      <c r="D3865" s="37">
        <v>0.0355731225296443</v>
      </c>
      <c r="E3865" s="37" t="s">
        <v>16</v>
      </c>
      <c r="F3865" s="37" t="s">
        <v>9</v>
      </c>
    </row>
    <row r="3866">
      <c r="A3866" s="36" t="str">
        <f t="shared" si="1"/>
        <v>Medium Population-Middle Poverty</v>
      </c>
      <c r="B3866" s="35" t="s">
        <v>3885</v>
      </c>
      <c r="C3866" s="37">
        <v>1276.0</v>
      </c>
      <c r="D3866" s="37">
        <v>0.115203761755486</v>
      </c>
      <c r="E3866" s="37" t="s">
        <v>15</v>
      </c>
      <c r="F3866" s="37" t="s">
        <v>10</v>
      </c>
    </row>
    <row r="3867">
      <c r="A3867" s="36" t="str">
        <f t="shared" si="1"/>
        <v>Medium Population-Middle Poverty</v>
      </c>
      <c r="B3867" s="35" t="s">
        <v>3886</v>
      </c>
      <c r="C3867" s="37">
        <v>4284.0</v>
      </c>
      <c r="D3867" s="37">
        <v>0.25186741363212</v>
      </c>
      <c r="E3867" s="37" t="s">
        <v>15</v>
      </c>
      <c r="F3867" s="37" t="s">
        <v>10</v>
      </c>
    </row>
    <row r="3868">
      <c r="A3868" s="36" t="str">
        <f t="shared" si="1"/>
        <v>Medium Population-Middle Poverty</v>
      </c>
      <c r="B3868" s="35" t="s">
        <v>3887</v>
      </c>
      <c r="C3868" s="37">
        <v>1070.0</v>
      </c>
      <c r="D3868" s="37">
        <v>0.179439252336449</v>
      </c>
      <c r="E3868" s="37" t="s">
        <v>15</v>
      </c>
      <c r="F3868" s="37" t="s">
        <v>10</v>
      </c>
    </row>
    <row r="3869">
      <c r="A3869" s="36" t="str">
        <f t="shared" si="1"/>
        <v>Medium Population-Middle Poverty</v>
      </c>
      <c r="B3869" s="35" t="s">
        <v>3888</v>
      </c>
      <c r="C3869" s="37">
        <v>634.0</v>
      </c>
      <c r="D3869" s="37">
        <v>0.11198738170347</v>
      </c>
      <c r="E3869" s="37" t="s">
        <v>15</v>
      </c>
      <c r="F3869" s="37" t="s">
        <v>10</v>
      </c>
    </row>
    <row r="3870">
      <c r="A3870" s="36" t="str">
        <f t="shared" si="1"/>
        <v>Low Population-Middle Poverty</v>
      </c>
      <c r="B3870" s="35" t="s">
        <v>3889</v>
      </c>
      <c r="C3870" s="37">
        <v>473.0</v>
      </c>
      <c r="D3870" s="37">
        <v>0.228329809725159</v>
      </c>
      <c r="E3870" s="37" t="s">
        <v>16</v>
      </c>
      <c r="F3870" s="37" t="s">
        <v>10</v>
      </c>
    </row>
    <row r="3871">
      <c r="A3871" s="36" t="str">
        <f t="shared" si="1"/>
        <v>Medium Population-Middle Poverty</v>
      </c>
      <c r="B3871" s="35" t="s">
        <v>3890</v>
      </c>
      <c r="C3871" s="37">
        <v>2070.0</v>
      </c>
      <c r="D3871" s="37">
        <v>0.180193236714976</v>
      </c>
      <c r="E3871" s="37" t="s">
        <v>15</v>
      </c>
      <c r="F3871" s="37" t="s">
        <v>10</v>
      </c>
    </row>
    <row r="3872">
      <c r="A3872" s="36" t="str">
        <f t="shared" si="1"/>
        <v>Medium Population-Middle Poverty</v>
      </c>
      <c r="B3872" s="35" t="s">
        <v>3891</v>
      </c>
      <c r="C3872" s="37">
        <v>752.0</v>
      </c>
      <c r="D3872" s="37">
        <v>0.175531914893617</v>
      </c>
      <c r="E3872" s="37" t="s">
        <v>15</v>
      </c>
      <c r="F3872" s="37" t="s">
        <v>10</v>
      </c>
    </row>
    <row r="3873">
      <c r="A3873" s="36" t="str">
        <f t="shared" si="1"/>
        <v>Low Population-Low Poverty</v>
      </c>
      <c r="B3873" s="35" t="s">
        <v>3892</v>
      </c>
      <c r="C3873" s="37">
        <v>138.0</v>
      </c>
      <c r="D3873" s="37">
        <v>0.0</v>
      </c>
      <c r="E3873" s="37" t="s">
        <v>16</v>
      </c>
      <c r="F3873" s="37" t="s">
        <v>9</v>
      </c>
    </row>
    <row r="3874">
      <c r="A3874" s="36" t="str">
        <f t="shared" si="1"/>
        <v>Low Population-Middle Poverty</v>
      </c>
      <c r="B3874" s="35" t="s">
        <v>3893</v>
      </c>
      <c r="C3874" s="37">
        <v>351.0</v>
      </c>
      <c r="D3874" s="37">
        <v>0.205128205128205</v>
      </c>
      <c r="E3874" s="37" t="s">
        <v>16</v>
      </c>
      <c r="F3874" s="37" t="s">
        <v>10</v>
      </c>
    </row>
    <row r="3875">
      <c r="A3875" s="36" t="str">
        <f t="shared" si="1"/>
        <v>Low Population-Middle Poverty</v>
      </c>
      <c r="B3875" s="35" t="s">
        <v>3894</v>
      </c>
      <c r="C3875" s="37">
        <v>84.0</v>
      </c>
      <c r="D3875" s="37">
        <v>0.119047619047619</v>
      </c>
      <c r="E3875" s="37" t="s">
        <v>16</v>
      </c>
      <c r="F3875" s="37" t="s">
        <v>10</v>
      </c>
    </row>
    <row r="3876">
      <c r="A3876" s="36" t="str">
        <f t="shared" si="1"/>
        <v>Medium Population-Middle Poverty</v>
      </c>
      <c r="B3876" s="35" t="s">
        <v>3895</v>
      </c>
      <c r="C3876" s="37">
        <v>4311.0</v>
      </c>
      <c r="D3876" s="37">
        <v>0.138946880074229</v>
      </c>
      <c r="E3876" s="37" t="s">
        <v>15</v>
      </c>
      <c r="F3876" s="37" t="s">
        <v>10</v>
      </c>
    </row>
    <row r="3877">
      <c r="A3877" s="36" t="str">
        <f t="shared" si="1"/>
        <v>High Population-Middle Poverty</v>
      </c>
      <c r="B3877" s="35" t="s">
        <v>3896</v>
      </c>
      <c r="C3877" s="37">
        <v>21855.0</v>
      </c>
      <c r="D3877" s="37">
        <v>0.135072065888813</v>
      </c>
      <c r="E3877" s="37" t="s">
        <v>14</v>
      </c>
      <c r="F3877" s="37" t="s">
        <v>10</v>
      </c>
    </row>
    <row r="3878">
      <c r="A3878" s="36" t="str">
        <f t="shared" si="1"/>
        <v>Medium Population-Middle Poverty</v>
      </c>
      <c r="B3878" s="35" t="s">
        <v>3897</v>
      </c>
      <c r="C3878" s="37">
        <v>5850.0</v>
      </c>
      <c r="D3878" s="37">
        <v>0.185982905982906</v>
      </c>
      <c r="E3878" s="37" t="s">
        <v>15</v>
      </c>
      <c r="F3878" s="37" t="s">
        <v>10</v>
      </c>
    </row>
    <row r="3879">
      <c r="A3879" s="36" t="str">
        <f t="shared" si="1"/>
        <v>Low Population-Low Poverty</v>
      </c>
      <c r="B3879" s="35" t="s">
        <v>3898</v>
      </c>
      <c r="C3879" s="37">
        <v>189.0</v>
      </c>
      <c r="D3879" s="37">
        <v>0.0423280423280423</v>
      </c>
      <c r="E3879" s="37" t="s">
        <v>16</v>
      </c>
      <c r="F3879" s="37" t="s">
        <v>9</v>
      </c>
    </row>
    <row r="3880">
      <c r="A3880" s="36" t="str">
        <f t="shared" si="1"/>
        <v>Low Population-Low Poverty</v>
      </c>
      <c r="B3880" s="35" t="s">
        <v>3899</v>
      </c>
      <c r="C3880" s="37">
        <v>26.0</v>
      </c>
      <c r="D3880" s="37">
        <v>0.0</v>
      </c>
      <c r="E3880" s="37" t="s">
        <v>16</v>
      </c>
      <c r="F3880" s="37" t="s">
        <v>9</v>
      </c>
    </row>
    <row r="3881">
      <c r="A3881" s="36" t="str">
        <f t="shared" si="1"/>
        <v>Low Population-Low Poverty</v>
      </c>
      <c r="B3881" s="35" t="s">
        <v>3900</v>
      </c>
      <c r="C3881" s="37">
        <v>343.0</v>
      </c>
      <c r="D3881" s="37">
        <v>0.0408163265306122</v>
      </c>
      <c r="E3881" s="37" t="s">
        <v>16</v>
      </c>
      <c r="F3881" s="37" t="s">
        <v>9</v>
      </c>
    </row>
    <row r="3882">
      <c r="A3882" s="36" t="str">
        <f t="shared" si="1"/>
        <v>Medium Population-Low Poverty</v>
      </c>
      <c r="B3882" s="35" t="s">
        <v>3901</v>
      </c>
      <c r="C3882" s="37">
        <v>4397.0</v>
      </c>
      <c r="D3882" s="37">
        <v>0.0868774164202866</v>
      </c>
      <c r="E3882" s="37" t="s">
        <v>15</v>
      </c>
      <c r="F3882" s="37" t="s">
        <v>9</v>
      </c>
    </row>
    <row r="3883">
      <c r="A3883" s="36" t="str">
        <f t="shared" si="1"/>
        <v>Medium Population-Middle Poverty</v>
      </c>
      <c r="B3883" s="35" t="s">
        <v>3902</v>
      </c>
      <c r="C3883" s="37">
        <v>745.0</v>
      </c>
      <c r="D3883" s="37">
        <v>0.198657718120805</v>
      </c>
      <c r="E3883" s="37" t="s">
        <v>15</v>
      </c>
      <c r="F3883" s="37" t="s">
        <v>10</v>
      </c>
    </row>
    <row r="3884">
      <c r="A3884" s="36" t="str">
        <f t="shared" si="1"/>
        <v>Medium Population-Low Poverty</v>
      </c>
      <c r="B3884" s="35" t="s">
        <v>3903</v>
      </c>
      <c r="C3884" s="37">
        <v>1011.0</v>
      </c>
      <c r="D3884" s="37">
        <v>0.0207715133531157</v>
      </c>
      <c r="E3884" s="37" t="s">
        <v>15</v>
      </c>
      <c r="F3884" s="37" t="s">
        <v>9</v>
      </c>
    </row>
    <row r="3885">
      <c r="A3885" s="36" t="str">
        <f t="shared" si="1"/>
        <v>Medium Population-Low Poverty</v>
      </c>
      <c r="B3885" s="35" t="s">
        <v>3904</v>
      </c>
      <c r="C3885" s="37">
        <v>6104.0</v>
      </c>
      <c r="D3885" s="37">
        <v>0.0692988204456094</v>
      </c>
      <c r="E3885" s="37" t="s">
        <v>15</v>
      </c>
      <c r="F3885" s="37" t="s">
        <v>9</v>
      </c>
    </row>
    <row r="3886">
      <c r="A3886" s="36" t="str">
        <f t="shared" si="1"/>
        <v>High Population-Middle Poverty</v>
      </c>
      <c r="B3886" s="35" t="s">
        <v>3905</v>
      </c>
      <c r="C3886" s="37">
        <v>19072.0</v>
      </c>
      <c r="D3886" s="37">
        <v>0.240876677852349</v>
      </c>
      <c r="E3886" s="37" t="s">
        <v>14</v>
      </c>
      <c r="F3886" s="37" t="s">
        <v>10</v>
      </c>
    </row>
    <row r="3887">
      <c r="A3887" s="36" t="str">
        <f t="shared" si="1"/>
        <v>Low Population-Low Poverty</v>
      </c>
      <c r="B3887" s="35" t="s">
        <v>3906</v>
      </c>
      <c r="C3887" s="37">
        <v>15.0</v>
      </c>
      <c r="D3887" s="37">
        <v>0.0</v>
      </c>
      <c r="E3887" s="37" t="s">
        <v>16</v>
      </c>
      <c r="F3887" s="37" t="s">
        <v>9</v>
      </c>
    </row>
    <row r="3888">
      <c r="A3888" s="36" t="str">
        <f t="shared" si="1"/>
        <v>High Population-Middle Poverty</v>
      </c>
      <c r="B3888" s="35" t="s">
        <v>3907</v>
      </c>
      <c r="C3888" s="37">
        <v>18438.0</v>
      </c>
      <c r="D3888" s="37">
        <v>0.189554181581516</v>
      </c>
      <c r="E3888" s="37" t="s">
        <v>14</v>
      </c>
      <c r="F3888" s="37" t="s">
        <v>10</v>
      </c>
    </row>
    <row r="3889">
      <c r="A3889" s="36" t="str">
        <f t="shared" si="1"/>
        <v>Medium Population-Middle Poverty</v>
      </c>
      <c r="B3889" s="35" t="s">
        <v>3908</v>
      </c>
      <c r="C3889" s="37">
        <v>9381.0</v>
      </c>
      <c r="D3889" s="37">
        <v>0.209146146466262</v>
      </c>
      <c r="E3889" s="37" t="s">
        <v>15</v>
      </c>
      <c r="F3889" s="37" t="s">
        <v>10</v>
      </c>
    </row>
    <row r="3890">
      <c r="A3890" s="36" t="str">
        <f t="shared" si="1"/>
        <v>High Population-Middle Poverty</v>
      </c>
      <c r="B3890" s="35" t="s">
        <v>3909</v>
      </c>
      <c r="C3890" s="37">
        <v>24362.0</v>
      </c>
      <c r="D3890" s="37">
        <v>0.295788523109761</v>
      </c>
      <c r="E3890" s="37" t="s">
        <v>14</v>
      </c>
      <c r="F3890" s="37" t="s">
        <v>10</v>
      </c>
    </row>
    <row r="3891">
      <c r="A3891" s="36" t="str">
        <f t="shared" si="1"/>
        <v>Medium Population-Low Poverty</v>
      </c>
      <c r="B3891" s="35" t="s">
        <v>3910</v>
      </c>
      <c r="C3891" s="37">
        <v>9549.0</v>
      </c>
      <c r="D3891" s="37">
        <v>0.0573882081893392</v>
      </c>
      <c r="E3891" s="37" t="s">
        <v>15</v>
      </c>
      <c r="F3891" s="37" t="s">
        <v>9</v>
      </c>
    </row>
    <row r="3892">
      <c r="A3892" s="36" t="str">
        <f t="shared" si="1"/>
        <v>High Population-Low Poverty</v>
      </c>
      <c r="B3892" s="35" t="s">
        <v>3911</v>
      </c>
      <c r="C3892" s="37">
        <v>10617.0</v>
      </c>
      <c r="D3892" s="37">
        <v>0.0351323349345389</v>
      </c>
      <c r="E3892" s="37" t="s">
        <v>14</v>
      </c>
      <c r="F3892" s="37" t="s">
        <v>9</v>
      </c>
    </row>
    <row r="3893">
      <c r="A3893" s="36" t="str">
        <f t="shared" si="1"/>
        <v>Medium Population-Middle Poverty</v>
      </c>
      <c r="B3893" s="35" t="s">
        <v>3912</v>
      </c>
      <c r="C3893" s="37">
        <v>1963.0</v>
      </c>
      <c r="D3893" s="37">
        <v>0.111563932755986</v>
      </c>
      <c r="E3893" s="37" t="s">
        <v>15</v>
      </c>
      <c r="F3893" s="37" t="s">
        <v>10</v>
      </c>
    </row>
    <row r="3894">
      <c r="A3894" s="36" t="str">
        <f t="shared" si="1"/>
        <v>Medium Population-Middle Poverty</v>
      </c>
      <c r="B3894" s="35" t="s">
        <v>3913</v>
      </c>
      <c r="C3894" s="37">
        <v>9936.0</v>
      </c>
      <c r="D3894" s="37">
        <v>0.138586956521739</v>
      </c>
      <c r="E3894" s="37" t="s">
        <v>15</v>
      </c>
      <c r="F3894" s="37" t="s">
        <v>10</v>
      </c>
    </row>
    <row r="3895">
      <c r="A3895" s="36" t="str">
        <f t="shared" si="1"/>
        <v>Medium Population-Middle Poverty</v>
      </c>
      <c r="B3895" s="35" t="s">
        <v>3914</v>
      </c>
      <c r="C3895" s="37">
        <v>1315.0</v>
      </c>
      <c r="D3895" s="37">
        <v>0.185551330798479</v>
      </c>
      <c r="E3895" s="37" t="s">
        <v>15</v>
      </c>
      <c r="F3895" s="37" t="s">
        <v>10</v>
      </c>
    </row>
    <row r="3896">
      <c r="A3896" s="36" t="str">
        <f t="shared" si="1"/>
        <v>Medium Population-Middle Poverty</v>
      </c>
      <c r="B3896" s="35" t="s">
        <v>3915</v>
      </c>
      <c r="C3896" s="37">
        <v>5316.0</v>
      </c>
      <c r="D3896" s="37">
        <v>0.16196388261851</v>
      </c>
      <c r="E3896" s="37" t="s">
        <v>15</v>
      </c>
      <c r="F3896" s="37" t="s">
        <v>10</v>
      </c>
    </row>
    <row r="3897">
      <c r="A3897" s="36" t="str">
        <f t="shared" si="1"/>
        <v>Medium Population-Low Poverty</v>
      </c>
      <c r="B3897" s="35" t="s">
        <v>3916</v>
      </c>
      <c r="C3897" s="37">
        <v>6718.0</v>
      </c>
      <c r="D3897" s="37">
        <v>0.073384935992855</v>
      </c>
      <c r="E3897" s="37" t="s">
        <v>15</v>
      </c>
      <c r="F3897" s="37" t="s">
        <v>9</v>
      </c>
    </row>
    <row r="3898">
      <c r="A3898" s="36" t="str">
        <f t="shared" si="1"/>
        <v>Medium Population-Middle Poverty</v>
      </c>
      <c r="B3898" s="35" t="s">
        <v>3917</v>
      </c>
      <c r="C3898" s="37">
        <v>2375.0</v>
      </c>
      <c r="D3898" s="37">
        <v>0.113684210526316</v>
      </c>
      <c r="E3898" s="37" t="s">
        <v>15</v>
      </c>
      <c r="F3898" s="37" t="s">
        <v>10</v>
      </c>
    </row>
    <row r="3899">
      <c r="A3899" s="36" t="str">
        <f t="shared" si="1"/>
        <v>Medium Population-Low Poverty</v>
      </c>
      <c r="B3899" s="35" t="s">
        <v>3918</v>
      </c>
      <c r="C3899" s="37">
        <v>1698.0</v>
      </c>
      <c r="D3899" s="37">
        <v>0.0965842167255595</v>
      </c>
      <c r="E3899" s="37" t="s">
        <v>15</v>
      </c>
      <c r="F3899" s="37" t="s">
        <v>9</v>
      </c>
    </row>
    <row r="3900">
      <c r="A3900" s="36" t="str">
        <f t="shared" si="1"/>
        <v>High Population-Middle Poverty</v>
      </c>
      <c r="B3900" s="35" t="s">
        <v>3919</v>
      </c>
      <c r="C3900" s="37">
        <v>22048.0</v>
      </c>
      <c r="D3900" s="37">
        <v>0.148494194484761</v>
      </c>
      <c r="E3900" s="37" t="s">
        <v>14</v>
      </c>
      <c r="F3900" s="37" t="s">
        <v>10</v>
      </c>
    </row>
    <row r="3901">
      <c r="A3901" s="36" t="str">
        <f t="shared" si="1"/>
        <v>Medium Population-Middle Poverty</v>
      </c>
      <c r="B3901" s="35" t="s">
        <v>3920</v>
      </c>
      <c r="C3901" s="37">
        <v>1565.0</v>
      </c>
      <c r="D3901" s="37">
        <v>0.132907348242812</v>
      </c>
      <c r="E3901" s="37" t="s">
        <v>15</v>
      </c>
      <c r="F3901" s="37" t="s">
        <v>10</v>
      </c>
    </row>
    <row r="3902">
      <c r="A3902" s="36" t="str">
        <f t="shared" si="1"/>
        <v>Medium Population-Low Poverty</v>
      </c>
      <c r="B3902" s="35" t="s">
        <v>3921</v>
      </c>
      <c r="C3902" s="37">
        <v>3202.0</v>
      </c>
      <c r="D3902" s="37">
        <v>0.0437226733291693</v>
      </c>
      <c r="E3902" s="37" t="s">
        <v>15</v>
      </c>
      <c r="F3902" s="37" t="s">
        <v>9</v>
      </c>
    </row>
    <row r="3903">
      <c r="A3903" s="36" t="str">
        <f t="shared" si="1"/>
        <v>Medium Population-Middle Poverty</v>
      </c>
      <c r="B3903" s="35" t="s">
        <v>3922</v>
      </c>
      <c r="C3903" s="37">
        <v>588.0</v>
      </c>
      <c r="D3903" s="37">
        <v>0.144557823129252</v>
      </c>
      <c r="E3903" s="37" t="s">
        <v>15</v>
      </c>
      <c r="F3903" s="37" t="s">
        <v>10</v>
      </c>
    </row>
    <row r="3904">
      <c r="A3904" s="36" t="str">
        <f t="shared" si="1"/>
        <v>Medium Population-Low Poverty</v>
      </c>
      <c r="B3904" s="35" t="s">
        <v>3923</v>
      </c>
      <c r="C3904" s="37">
        <v>1698.0</v>
      </c>
      <c r="D3904" s="37">
        <v>0.0547703180212014</v>
      </c>
      <c r="E3904" s="37" t="s">
        <v>15</v>
      </c>
      <c r="F3904" s="37" t="s">
        <v>9</v>
      </c>
    </row>
    <row r="3905">
      <c r="A3905" s="36" t="str">
        <f t="shared" si="1"/>
        <v>Medium Population-Middle Poverty</v>
      </c>
      <c r="B3905" s="35" t="s">
        <v>3924</v>
      </c>
      <c r="C3905" s="37">
        <v>1775.0</v>
      </c>
      <c r="D3905" s="37">
        <v>0.125633802816901</v>
      </c>
      <c r="E3905" s="37" t="s">
        <v>15</v>
      </c>
      <c r="F3905" s="37" t="s">
        <v>10</v>
      </c>
    </row>
    <row r="3906">
      <c r="A3906" s="36" t="str">
        <f t="shared" si="1"/>
        <v>High Population-Low Poverty</v>
      </c>
      <c r="B3906" s="35" t="s">
        <v>3925</v>
      </c>
      <c r="C3906" s="37">
        <v>10030.0</v>
      </c>
      <c r="D3906" s="37">
        <v>0.0471585244267198</v>
      </c>
      <c r="E3906" s="37" t="s">
        <v>14</v>
      </c>
      <c r="F3906" s="37" t="s">
        <v>9</v>
      </c>
    </row>
    <row r="3907">
      <c r="A3907" s="36" t="str">
        <f t="shared" si="1"/>
        <v>Medium Population-Low Poverty</v>
      </c>
      <c r="B3907" s="35" t="s">
        <v>3926</v>
      </c>
      <c r="C3907" s="37">
        <v>8947.0</v>
      </c>
      <c r="D3907" s="37">
        <v>0.0110651615066503</v>
      </c>
      <c r="E3907" s="37" t="s">
        <v>15</v>
      </c>
      <c r="F3907" s="37" t="s">
        <v>9</v>
      </c>
    </row>
    <row r="3908">
      <c r="A3908" s="36" t="str">
        <f t="shared" si="1"/>
        <v>Medium Population-Low Poverty</v>
      </c>
      <c r="B3908" s="35" t="s">
        <v>3927</v>
      </c>
      <c r="C3908" s="37">
        <v>1703.0</v>
      </c>
      <c r="D3908" s="37">
        <v>0.0516735173223723</v>
      </c>
      <c r="E3908" s="37" t="s">
        <v>15</v>
      </c>
      <c r="F3908" s="37" t="s">
        <v>9</v>
      </c>
    </row>
    <row r="3909">
      <c r="A3909" s="36" t="str">
        <f t="shared" si="1"/>
        <v>Medium Population-Low Poverty</v>
      </c>
      <c r="B3909" s="35" t="s">
        <v>3928</v>
      </c>
      <c r="C3909" s="37">
        <v>1772.0</v>
      </c>
      <c r="D3909" s="37">
        <v>0.0857787810383747</v>
      </c>
      <c r="E3909" s="37" t="s">
        <v>15</v>
      </c>
      <c r="F3909" s="37" t="s">
        <v>9</v>
      </c>
    </row>
    <row r="3910">
      <c r="A3910" s="36" t="str">
        <f t="shared" si="1"/>
        <v>Low Population-Low Poverty</v>
      </c>
      <c r="B3910" s="35" t="s">
        <v>3929</v>
      </c>
      <c r="C3910" s="37">
        <v>77.0</v>
      </c>
      <c r="D3910" s="37">
        <v>0.0779220779220779</v>
      </c>
      <c r="E3910" s="37" t="s">
        <v>16</v>
      </c>
      <c r="F3910" s="37" t="s">
        <v>9</v>
      </c>
    </row>
    <row r="3911">
      <c r="A3911" s="36" t="str">
        <f t="shared" si="1"/>
        <v>Medium Population-Middle Poverty</v>
      </c>
      <c r="B3911" s="35" t="s">
        <v>3930</v>
      </c>
      <c r="C3911" s="37">
        <v>4729.0</v>
      </c>
      <c r="D3911" s="37">
        <v>0.10150137449778</v>
      </c>
      <c r="E3911" s="37" t="s">
        <v>15</v>
      </c>
      <c r="F3911" s="37" t="s">
        <v>10</v>
      </c>
    </row>
    <row r="3912">
      <c r="A3912" s="36" t="str">
        <f t="shared" si="1"/>
        <v>Medium Population-Low Poverty</v>
      </c>
      <c r="B3912" s="35" t="s">
        <v>3931</v>
      </c>
      <c r="C3912" s="37">
        <v>1012.0</v>
      </c>
      <c r="D3912" s="37">
        <v>0.0701581027667984</v>
      </c>
      <c r="E3912" s="37" t="s">
        <v>15</v>
      </c>
      <c r="F3912" s="37" t="s">
        <v>9</v>
      </c>
    </row>
    <row r="3913">
      <c r="A3913" s="36" t="str">
        <f t="shared" si="1"/>
        <v>Low Population-Middle Poverty</v>
      </c>
      <c r="B3913" s="35" t="s">
        <v>3932</v>
      </c>
      <c r="C3913" s="37">
        <v>92.0</v>
      </c>
      <c r="D3913" s="37">
        <v>0.141304347826087</v>
      </c>
      <c r="E3913" s="37" t="s">
        <v>16</v>
      </c>
      <c r="F3913" s="37" t="s">
        <v>10</v>
      </c>
    </row>
    <row r="3914">
      <c r="A3914" s="36" t="str">
        <f t="shared" si="1"/>
        <v>Medium Population-Low Poverty</v>
      </c>
      <c r="B3914" s="35" t="s">
        <v>3933</v>
      </c>
      <c r="C3914" s="37">
        <v>2170.0</v>
      </c>
      <c r="D3914" s="37">
        <v>0.0631336405529954</v>
      </c>
      <c r="E3914" s="37" t="s">
        <v>15</v>
      </c>
      <c r="F3914" s="37" t="s">
        <v>9</v>
      </c>
    </row>
    <row r="3915">
      <c r="A3915" s="36" t="str">
        <f t="shared" si="1"/>
        <v>Low Population-High Poverty</v>
      </c>
      <c r="B3915" s="35" t="s">
        <v>3934</v>
      </c>
      <c r="C3915" s="37">
        <v>151.0</v>
      </c>
      <c r="D3915" s="37">
        <v>0.350993377483444</v>
      </c>
      <c r="E3915" s="37" t="s">
        <v>16</v>
      </c>
      <c r="F3915" s="37" t="s">
        <v>11</v>
      </c>
    </row>
    <row r="3916">
      <c r="A3916" s="36" t="str">
        <f t="shared" si="1"/>
        <v>Medium Population-Middle Poverty</v>
      </c>
      <c r="B3916" s="35" t="s">
        <v>3935</v>
      </c>
      <c r="C3916" s="37">
        <v>3946.0</v>
      </c>
      <c r="D3916" s="37">
        <v>0.126457171819564</v>
      </c>
      <c r="E3916" s="37" t="s">
        <v>15</v>
      </c>
      <c r="F3916" s="37" t="s">
        <v>10</v>
      </c>
    </row>
    <row r="3917">
      <c r="A3917" s="36" t="str">
        <f t="shared" si="1"/>
        <v>High Population-Low Poverty</v>
      </c>
      <c r="B3917" s="35" t="s">
        <v>3936</v>
      </c>
      <c r="C3917" s="37">
        <v>24207.0</v>
      </c>
      <c r="D3917" s="37">
        <v>0.0884454909736853</v>
      </c>
      <c r="E3917" s="37" t="s">
        <v>14</v>
      </c>
      <c r="F3917" s="37" t="s">
        <v>9</v>
      </c>
    </row>
    <row r="3918">
      <c r="A3918" s="36" t="str">
        <f t="shared" si="1"/>
        <v>Medium Population-Low Poverty</v>
      </c>
      <c r="B3918" s="35" t="s">
        <v>3937</v>
      </c>
      <c r="C3918" s="37">
        <v>6298.0</v>
      </c>
      <c r="D3918" s="37">
        <v>0.082089552238806</v>
      </c>
      <c r="E3918" s="37" t="s">
        <v>15</v>
      </c>
      <c r="F3918" s="37" t="s">
        <v>9</v>
      </c>
    </row>
    <row r="3919">
      <c r="A3919" s="36" t="str">
        <f t="shared" si="1"/>
        <v>High Population-Middle Poverty</v>
      </c>
      <c r="B3919" s="35" t="s">
        <v>3938</v>
      </c>
      <c r="C3919" s="37">
        <v>14003.0</v>
      </c>
      <c r="D3919" s="37">
        <v>0.213597086338642</v>
      </c>
      <c r="E3919" s="37" t="s">
        <v>14</v>
      </c>
      <c r="F3919" s="37" t="s">
        <v>10</v>
      </c>
    </row>
    <row r="3920">
      <c r="A3920" s="36" t="str">
        <f t="shared" si="1"/>
        <v>High Population-Low Poverty</v>
      </c>
      <c r="B3920" s="35" t="s">
        <v>3939</v>
      </c>
      <c r="C3920" s="37">
        <v>20183.0</v>
      </c>
      <c r="D3920" s="37">
        <v>0.0359708665708765</v>
      </c>
      <c r="E3920" s="37" t="s">
        <v>14</v>
      </c>
      <c r="F3920" s="37" t="s">
        <v>9</v>
      </c>
    </row>
    <row r="3921">
      <c r="A3921" s="36" t="str">
        <f t="shared" si="1"/>
        <v>Medium Population-Low Poverty</v>
      </c>
      <c r="B3921" s="35" t="s">
        <v>3940</v>
      </c>
      <c r="C3921" s="37">
        <v>1462.0</v>
      </c>
      <c r="D3921" s="37">
        <v>0.0451436388508892</v>
      </c>
      <c r="E3921" s="37" t="s">
        <v>15</v>
      </c>
      <c r="F3921" s="37" t="s">
        <v>9</v>
      </c>
    </row>
    <row r="3922">
      <c r="A3922" s="36" t="str">
        <f t="shared" si="1"/>
        <v>Medium Population-Low Poverty</v>
      </c>
      <c r="B3922" s="35" t="s">
        <v>3941</v>
      </c>
      <c r="C3922" s="37">
        <v>1552.0</v>
      </c>
      <c r="D3922" s="37">
        <v>0.0418814432989691</v>
      </c>
      <c r="E3922" s="37" t="s">
        <v>15</v>
      </c>
      <c r="F3922" s="37" t="s">
        <v>9</v>
      </c>
    </row>
    <row r="3923">
      <c r="A3923" s="36" t="str">
        <f t="shared" si="1"/>
        <v>Medium Population-Low Poverty</v>
      </c>
      <c r="B3923" s="35" t="s">
        <v>3942</v>
      </c>
      <c r="C3923" s="37">
        <v>8244.0</v>
      </c>
      <c r="D3923" s="37">
        <v>0.0614992721979622</v>
      </c>
      <c r="E3923" s="37" t="s">
        <v>15</v>
      </c>
      <c r="F3923" s="37" t="s">
        <v>9</v>
      </c>
    </row>
    <row r="3924">
      <c r="A3924" s="36" t="str">
        <f t="shared" si="1"/>
        <v>Medium Population-Low Poverty</v>
      </c>
      <c r="B3924" s="35" t="s">
        <v>3943</v>
      </c>
      <c r="C3924" s="37">
        <v>1947.0</v>
      </c>
      <c r="D3924" s="37">
        <v>0.059065228556754</v>
      </c>
      <c r="E3924" s="37" t="s">
        <v>15</v>
      </c>
      <c r="F3924" s="37" t="s">
        <v>9</v>
      </c>
    </row>
    <row r="3925">
      <c r="A3925" s="36" t="str">
        <f t="shared" si="1"/>
        <v>High Population-Low Poverty</v>
      </c>
      <c r="B3925" s="35" t="s">
        <v>3944</v>
      </c>
      <c r="C3925" s="37">
        <v>10143.0</v>
      </c>
      <c r="D3925" s="37">
        <v>0.0349995070491965</v>
      </c>
      <c r="E3925" s="37" t="s">
        <v>14</v>
      </c>
      <c r="F3925" s="37" t="s">
        <v>9</v>
      </c>
    </row>
    <row r="3926">
      <c r="A3926" s="36" t="str">
        <f t="shared" si="1"/>
        <v>Low Population-Low Poverty</v>
      </c>
      <c r="B3926" s="35" t="s">
        <v>3945</v>
      </c>
      <c r="C3926" s="37">
        <v>289.0</v>
      </c>
      <c r="D3926" s="37">
        <v>0.0726643598615917</v>
      </c>
      <c r="E3926" s="37" t="s">
        <v>16</v>
      </c>
      <c r="F3926" s="37" t="s">
        <v>9</v>
      </c>
    </row>
    <row r="3927">
      <c r="A3927" s="36" t="str">
        <f t="shared" si="1"/>
        <v>Low Population-Middle Poverty</v>
      </c>
      <c r="B3927" s="35" t="s">
        <v>3946</v>
      </c>
      <c r="C3927" s="37">
        <v>389.0</v>
      </c>
      <c r="D3927" s="37">
        <v>0.195372750642674</v>
      </c>
      <c r="E3927" s="37" t="s">
        <v>16</v>
      </c>
      <c r="F3927" s="37" t="s">
        <v>10</v>
      </c>
    </row>
    <row r="3928">
      <c r="A3928" s="36" t="str">
        <f t="shared" si="1"/>
        <v>Medium Population-Middle Poverty</v>
      </c>
      <c r="B3928" s="35" t="s">
        <v>3947</v>
      </c>
      <c r="C3928" s="37">
        <v>3239.0</v>
      </c>
      <c r="D3928" s="37">
        <v>0.116085211485026</v>
      </c>
      <c r="E3928" s="37" t="s">
        <v>15</v>
      </c>
      <c r="F3928" s="37" t="s">
        <v>10</v>
      </c>
    </row>
    <row r="3929">
      <c r="A3929" s="36" t="str">
        <f t="shared" si="1"/>
        <v>High Population-Middle Poverty</v>
      </c>
      <c r="B3929" s="35" t="s">
        <v>3948</v>
      </c>
      <c r="C3929" s="37">
        <v>12387.0</v>
      </c>
      <c r="D3929" s="37">
        <v>0.205376604504723</v>
      </c>
      <c r="E3929" s="37" t="s">
        <v>14</v>
      </c>
      <c r="F3929" s="37" t="s">
        <v>10</v>
      </c>
    </row>
    <row r="3930">
      <c r="A3930" s="36" t="str">
        <f t="shared" si="1"/>
        <v>Medium Population-Low Poverty</v>
      </c>
      <c r="B3930" s="35" t="s">
        <v>3949</v>
      </c>
      <c r="C3930" s="37">
        <v>1750.0</v>
      </c>
      <c r="D3930" s="37">
        <v>0.0897142857142857</v>
      </c>
      <c r="E3930" s="37" t="s">
        <v>15</v>
      </c>
      <c r="F3930" s="37" t="s">
        <v>9</v>
      </c>
    </row>
    <row r="3931">
      <c r="A3931" s="36" t="str">
        <f t="shared" si="1"/>
        <v>Medium Population-Low Poverty</v>
      </c>
      <c r="B3931" s="35" t="s">
        <v>3950</v>
      </c>
      <c r="C3931" s="37">
        <v>1285.0</v>
      </c>
      <c r="D3931" s="37">
        <v>0.0863813229571984</v>
      </c>
      <c r="E3931" s="37" t="s">
        <v>15</v>
      </c>
      <c r="F3931" s="37" t="s">
        <v>9</v>
      </c>
    </row>
    <row r="3932">
      <c r="A3932" s="36" t="str">
        <f t="shared" si="1"/>
        <v>Medium Population-Low Poverty</v>
      </c>
      <c r="B3932" s="35" t="s">
        <v>3951</v>
      </c>
      <c r="C3932" s="37">
        <v>5240.0</v>
      </c>
      <c r="D3932" s="37">
        <v>0.0919847328244275</v>
      </c>
      <c r="E3932" s="37" t="s">
        <v>15</v>
      </c>
      <c r="F3932" s="37" t="s">
        <v>9</v>
      </c>
    </row>
    <row r="3933">
      <c r="A3933" s="36" t="str">
        <f t="shared" si="1"/>
        <v>Medium Population-Low Poverty</v>
      </c>
      <c r="B3933" s="35" t="s">
        <v>3952</v>
      </c>
      <c r="C3933" s="37">
        <v>6197.0</v>
      </c>
      <c r="D3933" s="37">
        <v>0.089398095852832</v>
      </c>
      <c r="E3933" s="37" t="s">
        <v>15</v>
      </c>
      <c r="F3933" s="37" t="s">
        <v>9</v>
      </c>
    </row>
    <row r="3934">
      <c r="A3934" s="36" t="str">
        <f t="shared" si="1"/>
        <v>Medium Population-Low Poverty</v>
      </c>
      <c r="B3934" s="35" t="s">
        <v>3953</v>
      </c>
      <c r="C3934" s="37">
        <v>721.0</v>
      </c>
      <c r="D3934" s="37">
        <v>0.0249653259361997</v>
      </c>
      <c r="E3934" s="37" t="s">
        <v>15</v>
      </c>
      <c r="F3934" s="37" t="s">
        <v>9</v>
      </c>
    </row>
    <row r="3935">
      <c r="A3935" s="36" t="str">
        <f t="shared" si="1"/>
        <v>Medium Population-Middle Poverty</v>
      </c>
      <c r="B3935" s="35" t="s">
        <v>3954</v>
      </c>
      <c r="C3935" s="37">
        <v>5038.0</v>
      </c>
      <c r="D3935" s="37">
        <v>0.197697499007543</v>
      </c>
      <c r="E3935" s="37" t="s">
        <v>15</v>
      </c>
      <c r="F3935" s="37" t="s">
        <v>10</v>
      </c>
    </row>
    <row r="3936">
      <c r="A3936" s="36" t="str">
        <f t="shared" si="1"/>
        <v>High Population-Low Poverty</v>
      </c>
      <c r="B3936" s="35" t="s">
        <v>3955</v>
      </c>
      <c r="C3936" s="37">
        <v>20745.0</v>
      </c>
      <c r="D3936" s="37">
        <v>0.0597252349963847</v>
      </c>
      <c r="E3936" s="37" t="s">
        <v>14</v>
      </c>
      <c r="F3936" s="37" t="s">
        <v>9</v>
      </c>
    </row>
    <row r="3937">
      <c r="A3937" s="36" t="str">
        <f t="shared" si="1"/>
        <v>High Population-Low Poverty</v>
      </c>
      <c r="B3937" s="35" t="s">
        <v>3956</v>
      </c>
      <c r="C3937" s="37">
        <v>41943.0</v>
      </c>
      <c r="D3937" s="37">
        <v>0.0574827742412321</v>
      </c>
      <c r="E3937" s="37" t="s">
        <v>14</v>
      </c>
      <c r="F3937" s="37" t="s">
        <v>9</v>
      </c>
    </row>
    <row r="3938">
      <c r="A3938" s="36" t="str">
        <f t="shared" si="1"/>
        <v>Medium Population-Low Poverty</v>
      </c>
      <c r="B3938" s="35" t="s">
        <v>3957</v>
      </c>
      <c r="C3938" s="37">
        <v>4132.0</v>
      </c>
      <c r="D3938" s="37">
        <v>0.0522749273959342</v>
      </c>
      <c r="E3938" s="37" t="s">
        <v>15</v>
      </c>
      <c r="F3938" s="37" t="s">
        <v>9</v>
      </c>
    </row>
    <row r="3939">
      <c r="A3939" s="36" t="str">
        <f t="shared" si="1"/>
        <v>Medium Population-Middle Poverty</v>
      </c>
      <c r="B3939" s="35" t="s">
        <v>3958</v>
      </c>
      <c r="C3939" s="37">
        <v>3024.0</v>
      </c>
      <c r="D3939" s="37">
        <v>0.183201058201058</v>
      </c>
      <c r="E3939" s="37" t="s">
        <v>15</v>
      </c>
      <c r="F3939" s="37" t="s">
        <v>10</v>
      </c>
    </row>
    <row r="3940">
      <c r="A3940" s="36" t="str">
        <f t="shared" si="1"/>
        <v>Medium Population-Low Poverty</v>
      </c>
      <c r="B3940" s="35" t="s">
        <v>3959</v>
      </c>
      <c r="C3940" s="37">
        <v>604.0</v>
      </c>
      <c r="D3940" s="37">
        <v>0.0</v>
      </c>
      <c r="E3940" s="37" t="s">
        <v>15</v>
      </c>
      <c r="F3940" s="37" t="s">
        <v>9</v>
      </c>
    </row>
    <row r="3941">
      <c r="A3941" s="36" t="str">
        <f t="shared" si="1"/>
        <v>Medium Population-Low Poverty</v>
      </c>
      <c r="B3941" s="35" t="s">
        <v>3960</v>
      </c>
      <c r="C3941" s="37">
        <v>7209.0</v>
      </c>
      <c r="D3941" s="37">
        <v>0.0203911776945485</v>
      </c>
      <c r="E3941" s="37" t="s">
        <v>15</v>
      </c>
      <c r="F3941" s="37" t="s">
        <v>9</v>
      </c>
    </row>
    <row r="3942">
      <c r="A3942" s="36" t="str">
        <f t="shared" si="1"/>
        <v>High Population-Low Poverty</v>
      </c>
      <c r="B3942" s="35" t="s">
        <v>3961</v>
      </c>
      <c r="C3942" s="37">
        <v>32240.0</v>
      </c>
      <c r="D3942" s="37">
        <v>0.0411600496277916</v>
      </c>
      <c r="E3942" s="37" t="s">
        <v>14</v>
      </c>
      <c r="F3942" s="37" t="s">
        <v>9</v>
      </c>
    </row>
    <row r="3943">
      <c r="A3943" s="36" t="str">
        <f t="shared" si="1"/>
        <v>Medium Population-Middle Poverty</v>
      </c>
      <c r="B3943" s="35" t="s">
        <v>3962</v>
      </c>
      <c r="C3943" s="37">
        <v>1095.0</v>
      </c>
      <c r="D3943" s="37">
        <v>0.150684931506849</v>
      </c>
      <c r="E3943" s="37" t="s">
        <v>15</v>
      </c>
      <c r="F3943" s="37" t="s">
        <v>10</v>
      </c>
    </row>
    <row r="3944">
      <c r="A3944" s="36" t="str">
        <f t="shared" si="1"/>
        <v>High Population-Low Poverty</v>
      </c>
      <c r="B3944" s="35" t="s">
        <v>3963</v>
      </c>
      <c r="C3944" s="37">
        <v>10769.0</v>
      </c>
      <c r="D3944" s="37">
        <v>0.0634227876311635</v>
      </c>
      <c r="E3944" s="37" t="s">
        <v>14</v>
      </c>
      <c r="F3944" s="37" t="s">
        <v>9</v>
      </c>
    </row>
    <row r="3945">
      <c r="A3945" s="36" t="str">
        <f t="shared" si="1"/>
        <v>High Population-Middle Poverty</v>
      </c>
      <c r="B3945" s="35" t="s">
        <v>3964</v>
      </c>
      <c r="C3945" s="37">
        <v>48248.0</v>
      </c>
      <c r="D3945" s="37">
        <v>0.116066987232631</v>
      </c>
      <c r="E3945" s="37" t="s">
        <v>14</v>
      </c>
      <c r="F3945" s="37" t="s">
        <v>10</v>
      </c>
    </row>
    <row r="3946">
      <c r="A3946" s="36" t="str">
        <f t="shared" si="1"/>
        <v>Medium Population-Middle Poverty</v>
      </c>
      <c r="B3946" s="35" t="s">
        <v>3965</v>
      </c>
      <c r="C3946" s="37">
        <v>2896.0</v>
      </c>
      <c r="D3946" s="37">
        <v>0.155732044198895</v>
      </c>
      <c r="E3946" s="37" t="s">
        <v>15</v>
      </c>
      <c r="F3946" s="37" t="s">
        <v>10</v>
      </c>
    </row>
    <row r="3947">
      <c r="A3947" s="36" t="str">
        <f t="shared" si="1"/>
        <v>Medium Population-Middle Poverty</v>
      </c>
      <c r="B3947" s="35" t="s">
        <v>3966</v>
      </c>
      <c r="C3947" s="37">
        <v>1835.0</v>
      </c>
      <c r="D3947" s="37">
        <v>0.11008174386921</v>
      </c>
      <c r="E3947" s="37" t="s">
        <v>15</v>
      </c>
      <c r="F3947" s="37" t="s">
        <v>10</v>
      </c>
    </row>
    <row r="3948">
      <c r="A3948" s="36" t="str">
        <f t="shared" si="1"/>
        <v>Medium Population-Low Poverty</v>
      </c>
      <c r="B3948" s="35" t="s">
        <v>3967</v>
      </c>
      <c r="C3948" s="37">
        <v>1163.0</v>
      </c>
      <c r="D3948" s="37">
        <v>0.0</v>
      </c>
      <c r="E3948" s="37" t="s">
        <v>15</v>
      </c>
      <c r="F3948" s="37" t="s">
        <v>9</v>
      </c>
    </row>
    <row r="3949">
      <c r="A3949" s="36" t="str">
        <f t="shared" si="1"/>
        <v>High Population-Middle Poverty</v>
      </c>
      <c r="B3949" s="35" t="s">
        <v>3968</v>
      </c>
      <c r="C3949" s="37">
        <v>10341.0</v>
      </c>
      <c r="D3949" s="37">
        <v>0.142539406246978</v>
      </c>
      <c r="E3949" s="37" t="s">
        <v>14</v>
      </c>
      <c r="F3949" s="37" t="s">
        <v>10</v>
      </c>
    </row>
    <row r="3950">
      <c r="A3950" s="36" t="str">
        <f t="shared" si="1"/>
        <v>Medium Population-Middle Poverty</v>
      </c>
      <c r="B3950" s="35" t="s">
        <v>3969</v>
      </c>
      <c r="C3950" s="37">
        <v>4510.0</v>
      </c>
      <c r="D3950" s="37">
        <v>0.11330376940133</v>
      </c>
      <c r="E3950" s="37" t="s">
        <v>15</v>
      </c>
      <c r="F3950" s="37" t="s">
        <v>10</v>
      </c>
    </row>
    <row r="3951">
      <c r="A3951" s="36" t="str">
        <f t="shared" si="1"/>
        <v>Medium Population-Low Poverty</v>
      </c>
      <c r="B3951" s="35" t="s">
        <v>3970</v>
      </c>
      <c r="C3951" s="37">
        <v>5923.0</v>
      </c>
      <c r="D3951" s="37">
        <v>0.0898193483032247</v>
      </c>
      <c r="E3951" s="37" t="s">
        <v>15</v>
      </c>
      <c r="F3951" s="37" t="s">
        <v>9</v>
      </c>
    </row>
    <row r="3952">
      <c r="A3952" s="36" t="str">
        <f t="shared" si="1"/>
        <v>Medium Population-Low Poverty</v>
      </c>
      <c r="B3952" s="35" t="s">
        <v>3971</v>
      </c>
      <c r="C3952" s="37">
        <v>3337.0</v>
      </c>
      <c r="D3952" s="37">
        <v>0.0677255019478574</v>
      </c>
      <c r="E3952" s="37" t="s">
        <v>15</v>
      </c>
      <c r="F3952" s="37" t="s">
        <v>9</v>
      </c>
    </row>
    <row r="3953">
      <c r="A3953" s="36" t="str">
        <f t="shared" si="1"/>
        <v>Low Population-Low Poverty</v>
      </c>
      <c r="B3953" s="35" t="s">
        <v>3972</v>
      </c>
      <c r="C3953" s="37">
        <v>18.0</v>
      </c>
      <c r="D3953" s="37">
        <v>0.0</v>
      </c>
      <c r="E3953" s="37" t="s">
        <v>16</v>
      </c>
      <c r="F3953" s="37" t="s">
        <v>9</v>
      </c>
    </row>
    <row r="3954">
      <c r="A3954" s="36" t="str">
        <f t="shared" si="1"/>
        <v>Medium Population-Low Poverty</v>
      </c>
      <c r="B3954" s="35" t="s">
        <v>3973</v>
      </c>
      <c r="C3954" s="37">
        <v>523.0</v>
      </c>
      <c r="D3954" s="37">
        <v>0.0688336520076482</v>
      </c>
      <c r="E3954" s="37" t="s">
        <v>15</v>
      </c>
      <c r="F3954" s="37" t="s">
        <v>9</v>
      </c>
    </row>
    <row r="3955">
      <c r="A3955" s="36" t="str">
        <f t="shared" si="1"/>
        <v>High Population-Low Poverty</v>
      </c>
      <c r="B3955" s="35" t="s">
        <v>3974</v>
      </c>
      <c r="C3955" s="37">
        <v>44235.0</v>
      </c>
      <c r="D3955" s="37">
        <v>0.0741946422516107</v>
      </c>
      <c r="E3955" s="37" t="s">
        <v>14</v>
      </c>
      <c r="F3955" s="37" t="s">
        <v>9</v>
      </c>
    </row>
    <row r="3956">
      <c r="A3956" s="36" t="str">
        <f t="shared" si="1"/>
        <v>Medium Population-Low Poverty</v>
      </c>
      <c r="B3956" s="35" t="s">
        <v>3975</v>
      </c>
      <c r="C3956" s="37">
        <v>3714.0</v>
      </c>
      <c r="D3956" s="37">
        <v>0.0912762520193861</v>
      </c>
      <c r="E3956" s="37" t="s">
        <v>15</v>
      </c>
      <c r="F3956" s="37" t="s">
        <v>9</v>
      </c>
    </row>
    <row r="3957">
      <c r="A3957" s="36" t="str">
        <f t="shared" si="1"/>
        <v>Medium Population-Middle Poverty</v>
      </c>
      <c r="B3957" s="35" t="s">
        <v>3976</v>
      </c>
      <c r="C3957" s="37">
        <v>531.0</v>
      </c>
      <c r="D3957" s="37">
        <v>0.199623352165725</v>
      </c>
      <c r="E3957" s="37" t="s">
        <v>15</v>
      </c>
      <c r="F3957" s="37" t="s">
        <v>10</v>
      </c>
    </row>
    <row r="3958">
      <c r="A3958" s="36" t="str">
        <f t="shared" si="1"/>
        <v>High Population-Low Poverty</v>
      </c>
      <c r="B3958" s="35" t="s">
        <v>3977</v>
      </c>
      <c r="C3958" s="37">
        <v>29827.0</v>
      </c>
      <c r="D3958" s="37">
        <v>0.0353371106715392</v>
      </c>
      <c r="E3958" s="37" t="s">
        <v>14</v>
      </c>
      <c r="F3958" s="37" t="s">
        <v>9</v>
      </c>
    </row>
    <row r="3959">
      <c r="A3959" s="36" t="str">
        <f t="shared" si="1"/>
        <v>Medium Population-Middle Poverty</v>
      </c>
      <c r="B3959" s="35" t="s">
        <v>3978</v>
      </c>
      <c r="C3959" s="37">
        <v>1470.0</v>
      </c>
      <c r="D3959" s="37">
        <v>0.163265306122449</v>
      </c>
      <c r="E3959" s="37" t="s">
        <v>15</v>
      </c>
      <c r="F3959" s="37" t="s">
        <v>10</v>
      </c>
    </row>
    <row r="3960">
      <c r="A3960" s="36" t="str">
        <f t="shared" si="1"/>
        <v>Low Population-Middle Poverty</v>
      </c>
      <c r="B3960" s="35" t="s">
        <v>3979</v>
      </c>
      <c r="C3960" s="37">
        <v>156.0</v>
      </c>
      <c r="D3960" s="37">
        <v>0.121794871794872</v>
      </c>
      <c r="E3960" s="37" t="s">
        <v>16</v>
      </c>
      <c r="F3960" s="37" t="s">
        <v>10</v>
      </c>
    </row>
    <row r="3961">
      <c r="A3961" s="36" t="str">
        <f t="shared" si="1"/>
        <v>Medium Population-Low Poverty</v>
      </c>
      <c r="B3961" s="35" t="s">
        <v>3980</v>
      </c>
      <c r="C3961" s="37">
        <v>5019.0</v>
      </c>
      <c r="D3961" s="37">
        <v>0.0629607491532178</v>
      </c>
      <c r="E3961" s="37" t="s">
        <v>15</v>
      </c>
      <c r="F3961" s="37" t="s">
        <v>9</v>
      </c>
    </row>
    <row r="3962">
      <c r="A3962" s="36" t="str">
        <f t="shared" si="1"/>
        <v>Medium Population-Low Poverty</v>
      </c>
      <c r="B3962" s="35" t="s">
        <v>3981</v>
      </c>
      <c r="C3962" s="37">
        <v>5769.0</v>
      </c>
      <c r="D3962" s="37">
        <v>0.0892702374761657</v>
      </c>
      <c r="E3962" s="37" t="s">
        <v>15</v>
      </c>
      <c r="F3962" s="37" t="s">
        <v>9</v>
      </c>
    </row>
    <row r="3963">
      <c r="A3963" s="36" t="str">
        <f t="shared" si="1"/>
        <v>Low Population-Low Poverty</v>
      </c>
      <c r="B3963" s="35" t="s">
        <v>3982</v>
      </c>
      <c r="C3963" s="37">
        <v>115.0</v>
      </c>
      <c r="D3963" s="37">
        <v>0.0869565217391304</v>
      </c>
      <c r="E3963" s="37" t="s">
        <v>16</v>
      </c>
      <c r="F3963" s="37" t="s">
        <v>9</v>
      </c>
    </row>
    <row r="3964">
      <c r="A3964" s="36" t="str">
        <f t="shared" si="1"/>
        <v>Low Population-Low Poverty</v>
      </c>
      <c r="B3964" s="35" t="s">
        <v>3983</v>
      </c>
      <c r="C3964" s="37">
        <v>123.0</v>
      </c>
      <c r="D3964" s="37">
        <v>0.0487804878048781</v>
      </c>
      <c r="E3964" s="37" t="s">
        <v>16</v>
      </c>
      <c r="F3964" s="37" t="s">
        <v>9</v>
      </c>
    </row>
    <row r="3965">
      <c r="A3965" s="36" t="str">
        <f t="shared" si="1"/>
        <v>Medium Population-Middle Poverty</v>
      </c>
      <c r="B3965" s="35" t="s">
        <v>3984</v>
      </c>
      <c r="C3965" s="37">
        <v>4551.0</v>
      </c>
      <c r="D3965" s="37">
        <v>0.106569984618765</v>
      </c>
      <c r="E3965" s="37" t="s">
        <v>15</v>
      </c>
      <c r="F3965" s="37" t="s">
        <v>10</v>
      </c>
    </row>
    <row r="3966">
      <c r="A3966" s="36" t="str">
        <f t="shared" si="1"/>
        <v>Medium Population-Middle Poverty</v>
      </c>
      <c r="B3966" s="35" t="s">
        <v>3985</v>
      </c>
      <c r="C3966" s="37">
        <v>2006.0</v>
      </c>
      <c r="D3966" s="37">
        <v>0.190927218344965</v>
      </c>
      <c r="E3966" s="37" t="s">
        <v>15</v>
      </c>
      <c r="F3966" s="37" t="s">
        <v>10</v>
      </c>
    </row>
    <row r="3967">
      <c r="A3967" s="36" t="str">
        <f t="shared" si="1"/>
        <v>Medium Population-Low Poverty</v>
      </c>
      <c r="B3967" s="35" t="s">
        <v>3986</v>
      </c>
      <c r="C3967" s="37">
        <v>2422.0</v>
      </c>
      <c r="D3967" s="37">
        <v>0.0549132947976879</v>
      </c>
      <c r="E3967" s="37" t="s">
        <v>15</v>
      </c>
      <c r="F3967" s="37" t="s">
        <v>9</v>
      </c>
    </row>
    <row r="3968">
      <c r="A3968" s="36" t="str">
        <f t="shared" si="1"/>
        <v>Medium Population-Middle Poverty</v>
      </c>
      <c r="B3968" s="35" t="s">
        <v>3987</v>
      </c>
      <c r="C3968" s="37">
        <v>7341.0</v>
      </c>
      <c r="D3968" s="37">
        <v>0.1104754120692</v>
      </c>
      <c r="E3968" s="37" t="s">
        <v>15</v>
      </c>
      <c r="F3968" s="37" t="s">
        <v>10</v>
      </c>
    </row>
    <row r="3969">
      <c r="A3969" s="36" t="str">
        <f t="shared" si="1"/>
        <v>Medium Population-Low Poverty</v>
      </c>
      <c r="B3969" s="35" t="s">
        <v>3988</v>
      </c>
      <c r="C3969" s="37">
        <v>922.0</v>
      </c>
      <c r="D3969" s="37">
        <v>0.0976138828633406</v>
      </c>
      <c r="E3969" s="37" t="s">
        <v>15</v>
      </c>
      <c r="F3969" s="37" t="s">
        <v>9</v>
      </c>
    </row>
    <row r="3970">
      <c r="A3970" s="36" t="str">
        <f t="shared" si="1"/>
        <v>Medium Population-Low Poverty</v>
      </c>
      <c r="B3970" s="35" t="s">
        <v>3989</v>
      </c>
      <c r="C3970" s="37">
        <v>1741.0</v>
      </c>
      <c r="D3970" s="37">
        <v>0.0448018380241241</v>
      </c>
      <c r="E3970" s="37" t="s">
        <v>15</v>
      </c>
      <c r="F3970" s="37" t="s">
        <v>9</v>
      </c>
    </row>
    <row r="3971">
      <c r="A3971" s="36" t="str">
        <f t="shared" si="1"/>
        <v>High Population-Middle Poverty</v>
      </c>
      <c r="B3971" s="35" t="s">
        <v>3990</v>
      </c>
      <c r="C3971" s="37">
        <v>40576.0</v>
      </c>
      <c r="D3971" s="37">
        <v>0.103460173501577</v>
      </c>
      <c r="E3971" s="37" t="s">
        <v>14</v>
      </c>
      <c r="F3971" s="37" t="s">
        <v>10</v>
      </c>
    </row>
    <row r="3972">
      <c r="A3972" s="36" t="str">
        <f t="shared" si="1"/>
        <v>Medium Population-Low Poverty</v>
      </c>
      <c r="B3972" s="35" t="s">
        <v>3991</v>
      </c>
      <c r="C3972" s="37">
        <v>1617.0</v>
      </c>
      <c r="D3972" s="37">
        <v>0.0457637600494743</v>
      </c>
      <c r="E3972" s="37" t="s">
        <v>15</v>
      </c>
      <c r="F3972" s="37" t="s">
        <v>9</v>
      </c>
    </row>
    <row r="3973">
      <c r="A3973" s="36" t="str">
        <f t="shared" si="1"/>
        <v>Low Population-Impoverished</v>
      </c>
      <c r="B3973" s="35" t="s">
        <v>3992</v>
      </c>
      <c r="C3973" s="37">
        <v>32.0</v>
      </c>
      <c r="D3973" s="37">
        <v>0.8125</v>
      </c>
      <c r="E3973" s="37" t="s">
        <v>16</v>
      </c>
      <c r="F3973" s="37" t="s">
        <v>12</v>
      </c>
    </row>
    <row r="3974">
      <c r="A3974" s="36" t="str">
        <f t="shared" si="1"/>
        <v>Low Population-Low Poverty</v>
      </c>
      <c r="B3974" s="35" t="s">
        <v>3993</v>
      </c>
      <c r="C3974" s="37">
        <v>94.0</v>
      </c>
      <c r="D3974" s="37">
        <v>0.0</v>
      </c>
      <c r="E3974" s="37" t="s">
        <v>16</v>
      </c>
      <c r="F3974" s="37" t="s">
        <v>9</v>
      </c>
    </row>
    <row r="3975">
      <c r="A3975" s="36" t="str">
        <f t="shared" si="1"/>
        <v>Medium Population-Low Poverty</v>
      </c>
      <c r="B3975" s="35" t="s">
        <v>3994</v>
      </c>
      <c r="C3975" s="37">
        <v>2544.0</v>
      </c>
      <c r="D3975" s="37">
        <v>0.0412735849056604</v>
      </c>
      <c r="E3975" s="37" t="s">
        <v>15</v>
      </c>
      <c r="F3975" s="37" t="s">
        <v>9</v>
      </c>
    </row>
    <row r="3976">
      <c r="A3976" s="36" t="str">
        <f t="shared" si="1"/>
        <v>Medium Population-Low Poverty</v>
      </c>
      <c r="B3976" s="35" t="s">
        <v>3995</v>
      </c>
      <c r="C3976" s="37">
        <v>1947.0</v>
      </c>
      <c r="D3976" s="37">
        <v>0.0755007704160247</v>
      </c>
      <c r="E3976" s="37" t="s">
        <v>15</v>
      </c>
      <c r="F3976" s="37" t="s">
        <v>9</v>
      </c>
    </row>
    <row r="3977">
      <c r="A3977" s="36" t="str">
        <f t="shared" si="1"/>
        <v>Medium Population-Low Poverty</v>
      </c>
      <c r="B3977" s="35" t="s">
        <v>3996</v>
      </c>
      <c r="C3977" s="37">
        <v>2978.0</v>
      </c>
      <c r="D3977" s="37">
        <v>0.0577568838146407</v>
      </c>
      <c r="E3977" s="37" t="s">
        <v>15</v>
      </c>
      <c r="F3977" s="37" t="s">
        <v>9</v>
      </c>
    </row>
    <row r="3978">
      <c r="A3978" s="36" t="str">
        <f t="shared" si="1"/>
        <v>Low Population-Low Poverty</v>
      </c>
      <c r="B3978" s="35" t="s">
        <v>3997</v>
      </c>
      <c r="C3978" s="37">
        <v>387.0</v>
      </c>
      <c r="D3978" s="37">
        <v>0.0387596899224806</v>
      </c>
      <c r="E3978" s="37" t="s">
        <v>16</v>
      </c>
      <c r="F3978" s="37" t="s">
        <v>9</v>
      </c>
    </row>
    <row r="3979">
      <c r="A3979" s="36" t="str">
        <f t="shared" si="1"/>
        <v>Medium Population-Low Poverty</v>
      </c>
      <c r="B3979" s="35" t="s">
        <v>3998</v>
      </c>
      <c r="C3979" s="37">
        <v>5475.0</v>
      </c>
      <c r="D3979" s="37">
        <v>0.0593607305936073</v>
      </c>
      <c r="E3979" s="37" t="s">
        <v>15</v>
      </c>
      <c r="F3979" s="37" t="s">
        <v>9</v>
      </c>
    </row>
    <row r="3980">
      <c r="A3980" s="36" t="str">
        <f t="shared" si="1"/>
        <v>High Population-High Poverty</v>
      </c>
      <c r="B3980" s="35" t="s">
        <v>3999</v>
      </c>
      <c r="C3980" s="37">
        <v>11352.0</v>
      </c>
      <c r="D3980" s="37">
        <v>0.423097251585624</v>
      </c>
      <c r="E3980" s="37" t="s">
        <v>14</v>
      </c>
      <c r="F3980" s="37" t="s">
        <v>11</v>
      </c>
    </row>
    <row r="3981">
      <c r="A3981" s="36" t="str">
        <f t="shared" si="1"/>
        <v>Medium Population-Middle Poverty</v>
      </c>
      <c r="B3981" s="35" t="s">
        <v>4000</v>
      </c>
      <c r="C3981" s="37">
        <v>2930.0</v>
      </c>
      <c r="D3981" s="37">
        <v>0.161433447098976</v>
      </c>
      <c r="E3981" s="37" t="s">
        <v>15</v>
      </c>
      <c r="F3981" s="37" t="s">
        <v>10</v>
      </c>
    </row>
    <row r="3982">
      <c r="A3982" s="36" t="str">
        <f t="shared" si="1"/>
        <v>Medium Population-Middle Poverty</v>
      </c>
      <c r="B3982" s="35" t="s">
        <v>4001</v>
      </c>
      <c r="C3982" s="37">
        <v>1643.0</v>
      </c>
      <c r="D3982" s="37">
        <v>0.270237370663421</v>
      </c>
      <c r="E3982" s="37" t="s">
        <v>15</v>
      </c>
      <c r="F3982" s="37" t="s">
        <v>10</v>
      </c>
    </row>
    <row r="3983">
      <c r="A3983" s="36" t="str">
        <f t="shared" si="1"/>
        <v>Medium Population-High Poverty</v>
      </c>
      <c r="B3983" s="35" t="s">
        <v>4002</v>
      </c>
      <c r="C3983" s="37">
        <v>8346.0</v>
      </c>
      <c r="D3983" s="37">
        <v>0.345315121016056</v>
      </c>
      <c r="E3983" s="37" t="s">
        <v>15</v>
      </c>
      <c r="F3983" s="37" t="s">
        <v>11</v>
      </c>
    </row>
    <row r="3984">
      <c r="A3984" s="36" t="str">
        <f t="shared" si="1"/>
        <v>High Population-Middle Poverty</v>
      </c>
      <c r="B3984" s="35" t="s">
        <v>4003</v>
      </c>
      <c r="C3984" s="37">
        <v>19770.0</v>
      </c>
      <c r="D3984" s="37">
        <v>0.228780981284775</v>
      </c>
      <c r="E3984" s="37" t="s">
        <v>14</v>
      </c>
      <c r="F3984" s="37" t="s">
        <v>10</v>
      </c>
    </row>
    <row r="3985">
      <c r="A3985" s="36" t="str">
        <f t="shared" si="1"/>
        <v>High Population-High Poverty</v>
      </c>
      <c r="B3985" s="35" t="s">
        <v>4004</v>
      </c>
      <c r="C3985" s="37">
        <v>23786.0</v>
      </c>
      <c r="D3985" s="37">
        <v>0.404649793996468</v>
      </c>
      <c r="E3985" s="37" t="s">
        <v>14</v>
      </c>
      <c r="F3985" s="37" t="s">
        <v>11</v>
      </c>
    </row>
    <row r="3986">
      <c r="A3986" s="36" t="str">
        <f t="shared" si="1"/>
        <v>Medium Population-High Poverty</v>
      </c>
      <c r="B3986" s="35" t="s">
        <v>4005</v>
      </c>
      <c r="C3986" s="37">
        <v>9669.0</v>
      </c>
      <c r="D3986" s="37">
        <v>0.344296204364464</v>
      </c>
      <c r="E3986" s="37" t="s">
        <v>15</v>
      </c>
      <c r="F3986" s="37" t="s">
        <v>11</v>
      </c>
    </row>
    <row r="3987">
      <c r="A3987" s="36" t="str">
        <f t="shared" si="1"/>
        <v>Medium Population-Middle Poverty</v>
      </c>
      <c r="B3987" s="35" t="s">
        <v>4006</v>
      </c>
      <c r="C3987" s="37">
        <v>6623.0</v>
      </c>
      <c r="D3987" s="37">
        <v>0.291408727162917</v>
      </c>
      <c r="E3987" s="37" t="s">
        <v>15</v>
      </c>
      <c r="F3987" s="37" t="s">
        <v>10</v>
      </c>
    </row>
    <row r="3988">
      <c r="A3988" s="36" t="str">
        <f t="shared" si="1"/>
        <v>High Population-Middle Poverty</v>
      </c>
      <c r="B3988" s="35" t="s">
        <v>4007</v>
      </c>
      <c r="C3988" s="37">
        <v>14644.0</v>
      </c>
      <c r="D3988" s="37">
        <v>0.252458344714559</v>
      </c>
      <c r="E3988" s="37" t="s">
        <v>14</v>
      </c>
      <c r="F3988" s="37" t="s">
        <v>10</v>
      </c>
    </row>
    <row r="3989">
      <c r="A3989" s="36" t="str">
        <f t="shared" si="1"/>
        <v>High Population-High Poverty</v>
      </c>
      <c r="B3989" s="35" t="s">
        <v>4008</v>
      </c>
      <c r="C3989" s="37">
        <v>21826.0</v>
      </c>
      <c r="D3989" s="37">
        <v>0.346788234216073</v>
      </c>
      <c r="E3989" s="37" t="s">
        <v>14</v>
      </c>
      <c r="F3989" s="37" t="s">
        <v>11</v>
      </c>
    </row>
    <row r="3990">
      <c r="A3990" s="36" t="str">
        <f t="shared" si="1"/>
        <v>High Population-High Poverty</v>
      </c>
      <c r="B3990" s="35" t="s">
        <v>4009</v>
      </c>
      <c r="C3990" s="37">
        <v>10583.0</v>
      </c>
      <c r="D3990" s="37">
        <v>0.418973825947274</v>
      </c>
      <c r="E3990" s="37" t="s">
        <v>14</v>
      </c>
      <c r="F3990" s="37" t="s">
        <v>11</v>
      </c>
    </row>
    <row r="3991">
      <c r="A3991" s="36" t="str">
        <f t="shared" si="1"/>
        <v>High Population-High Poverty</v>
      </c>
      <c r="B3991" s="35" t="s">
        <v>4010</v>
      </c>
      <c r="C3991" s="37">
        <v>23716.0</v>
      </c>
      <c r="D3991" s="37">
        <v>0.395091921065947</v>
      </c>
      <c r="E3991" s="37" t="s">
        <v>14</v>
      </c>
      <c r="F3991" s="37" t="s">
        <v>11</v>
      </c>
    </row>
    <row r="3992">
      <c r="A3992" s="36" t="str">
        <f t="shared" si="1"/>
        <v>High Population-Middle Poverty</v>
      </c>
      <c r="B3992" s="35" t="s">
        <v>4011</v>
      </c>
      <c r="C3992" s="37">
        <v>18632.0</v>
      </c>
      <c r="D3992" s="37">
        <v>0.289662945470159</v>
      </c>
      <c r="E3992" s="37" t="s">
        <v>14</v>
      </c>
      <c r="F3992" s="37" t="s">
        <v>10</v>
      </c>
    </row>
    <row r="3993">
      <c r="A3993" s="36" t="str">
        <f t="shared" si="1"/>
        <v>High Population-Middle Poverty</v>
      </c>
      <c r="B3993" s="35" t="s">
        <v>4012</v>
      </c>
      <c r="C3993" s="37">
        <v>38253.0</v>
      </c>
      <c r="D3993" s="37">
        <v>0.293571746006849</v>
      </c>
      <c r="E3993" s="37" t="s">
        <v>14</v>
      </c>
      <c r="F3993" s="37" t="s">
        <v>10</v>
      </c>
    </row>
    <row r="3994">
      <c r="A3994" s="36" t="str">
        <f t="shared" si="1"/>
        <v>High Population-Middle Poverty</v>
      </c>
      <c r="B3994" s="35" t="s">
        <v>4013</v>
      </c>
      <c r="C3994" s="37">
        <v>22231.0</v>
      </c>
      <c r="D3994" s="37">
        <v>0.160676532769556</v>
      </c>
      <c r="E3994" s="37" t="s">
        <v>14</v>
      </c>
      <c r="F3994" s="37" t="s">
        <v>10</v>
      </c>
    </row>
    <row r="3995">
      <c r="A3995" s="36" t="str">
        <f t="shared" si="1"/>
        <v>High Population-Low Poverty</v>
      </c>
      <c r="B3995" s="35" t="s">
        <v>4014</v>
      </c>
      <c r="C3995" s="37">
        <v>22776.0</v>
      </c>
      <c r="D3995" s="37">
        <v>0.0832894274675097</v>
      </c>
      <c r="E3995" s="37" t="s">
        <v>14</v>
      </c>
      <c r="F3995" s="37" t="s">
        <v>9</v>
      </c>
    </row>
    <row r="3996">
      <c r="A3996" s="36" t="str">
        <f t="shared" si="1"/>
        <v>High Population-Middle Poverty</v>
      </c>
      <c r="B3996" s="35" t="s">
        <v>4015</v>
      </c>
      <c r="C3996" s="37">
        <v>18721.0</v>
      </c>
      <c r="D3996" s="37">
        <v>0.235137011911757</v>
      </c>
      <c r="E3996" s="37" t="s">
        <v>14</v>
      </c>
      <c r="F3996" s="37" t="s">
        <v>10</v>
      </c>
    </row>
    <row r="3997">
      <c r="A3997" s="36" t="str">
        <f t="shared" si="1"/>
        <v>High Population-Middle Poverty</v>
      </c>
      <c r="B3997" s="35" t="s">
        <v>4016</v>
      </c>
      <c r="C3997" s="37">
        <v>12049.0</v>
      </c>
      <c r="D3997" s="37">
        <v>0.154784629429828</v>
      </c>
      <c r="E3997" s="37" t="s">
        <v>14</v>
      </c>
      <c r="F3997" s="37" t="s">
        <v>10</v>
      </c>
    </row>
    <row r="3998">
      <c r="A3998" s="36" t="str">
        <f t="shared" si="1"/>
        <v>High Population-Middle Poverty</v>
      </c>
      <c r="B3998" s="35" t="s">
        <v>4017</v>
      </c>
      <c r="C3998" s="37">
        <v>23787.0</v>
      </c>
      <c r="D3998" s="37">
        <v>0.160129482490436</v>
      </c>
      <c r="E3998" s="37" t="s">
        <v>14</v>
      </c>
      <c r="F3998" s="37" t="s">
        <v>10</v>
      </c>
    </row>
    <row r="3999">
      <c r="A3999" s="36" t="str">
        <f t="shared" si="1"/>
        <v>High Population-Low Poverty</v>
      </c>
      <c r="B3999" s="35" t="s">
        <v>4018</v>
      </c>
      <c r="C3999" s="37">
        <v>52965.0</v>
      </c>
      <c r="D3999" s="37">
        <v>0.0640045312942509</v>
      </c>
      <c r="E3999" s="37" t="s">
        <v>14</v>
      </c>
      <c r="F3999" s="37" t="s">
        <v>9</v>
      </c>
    </row>
    <row r="4000">
      <c r="A4000" s="36" t="str">
        <f t="shared" si="1"/>
        <v>High Population-Middle Poverty</v>
      </c>
      <c r="B4000" s="35" t="s">
        <v>4019</v>
      </c>
      <c r="C4000" s="37">
        <v>11700.0</v>
      </c>
      <c r="D4000" s="37">
        <v>0.128974358974359</v>
      </c>
      <c r="E4000" s="37" t="s">
        <v>14</v>
      </c>
      <c r="F4000" s="37" t="s">
        <v>10</v>
      </c>
    </row>
    <row r="4001">
      <c r="A4001" s="36" t="str">
        <f t="shared" si="1"/>
        <v>High Population-Low Poverty</v>
      </c>
      <c r="B4001" s="35" t="s">
        <v>4020</v>
      </c>
      <c r="C4001" s="37">
        <v>22373.0</v>
      </c>
      <c r="D4001" s="37">
        <v>0.0712018951414652</v>
      </c>
      <c r="E4001" s="37" t="s">
        <v>14</v>
      </c>
      <c r="F4001" s="37" t="s">
        <v>9</v>
      </c>
    </row>
    <row r="4002">
      <c r="A4002" s="36" t="str">
        <f t="shared" si="1"/>
        <v>High Population-Low Poverty</v>
      </c>
      <c r="B4002" s="35" t="s">
        <v>4021</v>
      </c>
      <c r="C4002" s="37">
        <v>40306.0</v>
      </c>
      <c r="D4002" s="37">
        <v>0.060437651962487</v>
      </c>
      <c r="E4002" s="37" t="s">
        <v>14</v>
      </c>
      <c r="F4002" s="37" t="s">
        <v>9</v>
      </c>
    </row>
    <row r="4003">
      <c r="A4003" s="36" t="str">
        <f t="shared" si="1"/>
        <v>High Population-Middle Poverty</v>
      </c>
      <c r="B4003" s="35" t="s">
        <v>4022</v>
      </c>
      <c r="C4003" s="37">
        <v>33252.0</v>
      </c>
      <c r="D4003" s="37">
        <v>0.103933597979069</v>
      </c>
      <c r="E4003" s="37" t="s">
        <v>14</v>
      </c>
      <c r="F4003" s="37" t="s">
        <v>10</v>
      </c>
    </row>
    <row r="4004">
      <c r="A4004" s="36" t="str">
        <f t="shared" si="1"/>
        <v>High Population-Middle Poverty</v>
      </c>
      <c r="B4004" s="35" t="s">
        <v>4023</v>
      </c>
      <c r="C4004" s="37">
        <v>28997.0</v>
      </c>
      <c r="D4004" s="37">
        <v>0.12656481705004</v>
      </c>
      <c r="E4004" s="37" t="s">
        <v>14</v>
      </c>
      <c r="F4004" s="37" t="s">
        <v>10</v>
      </c>
    </row>
    <row r="4005">
      <c r="A4005" s="36" t="str">
        <f t="shared" si="1"/>
        <v>High Population-Low Poverty</v>
      </c>
      <c r="B4005" s="35" t="s">
        <v>4024</v>
      </c>
      <c r="C4005" s="37">
        <v>21458.0</v>
      </c>
      <c r="D4005" s="37">
        <v>0.0801565849566595</v>
      </c>
      <c r="E4005" s="37" t="s">
        <v>14</v>
      </c>
      <c r="F4005" s="37" t="s">
        <v>9</v>
      </c>
    </row>
    <row r="4006">
      <c r="A4006" s="36" t="str">
        <f t="shared" si="1"/>
        <v>High Population-Middle Poverty</v>
      </c>
      <c r="B4006" s="35" t="s">
        <v>4025</v>
      </c>
      <c r="C4006" s="37">
        <v>21883.0</v>
      </c>
      <c r="D4006" s="37">
        <v>0.205639080564822</v>
      </c>
      <c r="E4006" s="37" t="s">
        <v>14</v>
      </c>
      <c r="F4006" s="37" t="s">
        <v>10</v>
      </c>
    </row>
    <row r="4007">
      <c r="A4007" s="36" t="str">
        <f t="shared" si="1"/>
        <v>Low Population-Impoverished</v>
      </c>
      <c r="B4007" s="35" t="s">
        <v>4026</v>
      </c>
      <c r="C4007" s="37">
        <v>14.0</v>
      </c>
      <c r="D4007" s="37">
        <v>0.714285714285714</v>
      </c>
      <c r="E4007" s="37" t="s">
        <v>16</v>
      </c>
      <c r="F4007" s="37" t="s">
        <v>12</v>
      </c>
    </row>
    <row r="4008">
      <c r="A4008" s="36" t="str">
        <f t="shared" si="1"/>
        <v>High Population-High Poverty</v>
      </c>
      <c r="B4008" s="35" t="s">
        <v>4027</v>
      </c>
      <c r="C4008" s="37">
        <v>12413.0</v>
      </c>
      <c r="D4008" s="37">
        <v>0.380004833642149</v>
      </c>
      <c r="E4008" s="37" t="s">
        <v>14</v>
      </c>
      <c r="F4008" s="37" t="s">
        <v>11</v>
      </c>
    </row>
    <row r="4009">
      <c r="A4009" s="36" t="str">
        <f t="shared" si="1"/>
        <v>Low Population-Impoverished</v>
      </c>
      <c r="B4009" s="35" t="s">
        <v>4028</v>
      </c>
      <c r="C4009" s="37">
        <v>16.0</v>
      </c>
      <c r="D4009" s="37">
        <v>0.5</v>
      </c>
      <c r="E4009" s="37" t="s">
        <v>16</v>
      </c>
      <c r="F4009" s="37" t="s">
        <v>12</v>
      </c>
    </row>
    <row r="4010">
      <c r="A4010" s="36" t="str">
        <f t="shared" si="1"/>
        <v>Medium Population-High Poverty</v>
      </c>
      <c r="B4010" s="35" t="s">
        <v>4029</v>
      </c>
      <c r="C4010" s="37">
        <v>5756.0</v>
      </c>
      <c r="D4010" s="37">
        <v>0.378040305767894</v>
      </c>
      <c r="E4010" s="37" t="s">
        <v>15</v>
      </c>
      <c r="F4010" s="37" t="s">
        <v>11</v>
      </c>
    </row>
    <row r="4011">
      <c r="A4011" s="36" t="str">
        <f t="shared" si="1"/>
        <v>High Population-Middle Poverty</v>
      </c>
      <c r="B4011" s="35" t="s">
        <v>4030</v>
      </c>
      <c r="C4011" s="37">
        <v>29131.0</v>
      </c>
      <c r="D4011" s="37">
        <v>0.101781607222546</v>
      </c>
      <c r="E4011" s="37" t="s">
        <v>14</v>
      </c>
      <c r="F4011" s="37" t="s">
        <v>10</v>
      </c>
    </row>
    <row r="4012">
      <c r="A4012" s="36" t="str">
        <f t="shared" si="1"/>
        <v>High Population-Middle Poverty</v>
      </c>
      <c r="B4012" s="35" t="s">
        <v>4031</v>
      </c>
      <c r="C4012" s="37">
        <v>16465.0</v>
      </c>
      <c r="D4012" s="37">
        <v>0.293167324627999</v>
      </c>
      <c r="E4012" s="37" t="s">
        <v>14</v>
      </c>
      <c r="F4012" s="37" t="s">
        <v>10</v>
      </c>
    </row>
    <row r="4013">
      <c r="A4013" s="36" t="str">
        <f t="shared" si="1"/>
        <v>High Population-Middle Poverty</v>
      </c>
      <c r="B4013" s="35" t="s">
        <v>4032</v>
      </c>
      <c r="C4013" s="37">
        <v>11693.0</v>
      </c>
      <c r="D4013" s="37">
        <v>0.150260839818695</v>
      </c>
      <c r="E4013" s="37" t="s">
        <v>14</v>
      </c>
      <c r="F4013" s="37" t="s">
        <v>10</v>
      </c>
    </row>
    <row r="4014">
      <c r="A4014" s="36" t="str">
        <f t="shared" si="1"/>
        <v>Medium Population-Low Poverty</v>
      </c>
      <c r="B4014" s="35" t="s">
        <v>4033</v>
      </c>
      <c r="C4014" s="37">
        <v>7042.0</v>
      </c>
      <c r="D4014" s="37">
        <v>0.0745526838966203</v>
      </c>
      <c r="E4014" s="37" t="s">
        <v>15</v>
      </c>
      <c r="F4014" s="37" t="s">
        <v>9</v>
      </c>
    </row>
    <row r="4015">
      <c r="A4015" s="36" t="str">
        <f t="shared" si="1"/>
        <v>Low Population-Low Poverty</v>
      </c>
      <c r="B4015" s="35" t="s">
        <v>4034</v>
      </c>
      <c r="C4015" s="37">
        <v>205.0</v>
      </c>
      <c r="D4015" s="37">
        <v>0.0</v>
      </c>
      <c r="E4015" s="37" t="s">
        <v>16</v>
      </c>
      <c r="F4015" s="37" t="s">
        <v>9</v>
      </c>
    </row>
    <row r="4016">
      <c r="A4016" s="36" t="str">
        <f t="shared" si="1"/>
        <v>Medium Population-Middle Poverty</v>
      </c>
      <c r="B4016" s="35" t="s">
        <v>4035</v>
      </c>
      <c r="C4016" s="37">
        <v>3496.0</v>
      </c>
      <c r="D4016" s="37">
        <v>0.124427917620137</v>
      </c>
      <c r="E4016" s="37" t="s">
        <v>15</v>
      </c>
      <c r="F4016" s="37" t="s">
        <v>10</v>
      </c>
    </row>
    <row r="4017">
      <c r="A4017" s="36" t="str">
        <f t="shared" si="1"/>
        <v>Medium Population-Low Poverty</v>
      </c>
      <c r="B4017" s="35" t="s">
        <v>4036</v>
      </c>
      <c r="C4017" s="37">
        <v>1291.0</v>
      </c>
      <c r="D4017" s="37">
        <v>0.0945003872966692</v>
      </c>
      <c r="E4017" s="37" t="s">
        <v>15</v>
      </c>
      <c r="F4017" s="37" t="s">
        <v>9</v>
      </c>
    </row>
    <row r="4018">
      <c r="A4018" s="36" t="str">
        <f t="shared" si="1"/>
        <v>High Population-Middle Poverty</v>
      </c>
      <c r="B4018" s="35" t="s">
        <v>4037</v>
      </c>
      <c r="C4018" s="37">
        <v>18023.0</v>
      </c>
      <c r="D4018" s="37">
        <v>0.139100038839261</v>
      </c>
      <c r="E4018" s="37" t="s">
        <v>14</v>
      </c>
      <c r="F4018" s="37" t="s">
        <v>10</v>
      </c>
    </row>
    <row r="4019">
      <c r="A4019" s="36" t="str">
        <f t="shared" si="1"/>
        <v>Medium Population-Middle Poverty</v>
      </c>
      <c r="B4019" s="35" t="s">
        <v>4038</v>
      </c>
      <c r="C4019" s="37">
        <v>2333.0</v>
      </c>
      <c r="D4019" s="37">
        <v>0.116159451350193</v>
      </c>
      <c r="E4019" s="37" t="s">
        <v>15</v>
      </c>
      <c r="F4019" s="37" t="s">
        <v>10</v>
      </c>
    </row>
    <row r="4020">
      <c r="A4020" s="36" t="str">
        <f t="shared" si="1"/>
        <v>Medium Population-Low Poverty</v>
      </c>
      <c r="B4020" s="35" t="s">
        <v>4039</v>
      </c>
      <c r="C4020" s="37">
        <v>4568.0</v>
      </c>
      <c r="D4020" s="37">
        <v>0.0525394045534151</v>
      </c>
      <c r="E4020" s="37" t="s">
        <v>15</v>
      </c>
      <c r="F4020" s="37" t="s">
        <v>9</v>
      </c>
    </row>
    <row r="4021">
      <c r="A4021" s="36" t="str">
        <f t="shared" si="1"/>
        <v>High Population-Middle Poverty</v>
      </c>
      <c r="B4021" s="35" t="s">
        <v>4040</v>
      </c>
      <c r="C4021" s="37">
        <v>27065.0</v>
      </c>
      <c r="D4021" s="37">
        <v>0.100868280066507</v>
      </c>
      <c r="E4021" s="37" t="s">
        <v>14</v>
      </c>
      <c r="F4021" s="37" t="s">
        <v>10</v>
      </c>
    </row>
    <row r="4022">
      <c r="A4022" s="36" t="str">
        <f t="shared" si="1"/>
        <v>High Population-Low Poverty</v>
      </c>
      <c r="B4022" s="35" t="s">
        <v>4041</v>
      </c>
      <c r="C4022" s="37">
        <v>11832.0</v>
      </c>
      <c r="D4022" s="37">
        <v>0.0823191345503719</v>
      </c>
      <c r="E4022" s="37" t="s">
        <v>14</v>
      </c>
      <c r="F4022" s="37" t="s">
        <v>9</v>
      </c>
    </row>
    <row r="4023">
      <c r="A4023" s="36" t="str">
        <f t="shared" si="1"/>
        <v>Medium Population-Middle Poverty</v>
      </c>
      <c r="B4023" s="35" t="s">
        <v>4042</v>
      </c>
      <c r="C4023" s="37">
        <v>2021.0</v>
      </c>
      <c r="D4023" s="37">
        <v>0.126175160811479</v>
      </c>
      <c r="E4023" s="37" t="s">
        <v>15</v>
      </c>
      <c r="F4023" s="37" t="s">
        <v>10</v>
      </c>
    </row>
    <row r="4024">
      <c r="A4024" s="36" t="str">
        <f t="shared" si="1"/>
        <v>Medium Population-Low Poverty</v>
      </c>
      <c r="B4024" s="35" t="s">
        <v>4043</v>
      </c>
      <c r="C4024" s="37">
        <v>7439.0</v>
      </c>
      <c r="D4024" s="37">
        <v>0.070439575211722</v>
      </c>
      <c r="E4024" s="37" t="s">
        <v>15</v>
      </c>
      <c r="F4024" s="37" t="s">
        <v>9</v>
      </c>
    </row>
    <row r="4025">
      <c r="A4025" s="36" t="str">
        <f t="shared" si="1"/>
        <v>Medium Population-Middle Poverty</v>
      </c>
      <c r="B4025" s="35" t="s">
        <v>4044</v>
      </c>
      <c r="C4025" s="37">
        <v>6112.0</v>
      </c>
      <c r="D4025" s="37">
        <v>0.120091623036649</v>
      </c>
      <c r="E4025" s="37" t="s">
        <v>15</v>
      </c>
      <c r="F4025" s="37" t="s">
        <v>10</v>
      </c>
    </row>
    <row r="4026">
      <c r="A4026" s="36" t="str">
        <f t="shared" si="1"/>
        <v>Medium Population-Middle Poverty</v>
      </c>
      <c r="B4026" s="35" t="s">
        <v>4045</v>
      </c>
      <c r="C4026" s="37">
        <v>4350.0</v>
      </c>
      <c r="D4026" s="37">
        <v>0.111034482758621</v>
      </c>
      <c r="E4026" s="37" t="s">
        <v>15</v>
      </c>
      <c r="F4026" s="37" t="s">
        <v>10</v>
      </c>
    </row>
    <row r="4027">
      <c r="A4027" s="36" t="str">
        <f t="shared" si="1"/>
        <v>Medium Population-Low Poverty</v>
      </c>
      <c r="B4027" s="35" t="s">
        <v>4046</v>
      </c>
      <c r="C4027" s="37">
        <v>2745.0</v>
      </c>
      <c r="D4027" s="37">
        <v>0.0907103825136612</v>
      </c>
      <c r="E4027" s="37" t="s">
        <v>15</v>
      </c>
      <c r="F4027" s="37" t="s">
        <v>9</v>
      </c>
    </row>
    <row r="4028">
      <c r="A4028" s="36" t="str">
        <f t="shared" si="1"/>
        <v>Medium Population-Middle Poverty</v>
      </c>
      <c r="B4028" s="35" t="s">
        <v>4047</v>
      </c>
      <c r="C4028" s="37">
        <v>9495.0</v>
      </c>
      <c r="D4028" s="37">
        <v>0.158925750394945</v>
      </c>
      <c r="E4028" s="37" t="s">
        <v>15</v>
      </c>
      <c r="F4028" s="37" t="s">
        <v>10</v>
      </c>
    </row>
    <row r="4029">
      <c r="A4029" s="36" t="str">
        <f t="shared" si="1"/>
        <v>Low Population-Middle Poverty</v>
      </c>
      <c r="B4029" s="35" t="s">
        <v>4048</v>
      </c>
      <c r="C4029" s="37">
        <v>332.0</v>
      </c>
      <c r="D4029" s="37">
        <v>0.129518072289157</v>
      </c>
      <c r="E4029" s="37" t="s">
        <v>16</v>
      </c>
      <c r="F4029" s="37" t="s">
        <v>10</v>
      </c>
    </row>
    <row r="4030">
      <c r="A4030" s="36" t="str">
        <f t="shared" si="1"/>
        <v>Medium Population-Middle Poverty</v>
      </c>
      <c r="B4030" s="35" t="s">
        <v>4049</v>
      </c>
      <c r="C4030" s="37">
        <v>7835.0</v>
      </c>
      <c r="D4030" s="37">
        <v>0.124186343331206</v>
      </c>
      <c r="E4030" s="37" t="s">
        <v>15</v>
      </c>
      <c r="F4030" s="37" t="s">
        <v>10</v>
      </c>
    </row>
    <row r="4031">
      <c r="A4031" s="36" t="str">
        <f t="shared" si="1"/>
        <v>High Population-Low Poverty</v>
      </c>
      <c r="B4031" s="35" t="s">
        <v>4050</v>
      </c>
      <c r="C4031" s="37">
        <v>40766.0</v>
      </c>
      <c r="D4031" s="37">
        <v>0.060884070058382</v>
      </c>
      <c r="E4031" s="37" t="s">
        <v>14</v>
      </c>
      <c r="F4031" s="37" t="s">
        <v>9</v>
      </c>
    </row>
    <row r="4032">
      <c r="A4032" s="36" t="str">
        <f t="shared" si="1"/>
        <v>Medium Population-Middle Poverty</v>
      </c>
      <c r="B4032" s="35" t="s">
        <v>4051</v>
      </c>
      <c r="C4032" s="37">
        <v>7636.0</v>
      </c>
      <c r="D4032" s="37">
        <v>0.301335777894185</v>
      </c>
      <c r="E4032" s="37" t="s">
        <v>15</v>
      </c>
      <c r="F4032" s="37" t="s">
        <v>10</v>
      </c>
    </row>
    <row r="4033">
      <c r="A4033" s="36" t="str">
        <f t="shared" si="1"/>
        <v>High Population-Middle Poverty</v>
      </c>
      <c r="B4033" s="35" t="s">
        <v>4052</v>
      </c>
      <c r="C4033" s="37">
        <v>16891.0</v>
      </c>
      <c r="D4033" s="37">
        <v>0.166360783849387</v>
      </c>
      <c r="E4033" s="37" t="s">
        <v>14</v>
      </c>
      <c r="F4033" s="37" t="s">
        <v>10</v>
      </c>
    </row>
    <row r="4034">
      <c r="A4034" s="36" t="str">
        <f t="shared" si="1"/>
        <v>Medium Population-Low Poverty</v>
      </c>
      <c r="B4034" s="35" t="s">
        <v>4053</v>
      </c>
      <c r="C4034" s="37">
        <v>517.0</v>
      </c>
      <c r="D4034" s="37">
        <v>0.0676982591876209</v>
      </c>
      <c r="E4034" s="37" t="s">
        <v>15</v>
      </c>
      <c r="F4034" s="37" t="s">
        <v>9</v>
      </c>
    </row>
    <row r="4035">
      <c r="A4035" s="36" t="str">
        <f t="shared" si="1"/>
        <v>Medium Population-Low Poverty</v>
      </c>
      <c r="B4035" s="35" t="s">
        <v>4054</v>
      </c>
      <c r="C4035" s="37">
        <v>7555.0</v>
      </c>
      <c r="D4035" s="37">
        <v>0.0970218398411648</v>
      </c>
      <c r="E4035" s="37" t="s">
        <v>15</v>
      </c>
      <c r="F4035" s="37" t="s">
        <v>9</v>
      </c>
    </row>
    <row r="4036">
      <c r="A4036" s="36" t="str">
        <f t="shared" si="1"/>
        <v>Medium Population-Low Poverty</v>
      </c>
      <c r="B4036" s="35" t="s">
        <v>4055</v>
      </c>
      <c r="C4036" s="37">
        <v>1482.0</v>
      </c>
      <c r="D4036" s="37">
        <v>0.0668016194331984</v>
      </c>
      <c r="E4036" s="37" t="s">
        <v>15</v>
      </c>
      <c r="F4036" s="37" t="s">
        <v>9</v>
      </c>
    </row>
    <row r="4037">
      <c r="A4037" s="36" t="str">
        <f t="shared" si="1"/>
        <v>High Population-Middle Poverty</v>
      </c>
      <c r="B4037" s="35" t="s">
        <v>4056</v>
      </c>
      <c r="C4037" s="37">
        <v>10056.0</v>
      </c>
      <c r="D4037" s="37">
        <v>0.132657120127287</v>
      </c>
      <c r="E4037" s="37" t="s">
        <v>14</v>
      </c>
      <c r="F4037" s="37" t="s">
        <v>10</v>
      </c>
    </row>
    <row r="4038">
      <c r="A4038" s="36" t="str">
        <f t="shared" si="1"/>
        <v>High Population-Low Poverty</v>
      </c>
      <c r="B4038" s="35" t="s">
        <v>4057</v>
      </c>
      <c r="C4038" s="37">
        <v>17773.0</v>
      </c>
      <c r="D4038" s="37">
        <v>0.0619478984977213</v>
      </c>
      <c r="E4038" s="37" t="s">
        <v>14</v>
      </c>
      <c r="F4038" s="37" t="s">
        <v>9</v>
      </c>
    </row>
    <row r="4039">
      <c r="A4039" s="36" t="str">
        <f t="shared" si="1"/>
        <v>Medium Population-Low Poverty</v>
      </c>
      <c r="B4039" s="35" t="s">
        <v>4058</v>
      </c>
      <c r="C4039" s="37">
        <v>6023.0</v>
      </c>
      <c r="D4039" s="37">
        <v>0.0869998339697825</v>
      </c>
      <c r="E4039" s="37" t="s">
        <v>15</v>
      </c>
      <c r="F4039" s="37" t="s">
        <v>9</v>
      </c>
    </row>
    <row r="4040">
      <c r="A4040" s="36" t="str">
        <f t="shared" si="1"/>
        <v>Medium Population-Middle Poverty</v>
      </c>
      <c r="B4040" s="35" t="s">
        <v>4059</v>
      </c>
      <c r="C4040" s="37">
        <v>7511.0</v>
      </c>
      <c r="D4040" s="37">
        <v>0.11449873518839</v>
      </c>
      <c r="E4040" s="37" t="s">
        <v>15</v>
      </c>
      <c r="F4040" s="37" t="s">
        <v>10</v>
      </c>
    </row>
    <row r="4041">
      <c r="A4041" s="36" t="str">
        <f t="shared" si="1"/>
        <v>Medium Population-Low Poverty</v>
      </c>
      <c r="B4041" s="35" t="s">
        <v>4060</v>
      </c>
      <c r="C4041" s="37">
        <v>2640.0</v>
      </c>
      <c r="D4041" s="37">
        <v>0.0265151515151515</v>
      </c>
      <c r="E4041" s="37" t="s">
        <v>15</v>
      </c>
      <c r="F4041" s="37" t="s">
        <v>9</v>
      </c>
    </row>
    <row r="4042">
      <c r="A4042" s="36" t="str">
        <f t="shared" si="1"/>
        <v>Medium Population-Low Poverty</v>
      </c>
      <c r="B4042" s="35" t="s">
        <v>4061</v>
      </c>
      <c r="C4042" s="37">
        <v>8375.0</v>
      </c>
      <c r="D4042" s="37">
        <v>0.0853731343283582</v>
      </c>
      <c r="E4042" s="37" t="s">
        <v>15</v>
      </c>
      <c r="F4042" s="37" t="s">
        <v>9</v>
      </c>
    </row>
    <row r="4043">
      <c r="A4043" s="36" t="str">
        <f t="shared" si="1"/>
        <v>Low Population-Low Poverty</v>
      </c>
      <c r="B4043" s="35" t="s">
        <v>4062</v>
      </c>
      <c r="C4043" s="37">
        <v>280.0</v>
      </c>
      <c r="D4043" s="37">
        <v>0.0821428571428571</v>
      </c>
      <c r="E4043" s="37" t="s">
        <v>16</v>
      </c>
      <c r="F4043" s="37" t="s">
        <v>9</v>
      </c>
    </row>
    <row r="4044">
      <c r="A4044" s="36" t="str">
        <f t="shared" si="1"/>
        <v>Medium Population-Middle Poverty</v>
      </c>
      <c r="B4044" s="35" t="s">
        <v>4063</v>
      </c>
      <c r="C4044" s="37">
        <v>2274.0</v>
      </c>
      <c r="D4044" s="37">
        <v>0.112576956904134</v>
      </c>
      <c r="E4044" s="37" t="s">
        <v>15</v>
      </c>
      <c r="F4044" s="37" t="s">
        <v>10</v>
      </c>
    </row>
    <row r="4045">
      <c r="A4045" s="36" t="str">
        <f t="shared" si="1"/>
        <v>Medium Population-Middle Poverty</v>
      </c>
      <c r="B4045" s="35" t="s">
        <v>4064</v>
      </c>
      <c r="C4045" s="37">
        <v>1349.0</v>
      </c>
      <c r="D4045" s="37">
        <v>0.164566345441067</v>
      </c>
      <c r="E4045" s="37" t="s">
        <v>15</v>
      </c>
      <c r="F4045" s="37" t="s">
        <v>10</v>
      </c>
    </row>
    <row r="4046">
      <c r="A4046" s="36" t="str">
        <f t="shared" si="1"/>
        <v>Medium Population-Low Poverty</v>
      </c>
      <c r="B4046" s="35" t="s">
        <v>4065</v>
      </c>
      <c r="C4046" s="37">
        <v>737.0</v>
      </c>
      <c r="D4046" s="37">
        <v>0.0</v>
      </c>
      <c r="E4046" s="37" t="s">
        <v>15</v>
      </c>
      <c r="F4046" s="37" t="s">
        <v>9</v>
      </c>
    </row>
    <row r="4047">
      <c r="A4047" s="36" t="str">
        <f t="shared" si="1"/>
        <v>Low Population-Low Poverty</v>
      </c>
      <c r="B4047" s="35" t="s">
        <v>4066</v>
      </c>
      <c r="C4047" s="37">
        <v>146.0</v>
      </c>
      <c r="D4047" s="37">
        <v>0.0616438356164384</v>
      </c>
      <c r="E4047" s="37" t="s">
        <v>16</v>
      </c>
      <c r="F4047" s="37" t="s">
        <v>9</v>
      </c>
    </row>
    <row r="4048">
      <c r="A4048" s="36" t="str">
        <f t="shared" si="1"/>
        <v>Medium Population-High Poverty</v>
      </c>
      <c r="B4048" s="35" t="s">
        <v>4067</v>
      </c>
      <c r="C4048" s="37">
        <v>1063.0</v>
      </c>
      <c r="D4048" s="37">
        <v>0.434619002822201</v>
      </c>
      <c r="E4048" s="37" t="s">
        <v>15</v>
      </c>
      <c r="F4048" s="37" t="s">
        <v>11</v>
      </c>
    </row>
    <row r="4049">
      <c r="A4049" s="36" t="str">
        <f t="shared" si="1"/>
        <v>Medium Population-Middle Poverty</v>
      </c>
      <c r="B4049" s="35" t="s">
        <v>4068</v>
      </c>
      <c r="C4049" s="37">
        <v>1707.0</v>
      </c>
      <c r="D4049" s="37">
        <v>0.100175746924429</v>
      </c>
      <c r="E4049" s="37" t="s">
        <v>15</v>
      </c>
      <c r="F4049" s="37" t="s">
        <v>10</v>
      </c>
    </row>
    <row r="4050">
      <c r="A4050" s="36" t="str">
        <f t="shared" si="1"/>
        <v>Medium Population-Low Poverty</v>
      </c>
      <c r="B4050" s="35" t="s">
        <v>4069</v>
      </c>
      <c r="C4050" s="37">
        <v>8064.0</v>
      </c>
      <c r="D4050" s="37">
        <v>0.0876736111111111</v>
      </c>
      <c r="E4050" s="37" t="s">
        <v>15</v>
      </c>
      <c r="F4050" s="37" t="s">
        <v>9</v>
      </c>
    </row>
    <row r="4051">
      <c r="A4051" s="36" t="str">
        <f t="shared" si="1"/>
        <v>Medium Population-Low Poverty</v>
      </c>
      <c r="B4051" s="35" t="s">
        <v>4070</v>
      </c>
      <c r="C4051" s="37">
        <v>3754.0</v>
      </c>
      <c r="D4051" s="37">
        <v>0.0700586041555674</v>
      </c>
      <c r="E4051" s="37" t="s">
        <v>15</v>
      </c>
      <c r="F4051" s="37" t="s">
        <v>9</v>
      </c>
    </row>
    <row r="4052">
      <c r="A4052" s="36" t="str">
        <f t="shared" si="1"/>
        <v>Low Population-Middle Poverty</v>
      </c>
      <c r="B4052" s="35" t="s">
        <v>4071</v>
      </c>
      <c r="C4052" s="37">
        <v>370.0</v>
      </c>
      <c r="D4052" s="37">
        <v>0.132432432432432</v>
      </c>
      <c r="E4052" s="37" t="s">
        <v>16</v>
      </c>
      <c r="F4052" s="37" t="s">
        <v>10</v>
      </c>
    </row>
    <row r="4053">
      <c r="A4053" s="36" t="str">
        <f t="shared" si="1"/>
        <v>Medium Population-Low Poverty</v>
      </c>
      <c r="B4053" s="35" t="s">
        <v>4072</v>
      </c>
      <c r="C4053" s="37">
        <v>5842.0</v>
      </c>
      <c r="D4053" s="37">
        <v>0.0402259500171174</v>
      </c>
      <c r="E4053" s="37" t="s">
        <v>15</v>
      </c>
      <c r="F4053" s="37" t="s">
        <v>9</v>
      </c>
    </row>
    <row r="4054">
      <c r="A4054" s="36" t="str">
        <f t="shared" si="1"/>
        <v>Medium Population-Middle Poverty</v>
      </c>
      <c r="B4054" s="35" t="s">
        <v>4073</v>
      </c>
      <c r="C4054" s="37">
        <v>6526.0</v>
      </c>
      <c r="D4054" s="37">
        <v>0.145571559914189</v>
      </c>
      <c r="E4054" s="37" t="s">
        <v>15</v>
      </c>
      <c r="F4054" s="37" t="s">
        <v>10</v>
      </c>
    </row>
    <row r="4055">
      <c r="A4055" s="36" t="str">
        <f t="shared" si="1"/>
        <v>High Population-Low Poverty</v>
      </c>
      <c r="B4055" s="35" t="s">
        <v>4074</v>
      </c>
      <c r="C4055" s="37">
        <v>10531.0</v>
      </c>
      <c r="D4055" s="37">
        <v>0.0467192099515715</v>
      </c>
      <c r="E4055" s="37" t="s">
        <v>14</v>
      </c>
      <c r="F4055" s="37" t="s">
        <v>9</v>
      </c>
    </row>
    <row r="4056">
      <c r="A4056" s="36" t="str">
        <f t="shared" si="1"/>
        <v>Medium Population-Low Poverty</v>
      </c>
      <c r="B4056" s="35" t="s">
        <v>4075</v>
      </c>
      <c r="C4056" s="37">
        <v>1857.0</v>
      </c>
      <c r="D4056" s="37">
        <v>0.044695745826602</v>
      </c>
      <c r="E4056" s="37" t="s">
        <v>15</v>
      </c>
      <c r="F4056" s="37" t="s">
        <v>9</v>
      </c>
    </row>
    <row r="4057">
      <c r="A4057" s="36" t="str">
        <f t="shared" si="1"/>
        <v>Medium Population-Middle Poverty</v>
      </c>
      <c r="B4057" s="35" t="s">
        <v>4076</v>
      </c>
      <c r="C4057" s="37">
        <v>4812.0</v>
      </c>
      <c r="D4057" s="37">
        <v>0.100166251039069</v>
      </c>
      <c r="E4057" s="37" t="s">
        <v>15</v>
      </c>
      <c r="F4057" s="37" t="s">
        <v>10</v>
      </c>
    </row>
    <row r="4058">
      <c r="A4058" s="36" t="str">
        <f t="shared" si="1"/>
        <v>Medium Population-Low Poverty</v>
      </c>
      <c r="B4058" s="35" t="s">
        <v>4077</v>
      </c>
      <c r="C4058" s="37">
        <v>1331.0</v>
      </c>
      <c r="D4058" s="37">
        <v>0.0120210368144252</v>
      </c>
      <c r="E4058" s="37" t="s">
        <v>15</v>
      </c>
      <c r="F4058" s="37" t="s">
        <v>9</v>
      </c>
    </row>
    <row r="4059">
      <c r="A4059" s="36" t="str">
        <f t="shared" si="1"/>
        <v>Medium Population-Middle Poverty</v>
      </c>
      <c r="B4059" s="35" t="s">
        <v>4078</v>
      </c>
      <c r="C4059" s="37">
        <v>1231.0</v>
      </c>
      <c r="D4059" s="37">
        <v>0.168155970755483</v>
      </c>
      <c r="E4059" s="37" t="s">
        <v>15</v>
      </c>
      <c r="F4059" s="37" t="s">
        <v>10</v>
      </c>
    </row>
    <row r="4060">
      <c r="A4060" s="36" t="str">
        <f t="shared" si="1"/>
        <v>Medium Population-Middle Poverty</v>
      </c>
      <c r="B4060" s="35" t="s">
        <v>4079</v>
      </c>
      <c r="C4060" s="37">
        <v>4502.0</v>
      </c>
      <c r="D4060" s="37">
        <v>0.186361617059085</v>
      </c>
      <c r="E4060" s="37" t="s">
        <v>15</v>
      </c>
      <c r="F4060" s="37" t="s">
        <v>10</v>
      </c>
    </row>
    <row r="4061">
      <c r="A4061" s="36" t="str">
        <f t="shared" si="1"/>
        <v>Medium Population-Middle Poverty</v>
      </c>
      <c r="B4061" s="35" t="s">
        <v>4080</v>
      </c>
      <c r="C4061" s="37">
        <v>551.0</v>
      </c>
      <c r="D4061" s="37">
        <v>0.103448275862069</v>
      </c>
      <c r="E4061" s="37" t="s">
        <v>15</v>
      </c>
      <c r="F4061" s="37" t="s">
        <v>10</v>
      </c>
    </row>
    <row r="4062">
      <c r="A4062" s="36" t="str">
        <f t="shared" si="1"/>
        <v>Medium Population-Middle Poverty</v>
      </c>
      <c r="B4062" s="35" t="s">
        <v>4081</v>
      </c>
      <c r="C4062" s="37">
        <v>4421.0</v>
      </c>
      <c r="D4062" s="37">
        <v>0.112644198145216</v>
      </c>
      <c r="E4062" s="37" t="s">
        <v>15</v>
      </c>
      <c r="F4062" s="37" t="s">
        <v>10</v>
      </c>
    </row>
    <row r="4063">
      <c r="A4063" s="36" t="str">
        <f t="shared" si="1"/>
        <v>High Population-Middle Poverty</v>
      </c>
      <c r="B4063" s="35" t="s">
        <v>4082</v>
      </c>
      <c r="C4063" s="37">
        <v>13614.0</v>
      </c>
      <c r="D4063" s="37">
        <v>0.143455266637285</v>
      </c>
      <c r="E4063" s="37" t="s">
        <v>14</v>
      </c>
      <c r="F4063" s="37" t="s">
        <v>10</v>
      </c>
    </row>
    <row r="4064">
      <c r="A4064" s="36" t="str">
        <f t="shared" si="1"/>
        <v>Medium Population-Low Poverty</v>
      </c>
      <c r="B4064" s="35" t="s">
        <v>4083</v>
      </c>
      <c r="C4064" s="37">
        <v>6776.0</v>
      </c>
      <c r="D4064" s="37">
        <v>0.0988783943329398</v>
      </c>
      <c r="E4064" s="37" t="s">
        <v>15</v>
      </c>
      <c r="F4064" s="37" t="s">
        <v>9</v>
      </c>
    </row>
    <row r="4065">
      <c r="A4065" s="36" t="str">
        <f t="shared" si="1"/>
        <v>Medium Population-Low Poverty</v>
      </c>
      <c r="B4065" s="35" t="s">
        <v>4084</v>
      </c>
      <c r="C4065" s="37">
        <v>2425.0</v>
      </c>
      <c r="D4065" s="37">
        <v>0.0779381443298969</v>
      </c>
      <c r="E4065" s="37" t="s">
        <v>15</v>
      </c>
      <c r="F4065" s="37" t="s">
        <v>9</v>
      </c>
    </row>
    <row r="4066">
      <c r="A4066" s="36" t="str">
        <f t="shared" si="1"/>
        <v>Medium Population-Middle Poverty</v>
      </c>
      <c r="B4066" s="35" t="s">
        <v>4085</v>
      </c>
      <c r="C4066" s="37">
        <v>3017.0</v>
      </c>
      <c r="D4066" s="37">
        <v>0.193238316208154</v>
      </c>
      <c r="E4066" s="37" t="s">
        <v>15</v>
      </c>
      <c r="F4066" s="37" t="s">
        <v>10</v>
      </c>
    </row>
    <row r="4067">
      <c r="A4067" s="36" t="str">
        <f t="shared" si="1"/>
        <v>High Population-Low Poverty</v>
      </c>
      <c r="B4067" s="35" t="s">
        <v>4086</v>
      </c>
      <c r="C4067" s="37">
        <v>11767.0</v>
      </c>
      <c r="D4067" s="37">
        <v>0.0463159683861647</v>
      </c>
      <c r="E4067" s="37" t="s">
        <v>14</v>
      </c>
      <c r="F4067" s="37" t="s">
        <v>9</v>
      </c>
    </row>
    <row r="4068">
      <c r="A4068" s="36" t="str">
        <f t="shared" si="1"/>
        <v>Medium Population-Middle Poverty</v>
      </c>
      <c r="B4068" s="35" t="s">
        <v>4087</v>
      </c>
      <c r="C4068" s="37">
        <v>2350.0</v>
      </c>
      <c r="D4068" s="37">
        <v>0.132765957446808</v>
      </c>
      <c r="E4068" s="37" t="s">
        <v>15</v>
      </c>
      <c r="F4068" s="37" t="s">
        <v>10</v>
      </c>
    </row>
    <row r="4069">
      <c r="A4069" s="36" t="str">
        <f t="shared" si="1"/>
        <v>Medium Population-Middle Poverty</v>
      </c>
      <c r="B4069" s="35" t="s">
        <v>4088</v>
      </c>
      <c r="C4069" s="37">
        <v>9220.0</v>
      </c>
      <c r="D4069" s="37">
        <v>0.145444685466377</v>
      </c>
      <c r="E4069" s="37" t="s">
        <v>15</v>
      </c>
      <c r="F4069" s="37" t="s">
        <v>10</v>
      </c>
    </row>
    <row r="4070">
      <c r="A4070" s="36" t="str">
        <f t="shared" si="1"/>
        <v>Medium Population-Low Poverty</v>
      </c>
      <c r="B4070" s="35" t="s">
        <v>4089</v>
      </c>
      <c r="C4070" s="37">
        <v>2565.0</v>
      </c>
      <c r="D4070" s="37">
        <v>0.0631578947368421</v>
      </c>
      <c r="E4070" s="37" t="s">
        <v>15</v>
      </c>
      <c r="F4070" s="37" t="s">
        <v>9</v>
      </c>
    </row>
    <row r="4071">
      <c r="A4071" s="36" t="str">
        <f t="shared" si="1"/>
        <v>High Population-Low Poverty</v>
      </c>
      <c r="B4071" s="35" t="s">
        <v>4090</v>
      </c>
      <c r="C4071" s="37">
        <v>20075.0</v>
      </c>
      <c r="D4071" s="37">
        <v>0.0342216687422167</v>
      </c>
      <c r="E4071" s="37" t="s">
        <v>14</v>
      </c>
      <c r="F4071" s="37" t="s">
        <v>9</v>
      </c>
    </row>
    <row r="4072">
      <c r="A4072" s="36" t="str">
        <f t="shared" si="1"/>
        <v>High Population-Middle Poverty</v>
      </c>
      <c r="B4072" s="35" t="s">
        <v>4091</v>
      </c>
      <c r="C4072" s="37">
        <v>12664.0</v>
      </c>
      <c r="D4072" s="37">
        <v>0.115208464939987</v>
      </c>
      <c r="E4072" s="37" t="s">
        <v>14</v>
      </c>
      <c r="F4072" s="37" t="s">
        <v>10</v>
      </c>
    </row>
    <row r="4073">
      <c r="A4073" s="36" t="str">
        <f t="shared" si="1"/>
        <v>Low Population-Low Poverty</v>
      </c>
      <c r="B4073" s="35" t="s">
        <v>4092</v>
      </c>
      <c r="C4073" s="37">
        <v>138.0</v>
      </c>
      <c r="D4073" s="37">
        <v>0.0</v>
      </c>
      <c r="E4073" s="37" t="s">
        <v>16</v>
      </c>
      <c r="F4073" s="37" t="s">
        <v>9</v>
      </c>
    </row>
    <row r="4074">
      <c r="A4074" s="36" t="str">
        <f t="shared" si="1"/>
        <v>Medium Population-Middle Poverty</v>
      </c>
      <c r="B4074" s="35" t="s">
        <v>4093</v>
      </c>
      <c r="C4074" s="37">
        <v>5203.0</v>
      </c>
      <c r="D4074" s="37">
        <v>0.112819527195849</v>
      </c>
      <c r="E4074" s="37" t="s">
        <v>15</v>
      </c>
      <c r="F4074" s="37" t="s">
        <v>10</v>
      </c>
    </row>
    <row r="4075">
      <c r="A4075" s="36" t="str">
        <f t="shared" si="1"/>
        <v>Medium Population-Low Poverty</v>
      </c>
      <c r="B4075" s="35" t="s">
        <v>4094</v>
      </c>
      <c r="C4075" s="37">
        <v>4369.0</v>
      </c>
      <c r="D4075" s="37">
        <v>0.0592813000686656</v>
      </c>
      <c r="E4075" s="37" t="s">
        <v>15</v>
      </c>
      <c r="F4075" s="37" t="s">
        <v>9</v>
      </c>
    </row>
    <row r="4076">
      <c r="A4076" s="36" t="str">
        <f t="shared" si="1"/>
        <v>Medium Population-Low Poverty</v>
      </c>
      <c r="B4076" s="35" t="s">
        <v>4095</v>
      </c>
      <c r="C4076" s="37">
        <v>2021.0</v>
      </c>
      <c r="D4076" s="37">
        <v>0.0425531914893617</v>
      </c>
      <c r="E4076" s="37" t="s">
        <v>15</v>
      </c>
      <c r="F4076" s="37" t="s">
        <v>9</v>
      </c>
    </row>
    <row r="4077">
      <c r="A4077" s="36" t="str">
        <f t="shared" si="1"/>
        <v>High Population-Low Poverty</v>
      </c>
      <c r="B4077" s="35" t="s">
        <v>4096</v>
      </c>
      <c r="C4077" s="37">
        <v>31122.0</v>
      </c>
      <c r="D4077" s="37">
        <v>0.0189255189255189</v>
      </c>
      <c r="E4077" s="37" t="s">
        <v>14</v>
      </c>
      <c r="F4077" s="37" t="s">
        <v>9</v>
      </c>
    </row>
    <row r="4078">
      <c r="A4078" s="36" t="str">
        <f t="shared" si="1"/>
        <v>Medium Population-Middle Poverty</v>
      </c>
      <c r="B4078" s="35" t="s">
        <v>4097</v>
      </c>
      <c r="C4078" s="37">
        <v>561.0</v>
      </c>
      <c r="D4078" s="37">
        <v>0.203208556149733</v>
      </c>
      <c r="E4078" s="37" t="s">
        <v>15</v>
      </c>
      <c r="F4078" s="37" t="s">
        <v>10</v>
      </c>
    </row>
    <row r="4079">
      <c r="A4079" s="36" t="str">
        <f t="shared" si="1"/>
        <v>Low Population-High Poverty</v>
      </c>
      <c r="B4079" s="35" t="s">
        <v>4098</v>
      </c>
      <c r="C4079" s="37">
        <v>114.0</v>
      </c>
      <c r="D4079" s="37">
        <v>0.456140350877193</v>
      </c>
      <c r="E4079" s="37" t="s">
        <v>16</v>
      </c>
      <c r="F4079" s="37" t="s">
        <v>11</v>
      </c>
    </row>
    <row r="4080">
      <c r="A4080" s="36" t="str">
        <f t="shared" si="1"/>
        <v>Low Population-Low Poverty</v>
      </c>
      <c r="B4080" s="35" t="s">
        <v>4099</v>
      </c>
      <c r="C4080" s="37">
        <v>171.0</v>
      </c>
      <c r="D4080" s="37">
        <v>0.0350877192982456</v>
      </c>
      <c r="E4080" s="37" t="s">
        <v>16</v>
      </c>
      <c r="F4080" s="37" t="s">
        <v>9</v>
      </c>
    </row>
    <row r="4081">
      <c r="A4081" s="36" t="str">
        <f t="shared" si="1"/>
        <v>Medium Population-Low Poverty</v>
      </c>
      <c r="B4081" s="35" t="s">
        <v>4100</v>
      </c>
      <c r="C4081" s="37">
        <v>2311.0</v>
      </c>
      <c r="D4081" s="37">
        <v>0.0895716140199048</v>
      </c>
      <c r="E4081" s="37" t="s">
        <v>15</v>
      </c>
      <c r="F4081" s="37" t="s">
        <v>9</v>
      </c>
    </row>
    <row r="4082">
      <c r="A4082" s="36" t="str">
        <f t="shared" si="1"/>
        <v>Low Population-Middle Poverty</v>
      </c>
      <c r="B4082" s="35" t="s">
        <v>4101</v>
      </c>
      <c r="C4082" s="37">
        <v>55.0</v>
      </c>
      <c r="D4082" s="37">
        <v>0.2</v>
      </c>
      <c r="E4082" s="37" t="s">
        <v>16</v>
      </c>
      <c r="F4082" s="37" t="s">
        <v>10</v>
      </c>
    </row>
    <row r="4083">
      <c r="A4083" s="36" t="str">
        <f t="shared" si="1"/>
        <v>Medium Population-Low Poverty</v>
      </c>
      <c r="B4083" s="35" t="s">
        <v>4102</v>
      </c>
      <c r="C4083" s="37">
        <v>3228.0</v>
      </c>
      <c r="D4083" s="37">
        <v>0.0306691449814126</v>
      </c>
      <c r="E4083" s="37" t="s">
        <v>15</v>
      </c>
      <c r="F4083" s="37" t="s">
        <v>9</v>
      </c>
    </row>
    <row r="4084">
      <c r="A4084" s="36" t="str">
        <f t="shared" si="1"/>
        <v>Medium Population-Middle Poverty</v>
      </c>
      <c r="B4084" s="35" t="s">
        <v>4103</v>
      </c>
      <c r="C4084" s="37">
        <v>2026.0</v>
      </c>
      <c r="D4084" s="37">
        <v>0.106614017769003</v>
      </c>
      <c r="E4084" s="37" t="s">
        <v>15</v>
      </c>
      <c r="F4084" s="37" t="s">
        <v>10</v>
      </c>
    </row>
    <row r="4085">
      <c r="A4085" s="36" t="str">
        <f t="shared" si="1"/>
        <v>Low Population-Low Poverty</v>
      </c>
      <c r="B4085" s="35" t="s">
        <v>4104</v>
      </c>
      <c r="C4085" s="37">
        <v>168.0</v>
      </c>
      <c r="D4085" s="37">
        <v>0.0</v>
      </c>
      <c r="E4085" s="37" t="s">
        <v>16</v>
      </c>
      <c r="F4085" s="37" t="s">
        <v>9</v>
      </c>
    </row>
    <row r="4086">
      <c r="A4086" s="36" t="str">
        <f t="shared" si="1"/>
        <v>Medium Population-Middle Poverty</v>
      </c>
      <c r="B4086" s="35" t="s">
        <v>4105</v>
      </c>
      <c r="C4086" s="37">
        <v>4604.0</v>
      </c>
      <c r="D4086" s="37">
        <v>0.133145091225022</v>
      </c>
      <c r="E4086" s="37" t="s">
        <v>15</v>
      </c>
      <c r="F4086" s="37" t="s">
        <v>10</v>
      </c>
    </row>
    <row r="4087">
      <c r="A4087" s="36" t="str">
        <f t="shared" si="1"/>
        <v>Medium Population-Middle Poverty</v>
      </c>
      <c r="B4087" s="35" t="s">
        <v>4106</v>
      </c>
      <c r="C4087" s="37">
        <v>3739.0</v>
      </c>
      <c r="D4087" s="37">
        <v>0.17116876170099</v>
      </c>
      <c r="E4087" s="37" t="s">
        <v>15</v>
      </c>
      <c r="F4087" s="37" t="s">
        <v>10</v>
      </c>
    </row>
    <row r="4088">
      <c r="A4088" s="36" t="str">
        <f t="shared" si="1"/>
        <v>Low Population-Low Poverty</v>
      </c>
      <c r="B4088" s="35" t="s">
        <v>4107</v>
      </c>
      <c r="C4088" s="37">
        <v>71.0</v>
      </c>
      <c r="D4088" s="37">
        <v>0.0</v>
      </c>
      <c r="E4088" s="37" t="s">
        <v>16</v>
      </c>
      <c r="F4088" s="37" t="s">
        <v>9</v>
      </c>
    </row>
    <row r="4089">
      <c r="A4089" s="36" t="str">
        <f t="shared" si="1"/>
        <v>Medium Population-Middle Poverty</v>
      </c>
      <c r="B4089" s="35" t="s">
        <v>4108</v>
      </c>
      <c r="C4089" s="37">
        <v>1581.0</v>
      </c>
      <c r="D4089" s="37">
        <v>0.189120809614168</v>
      </c>
      <c r="E4089" s="37" t="s">
        <v>15</v>
      </c>
      <c r="F4089" s="37" t="s">
        <v>10</v>
      </c>
    </row>
    <row r="4090">
      <c r="A4090" s="36" t="str">
        <f t="shared" si="1"/>
        <v>Medium Population-Middle Poverty</v>
      </c>
      <c r="B4090" s="35" t="s">
        <v>4109</v>
      </c>
      <c r="C4090" s="37">
        <v>5304.0</v>
      </c>
      <c r="D4090" s="37">
        <v>0.206070889894419</v>
      </c>
      <c r="E4090" s="37" t="s">
        <v>15</v>
      </c>
      <c r="F4090" s="37" t="s">
        <v>10</v>
      </c>
    </row>
    <row r="4091">
      <c r="A4091" s="36" t="str">
        <f t="shared" si="1"/>
        <v>Medium Population-Middle Poverty</v>
      </c>
      <c r="B4091" s="35" t="s">
        <v>4110</v>
      </c>
      <c r="C4091" s="37">
        <v>1064.0</v>
      </c>
      <c r="D4091" s="37">
        <v>0.152255639097744</v>
      </c>
      <c r="E4091" s="37" t="s">
        <v>15</v>
      </c>
      <c r="F4091" s="37" t="s">
        <v>10</v>
      </c>
    </row>
    <row r="4092">
      <c r="A4092" s="36" t="str">
        <f t="shared" si="1"/>
        <v>High Population-Low Poverty</v>
      </c>
      <c r="B4092" s="35" t="s">
        <v>4111</v>
      </c>
      <c r="C4092" s="37">
        <v>18911.0</v>
      </c>
      <c r="D4092" s="37">
        <v>0.0660462164877584</v>
      </c>
      <c r="E4092" s="37" t="s">
        <v>14</v>
      </c>
      <c r="F4092" s="37" t="s">
        <v>9</v>
      </c>
    </row>
    <row r="4093">
      <c r="A4093" s="36" t="str">
        <f t="shared" si="1"/>
        <v>Medium Population-Middle Poverty</v>
      </c>
      <c r="B4093" s="35" t="s">
        <v>4112</v>
      </c>
      <c r="C4093" s="37">
        <v>2132.0</v>
      </c>
      <c r="D4093" s="37">
        <v>0.129924953095685</v>
      </c>
      <c r="E4093" s="37" t="s">
        <v>15</v>
      </c>
      <c r="F4093" s="37" t="s">
        <v>10</v>
      </c>
    </row>
    <row r="4094">
      <c r="A4094" s="36" t="str">
        <f t="shared" si="1"/>
        <v>Medium Population-Middle Poverty</v>
      </c>
      <c r="B4094" s="35" t="s">
        <v>4113</v>
      </c>
      <c r="C4094" s="37">
        <v>3005.0</v>
      </c>
      <c r="D4094" s="37">
        <v>0.100499168053245</v>
      </c>
      <c r="E4094" s="37" t="s">
        <v>15</v>
      </c>
      <c r="F4094" s="37" t="s">
        <v>10</v>
      </c>
    </row>
    <row r="4095">
      <c r="A4095" s="36" t="str">
        <f t="shared" si="1"/>
        <v>High Population-Low Poverty</v>
      </c>
      <c r="B4095" s="35" t="s">
        <v>4114</v>
      </c>
      <c r="C4095" s="37">
        <v>15113.0</v>
      </c>
      <c r="D4095" s="37">
        <v>0.0217693376563224</v>
      </c>
      <c r="E4095" s="37" t="s">
        <v>14</v>
      </c>
      <c r="F4095" s="37" t="s">
        <v>9</v>
      </c>
    </row>
    <row r="4096">
      <c r="A4096" s="36" t="str">
        <f t="shared" si="1"/>
        <v>Medium Population-Low Poverty</v>
      </c>
      <c r="B4096" s="35" t="s">
        <v>4115</v>
      </c>
      <c r="C4096" s="37">
        <v>6065.0</v>
      </c>
      <c r="D4096" s="37">
        <v>0.0344600164880462</v>
      </c>
      <c r="E4096" s="37" t="s">
        <v>15</v>
      </c>
      <c r="F4096" s="37" t="s">
        <v>9</v>
      </c>
    </row>
    <row r="4097">
      <c r="A4097" s="36" t="str">
        <f t="shared" si="1"/>
        <v>Medium Population-Middle Poverty</v>
      </c>
      <c r="B4097" s="35" t="s">
        <v>4116</v>
      </c>
      <c r="C4097" s="37">
        <v>5755.0</v>
      </c>
      <c r="D4097" s="37">
        <v>0.135186794092094</v>
      </c>
      <c r="E4097" s="37" t="s">
        <v>15</v>
      </c>
      <c r="F4097" s="37" t="s">
        <v>10</v>
      </c>
    </row>
    <row r="4098">
      <c r="A4098" s="36" t="str">
        <f t="shared" si="1"/>
        <v>Medium Population-Middle Poverty</v>
      </c>
      <c r="B4098" s="35" t="s">
        <v>4117</v>
      </c>
      <c r="C4098" s="37">
        <v>1306.0</v>
      </c>
      <c r="D4098" s="37">
        <v>0.204441041347626</v>
      </c>
      <c r="E4098" s="37" t="s">
        <v>15</v>
      </c>
      <c r="F4098" s="37" t="s">
        <v>10</v>
      </c>
    </row>
    <row r="4099">
      <c r="A4099" s="36" t="str">
        <f t="shared" si="1"/>
        <v>Medium Population-Middle Poverty</v>
      </c>
      <c r="B4099" s="35" t="s">
        <v>4118</v>
      </c>
      <c r="C4099" s="37">
        <v>4883.0</v>
      </c>
      <c r="D4099" s="37">
        <v>0.11181650624616</v>
      </c>
      <c r="E4099" s="37" t="s">
        <v>15</v>
      </c>
      <c r="F4099" s="37" t="s">
        <v>10</v>
      </c>
    </row>
    <row r="4100">
      <c r="A4100" s="36" t="str">
        <f t="shared" si="1"/>
        <v>High Population-Low Poverty</v>
      </c>
      <c r="B4100" s="35" t="s">
        <v>4119</v>
      </c>
      <c r="C4100" s="37">
        <v>52066.0</v>
      </c>
      <c r="D4100" s="37">
        <v>0.0468251834210425</v>
      </c>
      <c r="E4100" s="37" t="s">
        <v>14</v>
      </c>
      <c r="F4100" s="37" t="s">
        <v>9</v>
      </c>
    </row>
    <row r="4101">
      <c r="A4101" s="36" t="str">
        <f t="shared" si="1"/>
        <v>Low Population-Low Poverty</v>
      </c>
      <c r="B4101" s="35" t="s">
        <v>4120</v>
      </c>
      <c r="C4101" s="37">
        <v>95.0</v>
      </c>
      <c r="D4101" s="37">
        <v>0.0421052631578947</v>
      </c>
      <c r="E4101" s="37" t="s">
        <v>16</v>
      </c>
      <c r="F4101" s="37" t="s">
        <v>9</v>
      </c>
    </row>
    <row r="4102">
      <c r="A4102" s="36" t="str">
        <f t="shared" si="1"/>
        <v>High Population-Low Poverty</v>
      </c>
      <c r="B4102" s="35" t="s">
        <v>4121</v>
      </c>
      <c r="C4102" s="37">
        <v>11526.0</v>
      </c>
      <c r="D4102" s="37">
        <v>0.0939614783966684</v>
      </c>
      <c r="E4102" s="37" t="s">
        <v>14</v>
      </c>
      <c r="F4102" s="37" t="s">
        <v>9</v>
      </c>
    </row>
    <row r="4103">
      <c r="A4103" s="36" t="str">
        <f t="shared" si="1"/>
        <v>Low Population-Low Poverty</v>
      </c>
      <c r="B4103" s="35" t="s">
        <v>4122</v>
      </c>
      <c r="C4103" s="37">
        <v>111.0</v>
      </c>
      <c r="D4103" s="37">
        <v>0.0</v>
      </c>
      <c r="E4103" s="37" t="s">
        <v>16</v>
      </c>
      <c r="F4103" s="37" t="s">
        <v>9</v>
      </c>
    </row>
    <row r="4104">
      <c r="A4104" s="36" t="str">
        <f t="shared" si="1"/>
        <v>Medium Population-Low Poverty</v>
      </c>
      <c r="B4104" s="35" t="s">
        <v>4123</v>
      </c>
      <c r="C4104" s="37">
        <v>7320.0</v>
      </c>
      <c r="D4104" s="37">
        <v>0.0960382513661202</v>
      </c>
      <c r="E4104" s="37" t="s">
        <v>15</v>
      </c>
      <c r="F4104" s="37" t="s">
        <v>9</v>
      </c>
    </row>
    <row r="4105">
      <c r="A4105" s="36" t="str">
        <f t="shared" si="1"/>
        <v>Medium Population-Middle Poverty</v>
      </c>
      <c r="B4105" s="35" t="s">
        <v>4124</v>
      </c>
      <c r="C4105" s="37">
        <v>5336.0</v>
      </c>
      <c r="D4105" s="37">
        <v>0.205772113943028</v>
      </c>
      <c r="E4105" s="37" t="s">
        <v>15</v>
      </c>
      <c r="F4105" s="37" t="s">
        <v>10</v>
      </c>
    </row>
    <row r="4106">
      <c r="A4106" s="36" t="str">
        <f t="shared" si="1"/>
        <v>Medium Population-Low Poverty</v>
      </c>
      <c r="B4106" s="35" t="s">
        <v>4125</v>
      </c>
      <c r="C4106" s="37">
        <v>1486.0</v>
      </c>
      <c r="D4106" s="37">
        <v>0.0989232839838493</v>
      </c>
      <c r="E4106" s="37" t="s">
        <v>15</v>
      </c>
      <c r="F4106" s="37" t="s">
        <v>9</v>
      </c>
    </row>
    <row r="4107">
      <c r="A4107" s="36" t="str">
        <f t="shared" si="1"/>
        <v>Low Population-Low Poverty</v>
      </c>
      <c r="B4107" s="35" t="s">
        <v>4126</v>
      </c>
      <c r="C4107" s="37">
        <v>192.0</v>
      </c>
      <c r="D4107" s="37">
        <v>0.0</v>
      </c>
      <c r="E4107" s="37" t="s">
        <v>16</v>
      </c>
      <c r="F4107" s="37" t="s">
        <v>9</v>
      </c>
    </row>
    <row r="4108">
      <c r="A4108" s="36" t="str">
        <f t="shared" si="1"/>
        <v>Medium Population-High Poverty</v>
      </c>
      <c r="B4108" s="35" t="s">
        <v>4127</v>
      </c>
      <c r="C4108" s="37">
        <v>2231.0</v>
      </c>
      <c r="D4108" s="37">
        <v>0.349619004930524</v>
      </c>
      <c r="E4108" s="37" t="s">
        <v>15</v>
      </c>
      <c r="F4108" s="37" t="s">
        <v>11</v>
      </c>
    </row>
    <row r="4109">
      <c r="A4109" s="36" t="str">
        <f t="shared" si="1"/>
        <v>High Population-High Poverty</v>
      </c>
      <c r="B4109" s="35" t="s">
        <v>4128</v>
      </c>
      <c r="C4109" s="37">
        <v>11985.0</v>
      </c>
      <c r="D4109" s="37">
        <v>0.486024196912808</v>
      </c>
      <c r="E4109" s="37" t="s">
        <v>14</v>
      </c>
      <c r="F4109" s="37" t="s">
        <v>11</v>
      </c>
    </row>
    <row r="4110">
      <c r="A4110" s="36" t="str">
        <f t="shared" si="1"/>
        <v>High Population-Middle Poverty</v>
      </c>
      <c r="B4110" s="35" t="s">
        <v>4129</v>
      </c>
      <c r="C4110" s="37">
        <v>28064.0</v>
      </c>
      <c r="D4110" s="37">
        <v>0.20289338654504</v>
      </c>
      <c r="E4110" s="37" t="s">
        <v>14</v>
      </c>
      <c r="F4110" s="37" t="s">
        <v>10</v>
      </c>
    </row>
    <row r="4111">
      <c r="A4111" s="36" t="str">
        <f t="shared" si="1"/>
        <v>High Population-Middle Poverty</v>
      </c>
      <c r="B4111" s="35" t="s">
        <v>4130</v>
      </c>
      <c r="C4111" s="37">
        <v>16091.0</v>
      </c>
      <c r="D4111" s="37">
        <v>0.212665465166863</v>
      </c>
      <c r="E4111" s="37" t="s">
        <v>14</v>
      </c>
      <c r="F4111" s="37" t="s">
        <v>10</v>
      </c>
    </row>
    <row r="4112">
      <c r="A4112" s="36" t="str">
        <f t="shared" si="1"/>
        <v>High Population-High Poverty</v>
      </c>
      <c r="B4112" s="35" t="s">
        <v>4131</v>
      </c>
      <c r="C4112" s="37">
        <v>11951.0</v>
      </c>
      <c r="D4112" s="37">
        <v>0.46289013471676</v>
      </c>
      <c r="E4112" s="37" t="s">
        <v>14</v>
      </c>
      <c r="F4112" s="37" t="s">
        <v>11</v>
      </c>
    </row>
    <row r="4113">
      <c r="A4113" s="36" t="str">
        <f t="shared" si="1"/>
        <v>High Population-Middle Poverty</v>
      </c>
      <c r="B4113" s="35" t="s">
        <v>4132</v>
      </c>
      <c r="C4113" s="37">
        <v>41923.0</v>
      </c>
      <c r="D4113" s="37">
        <v>0.211912315435441</v>
      </c>
      <c r="E4113" s="37" t="s">
        <v>14</v>
      </c>
      <c r="F4113" s="37" t="s">
        <v>10</v>
      </c>
    </row>
    <row r="4114">
      <c r="A4114" s="36" t="str">
        <f t="shared" si="1"/>
        <v>High Population-Low Poverty</v>
      </c>
      <c r="B4114" s="35" t="s">
        <v>4133</v>
      </c>
      <c r="C4114" s="37">
        <v>13782.0</v>
      </c>
      <c r="D4114" s="37">
        <v>0.0917863880423741</v>
      </c>
      <c r="E4114" s="37" t="s">
        <v>14</v>
      </c>
      <c r="F4114" s="37" t="s">
        <v>9</v>
      </c>
    </row>
    <row r="4115">
      <c r="A4115" s="36" t="str">
        <f t="shared" si="1"/>
        <v>High Population-High Poverty</v>
      </c>
      <c r="B4115" s="35" t="s">
        <v>4134</v>
      </c>
      <c r="C4115" s="37">
        <v>16518.0</v>
      </c>
      <c r="D4115" s="37">
        <v>0.412459135488558</v>
      </c>
      <c r="E4115" s="37" t="s">
        <v>14</v>
      </c>
      <c r="F4115" s="37" t="s">
        <v>11</v>
      </c>
    </row>
    <row r="4116">
      <c r="A4116" s="36" t="str">
        <f t="shared" si="1"/>
        <v>High Population-Low Poverty</v>
      </c>
      <c r="B4116" s="35" t="s">
        <v>4135</v>
      </c>
      <c r="C4116" s="37">
        <v>33796.0</v>
      </c>
      <c r="D4116" s="37">
        <v>0.0987394957983193</v>
      </c>
      <c r="E4116" s="37" t="s">
        <v>14</v>
      </c>
      <c r="F4116" s="37" t="s">
        <v>9</v>
      </c>
    </row>
    <row r="4117">
      <c r="A4117" s="36" t="str">
        <f t="shared" si="1"/>
        <v>High Population-Middle Poverty</v>
      </c>
      <c r="B4117" s="35" t="s">
        <v>4136</v>
      </c>
      <c r="C4117" s="37">
        <v>13484.0</v>
      </c>
      <c r="D4117" s="37">
        <v>0.265574013645802</v>
      </c>
      <c r="E4117" s="37" t="s">
        <v>14</v>
      </c>
      <c r="F4117" s="37" t="s">
        <v>10</v>
      </c>
    </row>
    <row r="4118">
      <c r="A4118" s="36" t="str">
        <f t="shared" si="1"/>
        <v>Low Population-High Poverty</v>
      </c>
      <c r="B4118" s="35" t="s">
        <v>4137</v>
      </c>
      <c r="C4118" s="37">
        <v>149.0</v>
      </c>
      <c r="D4118" s="37">
        <v>0.436241610738255</v>
      </c>
      <c r="E4118" s="37" t="s">
        <v>16</v>
      </c>
      <c r="F4118" s="37" t="s">
        <v>11</v>
      </c>
    </row>
    <row r="4119">
      <c r="A4119" s="36" t="str">
        <f t="shared" si="1"/>
        <v>High Population-Middle Poverty</v>
      </c>
      <c r="B4119" s="35" t="s">
        <v>4138</v>
      </c>
      <c r="C4119" s="37">
        <v>16600.0</v>
      </c>
      <c r="D4119" s="37">
        <v>0.217168674698795</v>
      </c>
      <c r="E4119" s="37" t="s">
        <v>14</v>
      </c>
      <c r="F4119" s="37" t="s">
        <v>10</v>
      </c>
    </row>
    <row r="4120">
      <c r="A4120" s="36" t="str">
        <f t="shared" si="1"/>
        <v>High Population-Middle Poverty</v>
      </c>
      <c r="B4120" s="35" t="s">
        <v>4139</v>
      </c>
      <c r="C4120" s="37">
        <v>27534.0</v>
      </c>
      <c r="D4120" s="37">
        <v>0.12177671242827</v>
      </c>
      <c r="E4120" s="37" t="s">
        <v>14</v>
      </c>
      <c r="F4120" s="37" t="s">
        <v>10</v>
      </c>
    </row>
    <row r="4121">
      <c r="A4121" s="36" t="str">
        <f t="shared" si="1"/>
        <v>High Population-Low Poverty</v>
      </c>
      <c r="B4121" s="35" t="s">
        <v>4140</v>
      </c>
      <c r="C4121" s="37">
        <v>22577.0</v>
      </c>
      <c r="D4121" s="37">
        <v>0.0540372945918413</v>
      </c>
      <c r="E4121" s="37" t="s">
        <v>14</v>
      </c>
      <c r="F4121" s="37" t="s">
        <v>9</v>
      </c>
    </row>
    <row r="4122">
      <c r="A4122" s="36" t="str">
        <f t="shared" si="1"/>
        <v>High Population-Low Poverty</v>
      </c>
      <c r="B4122" s="35" t="s">
        <v>4141</v>
      </c>
      <c r="C4122" s="37">
        <v>19594.0</v>
      </c>
      <c r="D4122" s="37">
        <v>0.0722670205164846</v>
      </c>
      <c r="E4122" s="37" t="s">
        <v>14</v>
      </c>
      <c r="F4122" s="37" t="s">
        <v>9</v>
      </c>
    </row>
    <row r="4123">
      <c r="A4123" s="36" t="str">
        <f t="shared" si="1"/>
        <v>High Population-Middle Poverty</v>
      </c>
      <c r="B4123" s="35" t="s">
        <v>4142</v>
      </c>
      <c r="C4123" s="37">
        <v>14575.0</v>
      </c>
      <c r="D4123" s="37">
        <v>0.303396226415094</v>
      </c>
      <c r="E4123" s="37" t="s">
        <v>14</v>
      </c>
      <c r="F4123" s="37" t="s">
        <v>10</v>
      </c>
    </row>
    <row r="4124">
      <c r="A4124" s="36" t="str">
        <f t="shared" si="1"/>
        <v>High Population-Middle Poverty</v>
      </c>
      <c r="B4124" s="35" t="s">
        <v>4143</v>
      </c>
      <c r="C4124" s="37">
        <v>21652.0</v>
      </c>
      <c r="D4124" s="37">
        <v>0.230556068723444</v>
      </c>
      <c r="E4124" s="37" t="s">
        <v>14</v>
      </c>
      <c r="F4124" s="37" t="s">
        <v>10</v>
      </c>
    </row>
    <row r="4125">
      <c r="A4125" s="36" t="str">
        <f t="shared" si="1"/>
        <v>High Population-High Poverty</v>
      </c>
      <c r="B4125" s="35" t="s">
        <v>4144</v>
      </c>
      <c r="C4125" s="37">
        <v>32500.0</v>
      </c>
      <c r="D4125" s="37">
        <v>0.411015384615385</v>
      </c>
      <c r="E4125" s="37" t="s">
        <v>14</v>
      </c>
      <c r="F4125" s="37" t="s">
        <v>11</v>
      </c>
    </row>
    <row r="4126">
      <c r="A4126" s="36" t="str">
        <f t="shared" si="1"/>
        <v>High Population-Middle Poverty</v>
      </c>
      <c r="B4126" s="35" t="s">
        <v>4145</v>
      </c>
      <c r="C4126" s="37">
        <v>11947.0</v>
      </c>
      <c r="D4126" s="37">
        <v>0.111408721854859</v>
      </c>
      <c r="E4126" s="37" t="s">
        <v>14</v>
      </c>
      <c r="F4126" s="37" t="s">
        <v>10</v>
      </c>
    </row>
    <row r="4127">
      <c r="A4127" s="36" t="str">
        <f t="shared" si="1"/>
        <v>High Population-Middle Poverty</v>
      </c>
      <c r="B4127" s="35" t="s">
        <v>4146</v>
      </c>
      <c r="C4127" s="37">
        <v>20330.0</v>
      </c>
      <c r="D4127" s="37">
        <v>0.214264633546483</v>
      </c>
      <c r="E4127" s="37" t="s">
        <v>14</v>
      </c>
      <c r="F4127" s="37" t="s">
        <v>10</v>
      </c>
    </row>
    <row r="4128">
      <c r="A4128" s="36" t="str">
        <f t="shared" si="1"/>
        <v>High Population-Low Poverty</v>
      </c>
      <c r="B4128" s="35" t="s">
        <v>4147</v>
      </c>
      <c r="C4128" s="37">
        <v>35125.0</v>
      </c>
      <c r="D4128" s="37">
        <v>0.0612669039145907</v>
      </c>
      <c r="E4128" s="37" t="s">
        <v>14</v>
      </c>
      <c r="F4128" s="37" t="s">
        <v>9</v>
      </c>
    </row>
    <row r="4129">
      <c r="A4129" s="36" t="str">
        <f t="shared" si="1"/>
        <v>High Population-Low Poverty</v>
      </c>
      <c r="B4129" s="35" t="s">
        <v>4148</v>
      </c>
      <c r="C4129" s="37">
        <v>10043.0</v>
      </c>
      <c r="D4129" s="37">
        <v>0.0415214577317535</v>
      </c>
      <c r="E4129" s="37" t="s">
        <v>14</v>
      </c>
      <c r="F4129" s="37" t="s">
        <v>9</v>
      </c>
    </row>
    <row r="4130">
      <c r="A4130" s="36" t="str">
        <f t="shared" si="1"/>
        <v>High Population-Low Poverty</v>
      </c>
      <c r="B4130" s="35" t="s">
        <v>4149</v>
      </c>
      <c r="C4130" s="37">
        <v>29618.0</v>
      </c>
      <c r="D4130" s="37">
        <v>0.0872104801134445</v>
      </c>
      <c r="E4130" s="37" t="s">
        <v>14</v>
      </c>
      <c r="F4130" s="37" t="s">
        <v>9</v>
      </c>
    </row>
    <row r="4131">
      <c r="A4131" s="36" t="str">
        <f t="shared" si="1"/>
        <v>High Population-Middle Poverty</v>
      </c>
      <c r="B4131" s="35" t="s">
        <v>4150</v>
      </c>
      <c r="C4131" s="37">
        <v>38961.0</v>
      </c>
      <c r="D4131" s="37">
        <v>0.251867251867252</v>
      </c>
      <c r="E4131" s="37" t="s">
        <v>14</v>
      </c>
      <c r="F4131" s="37" t="s">
        <v>10</v>
      </c>
    </row>
    <row r="4132">
      <c r="A4132" s="36" t="str">
        <f t="shared" si="1"/>
        <v>Medium Population-Middle Poverty</v>
      </c>
      <c r="B4132" s="35" t="s">
        <v>4151</v>
      </c>
      <c r="C4132" s="37">
        <v>6117.0</v>
      </c>
      <c r="D4132" s="37">
        <v>0.141245708680726</v>
      </c>
      <c r="E4132" s="37" t="s">
        <v>15</v>
      </c>
      <c r="F4132" s="37" t="s">
        <v>10</v>
      </c>
    </row>
    <row r="4133">
      <c r="A4133" s="36" t="str">
        <f t="shared" si="1"/>
        <v>Low Population-Low Poverty</v>
      </c>
      <c r="B4133" s="35" t="s">
        <v>4152</v>
      </c>
      <c r="C4133" s="37">
        <v>152.0</v>
      </c>
      <c r="D4133" s="37">
        <v>0.0328947368421053</v>
      </c>
      <c r="E4133" s="37" t="s">
        <v>16</v>
      </c>
      <c r="F4133" s="37" t="s">
        <v>9</v>
      </c>
    </row>
    <row r="4134">
      <c r="A4134" s="36" t="str">
        <f t="shared" si="1"/>
        <v>Low Population-Middle Poverty</v>
      </c>
      <c r="B4134" s="35" t="s">
        <v>4153</v>
      </c>
      <c r="C4134" s="37">
        <v>212.0</v>
      </c>
      <c r="D4134" s="37">
        <v>0.174528301886792</v>
      </c>
      <c r="E4134" s="37" t="s">
        <v>16</v>
      </c>
      <c r="F4134" s="37" t="s">
        <v>10</v>
      </c>
    </row>
    <row r="4135">
      <c r="A4135" s="36" t="str">
        <f t="shared" si="1"/>
        <v>Medium Population-Middle Poverty</v>
      </c>
      <c r="B4135" s="35" t="s">
        <v>4154</v>
      </c>
      <c r="C4135" s="37">
        <v>1450.0</v>
      </c>
      <c r="D4135" s="37">
        <v>0.148275862068966</v>
      </c>
      <c r="E4135" s="37" t="s">
        <v>15</v>
      </c>
      <c r="F4135" s="37" t="s">
        <v>10</v>
      </c>
    </row>
    <row r="4136">
      <c r="A4136" s="36" t="str">
        <f t="shared" si="1"/>
        <v>Medium Population-Middle Poverty</v>
      </c>
      <c r="B4136" s="35" t="s">
        <v>4155</v>
      </c>
      <c r="C4136" s="37">
        <v>3252.0</v>
      </c>
      <c r="D4136" s="37">
        <v>0.166051660516605</v>
      </c>
      <c r="E4136" s="37" t="s">
        <v>15</v>
      </c>
      <c r="F4136" s="37" t="s">
        <v>10</v>
      </c>
    </row>
    <row r="4137">
      <c r="A4137" s="36" t="str">
        <f t="shared" si="1"/>
        <v>Medium Population-Middle Poverty</v>
      </c>
      <c r="B4137" s="35" t="s">
        <v>4156</v>
      </c>
      <c r="C4137" s="37">
        <v>1912.0</v>
      </c>
      <c r="D4137" s="37">
        <v>0.137029288702929</v>
      </c>
      <c r="E4137" s="37" t="s">
        <v>15</v>
      </c>
      <c r="F4137" s="37" t="s">
        <v>10</v>
      </c>
    </row>
    <row r="4138">
      <c r="A4138" s="36" t="str">
        <f t="shared" si="1"/>
        <v>Medium Population-Middle Poverty</v>
      </c>
      <c r="B4138" s="35" t="s">
        <v>4157</v>
      </c>
      <c r="C4138" s="37">
        <v>3178.0</v>
      </c>
      <c r="D4138" s="37">
        <v>0.102580239144116</v>
      </c>
      <c r="E4138" s="37" t="s">
        <v>15</v>
      </c>
      <c r="F4138" s="37" t="s">
        <v>10</v>
      </c>
    </row>
    <row r="4139">
      <c r="A4139" s="36" t="str">
        <f t="shared" si="1"/>
        <v>Medium Population-Middle Poverty</v>
      </c>
      <c r="B4139" s="35" t="s">
        <v>4158</v>
      </c>
      <c r="C4139" s="37">
        <v>582.0</v>
      </c>
      <c r="D4139" s="37">
        <v>0.125429553264605</v>
      </c>
      <c r="E4139" s="37" t="s">
        <v>15</v>
      </c>
      <c r="F4139" s="37" t="s">
        <v>10</v>
      </c>
    </row>
    <row r="4140">
      <c r="A4140" s="36" t="str">
        <f t="shared" si="1"/>
        <v>Medium Population-Middle Poverty</v>
      </c>
      <c r="B4140" s="35" t="s">
        <v>4159</v>
      </c>
      <c r="C4140" s="37">
        <v>2834.0</v>
      </c>
      <c r="D4140" s="37">
        <v>0.174664784756528</v>
      </c>
      <c r="E4140" s="37" t="s">
        <v>15</v>
      </c>
      <c r="F4140" s="37" t="s">
        <v>10</v>
      </c>
    </row>
    <row r="4141">
      <c r="A4141" s="36" t="str">
        <f t="shared" si="1"/>
        <v>Medium Population-Middle Poverty</v>
      </c>
      <c r="B4141" s="35" t="s">
        <v>4160</v>
      </c>
      <c r="C4141" s="37">
        <v>1889.0</v>
      </c>
      <c r="D4141" s="37">
        <v>0.217046056114346</v>
      </c>
      <c r="E4141" s="37" t="s">
        <v>15</v>
      </c>
      <c r="F4141" s="37" t="s">
        <v>10</v>
      </c>
    </row>
    <row r="4142">
      <c r="A4142" s="36" t="str">
        <f t="shared" si="1"/>
        <v>Medium Population-Low Poverty</v>
      </c>
      <c r="B4142" s="35" t="s">
        <v>4161</v>
      </c>
      <c r="C4142" s="37">
        <v>502.0</v>
      </c>
      <c r="D4142" s="37">
        <v>0.0737051792828685</v>
      </c>
      <c r="E4142" s="37" t="s">
        <v>15</v>
      </c>
      <c r="F4142" s="37" t="s">
        <v>9</v>
      </c>
    </row>
    <row r="4143">
      <c r="A4143" s="36" t="str">
        <f t="shared" si="1"/>
        <v>Medium Population-Middle Poverty</v>
      </c>
      <c r="B4143" s="35" t="s">
        <v>4162</v>
      </c>
      <c r="C4143" s="37">
        <v>1731.0</v>
      </c>
      <c r="D4143" s="37">
        <v>0.119584055459272</v>
      </c>
      <c r="E4143" s="37" t="s">
        <v>15</v>
      </c>
      <c r="F4143" s="37" t="s">
        <v>10</v>
      </c>
    </row>
    <row r="4144">
      <c r="A4144" s="36" t="str">
        <f t="shared" si="1"/>
        <v>Medium Population-Middle Poverty</v>
      </c>
      <c r="B4144" s="35" t="s">
        <v>4163</v>
      </c>
      <c r="C4144" s="37">
        <v>3413.0</v>
      </c>
      <c r="D4144" s="37">
        <v>0.170817462642836</v>
      </c>
      <c r="E4144" s="37" t="s">
        <v>15</v>
      </c>
      <c r="F4144" s="37" t="s">
        <v>10</v>
      </c>
    </row>
    <row r="4145">
      <c r="A4145" s="36" t="str">
        <f t="shared" si="1"/>
        <v>Medium Population-Middle Poverty</v>
      </c>
      <c r="B4145" s="35" t="s">
        <v>4164</v>
      </c>
      <c r="C4145" s="37">
        <v>597.0</v>
      </c>
      <c r="D4145" s="37">
        <v>0.209380234505863</v>
      </c>
      <c r="E4145" s="37" t="s">
        <v>15</v>
      </c>
      <c r="F4145" s="37" t="s">
        <v>10</v>
      </c>
    </row>
    <row r="4146">
      <c r="A4146" s="36" t="str">
        <f t="shared" si="1"/>
        <v>Low Population-Middle Poverty</v>
      </c>
      <c r="B4146" s="35" t="s">
        <v>4165</v>
      </c>
      <c r="C4146" s="37">
        <v>105.0</v>
      </c>
      <c r="D4146" s="37">
        <v>0.152380952380952</v>
      </c>
      <c r="E4146" s="37" t="s">
        <v>16</v>
      </c>
      <c r="F4146" s="37" t="s">
        <v>10</v>
      </c>
    </row>
    <row r="4147">
      <c r="A4147" s="36" t="str">
        <f t="shared" si="1"/>
        <v>Low Population-Low Poverty</v>
      </c>
      <c r="B4147" s="35" t="s">
        <v>4166</v>
      </c>
      <c r="C4147" s="37">
        <v>81.0</v>
      </c>
      <c r="D4147" s="37">
        <v>0.0617283950617284</v>
      </c>
      <c r="E4147" s="37" t="s">
        <v>16</v>
      </c>
      <c r="F4147" s="37" t="s">
        <v>9</v>
      </c>
    </row>
    <row r="4148">
      <c r="A4148" s="36" t="str">
        <f t="shared" si="1"/>
        <v>Medium Population-Middle Poverty</v>
      </c>
      <c r="B4148" s="35" t="s">
        <v>4167</v>
      </c>
      <c r="C4148" s="37">
        <v>1091.0</v>
      </c>
      <c r="D4148" s="37">
        <v>0.130155820348304</v>
      </c>
      <c r="E4148" s="37" t="s">
        <v>15</v>
      </c>
      <c r="F4148" s="37" t="s">
        <v>10</v>
      </c>
    </row>
    <row r="4149">
      <c r="A4149" s="36" t="str">
        <f t="shared" si="1"/>
        <v>Medium Population-Middle Poverty</v>
      </c>
      <c r="B4149" s="35" t="s">
        <v>4168</v>
      </c>
      <c r="C4149" s="37">
        <v>2330.0</v>
      </c>
      <c r="D4149" s="37">
        <v>0.124892703862661</v>
      </c>
      <c r="E4149" s="37" t="s">
        <v>15</v>
      </c>
      <c r="F4149" s="37" t="s">
        <v>10</v>
      </c>
    </row>
    <row r="4150">
      <c r="A4150" s="36" t="str">
        <f t="shared" si="1"/>
        <v>Medium Population-Middle Poverty</v>
      </c>
      <c r="B4150" s="35" t="s">
        <v>4169</v>
      </c>
      <c r="C4150" s="37">
        <v>1822.0</v>
      </c>
      <c r="D4150" s="37">
        <v>0.325466520307355</v>
      </c>
      <c r="E4150" s="37" t="s">
        <v>15</v>
      </c>
      <c r="F4150" s="37" t="s">
        <v>10</v>
      </c>
    </row>
    <row r="4151">
      <c r="A4151" s="36" t="str">
        <f t="shared" si="1"/>
        <v>Medium Population-Middle Poverty</v>
      </c>
      <c r="B4151" s="35" t="s">
        <v>4170</v>
      </c>
      <c r="C4151" s="37">
        <v>5139.0</v>
      </c>
      <c r="D4151" s="37">
        <v>0.147888694298502</v>
      </c>
      <c r="E4151" s="37" t="s">
        <v>15</v>
      </c>
      <c r="F4151" s="37" t="s">
        <v>10</v>
      </c>
    </row>
    <row r="4152">
      <c r="A4152" s="36" t="str">
        <f t="shared" si="1"/>
        <v>Medium Population-Middle Poverty</v>
      </c>
      <c r="B4152" s="35" t="s">
        <v>4171</v>
      </c>
      <c r="C4152" s="37">
        <v>1033.0</v>
      </c>
      <c r="D4152" s="37">
        <v>0.122942884801549</v>
      </c>
      <c r="E4152" s="37" t="s">
        <v>15</v>
      </c>
      <c r="F4152" s="37" t="s">
        <v>10</v>
      </c>
    </row>
    <row r="4153">
      <c r="A4153" s="36" t="str">
        <f t="shared" si="1"/>
        <v>Medium Population-Middle Poverty</v>
      </c>
      <c r="B4153" s="35" t="s">
        <v>4172</v>
      </c>
      <c r="C4153" s="37">
        <v>892.0</v>
      </c>
      <c r="D4153" s="37">
        <v>0.134529147982063</v>
      </c>
      <c r="E4153" s="37" t="s">
        <v>15</v>
      </c>
      <c r="F4153" s="37" t="s">
        <v>10</v>
      </c>
    </row>
    <row r="4154">
      <c r="A4154" s="36" t="str">
        <f t="shared" si="1"/>
        <v>Medium Population-Low Poverty</v>
      </c>
      <c r="B4154" s="35" t="s">
        <v>4173</v>
      </c>
      <c r="C4154" s="37">
        <v>1108.0</v>
      </c>
      <c r="D4154" s="37">
        <v>0.0947653429602888</v>
      </c>
      <c r="E4154" s="37" t="s">
        <v>15</v>
      </c>
      <c r="F4154" s="37" t="s">
        <v>9</v>
      </c>
    </row>
    <row r="4155">
      <c r="A4155" s="36" t="str">
        <f t="shared" si="1"/>
        <v>Low Population-Low Poverty</v>
      </c>
      <c r="B4155" s="35" t="s">
        <v>4174</v>
      </c>
      <c r="C4155" s="37">
        <v>133.0</v>
      </c>
      <c r="D4155" s="37">
        <v>0.0</v>
      </c>
      <c r="E4155" s="37" t="s">
        <v>16</v>
      </c>
      <c r="F4155" s="37" t="s">
        <v>9</v>
      </c>
    </row>
    <row r="4156">
      <c r="A4156" s="36" t="str">
        <f t="shared" si="1"/>
        <v>Medium Population-Middle Poverty</v>
      </c>
      <c r="B4156" s="35" t="s">
        <v>4175</v>
      </c>
      <c r="C4156" s="37">
        <v>3820.0</v>
      </c>
      <c r="D4156" s="37">
        <v>0.170942408376963</v>
      </c>
      <c r="E4156" s="37" t="s">
        <v>15</v>
      </c>
      <c r="F4156" s="37" t="s">
        <v>10</v>
      </c>
    </row>
    <row r="4157">
      <c r="A4157" s="36" t="str">
        <f t="shared" si="1"/>
        <v>Medium Population-Middle Poverty</v>
      </c>
      <c r="B4157" s="35" t="s">
        <v>4176</v>
      </c>
      <c r="C4157" s="37">
        <v>2905.0</v>
      </c>
      <c r="D4157" s="37">
        <v>0.21790017211704</v>
      </c>
      <c r="E4157" s="37" t="s">
        <v>15</v>
      </c>
      <c r="F4157" s="37" t="s">
        <v>10</v>
      </c>
    </row>
    <row r="4158">
      <c r="A4158" s="36" t="str">
        <f t="shared" si="1"/>
        <v>Low Population-Middle Poverty</v>
      </c>
      <c r="B4158" s="35" t="s">
        <v>4177</v>
      </c>
      <c r="C4158" s="37">
        <v>270.0</v>
      </c>
      <c r="D4158" s="37">
        <v>0.122222222222222</v>
      </c>
      <c r="E4158" s="37" t="s">
        <v>16</v>
      </c>
      <c r="F4158" s="37" t="s">
        <v>10</v>
      </c>
    </row>
    <row r="4159">
      <c r="A4159" s="36" t="str">
        <f t="shared" si="1"/>
        <v>Medium Population-Middle Poverty</v>
      </c>
      <c r="B4159" s="35" t="s">
        <v>4178</v>
      </c>
      <c r="C4159" s="37">
        <v>4348.0</v>
      </c>
      <c r="D4159" s="37">
        <v>0.173643054277829</v>
      </c>
      <c r="E4159" s="37" t="s">
        <v>15</v>
      </c>
      <c r="F4159" s="37" t="s">
        <v>10</v>
      </c>
    </row>
    <row r="4160">
      <c r="A4160" s="36" t="str">
        <f t="shared" si="1"/>
        <v>Medium Population-Low Poverty</v>
      </c>
      <c r="B4160" s="35" t="s">
        <v>4179</v>
      </c>
      <c r="C4160" s="37">
        <v>3171.0</v>
      </c>
      <c r="D4160" s="37">
        <v>0.0564490696941028</v>
      </c>
      <c r="E4160" s="37" t="s">
        <v>15</v>
      </c>
      <c r="F4160" s="37" t="s">
        <v>9</v>
      </c>
    </row>
    <row r="4161">
      <c r="A4161" s="36" t="str">
        <f t="shared" si="1"/>
        <v>Medium Population-Middle Poverty</v>
      </c>
      <c r="B4161" s="35" t="s">
        <v>4180</v>
      </c>
      <c r="C4161" s="37">
        <v>2729.0</v>
      </c>
      <c r="D4161" s="37">
        <v>0.212165628435324</v>
      </c>
      <c r="E4161" s="37" t="s">
        <v>15</v>
      </c>
      <c r="F4161" s="37" t="s">
        <v>10</v>
      </c>
    </row>
    <row r="4162">
      <c r="A4162" s="36" t="str">
        <f t="shared" si="1"/>
        <v>Medium Population-Low Poverty</v>
      </c>
      <c r="B4162" s="35" t="s">
        <v>4181</v>
      </c>
      <c r="C4162" s="37">
        <v>964.0</v>
      </c>
      <c r="D4162" s="37">
        <v>0.0352697095435685</v>
      </c>
      <c r="E4162" s="37" t="s">
        <v>15</v>
      </c>
      <c r="F4162" s="37" t="s">
        <v>9</v>
      </c>
    </row>
    <row r="4163">
      <c r="A4163" s="36" t="str">
        <f t="shared" si="1"/>
        <v>Medium Population-Middle Poverty</v>
      </c>
      <c r="B4163" s="35" t="s">
        <v>4182</v>
      </c>
      <c r="C4163" s="37">
        <v>1793.0</v>
      </c>
      <c r="D4163" s="37">
        <v>0.140546569994423</v>
      </c>
      <c r="E4163" s="37" t="s">
        <v>15</v>
      </c>
      <c r="F4163" s="37" t="s">
        <v>10</v>
      </c>
    </row>
    <row r="4164">
      <c r="A4164" s="36" t="str">
        <f t="shared" si="1"/>
        <v>Low Population-Low Poverty</v>
      </c>
      <c r="B4164" s="35" t="s">
        <v>4183</v>
      </c>
      <c r="C4164" s="37">
        <v>156.0</v>
      </c>
      <c r="D4164" s="37">
        <v>0.0448717948717949</v>
      </c>
      <c r="E4164" s="37" t="s">
        <v>16</v>
      </c>
      <c r="F4164" s="37" t="s">
        <v>9</v>
      </c>
    </row>
    <row r="4165">
      <c r="A4165" s="36" t="str">
        <f t="shared" si="1"/>
        <v>Medium Population-Middle Poverty</v>
      </c>
      <c r="B4165" s="35" t="s">
        <v>4184</v>
      </c>
      <c r="C4165" s="37">
        <v>1776.0</v>
      </c>
      <c r="D4165" s="37">
        <v>0.152027027027027</v>
      </c>
      <c r="E4165" s="37" t="s">
        <v>15</v>
      </c>
      <c r="F4165" s="37" t="s">
        <v>10</v>
      </c>
    </row>
    <row r="4166">
      <c r="A4166" s="36" t="str">
        <f t="shared" si="1"/>
        <v>Medium Population-Middle Poverty</v>
      </c>
      <c r="B4166" s="35" t="s">
        <v>4185</v>
      </c>
      <c r="C4166" s="37">
        <v>1357.0</v>
      </c>
      <c r="D4166" s="37">
        <v>0.134119380987472</v>
      </c>
      <c r="E4166" s="37" t="s">
        <v>15</v>
      </c>
      <c r="F4166" s="37" t="s">
        <v>10</v>
      </c>
    </row>
    <row r="4167">
      <c r="A4167" s="36" t="str">
        <f t="shared" si="1"/>
        <v>Medium Population-Middle Poverty</v>
      </c>
      <c r="B4167" s="35" t="s">
        <v>4186</v>
      </c>
      <c r="C4167" s="37">
        <v>2201.0</v>
      </c>
      <c r="D4167" s="37">
        <v>0.169922762380736</v>
      </c>
      <c r="E4167" s="37" t="s">
        <v>15</v>
      </c>
      <c r="F4167" s="37" t="s">
        <v>10</v>
      </c>
    </row>
    <row r="4168">
      <c r="A4168" s="36" t="str">
        <f t="shared" si="1"/>
        <v>Medium Population-Middle Poverty</v>
      </c>
      <c r="B4168" s="35" t="s">
        <v>4187</v>
      </c>
      <c r="C4168" s="37">
        <v>619.0</v>
      </c>
      <c r="D4168" s="37">
        <v>0.227786752827141</v>
      </c>
      <c r="E4168" s="37" t="s">
        <v>15</v>
      </c>
      <c r="F4168" s="37" t="s">
        <v>10</v>
      </c>
    </row>
    <row r="4169">
      <c r="A4169" s="36" t="str">
        <f t="shared" si="1"/>
        <v>Medium Population-Low Poverty</v>
      </c>
      <c r="B4169" s="35" t="s">
        <v>4188</v>
      </c>
      <c r="C4169" s="37">
        <v>4432.0</v>
      </c>
      <c r="D4169" s="37">
        <v>0.0719765342960289</v>
      </c>
      <c r="E4169" s="37" t="s">
        <v>15</v>
      </c>
      <c r="F4169" s="37" t="s">
        <v>9</v>
      </c>
    </row>
    <row r="4170">
      <c r="A4170" s="36" t="str">
        <f t="shared" si="1"/>
        <v>Low Population-High Poverty</v>
      </c>
      <c r="B4170" s="35" t="s">
        <v>4189</v>
      </c>
      <c r="C4170" s="37">
        <v>263.0</v>
      </c>
      <c r="D4170" s="37">
        <v>0.433460076045627</v>
      </c>
      <c r="E4170" s="37" t="s">
        <v>16</v>
      </c>
      <c r="F4170" s="37" t="s">
        <v>11</v>
      </c>
    </row>
    <row r="4171">
      <c r="A4171" s="36" t="str">
        <f t="shared" si="1"/>
        <v>Medium Population-Middle Poverty</v>
      </c>
      <c r="B4171" s="35" t="s">
        <v>4190</v>
      </c>
      <c r="C4171" s="37">
        <v>1136.0</v>
      </c>
      <c r="D4171" s="37">
        <v>0.176056338028169</v>
      </c>
      <c r="E4171" s="37" t="s">
        <v>15</v>
      </c>
      <c r="F4171" s="37" t="s">
        <v>10</v>
      </c>
    </row>
    <row r="4172">
      <c r="A4172" s="36" t="str">
        <f t="shared" si="1"/>
        <v>Medium Population-Middle Poverty</v>
      </c>
      <c r="B4172" s="35" t="s">
        <v>4191</v>
      </c>
      <c r="C4172" s="37">
        <v>594.0</v>
      </c>
      <c r="D4172" s="37">
        <v>0.156565656565657</v>
      </c>
      <c r="E4172" s="37" t="s">
        <v>15</v>
      </c>
      <c r="F4172" s="37" t="s">
        <v>10</v>
      </c>
    </row>
    <row r="4173">
      <c r="A4173" s="36" t="str">
        <f t="shared" si="1"/>
        <v>Medium Population-Middle Poverty</v>
      </c>
      <c r="B4173" s="35" t="s">
        <v>4192</v>
      </c>
      <c r="C4173" s="37">
        <v>2921.0</v>
      </c>
      <c r="D4173" s="37">
        <v>0.12221841834988</v>
      </c>
      <c r="E4173" s="37" t="s">
        <v>15</v>
      </c>
      <c r="F4173" s="37" t="s">
        <v>10</v>
      </c>
    </row>
    <row r="4174">
      <c r="A4174" s="36" t="str">
        <f t="shared" si="1"/>
        <v>Low Population-Middle Poverty</v>
      </c>
      <c r="B4174" s="35" t="s">
        <v>4193</v>
      </c>
      <c r="C4174" s="37">
        <v>70.0</v>
      </c>
      <c r="D4174" s="37">
        <v>0.157142857142857</v>
      </c>
      <c r="E4174" s="37" t="s">
        <v>16</v>
      </c>
      <c r="F4174" s="37" t="s">
        <v>10</v>
      </c>
    </row>
    <row r="4175">
      <c r="A4175" s="36" t="str">
        <f t="shared" si="1"/>
        <v>Medium Population-Middle Poverty</v>
      </c>
      <c r="B4175" s="35" t="s">
        <v>4194</v>
      </c>
      <c r="C4175" s="37">
        <v>2965.0</v>
      </c>
      <c r="D4175" s="37">
        <v>0.130522765598651</v>
      </c>
      <c r="E4175" s="37" t="s">
        <v>15</v>
      </c>
      <c r="F4175" s="37" t="s">
        <v>10</v>
      </c>
    </row>
    <row r="4176">
      <c r="A4176" s="36" t="str">
        <f t="shared" si="1"/>
        <v>High Population-Middle Poverty</v>
      </c>
      <c r="B4176" s="35" t="s">
        <v>4195</v>
      </c>
      <c r="C4176" s="37">
        <v>17925.0</v>
      </c>
      <c r="D4176" s="37">
        <v>0.177015341701534</v>
      </c>
      <c r="E4176" s="37" t="s">
        <v>14</v>
      </c>
      <c r="F4176" s="37" t="s">
        <v>10</v>
      </c>
    </row>
    <row r="4177">
      <c r="A4177" s="36" t="str">
        <f t="shared" si="1"/>
        <v>Medium Population-Middle Poverty</v>
      </c>
      <c r="B4177" s="35" t="s">
        <v>4196</v>
      </c>
      <c r="C4177" s="37">
        <v>2145.0</v>
      </c>
      <c r="D4177" s="37">
        <v>0.174825174825175</v>
      </c>
      <c r="E4177" s="37" t="s">
        <v>15</v>
      </c>
      <c r="F4177" s="37" t="s">
        <v>10</v>
      </c>
    </row>
    <row r="4178">
      <c r="A4178" s="36" t="str">
        <f t="shared" si="1"/>
        <v>Medium Population-Middle Poverty</v>
      </c>
      <c r="B4178" s="35" t="s">
        <v>4197</v>
      </c>
      <c r="C4178" s="37">
        <v>983.0</v>
      </c>
      <c r="D4178" s="37">
        <v>0.192268565615463</v>
      </c>
      <c r="E4178" s="37" t="s">
        <v>15</v>
      </c>
      <c r="F4178" s="37" t="s">
        <v>10</v>
      </c>
    </row>
    <row r="4179">
      <c r="A4179" s="36" t="str">
        <f t="shared" si="1"/>
        <v>Medium Population-Middle Poverty</v>
      </c>
      <c r="B4179" s="35" t="s">
        <v>4198</v>
      </c>
      <c r="C4179" s="37">
        <v>2773.0</v>
      </c>
      <c r="D4179" s="37">
        <v>0.141363144608727</v>
      </c>
      <c r="E4179" s="37" t="s">
        <v>15</v>
      </c>
      <c r="F4179" s="37" t="s">
        <v>10</v>
      </c>
    </row>
    <row r="4180">
      <c r="A4180" s="36" t="str">
        <f t="shared" si="1"/>
        <v>Medium Population-Middle Poverty</v>
      </c>
      <c r="B4180" s="35" t="s">
        <v>4199</v>
      </c>
      <c r="C4180" s="37">
        <v>4004.0</v>
      </c>
      <c r="D4180" s="37">
        <v>0.157842157842158</v>
      </c>
      <c r="E4180" s="37" t="s">
        <v>15</v>
      </c>
      <c r="F4180" s="37" t="s">
        <v>10</v>
      </c>
    </row>
    <row r="4181">
      <c r="A4181" s="36" t="str">
        <f t="shared" si="1"/>
        <v>Low Population-Low Poverty</v>
      </c>
      <c r="B4181" s="35" t="s">
        <v>4200</v>
      </c>
      <c r="C4181" s="37">
        <v>74.0</v>
      </c>
      <c r="D4181" s="37">
        <v>0.0675675675675676</v>
      </c>
      <c r="E4181" s="37" t="s">
        <v>16</v>
      </c>
      <c r="F4181" s="37" t="s">
        <v>9</v>
      </c>
    </row>
    <row r="4182">
      <c r="A4182" s="36" t="str">
        <f t="shared" si="1"/>
        <v>Medium Population-Middle Poverty</v>
      </c>
      <c r="B4182" s="35" t="s">
        <v>4201</v>
      </c>
      <c r="C4182" s="37">
        <v>2525.0</v>
      </c>
      <c r="D4182" s="37">
        <v>0.110891089108911</v>
      </c>
      <c r="E4182" s="37" t="s">
        <v>15</v>
      </c>
      <c r="F4182" s="37" t="s">
        <v>10</v>
      </c>
    </row>
    <row r="4183">
      <c r="A4183" s="36" t="str">
        <f t="shared" si="1"/>
        <v>Medium Population-Middle Poverty</v>
      </c>
      <c r="B4183" s="35" t="s">
        <v>4202</v>
      </c>
      <c r="C4183" s="37">
        <v>689.0</v>
      </c>
      <c r="D4183" s="37">
        <v>0.227866473149492</v>
      </c>
      <c r="E4183" s="37" t="s">
        <v>15</v>
      </c>
      <c r="F4183" s="37" t="s">
        <v>10</v>
      </c>
    </row>
    <row r="4184">
      <c r="A4184" s="36" t="str">
        <f t="shared" si="1"/>
        <v>Medium Population-Middle Poverty</v>
      </c>
      <c r="B4184" s="35" t="s">
        <v>4203</v>
      </c>
      <c r="C4184" s="37">
        <v>6624.0</v>
      </c>
      <c r="D4184" s="37">
        <v>0.251509661835749</v>
      </c>
      <c r="E4184" s="37" t="s">
        <v>15</v>
      </c>
      <c r="F4184" s="37" t="s">
        <v>10</v>
      </c>
    </row>
    <row r="4185">
      <c r="A4185" s="36" t="str">
        <f t="shared" si="1"/>
        <v>Medium Population-Middle Poverty</v>
      </c>
      <c r="B4185" s="35" t="s">
        <v>4204</v>
      </c>
      <c r="C4185" s="37">
        <v>2089.0</v>
      </c>
      <c r="D4185" s="37">
        <v>0.150311153662039</v>
      </c>
      <c r="E4185" s="37" t="s">
        <v>15</v>
      </c>
      <c r="F4185" s="37" t="s">
        <v>10</v>
      </c>
    </row>
    <row r="4186">
      <c r="A4186" s="36" t="str">
        <f t="shared" si="1"/>
        <v>Medium Population-Middle Poverty</v>
      </c>
      <c r="B4186" s="35" t="s">
        <v>4205</v>
      </c>
      <c r="C4186" s="37">
        <v>2429.0</v>
      </c>
      <c r="D4186" s="37">
        <v>0.218608480856319</v>
      </c>
      <c r="E4186" s="37" t="s">
        <v>15</v>
      </c>
      <c r="F4186" s="37" t="s">
        <v>10</v>
      </c>
    </row>
    <row r="4187">
      <c r="A4187" s="36" t="str">
        <f t="shared" si="1"/>
        <v>Low Population-Middle Poverty</v>
      </c>
      <c r="B4187" s="35" t="s">
        <v>4206</v>
      </c>
      <c r="C4187" s="37">
        <v>359.0</v>
      </c>
      <c r="D4187" s="37">
        <v>0.239554317548747</v>
      </c>
      <c r="E4187" s="37" t="s">
        <v>16</v>
      </c>
      <c r="F4187" s="37" t="s">
        <v>10</v>
      </c>
    </row>
    <row r="4188">
      <c r="A4188" s="36" t="str">
        <f t="shared" si="1"/>
        <v>Medium Population-Middle Poverty</v>
      </c>
      <c r="B4188" s="35" t="s">
        <v>4207</v>
      </c>
      <c r="C4188" s="37">
        <v>1032.0</v>
      </c>
      <c r="D4188" s="37">
        <v>0.187984496124031</v>
      </c>
      <c r="E4188" s="37" t="s">
        <v>15</v>
      </c>
      <c r="F4188" s="37" t="s">
        <v>10</v>
      </c>
    </row>
    <row r="4189">
      <c r="A4189" s="36" t="str">
        <f t="shared" si="1"/>
        <v>Medium Population-Middle Poverty</v>
      </c>
      <c r="B4189" s="35" t="s">
        <v>4208</v>
      </c>
      <c r="C4189" s="37">
        <v>4628.0</v>
      </c>
      <c r="D4189" s="37">
        <v>0.145635263612792</v>
      </c>
      <c r="E4189" s="37" t="s">
        <v>15</v>
      </c>
      <c r="F4189" s="37" t="s">
        <v>10</v>
      </c>
    </row>
    <row r="4190">
      <c r="A4190" s="36" t="str">
        <f t="shared" si="1"/>
        <v>Low Population-Middle Poverty</v>
      </c>
      <c r="B4190" s="35" t="s">
        <v>4209</v>
      </c>
      <c r="C4190" s="37">
        <v>68.0</v>
      </c>
      <c r="D4190" s="37">
        <v>0.102941176470588</v>
      </c>
      <c r="E4190" s="37" t="s">
        <v>16</v>
      </c>
      <c r="F4190" s="37" t="s">
        <v>10</v>
      </c>
    </row>
    <row r="4191">
      <c r="A4191" s="36" t="str">
        <f t="shared" si="1"/>
        <v>Medium Population-Middle Poverty</v>
      </c>
      <c r="B4191" s="35" t="s">
        <v>4210</v>
      </c>
      <c r="C4191" s="37">
        <v>5359.0</v>
      </c>
      <c r="D4191" s="37">
        <v>0.172980033588356</v>
      </c>
      <c r="E4191" s="37" t="s">
        <v>15</v>
      </c>
      <c r="F4191" s="37" t="s">
        <v>10</v>
      </c>
    </row>
    <row r="4192">
      <c r="A4192" s="36" t="str">
        <f t="shared" si="1"/>
        <v>Medium Population-Middle Poverty</v>
      </c>
      <c r="B4192" s="35" t="s">
        <v>4211</v>
      </c>
      <c r="C4192" s="37">
        <v>696.0</v>
      </c>
      <c r="D4192" s="37">
        <v>0.320402298850575</v>
      </c>
      <c r="E4192" s="37" t="s">
        <v>15</v>
      </c>
      <c r="F4192" s="37" t="s">
        <v>10</v>
      </c>
    </row>
    <row r="4193">
      <c r="A4193" s="36" t="str">
        <f t="shared" si="1"/>
        <v>Medium Population-Middle Poverty</v>
      </c>
      <c r="B4193" s="35" t="s">
        <v>4212</v>
      </c>
      <c r="C4193" s="37">
        <v>831.0</v>
      </c>
      <c r="D4193" s="37">
        <v>0.174488567990373</v>
      </c>
      <c r="E4193" s="37" t="s">
        <v>15</v>
      </c>
      <c r="F4193" s="37" t="s">
        <v>10</v>
      </c>
    </row>
    <row r="4194">
      <c r="A4194" s="36" t="str">
        <f t="shared" si="1"/>
        <v>Medium Population-Middle Poverty</v>
      </c>
      <c r="B4194" s="35" t="s">
        <v>4213</v>
      </c>
      <c r="C4194" s="37">
        <v>1384.0</v>
      </c>
      <c r="D4194" s="37">
        <v>0.116329479768786</v>
      </c>
      <c r="E4194" s="37" t="s">
        <v>15</v>
      </c>
      <c r="F4194" s="37" t="s">
        <v>10</v>
      </c>
    </row>
    <row r="4195">
      <c r="A4195" s="36" t="str">
        <f t="shared" si="1"/>
        <v>Medium Population-Middle Poverty</v>
      </c>
      <c r="B4195" s="35" t="s">
        <v>4214</v>
      </c>
      <c r="C4195" s="37">
        <v>1078.0</v>
      </c>
      <c r="D4195" s="37">
        <v>0.142857142857143</v>
      </c>
      <c r="E4195" s="37" t="s">
        <v>15</v>
      </c>
      <c r="F4195" s="37" t="s">
        <v>10</v>
      </c>
    </row>
    <row r="4196">
      <c r="A4196" s="36" t="str">
        <f t="shared" si="1"/>
        <v>Medium Population-Middle Poverty</v>
      </c>
      <c r="B4196" s="35" t="s">
        <v>4215</v>
      </c>
      <c r="C4196" s="37">
        <v>2015.0</v>
      </c>
      <c r="D4196" s="37">
        <v>0.173697270471464</v>
      </c>
      <c r="E4196" s="37" t="s">
        <v>15</v>
      </c>
      <c r="F4196" s="37" t="s">
        <v>10</v>
      </c>
    </row>
    <row r="4197">
      <c r="A4197" s="36" t="str">
        <f t="shared" si="1"/>
        <v>Medium Population-Middle Poverty</v>
      </c>
      <c r="B4197" s="35" t="s">
        <v>4216</v>
      </c>
      <c r="C4197" s="37">
        <v>2923.0</v>
      </c>
      <c r="D4197" s="37">
        <v>0.137529934998289</v>
      </c>
      <c r="E4197" s="37" t="s">
        <v>15</v>
      </c>
      <c r="F4197" s="37" t="s">
        <v>10</v>
      </c>
    </row>
    <row r="4198">
      <c r="A4198" s="36" t="str">
        <f t="shared" si="1"/>
        <v>Medium Population-Low Poverty</v>
      </c>
      <c r="B4198" s="35" t="s">
        <v>4217</v>
      </c>
      <c r="C4198" s="37">
        <v>612.0</v>
      </c>
      <c r="D4198" s="37">
        <v>0.0571895424836601</v>
      </c>
      <c r="E4198" s="37" t="s">
        <v>15</v>
      </c>
      <c r="F4198" s="37" t="s">
        <v>9</v>
      </c>
    </row>
    <row r="4199">
      <c r="A4199" s="36" t="str">
        <f t="shared" si="1"/>
        <v>Medium Population-Middle Poverty</v>
      </c>
      <c r="B4199" s="35" t="s">
        <v>4218</v>
      </c>
      <c r="C4199" s="37">
        <v>2261.0</v>
      </c>
      <c r="D4199" s="37">
        <v>0.144626271561256</v>
      </c>
      <c r="E4199" s="37" t="s">
        <v>15</v>
      </c>
      <c r="F4199" s="37" t="s">
        <v>10</v>
      </c>
    </row>
    <row r="4200">
      <c r="A4200" s="36" t="str">
        <f t="shared" si="1"/>
        <v>High Population-Middle Poverty</v>
      </c>
      <c r="B4200" s="35" t="s">
        <v>4219</v>
      </c>
      <c r="C4200" s="37">
        <v>11466.0</v>
      </c>
      <c r="D4200" s="37">
        <v>0.17687074829932</v>
      </c>
      <c r="E4200" s="37" t="s">
        <v>14</v>
      </c>
      <c r="F4200" s="37" t="s">
        <v>10</v>
      </c>
    </row>
    <row r="4201">
      <c r="A4201" s="36" t="str">
        <f t="shared" si="1"/>
        <v>Medium Population-Middle Poverty</v>
      </c>
      <c r="B4201" s="35" t="s">
        <v>4220</v>
      </c>
      <c r="C4201" s="37">
        <v>3272.0</v>
      </c>
      <c r="D4201" s="37">
        <v>0.133557457212714</v>
      </c>
      <c r="E4201" s="37" t="s">
        <v>15</v>
      </c>
      <c r="F4201" s="37" t="s">
        <v>10</v>
      </c>
    </row>
    <row r="4202">
      <c r="A4202" s="36" t="str">
        <f t="shared" si="1"/>
        <v>Medium Population-Middle Poverty</v>
      </c>
      <c r="B4202" s="35" t="s">
        <v>4221</v>
      </c>
      <c r="C4202" s="37">
        <v>2177.0</v>
      </c>
      <c r="D4202" s="37">
        <v>0.244372990353698</v>
      </c>
      <c r="E4202" s="37" t="s">
        <v>15</v>
      </c>
      <c r="F4202" s="37" t="s">
        <v>10</v>
      </c>
    </row>
    <row r="4203">
      <c r="A4203" s="36" t="str">
        <f t="shared" si="1"/>
        <v>Medium Population-Low Poverty</v>
      </c>
      <c r="B4203" s="35" t="s">
        <v>4222</v>
      </c>
      <c r="C4203" s="37">
        <v>1833.0</v>
      </c>
      <c r="D4203" s="37">
        <v>0.027823240589198</v>
      </c>
      <c r="E4203" s="37" t="s">
        <v>15</v>
      </c>
      <c r="F4203" s="37" t="s">
        <v>9</v>
      </c>
    </row>
    <row r="4204">
      <c r="A4204" s="36" t="str">
        <f t="shared" si="1"/>
        <v>Medium Population-Middle Poverty</v>
      </c>
      <c r="B4204" s="35" t="s">
        <v>4223</v>
      </c>
      <c r="C4204" s="37">
        <v>800.0</v>
      </c>
      <c r="D4204" s="37">
        <v>0.13875</v>
      </c>
      <c r="E4204" s="37" t="s">
        <v>15</v>
      </c>
      <c r="F4204" s="37" t="s">
        <v>10</v>
      </c>
    </row>
    <row r="4205">
      <c r="A4205" s="36" t="str">
        <f t="shared" si="1"/>
        <v>Medium Population-Low Poverty</v>
      </c>
      <c r="B4205" s="35" t="s">
        <v>4224</v>
      </c>
      <c r="C4205" s="37">
        <v>604.0</v>
      </c>
      <c r="D4205" s="37">
        <v>0.00993377483443709</v>
      </c>
      <c r="E4205" s="37" t="s">
        <v>15</v>
      </c>
      <c r="F4205" s="37" t="s">
        <v>9</v>
      </c>
    </row>
    <row r="4206">
      <c r="A4206" s="36" t="str">
        <f t="shared" si="1"/>
        <v>Medium Population-Low Poverty</v>
      </c>
      <c r="B4206" s="35" t="s">
        <v>4225</v>
      </c>
      <c r="C4206" s="37">
        <v>2518.0</v>
      </c>
      <c r="D4206" s="37">
        <v>0.0798252581413821</v>
      </c>
      <c r="E4206" s="37" t="s">
        <v>15</v>
      </c>
      <c r="F4206" s="37" t="s">
        <v>9</v>
      </c>
    </row>
    <row r="4207">
      <c r="A4207" s="36" t="str">
        <f t="shared" si="1"/>
        <v>Medium Population-Low Poverty</v>
      </c>
      <c r="B4207" s="35" t="s">
        <v>4226</v>
      </c>
      <c r="C4207" s="37">
        <v>2124.0</v>
      </c>
      <c r="D4207" s="37">
        <v>0.0513182674199623</v>
      </c>
      <c r="E4207" s="37" t="s">
        <v>15</v>
      </c>
      <c r="F4207" s="37" t="s">
        <v>9</v>
      </c>
    </row>
    <row r="4208">
      <c r="A4208" s="36" t="str">
        <f t="shared" si="1"/>
        <v>Medium Population-Middle Poverty</v>
      </c>
      <c r="B4208" s="35" t="s">
        <v>4227</v>
      </c>
      <c r="C4208" s="37">
        <v>741.0</v>
      </c>
      <c r="D4208" s="37">
        <v>0.329284750337382</v>
      </c>
      <c r="E4208" s="37" t="s">
        <v>15</v>
      </c>
      <c r="F4208" s="37" t="s">
        <v>10</v>
      </c>
    </row>
    <row r="4209">
      <c r="A4209" s="36" t="str">
        <f t="shared" si="1"/>
        <v>Medium Population-Middle Poverty</v>
      </c>
      <c r="B4209" s="35" t="s">
        <v>4228</v>
      </c>
      <c r="C4209" s="37">
        <v>834.0</v>
      </c>
      <c r="D4209" s="37">
        <v>0.175059952038369</v>
      </c>
      <c r="E4209" s="37" t="s">
        <v>15</v>
      </c>
      <c r="F4209" s="37" t="s">
        <v>10</v>
      </c>
    </row>
    <row r="4210">
      <c r="A4210" s="36" t="str">
        <f t="shared" si="1"/>
        <v>Medium Population-Middle Poverty</v>
      </c>
      <c r="B4210" s="35" t="s">
        <v>4229</v>
      </c>
      <c r="C4210" s="37">
        <v>3170.0</v>
      </c>
      <c r="D4210" s="37">
        <v>0.135646687697161</v>
      </c>
      <c r="E4210" s="37" t="s">
        <v>15</v>
      </c>
      <c r="F4210" s="37" t="s">
        <v>10</v>
      </c>
    </row>
    <row r="4211">
      <c r="A4211" s="36" t="str">
        <f t="shared" si="1"/>
        <v>Medium Population-Middle Poverty</v>
      </c>
      <c r="B4211" s="35" t="s">
        <v>4230</v>
      </c>
      <c r="C4211" s="37">
        <v>1007.0</v>
      </c>
      <c r="D4211" s="37">
        <v>0.15888778550149</v>
      </c>
      <c r="E4211" s="37" t="s">
        <v>15</v>
      </c>
      <c r="F4211" s="37" t="s">
        <v>10</v>
      </c>
    </row>
    <row r="4212">
      <c r="A4212" s="36" t="str">
        <f t="shared" si="1"/>
        <v>Medium Population-Middle Poverty</v>
      </c>
      <c r="B4212" s="35" t="s">
        <v>4231</v>
      </c>
      <c r="C4212" s="37">
        <v>3553.0</v>
      </c>
      <c r="D4212" s="37">
        <v>0.135660005629046</v>
      </c>
      <c r="E4212" s="37" t="s">
        <v>15</v>
      </c>
      <c r="F4212" s="37" t="s">
        <v>10</v>
      </c>
    </row>
    <row r="4213">
      <c r="A4213" s="36" t="str">
        <f t="shared" si="1"/>
        <v>Low Population-Middle Poverty</v>
      </c>
      <c r="B4213" s="35" t="s">
        <v>4232</v>
      </c>
      <c r="C4213" s="37">
        <v>471.0</v>
      </c>
      <c r="D4213" s="37">
        <v>0.106157112526539</v>
      </c>
      <c r="E4213" s="37" t="s">
        <v>16</v>
      </c>
      <c r="F4213" s="37" t="s">
        <v>10</v>
      </c>
    </row>
    <row r="4214">
      <c r="A4214" s="36" t="str">
        <f t="shared" si="1"/>
        <v>Medium Population-Low Poverty</v>
      </c>
      <c r="B4214" s="35" t="s">
        <v>4233</v>
      </c>
      <c r="C4214" s="37">
        <v>749.0</v>
      </c>
      <c r="D4214" s="37">
        <v>0.0694259012016021</v>
      </c>
      <c r="E4214" s="37" t="s">
        <v>15</v>
      </c>
      <c r="F4214" s="37" t="s">
        <v>9</v>
      </c>
    </row>
    <row r="4215">
      <c r="A4215" s="36" t="str">
        <f t="shared" si="1"/>
        <v>Medium Population-Middle Poverty</v>
      </c>
      <c r="B4215" s="35" t="s">
        <v>4234</v>
      </c>
      <c r="C4215" s="37">
        <v>1995.0</v>
      </c>
      <c r="D4215" s="37">
        <v>0.176441102756892</v>
      </c>
      <c r="E4215" s="37" t="s">
        <v>15</v>
      </c>
      <c r="F4215" s="37" t="s">
        <v>10</v>
      </c>
    </row>
    <row r="4216">
      <c r="A4216" s="36" t="str">
        <f t="shared" si="1"/>
        <v>Low Population-Low Poverty</v>
      </c>
      <c r="B4216" s="35" t="s">
        <v>4235</v>
      </c>
      <c r="C4216" s="37">
        <v>185.0</v>
      </c>
      <c r="D4216" s="37">
        <v>0.0</v>
      </c>
      <c r="E4216" s="37" t="s">
        <v>16</v>
      </c>
      <c r="F4216" s="37" t="s">
        <v>9</v>
      </c>
    </row>
    <row r="4217">
      <c r="A4217" s="36" t="str">
        <f t="shared" si="1"/>
        <v>High Population-Middle Poverty</v>
      </c>
      <c r="B4217" s="35" t="s">
        <v>4236</v>
      </c>
      <c r="C4217" s="37">
        <v>19594.0</v>
      </c>
      <c r="D4217" s="37">
        <v>0.111615800755333</v>
      </c>
      <c r="E4217" s="37" t="s">
        <v>14</v>
      </c>
      <c r="F4217" s="37" t="s">
        <v>10</v>
      </c>
    </row>
    <row r="4218">
      <c r="A4218" s="36" t="str">
        <f t="shared" si="1"/>
        <v>Medium Population-Low Poverty</v>
      </c>
      <c r="B4218" s="35" t="s">
        <v>4237</v>
      </c>
      <c r="C4218" s="37">
        <v>822.0</v>
      </c>
      <c r="D4218" s="37">
        <v>0.0596107055961071</v>
      </c>
      <c r="E4218" s="37" t="s">
        <v>15</v>
      </c>
      <c r="F4218" s="37" t="s">
        <v>9</v>
      </c>
    </row>
    <row r="4219">
      <c r="A4219" s="36" t="str">
        <f t="shared" si="1"/>
        <v>Medium Population-Middle Poverty</v>
      </c>
      <c r="B4219" s="35" t="s">
        <v>4238</v>
      </c>
      <c r="C4219" s="37">
        <v>5706.0</v>
      </c>
      <c r="D4219" s="37">
        <v>0.117245005257624</v>
      </c>
      <c r="E4219" s="37" t="s">
        <v>15</v>
      </c>
      <c r="F4219" s="37" t="s">
        <v>10</v>
      </c>
    </row>
    <row r="4220">
      <c r="A4220" s="36" t="str">
        <f t="shared" si="1"/>
        <v>Medium Population-Middle Poverty</v>
      </c>
      <c r="B4220" s="35" t="s">
        <v>4239</v>
      </c>
      <c r="C4220" s="37">
        <v>1771.0</v>
      </c>
      <c r="D4220" s="37">
        <v>0.102202145680407</v>
      </c>
      <c r="E4220" s="37" t="s">
        <v>15</v>
      </c>
      <c r="F4220" s="37" t="s">
        <v>10</v>
      </c>
    </row>
    <row r="4221">
      <c r="A4221" s="36" t="str">
        <f t="shared" si="1"/>
        <v>Medium Population-Middle Poverty</v>
      </c>
      <c r="B4221" s="35" t="s">
        <v>4240</v>
      </c>
      <c r="C4221" s="37">
        <v>773.0</v>
      </c>
      <c r="D4221" s="37">
        <v>0.261319534282018</v>
      </c>
      <c r="E4221" s="37" t="s">
        <v>15</v>
      </c>
      <c r="F4221" s="37" t="s">
        <v>10</v>
      </c>
    </row>
    <row r="4222">
      <c r="A4222" s="36" t="str">
        <f t="shared" si="1"/>
        <v>Medium Population-Low Poverty</v>
      </c>
      <c r="B4222" s="35" t="s">
        <v>4241</v>
      </c>
      <c r="C4222" s="37">
        <v>2666.0</v>
      </c>
      <c r="D4222" s="37">
        <v>0.0622655663915979</v>
      </c>
      <c r="E4222" s="37" t="s">
        <v>15</v>
      </c>
      <c r="F4222" s="37" t="s">
        <v>9</v>
      </c>
    </row>
    <row r="4223">
      <c r="A4223" s="36" t="str">
        <f t="shared" si="1"/>
        <v>Medium Population-Middle Poverty</v>
      </c>
      <c r="B4223" s="35" t="s">
        <v>4242</v>
      </c>
      <c r="C4223" s="37">
        <v>529.0</v>
      </c>
      <c r="D4223" s="37">
        <v>0.13421550094518</v>
      </c>
      <c r="E4223" s="37" t="s">
        <v>15</v>
      </c>
      <c r="F4223" s="37" t="s">
        <v>10</v>
      </c>
    </row>
    <row r="4224">
      <c r="A4224" s="36" t="str">
        <f t="shared" si="1"/>
        <v>Medium Population-Middle Poverty</v>
      </c>
      <c r="B4224" s="35" t="s">
        <v>4243</v>
      </c>
      <c r="C4224" s="37">
        <v>832.0</v>
      </c>
      <c r="D4224" s="37">
        <v>0.320913461538462</v>
      </c>
      <c r="E4224" s="37" t="s">
        <v>15</v>
      </c>
      <c r="F4224" s="37" t="s">
        <v>10</v>
      </c>
    </row>
    <row r="4225">
      <c r="A4225" s="36" t="str">
        <f t="shared" si="1"/>
        <v>High Population-Middle Poverty</v>
      </c>
      <c r="B4225" s="35" t="s">
        <v>4244</v>
      </c>
      <c r="C4225" s="37">
        <v>12555.0</v>
      </c>
      <c r="D4225" s="37">
        <v>0.183114297092792</v>
      </c>
      <c r="E4225" s="37" t="s">
        <v>14</v>
      </c>
      <c r="F4225" s="37" t="s">
        <v>10</v>
      </c>
    </row>
    <row r="4226">
      <c r="A4226" s="36" t="str">
        <f t="shared" si="1"/>
        <v>High Population-Low Poverty</v>
      </c>
      <c r="B4226" s="35" t="s">
        <v>4245</v>
      </c>
      <c r="C4226" s="37">
        <v>19878.0</v>
      </c>
      <c r="D4226" s="37">
        <v>0.0745547841835195</v>
      </c>
      <c r="E4226" s="37" t="s">
        <v>14</v>
      </c>
      <c r="F4226" s="37" t="s">
        <v>9</v>
      </c>
    </row>
    <row r="4227">
      <c r="A4227" s="36" t="str">
        <f t="shared" si="1"/>
        <v>Medium Population-Low Poverty</v>
      </c>
      <c r="B4227" s="35" t="s">
        <v>4246</v>
      </c>
      <c r="C4227" s="37">
        <v>740.0</v>
      </c>
      <c r="D4227" s="37">
        <v>0.0945945945945946</v>
      </c>
      <c r="E4227" s="37" t="s">
        <v>15</v>
      </c>
      <c r="F4227" s="37" t="s">
        <v>9</v>
      </c>
    </row>
    <row r="4228">
      <c r="A4228" s="36" t="str">
        <f t="shared" si="1"/>
        <v>Medium Population-Middle Poverty</v>
      </c>
      <c r="B4228" s="35" t="s">
        <v>4247</v>
      </c>
      <c r="C4228" s="37">
        <v>2391.0</v>
      </c>
      <c r="D4228" s="37">
        <v>0.135089920535341</v>
      </c>
      <c r="E4228" s="37" t="s">
        <v>15</v>
      </c>
      <c r="F4228" s="37" t="s">
        <v>10</v>
      </c>
    </row>
    <row r="4229">
      <c r="A4229" s="36" t="str">
        <f t="shared" si="1"/>
        <v>High Population-Middle Poverty</v>
      </c>
      <c r="B4229" s="35" t="s">
        <v>4248</v>
      </c>
      <c r="C4229" s="37">
        <v>54409.0</v>
      </c>
      <c r="D4229" s="37">
        <v>0.256023819588671</v>
      </c>
      <c r="E4229" s="37" t="s">
        <v>14</v>
      </c>
      <c r="F4229" s="37" t="s">
        <v>10</v>
      </c>
    </row>
    <row r="4230">
      <c r="A4230" s="36" t="str">
        <f t="shared" si="1"/>
        <v>Low Population-Low Poverty</v>
      </c>
      <c r="B4230" s="35" t="s">
        <v>4249</v>
      </c>
      <c r="C4230" s="37">
        <v>13.0</v>
      </c>
      <c r="D4230" s="37">
        <v>0.0</v>
      </c>
      <c r="E4230" s="37" t="s">
        <v>16</v>
      </c>
      <c r="F4230" s="37" t="s">
        <v>9</v>
      </c>
    </row>
    <row r="4231">
      <c r="A4231" s="36" t="str">
        <f t="shared" si="1"/>
        <v>Medium Population-Middle Poverty</v>
      </c>
      <c r="B4231" s="35" t="s">
        <v>4250</v>
      </c>
      <c r="C4231" s="37">
        <v>1064.0</v>
      </c>
      <c r="D4231" s="37">
        <v>0.103383458646617</v>
      </c>
      <c r="E4231" s="37" t="s">
        <v>15</v>
      </c>
      <c r="F4231" s="37" t="s">
        <v>10</v>
      </c>
    </row>
    <row r="4232">
      <c r="A4232" s="36" t="str">
        <f t="shared" si="1"/>
        <v>Low Population-Middle Poverty</v>
      </c>
      <c r="B4232" s="35" t="s">
        <v>4251</v>
      </c>
      <c r="C4232" s="37">
        <v>137.0</v>
      </c>
      <c r="D4232" s="37">
        <v>0.18978102189781</v>
      </c>
      <c r="E4232" s="37" t="s">
        <v>16</v>
      </c>
      <c r="F4232" s="37" t="s">
        <v>10</v>
      </c>
    </row>
    <row r="4233">
      <c r="A4233" s="36" t="str">
        <f t="shared" si="1"/>
        <v>Medium Population-Middle Poverty</v>
      </c>
      <c r="B4233" s="35" t="s">
        <v>4252</v>
      </c>
      <c r="C4233" s="37">
        <v>1356.0</v>
      </c>
      <c r="D4233" s="37">
        <v>0.154867256637168</v>
      </c>
      <c r="E4233" s="37" t="s">
        <v>15</v>
      </c>
      <c r="F4233" s="37" t="s">
        <v>10</v>
      </c>
    </row>
    <row r="4234">
      <c r="A4234" s="36" t="str">
        <f t="shared" si="1"/>
        <v>Medium Population-Middle Poverty</v>
      </c>
      <c r="B4234" s="35" t="s">
        <v>4253</v>
      </c>
      <c r="C4234" s="37">
        <v>804.0</v>
      </c>
      <c r="D4234" s="37">
        <v>0.108208955223881</v>
      </c>
      <c r="E4234" s="37" t="s">
        <v>15</v>
      </c>
      <c r="F4234" s="37" t="s">
        <v>10</v>
      </c>
    </row>
    <row r="4235">
      <c r="A4235" s="36" t="str">
        <f t="shared" si="1"/>
        <v>Medium Population-Low Poverty</v>
      </c>
      <c r="B4235" s="35" t="s">
        <v>4254</v>
      </c>
      <c r="C4235" s="37">
        <v>1182.0</v>
      </c>
      <c r="D4235" s="37">
        <v>0.0634517766497462</v>
      </c>
      <c r="E4235" s="37" t="s">
        <v>15</v>
      </c>
      <c r="F4235" s="37" t="s">
        <v>9</v>
      </c>
    </row>
    <row r="4236">
      <c r="A4236" s="36" t="str">
        <f t="shared" si="1"/>
        <v>Medium Population-Middle Poverty</v>
      </c>
      <c r="B4236" s="35" t="s">
        <v>4255</v>
      </c>
      <c r="C4236" s="37">
        <v>1304.0</v>
      </c>
      <c r="D4236" s="37">
        <v>0.125766871165644</v>
      </c>
      <c r="E4236" s="37" t="s">
        <v>15</v>
      </c>
      <c r="F4236" s="37" t="s">
        <v>10</v>
      </c>
    </row>
    <row r="4237">
      <c r="A4237" s="36" t="str">
        <f t="shared" si="1"/>
        <v>Medium Population-Middle Poverty</v>
      </c>
      <c r="B4237" s="35" t="s">
        <v>4256</v>
      </c>
      <c r="C4237" s="37">
        <v>1253.0</v>
      </c>
      <c r="D4237" s="37">
        <v>0.177174780526736</v>
      </c>
      <c r="E4237" s="37" t="s">
        <v>15</v>
      </c>
      <c r="F4237" s="37" t="s">
        <v>10</v>
      </c>
    </row>
    <row r="4238">
      <c r="A4238" s="36" t="str">
        <f t="shared" si="1"/>
        <v>Medium Population-Middle Poverty</v>
      </c>
      <c r="B4238" s="35" t="s">
        <v>4257</v>
      </c>
      <c r="C4238" s="37">
        <v>2779.0</v>
      </c>
      <c r="D4238" s="37">
        <v>0.173803526448363</v>
      </c>
      <c r="E4238" s="37" t="s">
        <v>15</v>
      </c>
      <c r="F4238" s="37" t="s">
        <v>10</v>
      </c>
    </row>
    <row r="4239">
      <c r="A4239" s="36" t="str">
        <f t="shared" si="1"/>
        <v>Medium Population-Middle Poverty</v>
      </c>
      <c r="B4239" s="35" t="s">
        <v>4258</v>
      </c>
      <c r="C4239" s="37">
        <v>5541.0</v>
      </c>
      <c r="D4239" s="37">
        <v>0.112073632918246</v>
      </c>
      <c r="E4239" s="37" t="s">
        <v>15</v>
      </c>
      <c r="F4239" s="37" t="s">
        <v>10</v>
      </c>
    </row>
    <row r="4240">
      <c r="A4240" s="36" t="str">
        <f t="shared" si="1"/>
        <v>Medium Population-Middle Poverty</v>
      </c>
      <c r="B4240" s="35" t="s">
        <v>4259</v>
      </c>
      <c r="C4240" s="37">
        <v>1302.0</v>
      </c>
      <c r="D4240" s="37">
        <v>0.145161290322581</v>
      </c>
      <c r="E4240" s="37" t="s">
        <v>15</v>
      </c>
      <c r="F4240" s="37" t="s">
        <v>10</v>
      </c>
    </row>
    <row r="4241">
      <c r="A4241" s="36" t="str">
        <f t="shared" si="1"/>
        <v>Medium Population-Low Poverty</v>
      </c>
      <c r="B4241" s="35" t="s">
        <v>4260</v>
      </c>
      <c r="C4241" s="37">
        <v>9399.0</v>
      </c>
      <c r="D4241" s="37">
        <v>0.0814980317055006</v>
      </c>
      <c r="E4241" s="37" t="s">
        <v>15</v>
      </c>
      <c r="F4241" s="37" t="s">
        <v>9</v>
      </c>
    </row>
    <row r="4242">
      <c r="A4242" s="36" t="str">
        <f t="shared" si="1"/>
        <v>Medium Population-Low Poverty</v>
      </c>
      <c r="B4242" s="35" t="s">
        <v>4261</v>
      </c>
      <c r="C4242" s="37">
        <v>4409.0</v>
      </c>
      <c r="D4242" s="37">
        <v>0.0855069176684055</v>
      </c>
      <c r="E4242" s="37" t="s">
        <v>15</v>
      </c>
      <c r="F4242" s="37" t="s">
        <v>9</v>
      </c>
    </row>
    <row r="4243">
      <c r="A4243" s="36" t="str">
        <f t="shared" si="1"/>
        <v>Medium Population-Low Poverty</v>
      </c>
      <c r="B4243" s="35" t="s">
        <v>4262</v>
      </c>
      <c r="C4243" s="37">
        <v>639.0</v>
      </c>
      <c r="D4243" s="37">
        <v>0.0</v>
      </c>
      <c r="E4243" s="37" t="s">
        <v>15</v>
      </c>
      <c r="F4243" s="37" t="s">
        <v>9</v>
      </c>
    </row>
    <row r="4244">
      <c r="A4244" s="36" t="str">
        <f t="shared" si="1"/>
        <v>Medium Population-Middle Poverty</v>
      </c>
      <c r="B4244" s="35" t="s">
        <v>4263</v>
      </c>
      <c r="C4244" s="37">
        <v>2576.0</v>
      </c>
      <c r="D4244" s="37">
        <v>0.112965838509317</v>
      </c>
      <c r="E4244" s="37" t="s">
        <v>15</v>
      </c>
      <c r="F4244" s="37" t="s">
        <v>10</v>
      </c>
    </row>
    <row r="4245">
      <c r="A4245" s="36" t="str">
        <f t="shared" si="1"/>
        <v>Low Population-Low Poverty</v>
      </c>
      <c r="B4245" s="35" t="s">
        <v>4264</v>
      </c>
      <c r="C4245" s="37">
        <v>216.0</v>
      </c>
      <c r="D4245" s="37">
        <v>0.0601851851851852</v>
      </c>
      <c r="E4245" s="37" t="s">
        <v>16</v>
      </c>
      <c r="F4245" s="37" t="s">
        <v>9</v>
      </c>
    </row>
    <row r="4246">
      <c r="A4246" s="36" t="str">
        <f t="shared" si="1"/>
        <v>Low Population-Middle Poverty</v>
      </c>
      <c r="B4246" s="35" t="s">
        <v>4265</v>
      </c>
      <c r="C4246" s="37">
        <v>448.0</v>
      </c>
      <c r="D4246" s="37">
        <v>0.151785714285714</v>
      </c>
      <c r="E4246" s="37" t="s">
        <v>16</v>
      </c>
      <c r="F4246" s="37" t="s">
        <v>10</v>
      </c>
    </row>
    <row r="4247">
      <c r="A4247" s="36" t="str">
        <f t="shared" si="1"/>
        <v>Low Population-Low Poverty</v>
      </c>
      <c r="B4247" s="35" t="s">
        <v>4266</v>
      </c>
      <c r="C4247" s="37">
        <v>484.0</v>
      </c>
      <c r="D4247" s="37">
        <v>0.0847107438016529</v>
      </c>
      <c r="E4247" s="37" t="s">
        <v>16</v>
      </c>
      <c r="F4247" s="37" t="s">
        <v>9</v>
      </c>
    </row>
    <row r="4248">
      <c r="A4248" s="36" t="str">
        <f t="shared" si="1"/>
        <v>Medium Population-Middle Poverty</v>
      </c>
      <c r="B4248" s="35" t="s">
        <v>4267</v>
      </c>
      <c r="C4248" s="37">
        <v>2086.0</v>
      </c>
      <c r="D4248" s="37">
        <v>0.164429530201342</v>
      </c>
      <c r="E4248" s="37" t="s">
        <v>15</v>
      </c>
      <c r="F4248" s="37" t="s">
        <v>10</v>
      </c>
    </row>
    <row r="4249">
      <c r="A4249" s="36" t="str">
        <f t="shared" si="1"/>
        <v>Medium Population-Middle Poverty</v>
      </c>
      <c r="B4249" s="35" t="s">
        <v>4268</v>
      </c>
      <c r="C4249" s="37">
        <v>1538.0</v>
      </c>
      <c r="D4249" s="37">
        <v>0.174902470741222</v>
      </c>
      <c r="E4249" s="37" t="s">
        <v>15</v>
      </c>
      <c r="F4249" s="37" t="s">
        <v>10</v>
      </c>
    </row>
    <row r="4250">
      <c r="A4250" s="36" t="str">
        <f t="shared" si="1"/>
        <v>Low Population-Low Poverty</v>
      </c>
      <c r="B4250" s="35" t="s">
        <v>4269</v>
      </c>
      <c r="C4250" s="37">
        <v>324.0</v>
      </c>
      <c r="D4250" s="37">
        <v>0.0</v>
      </c>
      <c r="E4250" s="37" t="s">
        <v>16</v>
      </c>
      <c r="F4250" s="37" t="s">
        <v>9</v>
      </c>
    </row>
    <row r="4251">
      <c r="A4251" s="36" t="str">
        <f t="shared" si="1"/>
        <v>Medium Population-Low Poverty</v>
      </c>
      <c r="B4251" s="35" t="s">
        <v>4270</v>
      </c>
      <c r="C4251" s="37">
        <v>3992.0</v>
      </c>
      <c r="D4251" s="37">
        <v>0.0909318637274549</v>
      </c>
      <c r="E4251" s="37" t="s">
        <v>15</v>
      </c>
      <c r="F4251" s="37" t="s">
        <v>9</v>
      </c>
    </row>
    <row r="4252">
      <c r="A4252" s="36" t="str">
        <f t="shared" si="1"/>
        <v>Medium Population-Middle Poverty</v>
      </c>
      <c r="B4252" s="35" t="s">
        <v>4271</v>
      </c>
      <c r="C4252" s="37">
        <v>4614.0</v>
      </c>
      <c r="D4252" s="37">
        <v>0.111616818378847</v>
      </c>
      <c r="E4252" s="37" t="s">
        <v>15</v>
      </c>
      <c r="F4252" s="37" t="s">
        <v>10</v>
      </c>
    </row>
    <row r="4253">
      <c r="A4253" s="36" t="str">
        <f t="shared" si="1"/>
        <v>Low Population-Middle Poverty</v>
      </c>
      <c r="B4253" s="35" t="s">
        <v>4272</v>
      </c>
      <c r="C4253" s="37">
        <v>240.0</v>
      </c>
      <c r="D4253" s="37">
        <v>0.233333333333333</v>
      </c>
      <c r="E4253" s="37" t="s">
        <v>16</v>
      </c>
      <c r="F4253" s="37" t="s">
        <v>10</v>
      </c>
    </row>
    <row r="4254">
      <c r="A4254" s="36" t="str">
        <f t="shared" si="1"/>
        <v>Medium Population-Middle Poverty</v>
      </c>
      <c r="B4254" s="35" t="s">
        <v>4273</v>
      </c>
      <c r="C4254" s="37">
        <v>723.0</v>
      </c>
      <c r="D4254" s="37">
        <v>0.200553250345781</v>
      </c>
      <c r="E4254" s="37" t="s">
        <v>15</v>
      </c>
      <c r="F4254" s="37" t="s">
        <v>10</v>
      </c>
    </row>
    <row r="4255">
      <c r="A4255" s="36" t="str">
        <f t="shared" si="1"/>
        <v>Medium Population-Low Poverty</v>
      </c>
      <c r="B4255" s="35" t="s">
        <v>4274</v>
      </c>
      <c r="C4255" s="37">
        <v>7130.0</v>
      </c>
      <c r="D4255" s="37">
        <v>0.0866760168302945</v>
      </c>
      <c r="E4255" s="37" t="s">
        <v>15</v>
      </c>
      <c r="F4255" s="37" t="s">
        <v>9</v>
      </c>
    </row>
    <row r="4256">
      <c r="A4256" s="36" t="str">
        <f t="shared" si="1"/>
        <v>Medium Population-Low Poverty</v>
      </c>
      <c r="B4256" s="35" t="s">
        <v>4275</v>
      </c>
      <c r="C4256" s="37">
        <v>1653.0</v>
      </c>
      <c r="D4256" s="37">
        <v>0.0907441016333938</v>
      </c>
      <c r="E4256" s="37" t="s">
        <v>15</v>
      </c>
      <c r="F4256" s="37" t="s">
        <v>9</v>
      </c>
    </row>
    <row r="4257">
      <c r="A4257" s="36" t="str">
        <f t="shared" si="1"/>
        <v>Medium Population-Middle Poverty</v>
      </c>
      <c r="B4257" s="35" t="s">
        <v>4276</v>
      </c>
      <c r="C4257" s="37">
        <v>4153.0</v>
      </c>
      <c r="D4257" s="37">
        <v>0.137731760173369</v>
      </c>
      <c r="E4257" s="37" t="s">
        <v>15</v>
      </c>
      <c r="F4257" s="37" t="s">
        <v>10</v>
      </c>
    </row>
    <row r="4258">
      <c r="A4258" s="36" t="str">
        <f t="shared" si="1"/>
        <v>Medium Population-Middle Poverty</v>
      </c>
      <c r="B4258" s="35" t="s">
        <v>4277</v>
      </c>
      <c r="C4258" s="37">
        <v>7878.0</v>
      </c>
      <c r="D4258" s="37">
        <v>0.176186849454176</v>
      </c>
      <c r="E4258" s="37" t="s">
        <v>15</v>
      </c>
      <c r="F4258" s="37" t="s">
        <v>10</v>
      </c>
    </row>
    <row r="4259">
      <c r="A4259" s="36" t="str">
        <f t="shared" si="1"/>
        <v>Medium Population-Middle Poverty</v>
      </c>
      <c r="B4259" s="35" t="s">
        <v>4278</v>
      </c>
      <c r="C4259" s="37">
        <v>1242.0</v>
      </c>
      <c r="D4259" s="37">
        <v>0.166666666666667</v>
      </c>
      <c r="E4259" s="37" t="s">
        <v>15</v>
      </c>
      <c r="F4259" s="37" t="s">
        <v>10</v>
      </c>
    </row>
    <row r="4260">
      <c r="A4260" s="36" t="str">
        <f t="shared" si="1"/>
        <v>Medium Population-Middle Poverty</v>
      </c>
      <c r="B4260" s="35" t="s">
        <v>4279</v>
      </c>
      <c r="C4260" s="37">
        <v>9137.0</v>
      </c>
      <c r="D4260" s="37">
        <v>0.159461530042684</v>
      </c>
      <c r="E4260" s="37" t="s">
        <v>15</v>
      </c>
      <c r="F4260" s="37" t="s">
        <v>10</v>
      </c>
    </row>
    <row r="4261">
      <c r="A4261" s="36" t="str">
        <f t="shared" si="1"/>
        <v>Medium Population-Middle Poverty</v>
      </c>
      <c r="B4261" s="35" t="s">
        <v>4280</v>
      </c>
      <c r="C4261" s="37">
        <v>807.0</v>
      </c>
      <c r="D4261" s="37">
        <v>0.156133828996283</v>
      </c>
      <c r="E4261" s="37" t="s">
        <v>15</v>
      </c>
      <c r="F4261" s="37" t="s">
        <v>10</v>
      </c>
    </row>
    <row r="4262">
      <c r="A4262" s="36" t="str">
        <f t="shared" si="1"/>
        <v>Medium Population-Middle Poverty</v>
      </c>
      <c r="B4262" s="35" t="s">
        <v>4281</v>
      </c>
      <c r="C4262" s="37">
        <v>1950.0</v>
      </c>
      <c r="D4262" s="37">
        <v>0.218974358974359</v>
      </c>
      <c r="E4262" s="37" t="s">
        <v>15</v>
      </c>
      <c r="F4262" s="37" t="s">
        <v>10</v>
      </c>
    </row>
    <row r="4263">
      <c r="A4263" s="36" t="str">
        <f t="shared" si="1"/>
        <v>High Population-High Poverty</v>
      </c>
      <c r="B4263" s="35" t="s">
        <v>4282</v>
      </c>
      <c r="C4263" s="37">
        <v>12570.0</v>
      </c>
      <c r="D4263" s="37">
        <v>0.335958631662689</v>
      </c>
      <c r="E4263" s="37" t="s">
        <v>14</v>
      </c>
      <c r="F4263" s="37" t="s">
        <v>11</v>
      </c>
    </row>
    <row r="4264">
      <c r="A4264" s="36" t="str">
        <f t="shared" si="1"/>
        <v>Medium Population-Low Poverty</v>
      </c>
      <c r="B4264" s="35" t="s">
        <v>4283</v>
      </c>
      <c r="C4264" s="37">
        <v>7565.0</v>
      </c>
      <c r="D4264" s="37">
        <v>0.0881692002643754</v>
      </c>
      <c r="E4264" s="37" t="s">
        <v>15</v>
      </c>
      <c r="F4264" s="37" t="s">
        <v>9</v>
      </c>
    </row>
    <row r="4265">
      <c r="A4265" s="36" t="str">
        <f t="shared" si="1"/>
        <v>High Population-Middle Poverty</v>
      </c>
      <c r="B4265" s="35" t="s">
        <v>4284</v>
      </c>
      <c r="C4265" s="37">
        <v>15302.0</v>
      </c>
      <c r="D4265" s="37">
        <v>0.183113318520455</v>
      </c>
      <c r="E4265" s="37" t="s">
        <v>14</v>
      </c>
      <c r="F4265" s="37" t="s">
        <v>10</v>
      </c>
    </row>
    <row r="4266">
      <c r="A4266" s="36" t="str">
        <f t="shared" si="1"/>
        <v>Medium Population-Middle Poverty</v>
      </c>
      <c r="B4266" s="35" t="s">
        <v>4285</v>
      </c>
      <c r="C4266" s="37">
        <v>8491.0</v>
      </c>
      <c r="D4266" s="37">
        <v>0.146508067365446</v>
      </c>
      <c r="E4266" s="37" t="s">
        <v>15</v>
      </c>
      <c r="F4266" s="37" t="s">
        <v>10</v>
      </c>
    </row>
    <row r="4267">
      <c r="A4267" s="36" t="str">
        <f t="shared" si="1"/>
        <v>High Population-Middle Poverty</v>
      </c>
      <c r="B4267" s="35" t="s">
        <v>4286</v>
      </c>
      <c r="C4267" s="37">
        <v>30432.0</v>
      </c>
      <c r="D4267" s="37">
        <v>0.137684016824395</v>
      </c>
      <c r="E4267" s="37" t="s">
        <v>14</v>
      </c>
      <c r="F4267" s="37" t="s">
        <v>10</v>
      </c>
    </row>
    <row r="4268">
      <c r="A4268" s="36" t="str">
        <f t="shared" si="1"/>
        <v>High Population-Low Poverty</v>
      </c>
      <c r="B4268" s="35" t="s">
        <v>4287</v>
      </c>
      <c r="C4268" s="37">
        <v>11282.0</v>
      </c>
      <c r="D4268" s="37">
        <v>0.0993618152809786</v>
      </c>
      <c r="E4268" s="37" t="s">
        <v>14</v>
      </c>
      <c r="F4268" s="37" t="s">
        <v>9</v>
      </c>
    </row>
    <row r="4269">
      <c r="A4269" s="36" t="str">
        <f t="shared" si="1"/>
        <v>Low Population-Low Poverty</v>
      </c>
      <c r="B4269" s="35" t="s">
        <v>4288</v>
      </c>
      <c r="C4269" s="37">
        <v>423.0</v>
      </c>
      <c r="D4269" s="37">
        <v>0.0851063829787234</v>
      </c>
      <c r="E4269" s="37" t="s">
        <v>16</v>
      </c>
      <c r="F4269" s="37" t="s">
        <v>9</v>
      </c>
    </row>
    <row r="4270">
      <c r="A4270" s="36" t="str">
        <f t="shared" si="1"/>
        <v>Medium Population-Low Poverty</v>
      </c>
      <c r="B4270" s="35" t="s">
        <v>4289</v>
      </c>
      <c r="C4270" s="37">
        <v>9099.0</v>
      </c>
      <c r="D4270" s="37">
        <v>0.0561600175843499</v>
      </c>
      <c r="E4270" s="37" t="s">
        <v>15</v>
      </c>
      <c r="F4270" s="37" t="s">
        <v>9</v>
      </c>
    </row>
    <row r="4271">
      <c r="A4271" s="36" t="str">
        <f t="shared" si="1"/>
        <v>Low Population-Low Poverty</v>
      </c>
      <c r="B4271" s="35" t="s">
        <v>4290</v>
      </c>
      <c r="C4271" s="37">
        <v>471.0</v>
      </c>
      <c r="D4271" s="37">
        <v>0.0</v>
      </c>
      <c r="E4271" s="37" t="s">
        <v>16</v>
      </c>
      <c r="F4271" s="37" t="s">
        <v>9</v>
      </c>
    </row>
    <row r="4272">
      <c r="A4272" s="36" t="str">
        <f t="shared" si="1"/>
        <v>Low Population-Low Poverty</v>
      </c>
      <c r="B4272" s="35" t="s">
        <v>4291</v>
      </c>
      <c r="C4272" s="37">
        <v>337.0</v>
      </c>
      <c r="D4272" s="37">
        <v>0.0267062314540059</v>
      </c>
      <c r="E4272" s="37" t="s">
        <v>16</v>
      </c>
      <c r="F4272" s="37" t="s">
        <v>9</v>
      </c>
    </row>
    <row r="4273">
      <c r="A4273" s="36" t="str">
        <f t="shared" si="1"/>
        <v>High Population-Low Poverty</v>
      </c>
      <c r="B4273" s="35" t="s">
        <v>4292</v>
      </c>
      <c r="C4273" s="37">
        <v>15015.0</v>
      </c>
      <c r="D4273" s="37">
        <v>0.0729270729270729</v>
      </c>
      <c r="E4273" s="37" t="s">
        <v>14</v>
      </c>
      <c r="F4273" s="37" t="s">
        <v>9</v>
      </c>
    </row>
    <row r="4274">
      <c r="A4274" s="36" t="str">
        <f t="shared" si="1"/>
        <v>High Population-Middle Poverty</v>
      </c>
      <c r="B4274" s="35" t="s">
        <v>4293</v>
      </c>
      <c r="C4274" s="37">
        <v>26628.0</v>
      </c>
      <c r="D4274" s="37">
        <v>0.134858044164038</v>
      </c>
      <c r="E4274" s="37" t="s">
        <v>14</v>
      </c>
      <c r="F4274" s="37" t="s">
        <v>10</v>
      </c>
    </row>
    <row r="4275">
      <c r="A4275" s="36" t="str">
        <f t="shared" si="1"/>
        <v>High Population-Low Poverty</v>
      </c>
      <c r="B4275" s="35" t="s">
        <v>4294</v>
      </c>
      <c r="C4275" s="37">
        <v>15403.0</v>
      </c>
      <c r="D4275" s="37">
        <v>0.0837499188469779</v>
      </c>
      <c r="E4275" s="37" t="s">
        <v>14</v>
      </c>
      <c r="F4275" s="37" t="s">
        <v>9</v>
      </c>
    </row>
    <row r="4276">
      <c r="A4276" s="36" t="str">
        <f t="shared" si="1"/>
        <v>Medium Population-Middle Poverty</v>
      </c>
      <c r="B4276" s="35" t="s">
        <v>4295</v>
      </c>
      <c r="C4276" s="37">
        <v>3014.0</v>
      </c>
      <c r="D4276" s="37">
        <v>0.174850696748507</v>
      </c>
      <c r="E4276" s="37" t="s">
        <v>15</v>
      </c>
      <c r="F4276" s="37" t="s">
        <v>10</v>
      </c>
    </row>
    <row r="4277">
      <c r="A4277" s="36" t="str">
        <f t="shared" si="1"/>
        <v>Medium Population-Low Poverty</v>
      </c>
      <c r="B4277" s="35" t="s">
        <v>4296</v>
      </c>
      <c r="C4277" s="37">
        <v>1199.0</v>
      </c>
      <c r="D4277" s="37">
        <v>0.0216847372810676</v>
      </c>
      <c r="E4277" s="37" t="s">
        <v>15</v>
      </c>
      <c r="F4277" s="37" t="s">
        <v>9</v>
      </c>
    </row>
    <row r="4278">
      <c r="A4278" s="36" t="str">
        <f t="shared" si="1"/>
        <v>High Population-Low Poverty</v>
      </c>
      <c r="B4278" s="35" t="s">
        <v>4297</v>
      </c>
      <c r="C4278" s="37">
        <v>16066.0</v>
      </c>
      <c r="D4278" s="37">
        <v>0.0633636250466824</v>
      </c>
      <c r="E4278" s="37" t="s">
        <v>14</v>
      </c>
      <c r="F4278" s="37" t="s">
        <v>9</v>
      </c>
    </row>
    <row r="4279">
      <c r="A4279" s="36" t="str">
        <f t="shared" si="1"/>
        <v>Medium Population-Middle Poverty</v>
      </c>
      <c r="B4279" s="35" t="s">
        <v>4298</v>
      </c>
      <c r="C4279" s="37">
        <v>849.0</v>
      </c>
      <c r="D4279" s="37">
        <v>0.167255594817432</v>
      </c>
      <c r="E4279" s="37" t="s">
        <v>15</v>
      </c>
      <c r="F4279" s="37" t="s">
        <v>10</v>
      </c>
    </row>
    <row r="4280">
      <c r="A4280" s="36" t="str">
        <f t="shared" si="1"/>
        <v>Medium Population-Middle Poverty</v>
      </c>
      <c r="B4280" s="35" t="s">
        <v>4299</v>
      </c>
      <c r="C4280" s="37">
        <v>1641.0</v>
      </c>
      <c r="D4280" s="37">
        <v>0.16819012797075</v>
      </c>
      <c r="E4280" s="37" t="s">
        <v>15</v>
      </c>
      <c r="F4280" s="37" t="s">
        <v>10</v>
      </c>
    </row>
    <row r="4281">
      <c r="A4281" s="36" t="str">
        <f t="shared" si="1"/>
        <v>Low Population-Low Poverty</v>
      </c>
      <c r="B4281" s="35" t="s">
        <v>4300</v>
      </c>
      <c r="C4281" s="37">
        <v>224.0</v>
      </c>
      <c r="D4281" s="37">
        <v>0.0</v>
      </c>
      <c r="E4281" s="37" t="s">
        <v>16</v>
      </c>
      <c r="F4281" s="37" t="s">
        <v>9</v>
      </c>
    </row>
    <row r="4282">
      <c r="A4282" s="36" t="str">
        <f t="shared" si="1"/>
        <v>Medium Population-Low Poverty</v>
      </c>
      <c r="B4282" s="35" t="s">
        <v>4301</v>
      </c>
      <c r="C4282" s="37">
        <v>7273.0</v>
      </c>
      <c r="D4282" s="37">
        <v>0.0809844630826344</v>
      </c>
      <c r="E4282" s="37" t="s">
        <v>15</v>
      </c>
      <c r="F4282" s="37" t="s">
        <v>9</v>
      </c>
    </row>
    <row r="4283">
      <c r="A4283" s="36" t="str">
        <f t="shared" si="1"/>
        <v>High Population-Middle Poverty</v>
      </c>
      <c r="B4283" s="35" t="s">
        <v>4302</v>
      </c>
      <c r="C4283" s="37">
        <v>10043.0</v>
      </c>
      <c r="D4283" s="37">
        <v>0.137409140695011</v>
      </c>
      <c r="E4283" s="37" t="s">
        <v>14</v>
      </c>
      <c r="F4283" s="37" t="s">
        <v>10</v>
      </c>
    </row>
    <row r="4284">
      <c r="A4284" s="36" t="str">
        <f t="shared" si="1"/>
        <v>Medium Population-Low Poverty</v>
      </c>
      <c r="B4284" s="35" t="s">
        <v>4303</v>
      </c>
      <c r="C4284" s="37">
        <v>8376.0</v>
      </c>
      <c r="D4284" s="37">
        <v>0.072468958930277</v>
      </c>
      <c r="E4284" s="37" t="s">
        <v>15</v>
      </c>
      <c r="F4284" s="37" t="s">
        <v>9</v>
      </c>
    </row>
    <row r="4285">
      <c r="A4285" s="36" t="str">
        <f t="shared" si="1"/>
        <v>High Population-Middle Poverty</v>
      </c>
      <c r="B4285" s="35" t="s">
        <v>4304</v>
      </c>
      <c r="C4285" s="37">
        <v>16030.0</v>
      </c>
      <c r="D4285" s="37">
        <v>0.138552713661884</v>
      </c>
      <c r="E4285" s="37" t="s">
        <v>14</v>
      </c>
      <c r="F4285" s="37" t="s">
        <v>10</v>
      </c>
    </row>
    <row r="4286">
      <c r="A4286" s="36" t="str">
        <f t="shared" si="1"/>
        <v>Medium Population-Middle Poverty</v>
      </c>
      <c r="B4286" s="35" t="s">
        <v>4305</v>
      </c>
      <c r="C4286" s="37">
        <v>3409.0</v>
      </c>
      <c r="D4286" s="37">
        <v>0.104722792607803</v>
      </c>
      <c r="E4286" s="37" t="s">
        <v>15</v>
      </c>
      <c r="F4286" s="37" t="s">
        <v>10</v>
      </c>
    </row>
    <row r="4287">
      <c r="A4287" s="36" t="str">
        <f t="shared" si="1"/>
        <v>Medium Population-Low Poverty</v>
      </c>
      <c r="B4287" s="35" t="s">
        <v>4306</v>
      </c>
      <c r="C4287" s="37">
        <v>2221.0</v>
      </c>
      <c r="D4287" s="37">
        <v>0.0778928410625844</v>
      </c>
      <c r="E4287" s="37" t="s">
        <v>15</v>
      </c>
      <c r="F4287" s="37" t="s">
        <v>9</v>
      </c>
    </row>
    <row r="4288">
      <c r="A4288" s="36" t="str">
        <f t="shared" si="1"/>
        <v>Low Population-Low Poverty</v>
      </c>
      <c r="B4288" s="35" t="s">
        <v>4307</v>
      </c>
      <c r="C4288" s="37">
        <v>151.0</v>
      </c>
      <c r="D4288" s="37">
        <v>0.0927152317880795</v>
      </c>
      <c r="E4288" s="37" t="s">
        <v>16</v>
      </c>
      <c r="F4288" s="37" t="s">
        <v>9</v>
      </c>
    </row>
    <row r="4289">
      <c r="A4289" s="36" t="str">
        <f t="shared" si="1"/>
        <v>Medium Population-Middle Poverty</v>
      </c>
      <c r="B4289" s="35" t="s">
        <v>4308</v>
      </c>
      <c r="C4289" s="37">
        <v>1075.0</v>
      </c>
      <c r="D4289" s="37">
        <v>0.158139534883721</v>
      </c>
      <c r="E4289" s="37" t="s">
        <v>15</v>
      </c>
      <c r="F4289" s="37" t="s">
        <v>10</v>
      </c>
    </row>
    <row r="4290">
      <c r="A4290" s="36" t="str">
        <f t="shared" si="1"/>
        <v>Low Population-Middle Poverty</v>
      </c>
      <c r="B4290" s="35" t="s">
        <v>4309</v>
      </c>
      <c r="C4290" s="37">
        <v>331.0</v>
      </c>
      <c r="D4290" s="37">
        <v>0.235649546827795</v>
      </c>
      <c r="E4290" s="37" t="s">
        <v>16</v>
      </c>
      <c r="F4290" s="37" t="s">
        <v>10</v>
      </c>
    </row>
    <row r="4291">
      <c r="A4291" s="36" t="str">
        <f t="shared" si="1"/>
        <v>Medium Population-Middle Poverty</v>
      </c>
      <c r="B4291" s="35" t="s">
        <v>4310</v>
      </c>
      <c r="C4291" s="37">
        <v>4627.0</v>
      </c>
      <c r="D4291" s="37">
        <v>0.171385346877026</v>
      </c>
      <c r="E4291" s="37" t="s">
        <v>15</v>
      </c>
      <c r="F4291" s="37" t="s">
        <v>10</v>
      </c>
    </row>
    <row r="4292">
      <c r="A4292" s="36" t="str">
        <f t="shared" si="1"/>
        <v>Medium Population-Middle Poverty</v>
      </c>
      <c r="B4292" s="35" t="s">
        <v>4311</v>
      </c>
      <c r="C4292" s="37">
        <v>1779.0</v>
      </c>
      <c r="D4292" s="37">
        <v>0.144463181562676</v>
      </c>
      <c r="E4292" s="37" t="s">
        <v>15</v>
      </c>
      <c r="F4292" s="37" t="s">
        <v>10</v>
      </c>
    </row>
    <row r="4293">
      <c r="A4293" s="36" t="str">
        <f t="shared" si="1"/>
        <v>Medium Population-Middle Poverty</v>
      </c>
      <c r="B4293" s="35" t="s">
        <v>4312</v>
      </c>
      <c r="C4293" s="37">
        <v>2106.0</v>
      </c>
      <c r="D4293" s="37">
        <v>0.103988603988604</v>
      </c>
      <c r="E4293" s="37" t="s">
        <v>15</v>
      </c>
      <c r="F4293" s="37" t="s">
        <v>10</v>
      </c>
    </row>
    <row r="4294">
      <c r="A4294" s="36" t="str">
        <f t="shared" si="1"/>
        <v>High Population-Low Poverty</v>
      </c>
      <c r="B4294" s="35" t="s">
        <v>4313</v>
      </c>
      <c r="C4294" s="37">
        <v>10557.0</v>
      </c>
      <c r="D4294" s="37">
        <v>0.0701903949985791</v>
      </c>
      <c r="E4294" s="37" t="s">
        <v>14</v>
      </c>
      <c r="F4294" s="37" t="s">
        <v>9</v>
      </c>
    </row>
    <row r="4295">
      <c r="A4295" s="36" t="str">
        <f t="shared" si="1"/>
        <v>Low Population-Low Poverty</v>
      </c>
      <c r="B4295" s="35" t="s">
        <v>4314</v>
      </c>
      <c r="C4295" s="37">
        <v>353.0</v>
      </c>
      <c r="D4295" s="37">
        <v>0.0</v>
      </c>
      <c r="E4295" s="37" t="s">
        <v>16</v>
      </c>
      <c r="F4295" s="37" t="s">
        <v>9</v>
      </c>
    </row>
    <row r="4296">
      <c r="A4296" s="36" t="str">
        <f t="shared" si="1"/>
        <v>Medium Population-Low Poverty</v>
      </c>
      <c r="B4296" s="35" t="s">
        <v>4315</v>
      </c>
      <c r="C4296" s="37">
        <v>8411.0</v>
      </c>
      <c r="D4296" s="37">
        <v>0.0681250743074545</v>
      </c>
      <c r="E4296" s="37" t="s">
        <v>15</v>
      </c>
      <c r="F4296" s="37" t="s">
        <v>9</v>
      </c>
    </row>
    <row r="4297">
      <c r="A4297" s="36" t="str">
        <f t="shared" si="1"/>
        <v>Medium Population-Middle Poverty</v>
      </c>
      <c r="B4297" s="35" t="s">
        <v>4316</v>
      </c>
      <c r="C4297" s="37">
        <v>2008.0</v>
      </c>
      <c r="D4297" s="37">
        <v>0.104581673306773</v>
      </c>
      <c r="E4297" s="37" t="s">
        <v>15</v>
      </c>
      <c r="F4297" s="37" t="s">
        <v>10</v>
      </c>
    </row>
    <row r="4298">
      <c r="A4298" s="36" t="str">
        <f t="shared" si="1"/>
        <v>High Population-Low Poverty</v>
      </c>
      <c r="B4298" s="35" t="s">
        <v>4317</v>
      </c>
      <c r="C4298" s="37">
        <v>27678.0</v>
      </c>
      <c r="D4298" s="37">
        <v>0.0390562901943782</v>
      </c>
      <c r="E4298" s="37" t="s">
        <v>14</v>
      </c>
      <c r="F4298" s="37" t="s">
        <v>9</v>
      </c>
    </row>
    <row r="4299">
      <c r="A4299" s="36" t="str">
        <f t="shared" si="1"/>
        <v>Medium Population-Middle Poverty</v>
      </c>
      <c r="B4299" s="35" t="s">
        <v>4318</v>
      </c>
      <c r="C4299" s="37">
        <v>4391.0</v>
      </c>
      <c r="D4299" s="37">
        <v>0.209974948758825</v>
      </c>
      <c r="E4299" s="37" t="s">
        <v>15</v>
      </c>
      <c r="F4299" s="37" t="s">
        <v>10</v>
      </c>
    </row>
    <row r="4300">
      <c r="A4300" s="36" t="str">
        <f t="shared" si="1"/>
        <v>Medium Population-Low Poverty</v>
      </c>
      <c r="B4300" s="35" t="s">
        <v>4319</v>
      </c>
      <c r="C4300" s="37">
        <v>2588.0</v>
      </c>
      <c r="D4300" s="37">
        <v>0.0413446676970634</v>
      </c>
      <c r="E4300" s="37" t="s">
        <v>15</v>
      </c>
      <c r="F4300" s="37" t="s">
        <v>9</v>
      </c>
    </row>
    <row r="4301">
      <c r="A4301" s="36" t="str">
        <f t="shared" si="1"/>
        <v>Low Population-Low Poverty</v>
      </c>
      <c r="B4301" s="35" t="s">
        <v>4320</v>
      </c>
      <c r="C4301" s="37">
        <v>133.0</v>
      </c>
      <c r="D4301" s="37">
        <v>0.0</v>
      </c>
      <c r="E4301" s="37" t="s">
        <v>16</v>
      </c>
      <c r="F4301" s="37" t="s">
        <v>9</v>
      </c>
    </row>
    <row r="4302">
      <c r="A4302" s="36" t="str">
        <f t="shared" si="1"/>
        <v>Medium Population-Middle Poverty</v>
      </c>
      <c r="B4302" s="35" t="s">
        <v>4321</v>
      </c>
      <c r="C4302" s="37">
        <v>848.0</v>
      </c>
      <c r="D4302" s="37">
        <v>0.132075471698113</v>
      </c>
      <c r="E4302" s="37" t="s">
        <v>15</v>
      </c>
      <c r="F4302" s="37" t="s">
        <v>10</v>
      </c>
    </row>
    <row r="4303">
      <c r="A4303" s="36" t="str">
        <f t="shared" si="1"/>
        <v>Medium Population-Low Poverty</v>
      </c>
      <c r="B4303" s="35" t="s">
        <v>4322</v>
      </c>
      <c r="C4303" s="37">
        <v>2632.0</v>
      </c>
      <c r="D4303" s="37">
        <v>0.0554711246200608</v>
      </c>
      <c r="E4303" s="37" t="s">
        <v>15</v>
      </c>
      <c r="F4303" s="37" t="s">
        <v>9</v>
      </c>
    </row>
    <row r="4304">
      <c r="A4304" s="36" t="str">
        <f t="shared" si="1"/>
        <v>Low Population-Low Poverty</v>
      </c>
      <c r="B4304" s="35" t="s">
        <v>4323</v>
      </c>
      <c r="C4304" s="37">
        <v>412.0</v>
      </c>
      <c r="D4304" s="37">
        <v>0.0</v>
      </c>
      <c r="E4304" s="37" t="s">
        <v>16</v>
      </c>
      <c r="F4304" s="37" t="s">
        <v>9</v>
      </c>
    </row>
    <row r="4305">
      <c r="A4305" s="36" t="str">
        <f t="shared" si="1"/>
        <v>Medium Population-Low Poverty</v>
      </c>
      <c r="B4305" s="35" t="s">
        <v>4324</v>
      </c>
      <c r="C4305" s="37">
        <v>3295.0</v>
      </c>
      <c r="D4305" s="37">
        <v>0.0555386949924127</v>
      </c>
      <c r="E4305" s="37" t="s">
        <v>15</v>
      </c>
      <c r="F4305" s="37" t="s">
        <v>9</v>
      </c>
    </row>
    <row r="4306">
      <c r="A4306" s="36" t="str">
        <f t="shared" si="1"/>
        <v>Low Population-Low Poverty</v>
      </c>
      <c r="B4306" s="35" t="s">
        <v>4325</v>
      </c>
      <c r="C4306" s="37">
        <v>116.0</v>
      </c>
      <c r="D4306" s="37">
        <v>0.0</v>
      </c>
      <c r="E4306" s="37" t="s">
        <v>16</v>
      </c>
      <c r="F4306" s="37" t="s">
        <v>9</v>
      </c>
    </row>
    <row r="4307">
      <c r="A4307" s="36" t="str">
        <f t="shared" si="1"/>
        <v>Low Population-Middle Poverty</v>
      </c>
      <c r="B4307" s="35" t="s">
        <v>4326</v>
      </c>
      <c r="C4307" s="37">
        <v>405.0</v>
      </c>
      <c r="D4307" s="37">
        <v>0.323456790123457</v>
      </c>
      <c r="E4307" s="37" t="s">
        <v>16</v>
      </c>
      <c r="F4307" s="37" t="s">
        <v>10</v>
      </c>
    </row>
    <row r="4308">
      <c r="A4308" s="36" t="str">
        <f t="shared" si="1"/>
        <v>Medium Population-Low Poverty</v>
      </c>
      <c r="B4308" s="35" t="s">
        <v>4327</v>
      </c>
      <c r="C4308" s="37">
        <v>1190.0</v>
      </c>
      <c r="D4308" s="37">
        <v>0.0605042016806723</v>
      </c>
      <c r="E4308" s="37" t="s">
        <v>15</v>
      </c>
      <c r="F4308" s="37" t="s">
        <v>9</v>
      </c>
    </row>
    <row r="4309">
      <c r="A4309" s="36" t="str">
        <f t="shared" si="1"/>
        <v>Medium Population-Middle Poverty</v>
      </c>
      <c r="B4309" s="35" t="s">
        <v>4328</v>
      </c>
      <c r="C4309" s="37">
        <v>1162.0</v>
      </c>
      <c r="D4309" s="37">
        <v>0.228055077452668</v>
      </c>
      <c r="E4309" s="37" t="s">
        <v>15</v>
      </c>
      <c r="F4309" s="37" t="s">
        <v>10</v>
      </c>
    </row>
    <row r="4310">
      <c r="A4310" s="36" t="str">
        <f t="shared" si="1"/>
        <v>High Population-Low Poverty</v>
      </c>
      <c r="B4310" s="35" t="s">
        <v>4329</v>
      </c>
      <c r="C4310" s="37">
        <v>15670.0</v>
      </c>
      <c r="D4310" s="37">
        <v>0.0451180599872368</v>
      </c>
      <c r="E4310" s="37" t="s">
        <v>14</v>
      </c>
      <c r="F4310" s="37" t="s">
        <v>9</v>
      </c>
    </row>
    <row r="4311">
      <c r="A4311" s="36" t="str">
        <f t="shared" si="1"/>
        <v>Medium Population-Middle Poverty</v>
      </c>
      <c r="B4311" s="35" t="s">
        <v>4330</v>
      </c>
      <c r="C4311" s="37">
        <v>4213.0</v>
      </c>
      <c r="D4311" s="37">
        <v>0.252788986470449</v>
      </c>
      <c r="E4311" s="37" t="s">
        <v>15</v>
      </c>
      <c r="F4311" s="37" t="s">
        <v>10</v>
      </c>
    </row>
    <row r="4312">
      <c r="A4312" s="36" t="str">
        <f t="shared" si="1"/>
        <v>Medium Population-Middle Poverty</v>
      </c>
      <c r="B4312" s="35" t="s">
        <v>4331</v>
      </c>
      <c r="C4312" s="37">
        <v>733.0</v>
      </c>
      <c r="D4312" s="37">
        <v>0.199181446111869</v>
      </c>
      <c r="E4312" s="37" t="s">
        <v>15</v>
      </c>
      <c r="F4312" s="37" t="s">
        <v>10</v>
      </c>
    </row>
    <row r="4313">
      <c r="A4313" s="36" t="str">
        <f t="shared" si="1"/>
        <v>High Population-Low Poverty</v>
      </c>
      <c r="B4313" s="35" t="s">
        <v>4332</v>
      </c>
      <c r="C4313" s="37">
        <v>12464.0</v>
      </c>
      <c r="D4313" s="37">
        <v>0.0882541720154044</v>
      </c>
      <c r="E4313" s="37" t="s">
        <v>14</v>
      </c>
      <c r="F4313" s="37" t="s">
        <v>9</v>
      </c>
    </row>
    <row r="4314">
      <c r="A4314" s="36" t="str">
        <f t="shared" si="1"/>
        <v>Medium Population-Middle Poverty</v>
      </c>
      <c r="B4314" s="35" t="s">
        <v>4333</v>
      </c>
      <c r="C4314" s="37">
        <v>7202.0</v>
      </c>
      <c r="D4314" s="37">
        <v>0.159122465981672</v>
      </c>
      <c r="E4314" s="37" t="s">
        <v>15</v>
      </c>
      <c r="F4314" s="37" t="s">
        <v>10</v>
      </c>
    </row>
    <row r="4315">
      <c r="A4315" s="36" t="str">
        <f t="shared" si="1"/>
        <v>High Population-Low Poverty</v>
      </c>
      <c r="B4315" s="35" t="s">
        <v>4334</v>
      </c>
      <c r="C4315" s="37">
        <v>11106.0</v>
      </c>
      <c r="D4315" s="37">
        <v>0.0714928867278948</v>
      </c>
      <c r="E4315" s="37" t="s">
        <v>14</v>
      </c>
      <c r="F4315" s="37" t="s">
        <v>9</v>
      </c>
    </row>
    <row r="4316">
      <c r="A4316" s="36" t="str">
        <f t="shared" si="1"/>
        <v>Low Population-Low Poverty</v>
      </c>
      <c r="B4316" s="35" t="s">
        <v>4335</v>
      </c>
      <c r="C4316" s="37">
        <v>318.0</v>
      </c>
      <c r="D4316" s="37">
        <v>0.0251572327044025</v>
      </c>
      <c r="E4316" s="37" t="s">
        <v>16</v>
      </c>
      <c r="F4316" s="37" t="s">
        <v>9</v>
      </c>
    </row>
    <row r="4317">
      <c r="A4317" s="36" t="str">
        <f t="shared" si="1"/>
        <v>High Population-Middle Poverty</v>
      </c>
      <c r="B4317" s="35" t="s">
        <v>4336</v>
      </c>
      <c r="C4317" s="37">
        <v>11517.0</v>
      </c>
      <c r="D4317" s="37">
        <v>0.108361552487627</v>
      </c>
      <c r="E4317" s="37" t="s">
        <v>14</v>
      </c>
      <c r="F4317" s="37" t="s">
        <v>10</v>
      </c>
    </row>
    <row r="4318">
      <c r="A4318" s="36" t="str">
        <f t="shared" si="1"/>
        <v>High Population-Middle Poverty</v>
      </c>
      <c r="B4318" s="35" t="s">
        <v>4337</v>
      </c>
      <c r="C4318" s="37">
        <v>12452.0</v>
      </c>
      <c r="D4318" s="37">
        <v>0.120061034371988</v>
      </c>
      <c r="E4318" s="37" t="s">
        <v>14</v>
      </c>
      <c r="F4318" s="37" t="s">
        <v>10</v>
      </c>
    </row>
    <row r="4319">
      <c r="A4319" s="36" t="str">
        <f t="shared" si="1"/>
        <v>Medium Population-Middle Poverty</v>
      </c>
      <c r="B4319" s="35" t="s">
        <v>4338</v>
      </c>
      <c r="C4319" s="37">
        <v>2223.0</v>
      </c>
      <c r="D4319" s="37">
        <v>0.124606387764282</v>
      </c>
      <c r="E4319" s="37" t="s">
        <v>15</v>
      </c>
      <c r="F4319" s="37" t="s">
        <v>10</v>
      </c>
    </row>
    <row r="4320">
      <c r="A4320" s="36" t="str">
        <f t="shared" si="1"/>
        <v>High Population-Middle Poverty</v>
      </c>
      <c r="B4320" s="35" t="s">
        <v>4339</v>
      </c>
      <c r="C4320" s="37">
        <v>37238.0</v>
      </c>
      <c r="D4320" s="37">
        <v>0.160803480315806</v>
      </c>
      <c r="E4320" s="37" t="s">
        <v>14</v>
      </c>
      <c r="F4320" s="37" t="s">
        <v>10</v>
      </c>
    </row>
    <row r="4321">
      <c r="A4321" s="36" t="str">
        <f t="shared" si="1"/>
        <v>High Population-Low Poverty</v>
      </c>
      <c r="B4321" s="35" t="s">
        <v>4340</v>
      </c>
      <c r="C4321" s="37">
        <v>10331.0</v>
      </c>
      <c r="D4321" s="37">
        <v>0.0590455909398897</v>
      </c>
      <c r="E4321" s="37" t="s">
        <v>14</v>
      </c>
      <c r="F4321" s="37" t="s">
        <v>9</v>
      </c>
    </row>
    <row r="4322">
      <c r="A4322" s="36" t="str">
        <f t="shared" si="1"/>
        <v>Low Population-Low Poverty</v>
      </c>
      <c r="B4322" s="35" t="s">
        <v>4341</v>
      </c>
      <c r="C4322" s="37">
        <v>9.0</v>
      </c>
      <c r="D4322" s="37">
        <v>0.0</v>
      </c>
      <c r="E4322" s="37" t="s">
        <v>16</v>
      </c>
      <c r="F4322" s="37" t="s">
        <v>9</v>
      </c>
    </row>
    <row r="4323">
      <c r="A4323" s="36" t="str">
        <f t="shared" si="1"/>
        <v>Medium Population-Middle Poverty</v>
      </c>
      <c r="B4323" s="35" t="s">
        <v>4342</v>
      </c>
      <c r="C4323" s="37">
        <v>7859.0</v>
      </c>
      <c r="D4323" s="37">
        <v>0.158798829367604</v>
      </c>
      <c r="E4323" s="37" t="s">
        <v>15</v>
      </c>
      <c r="F4323" s="37" t="s">
        <v>10</v>
      </c>
    </row>
    <row r="4324">
      <c r="A4324" s="36" t="str">
        <f t="shared" si="1"/>
        <v>Low Population-High Poverty</v>
      </c>
      <c r="B4324" s="35" t="s">
        <v>4343</v>
      </c>
      <c r="C4324" s="37">
        <v>180.0</v>
      </c>
      <c r="D4324" s="37">
        <v>0.444444444444444</v>
      </c>
      <c r="E4324" s="37" t="s">
        <v>16</v>
      </c>
      <c r="F4324" s="37" t="s">
        <v>11</v>
      </c>
    </row>
    <row r="4325">
      <c r="A4325" s="36" t="str">
        <f t="shared" si="1"/>
        <v>Medium Population-Low Poverty</v>
      </c>
      <c r="B4325" s="35" t="s">
        <v>4344</v>
      </c>
      <c r="C4325" s="37">
        <v>812.0</v>
      </c>
      <c r="D4325" s="37">
        <v>0.0899014778325123</v>
      </c>
      <c r="E4325" s="37" t="s">
        <v>15</v>
      </c>
      <c r="F4325" s="37" t="s">
        <v>9</v>
      </c>
    </row>
    <row r="4326">
      <c r="A4326" s="36" t="str">
        <f t="shared" si="1"/>
        <v>Low Population-Middle Poverty</v>
      </c>
      <c r="B4326" s="35" t="s">
        <v>4345</v>
      </c>
      <c r="C4326" s="37">
        <v>150.0</v>
      </c>
      <c r="D4326" s="37">
        <v>0.24</v>
      </c>
      <c r="E4326" s="37" t="s">
        <v>16</v>
      </c>
      <c r="F4326" s="37" t="s">
        <v>10</v>
      </c>
    </row>
    <row r="4327">
      <c r="A4327" s="36" t="str">
        <f t="shared" si="1"/>
        <v>Low Population-Low Poverty</v>
      </c>
      <c r="B4327" s="35" t="s">
        <v>4346</v>
      </c>
      <c r="C4327" s="37">
        <v>465.0</v>
      </c>
      <c r="D4327" s="37">
        <v>0.0</v>
      </c>
      <c r="E4327" s="37" t="s">
        <v>16</v>
      </c>
      <c r="F4327" s="37" t="s">
        <v>9</v>
      </c>
    </row>
    <row r="4328">
      <c r="A4328" s="36" t="str">
        <f t="shared" si="1"/>
        <v>Low Population-Low Poverty</v>
      </c>
      <c r="B4328" s="35" t="s">
        <v>4347</v>
      </c>
      <c r="C4328" s="37">
        <v>369.0</v>
      </c>
      <c r="D4328" s="37">
        <v>0.0813008130081301</v>
      </c>
      <c r="E4328" s="37" t="s">
        <v>16</v>
      </c>
      <c r="F4328" s="37" t="s">
        <v>9</v>
      </c>
    </row>
    <row r="4329">
      <c r="A4329" s="36" t="str">
        <f t="shared" si="1"/>
        <v>Low Population-Low Poverty</v>
      </c>
      <c r="B4329" s="35" t="s">
        <v>4348</v>
      </c>
      <c r="C4329" s="37">
        <v>163.0</v>
      </c>
      <c r="D4329" s="37">
        <v>0.0</v>
      </c>
      <c r="E4329" s="37" t="s">
        <v>16</v>
      </c>
      <c r="F4329" s="37" t="s">
        <v>9</v>
      </c>
    </row>
    <row r="4330">
      <c r="A4330" s="36" t="str">
        <f t="shared" si="1"/>
        <v>Medium Population-Middle Poverty</v>
      </c>
      <c r="B4330" s="35" t="s">
        <v>4349</v>
      </c>
      <c r="C4330" s="37">
        <v>708.0</v>
      </c>
      <c r="D4330" s="37">
        <v>0.156779661016949</v>
      </c>
      <c r="E4330" s="37" t="s">
        <v>15</v>
      </c>
      <c r="F4330" s="37" t="s">
        <v>10</v>
      </c>
    </row>
    <row r="4331">
      <c r="A4331" s="36" t="str">
        <f t="shared" si="1"/>
        <v>Medium Population-Middle Poverty</v>
      </c>
      <c r="B4331" s="35" t="s">
        <v>4350</v>
      </c>
      <c r="C4331" s="37">
        <v>9881.0</v>
      </c>
      <c r="D4331" s="37">
        <v>0.122558445501467</v>
      </c>
      <c r="E4331" s="37" t="s">
        <v>15</v>
      </c>
      <c r="F4331" s="37" t="s">
        <v>10</v>
      </c>
    </row>
    <row r="4332">
      <c r="A4332" s="36" t="str">
        <f t="shared" si="1"/>
        <v>Medium Population-Low Poverty</v>
      </c>
      <c r="B4332" s="35" t="s">
        <v>4351</v>
      </c>
      <c r="C4332" s="37">
        <v>7547.0</v>
      </c>
      <c r="D4332" s="37">
        <v>0.0968596793427852</v>
      </c>
      <c r="E4332" s="37" t="s">
        <v>15</v>
      </c>
      <c r="F4332" s="37" t="s">
        <v>9</v>
      </c>
    </row>
    <row r="4333">
      <c r="A4333" s="36" t="str">
        <f t="shared" si="1"/>
        <v>Low Population-Low Poverty</v>
      </c>
      <c r="B4333" s="35" t="s">
        <v>4352</v>
      </c>
      <c r="C4333" s="37">
        <v>343.0</v>
      </c>
      <c r="D4333" s="37">
        <v>0.043731778425656</v>
      </c>
      <c r="E4333" s="37" t="s">
        <v>16</v>
      </c>
      <c r="F4333" s="37" t="s">
        <v>9</v>
      </c>
    </row>
    <row r="4334">
      <c r="A4334" s="36" t="str">
        <f t="shared" si="1"/>
        <v>Low Population-Low Poverty</v>
      </c>
      <c r="B4334" s="35" t="s">
        <v>4353</v>
      </c>
      <c r="C4334" s="37">
        <v>151.0</v>
      </c>
      <c r="D4334" s="37">
        <v>0.0</v>
      </c>
      <c r="E4334" s="37" t="s">
        <v>16</v>
      </c>
      <c r="F4334" s="37" t="s">
        <v>9</v>
      </c>
    </row>
    <row r="4335">
      <c r="A4335" s="36" t="str">
        <f t="shared" si="1"/>
        <v>Medium Population-Middle Poverty</v>
      </c>
      <c r="B4335" s="35" t="s">
        <v>4354</v>
      </c>
      <c r="C4335" s="37">
        <v>501.0</v>
      </c>
      <c r="D4335" s="37">
        <v>0.207584830339321</v>
      </c>
      <c r="E4335" s="37" t="s">
        <v>15</v>
      </c>
      <c r="F4335" s="37" t="s">
        <v>10</v>
      </c>
    </row>
    <row r="4336">
      <c r="A4336" s="36" t="str">
        <f t="shared" si="1"/>
        <v>Medium Population-Middle Poverty</v>
      </c>
      <c r="B4336" s="35" t="s">
        <v>4355</v>
      </c>
      <c r="C4336" s="37">
        <v>6504.0</v>
      </c>
      <c r="D4336" s="37">
        <v>0.105934809348093</v>
      </c>
      <c r="E4336" s="37" t="s">
        <v>15</v>
      </c>
      <c r="F4336" s="37" t="s">
        <v>10</v>
      </c>
    </row>
    <row r="4337">
      <c r="A4337" s="36" t="str">
        <f t="shared" si="1"/>
        <v>High Population-Low Poverty</v>
      </c>
      <c r="B4337" s="35" t="s">
        <v>4356</v>
      </c>
      <c r="C4337" s="37">
        <v>23286.0</v>
      </c>
      <c r="D4337" s="37">
        <v>0.0436313664863008</v>
      </c>
      <c r="E4337" s="37" t="s">
        <v>14</v>
      </c>
      <c r="F4337" s="37" t="s">
        <v>9</v>
      </c>
    </row>
    <row r="4338">
      <c r="A4338" s="36" t="str">
        <f t="shared" si="1"/>
        <v>High Population-Low Poverty</v>
      </c>
      <c r="B4338" s="35" t="s">
        <v>4357</v>
      </c>
      <c r="C4338" s="37">
        <v>24919.0</v>
      </c>
      <c r="D4338" s="37">
        <v>0.0451864039487941</v>
      </c>
      <c r="E4338" s="37" t="s">
        <v>14</v>
      </c>
      <c r="F4338" s="37" t="s">
        <v>9</v>
      </c>
    </row>
    <row r="4339">
      <c r="A4339" s="36" t="str">
        <f t="shared" si="1"/>
        <v>High Population-Low Poverty</v>
      </c>
      <c r="B4339" s="35" t="s">
        <v>4358</v>
      </c>
      <c r="C4339" s="37">
        <v>29485.0</v>
      </c>
      <c r="D4339" s="37">
        <v>0.0548753603527217</v>
      </c>
      <c r="E4339" s="37" t="s">
        <v>14</v>
      </c>
      <c r="F4339" s="37" t="s">
        <v>9</v>
      </c>
    </row>
    <row r="4340">
      <c r="A4340" s="36" t="str">
        <f t="shared" si="1"/>
        <v>Medium Population-Middle Poverty</v>
      </c>
      <c r="B4340" s="35" t="s">
        <v>4359</v>
      </c>
      <c r="C4340" s="37">
        <v>8319.0</v>
      </c>
      <c r="D4340" s="37">
        <v>0.307969707897584</v>
      </c>
      <c r="E4340" s="37" t="s">
        <v>15</v>
      </c>
      <c r="F4340" s="37" t="s">
        <v>10</v>
      </c>
    </row>
    <row r="4341">
      <c r="A4341" s="36" t="str">
        <f t="shared" si="1"/>
        <v>High Population-Middle Poverty</v>
      </c>
      <c r="B4341" s="35" t="s">
        <v>4360</v>
      </c>
      <c r="C4341" s="37">
        <v>19300.0</v>
      </c>
      <c r="D4341" s="37">
        <v>0.11259067357513</v>
      </c>
      <c r="E4341" s="37" t="s">
        <v>14</v>
      </c>
      <c r="F4341" s="37" t="s">
        <v>10</v>
      </c>
    </row>
    <row r="4342">
      <c r="A4342" s="36" t="str">
        <f t="shared" si="1"/>
        <v>High Population-Low Poverty</v>
      </c>
      <c r="B4342" s="35" t="s">
        <v>4361</v>
      </c>
      <c r="C4342" s="37">
        <v>40124.0</v>
      </c>
      <c r="D4342" s="37">
        <v>0.0678147741999801</v>
      </c>
      <c r="E4342" s="37" t="s">
        <v>14</v>
      </c>
      <c r="F4342" s="37" t="s">
        <v>9</v>
      </c>
    </row>
    <row r="4343">
      <c r="A4343" s="36" t="str">
        <f t="shared" si="1"/>
        <v>Medium Population-High Poverty</v>
      </c>
      <c r="B4343" s="35" t="s">
        <v>4362</v>
      </c>
      <c r="C4343" s="37">
        <v>5442.0</v>
      </c>
      <c r="D4343" s="37">
        <v>0.402425578831312</v>
      </c>
      <c r="E4343" s="37" t="s">
        <v>15</v>
      </c>
      <c r="F4343" s="37" t="s">
        <v>11</v>
      </c>
    </row>
    <row r="4344">
      <c r="A4344" s="36" t="str">
        <f t="shared" si="1"/>
        <v>Medium Population-Middle Poverty</v>
      </c>
      <c r="B4344" s="35" t="s">
        <v>4363</v>
      </c>
      <c r="C4344" s="37">
        <v>2842.0</v>
      </c>
      <c r="D4344" s="37">
        <v>0.197044334975369</v>
      </c>
      <c r="E4344" s="37" t="s">
        <v>15</v>
      </c>
      <c r="F4344" s="37" t="s">
        <v>10</v>
      </c>
    </row>
    <row r="4345">
      <c r="A4345" s="36" t="str">
        <f t="shared" si="1"/>
        <v>High Population-Low Poverty</v>
      </c>
      <c r="B4345" s="35" t="s">
        <v>4364</v>
      </c>
      <c r="C4345" s="37">
        <v>14267.0</v>
      </c>
      <c r="D4345" s="37">
        <v>0.0272657180906988</v>
      </c>
      <c r="E4345" s="37" t="s">
        <v>14</v>
      </c>
      <c r="F4345" s="37" t="s">
        <v>9</v>
      </c>
    </row>
    <row r="4346">
      <c r="A4346" s="36" t="str">
        <f t="shared" si="1"/>
        <v>High Population-Middle Poverty</v>
      </c>
      <c r="B4346" s="35" t="s">
        <v>4365</v>
      </c>
      <c r="C4346" s="37">
        <v>18486.0</v>
      </c>
      <c r="D4346" s="37">
        <v>0.16320458725522</v>
      </c>
      <c r="E4346" s="37" t="s">
        <v>14</v>
      </c>
      <c r="F4346" s="37" t="s">
        <v>10</v>
      </c>
    </row>
    <row r="4347">
      <c r="A4347" s="36" t="str">
        <f t="shared" si="1"/>
        <v>High Population-Middle Poverty</v>
      </c>
      <c r="B4347" s="35" t="s">
        <v>4366</v>
      </c>
      <c r="C4347" s="37">
        <v>19430.0</v>
      </c>
      <c r="D4347" s="37">
        <v>0.138136901698405</v>
      </c>
      <c r="E4347" s="37" t="s">
        <v>14</v>
      </c>
      <c r="F4347" s="37" t="s">
        <v>10</v>
      </c>
    </row>
    <row r="4348">
      <c r="A4348" s="36" t="str">
        <f t="shared" si="1"/>
        <v>Medium Population-Middle Poverty</v>
      </c>
      <c r="B4348" s="35" t="s">
        <v>4367</v>
      </c>
      <c r="C4348" s="37">
        <v>7899.0</v>
      </c>
      <c r="D4348" s="37">
        <v>0.12140777313584</v>
      </c>
      <c r="E4348" s="37" t="s">
        <v>15</v>
      </c>
      <c r="F4348" s="37" t="s">
        <v>10</v>
      </c>
    </row>
    <row r="4349">
      <c r="A4349" s="36" t="str">
        <f t="shared" si="1"/>
        <v>High Population-Low Poverty</v>
      </c>
      <c r="B4349" s="35" t="s">
        <v>4368</v>
      </c>
      <c r="C4349" s="37">
        <v>10293.0</v>
      </c>
      <c r="D4349" s="37">
        <v>0.0447877198095793</v>
      </c>
      <c r="E4349" s="37" t="s">
        <v>14</v>
      </c>
      <c r="F4349" s="37" t="s">
        <v>9</v>
      </c>
    </row>
    <row r="4350">
      <c r="A4350" s="36" t="str">
        <f t="shared" si="1"/>
        <v>Medium Population-Low Poverty</v>
      </c>
      <c r="B4350" s="35" t="s">
        <v>4369</v>
      </c>
      <c r="C4350" s="37">
        <v>7825.0</v>
      </c>
      <c r="D4350" s="37">
        <v>0.0812779552715655</v>
      </c>
      <c r="E4350" s="37" t="s">
        <v>15</v>
      </c>
      <c r="F4350" s="37" t="s">
        <v>9</v>
      </c>
    </row>
    <row r="4351">
      <c r="A4351" s="36" t="str">
        <f t="shared" si="1"/>
        <v>High Population-Middle Poverty</v>
      </c>
      <c r="B4351" s="35" t="s">
        <v>4370</v>
      </c>
      <c r="C4351" s="37">
        <v>20546.0</v>
      </c>
      <c r="D4351" s="37">
        <v>0.309208605081281</v>
      </c>
      <c r="E4351" s="37" t="s">
        <v>14</v>
      </c>
      <c r="F4351" s="37" t="s">
        <v>10</v>
      </c>
    </row>
    <row r="4352">
      <c r="A4352" s="36" t="str">
        <f t="shared" si="1"/>
        <v>Medium Population-Low Poverty</v>
      </c>
      <c r="B4352" s="35" t="s">
        <v>4371</v>
      </c>
      <c r="C4352" s="37">
        <v>6359.0</v>
      </c>
      <c r="D4352" s="37">
        <v>0.0866488441578865</v>
      </c>
      <c r="E4352" s="37" t="s">
        <v>15</v>
      </c>
      <c r="F4352" s="37" t="s">
        <v>9</v>
      </c>
    </row>
    <row r="4353">
      <c r="A4353" s="36" t="str">
        <f t="shared" si="1"/>
        <v>Medium Population-Middle Poverty</v>
      </c>
      <c r="B4353" s="35" t="s">
        <v>4372</v>
      </c>
      <c r="C4353" s="37">
        <v>5307.0</v>
      </c>
      <c r="D4353" s="37">
        <v>0.116261541360467</v>
      </c>
      <c r="E4353" s="37" t="s">
        <v>15</v>
      </c>
      <c r="F4353" s="37" t="s">
        <v>10</v>
      </c>
    </row>
    <row r="4354">
      <c r="A4354" s="36" t="str">
        <f t="shared" si="1"/>
        <v>High Population-Middle Poverty</v>
      </c>
      <c r="B4354" s="35" t="s">
        <v>4373</v>
      </c>
      <c r="C4354" s="37">
        <v>22376.0</v>
      </c>
      <c r="D4354" s="37">
        <v>0.142116553450125</v>
      </c>
      <c r="E4354" s="37" t="s">
        <v>14</v>
      </c>
      <c r="F4354" s="37" t="s">
        <v>10</v>
      </c>
    </row>
    <row r="4355">
      <c r="A4355" s="36" t="str">
        <f t="shared" si="1"/>
        <v>Medium Population-Middle Poverty</v>
      </c>
      <c r="B4355" s="35" t="s">
        <v>4374</v>
      </c>
      <c r="C4355" s="37">
        <v>9815.0</v>
      </c>
      <c r="D4355" s="37">
        <v>0.104533876719307</v>
      </c>
      <c r="E4355" s="37" t="s">
        <v>15</v>
      </c>
      <c r="F4355" s="37" t="s">
        <v>10</v>
      </c>
    </row>
    <row r="4356">
      <c r="A4356" s="36" t="str">
        <f t="shared" si="1"/>
        <v>Medium Population-Low Poverty</v>
      </c>
      <c r="B4356" s="35" t="s">
        <v>4375</v>
      </c>
      <c r="C4356" s="37">
        <v>6289.0</v>
      </c>
      <c r="D4356" s="37">
        <v>0.05724280489744</v>
      </c>
      <c r="E4356" s="37" t="s">
        <v>15</v>
      </c>
      <c r="F4356" s="37" t="s">
        <v>9</v>
      </c>
    </row>
    <row r="4357">
      <c r="A4357" s="36" t="str">
        <f t="shared" si="1"/>
        <v>Medium Population-Middle Poverty</v>
      </c>
      <c r="B4357" s="35" t="s">
        <v>4376</v>
      </c>
      <c r="C4357" s="37">
        <v>3230.0</v>
      </c>
      <c r="D4357" s="37">
        <v>0.211455108359133</v>
      </c>
      <c r="E4357" s="37" t="s">
        <v>15</v>
      </c>
      <c r="F4357" s="37" t="s">
        <v>10</v>
      </c>
    </row>
    <row r="4358">
      <c r="A4358" s="36" t="str">
        <f t="shared" si="1"/>
        <v>Medium Population-Low Poverty</v>
      </c>
      <c r="B4358" s="35" t="s">
        <v>4377</v>
      </c>
      <c r="C4358" s="37">
        <v>1230.0</v>
      </c>
      <c r="D4358" s="37">
        <v>0.0308943089430894</v>
      </c>
      <c r="E4358" s="37" t="s">
        <v>15</v>
      </c>
      <c r="F4358" s="37" t="s">
        <v>9</v>
      </c>
    </row>
    <row r="4359">
      <c r="A4359" s="36" t="str">
        <f t="shared" si="1"/>
        <v>High Population-Low Poverty</v>
      </c>
      <c r="B4359" s="35" t="s">
        <v>4378</v>
      </c>
      <c r="C4359" s="37">
        <v>20846.0</v>
      </c>
      <c r="D4359" s="37">
        <v>0.0501774920848124</v>
      </c>
      <c r="E4359" s="37" t="s">
        <v>14</v>
      </c>
      <c r="F4359" s="37" t="s">
        <v>9</v>
      </c>
    </row>
    <row r="4360">
      <c r="A4360" s="36" t="str">
        <f t="shared" si="1"/>
        <v>Medium Population-Middle Poverty</v>
      </c>
      <c r="B4360" s="35" t="s">
        <v>4379</v>
      </c>
      <c r="C4360" s="37">
        <v>3983.0</v>
      </c>
      <c r="D4360" s="37">
        <v>0.100677880994225</v>
      </c>
      <c r="E4360" s="37" t="s">
        <v>15</v>
      </c>
      <c r="F4360" s="37" t="s">
        <v>10</v>
      </c>
    </row>
    <row r="4361">
      <c r="A4361" s="36" t="str">
        <f t="shared" si="1"/>
        <v>Medium Population-Middle Poverty</v>
      </c>
      <c r="B4361" s="35" t="s">
        <v>4380</v>
      </c>
      <c r="C4361" s="37">
        <v>6904.0</v>
      </c>
      <c r="D4361" s="37">
        <v>0.233487833140209</v>
      </c>
      <c r="E4361" s="37" t="s">
        <v>15</v>
      </c>
      <c r="F4361" s="37" t="s">
        <v>10</v>
      </c>
    </row>
    <row r="4362">
      <c r="A4362" s="36" t="str">
        <f t="shared" si="1"/>
        <v>High Population-Low Poverty</v>
      </c>
      <c r="B4362" s="35" t="s">
        <v>4381</v>
      </c>
      <c r="C4362" s="37">
        <v>27269.0</v>
      </c>
      <c r="D4362" s="37">
        <v>0.0861784443873996</v>
      </c>
      <c r="E4362" s="37" t="s">
        <v>14</v>
      </c>
      <c r="F4362" s="37" t="s">
        <v>9</v>
      </c>
    </row>
    <row r="4363">
      <c r="A4363" s="36" t="str">
        <f t="shared" si="1"/>
        <v>High Population-Middle Poverty</v>
      </c>
      <c r="B4363" s="35" t="s">
        <v>4382</v>
      </c>
      <c r="C4363" s="37">
        <v>17056.0</v>
      </c>
      <c r="D4363" s="37">
        <v>0.132739212007505</v>
      </c>
      <c r="E4363" s="37" t="s">
        <v>14</v>
      </c>
      <c r="F4363" s="37" t="s">
        <v>10</v>
      </c>
    </row>
    <row r="4364">
      <c r="A4364" s="36" t="str">
        <f t="shared" si="1"/>
        <v>Medium Population-Middle Poverty</v>
      </c>
      <c r="B4364" s="35" t="s">
        <v>4383</v>
      </c>
      <c r="C4364" s="37">
        <v>2671.0</v>
      </c>
      <c r="D4364" s="37">
        <v>0.293523025084238</v>
      </c>
      <c r="E4364" s="37" t="s">
        <v>15</v>
      </c>
      <c r="F4364" s="37" t="s">
        <v>10</v>
      </c>
    </row>
    <row r="4365">
      <c r="A4365" s="36" t="str">
        <f t="shared" si="1"/>
        <v>High Population-Middle Poverty</v>
      </c>
      <c r="B4365" s="35" t="s">
        <v>4384</v>
      </c>
      <c r="C4365" s="37">
        <v>12220.0</v>
      </c>
      <c r="D4365" s="37">
        <v>0.1</v>
      </c>
      <c r="E4365" s="37" t="s">
        <v>14</v>
      </c>
      <c r="F4365" s="37" t="s">
        <v>10</v>
      </c>
    </row>
    <row r="4366">
      <c r="A4366" s="36" t="str">
        <f t="shared" si="1"/>
        <v>High Population-Low Poverty</v>
      </c>
      <c r="B4366" s="35" t="s">
        <v>4385</v>
      </c>
      <c r="C4366" s="37">
        <v>19335.0</v>
      </c>
      <c r="D4366" s="37">
        <v>0.086940780967158</v>
      </c>
      <c r="E4366" s="37" t="s">
        <v>14</v>
      </c>
      <c r="F4366" s="37" t="s">
        <v>9</v>
      </c>
    </row>
    <row r="4367">
      <c r="A4367" s="36" t="str">
        <f t="shared" si="1"/>
        <v>Medium Population-Middle Poverty</v>
      </c>
      <c r="B4367" s="35" t="s">
        <v>4386</v>
      </c>
      <c r="C4367" s="37">
        <v>9643.0</v>
      </c>
      <c r="D4367" s="37">
        <v>0.2086487607591</v>
      </c>
      <c r="E4367" s="37" t="s">
        <v>15</v>
      </c>
      <c r="F4367" s="37" t="s">
        <v>10</v>
      </c>
    </row>
    <row r="4368">
      <c r="A4368" s="36" t="str">
        <f t="shared" si="1"/>
        <v>Medium Population-Middle Poverty</v>
      </c>
      <c r="B4368" s="35" t="s">
        <v>4387</v>
      </c>
      <c r="C4368" s="37">
        <v>8563.0</v>
      </c>
      <c r="D4368" s="37">
        <v>0.264743664603527</v>
      </c>
      <c r="E4368" s="37" t="s">
        <v>15</v>
      </c>
      <c r="F4368" s="37" t="s">
        <v>10</v>
      </c>
    </row>
    <row r="4369">
      <c r="A4369" s="36" t="str">
        <f t="shared" si="1"/>
        <v>High Population-Middle Poverty</v>
      </c>
      <c r="B4369" s="35" t="s">
        <v>4388</v>
      </c>
      <c r="C4369" s="37">
        <v>22256.0</v>
      </c>
      <c r="D4369" s="37">
        <v>0.125808770668584</v>
      </c>
      <c r="E4369" s="37" t="s">
        <v>14</v>
      </c>
      <c r="F4369" s="37" t="s">
        <v>10</v>
      </c>
    </row>
    <row r="4370">
      <c r="A4370" s="36" t="str">
        <f t="shared" si="1"/>
        <v>High Population-Middle Poverty</v>
      </c>
      <c r="B4370" s="35" t="s">
        <v>4389</v>
      </c>
      <c r="C4370" s="37">
        <v>29163.0</v>
      </c>
      <c r="D4370" s="37">
        <v>0.18039982169187</v>
      </c>
      <c r="E4370" s="37" t="s">
        <v>14</v>
      </c>
      <c r="F4370" s="37" t="s">
        <v>10</v>
      </c>
    </row>
    <row r="4371">
      <c r="A4371" s="36" t="str">
        <f t="shared" si="1"/>
        <v>High Population-Middle Poverty</v>
      </c>
      <c r="B4371" s="35" t="s">
        <v>4390</v>
      </c>
      <c r="C4371" s="37">
        <v>11086.0</v>
      </c>
      <c r="D4371" s="37">
        <v>0.202237055745986</v>
      </c>
      <c r="E4371" s="37" t="s">
        <v>14</v>
      </c>
      <c r="F4371" s="37" t="s">
        <v>10</v>
      </c>
    </row>
    <row r="4372">
      <c r="A4372" s="36" t="str">
        <f t="shared" si="1"/>
        <v>Medium Population-Middle Poverty</v>
      </c>
      <c r="B4372" s="35" t="s">
        <v>4391</v>
      </c>
      <c r="C4372" s="37">
        <v>9802.0</v>
      </c>
      <c r="D4372" s="37">
        <v>0.316466027341359</v>
      </c>
      <c r="E4372" s="37" t="s">
        <v>15</v>
      </c>
      <c r="F4372" s="37" t="s">
        <v>10</v>
      </c>
    </row>
    <row r="4373">
      <c r="A4373" s="36" t="str">
        <f t="shared" si="1"/>
        <v>High Population-Middle Poverty</v>
      </c>
      <c r="B4373" s="35" t="s">
        <v>4392</v>
      </c>
      <c r="C4373" s="37">
        <v>12158.0</v>
      </c>
      <c r="D4373" s="37">
        <v>0.113341010034545</v>
      </c>
      <c r="E4373" s="37" t="s">
        <v>14</v>
      </c>
      <c r="F4373" s="37" t="s">
        <v>10</v>
      </c>
    </row>
    <row r="4374">
      <c r="A4374" s="36" t="str">
        <f t="shared" si="1"/>
        <v>High Population-Middle Poverty</v>
      </c>
      <c r="B4374" s="35" t="s">
        <v>4393</v>
      </c>
      <c r="C4374" s="37">
        <v>26567.0</v>
      </c>
      <c r="D4374" s="37">
        <v>0.216810328603154</v>
      </c>
      <c r="E4374" s="37" t="s">
        <v>14</v>
      </c>
      <c r="F4374" s="37" t="s">
        <v>10</v>
      </c>
    </row>
    <row r="4375">
      <c r="A4375" s="36" t="str">
        <f t="shared" si="1"/>
        <v>High Population-Middle Poverty</v>
      </c>
      <c r="B4375" s="35" t="s">
        <v>4394</v>
      </c>
      <c r="C4375" s="37">
        <v>10499.0</v>
      </c>
      <c r="D4375" s="37">
        <v>0.142775502428803</v>
      </c>
      <c r="E4375" s="37" t="s">
        <v>14</v>
      </c>
      <c r="F4375" s="37" t="s">
        <v>10</v>
      </c>
    </row>
    <row r="4376">
      <c r="A4376" s="36" t="str">
        <f t="shared" si="1"/>
        <v>High Population-Middle Poverty</v>
      </c>
      <c r="B4376" s="35" t="s">
        <v>4395</v>
      </c>
      <c r="C4376" s="37">
        <v>26420.0</v>
      </c>
      <c r="D4376" s="37">
        <v>0.188342165026495</v>
      </c>
      <c r="E4376" s="37" t="s">
        <v>14</v>
      </c>
      <c r="F4376" s="37" t="s">
        <v>10</v>
      </c>
    </row>
    <row r="4377">
      <c r="A4377" s="36" t="str">
        <f t="shared" si="1"/>
        <v>High Population-Impoverished</v>
      </c>
      <c r="B4377" s="35" t="s">
        <v>4396</v>
      </c>
      <c r="C4377" s="37">
        <v>18988.0</v>
      </c>
      <c r="D4377" s="37">
        <v>0.511902254055193</v>
      </c>
      <c r="E4377" s="37" t="s">
        <v>14</v>
      </c>
      <c r="F4377" s="37" t="s">
        <v>12</v>
      </c>
    </row>
    <row r="4378">
      <c r="A4378" s="36" t="str">
        <f t="shared" si="1"/>
        <v>High Population-Middle Poverty</v>
      </c>
      <c r="B4378" s="35" t="s">
        <v>4397</v>
      </c>
      <c r="C4378" s="37">
        <v>13040.0</v>
      </c>
      <c r="D4378" s="37">
        <v>0.208972392638037</v>
      </c>
      <c r="E4378" s="37" t="s">
        <v>14</v>
      </c>
      <c r="F4378" s="37" t="s">
        <v>10</v>
      </c>
    </row>
    <row r="4379">
      <c r="A4379" s="36" t="str">
        <f t="shared" si="1"/>
        <v>High Population-Low Poverty</v>
      </c>
      <c r="B4379" s="35" t="s">
        <v>4398</v>
      </c>
      <c r="C4379" s="37">
        <v>12387.0</v>
      </c>
      <c r="D4379" s="37">
        <v>0.0798417695971583</v>
      </c>
      <c r="E4379" s="37" t="s">
        <v>14</v>
      </c>
      <c r="F4379" s="37" t="s">
        <v>9</v>
      </c>
    </row>
    <row r="4380">
      <c r="A4380" s="36" t="str">
        <f t="shared" si="1"/>
        <v>High Population-Low Poverty</v>
      </c>
      <c r="B4380" s="35" t="s">
        <v>4399</v>
      </c>
      <c r="C4380" s="37">
        <v>22691.0</v>
      </c>
      <c r="D4380" s="37">
        <v>0.0888457978934379</v>
      </c>
      <c r="E4380" s="37" t="s">
        <v>14</v>
      </c>
      <c r="F4380" s="37" t="s">
        <v>9</v>
      </c>
    </row>
    <row r="4381">
      <c r="A4381" s="36" t="str">
        <f t="shared" si="1"/>
        <v>High Population-Middle Poverty</v>
      </c>
      <c r="B4381" s="35" t="s">
        <v>4400</v>
      </c>
      <c r="C4381" s="37">
        <v>26356.0</v>
      </c>
      <c r="D4381" s="37">
        <v>0.126612536044923</v>
      </c>
      <c r="E4381" s="37" t="s">
        <v>14</v>
      </c>
      <c r="F4381" s="37" t="s">
        <v>10</v>
      </c>
    </row>
    <row r="4382">
      <c r="A4382" s="36" t="str">
        <f t="shared" si="1"/>
        <v>High Population-Middle Poverty</v>
      </c>
      <c r="B4382" s="35" t="s">
        <v>4401</v>
      </c>
      <c r="C4382" s="37">
        <v>13473.0</v>
      </c>
      <c r="D4382" s="37">
        <v>0.116009797372523</v>
      </c>
      <c r="E4382" s="37" t="s">
        <v>14</v>
      </c>
      <c r="F4382" s="37" t="s">
        <v>10</v>
      </c>
    </row>
    <row r="4383">
      <c r="A4383" s="36" t="str">
        <f t="shared" si="1"/>
        <v>High Population-High Poverty</v>
      </c>
      <c r="B4383" s="35" t="s">
        <v>4402</v>
      </c>
      <c r="C4383" s="37">
        <v>10615.0</v>
      </c>
      <c r="D4383" s="37">
        <v>0.388977861516722</v>
      </c>
      <c r="E4383" s="37" t="s">
        <v>14</v>
      </c>
      <c r="F4383" s="37" t="s">
        <v>11</v>
      </c>
    </row>
    <row r="4384">
      <c r="A4384" s="36" t="str">
        <f t="shared" si="1"/>
        <v>High Population-Low Poverty</v>
      </c>
      <c r="B4384" s="35" t="s">
        <v>4403</v>
      </c>
      <c r="C4384" s="37">
        <v>17419.0</v>
      </c>
      <c r="D4384" s="37">
        <v>0.0899592399104426</v>
      </c>
      <c r="E4384" s="37" t="s">
        <v>14</v>
      </c>
      <c r="F4384" s="37" t="s">
        <v>9</v>
      </c>
    </row>
    <row r="4385">
      <c r="A4385" s="36" t="str">
        <f t="shared" si="1"/>
        <v>High Population-Middle Poverty</v>
      </c>
      <c r="B4385" s="35" t="s">
        <v>4404</v>
      </c>
      <c r="C4385" s="37">
        <v>30104.0</v>
      </c>
      <c r="D4385" s="37">
        <v>0.202431570555408</v>
      </c>
      <c r="E4385" s="37" t="s">
        <v>14</v>
      </c>
      <c r="F4385" s="37" t="s">
        <v>10</v>
      </c>
    </row>
    <row r="4386">
      <c r="A4386" s="36" t="str">
        <f t="shared" si="1"/>
        <v>Medium Population-Middle Poverty</v>
      </c>
      <c r="B4386" s="35" t="s">
        <v>4405</v>
      </c>
      <c r="C4386" s="37">
        <v>3807.0</v>
      </c>
      <c r="D4386" s="37">
        <v>0.123194116101918</v>
      </c>
      <c r="E4386" s="37" t="s">
        <v>15</v>
      </c>
      <c r="F4386" s="37" t="s">
        <v>10</v>
      </c>
    </row>
    <row r="4387">
      <c r="A4387" s="36" t="str">
        <f t="shared" si="1"/>
        <v>Medium Population-Low Poverty</v>
      </c>
      <c r="B4387" s="35" t="s">
        <v>4406</v>
      </c>
      <c r="C4387" s="37">
        <v>6493.0</v>
      </c>
      <c r="D4387" s="37">
        <v>0.0882488834129062</v>
      </c>
      <c r="E4387" s="37" t="s">
        <v>15</v>
      </c>
      <c r="F4387" s="37" t="s">
        <v>9</v>
      </c>
    </row>
    <row r="4388">
      <c r="A4388" s="36" t="str">
        <f t="shared" si="1"/>
        <v>High Population-Middle Poverty</v>
      </c>
      <c r="B4388" s="35" t="s">
        <v>4407</v>
      </c>
      <c r="C4388" s="37">
        <v>10916.0</v>
      </c>
      <c r="D4388" s="37">
        <v>0.197874679369732</v>
      </c>
      <c r="E4388" s="37" t="s">
        <v>14</v>
      </c>
      <c r="F4388" s="37" t="s">
        <v>10</v>
      </c>
    </row>
    <row r="4389">
      <c r="A4389" s="36" t="str">
        <f t="shared" si="1"/>
        <v>Medium Population-Middle Poverty</v>
      </c>
      <c r="B4389" s="35" t="s">
        <v>4408</v>
      </c>
      <c r="C4389" s="37">
        <v>1035.0</v>
      </c>
      <c r="D4389" s="37">
        <v>0.189371980676329</v>
      </c>
      <c r="E4389" s="37" t="s">
        <v>15</v>
      </c>
      <c r="F4389" s="37" t="s">
        <v>10</v>
      </c>
    </row>
    <row r="4390">
      <c r="A4390" s="36" t="str">
        <f t="shared" si="1"/>
        <v>High Population-Low Poverty</v>
      </c>
      <c r="B4390" s="35" t="s">
        <v>4409</v>
      </c>
      <c r="C4390" s="37">
        <v>13776.0</v>
      </c>
      <c r="D4390" s="37">
        <v>0.0993031358885017</v>
      </c>
      <c r="E4390" s="37" t="s">
        <v>14</v>
      </c>
      <c r="F4390" s="37" t="s">
        <v>9</v>
      </c>
    </row>
    <row r="4391">
      <c r="A4391" s="36" t="str">
        <f t="shared" si="1"/>
        <v>High Population-Middle Poverty</v>
      </c>
      <c r="B4391" s="35" t="s">
        <v>4410</v>
      </c>
      <c r="C4391" s="37">
        <v>28201.0</v>
      </c>
      <c r="D4391" s="37">
        <v>0.129924470763448</v>
      </c>
      <c r="E4391" s="37" t="s">
        <v>14</v>
      </c>
      <c r="F4391" s="37" t="s">
        <v>10</v>
      </c>
    </row>
    <row r="4392">
      <c r="A4392" s="36" t="str">
        <f t="shared" si="1"/>
        <v>High Population-Low Poverty</v>
      </c>
      <c r="B4392" s="35" t="s">
        <v>4411</v>
      </c>
      <c r="C4392" s="37">
        <v>17580.0</v>
      </c>
      <c r="D4392" s="37">
        <v>0.0550625711035267</v>
      </c>
      <c r="E4392" s="37" t="s">
        <v>14</v>
      </c>
      <c r="F4392" s="37" t="s">
        <v>9</v>
      </c>
    </row>
    <row r="4393">
      <c r="A4393" s="36" t="str">
        <f t="shared" si="1"/>
        <v>High Population-Low Poverty</v>
      </c>
      <c r="B4393" s="35" t="s">
        <v>4412</v>
      </c>
      <c r="C4393" s="37">
        <v>13723.0</v>
      </c>
      <c r="D4393" s="37">
        <v>0.0690082343510894</v>
      </c>
      <c r="E4393" s="37" t="s">
        <v>14</v>
      </c>
      <c r="F4393" s="37" t="s">
        <v>9</v>
      </c>
    </row>
    <row r="4394">
      <c r="A4394" s="36" t="str">
        <f t="shared" si="1"/>
        <v>High Population-Middle Poverty</v>
      </c>
      <c r="B4394" s="35" t="s">
        <v>4413</v>
      </c>
      <c r="C4394" s="37">
        <v>10580.0</v>
      </c>
      <c r="D4394" s="37">
        <v>0.210018903591682</v>
      </c>
      <c r="E4394" s="37" t="s">
        <v>14</v>
      </c>
      <c r="F4394" s="37" t="s">
        <v>10</v>
      </c>
    </row>
    <row r="4395">
      <c r="A4395" s="36" t="str">
        <f t="shared" si="1"/>
        <v>Medium Population-Middle Poverty</v>
      </c>
      <c r="B4395" s="35" t="s">
        <v>4414</v>
      </c>
      <c r="C4395" s="37">
        <v>2594.0</v>
      </c>
      <c r="D4395" s="37">
        <v>0.184271395528142</v>
      </c>
      <c r="E4395" s="37" t="s">
        <v>15</v>
      </c>
      <c r="F4395" s="37" t="s">
        <v>10</v>
      </c>
    </row>
    <row r="4396">
      <c r="A4396" s="36" t="str">
        <f t="shared" si="1"/>
        <v>High Population-Low Poverty</v>
      </c>
      <c r="B4396" s="35" t="s">
        <v>4415</v>
      </c>
      <c r="C4396" s="37">
        <v>13521.0</v>
      </c>
      <c r="D4396" s="37">
        <v>0.0810590932623327</v>
      </c>
      <c r="E4396" s="37" t="s">
        <v>14</v>
      </c>
      <c r="F4396" s="37" t="s">
        <v>9</v>
      </c>
    </row>
    <row r="4397">
      <c r="A4397" s="36" t="str">
        <f t="shared" si="1"/>
        <v>High Population-Low Poverty</v>
      </c>
      <c r="B4397" s="35" t="s">
        <v>4416</v>
      </c>
      <c r="C4397" s="37">
        <v>34695.0</v>
      </c>
      <c r="D4397" s="37">
        <v>0.0723735408560311</v>
      </c>
      <c r="E4397" s="37" t="s">
        <v>14</v>
      </c>
      <c r="F4397" s="37" t="s">
        <v>9</v>
      </c>
    </row>
    <row r="4398">
      <c r="A4398" s="36" t="str">
        <f t="shared" si="1"/>
        <v>High Population-Low Poverty</v>
      </c>
      <c r="B4398" s="35" t="s">
        <v>4417</v>
      </c>
      <c r="C4398" s="37">
        <v>29081.0</v>
      </c>
      <c r="D4398" s="37">
        <v>0.0645782469653726</v>
      </c>
      <c r="E4398" s="37" t="s">
        <v>14</v>
      </c>
      <c r="F4398" s="37" t="s">
        <v>9</v>
      </c>
    </row>
    <row r="4399">
      <c r="A4399" s="36" t="str">
        <f t="shared" si="1"/>
        <v>High Population-Low Poverty</v>
      </c>
      <c r="B4399" s="35" t="s">
        <v>4418</v>
      </c>
      <c r="C4399" s="37">
        <v>41043.0</v>
      </c>
      <c r="D4399" s="37">
        <v>0.0350364252125819</v>
      </c>
      <c r="E4399" s="37" t="s">
        <v>14</v>
      </c>
      <c r="F4399" s="37" t="s">
        <v>9</v>
      </c>
    </row>
    <row r="4400">
      <c r="A4400" s="36" t="str">
        <f t="shared" si="1"/>
        <v>High Population-Low Poverty</v>
      </c>
      <c r="B4400" s="35" t="s">
        <v>4419</v>
      </c>
      <c r="C4400" s="37">
        <v>12777.0</v>
      </c>
      <c r="D4400" s="37">
        <v>0.0521249119511622</v>
      </c>
      <c r="E4400" s="37" t="s">
        <v>14</v>
      </c>
      <c r="F4400" s="37" t="s">
        <v>9</v>
      </c>
    </row>
    <row r="4401">
      <c r="A4401" s="36" t="str">
        <f t="shared" si="1"/>
        <v>High Population-Low Poverty</v>
      </c>
      <c r="B4401" s="35" t="s">
        <v>4420</v>
      </c>
      <c r="C4401" s="37">
        <v>20566.0</v>
      </c>
      <c r="D4401" s="37">
        <v>0.0431780608771759</v>
      </c>
      <c r="E4401" s="37" t="s">
        <v>14</v>
      </c>
      <c r="F4401" s="37" t="s">
        <v>9</v>
      </c>
    </row>
    <row r="4402">
      <c r="A4402" s="36" t="str">
        <f t="shared" si="1"/>
        <v>High Population-Low Poverty</v>
      </c>
      <c r="B4402" s="35" t="s">
        <v>4421</v>
      </c>
      <c r="C4402" s="37">
        <v>20379.0</v>
      </c>
      <c r="D4402" s="37">
        <v>0.0237499386623485</v>
      </c>
      <c r="E4402" s="37" t="s">
        <v>14</v>
      </c>
      <c r="F4402" s="37" t="s">
        <v>9</v>
      </c>
    </row>
    <row r="4403">
      <c r="A4403" s="36" t="str">
        <f t="shared" si="1"/>
        <v>High Population-Low Poverty</v>
      </c>
      <c r="B4403" s="35" t="s">
        <v>4422</v>
      </c>
      <c r="C4403" s="37">
        <v>12656.0</v>
      </c>
      <c r="D4403" s="37">
        <v>0.0426675094816688</v>
      </c>
      <c r="E4403" s="37" t="s">
        <v>14</v>
      </c>
      <c r="F4403" s="37" t="s">
        <v>9</v>
      </c>
    </row>
    <row r="4404">
      <c r="A4404" s="36" t="str">
        <f t="shared" si="1"/>
        <v>High Population-Middle Poverty</v>
      </c>
      <c r="B4404" s="35" t="s">
        <v>4423</v>
      </c>
      <c r="C4404" s="37">
        <v>46542.0</v>
      </c>
      <c r="D4404" s="37">
        <v>0.119526449228654</v>
      </c>
      <c r="E4404" s="37" t="s">
        <v>14</v>
      </c>
      <c r="F4404" s="37" t="s">
        <v>10</v>
      </c>
    </row>
    <row r="4405">
      <c r="A4405" s="36" t="str">
        <f t="shared" si="1"/>
        <v>Low Population-Middle Poverty</v>
      </c>
      <c r="B4405" s="35" t="s">
        <v>4424</v>
      </c>
      <c r="C4405" s="37">
        <v>241.0</v>
      </c>
      <c r="D4405" s="37">
        <v>0.219917012448133</v>
      </c>
      <c r="E4405" s="37" t="s">
        <v>16</v>
      </c>
      <c r="F4405" s="37" t="s">
        <v>10</v>
      </c>
    </row>
    <row r="4406">
      <c r="A4406" s="36" t="str">
        <f t="shared" si="1"/>
        <v>Medium Population-Low Poverty</v>
      </c>
      <c r="B4406" s="35" t="s">
        <v>4425</v>
      </c>
      <c r="C4406" s="37">
        <v>1627.0</v>
      </c>
      <c r="D4406" s="37">
        <v>0.0381069452980946</v>
      </c>
      <c r="E4406" s="37" t="s">
        <v>15</v>
      </c>
      <c r="F4406" s="37" t="s">
        <v>9</v>
      </c>
    </row>
    <row r="4407">
      <c r="A4407" s="36" t="str">
        <f t="shared" si="1"/>
        <v>Medium Population-Low Poverty</v>
      </c>
      <c r="B4407" s="35" t="s">
        <v>4426</v>
      </c>
      <c r="C4407" s="37">
        <v>3840.0</v>
      </c>
      <c r="D4407" s="37">
        <v>0.08125</v>
      </c>
      <c r="E4407" s="37" t="s">
        <v>15</v>
      </c>
      <c r="F4407" s="37" t="s">
        <v>9</v>
      </c>
    </row>
    <row r="4408">
      <c r="A4408" s="36" t="str">
        <f t="shared" si="1"/>
        <v>Low Population-Low Poverty</v>
      </c>
      <c r="B4408" s="35" t="s">
        <v>4427</v>
      </c>
      <c r="C4408" s="37">
        <v>380.0</v>
      </c>
      <c r="D4408" s="37">
        <v>0.0210526315789474</v>
      </c>
      <c r="E4408" s="37" t="s">
        <v>16</v>
      </c>
      <c r="F4408" s="37" t="s">
        <v>9</v>
      </c>
    </row>
    <row r="4409">
      <c r="A4409" s="36" t="str">
        <f t="shared" si="1"/>
        <v>Medium Population-Middle Poverty</v>
      </c>
      <c r="B4409" s="35" t="s">
        <v>4428</v>
      </c>
      <c r="C4409" s="37">
        <v>3590.0</v>
      </c>
      <c r="D4409" s="37">
        <v>0.178272980501393</v>
      </c>
      <c r="E4409" s="37" t="s">
        <v>15</v>
      </c>
      <c r="F4409" s="37" t="s">
        <v>10</v>
      </c>
    </row>
    <row r="4410">
      <c r="A4410" s="36" t="str">
        <f t="shared" si="1"/>
        <v>Medium Population-Middle Poverty</v>
      </c>
      <c r="B4410" s="35" t="s">
        <v>4429</v>
      </c>
      <c r="C4410" s="37">
        <v>595.0</v>
      </c>
      <c r="D4410" s="37">
        <v>0.235294117647059</v>
      </c>
      <c r="E4410" s="37" t="s">
        <v>15</v>
      </c>
      <c r="F4410" s="37" t="s">
        <v>10</v>
      </c>
    </row>
    <row r="4411">
      <c r="A4411" s="36" t="str">
        <f t="shared" si="1"/>
        <v>Low Population-Middle Poverty</v>
      </c>
      <c r="B4411" s="35" t="s">
        <v>4430</v>
      </c>
      <c r="C4411" s="37">
        <v>109.0</v>
      </c>
      <c r="D4411" s="37">
        <v>0.302752293577982</v>
      </c>
      <c r="E4411" s="37" t="s">
        <v>16</v>
      </c>
      <c r="F4411" s="37" t="s">
        <v>10</v>
      </c>
    </row>
    <row r="4412">
      <c r="A4412" s="36" t="str">
        <f t="shared" si="1"/>
        <v>High Population-Low Poverty</v>
      </c>
      <c r="B4412" s="35" t="s">
        <v>4431</v>
      </c>
      <c r="C4412" s="37">
        <v>38080.0</v>
      </c>
      <c r="D4412" s="37">
        <v>0.0441176470588235</v>
      </c>
      <c r="E4412" s="37" t="s">
        <v>14</v>
      </c>
      <c r="F4412" s="37" t="s">
        <v>9</v>
      </c>
    </row>
    <row r="4413">
      <c r="A4413" s="36" t="str">
        <f t="shared" si="1"/>
        <v>Medium Population-Low Poverty</v>
      </c>
      <c r="B4413" s="35" t="s">
        <v>4432</v>
      </c>
      <c r="C4413" s="37">
        <v>1539.0</v>
      </c>
      <c r="D4413" s="37">
        <v>0.0227420402858999</v>
      </c>
      <c r="E4413" s="37" t="s">
        <v>15</v>
      </c>
      <c r="F4413" s="37" t="s">
        <v>9</v>
      </c>
    </row>
    <row r="4414">
      <c r="A4414" s="36" t="str">
        <f t="shared" si="1"/>
        <v>Medium Population-Middle Poverty</v>
      </c>
      <c r="B4414" s="35" t="s">
        <v>4433</v>
      </c>
      <c r="C4414" s="37">
        <v>2050.0</v>
      </c>
      <c r="D4414" s="37">
        <v>0.114634146341463</v>
      </c>
      <c r="E4414" s="37" t="s">
        <v>15</v>
      </c>
      <c r="F4414" s="37" t="s">
        <v>10</v>
      </c>
    </row>
    <row r="4415">
      <c r="A4415" s="36" t="str">
        <f t="shared" si="1"/>
        <v>Medium Population-Middle Poverty</v>
      </c>
      <c r="B4415" s="35" t="s">
        <v>4434</v>
      </c>
      <c r="C4415" s="37">
        <v>4617.0</v>
      </c>
      <c r="D4415" s="37">
        <v>0.111977474550574</v>
      </c>
      <c r="E4415" s="37" t="s">
        <v>15</v>
      </c>
      <c r="F4415" s="37" t="s">
        <v>10</v>
      </c>
    </row>
    <row r="4416">
      <c r="A4416" s="36" t="str">
        <f t="shared" si="1"/>
        <v>Medium Population-Middle Poverty</v>
      </c>
      <c r="B4416" s="35" t="s">
        <v>4435</v>
      </c>
      <c r="C4416" s="37">
        <v>533.0</v>
      </c>
      <c r="D4416" s="37">
        <v>0.196998123827392</v>
      </c>
      <c r="E4416" s="37" t="s">
        <v>15</v>
      </c>
      <c r="F4416" s="37" t="s">
        <v>10</v>
      </c>
    </row>
    <row r="4417">
      <c r="A4417" s="36" t="str">
        <f t="shared" si="1"/>
        <v>Low Population-Low Poverty</v>
      </c>
      <c r="B4417" s="35" t="s">
        <v>4436</v>
      </c>
      <c r="C4417" s="37">
        <v>471.0</v>
      </c>
      <c r="D4417" s="37">
        <v>0.0679405520169851</v>
      </c>
      <c r="E4417" s="37" t="s">
        <v>16</v>
      </c>
      <c r="F4417" s="37" t="s">
        <v>9</v>
      </c>
    </row>
    <row r="4418">
      <c r="A4418" s="36" t="str">
        <f t="shared" si="1"/>
        <v>Medium Population-Middle Poverty</v>
      </c>
      <c r="B4418" s="35" t="s">
        <v>4437</v>
      </c>
      <c r="C4418" s="37">
        <v>1740.0</v>
      </c>
      <c r="D4418" s="37">
        <v>0.264942528735632</v>
      </c>
      <c r="E4418" s="37" t="s">
        <v>15</v>
      </c>
      <c r="F4418" s="37" t="s">
        <v>10</v>
      </c>
    </row>
    <row r="4419">
      <c r="A4419" s="36" t="str">
        <f t="shared" si="1"/>
        <v>Medium Population-Low Poverty</v>
      </c>
      <c r="B4419" s="35" t="s">
        <v>4438</v>
      </c>
      <c r="C4419" s="37">
        <v>1352.0</v>
      </c>
      <c r="D4419" s="37">
        <v>0.0340236686390533</v>
      </c>
      <c r="E4419" s="37" t="s">
        <v>15</v>
      </c>
      <c r="F4419" s="37" t="s">
        <v>9</v>
      </c>
    </row>
    <row r="4420">
      <c r="A4420" s="36" t="str">
        <f t="shared" si="1"/>
        <v>Medium Population-Low Poverty</v>
      </c>
      <c r="B4420" s="35" t="s">
        <v>4439</v>
      </c>
      <c r="C4420" s="37">
        <v>5157.0</v>
      </c>
      <c r="D4420" s="37">
        <v>0.0544890440178398</v>
      </c>
      <c r="E4420" s="37" t="s">
        <v>15</v>
      </c>
      <c r="F4420" s="37" t="s">
        <v>9</v>
      </c>
    </row>
    <row r="4421">
      <c r="A4421" s="36" t="str">
        <f t="shared" si="1"/>
        <v>Medium Population-Middle Poverty</v>
      </c>
      <c r="B4421" s="35" t="s">
        <v>4440</v>
      </c>
      <c r="C4421" s="37">
        <v>631.0</v>
      </c>
      <c r="D4421" s="37">
        <v>0.22662440570523</v>
      </c>
      <c r="E4421" s="37" t="s">
        <v>15</v>
      </c>
      <c r="F4421" s="37" t="s">
        <v>10</v>
      </c>
    </row>
    <row r="4422">
      <c r="A4422" s="36" t="str">
        <f t="shared" si="1"/>
        <v>Medium Population-Low Poverty</v>
      </c>
      <c r="B4422" s="35" t="s">
        <v>4441</v>
      </c>
      <c r="C4422" s="37">
        <v>8082.0</v>
      </c>
      <c r="D4422" s="37">
        <v>0.0785696609750062</v>
      </c>
      <c r="E4422" s="37" t="s">
        <v>15</v>
      </c>
      <c r="F4422" s="37" t="s">
        <v>9</v>
      </c>
    </row>
    <row r="4423">
      <c r="A4423" s="36" t="str">
        <f t="shared" si="1"/>
        <v>Medium Population-Middle Poverty</v>
      </c>
      <c r="B4423" s="35" t="s">
        <v>4442</v>
      </c>
      <c r="C4423" s="37">
        <v>2262.0</v>
      </c>
      <c r="D4423" s="37">
        <v>0.177718832891247</v>
      </c>
      <c r="E4423" s="37" t="s">
        <v>15</v>
      </c>
      <c r="F4423" s="37" t="s">
        <v>10</v>
      </c>
    </row>
    <row r="4424">
      <c r="A4424" s="36" t="str">
        <f t="shared" si="1"/>
        <v>Low Population-Middle Poverty</v>
      </c>
      <c r="B4424" s="35" t="s">
        <v>4443</v>
      </c>
      <c r="C4424" s="37">
        <v>135.0</v>
      </c>
      <c r="D4424" s="37">
        <v>0.185185185185185</v>
      </c>
      <c r="E4424" s="37" t="s">
        <v>16</v>
      </c>
      <c r="F4424" s="37" t="s">
        <v>10</v>
      </c>
    </row>
    <row r="4425">
      <c r="A4425" s="36" t="str">
        <f t="shared" si="1"/>
        <v>Medium Population-Low Poverty</v>
      </c>
      <c r="B4425" s="35" t="s">
        <v>4444</v>
      </c>
      <c r="C4425" s="37">
        <v>624.0</v>
      </c>
      <c r="D4425" s="37">
        <v>0.0721153846153846</v>
      </c>
      <c r="E4425" s="37" t="s">
        <v>15</v>
      </c>
      <c r="F4425" s="37" t="s">
        <v>9</v>
      </c>
    </row>
    <row r="4426">
      <c r="A4426" s="36" t="str">
        <f t="shared" si="1"/>
        <v>Medium Population-Middle Poverty</v>
      </c>
      <c r="B4426" s="35" t="s">
        <v>4445</v>
      </c>
      <c r="C4426" s="37">
        <v>1726.0</v>
      </c>
      <c r="D4426" s="37">
        <v>0.18018539976825</v>
      </c>
      <c r="E4426" s="37" t="s">
        <v>15</v>
      </c>
      <c r="F4426" s="37" t="s">
        <v>10</v>
      </c>
    </row>
    <row r="4427">
      <c r="A4427" s="36" t="str">
        <f t="shared" si="1"/>
        <v>Medium Population-Low Poverty</v>
      </c>
      <c r="B4427" s="35" t="s">
        <v>4446</v>
      </c>
      <c r="C4427" s="37">
        <v>1360.0</v>
      </c>
      <c r="D4427" s="37">
        <v>0.0573529411764706</v>
      </c>
      <c r="E4427" s="37" t="s">
        <v>15</v>
      </c>
      <c r="F4427" s="37" t="s">
        <v>9</v>
      </c>
    </row>
    <row r="4428">
      <c r="A4428" s="36" t="str">
        <f t="shared" si="1"/>
        <v>Medium Population-Middle Poverty</v>
      </c>
      <c r="B4428" s="35" t="s">
        <v>4447</v>
      </c>
      <c r="C4428" s="37">
        <v>817.0</v>
      </c>
      <c r="D4428" s="37">
        <v>0.135862913096695</v>
      </c>
      <c r="E4428" s="37" t="s">
        <v>15</v>
      </c>
      <c r="F4428" s="37" t="s">
        <v>10</v>
      </c>
    </row>
    <row r="4429">
      <c r="A4429" s="36" t="str">
        <f t="shared" si="1"/>
        <v>Medium Population-Low Poverty</v>
      </c>
      <c r="B4429" s="35" t="s">
        <v>4448</v>
      </c>
      <c r="C4429" s="37">
        <v>5072.0</v>
      </c>
      <c r="D4429" s="37">
        <v>0.0743296529968454</v>
      </c>
      <c r="E4429" s="37" t="s">
        <v>15</v>
      </c>
      <c r="F4429" s="37" t="s">
        <v>9</v>
      </c>
    </row>
    <row r="4430">
      <c r="A4430" s="36" t="str">
        <f t="shared" si="1"/>
        <v>Medium Population-Low Poverty</v>
      </c>
      <c r="B4430" s="35" t="s">
        <v>4449</v>
      </c>
      <c r="C4430" s="37">
        <v>1408.0</v>
      </c>
      <c r="D4430" s="37">
        <v>0.0859375</v>
      </c>
      <c r="E4430" s="37" t="s">
        <v>15</v>
      </c>
      <c r="F4430" s="37" t="s">
        <v>9</v>
      </c>
    </row>
    <row r="4431">
      <c r="A4431" s="36" t="str">
        <f t="shared" si="1"/>
        <v>Medium Population-Middle Poverty</v>
      </c>
      <c r="B4431" s="35" t="s">
        <v>4450</v>
      </c>
      <c r="C4431" s="37">
        <v>1367.0</v>
      </c>
      <c r="D4431" s="37">
        <v>0.2033650329188</v>
      </c>
      <c r="E4431" s="37" t="s">
        <v>15</v>
      </c>
      <c r="F4431" s="37" t="s">
        <v>10</v>
      </c>
    </row>
    <row r="4432">
      <c r="A4432" s="36" t="str">
        <f t="shared" si="1"/>
        <v>Low Population-Middle Poverty</v>
      </c>
      <c r="B4432" s="35" t="s">
        <v>4451</v>
      </c>
      <c r="C4432" s="37">
        <v>427.0</v>
      </c>
      <c r="D4432" s="37">
        <v>0.180327868852459</v>
      </c>
      <c r="E4432" s="37" t="s">
        <v>16</v>
      </c>
      <c r="F4432" s="37" t="s">
        <v>10</v>
      </c>
    </row>
    <row r="4433">
      <c r="A4433" s="36" t="str">
        <f t="shared" si="1"/>
        <v>Medium Population-Low Poverty</v>
      </c>
      <c r="B4433" s="35" t="s">
        <v>4452</v>
      </c>
      <c r="C4433" s="37">
        <v>641.0</v>
      </c>
      <c r="D4433" s="37">
        <v>0.0842433697347894</v>
      </c>
      <c r="E4433" s="37" t="s">
        <v>15</v>
      </c>
      <c r="F4433" s="37" t="s">
        <v>9</v>
      </c>
    </row>
    <row r="4434">
      <c r="A4434" s="36" t="str">
        <f t="shared" si="1"/>
        <v>Low Population-High Poverty</v>
      </c>
      <c r="B4434" s="35" t="s">
        <v>4453</v>
      </c>
      <c r="C4434" s="37">
        <v>253.0</v>
      </c>
      <c r="D4434" s="37">
        <v>0.359683794466403</v>
      </c>
      <c r="E4434" s="37" t="s">
        <v>16</v>
      </c>
      <c r="F4434" s="37" t="s">
        <v>11</v>
      </c>
    </row>
    <row r="4435">
      <c r="A4435" s="36" t="str">
        <f t="shared" si="1"/>
        <v>Medium Population-Low Poverty</v>
      </c>
      <c r="B4435" s="35" t="s">
        <v>4454</v>
      </c>
      <c r="C4435" s="37">
        <v>1547.0</v>
      </c>
      <c r="D4435" s="37">
        <v>0.0898513251454428</v>
      </c>
      <c r="E4435" s="37" t="s">
        <v>15</v>
      </c>
      <c r="F4435" s="37" t="s">
        <v>9</v>
      </c>
    </row>
    <row r="4436">
      <c r="A4436" s="36" t="str">
        <f t="shared" si="1"/>
        <v>Low Population-Middle Poverty</v>
      </c>
      <c r="B4436" s="35" t="s">
        <v>4455</v>
      </c>
      <c r="C4436" s="37">
        <v>382.0</v>
      </c>
      <c r="D4436" s="37">
        <v>0.12565445026178</v>
      </c>
      <c r="E4436" s="37" t="s">
        <v>16</v>
      </c>
      <c r="F4436" s="37" t="s">
        <v>10</v>
      </c>
    </row>
    <row r="4437">
      <c r="A4437" s="36" t="str">
        <f t="shared" si="1"/>
        <v>Medium Population-Low Poverty</v>
      </c>
      <c r="B4437" s="35" t="s">
        <v>4456</v>
      </c>
      <c r="C4437" s="37">
        <v>640.0</v>
      </c>
      <c r="D4437" s="37">
        <v>0.0</v>
      </c>
      <c r="E4437" s="37" t="s">
        <v>15</v>
      </c>
      <c r="F4437" s="37" t="s">
        <v>9</v>
      </c>
    </row>
    <row r="4438">
      <c r="A4438" s="36" t="str">
        <f t="shared" si="1"/>
        <v>Medium Population-Middle Poverty</v>
      </c>
      <c r="B4438" s="35" t="s">
        <v>4457</v>
      </c>
      <c r="C4438" s="37">
        <v>905.0</v>
      </c>
      <c r="D4438" s="37">
        <v>0.129281767955801</v>
      </c>
      <c r="E4438" s="37" t="s">
        <v>15</v>
      </c>
      <c r="F4438" s="37" t="s">
        <v>10</v>
      </c>
    </row>
    <row r="4439">
      <c r="A4439" s="36" t="str">
        <f t="shared" si="1"/>
        <v>Low Population-Middle Poverty</v>
      </c>
      <c r="B4439" s="35" t="s">
        <v>4458</v>
      </c>
      <c r="C4439" s="37">
        <v>100.0</v>
      </c>
      <c r="D4439" s="37">
        <v>0.13</v>
      </c>
      <c r="E4439" s="37" t="s">
        <v>16</v>
      </c>
      <c r="F4439" s="37" t="s">
        <v>10</v>
      </c>
    </row>
    <row r="4440">
      <c r="A4440" s="36" t="str">
        <f t="shared" si="1"/>
        <v>Medium Population-Low Poverty</v>
      </c>
      <c r="B4440" s="35" t="s">
        <v>4459</v>
      </c>
      <c r="C4440" s="37">
        <v>1299.0</v>
      </c>
      <c r="D4440" s="37">
        <v>0.0554272517321016</v>
      </c>
      <c r="E4440" s="37" t="s">
        <v>15</v>
      </c>
      <c r="F4440" s="37" t="s">
        <v>9</v>
      </c>
    </row>
    <row r="4441">
      <c r="A4441" s="36" t="str">
        <f t="shared" si="1"/>
        <v>Medium Population-Low Poverty</v>
      </c>
      <c r="B4441" s="35" t="s">
        <v>4460</v>
      </c>
      <c r="C4441" s="37">
        <v>618.0</v>
      </c>
      <c r="D4441" s="37">
        <v>0.0485436893203883</v>
      </c>
      <c r="E4441" s="37" t="s">
        <v>15</v>
      </c>
      <c r="F4441" s="37" t="s">
        <v>9</v>
      </c>
    </row>
    <row r="4442">
      <c r="A4442" s="36" t="str">
        <f t="shared" si="1"/>
        <v>Low Population-Middle Poverty</v>
      </c>
      <c r="B4442" s="35" t="s">
        <v>4461</v>
      </c>
      <c r="C4442" s="37">
        <v>170.0</v>
      </c>
      <c r="D4442" s="37">
        <v>0.123529411764706</v>
      </c>
      <c r="E4442" s="37" t="s">
        <v>16</v>
      </c>
      <c r="F4442" s="37" t="s">
        <v>10</v>
      </c>
    </row>
    <row r="4443">
      <c r="A4443" s="36" t="str">
        <f t="shared" si="1"/>
        <v>Medium Population-Low Poverty</v>
      </c>
      <c r="B4443" s="35" t="s">
        <v>4462</v>
      </c>
      <c r="C4443" s="37">
        <v>1767.0</v>
      </c>
      <c r="D4443" s="37">
        <v>0.0543293718166384</v>
      </c>
      <c r="E4443" s="37" t="s">
        <v>15</v>
      </c>
      <c r="F4443" s="37" t="s">
        <v>9</v>
      </c>
    </row>
    <row r="4444">
      <c r="A4444" s="36" t="str">
        <f t="shared" si="1"/>
        <v>Low Population-Low Poverty</v>
      </c>
      <c r="B4444" s="35" t="s">
        <v>4463</v>
      </c>
      <c r="C4444" s="37">
        <v>232.0</v>
      </c>
      <c r="D4444" s="37">
        <v>0.0</v>
      </c>
      <c r="E4444" s="37" t="s">
        <v>16</v>
      </c>
      <c r="F4444" s="37" t="s">
        <v>9</v>
      </c>
    </row>
    <row r="4445">
      <c r="A4445" s="36" t="str">
        <f t="shared" si="1"/>
        <v>Medium Population-Middle Poverty</v>
      </c>
      <c r="B4445" s="35" t="s">
        <v>4464</v>
      </c>
      <c r="C4445" s="37">
        <v>707.0</v>
      </c>
      <c r="D4445" s="37">
        <v>0.125884016973126</v>
      </c>
      <c r="E4445" s="37" t="s">
        <v>15</v>
      </c>
      <c r="F4445" s="37" t="s">
        <v>10</v>
      </c>
    </row>
    <row r="4446">
      <c r="A4446" s="36" t="str">
        <f t="shared" si="1"/>
        <v>Low Population-Low Poverty</v>
      </c>
      <c r="B4446" s="35" t="s">
        <v>4465</v>
      </c>
      <c r="C4446" s="37">
        <v>499.0</v>
      </c>
      <c r="D4446" s="37">
        <v>0.0</v>
      </c>
      <c r="E4446" s="37" t="s">
        <v>16</v>
      </c>
      <c r="F4446" s="37" t="s">
        <v>9</v>
      </c>
    </row>
    <row r="4447">
      <c r="A4447" s="36" t="str">
        <f t="shared" si="1"/>
        <v>Medium Population-Low Poverty</v>
      </c>
      <c r="B4447" s="35" t="s">
        <v>4466</v>
      </c>
      <c r="C4447" s="37">
        <v>771.0</v>
      </c>
      <c r="D4447" s="37">
        <v>0.059662775616083</v>
      </c>
      <c r="E4447" s="37" t="s">
        <v>15</v>
      </c>
      <c r="F4447" s="37" t="s">
        <v>9</v>
      </c>
    </row>
    <row r="4448">
      <c r="A4448" s="36" t="str">
        <f t="shared" si="1"/>
        <v>Low Population-Low Poverty</v>
      </c>
      <c r="B4448" s="35" t="s">
        <v>4467</v>
      </c>
      <c r="C4448" s="37">
        <v>182.0</v>
      </c>
      <c r="D4448" s="37">
        <v>0.0</v>
      </c>
      <c r="E4448" s="37" t="s">
        <v>16</v>
      </c>
      <c r="F4448" s="37" t="s">
        <v>9</v>
      </c>
    </row>
    <row r="4449">
      <c r="A4449" s="36" t="str">
        <f t="shared" si="1"/>
        <v>Medium Population-Low Poverty</v>
      </c>
      <c r="B4449" s="35" t="s">
        <v>4468</v>
      </c>
      <c r="C4449" s="37">
        <v>9365.0</v>
      </c>
      <c r="D4449" s="37">
        <v>0.0298985584623599</v>
      </c>
      <c r="E4449" s="37" t="s">
        <v>15</v>
      </c>
      <c r="F4449" s="37" t="s">
        <v>9</v>
      </c>
    </row>
    <row r="4450">
      <c r="A4450" s="36" t="str">
        <f t="shared" si="1"/>
        <v>Low Population-Middle Poverty</v>
      </c>
      <c r="B4450" s="35" t="s">
        <v>4469</v>
      </c>
      <c r="C4450" s="37">
        <v>352.0</v>
      </c>
      <c r="D4450" s="37">
        <v>0.102272727272727</v>
      </c>
      <c r="E4450" s="37" t="s">
        <v>16</v>
      </c>
      <c r="F4450" s="37" t="s">
        <v>10</v>
      </c>
    </row>
    <row r="4451">
      <c r="A4451" s="36" t="str">
        <f t="shared" si="1"/>
        <v>High Population-Middle Poverty</v>
      </c>
      <c r="B4451" s="35" t="s">
        <v>4470</v>
      </c>
      <c r="C4451" s="37">
        <v>11377.0</v>
      </c>
      <c r="D4451" s="37">
        <v>0.146172101608508</v>
      </c>
      <c r="E4451" s="37" t="s">
        <v>14</v>
      </c>
      <c r="F4451" s="37" t="s">
        <v>10</v>
      </c>
    </row>
    <row r="4452">
      <c r="A4452" s="36" t="str">
        <f t="shared" si="1"/>
        <v>Medium Population-Middle Poverty</v>
      </c>
      <c r="B4452" s="35" t="s">
        <v>4471</v>
      </c>
      <c r="C4452" s="37">
        <v>1620.0</v>
      </c>
      <c r="D4452" s="37">
        <v>0.108641975308642</v>
      </c>
      <c r="E4452" s="37" t="s">
        <v>15</v>
      </c>
      <c r="F4452" s="37" t="s">
        <v>10</v>
      </c>
    </row>
    <row r="4453">
      <c r="A4453" s="36" t="str">
        <f t="shared" si="1"/>
        <v>Medium Population-Middle Poverty</v>
      </c>
      <c r="B4453" s="35" t="s">
        <v>4472</v>
      </c>
      <c r="C4453" s="37">
        <v>594.0</v>
      </c>
      <c r="D4453" s="37">
        <v>0.102693602693603</v>
      </c>
      <c r="E4453" s="37" t="s">
        <v>15</v>
      </c>
      <c r="F4453" s="37" t="s">
        <v>10</v>
      </c>
    </row>
    <row r="4454">
      <c r="A4454" s="36" t="str">
        <f t="shared" si="1"/>
        <v>Low Population-Low Poverty</v>
      </c>
      <c r="B4454" s="35" t="s">
        <v>4473</v>
      </c>
      <c r="C4454" s="37">
        <v>142.0</v>
      </c>
      <c r="D4454" s="37">
        <v>0.0</v>
      </c>
      <c r="E4454" s="37" t="s">
        <v>16</v>
      </c>
      <c r="F4454" s="37" t="s">
        <v>9</v>
      </c>
    </row>
    <row r="4455">
      <c r="A4455" s="36" t="str">
        <f t="shared" si="1"/>
        <v>Low Population-Middle Poverty</v>
      </c>
      <c r="B4455" s="35" t="s">
        <v>4474</v>
      </c>
      <c r="C4455" s="37">
        <v>103.0</v>
      </c>
      <c r="D4455" s="37">
        <v>0.155339805825243</v>
      </c>
      <c r="E4455" s="37" t="s">
        <v>16</v>
      </c>
      <c r="F4455" s="37" t="s">
        <v>10</v>
      </c>
    </row>
    <row r="4456">
      <c r="A4456" s="36" t="str">
        <f t="shared" si="1"/>
        <v>Medium Population-Middle Poverty</v>
      </c>
      <c r="B4456" s="35" t="s">
        <v>4475</v>
      </c>
      <c r="C4456" s="37">
        <v>532.0</v>
      </c>
      <c r="D4456" s="37">
        <v>0.25187969924812</v>
      </c>
      <c r="E4456" s="37" t="s">
        <v>15</v>
      </c>
      <c r="F4456" s="37" t="s">
        <v>10</v>
      </c>
    </row>
    <row r="4457">
      <c r="A4457" s="36" t="str">
        <f t="shared" si="1"/>
        <v>High Population-Middle Poverty</v>
      </c>
      <c r="B4457" s="35" t="s">
        <v>4476</v>
      </c>
      <c r="C4457" s="37">
        <v>30455.0</v>
      </c>
      <c r="D4457" s="37">
        <v>0.170448202265638</v>
      </c>
      <c r="E4457" s="37" t="s">
        <v>14</v>
      </c>
      <c r="F4457" s="37" t="s">
        <v>10</v>
      </c>
    </row>
    <row r="4458">
      <c r="A4458" s="36" t="str">
        <f t="shared" si="1"/>
        <v>Medium Population-Middle Poverty</v>
      </c>
      <c r="B4458" s="35" t="s">
        <v>4477</v>
      </c>
      <c r="C4458" s="37">
        <v>1208.0</v>
      </c>
      <c r="D4458" s="37">
        <v>0.279801324503311</v>
      </c>
      <c r="E4458" s="37" t="s">
        <v>15</v>
      </c>
      <c r="F4458" s="37" t="s">
        <v>10</v>
      </c>
    </row>
    <row r="4459">
      <c r="A4459" s="36" t="str">
        <f t="shared" si="1"/>
        <v>Medium Population-Middle Poverty</v>
      </c>
      <c r="B4459" s="35" t="s">
        <v>4478</v>
      </c>
      <c r="C4459" s="37">
        <v>639.0</v>
      </c>
      <c r="D4459" s="37">
        <v>0.109546165884194</v>
      </c>
      <c r="E4459" s="37" t="s">
        <v>15</v>
      </c>
      <c r="F4459" s="37" t="s">
        <v>10</v>
      </c>
    </row>
    <row r="4460">
      <c r="A4460" s="36" t="str">
        <f t="shared" si="1"/>
        <v>Low Population-Middle Poverty</v>
      </c>
      <c r="B4460" s="35" t="s">
        <v>4479</v>
      </c>
      <c r="C4460" s="37">
        <v>463.0</v>
      </c>
      <c r="D4460" s="37">
        <v>0.118790496760259</v>
      </c>
      <c r="E4460" s="37" t="s">
        <v>16</v>
      </c>
      <c r="F4460" s="37" t="s">
        <v>10</v>
      </c>
    </row>
    <row r="4461">
      <c r="A4461" s="36" t="str">
        <f t="shared" si="1"/>
        <v>Medium Population-Middle Poverty</v>
      </c>
      <c r="B4461" s="35" t="s">
        <v>4480</v>
      </c>
      <c r="C4461" s="37">
        <v>593.0</v>
      </c>
      <c r="D4461" s="37">
        <v>0.288364249578415</v>
      </c>
      <c r="E4461" s="37" t="s">
        <v>15</v>
      </c>
      <c r="F4461" s="37" t="s">
        <v>10</v>
      </c>
    </row>
    <row r="4462">
      <c r="A4462" s="36" t="str">
        <f t="shared" si="1"/>
        <v>Medium Population-Middle Poverty</v>
      </c>
      <c r="B4462" s="35" t="s">
        <v>4481</v>
      </c>
      <c r="C4462" s="37">
        <v>8003.0</v>
      </c>
      <c r="D4462" s="37">
        <v>0.251155816568787</v>
      </c>
      <c r="E4462" s="37" t="s">
        <v>15</v>
      </c>
      <c r="F4462" s="37" t="s">
        <v>10</v>
      </c>
    </row>
    <row r="4463">
      <c r="A4463" s="36" t="str">
        <f t="shared" si="1"/>
        <v>Medium Population-Middle Poverty</v>
      </c>
      <c r="B4463" s="35" t="s">
        <v>4482</v>
      </c>
      <c r="C4463" s="37">
        <v>2968.0</v>
      </c>
      <c r="D4463" s="37">
        <v>0.279312668463612</v>
      </c>
      <c r="E4463" s="37" t="s">
        <v>15</v>
      </c>
      <c r="F4463" s="37" t="s">
        <v>10</v>
      </c>
    </row>
    <row r="4464">
      <c r="A4464" s="36" t="str">
        <f t="shared" si="1"/>
        <v>Low Population-Impoverished</v>
      </c>
      <c r="B4464" s="35" t="s">
        <v>4483</v>
      </c>
      <c r="C4464" s="37">
        <v>328.0</v>
      </c>
      <c r="D4464" s="37">
        <v>0.564024390243902</v>
      </c>
      <c r="E4464" s="37" t="s">
        <v>16</v>
      </c>
      <c r="F4464" s="37" t="s">
        <v>12</v>
      </c>
    </row>
    <row r="4465">
      <c r="A4465" s="36" t="str">
        <f t="shared" si="1"/>
        <v>Low Population-Low Poverty</v>
      </c>
      <c r="B4465" s="35" t="s">
        <v>4484</v>
      </c>
      <c r="C4465" s="37">
        <v>39.0</v>
      </c>
      <c r="D4465" s="37">
        <v>0.0</v>
      </c>
      <c r="E4465" s="37" t="s">
        <v>16</v>
      </c>
      <c r="F4465" s="37" t="s">
        <v>9</v>
      </c>
    </row>
    <row r="4466">
      <c r="A4466" s="36" t="str">
        <f t="shared" si="1"/>
        <v>Low Population-Impoverished</v>
      </c>
      <c r="B4466" s="35" t="s">
        <v>4485</v>
      </c>
      <c r="C4466" s="37">
        <v>189.0</v>
      </c>
      <c r="D4466" s="37">
        <v>0.502645502645503</v>
      </c>
      <c r="E4466" s="37" t="s">
        <v>16</v>
      </c>
      <c r="F4466" s="37" t="s">
        <v>12</v>
      </c>
    </row>
    <row r="4467">
      <c r="A4467" s="36" t="str">
        <f t="shared" si="1"/>
        <v>Medium Population-Low Poverty</v>
      </c>
      <c r="B4467" s="35" t="s">
        <v>4486</v>
      </c>
      <c r="C4467" s="37">
        <v>2484.0</v>
      </c>
      <c r="D4467" s="37">
        <v>0.0483091787439614</v>
      </c>
      <c r="E4467" s="37" t="s">
        <v>15</v>
      </c>
      <c r="F4467" s="37" t="s">
        <v>9</v>
      </c>
    </row>
    <row r="4468">
      <c r="A4468" s="36" t="str">
        <f t="shared" si="1"/>
        <v>Medium Population-Middle Poverty</v>
      </c>
      <c r="B4468" s="35" t="s">
        <v>4487</v>
      </c>
      <c r="C4468" s="37">
        <v>2037.0</v>
      </c>
      <c r="D4468" s="37">
        <v>0.173294059891998</v>
      </c>
      <c r="E4468" s="37" t="s">
        <v>15</v>
      </c>
      <c r="F4468" s="37" t="s">
        <v>10</v>
      </c>
    </row>
    <row r="4469">
      <c r="A4469" s="36" t="str">
        <f t="shared" si="1"/>
        <v>High Population-Middle Poverty</v>
      </c>
      <c r="B4469" s="35" t="s">
        <v>4488</v>
      </c>
      <c r="C4469" s="37">
        <v>18872.0</v>
      </c>
      <c r="D4469" s="37">
        <v>0.15727002967359</v>
      </c>
      <c r="E4469" s="37" t="s">
        <v>14</v>
      </c>
      <c r="F4469" s="37" t="s">
        <v>10</v>
      </c>
    </row>
    <row r="4470">
      <c r="A4470" s="36" t="str">
        <f t="shared" si="1"/>
        <v>Medium Population-Middle Poverty</v>
      </c>
      <c r="B4470" s="35" t="s">
        <v>4489</v>
      </c>
      <c r="C4470" s="37">
        <v>1132.0</v>
      </c>
      <c r="D4470" s="37">
        <v>0.174911660777385</v>
      </c>
      <c r="E4470" s="37" t="s">
        <v>15</v>
      </c>
      <c r="F4470" s="37" t="s">
        <v>10</v>
      </c>
    </row>
    <row r="4471">
      <c r="A4471" s="36" t="str">
        <f t="shared" si="1"/>
        <v>Medium Population-Low Poverty</v>
      </c>
      <c r="B4471" s="35" t="s">
        <v>4490</v>
      </c>
      <c r="C4471" s="37">
        <v>2041.0</v>
      </c>
      <c r="D4471" s="37">
        <v>0.0759431651151396</v>
      </c>
      <c r="E4471" s="37" t="s">
        <v>15</v>
      </c>
      <c r="F4471" s="37" t="s">
        <v>9</v>
      </c>
    </row>
    <row r="4472">
      <c r="A4472" s="36" t="str">
        <f t="shared" si="1"/>
        <v>Low Population-Middle Poverty</v>
      </c>
      <c r="B4472" s="35" t="s">
        <v>4491</v>
      </c>
      <c r="C4472" s="37">
        <v>332.0</v>
      </c>
      <c r="D4472" s="37">
        <v>0.150602409638554</v>
      </c>
      <c r="E4472" s="37" t="s">
        <v>16</v>
      </c>
      <c r="F4472" s="37" t="s">
        <v>10</v>
      </c>
    </row>
    <row r="4473">
      <c r="A4473" s="36" t="str">
        <f t="shared" si="1"/>
        <v>Low Population-Middle Poverty</v>
      </c>
      <c r="B4473" s="35" t="s">
        <v>4492</v>
      </c>
      <c r="C4473" s="37">
        <v>378.0</v>
      </c>
      <c r="D4473" s="37">
        <v>0.116402116402116</v>
      </c>
      <c r="E4473" s="37" t="s">
        <v>16</v>
      </c>
      <c r="F4473" s="37" t="s">
        <v>10</v>
      </c>
    </row>
    <row r="4474">
      <c r="A4474" s="36" t="str">
        <f t="shared" si="1"/>
        <v>Medium Population-Middle Poverty</v>
      </c>
      <c r="B4474" s="35" t="s">
        <v>4493</v>
      </c>
      <c r="C4474" s="37">
        <v>4061.0</v>
      </c>
      <c r="D4474" s="37">
        <v>0.149716818517607</v>
      </c>
      <c r="E4474" s="37" t="s">
        <v>15</v>
      </c>
      <c r="F4474" s="37" t="s">
        <v>10</v>
      </c>
    </row>
    <row r="4475">
      <c r="A4475" s="36" t="str">
        <f t="shared" si="1"/>
        <v>Low Population-Middle Poverty</v>
      </c>
      <c r="B4475" s="35" t="s">
        <v>4494</v>
      </c>
      <c r="C4475" s="37">
        <v>488.0</v>
      </c>
      <c r="D4475" s="37">
        <v>0.157786885245902</v>
      </c>
      <c r="E4475" s="37" t="s">
        <v>16</v>
      </c>
      <c r="F4475" s="37" t="s">
        <v>10</v>
      </c>
    </row>
    <row r="4476">
      <c r="A4476" s="36" t="str">
        <f t="shared" si="1"/>
        <v>Medium Population-Middle Poverty</v>
      </c>
      <c r="B4476" s="35" t="s">
        <v>4495</v>
      </c>
      <c r="C4476" s="37">
        <v>638.0</v>
      </c>
      <c r="D4476" s="37">
        <v>0.206896551724138</v>
      </c>
      <c r="E4476" s="37" t="s">
        <v>15</v>
      </c>
      <c r="F4476" s="37" t="s">
        <v>10</v>
      </c>
    </row>
    <row r="4477">
      <c r="A4477" s="36" t="str">
        <f t="shared" si="1"/>
        <v>Low Population-Middle Poverty</v>
      </c>
      <c r="B4477" s="35" t="s">
        <v>4496</v>
      </c>
      <c r="C4477" s="37">
        <v>258.0</v>
      </c>
      <c r="D4477" s="37">
        <v>0.232558139534884</v>
      </c>
      <c r="E4477" s="37" t="s">
        <v>16</v>
      </c>
      <c r="F4477" s="37" t="s">
        <v>10</v>
      </c>
    </row>
    <row r="4478">
      <c r="A4478" s="36" t="str">
        <f t="shared" si="1"/>
        <v>Medium Population-Middle Poverty</v>
      </c>
      <c r="B4478" s="35" t="s">
        <v>4497</v>
      </c>
      <c r="C4478" s="37">
        <v>631.0</v>
      </c>
      <c r="D4478" s="37">
        <v>0.150554675118859</v>
      </c>
      <c r="E4478" s="37" t="s">
        <v>15</v>
      </c>
      <c r="F4478" s="37" t="s">
        <v>10</v>
      </c>
    </row>
    <row r="4479">
      <c r="A4479" s="36" t="str">
        <f t="shared" si="1"/>
        <v>Medium Population-Middle Poverty</v>
      </c>
      <c r="B4479" s="35" t="s">
        <v>4498</v>
      </c>
      <c r="C4479" s="37">
        <v>2819.0</v>
      </c>
      <c r="D4479" s="37">
        <v>0.175948918056048</v>
      </c>
      <c r="E4479" s="37" t="s">
        <v>15</v>
      </c>
      <c r="F4479" s="37" t="s">
        <v>10</v>
      </c>
    </row>
    <row r="4480">
      <c r="A4480" s="36" t="str">
        <f t="shared" si="1"/>
        <v>Medium Population-Middle Poverty</v>
      </c>
      <c r="B4480" s="35" t="s">
        <v>4499</v>
      </c>
      <c r="C4480" s="37">
        <v>2552.0</v>
      </c>
      <c r="D4480" s="37">
        <v>0.247648902821317</v>
      </c>
      <c r="E4480" s="37" t="s">
        <v>15</v>
      </c>
      <c r="F4480" s="37" t="s">
        <v>10</v>
      </c>
    </row>
    <row r="4481">
      <c r="A4481" s="36" t="str">
        <f t="shared" si="1"/>
        <v>Medium Population-Middle Poverty</v>
      </c>
      <c r="B4481" s="35" t="s">
        <v>4500</v>
      </c>
      <c r="C4481" s="37">
        <v>1962.0</v>
      </c>
      <c r="D4481" s="37">
        <v>0.13302752293578</v>
      </c>
      <c r="E4481" s="37" t="s">
        <v>15</v>
      </c>
      <c r="F4481" s="37" t="s">
        <v>10</v>
      </c>
    </row>
    <row r="4482">
      <c r="A4482" s="36" t="str">
        <f t="shared" si="1"/>
        <v>Low Population-Low Poverty</v>
      </c>
      <c r="B4482" s="35" t="s">
        <v>4501</v>
      </c>
      <c r="C4482" s="37">
        <v>154.0</v>
      </c>
      <c r="D4482" s="37">
        <v>0.0</v>
      </c>
      <c r="E4482" s="37" t="s">
        <v>16</v>
      </c>
      <c r="F4482" s="37" t="s">
        <v>9</v>
      </c>
    </row>
    <row r="4483">
      <c r="A4483" s="36" t="str">
        <f t="shared" si="1"/>
        <v>Medium Population-Middle Poverty</v>
      </c>
      <c r="B4483" s="35" t="s">
        <v>4502</v>
      </c>
      <c r="C4483" s="37">
        <v>1910.0</v>
      </c>
      <c r="D4483" s="37">
        <v>0.167015706806283</v>
      </c>
      <c r="E4483" s="37" t="s">
        <v>15</v>
      </c>
      <c r="F4483" s="37" t="s">
        <v>10</v>
      </c>
    </row>
    <row r="4484">
      <c r="A4484" s="36" t="str">
        <f t="shared" si="1"/>
        <v>Low Population-Low Poverty</v>
      </c>
      <c r="B4484" s="35" t="s">
        <v>4503</v>
      </c>
      <c r="C4484" s="37">
        <v>31.0</v>
      </c>
      <c r="D4484" s="37">
        <v>0.0</v>
      </c>
      <c r="E4484" s="37" t="s">
        <v>16</v>
      </c>
      <c r="F4484" s="37" t="s">
        <v>9</v>
      </c>
    </row>
    <row r="4485">
      <c r="A4485" s="36" t="str">
        <f t="shared" si="1"/>
        <v>Low Population-Middle Poverty</v>
      </c>
      <c r="B4485" s="35" t="s">
        <v>4504</v>
      </c>
      <c r="C4485" s="37">
        <v>369.0</v>
      </c>
      <c r="D4485" s="37">
        <v>0.154471544715447</v>
      </c>
      <c r="E4485" s="37" t="s">
        <v>16</v>
      </c>
      <c r="F4485" s="37" t="s">
        <v>10</v>
      </c>
    </row>
    <row r="4486">
      <c r="A4486" s="36" t="str">
        <f t="shared" si="1"/>
        <v>Medium Population-Middle Poverty</v>
      </c>
      <c r="B4486" s="35" t="s">
        <v>4505</v>
      </c>
      <c r="C4486" s="37">
        <v>2692.0</v>
      </c>
      <c r="D4486" s="37">
        <v>0.192050520059435</v>
      </c>
      <c r="E4486" s="37" t="s">
        <v>15</v>
      </c>
      <c r="F4486" s="37" t="s">
        <v>10</v>
      </c>
    </row>
    <row r="4487">
      <c r="A4487" s="36" t="str">
        <f t="shared" si="1"/>
        <v>Low Population-Middle Poverty</v>
      </c>
      <c r="B4487" s="35" t="s">
        <v>4506</v>
      </c>
      <c r="C4487" s="37">
        <v>270.0</v>
      </c>
      <c r="D4487" s="37">
        <v>0.181481481481481</v>
      </c>
      <c r="E4487" s="37" t="s">
        <v>16</v>
      </c>
      <c r="F4487" s="37" t="s">
        <v>10</v>
      </c>
    </row>
    <row r="4488">
      <c r="A4488" s="36" t="str">
        <f t="shared" si="1"/>
        <v>Low Population-Low Poverty</v>
      </c>
      <c r="B4488" s="35" t="s">
        <v>4507</v>
      </c>
      <c r="C4488" s="37">
        <v>92.0</v>
      </c>
      <c r="D4488" s="37">
        <v>0.0760869565217391</v>
      </c>
      <c r="E4488" s="37" t="s">
        <v>16</v>
      </c>
      <c r="F4488" s="37" t="s">
        <v>9</v>
      </c>
    </row>
    <row r="4489">
      <c r="A4489" s="36" t="str">
        <f t="shared" si="1"/>
        <v>Low Population-Middle Poverty</v>
      </c>
      <c r="B4489" s="35" t="s">
        <v>4508</v>
      </c>
      <c r="C4489" s="37">
        <v>316.0</v>
      </c>
      <c r="D4489" s="37">
        <v>0.132911392405063</v>
      </c>
      <c r="E4489" s="37" t="s">
        <v>16</v>
      </c>
      <c r="F4489" s="37" t="s">
        <v>10</v>
      </c>
    </row>
    <row r="4490">
      <c r="A4490" s="36" t="str">
        <f t="shared" si="1"/>
        <v>Low Population-Middle Poverty</v>
      </c>
      <c r="B4490" s="35" t="s">
        <v>4509</v>
      </c>
      <c r="C4490" s="37">
        <v>463.0</v>
      </c>
      <c r="D4490" s="37">
        <v>0.1792656587473</v>
      </c>
      <c r="E4490" s="37" t="s">
        <v>16</v>
      </c>
      <c r="F4490" s="37" t="s">
        <v>10</v>
      </c>
    </row>
    <row r="4491">
      <c r="A4491" s="36" t="str">
        <f t="shared" si="1"/>
        <v>Low Population-High Poverty</v>
      </c>
      <c r="B4491" s="35" t="s">
        <v>4510</v>
      </c>
      <c r="C4491" s="37">
        <v>146.0</v>
      </c>
      <c r="D4491" s="37">
        <v>0.342465753424658</v>
      </c>
      <c r="E4491" s="37" t="s">
        <v>16</v>
      </c>
      <c r="F4491" s="37" t="s">
        <v>11</v>
      </c>
    </row>
    <row r="4492">
      <c r="A4492" s="36" t="str">
        <f t="shared" si="1"/>
        <v>Medium Population-Middle Poverty</v>
      </c>
      <c r="B4492" s="35" t="s">
        <v>4511</v>
      </c>
      <c r="C4492" s="37">
        <v>1151.0</v>
      </c>
      <c r="D4492" s="37">
        <v>0.152041702867072</v>
      </c>
      <c r="E4492" s="37" t="s">
        <v>15</v>
      </c>
      <c r="F4492" s="37" t="s">
        <v>10</v>
      </c>
    </row>
    <row r="4493">
      <c r="A4493" s="36" t="str">
        <f t="shared" si="1"/>
        <v>Low Population-High Poverty</v>
      </c>
      <c r="B4493" s="35" t="s">
        <v>4512</v>
      </c>
      <c r="C4493" s="37">
        <v>144.0</v>
      </c>
      <c r="D4493" s="37">
        <v>0.347222222222222</v>
      </c>
      <c r="E4493" s="37" t="s">
        <v>16</v>
      </c>
      <c r="F4493" s="37" t="s">
        <v>11</v>
      </c>
    </row>
    <row r="4494">
      <c r="A4494" s="36" t="str">
        <f t="shared" si="1"/>
        <v>Medium Population-Low Poverty</v>
      </c>
      <c r="B4494" s="35" t="s">
        <v>4513</v>
      </c>
      <c r="C4494" s="37">
        <v>513.0</v>
      </c>
      <c r="D4494" s="37">
        <v>0.0409356725146199</v>
      </c>
      <c r="E4494" s="37" t="s">
        <v>15</v>
      </c>
      <c r="F4494" s="37" t="s">
        <v>9</v>
      </c>
    </row>
    <row r="4495">
      <c r="A4495" s="36" t="str">
        <f t="shared" si="1"/>
        <v>Medium Population-Middle Poverty</v>
      </c>
      <c r="B4495" s="35" t="s">
        <v>4514</v>
      </c>
      <c r="C4495" s="37">
        <v>2591.0</v>
      </c>
      <c r="D4495" s="37">
        <v>0.167888846005403</v>
      </c>
      <c r="E4495" s="37" t="s">
        <v>15</v>
      </c>
      <c r="F4495" s="37" t="s">
        <v>10</v>
      </c>
    </row>
    <row r="4496">
      <c r="A4496" s="36" t="str">
        <f t="shared" si="1"/>
        <v>Medium Population-Middle Poverty</v>
      </c>
      <c r="B4496" s="35" t="s">
        <v>4515</v>
      </c>
      <c r="C4496" s="37">
        <v>2313.0</v>
      </c>
      <c r="D4496" s="37">
        <v>0.143104193687851</v>
      </c>
      <c r="E4496" s="37" t="s">
        <v>15</v>
      </c>
      <c r="F4496" s="37" t="s">
        <v>10</v>
      </c>
    </row>
    <row r="4497">
      <c r="A4497" s="36" t="str">
        <f t="shared" si="1"/>
        <v>Medium Population-Middle Poverty</v>
      </c>
      <c r="B4497" s="35" t="s">
        <v>4516</v>
      </c>
      <c r="C4497" s="37">
        <v>1482.0</v>
      </c>
      <c r="D4497" s="37">
        <v>0.178812415654521</v>
      </c>
      <c r="E4497" s="37" t="s">
        <v>15</v>
      </c>
      <c r="F4497" s="37" t="s">
        <v>10</v>
      </c>
    </row>
    <row r="4498">
      <c r="A4498" s="36" t="str">
        <f t="shared" si="1"/>
        <v>Low Population-Middle Poverty</v>
      </c>
      <c r="B4498" s="35" t="s">
        <v>4517</v>
      </c>
      <c r="C4498" s="37">
        <v>122.0</v>
      </c>
      <c r="D4498" s="37">
        <v>0.327868852459016</v>
      </c>
      <c r="E4498" s="37" t="s">
        <v>16</v>
      </c>
      <c r="F4498" s="37" t="s">
        <v>10</v>
      </c>
    </row>
    <row r="4499">
      <c r="A4499" s="36" t="str">
        <f t="shared" si="1"/>
        <v>Medium Population-Middle Poverty</v>
      </c>
      <c r="B4499" s="35" t="s">
        <v>4518</v>
      </c>
      <c r="C4499" s="37">
        <v>4211.0</v>
      </c>
      <c r="D4499" s="37">
        <v>0.313939681785799</v>
      </c>
      <c r="E4499" s="37" t="s">
        <v>15</v>
      </c>
      <c r="F4499" s="37" t="s">
        <v>10</v>
      </c>
    </row>
    <row r="4500">
      <c r="A4500" s="36" t="str">
        <f t="shared" si="1"/>
        <v>Medium Population-Impoverished</v>
      </c>
      <c r="B4500" s="35" t="s">
        <v>4519</v>
      </c>
      <c r="C4500" s="37">
        <v>676.0</v>
      </c>
      <c r="D4500" s="37">
        <v>0.605029585798817</v>
      </c>
      <c r="E4500" s="37" t="s">
        <v>15</v>
      </c>
      <c r="F4500" s="37" t="s">
        <v>12</v>
      </c>
    </row>
    <row r="4501">
      <c r="A4501" s="36" t="str">
        <f t="shared" si="1"/>
        <v>Low Population-Low Poverty</v>
      </c>
      <c r="B4501" s="35" t="s">
        <v>4520</v>
      </c>
      <c r="C4501" s="37">
        <v>33.0</v>
      </c>
      <c r="D4501" s="37">
        <v>0.0</v>
      </c>
      <c r="E4501" s="37" t="s">
        <v>16</v>
      </c>
      <c r="F4501" s="37" t="s">
        <v>9</v>
      </c>
    </row>
    <row r="4502">
      <c r="A4502" s="36" t="str">
        <f t="shared" si="1"/>
        <v>Medium Population-Middle Poverty</v>
      </c>
      <c r="B4502" s="35" t="s">
        <v>4521</v>
      </c>
      <c r="C4502" s="37">
        <v>1669.0</v>
      </c>
      <c r="D4502" s="37">
        <v>0.212103055721989</v>
      </c>
      <c r="E4502" s="37" t="s">
        <v>15</v>
      </c>
      <c r="F4502" s="37" t="s">
        <v>10</v>
      </c>
    </row>
    <row r="4503">
      <c r="A4503" s="36" t="str">
        <f t="shared" si="1"/>
        <v>Low Population-Middle Poverty</v>
      </c>
      <c r="B4503" s="35" t="s">
        <v>4522</v>
      </c>
      <c r="C4503" s="37">
        <v>444.0</v>
      </c>
      <c r="D4503" s="37">
        <v>0.130630630630631</v>
      </c>
      <c r="E4503" s="37" t="s">
        <v>16</v>
      </c>
      <c r="F4503" s="37" t="s">
        <v>10</v>
      </c>
    </row>
    <row r="4504">
      <c r="A4504" s="36" t="str">
        <f t="shared" si="1"/>
        <v>Low Population-Middle Poverty</v>
      </c>
      <c r="B4504" s="35" t="s">
        <v>4523</v>
      </c>
      <c r="C4504" s="37">
        <v>125.0</v>
      </c>
      <c r="D4504" s="37">
        <v>0.32</v>
      </c>
      <c r="E4504" s="37" t="s">
        <v>16</v>
      </c>
      <c r="F4504" s="37" t="s">
        <v>10</v>
      </c>
    </row>
    <row r="4505">
      <c r="A4505" s="36" t="str">
        <f t="shared" si="1"/>
        <v>Medium Population-Middle Poverty</v>
      </c>
      <c r="B4505" s="35" t="s">
        <v>4524</v>
      </c>
      <c r="C4505" s="37">
        <v>2269.0</v>
      </c>
      <c r="D4505" s="37">
        <v>0.193477302776554</v>
      </c>
      <c r="E4505" s="37" t="s">
        <v>15</v>
      </c>
      <c r="F4505" s="37" t="s">
        <v>10</v>
      </c>
    </row>
    <row r="4506">
      <c r="A4506" s="36" t="str">
        <f t="shared" si="1"/>
        <v>Medium Population-Middle Poverty</v>
      </c>
      <c r="B4506" s="35" t="s">
        <v>4525</v>
      </c>
      <c r="C4506" s="37">
        <v>1919.0</v>
      </c>
      <c r="D4506" s="37">
        <v>0.139656070870245</v>
      </c>
      <c r="E4506" s="37" t="s">
        <v>15</v>
      </c>
      <c r="F4506" s="37" t="s">
        <v>10</v>
      </c>
    </row>
    <row r="4507">
      <c r="A4507" s="36" t="str">
        <f t="shared" si="1"/>
        <v>Medium Population-Low Poverty</v>
      </c>
      <c r="B4507" s="35" t="s">
        <v>4526</v>
      </c>
      <c r="C4507" s="37">
        <v>786.0</v>
      </c>
      <c r="D4507" s="37">
        <v>0.0241730279898219</v>
      </c>
      <c r="E4507" s="37" t="s">
        <v>15</v>
      </c>
      <c r="F4507" s="37" t="s">
        <v>9</v>
      </c>
    </row>
    <row r="4508">
      <c r="A4508" s="36" t="str">
        <f t="shared" si="1"/>
        <v>Low Population-Middle Poverty</v>
      </c>
      <c r="B4508" s="35" t="s">
        <v>4527</v>
      </c>
      <c r="C4508" s="37">
        <v>182.0</v>
      </c>
      <c r="D4508" s="37">
        <v>0.115384615384615</v>
      </c>
      <c r="E4508" s="37" t="s">
        <v>16</v>
      </c>
      <c r="F4508" s="37" t="s">
        <v>10</v>
      </c>
    </row>
    <row r="4509">
      <c r="A4509" s="36" t="str">
        <f t="shared" si="1"/>
        <v>Medium Population-Middle Poverty</v>
      </c>
      <c r="B4509" s="35" t="s">
        <v>4528</v>
      </c>
      <c r="C4509" s="37">
        <v>3859.0</v>
      </c>
      <c r="D4509" s="37">
        <v>0.131122052345167</v>
      </c>
      <c r="E4509" s="37" t="s">
        <v>15</v>
      </c>
      <c r="F4509" s="37" t="s">
        <v>10</v>
      </c>
    </row>
    <row r="4510">
      <c r="A4510" s="36" t="str">
        <f t="shared" si="1"/>
        <v>Medium Population-Middle Poverty</v>
      </c>
      <c r="B4510" s="35" t="s">
        <v>4529</v>
      </c>
      <c r="C4510" s="37">
        <v>1875.0</v>
      </c>
      <c r="D4510" s="37">
        <v>0.134933333333333</v>
      </c>
      <c r="E4510" s="37" t="s">
        <v>15</v>
      </c>
      <c r="F4510" s="37" t="s">
        <v>10</v>
      </c>
    </row>
    <row r="4511">
      <c r="A4511" s="36" t="str">
        <f t="shared" si="1"/>
        <v>Medium Population-Middle Poverty</v>
      </c>
      <c r="B4511" s="35" t="s">
        <v>4530</v>
      </c>
      <c r="C4511" s="37">
        <v>1368.0</v>
      </c>
      <c r="D4511" s="37">
        <v>0.193713450292398</v>
      </c>
      <c r="E4511" s="37" t="s">
        <v>15</v>
      </c>
      <c r="F4511" s="37" t="s">
        <v>10</v>
      </c>
    </row>
    <row r="4512">
      <c r="A4512" s="36" t="str">
        <f t="shared" si="1"/>
        <v>Low Population-Impoverished</v>
      </c>
      <c r="B4512" s="35" t="s">
        <v>4531</v>
      </c>
      <c r="C4512" s="37">
        <v>55.0</v>
      </c>
      <c r="D4512" s="37">
        <v>0.545454545454545</v>
      </c>
      <c r="E4512" s="37" t="s">
        <v>16</v>
      </c>
      <c r="F4512" s="37" t="s">
        <v>12</v>
      </c>
    </row>
    <row r="4513">
      <c r="A4513" s="36" t="str">
        <f t="shared" si="1"/>
        <v>Medium Population-Low Poverty</v>
      </c>
      <c r="B4513" s="35" t="s">
        <v>4532</v>
      </c>
      <c r="C4513" s="37">
        <v>865.0</v>
      </c>
      <c r="D4513" s="37">
        <v>0.0635838150289017</v>
      </c>
      <c r="E4513" s="37" t="s">
        <v>15</v>
      </c>
      <c r="F4513" s="37" t="s">
        <v>9</v>
      </c>
    </row>
    <row r="4514">
      <c r="A4514" s="36" t="str">
        <f t="shared" si="1"/>
        <v>Medium Population-Middle Poverty</v>
      </c>
      <c r="B4514" s="35" t="s">
        <v>4533</v>
      </c>
      <c r="C4514" s="37">
        <v>5831.0</v>
      </c>
      <c r="D4514" s="37">
        <v>0.137369233407649</v>
      </c>
      <c r="E4514" s="37" t="s">
        <v>15</v>
      </c>
      <c r="F4514" s="37" t="s">
        <v>10</v>
      </c>
    </row>
    <row r="4515">
      <c r="A4515" s="36" t="str">
        <f t="shared" si="1"/>
        <v>Medium Population-Middle Poverty</v>
      </c>
      <c r="B4515" s="35" t="s">
        <v>4534</v>
      </c>
      <c r="C4515" s="37">
        <v>1941.0</v>
      </c>
      <c r="D4515" s="37">
        <v>0.107676455435343</v>
      </c>
      <c r="E4515" s="37" t="s">
        <v>15</v>
      </c>
      <c r="F4515" s="37" t="s">
        <v>10</v>
      </c>
    </row>
    <row r="4516">
      <c r="A4516" s="36" t="str">
        <f t="shared" si="1"/>
        <v>Medium Population-Middle Poverty</v>
      </c>
      <c r="B4516" s="35" t="s">
        <v>4535</v>
      </c>
      <c r="C4516" s="37">
        <v>1828.0</v>
      </c>
      <c r="D4516" s="37">
        <v>0.113785557986871</v>
      </c>
      <c r="E4516" s="37" t="s">
        <v>15</v>
      </c>
      <c r="F4516" s="37" t="s">
        <v>10</v>
      </c>
    </row>
    <row r="4517">
      <c r="A4517" s="36" t="str">
        <f t="shared" si="1"/>
        <v>Low Population-Low Poverty</v>
      </c>
      <c r="B4517" s="35" t="s">
        <v>4536</v>
      </c>
      <c r="C4517" s="37">
        <v>397.0</v>
      </c>
      <c r="D4517" s="37">
        <v>0.0251889168765743</v>
      </c>
      <c r="E4517" s="37" t="s">
        <v>16</v>
      </c>
      <c r="F4517" s="37" t="s">
        <v>9</v>
      </c>
    </row>
    <row r="4518">
      <c r="A4518" s="36" t="str">
        <f t="shared" si="1"/>
        <v>Low Population-Low Poverty</v>
      </c>
      <c r="B4518" s="35" t="s">
        <v>4537</v>
      </c>
      <c r="C4518" s="37">
        <v>404.0</v>
      </c>
      <c r="D4518" s="37">
        <v>0.0668316831683168</v>
      </c>
      <c r="E4518" s="37" t="s">
        <v>16</v>
      </c>
      <c r="F4518" s="37" t="s">
        <v>9</v>
      </c>
    </row>
    <row r="4519">
      <c r="A4519" s="36" t="str">
        <f t="shared" si="1"/>
        <v>Low Population-Low Poverty</v>
      </c>
      <c r="B4519" s="35" t="s">
        <v>4538</v>
      </c>
      <c r="C4519" s="37">
        <v>68.0</v>
      </c>
      <c r="D4519" s="37">
        <v>0.0588235294117647</v>
      </c>
      <c r="E4519" s="37" t="s">
        <v>16</v>
      </c>
      <c r="F4519" s="37" t="s">
        <v>9</v>
      </c>
    </row>
    <row r="4520">
      <c r="A4520" s="36" t="str">
        <f t="shared" si="1"/>
        <v>Medium Population-Middle Poverty</v>
      </c>
      <c r="B4520" s="35" t="s">
        <v>4539</v>
      </c>
      <c r="C4520" s="37">
        <v>2287.0</v>
      </c>
      <c r="D4520" s="37">
        <v>0.153913423699169</v>
      </c>
      <c r="E4520" s="37" t="s">
        <v>15</v>
      </c>
      <c r="F4520" s="37" t="s">
        <v>10</v>
      </c>
    </row>
    <row r="4521">
      <c r="A4521" s="36" t="str">
        <f t="shared" si="1"/>
        <v>Low Population-Middle Poverty</v>
      </c>
      <c r="B4521" s="35" t="s">
        <v>4540</v>
      </c>
      <c r="C4521" s="37">
        <v>480.0</v>
      </c>
      <c r="D4521" s="37">
        <v>0.25625</v>
      </c>
      <c r="E4521" s="37" t="s">
        <v>16</v>
      </c>
      <c r="F4521" s="37" t="s">
        <v>10</v>
      </c>
    </row>
    <row r="4522">
      <c r="A4522" s="36" t="str">
        <f t="shared" si="1"/>
        <v>Medium Population-High Poverty</v>
      </c>
      <c r="B4522" s="35" t="s">
        <v>4541</v>
      </c>
      <c r="C4522" s="37">
        <v>534.0</v>
      </c>
      <c r="D4522" s="37">
        <v>0.436329588014981</v>
      </c>
      <c r="E4522" s="37" t="s">
        <v>15</v>
      </c>
      <c r="F4522" s="37" t="s">
        <v>11</v>
      </c>
    </row>
    <row r="4523">
      <c r="A4523" s="36" t="str">
        <f t="shared" si="1"/>
        <v>Low Population-Impoverished</v>
      </c>
      <c r="B4523" s="35" t="s">
        <v>4542</v>
      </c>
      <c r="C4523" s="37">
        <v>115.0</v>
      </c>
      <c r="D4523" s="37">
        <v>0.608695652173913</v>
      </c>
      <c r="E4523" s="37" t="s">
        <v>16</v>
      </c>
      <c r="F4523" s="37" t="s">
        <v>12</v>
      </c>
    </row>
    <row r="4524">
      <c r="A4524" s="36" t="str">
        <f t="shared" si="1"/>
        <v>High Population-Middle Poverty</v>
      </c>
      <c r="B4524" s="35" t="s">
        <v>4543</v>
      </c>
      <c r="C4524" s="37">
        <v>14138.0</v>
      </c>
      <c r="D4524" s="37">
        <v>0.127670108926298</v>
      </c>
      <c r="E4524" s="37" t="s">
        <v>14</v>
      </c>
      <c r="F4524" s="37" t="s">
        <v>10</v>
      </c>
    </row>
    <row r="4525">
      <c r="A4525" s="36" t="str">
        <f t="shared" si="1"/>
        <v>Low Population-Low Poverty</v>
      </c>
      <c r="B4525" s="35" t="s">
        <v>4544</v>
      </c>
      <c r="C4525" s="37">
        <v>136.0</v>
      </c>
      <c r="D4525" s="37">
        <v>0.0</v>
      </c>
      <c r="E4525" s="37" t="s">
        <v>16</v>
      </c>
      <c r="F4525" s="37" t="s">
        <v>9</v>
      </c>
    </row>
    <row r="4526">
      <c r="A4526" s="36" t="str">
        <f t="shared" si="1"/>
        <v>Low Population-Middle Poverty</v>
      </c>
      <c r="B4526" s="35" t="s">
        <v>4545</v>
      </c>
      <c r="C4526" s="37">
        <v>280.0</v>
      </c>
      <c r="D4526" s="37">
        <v>0.125</v>
      </c>
      <c r="E4526" s="37" t="s">
        <v>16</v>
      </c>
      <c r="F4526" s="37" t="s">
        <v>10</v>
      </c>
    </row>
    <row r="4527">
      <c r="A4527" s="36" t="str">
        <f t="shared" si="1"/>
        <v>Medium Population-Low Poverty</v>
      </c>
      <c r="B4527" s="35" t="s">
        <v>4546</v>
      </c>
      <c r="C4527" s="37">
        <v>1872.0</v>
      </c>
      <c r="D4527" s="37">
        <v>0.0924145299145299</v>
      </c>
      <c r="E4527" s="37" t="s">
        <v>15</v>
      </c>
      <c r="F4527" s="37" t="s">
        <v>9</v>
      </c>
    </row>
    <row r="4528">
      <c r="A4528" s="36" t="str">
        <f t="shared" si="1"/>
        <v>High Population-Middle Poverty</v>
      </c>
      <c r="B4528" s="35" t="s">
        <v>4547</v>
      </c>
      <c r="C4528" s="37">
        <v>11210.0</v>
      </c>
      <c r="D4528" s="37">
        <v>0.131578947368421</v>
      </c>
      <c r="E4528" s="37" t="s">
        <v>14</v>
      </c>
      <c r="F4528" s="37" t="s">
        <v>10</v>
      </c>
    </row>
    <row r="4529">
      <c r="A4529" s="36" t="str">
        <f t="shared" si="1"/>
        <v>Medium Population-Middle Poverty</v>
      </c>
      <c r="B4529" s="35" t="s">
        <v>4548</v>
      </c>
      <c r="C4529" s="37">
        <v>5007.0</v>
      </c>
      <c r="D4529" s="37">
        <v>0.137407629318953</v>
      </c>
      <c r="E4529" s="37" t="s">
        <v>15</v>
      </c>
      <c r="F4529" s="37" t="s">
        <v>10</v>
      </c>
    </row>
    <row r="4530">
      <c r="A4530" s="36" t="str">
        <f t="shared" si="1"/>
        <v>Medium Population-Middle Poverty</v>
      </c>
      <c r="B4530" s="35" t="s">
        <v>4549</v>
      </c>
      <c r="C4530" s="37">
        <v>4054.0</v>
      </c>
      <c r="D4530" s="37">
        <v>0.146275283670449</v>
      </c>
      <c r="E4530" s="37" t="s">
        <v>15</v>
      </c>
      <c r="F4530" s="37" t="s">
        <v>10</v>
      </c>
    </row>
    <row r="4531">
      <c r="A4531" s="36" t="str">
        <f t="shared" si="1"/>
        <v>Low Population-Middle Poverty</v>
      </c>
      <c r="B4531" s="35" t="s">
        <v>4550</v>
      </c>
      <c r="C4531" s="37">
        <v>112.0</v>
      </c>
      <c r="D4531" s="37">
        <v>0.151785714285714</v>
      </c>
      <c r="E4531" s="37" t="s">
        <v>16</v>
      </c>
      <c r="F4531" s="37" t="s">
        <v>10</v>
      </c>
    </row>
    <row r="4532">
      <c r="A4532" s="36" t="str">
        <f t="shared" si="1"/>
        <v>Medium Population-Low Poverty</v>
      </c>
      <c r="B4532" s="35" t="s">
        <v>4551</v>
      </c>
      <c r="C4532" s="37">
        <v>1492.0</v>
      </c>
      <c r="D4532" s="37">
        <v>0.0730563002680965</v>
      </c>
      <c r="E4532" s="37" t="s">
        <v>15</v>
      </c>
      <c r="F4532" s="37" t="s">
        <v>9</v>
      </c>
    </row>
    <row r="4533">
      <c r="A4533" s="36" t="str">
        <f t="shared" si="1"/>
        <v>Medium Population-Middle Poverty</v>
      </c>
      <c r="B4533" s="35" t="s">
        <v>4552</v>
      </c>
      <c r="C4533" s="37">
        <v>1048.0</v>
      </c>
      <c r="D4533" s="37">
        <v>0.126908396946565</v>
      </c>
      <c r="E4533" s="37" t="s">
        <v>15</v>
      </c>
      <c r="F4533" s="37" t="s">
        <v>10</v>
      </c>
    </row>
    <row r="4534">
      <c r="A4534" s="36" t="str">
        <f t="shared" si="1"/>
        <v>Medium Population-Middle Poverty</v>
      </c>
      <c r="B4534" s="35" t="s">
        <v>4553</v>
      </c>
      <c r="C4534" s="37">
        <v>2168.0</v>
      </c>
      <c r="D4534" s="37">
        <v>0.126383763837638</v>
      </c>
      <c r="E4534" s="37" t="s">
        <v>15</v>
      </c>
      <c r="F4534" s="37" t="s">
        <v>10</v>
      </c>
    </row>
    <row r="4535">
      <c r="A4535" s="36" t="str">
        <f t="shared" si="1"/>
        <v>Low Population-Middle Poverty</v>
      </c>
      <c r="B4535" s="35" t="s">
        <v>4554</v>
      </c>
      <c r="C4535" s="37">
        <v>440.0</v>
      </c>
      <c r="D4535" s="37">
        <v>0.140909090909091</v>
      </c>
      <c r="E4535" s="37" t="s">
        <v>16</v>
      </c>
      <c r="F4535" s="37" t="s">
        <v>10</v>
      </c>
    </row>
    <row r="4536">
      <c r="A4536" s="36" t="str">
        <f t="shared" si="1"/>
        <v>Medium Population-Middle Poverty</v>
      </c>
      <c r="B4536" s="35" t="s">
        <v>4555</v>
      </c>
      <c r="C4536" s="37">
        <v>7727.0</v>
      </c>
      <c r="D4536" s="37">
        <v>0.126310340364954</v>
      </c>
      <c r="E4536" s="37" t="s">
        <v>15</v>
      </c>
      <c r="F4536" s="37" t="s">
        <v>10</v>
      </c>
    </row>
    <row r="4537">
      <c r="A4537" s="36" t="str">
        <f t="shared" si="1"/>
        <v>Medium Population-Low Poverty</v>
      </c>
      <c r="B4537" s="35" t="s">
        <v>4556</v>
      </c>
      <c r="C4537" s="37">
        <v>717.0</v>
      </c>
      <c r="D4537" s="37">
        <v>0.0753138075313808</v>
      </c>
      <c r="E4537" s="37" t="s">
        <v>15</v>
      </c>
      <c r="F4537" s="37" t="s">
        <v>9</v>
      </c>
    </row>
    <row r="4538">
      <c r="A4538" s="36" t="str">
        <f t="shared" si="1"/>
        <v>Medium Population-High Poverty</v>
      </c>
      <c r="B4538" s="35" t="s">
        <v>4557</v>
      </c>
      <c r="C4538" s="37">
        <v>681.0</v>
      </c>
      <c r="D4538" s="37">
        <v>0.356828193832599</v>
      </c>
      <c r="E4538" s="37" t="s">
        <v>15</v>
      </c>
      <c r="F4538" s="37" t="s">
        <v>11</v>
      </c>
    </row>
    <row r="4539">
      <c r="A4539" s="36" t="str">
        <f t="shared" si="1"/>
        <v>Low Population-Middle Poverty</v>
      </c>
      <c r="B4539" s="35" t="s">
        <v>4558</v>
      </c>
      <c r="C4539" s="37">
        <v>236.0</v>
      </c>
      <c r="D4539" s="37">
        <v>0.216101694915254</v>
      </c>
      <c r="E4539" s="37" t="s">
        <v>16</v>
      </c>
      <c r="F4539" s="37" t="s">
        <v>10</v>
      </c>
    </row>
    <row r="4540">
      <c r="A4540" s="36" t="str">
        <f t="shared" si="1"/>
        <v>Medium Population-Low Poverty</v>
      </c>
      <c r="B4540" s="35" t="s">
        <v>4559</v>
      </c>
      <c r="C4540" s="37">
        <v>3610.0</v>
      </c>
      <c r="D4540" s="37">
        <v>0.0925207756232687</v>
      </c>
      <c r="E4540" s="37" t="s">
        <v>15</v>
      </c>
      <c r="F4540" s="37" t="s">
        <v>9</v>
      </c>
    </row>
    <row r="4541">
      <c r="A4541" s="36" t="str">
        <f t="shared" si="1"/>
        <v>Medium Population-Middle Poverty</v>
      </c>
      <c r="B4541" s="35" t="s">
        <v>4560</v>
      </c>
      <c r="C4541" s="37">
        <v>1045.0</v>
      </c>
      <c r="D4541" s="37">
        <v>0.129186602870813</v>
      </c>
      <c r="E4541" s="37" t="s">
        <v>15</v>
      </c>
      <c r="F4541" s="37" t="s">
        <v>10</v>
      </c>
    </row>
    <row r="4542">
      <c r="A4542" s="36" t="str">
        <f t="shared" si="1"/>
        <v>Low Population-Low Poverty</v>
      </c>
      <c r="B4542" s="35" t="s">
        <v>4561</v>
      </c>
      <c r="C4542" s="37">
        <v>128.0</v>
      </c>
      <c r="D4542" s="37">
        <v>0.0</v>
      </c>
      <c r="E4542" s="37" t="s">
        <v>16</v>
      </c>
      <c r="F4542" s="37" t="s">
        <v>9</v>
      </c>
    </row>
    <row r="4543">
      <c r="A4543" s="36" t="str">
        <f t="shared" si="1"/>
        <v>Medium Population-Middle Poverty</v>
      </c>
      <c r="B4543" s="35" t="s">
        <v>4562</v>
      </c>
      <c r="C4543" s="37">
        <v>2580.0</v>
      </c>
      <c r="D4543" s="37">
        <v>0.12015503875969</v>
      </c>
      <c r="E4543" s="37" t="s">
        <v>15</v>
      </c>
      <c r="F4543" s="37" t="s">
        <v>10</v>
      </c>
    </row>
    <row r="4544">
      <c r="A4544" s="36" t="str">
        <f t="shared" si="1"/>
        <v>Low Population-Low Poverty</v>
      </c>
      <c r="B4544" s="35" t="s">
        <v>4563</v>
      </c>
      <c r="C4544" s="37">
        <v>310.0</v>
      </c>
      <c r="D4544" s="37">
        <v>0.0</v>
      </c>
      <c r="E4544" s="37" t="s">
        <v>16</v>
      </c>
      <c r="F4544" s="37" t="s">
        <v>9</v>
      </c>
    </row>
    <row r="4545">
      <c r="A4545" s="36" t="str">
        <f t="shared" si="1"/>
        <v>Low Population-Middle Poverty</v>
      </c>
      <c r="B4545" s="35" t="s">
        <v>4564</v>
      </c>
      <c r="C4545" s="37">
        <v>462.0</v>
      </c>
      <c r="D4545" s="37">
        <v>0.229437229437229</v>
      </c>
      <c r="E4545" s="37" t="s">
        <v>16</v>
      </c>
      <c r="F4545" s="37" t="s">
        <v>10</v>
      </c>
    </row>
    <row r="4546">
      <c r="A4546" s="36" t="str">
        <f t="shared" si="1"/>
        <v>Medium Population-Middle Poverty</v>
      </c>
      <c r="B4546" s="35" t="s">
        <v>4565</v>
      </c>
      <c r="C4546" s="37">
        <v>1763.0</v>
      </c>
      <c r="D4546" s="37">
        <v>0.112308564946115</v>
      </c>
      <c r="E4546" s="37" t="s">
        <v>15</v>
      </c>
      <c r="F4546" s="37" t="s">
        <v>10</v>
      </c>
    </row>
    <row r="4547">
      <c r="A4547" s="36" t="str">
        <f t="shared" si="1"/>
        <v>Medium Population-Low Poverty</v>
      </c>
      <c r="B4547" s="35" t="s">
        <v>4566</v>
      </c>
      <c r="C4547" s="37">
        <v>745.0</v>
      </c>
      <c r="D4547" s="37">
        <v>0.0630872483221477</v>
      </c>
      <c r="E4547" s="37" t="s">
        <v>15</v>
      </c>
      <c r="F4547" s="37" t="s">
        <v>9</v>
      </c>
    </row>
    <row r="4548">
      <c r="A4548" s="36" t="str">
        <f t="shared" si="1"/>
        <v>Medium Population-Middle Poverty</v>
      </c>
      <c r="B4548" s="35" t="s">
        <v>4567</v>
      </c>
      <c r="C4548" s="37">
        <v>5798.0</v>
      </c>
      <c r="D4548" s="37">
        <v>0.173680579510176</v>
      </c>
      <c r="E4548" s="37" t="s">
        <v>15</v>
      </c>
      <c r="F4548" s="37" t="s">
        <v>10</v>
      </c>
    </row>
    <row r="4549">
      <c r="A4549" s="36" t="str">
        <f t="shared" si="1"/>
        <v>Medium Population-Middle Poverty</v>
      </c>
      <c r="B4549" s="35" t="s">
        <v>4568</v>
      </c>
      <c r="C4549" s="37">
        <v>2130.0</v>
      </c>
      <c r="D4549" s="37">
        <v>0.143661971830986</v>
      </c>
      <c r="E4549" s="37" t="s">
        <v>15</v>
      </c>
      <c r="F4549" s="37" t="s">
        <v>10</v>
      </c>
    </row>
    <row r="4550">
      <c r="A4550" s="36" t="str">
        <f t="shared" si="1"/>
        <v>Low Population-High Poverty</v>
      </c>
      <c r="B4550" s="35" t="s">
        <v>4569</v>
      </c>
      <c r="C4550" s="37">
        <v>100.0</v>
      </c>
      <c r="D4550" s="37">
        <v>0.4</v>
      </c>
      <c r="E4550" s="37" t="s">
        <v>16</v>
      </c>
      <c r="F4550" s="37" t="s">
        <v>11</v>
      </c>
    </row>
    <row r="4551">
      <c r="A4551" s="36" t="str">
        <f t="shared" si="1"/>
        <v>Medium Population-Low Poverty</v>
      </c>
      <c r="B4551" s="35" t="s">
        <v>4570</v>
      </c>
      <c r="C4551" s="37">
        <v>3418.0</v>
      </c>
      <c r="D4551" s="37">
        <v>0.0731421884142774</v>
      </c>
      <c r="E4551" s="37" t="s">
        <v>15</v>
      </c>
      <c r="F4551" s="37" t="s">
        <v>9</v>
      </c>
    </row>
    <row r="4552">
      <c r="A4552" s="36" t="str">
        <f t="shared" si="1"/>
        <v>Medium Population-Middle Poverty</v>
      </c>
      <c r="B4552" s="35" t="s">
        <v>4571</v>
      </c>
      <c r="C4552" s="37">
        <v>2299.0</v>
      </c>
      <c r="D4552" s="37">
        <v>0.179643323183993</v>
      </c>
      <c r="E4552" s="37" t="s">
        <v>15</v>
      </c>
      <c r="F4552" s="37" t="s">
        <v>10</v>
      </c>
    </row>
    <row r="4553">
      <c r="A4553" s="36" t="str">
        <f t="shared" si="1"/>
        <v>Medium Population-Low Poverty</v>
      </c>
      <c r="B4553" s="35" t="s">
        <v>4572</v>
      </c>
      <c r="C4553" s="37">
        <v>1795.0</v>
      </c>
      <c r="D4553" s="37">
        <v>0.0657381615598886</v>
      </c>
      <c r="E4553" s="37" t="s">
        <v>15</v>
      </c>
      <c r="F4553" s="37" t="s">
        <v>9</v>
      </c>
    </row>
    <row r="4554">
      <c r="A4554" s="36" t="str">
        <f t="shared" si="1"/>
        <v>Low Population-Middle Poverty</v>
      </c>
      <c r="B4554" s="35" t="s">
        <v>4573</v>
      </c>
      <c r="C4554" s="37">
        <v>184.0</v>
      </c>
      <c r="D4554" s="37">
        <v>0.114130434782609</v>
      </c>
      <c r="E4554" s="37" t="s">
        <v>16</v>
      </c>
      <c r="F4554" s="37" t="s">
        <v>10</v>
      </c>
    </row>
    <row r="4555">
      <c r="A4555" s="36" t="str">
        <f t="shared" si="1"/>
        <v>Low Population-Low Poverty</v>
      </c>
      <c r="B4555" s="35" t="s">
        <v>4574</v>
      </c>
      <c r="C4555" s="37">
        <v>191.0</v>
      </c>
      <c r="D4555" s="37">
        <v>0.0261780104712042</v>
      </c>
      <c r="E4555" s="37" t="s">
        <v>16</v>
      </c>
      <c r="F4555" s="37" t="s">
        <v>9</v>
      </c>
    </row>
    <row r="4556">
      <c r="A4556" s="36" t="str">
        <f t="shared" si="1"/>
        <v>Low Population-Low Poverty</v>
      </c>
      <c r="B4556" s="35" t="s">
        <v>4575</v>
      </c>
      <c r="C4556" s="37">
        <v>207.0</v>
      </c>
      <c r="D4556" s="37">
        <v>0.0917874396135266</v>
      </c>
      <c r="E4556" s="37" t="s">
        <v>16</v>
      </c>
      <c r="F4556" s="37" t="s">
        <v>9</v>
      </c>
    </row>
    <row r="4557">
      <c r="A4557" s="36" t="str">
        <f t="shared" si="1"/>
        <v>Medium Population-Middle Poverty</v>
      </c>
      <c r="B4557" s="35" t="s">
        <v>4576</v>
      </c>
      <c r="C4557" s="37">
        <v>3161.0</v>
      </c>
      <c r="D4557" s="37">
        <v>0.108826320784562</v>
      </c>
      <c r="E4557" s="37" t="s">
        <v>15</v>
      </c>
      <c r="F4557" s="37" t="s">
        <v>10</v>
      </c>
    </row>
    <row r="4558">
      <c r="A4558" s="36" t="str">
        <f t="shared" si="1"/>
        <v>Low Population-Low Poverty</v>
      </c>
      <c r="B4558" s="35" t="s">
        <v>4577</v>
      </c>
      <c r="C4558" s="37">
        <v>67.0</v>
      </c>
      <c r="D4558" s="37">
        <v>0.0746268656716418</v>
      </c>
      <c r="E4558" s="37" t="s">
        <v>16</v>
      </c>
      <c r="F4558" s="37" t="s">
        <v>9</v>
      </c>
    </row>
    <row r="4559">
      <c r="A4559" s="36" t="str">
        <f t="shared" si="1"/>
        <v>High Population-Middle Poverty</v>
      </c>
      <c r="B4559" s="35" t="s">
        <v>4578</v>
      </c>
      <c r="C4559" s="37">
        <v>54466.0</v>
      </c>
      <c r="D4559" s="37">
        <v>0.113667241949106</v>
      </c>
      <c r="E4559" s="37" t="s">
        <v>14</v>
      </c>
      <c r="F4559" s="37" t="s">
        <v>10</v>
      </c>
    </row>
    <row r="4560">
      <c r="A4560" s="36" t="str">
        <f t="shared" si="1"/>
        <v>Medium Population-Middle Poverty</v>
      </c>
      <c r="B4560" s="35" t="s">
        <v>4579</v>
      </c>
      <c r="C4560" s="37">
        <v>3746.0</v>
      </c>
      <c r="D4560" s="37">
        <v>0.112653497063534</v>
      </c>
      <c r="E4560" s="37" t="s">
        <v>15</v>
      </c>
      <c r="F4560" s="37" t="s">
        <v>10</v>
      </c>
    </row>
    <row r="4561">
      <c r="A4561" s="36" t="str">
        <f t="shared" si="1"/>
        <v>Medium Population-Middle Poverty</v>
      </c>
      <c r="B4561" s="35" t="s">
        <v>4580</v>
      </c>
      <c r="C4561" s="37">
        <v>738.0</v>
      </c>
      <c r="D4561" s="37">
        <v>0.196476964769648</v>
      </c>
      <c r="E4561" s="37" t="s">
        <v>15</v>
      </c>
      <c r="F4561" s="37" t="s">
        <v>10</v>
      </c>
    </row>
    <row r="4562">
      <c r="A4562" s="36" t="str">
        <f t="shared" si="1"/>
        <v>Low Population-Middle Poverty</v>
      </c>
      <c r="B4562" s="35" t="s">
        <v>4581</v>
      </c>
      <c r="C4562" s="37">
        <v>379.0</v>
      </c>
      <c r="D4562" s="37">
        <v>0.274406332453826</v>
      </c>
      <c r="E4562" s="37" t="s">
        <v>16</v>
      </c>
      <c r="F4562" s="37" t="s">
        <v>10</v>
      </c>
    </row>
    <row r="4563">
      <c r="A4563" s="36" t="str">
        <f t="shared" si="1"/>
        <v>High Population-Low Poverty</v>
      </c>
      <c r="B4563" s="35" t="s">
        <v>4582</v>
      </c>
      <c r="C4563" s="37">
        <v>13835.0</v>
      </c>
      <c r="D4563" s="37">
        <v>0.0847849656667871</v>
      </c>
      <c r="E4563" s="37" t="s">
        <v>14</v>
      </c>
      <c r="F4563" s="37" t="s">
        <v>9</v>
      </c>
    </row>
    <row r="4564">
      <c r="A4564" s="36" t="str">
        <f t="shared" si="1"/>
        <v>Low Population-Low Poverty</v>
      </c>
      <c r="B4564" s="35" t="s">
        <v>4583</v>
      </c>
      <c r="C4564" s="37">
        <v>295.0</v>
      </c>
      <c r="D4564" s="37">
        <v>0.0271186440677966</v>
      </c>
      <c r="E4564" s="37" t="s">
        <v>16</v>
      </c>
      <c r="F4564" s="37" t="s">
        <v>9</v>
      </c>
    </row>
    <row r="4565">
      <c r="A4565" s="36" t="str">
        <f t="shared" si="1"/>
        <v>Low Population-Middle Poverty</v>
      </c>
      <c r="B4565" s="35" t="s">
        <v>4584</v>
      </c>
      <c r="C4565" s="37">
        <v>342.0</v>
      </c>
      <c r="D4565" s="37">
        <v>0.12280701754386</v>
      </c>
      <c r="E4565" s="37" t="s">
        <v>16</v>
      </c>
      <c r="F4565" s="37" t="s">
        <v>10</v>
      </c>
    </row>
    <row r="4566">
      <c r="A4566" s="36" t="str">
        <f t="shared" si="1"/>
        <v>Medium Population-Middle Poverty</v>
      </c>
      <c r="B4566" s="35" t="s">
        <v>4585</v>
      </c>
      <c r="C4566" s="37">
        <v>2308.0</v>
      </c>
      <c r="D4566" s="37">
        <v>0.138214904679376</v>
      </c>
      <c r="E4566" s="37" t="s">
        <v>15</v>
      </c>
      <c r="F4566" s="37" t="s">
        <v>10</v>
      </c>
    </row>
    <row r="4567">
      <c r="A4567" s="36" t="str">
        <f t="shared" si="1"/>
        <v>Medium Population-Middle Poverty</v>
      </c>
      <c r="B4567" s="35" t="s">
        <v>4586</v>
      </c>
      <c r="C4567" s="37">
        <v>577.0</v>
      </c>
      <c r="D4567" s="37">
        <v>0.180242634315425</v>
      </c>
      <c r="E4567" s="37" t="s">
        <v>15</v>
      </c>
      <c r="F4567" s="37" t="s">
        <v>10</v>
      </c>
    </row>
    <row r="4568">
      <c r="A4568" s="36" t="str">
        <f t="shared" si="1"/>
        <v>Low Population-Low Poverty</v>
      </c>
      <c r="B4568" s="35" t="s">
        <v>4587</v>
      </c>
      <c r="C4568" s="37">
        <v>91.0</v>
      </c>
      <c r="D4568" s="37">
        <v>0.0</v>
      </c>
      <c r="E4568" s="37" t="s">
        <v>16</v>
      </c>
      <c r="F4568" s="37" t="s">
        <v>9</v>
      </c>
    </row>
    <row r="4569">
      <c r="A4569" s="36" t="str">
        <f t="shared" si="1"/>
        <v>Medium Population-Middle Poverty</v>
      </c>
      <c r="B4569" s="35" t="s">
        <v>4588</v>
      </c>
      <c r="C4569" s="37">
        <v>1172.0</v>
      </c>
      <c r="D4569" s="37">
        <v>0.113481228668942</v>
      </c>
      <c r="E4569" s="37" t="s">
        <v>15</v>
      </c>
      <c r="F4569" s="37" t="s">
        <v>10</v>
      </c>
    </row>
    <row r="4570">
      <c r="A4570" s="36" t="str">
        <f t="shared" si="1"/>
        <v>Medium Population-Middle Poverty</v>
      </c>
      <c r="B4570" s="35" t="s">
        <v>4589</v>
      </c>
      <c r="C4570" s="37">
        <v>599.0</v>
      </c>
      <c r="D4570" s="37">
        <v>0.121869782971619</v>
      </c>
      <c r="E4570" s="37" t="s">
        <v>15</v>
      </c>
      <c r="F4570" s="37" t="s">
        <v>10</v>
      </c>
    </row>
    <row r="4571">
      <c r="A4571" s="36" t="str">
        <f t="shared" si="1"/>
        <v>Low Population-Middle Poverty</v>
      </c>
      <c r="B4571" s="35" t="s">
        <v>4590</v>
      </c>
      <c r="C4571" s="37">
        <v>311.0</v>
      </c>
      <c r="D4571" s="37">
        <v>0.141479099678457</v>
      </c>
      <c r="E4571" s="37" t="s">
        <v>16</v>
      </c>
      <c r="F4571" s="37" t="s">
        <v>10</v>
      </c>
    </row>
    <row r="4572">
      <c r="A4572" s="36" t="str">
        <f t="shared" si="1"/>
        <v>Low Population-Low Poverty</v>
      </c>
      <c r="B4572" s="35" t="s">
        <v>4591</v>
      </c>
      <c r="C4572" s="37">
        <v>26.0</v>
      </c>
      <c r="D4572" s="37">
        <v>0.0</v>
      </c>
      <c r="E4572" s="37" t="s">
        <v>16</v>
      </c>
      <c r="F4572" s="37" t="s">
        <v>9</v>
      </c>
    </row>
    <row r="4573">
      <c r="A4573" s="36" t="str">
        <f t="shared" si="1"/>
        <v>Medium Population-Low Poverty</v>
      </c>
      <c r="B4573" s="35" t="s">
        <v>4592</v>
      </c>
      <c r="C4573" s="37">
        <v>5144.0</v>
      </c>
      <c r="D4573" s="37">
        <v>0.0598755832037325</v>
      </c>
      <c r="E4573" s="37" t="s">
        <v>15</v>
      </c>
      <c r="F4573" s="37" t="s">
        <v>9</v>
      </c>
    </row>
    <row r="4574">
      <c r="A4574" s="36" t="str">
        <f t="shared" si="1"/>
        <v>Medium Population-Middle Poverty</v>
      </c>
      <c r="B4574" s="35" t="s">
        <v>4593</v>
      </c>
      <c r="C4574" s="37">
        <v>6571.0</v>
      </c>
      <c r="D4574" s="37">
        <v>0.128595343174555</v>
      </c>
      <c r="E4574" s="37" t="s">
        <v>15</v>
      </c>
      <c r="F4574" s="37" t="s">
        <v>10</v>
      </c>
    </row>
    <row r="4575">
      <c r="A4575" s="36" t="str">
        <f t="shared" si="1"/>
        <v>Medium Population-Middle Poverty</v>
      </c>
      <c r="B4575" s="35" t="s">
        <v>4594</v>
      </c>
      <c r="C4575" s="37">
        <v>728.0</v>
      </c>
      <c r="D4575" s="37">
        <v>0.192307692307692</v>
      </c>
      <c r="E4575" s="37" t="s">
        <v>15</v>
      </c>
      <c r="F4575" s="37" t="s">
        <v>10</v>
      </c>
    </row>
    <row r="4576">
      <c r="A4576" s="36" t="str">
        <f t="shared" si="1"/>
        <v>Medium Population-Middle Poverty</v>
      </c>
      <c r="B4576" s="35" t="s">
        <v>4595</v>
      </c>
      <c r="C4576" s="37">
        <v>794.0</v>
      </c>
      <c r="D4576" s="37">
        <v>0.200251889168766</v>
      </c>
      <c r="E4576" s="37" t="s">
        <v>15</v>
      </c>
      <c r="F4576" s="37" t="s">
        <v>10</v>
      </c>
    </row>
    <row r="4577">
      <c r="A4577" s="36" t="str">
        <f t="shared" si="1"/>
        <v>Medium Population-Middle Poverty</v>
      </c>
      <c r="B4577" s="35" t="s">
        <v>4596</v>
      </c>
      <c r="C4577" s="37">
        <v>1218.0</v>
      </c>
      <c r="D4577" s="37">
        <v>0.155993431855501</v>
      </c>
      <c r="E4577" s="37" t="s">
        <v>15</v>
      </c>
      <c r="F4577" s="37" t="s">
        <v>10</v>
      </c>
    </row>
    <row r="4578">
      <c r="A4578" s="36" t="str">
        <f t="shared" si="1"/>
        <v>Medium Population-Middle Poverty</v>
      </c>
      <c r="B4578" s="35" t="s">
        <v>4597</v>
      </c>
      <c r="C4578" s="37">
        <v>9686.0</v>
      </c>
      <c r="D4578" s="37">
        <v>0.101280198224241</v>
      </c>
      <c r="E4578" s="37" t="s">
        <v>15</v>
      </c>
      <c r="F4578" s="37" t="s">
        <v>10</v>
      </c>
    </row>
    <row r="4579">
      <c r="A4579" s="36" t="str">
        <f t="shared" si="1"/>
        <v>Medium Population-Middle Poverty</v>
      </c>
      <c r="B4579" s="35" t="s">
        <v>4598</v>
      </c>
      <c r="C4579" s="37">
        <v>624.0</v>
      </c>
      <c r="D4579" s="37">
        <v>0.179487179487179</v>
      </c>
      <c r="E4579" s="37" t="s">
        <v>15</v>
      </c>
      <c r="F4579" s="37" t="s">
        <v>10</v>
      </c>
    </row>
    <row r="4580">
      <c r="A4580" s="36" t="str">
        <f t="shared" si="1"/>
        <v>Low Population-High Poverty</v>
      </c>
      <c r="B4580" s="35" t="s">
        <v>4599</v>
      </c>
      <c r="C4580" s="37">
        <v>235.0</v>
      </c>
      <c r="D4580" s="37">
        <v>0.434042553191489</v>
      </c>
      <c r="E4580" s="37" t="s">
        <v>16</v>
      </c>
      <c r="F4580" s="37" t="s">
        <v>11</v>
      </c>
    </row>
    <row r="4581">
      <c r="A4581" s="36" t="str">
        <f t="shared" si="1"/>
        <v>Low Population-Middle Poverty</v>
      </c>
      <c r="B4581" s="35" t="s">
        <v>4600</v>
      </c>
      <c r="C4581" s="37">
        <v>106.0</v>
      </c>
      <c r="D4581" s="37">
        <v>0.311320754716981</v>
      </c>
      <c r="E4581" s="37" t="s">
        <v>16</v>
      </c>
      <c r="F4581" s="37" t="s">
        <v>10</v>
      </c>
    </row>
    <row r="4582">
      <c r="A4582" s="36" t="str">
        <f t="shared" si="1"/>
        <v>Medium Population-Low Poverty</v>
      </c>
      <c r="B4582" s="35" t="s">
        <v>4601</v>
      </c>
      <c r="C4582" s="37">
        <v>3933.0</v>
      </c>
      <c r="D4582" s="37">
        <v>0.0249173658784643</v>
      </c>
      <c r="E4582" s="37" t="s">
        <v>15</v>
      </c>
      <c r="F4582" s="37" t="s">
        <v>9</v>
      </c>
    </row>
    <row r="4583">
      <c r="A4583" s="36" t="str">
        <f t="shared" si="1"/>
        <v>Medium Population-Low Poverty</v>
      </c>
      <c r="B4583" s="35" t="s">
        <v>4602</v>
      </c>
      <c r="C4583" s="37">
        <v>1530.0</v>
      </c>
      <c r="D4583" s="37">
        <v>0.0431372549019608</v>
      </c>
      <c r="E4583" s="37" t="s">
        <v>15</v>
      </c>
      <c r="F4583" s="37" t="s">
        <v>9</v>
      </c>
    </row>
    <row r="4584">
      <c r="A4584" s="36" t="str">
        <f t="shared" si="1"/>
        <v>Low Population-Low Poverty</v>
      </c>
      <c r="B4584" s="35" t="s">
        <v>4603</v>
      </c>
      <c r="C4584" s="37">
        <v>190.0</v>
      </c>
      <c r="D4584" s="37">
        <v>0.0</v>
      </c>
      <c r="E4584" s="37" t="s">
        <v>16</v>
      </c>
      <c r="F4584" s="37" t="s">
        <v>9</v>
      </c>
    </row>
    <row r="4585">
      <c r="A4585" s="36" t="str">
        <f t="shared" si="1"/>
        <v>Medium Population-Middle Poverty</v>
      </c>
      <c r="B4585" s="35" t="s">
        <v>4604</v>
      </c>
      <c r="C4585" s="37">
        <v>2016.0</v>
      </c>
      <c r="D4585" s="37">
        <v>0.143353174603175</v>
      </c>
      <c r="E4585" s="37" t="s">
        <v>15</v>
      </c>
      <c r="F4585" s="37" t="s">
        <v>10</v>
      </c>
    </row>
    <row r="4586">
      <c r="A4586" s="36" t="str">
        <f t="shared" si="1"/>
        <v>Medium Population-Low Poverty</v>
      </c>
      <c r="B4586" s="35" t="s">
        <v>4605</v>
      </c>
      <c r="C4586" s="37">
        <v>618.0</v>
      </c>
      <c r="D4586" s="37">
        <v>0.0776699029126214</v>
      </c>
      <c r="E4586" s="37" t="s">
        <v>15</v>
      </c>
      <c r="F4586" s="37" t="s">
        <v>9</v>
      </c>
    </row>
    <row r="4587">
      <c r="A4587" s="36" t="str">
        <f t="shared" si="1"/>
        <v>Low Population-Low Poverty</v>
      </c>
      <c r="B4587" s="35" t="s">
        <v>4606</v>
      </c>
      <c r="C4587" s="37">
        <v>464.0</v>
      </c>
      <c r="D4587" s="37">
        <v>0.0711206896551724</v>
      </c>
      <c r="E4587" s="37" t="s">
        <v>16</v>
      </c>
      <c r="F4587" s="37" t="s">
        <v>9</v>
      </c>
    </row>
    <row r="4588">
      <c r="A4588" s="36" t="str">
        <f t="shared" si="1"/>
        <v>High Population-Low Poverty</v>
      </c>
      <c r="B4588" s="35" t="s">
        <v>4607</v>
      </c>
      <c r="C4588" s="37">
        <v>43900.0</v>
      </c>
      <c r="D4588" s="37">
        <v>0.0489066059225512</v>
      </c>
      <c r="E4588" s="37" t="s">
        <v>14</v>
      </c>
      <c r="F4588" s="37" t="s">
        <v>9</v>
      </c>
    </row>
    <row r="4589">
      <c r="A4589" s="36" t="str">
        <f t="shared" si="1"/>
        <v>High Population-Middle Poverty</v>
      </c>
      <c r="B4589" s="35" t="s">
        <v>4608</v>
      </c>
      <c r="C4589" s="37">
        <v>18420.0</v>
      </c>
      <c r="D4589" s="37">
        <v>0.113843648208469</v>
      </c>
      <c r="E4589" s="37" t="s">
        <v>14</v>
      </c>
      <c r="F4589" s="37" t="s">
        <v>10</v>
      </c>
    </row>
    <row r="4590">
      <c r="A4590" s="36" t="str">
        <f t="shared" si="1"/>
        <v>Low Population-Low Poverty</v>
      </c>
      <c r="B4590" s="35" t="s">
        <v>4609</v>
      </c>
      <c r="C4590" s="37">
        <v>161.0</v>
      </c>
      <c r="D4590" s="37">
        <v>0.031055900621118</v>
      </c>
      <c r="E4590" s="37" t="s">
        <v>16</v>
      </c>
      <c r="F4590" s="37" t="s">
        <v>9</v>
      </c>
    </row>
    <row r="4591">
      <c r="A4591" s="36" t="str">
        <f t="shared" si="1"/>
        <v>Low Population-Low Poverty</v>
      </c>
      <c r="B4591" s="35" t="s">
        <v>4610</v>
      </c>
      <c r="C4591" s="37">
        <v>215.0</v>
      </c>
      <c r="D4591" s="37">
        <v>0.0</v>
      </c>
      <c r="E4591" s="37" t="s">
        <v>16</v>
      </c>
      <c r="F4591" s="37" t="s">
        <v>9</v>
      </c>
    </row>
    <row r="4592">
      <c r="A4592" s="36" t="str">
        <f t="shared" si="1"/>
        <v>High Population-Low Poverty</v>
      </c>
      <c r="B4592" s="35" t="s">
        <v>4611</v>
      </c>
      <c r="C4592" s="37">
        <v>25371.0</v>
      </c>
      <c r="D4592" s="37">
        <v>0.0854518938946041</v>
      </c>
      <c r="E4592" s="37" t="s">
        <v>14</v>
      </c>
      <c r="F4592" s="37" t="s">
        <v>9</v>
      </c>
    </row>
    <row r="4593">
      <c r="A4593" s="36" t="str">
        <f t="shared" si="1"/>
        <v>Low Population-Low Poverty</v>
      </c>
      <c r="B4593" s="35" t="s">
        <v>4612</v>
      </c>
      <c r="C4593" s="37">
        <v>329.0</v>
      </c>
      <c r="D4593" s="37">
        <v>0.0759878419452888</v>
      </c>
      <c r="E4593" s="37" t="s">
        <v>16</v>
      </c>
      <c r="F4593" s="37" t="s">
        <v>9</v>
      </c>
    </row>
    <row r="4594">
      <c r="A4594" s="36" t="str">
        <f t="shared" si="1"/>
        <v>High Population-Middle Poverty</v>
      </c>
      <c r="B4594" s="35" t="s">
        <v>4613</v>
      </c>
      <c r="C4594" s="37">
        <v>10100.0</v>
      </c>
      <c r="D4594" s="37">
        <v>0.115445544554455</v>
      </c>
      <c r="E4594" s="37" t="s">
        <v>14</v>
      </c>
      <c r="F4594" s="37" t="s">
        <v>10</v>
      </c>
    </row>
    <row r="4595">
      <c r="A4595" s="36" t="str">
        <f t="shared" si="1"/>
        <v>Medium Population-Low Poverty</v>
      </c>
      <c r="B4595" s="35" t="s">
        <v>4614</v>
      </c>
      <c r="C4595" s="37">
        <v>8634.0</v>
      </c>
      <c r="D4595" s="37">
        <v>0.0779476488302062</v>
      </c>
      <c r="E4595" s="37" t="s">
        <v>15</v>
      </c>
      <c r="F4595" s="37" t="s">
        <v>9</v>
      </c>
    </row>
    <row r="4596">
      <c r="A4596" s="36" t="str">
        <f t="shared" si="1"/>
        <v>Low Population-Low Poverty</v>
      </c>
      <c r="B4596" s="35" t="s">
        <v>4615</v>
      </c>
      <c r="C4596" s="37">
        <v>344.0</v>
      </c>
      <c r="D4596" s="37">
        <v>0.0</v>
      </c>
      <c r="E4596" s="37" t="s">
        <v>16</v>
      </c>
      <c r="F4596" s="37" t="s">
        <v>9</v>
      </c>
    </row>
    <row r="4597">
      <c r="A4597" s="36" t="str">
        <f t="shared" si="1"/>
        <v>Medium Population-Middle Poverty</v>
      </c>
      <c r="B4597" s="35" t="s">
        <v>4616</v>
      </c>
      <c r="C4597" s="37">
        <v>600.0</v>
      </c>
      <c r="D4597" s="37">
        <v>0.178333333333333</v>
      </c>
      <c r="E4597" s="37" t="s">
        <v>15</v>
      </c>
      <c r="F4597" s="37" t="s">
        <v>10</v>
      </c>
    </row>
    <row r="4598">
      <c r="A4598" s="36" t="str">
        <f t="shared" si="1"/>
        <v>Low Population-Middle Poverty</v>
      </c>
      <c r="B4598" s="35" t="s">
        <v>4617</v>
      </c>
      <c r="C4598" s="37">
        <v>188.0</v>
      </c>
      <c r="D4598" s="37">
        <v>0.265957446808511</v>
      </c>
      <c r="E4598" s="37" t="s">
        <v>16</v>
      </c>
      <c r="F4598" s="37" t="s">
        <v>10</v>
      </c>
    </row>
    <row r="4599">
      <c r="A4599" s="36" t="str">
        <f t="shared" si="1"/>
        <v>Low Population-Low Poverty</v>
      </c>
      <c r="B4599" s="35" t="s">
        <v>4618</v>
      </c>
      <c r="C4599" s="37">
        <v>426.0</v>
      </c>
      <c r="D4599" s="37">
        <v>0.0610328638497653</v>
      </c>
      <c r="E4599" s="37" t="s">
        <v>16</v>
      </c>
      <c r="F4599" s="37" t="s">
        <v>9</v>
      </c>
    </row>
    <row r="4600">
      <c r="A4600" s="36" t="str">
        <f t="shared" si="1"/>
        <v>Medium Population-Middle Poverty</v>
      </c>
      <c r="B4600" s="35" t="s">
        <v>4619</v>
      </c>
      <c r="C4600" s="37">
        <v>1494.0</v>
      </c>
      <c r="D4600" s="37">
        <v>0.143908969210174</v>
      </c>
      <c r="E4600" s="37" t="s">
        <v>15</v>
      </c>
      <c r="F4600" s="37" t="s">
        <v>10</v>
      </c>
    </row>
    <row r="4601">
      <c r="A4601" s="36" t="str">
        <f t="shared" si="1"/>
        <v>High Population-Middle Poverty</v>
      </c>
      <c r="B4601" s="35" t="s">
        <v>4620</v>
      </c>
      <c r="C4601" s="37">
        <v>15819.0</v>
      </c>
      <c r="D4601" s="37">
        <v>0.10032239711739</v>
      </c>
      <c r="E4601" s="37" t="s">
        <v>14</v>
      </c>
      <c r="F4601" s="37" t="s">
        <v>10</v>
      </c>
    </row>
    <row r="4602">
      <c r="A4602" s="36" t="str">
        <f t="shared" si="1"/>
        <v>High Population-Low Poverty</v>
      </c>
      <c r="B4602" s="35" t="s">
        <v>4621</v>
      </c>
      <c r="C4602" s="37">
        <v>12321.0</v>
      </c>
      <c r="D4602" s="37">
        <v>0.0301923545166788</v>
      </c>
      <c r="E4602" s="37" t="s">
        <v>14</v>
      </c>
      <c r="F4602" s="37" t="s">
        <v>9</v>
      </c>
    </row>
    <row r="4603">
      <c r="A4603" s="36" t="str">
        <f t="shared" si="1"/>
        <v>Medium Population-Low Poverty</v>
      </c>
      <c r="B4603" s="35" t="s">
        <v>4622</v>
      </c>
      <c r="C4603" s="37">
        <v>3307.0</v>
      </c>
      <c r="D4603" s="37">
        <v>0.065618385243423</v>
      </c>
      <c r="E4603" s="37" t="s">
        <v>15</v>
      </c>
      <c r="F4603" s="37" t="s">
        <v>9</v>
      </c>
    </row>
    <row r="4604">
      <c r="A4604" s="36" t="str">
        <f t="shared" si="1"/>
        <v>Medium Population-Low Poverty</v>
      </c>
      <c r="B4604" s="35" t="s">
        <v>4623</v>
      </c>
      <c r="C4604" s="37">
        <v>690.0</v>
      </c>
      <c r="D4604" s="37">
        <v>0.0550724637681159</v>
      </c>
      <c r="E4604" s="37" t="s">
        <v>15</v>
      </c>
      <c r="F4604" s="37" t="s">
        <v>9</v>
      </c>
    </row>
    <row r="4605">
      <c r="A4605" s="36" t="str">
        <f t="shared" si="1"/>
        <v>Medium Population-Low Poverty</v>
      </c>
      <c r="B4605" s="35" t="s">
        <v>4624</v>
      </c>
      <c r="C4605" s="37">
        <v>3615.0</v>
      </c>
      <c r="D4605" s="37">
        <v>0.0832641770401106</v>
      </c>
      <c r="E4605" s="37" t="s">
        <v>15</v>
      </c>
      <c r="F4605" s="37" t="s">
        <v>9</v>
      </c>
    </row>
    <row r="4606">
      <c r="A4606" s="36" t="str">
        <f t="shared" si="1"/>
        <v>Medium Population-Middle Poverty</v>
      </c>
      <c r="B4606" s="35" t="s">
        <v>4625</v>
      </c>
      <c r="C4606" s="37">
        <v>1328.0</v>
      </c>
      <c r="D4606" s="37">
        <v>0.108433734939759</v>
      </c>
      <c r="E4606" s="37" t="s">
        <v>15</v>
      </c>
      <c r="F4606" s="37" t="s">
        <v>10</v>
      </c>
    </row>
    <row r="4607">
      <c r="A4607" s="36" t="str">
        <f t="shared" si="1"/>
        <v>Medium Population-Middle Poverty</v>
      </c>
      <c r="B4607" s="35" t="s">
        <v>4626</v>
      </c>
      <c r="C4607" s="37">
        <v>1032.0</v>
      </c>
      <c r="D4607" s="37">
        <v>0.198643410852713</v>
      </c>
      <c r="E4607" s="37" t="s">
        <v>15</v>
      </c>
      <c r="F4607" s="37" t="s">
        <v>10</v>
      </c>
    </row>
    <row r="4608">
      <c r="A4608" s="36" t="str">
        <f t="shared" si="1"/>
        <v>Medium Population-Low Poverty</v>
      </c>
      <c r="B4608" s="35" t="s">
        <v>4627</v>
      </c>
      <c r="C4608" s="37">
        <v>713.0</v>
      </c>
      <c r="D4608" s="37">
        <v>0.0925666199158485</v>
      </c>
      <c r="E4608" s="37" t="s">
        <v>15</v>
      </c>
      <c r="F4608" s="37" t="s">
        <v>9</v>
      </c>
    </row>
    <row r="4609">
      <c r="A4609" s="36" t="str">
        <f t="shared" si="1"/>
        <v>Low Population-Low Poverty</v>
      </c>
      <c r="B4609" s="35" t="s">
        <v>4628</v>
      </c>
      <c r="C4609" s="37">
        <v>375.0</v>
      </c>
      <c r="D4609" s="37">
        <v>0.032</v>
      </c>
      <c r="E4609" s="37" t="s">
        <v>16</v>
      </c>
      <c r="F4609" s="37" t="s">
        <v>9</v>
      </c>
    </row>
    <row r="4610">
      <c r="A4610" s="36" t="str">
        <f t="shared" si="1"/>
        <v>Medium Population-Middle Poverty</v>
      </c>
      <c r="B4610" s="35" t="s">
        <v>4629</v>
      </c>
      <c r="C4610" s="37">
        <v>724.0</v>
      </c>
      <c r="D4610" s="37">
        <v>0.133977900552486</v>
      </c>
      <c r="E4610" s="37" t="s">
        <v>15</v>
      </c>
      <c r="F4610" s="37" t="s">
        <v>10</v>
      </c>
    </row>
    <row r="4611">
      <c r="A4611" s="36" t="str">
        <f t="shared" si="1"/>
        <v>Medium Population-Low Poverty</v>
      </c>
      <c r="B4611" s="35" t="s">
        <v>4630</v>
      </c>
      <c r="C4611" s="37">
        <v>2692.0</v>
      </c>
      <c r="D4611" s="37">
        <v>0.0531203566121842</v>
      </c>
      <c r="E4611" s="37" t="s">
        <v>15</v>
      </c>
      <c r="F4611" s="37" t="s">
        <v>9</v>
      </c>
    </row>
    <row r="4612">
      <c r="A4612" s="36" t="str">
        <f t="shared" si="1"/>
        <v>Low Population-Low Poverty</v>
      </c>
      <c r="B4612" s="35" t="s">
        <v>4631</v>
      </c>
      <c r="C4612" s="37">
        <v>162.0</v>
      </c>
      <c r="D4612" s="37">
        <v>0.0617283950617284</v>
      </c>
      <c r="E4612" s="37" t="s">
        <v>16</v>
      </c>
      <c r="F4612" s="37" t="s">
        <v>9</v>
      </c>
    </row>
    <row r="4613">
      <c r="A4613" s="36" t="str">
        <f t="shared" si="1"/>
        <v>Medium Population-Middle Poverty</v>
      </c>
      <c r="B4613" s="35" t="s">
        <v>4632</v>
      </c>
      <c r="C4613" s="37">
        <v>4449.0</v>
      </c>
      <c r="D4613" s="37">
        <v>0.110586648685098</v>
      </c>
      <c r="E4613" s="37" t="s">
        <v>15</v>
      </c>
      <c r="F4613" s="37" t="s">
        <v>10</v>
      </c>
    </row>
    <row r="4614">
      <c r="A4614" s="36" t="str">
        <f t="shared" si="1"/>
        <v>Medium Population-Middle Poverty</v>
      </c>
      <c r="B4614" s="35" t="s">
        <v>4633</v>
      </c>
      <c r="C4614" s="37">
        <v>7758.0</v>
      </c>
      <c r="D4614" s="37">
        <v>0.116267079144109</v>
      </c>
      <c r="E4614" s="37" t="s">
        <v>15</v>
      </c>
      <c r="F4614" s="37" t="s">
        <v>10</v>
      </c>
    </row>
    <row r="4615">
      <c r="A4615" s="36" t="str">
        <f t="shared" si="1"/>
        <v>Medium Population-Low Poverty</v>
      </c>
      <c r="B4615" s="35" t="s">
        <v>4634</v>
      </c>
      <c r="C4615" s="37">
        <v>695.0</v>
      </c>
      <c r="D4615" s="37">
        <v>0.037410071942446</v>
      </c>
      <c r="E4615" s="37" t="s">
        <v>15</v>
      </c>
      <c r="F4615" s="37" t="s">
        <v>9</v>
      </c>
    </row>
    <row r="4616">
      <c r="A4616" s="36" t="str">
        <f t="shared" si="1"/>
        <v>Medium Population-Low Poverty</v>
      </c>
      <c r="B4616" s="35" t="s">
        <v>4635</v>
      </c>
      <c r="C4616" s="37">
        <v>832.0</v>
      </c>
      <c r="D4616" s="37">
        <v>0.0120192307692308</v>
      </c>
      <c r="E4616" s="37" t="s">
        <v>15</v>
      </c>
      <c r="F4616" s="37" t="s">
        <v>9</v>
      </c>
    </row>
    <row r="4617">
      <c r="A4617" s="36" t="str">
        <f t="shared" si="1"/>
        <v>Medium Population-Middle Poverty</v>
      </c>
      <c r="B4617" s="35" t="s">
        <v>4636</v>
      </c>
      <c r="C4617" s="37">
        <v>1234.0</v>
      </c>
      <c r="D4617" s="37">
        <v>0.100486223662885</v>
      </c>
      <c r="E4617" s="37" t="s">
        <v>15</v>
      </c>
      <c r="F4617" s="37" t="s">
        <v>10</v>
      </c>
    </row>
    <row r="4618">
      <c r="A4618" s="36" t="str">
        <f t="shared" si="1"/>
        <v>Medium Population-Low Poverty</v>
      </c>
      <c r="B4618" s="35" t="s">
        <v>4637</v>
      </c>
      <c r="C4618" s="37">
        <v>1161.0</v>
      </c>
      <c r="D4618" s="37">
        <v>0.0844099913867356</v>
      </c>
      <c r="E4618" s="37" t="s">
        <v>15</v>
      </c>
      <c r="F4618" s="37" t="s">
        <v>9</v>
      </c>
    </row>
    <row r="4619">
      <c r="A4619" s="36" t="str">
        <f t="shared" si="1"/>
        <v>Low Population-Middle Poverty</v>
      </c>
      <c r="B4619" s="35" t="s">
        <v>4638</v>
      </c>
      <c r="C4619" s="37">
        <v>277.0</v>
      </c>
      <c r="D4619" s="37">
        <v>0.11913357400722</v>
      </c>
      <c r="E4619" s="37" t="s">
        <v>16</v>
      </c>
      <c r="F4619" s="37" t="s">
        <v>10</v>
      </c>
    </row>
    <row r="4620">
      <c r="A4620" s="36" t="str">
        <f t="shared" si="1"/>
        <v>Medium Population-Middle Poverty</v>
      </c>
      <c r="B4620" s="35" t="s">
        <v>4639</v>
      </c>
      <c r="C4620" s="37">
        <v>8436.0</v>
      </c>
      <c r="D4620" s="37">
        <v>0.161332385016596</v>
      </c>
      <c r="E4620" s="37" t="s">
        <v>15</v>
      </c>
      <c r="F4620" s="37" t="s">
        <v>10</v>
      </c>
    </row>
    <row r="4621">
      <c r="A4621" s="36" t="str">
        <f t="shared" si="1"/>
        <v>Low Population-Low Poverty</v>
      </c>
      <c r="B4621" s="35" t="s">
        <v>4640</v>
      </c>
      <c r="C4621" s="37">
        <v>78.0</v>
      </c>
      <c r="D4621" s="37">
        <v>0.0</v>
      </c>
      <c r="E4621" s="37" t="s">
        <v>16</v>
      </c>
      <c r="F4621" s="37" t="s">
        <v>9</v>
      </c>
    </row>
    <row r="4622">
      <c r="A4622" s="36" t="str">
        <f t="shared" si="1"/>
        <v>Medium Population-Middle Poverty</v>
      </c>
      <c r="B4622" s="35" t="s">
        <v>4641</v>
      </c>
      <c r="C4622" s="37">
        <v>1146.0</v>
      </c>
      <c r="D4622" s="37">
        <v>0.12216404886562</v>
      </c>
      <c r="E4622" s="37" t="s">
        <v>15</v>
      </c>
      <c r="F4622" s="37" t="s">
        <v>10</v>
      </c>
    </row>
    <row r="4623">
      <c r="A4623" s="36" t="str">
        <f t="shared" si="1"/>
        <v>Low Population-Low Poverty</v>
      </c>
      <c r="B4623" s="35" t="s">
        <v>4642</v>
      </c>
      <c r="C4623" s="37">
        <v>214.0</v>
      </c>
      <c r="D4623" s="37">
        <v>0.0</v>
      </c>
      <c r="E4623" s="37" t="s">
        <v>16</v>
      </c>
      <c r="F4623" s="37" t="s">
        <v>9</v>
      </c>
    </row>
    <row r="4624">
      <c r="A4624" s="36" t="str">
        <f t="shared" si="1"/>
        <v>Low Population-Middle Poverty</v>
      </c>
      <c r="B4624" s="35" t="s">
        <v>4643</v>
      </c>
      <c r="C4624" s="37">
        <v>488.0</v>
      </c>
      <c r="D4624" s="37">
        <v>0.23155737704918</v>
      </c>
      <c r="E4624" s="37" t="s">
        <v>16</v>
      </c>
      <c r="F4624" s="37" t="s">
        <v>10</v>
      </c>
    </row>
    <row r="4625">
      <c r="A4625" s="36" t="str">
        <f t="shared" si="1"/>
        <v>Low Population-Low Poverty</v>
      </c>
      <c r="B4625" s="35" t="s">
        <v>4644</v>
      </c>
      <c r="C4625" s="37">
        <v>378.0</v>
      </c>
      <c r="D4625" s="37">
        <v>0.0608465608465608</v>
      </c>
      <c r="E4625" s="37" t="s">
        <v>16</v>
      </c>
      <c r="F4625" s="37" t="s">
        <v>9</v>
      </c>
    </row>
    <row r="4626">
      <c r="A4626" s="36" t="str">
        <f t="shared" si="1"/>
        <v>Medium Population-Low Poverty</v>
      </c>
      <c r="B4626" s="35" t="s">
        <v>4645</v>
      </c>
      <c r="C4626" s="37">
        <v>2833.0</v>
      </c>
      <c r="D4626" s="37">
        <v>0.0487116131309566</v>
      </c>
      <c r="E4626" s="37" t="s">
        <v>15</v>
      </c>
      <c r="F4626" s="37" t="s">
        <v>9</v>
      </c>
    </row>
    <row r="4627">
      <c r="A4627" s="36" t="str">
        <f t="shared" si="1"/>
        <v>Medium Population-Low Poverty</v>
      </c>
      <c r="B4627" s="35" t="s">
        <v>4646</v>
      </c>
      <c r="C4627" s="37">
        <v>507.0</v>
      </c>
      <c r="D4627" s="37">
        <v>0.0335305719921105</v>
      </c>
      <c r="E4627" s="37" t="s">
        <v>15</v>
      </c>
      <c r="F4627" s="37" t="s">
        <v>9</v>
      </c>
    </row>
    <row r="4628">
      <c r="A4628" s="36" t="str">
        <f t="shared" si="1"/>
        <v>High Population-Middle Poverty</v>
      </c>
      <c r="B4628" s="35" t="s">
        <v>4647</v>
      </c>
      <c r="C4628" s="37">
        <v>28568.0</v>
      </c>
      <c r="D4628" s="37">
        <v>0.205789694763372</v>
      </c>
      <c r="E4628" s="37" t="s">
        <v>14</v>
      </c>
      <c r="F4628" s="37" t="s">
        <v>10</v>
      </c>
    </row>
    <row r="4629">
      <c r="A4629" s="36" t="str">
        <f t="shared" si="1"/>
        <v>Low Population-Low Poverty</v>
      </c>
      <c r="B4629" s="35" t="s">
        <v>4648</v>
      </c>
      <c r="C4629" s="37">
        <v>223.0</v>
      </c>
      <c r="D4629" s="37">
        <v>0.0538116591928251</v>
      </c>
      <c r="E4629" s="37" t="s">
        <v>16</v>
      </c>
      <c r="F4629" s="37" t="s">
        <v>9</v>
      </c>
    </row>
    <row r="4630">
      <c r="A4630" s="36" t="str">
        <f t="shared" si="1"/>
        <v>Low Population-Low Poverty</v>
      </c>
      <c r="B4630" s="35" t="s">
        <v>4649</v>
      </c>
      <c r="C4630" s="37">
        <v>412.0</v>
      </c>
      <c r="D4630" s="37">
        <v>0.0800970873786408</v>
      </c>
      <c r="E4630" s="37" t="s">
        <v>16</v>
      </c>
      <c r="F4630" s="37" t="s">
        <v>9</v>
      </c>
    </row>
    <row r="4631">
      <c r="A4631" s="36" t="str">
        <f t="shared" si="1"/>
        <v>Low Population-Middle Poverty</v>
      </c>
      <c r="B4631" s="35" t="s">
        <v>4650</v>
      </c>
      <c r="C4631" s="37">
        <v>207.0</v>
      </c>
      <c r="D4631" s="37">
        <v>0.14975845410628</v>
      </c>
      <c r="E4631" s="37" t="s">
        <v>16</v>
      </c>
      <c r="F4631" s="37" t="s">
        <v>10</v>
      </c>
    </row>
    <row r="4632">
      <c r="A4632" s="36" t="str">
        <f t="shared" si="1"/>
        <v>Low Population-Low Poverty</v>
      </c>
      <c r="B4632" s="35" t="s">
        <v>4651</v>
      </c>
      <c r="C4632" s="37">
        <v>346.0</v>
      </c>
      <c r="D4632" s="37">
        <v>0.0</v>
      </c>
      <c r="E4632" s="37" t="s">
        <v>16</v>
      </c>
      <c r="F4632" s="37" t="s">
        <v>9</v>
      </c>
    </row>
    <row r="4633">
      <c r="A4633" s="36" t="str">
        <f t="shared" si="1"/>
        <v>Medium Population-Middle Poverty</v>
      </c>
      <c r="B4633" s="35" t="s">
        <v>4652</v>
      </c>
      <c r="C4633" s="37">
        <v>4728.0</v>
      </c>
      <c r="D4633" s="37">
        <v>0.1417089678511</v>
      </c>
      <c r="E4633" s="37" t="s">
        <v>15</v>
      </c>
      <c r="F4633" s="37" t="s">
        <v>10</v>
      </c>
    </row>
    <row r="4634">
      <c r="A4634" s="36" t="str">
        <f t="shared" si="1"/>
        <v>Low Population-Middle Poverty</v>
      </c>
      <c r="B4634" s="35" t="s">
        <v>4653</v>
      </c>
      <c r="C4634" s="37">
        <v>445.0</v>
      </c>
      <c r="D4634" s="37">
        <v>0.141573033707865</v>
      </c>
      <c r="E4634" s="37" t="s">
        <v>16</v>
      </c>
      <c r="F4634" s="37" t="s">
        <v>10</v>
      </c>
    </row>
    <row r="4635">
      <c r="A4635" s="36" t="str">
        <f t="shared" si="1"/>
        <v>Medium Population-Middle Poverty</v>
      </c>
      <c r="B4635" s="35" t="s">
        <v>4654</v>
      </c>
      <c r="C4635" s="37">
        <v>816.0</v>
      </c>
      <c r="D4635" s="37">
        <v>0.230392156862745</v>
      </c>
      <c r="E4635" s="37" t="s">
        <v>15</v>
      </c>
      <c r="F4635" s="37" t="s">
        <v>10</v>
      </c>
    </row>
    <row r="4636">
      <c r="A4636" s="36" t="str">
        <f t="shared" si="1"/>
        <v>Medium Population-Middle Poverty</v>
      </c>
      <c r="B4636" s="35" t="s">
        <v>4655</v>
      </c>
      <c r="C4636" s="37">
        <v>9855.0</v>
      </c>
      <c r="D4636" s="37">
        <v>0.123795027904617</v>
      </c>
      <c r="E4636" s="37" t="s">
        <v>15</v>
      </c>
      <c r="F4636" s="37" t="s">
        <v>10</v>
      </c>
    </row>
    <row r="4637">
      <c r="A4637" s="36" t="str">
        <f t="shared" si="1"/>
        <v>Low Population-Middle Poverty</v>
      </c>
      <c r="B4637" s="35" t="s">
        <v>4656</v>
      </c>
      <c r="C4637" s="37">
        <v>215.0</v>
      </c>
      <c r="D4637" s="37">
        <v>0.106976744186047</v>
      </c>
      <c r="E4637" s="37" t="s">
        <v>16</v>
      </c>
      <c r="F4637" s="37" t="s">
        <v>10</v>
      </c>
    </row>
    <row r="4638">
      <c r="A4638" s="36" t="str">
        <f t="shared" si="1"/>
        <v>Medium Population-Low Poverty</v>
      </c>
      <c r="B4638" s="35" t="s">
        <v>4657</v>
      </c>
      <c r="C4638" s="37">
        <v>2314.0</v>
      </c>
      <c r="D4638" s="37">
        <v>0.0881590319792567</v>
      </c>
      <c r="E4638" s="37" t="s">
        <v>15</v>
      </c>
      <c r="F4638" s="37" t="s">
        <v>9</v>
      </c>
    </row>
    <row r="4639">
      <c r="A4639" s="36" t="str">
        <f t="shared" si="1"/>
        <v>Low Population-Low Poverty</v>
      </c>
      <c r="B4639" s="35" t="s">
        <v>4658</v>
      </c>
      <c r="C4639" s="37">
        <v>13.0</v>
      </c>
      <c r="D4639" s="37">
        <v>0.0</v>
      </c>
      <c r="E4639" s="37" t="s">
        <v>16</v>
      </c>
      <c r="F4639" s="37" t="s">
        <v>9</v>
      </c>
    </row>
    <row r="4640">
      <c r="A4640" s="36" t="str">
        <f t="shared" si="1"/>
        <v>Medium Population-Low Poverty</v>
      </c>
      <c r="B4640" s="35" t="s">
        <v>4659</v>
      </c>
      <c r="C4640" s="37">
        <v>2223.0</v>
      </c>
      <c r="D4640" s="37">
        <v>0.0962663067926226</v>
      </c>
      <c r="E4640" s="37" t="s">
        <v>15</v>
      </c>
      <c r="F4640" s="37" t="s">
        <v>9</v>
      </c>
    </row>
    <row r="4641">
      <c r="A4641" s="36" t="str">
        <f t="shared" si="1"/>
        <v>Medium Population-Middle Poverty</v>
      </c>
      <c r="B4641" s="35" t="s">
        <v>4660</v>
      </c>
      <c r="C4641" s="37">
        <v>1581.0</v>
      </c>
      <c r="D4641" s="37">
        <v>0.120177103099304</v>
      </c>
      <c r="E4641" s="37" t="s">
        <v>15</v>
      </c>
      <c r="F4641" s="37" t="s">
        <v>10</v>
      </c>
    </row>
    <row r="4642">
      <c r="A4642" s="36" t="str">
        <f t="shared" si="1"/>
        <v>Low Population-Middle Poverty</v>
      </c>
      <c r="B4642" s="35" t="s">
        <v>4661</v>
      </c>
      <c r="C4642" s="37">
        <v>198.0</v>
      </c>
      <c r="D4642" s="37">
        <v>0.156565656565657</v>
      </c>
      <c r="E4642" s="37" t="s">
        <v>16</v>
      </c>
      <c r="F4642" s="37" t="s">
        <v>10</v>
      </c>
    </row>
    <row r="4643">
      <c r="A4643" s="36" t="str">
        <f t="shared" si="1"/>
        <v>Medium Population-Middle Poverty</v>
      </c>
      <c r="B4643" s="35" t="s">
        <v>4662</v>
      </c>
      <c r="C4643" s="37">
        <v>3379.0</v>
      </c>
      <c r="D4643" s="37">
        <v>0.19591595146493</v>
      </c>
      <c r="E4643" s="37" t="s">
        <v>15</v>
      </c>
      <c r="F4643" s="37" t="s">
        <v>10</v>
      </c>
    </row>
    <row r="4644">
      <c r="A4644" s="36" t="str">
        <f t="shared" si="1"/>
        <v>Medium Population-Middle Poverty</v>
      </c>
      <c r="B4644" s="35" t="s">
        <v>4663</v>
      </c>
      <c r="C4644" s="37">
        <v>1408.0</v>
      </c>
      <c r="D4644" s="37">
        <v>0.237215909090909</v>
      </c>
      <c r="E4644" s="37" t="s">
        <v>15</v>
      </c>
      <c r="F4644" s="37" t="s">
        <v>10</v>
      </c>
    </row>
    <row r="4645">
      <c r="A4645" s="36" t="str">
        <f t="shared" si="1"/>
        <v>Low Population-Impoverished</v>
      </c>
      <c r="B4645" s="35" t="s">
        <v>4664</v>
      </c>
      <c r="C4645" s="37">
        <v>101.0</v>
      </c>
      <c r="D4645" s="37">
        <v>0.584158415841584</v>
      </c>
      <c r="E4645" s="37" t="s">
        <v>16</v>
      </c>
      <c r="F4645" s="37" t="s">
        <v>12</v>
      </c>
    </row>
    <row r="4646">
      <c r="A4646" s="36" t="str">
        <f t="shared" si="1"/>
        <v>Low Population-Low Poverty</v>
      </c>
      <c r="B4646" s="35" t="s">
        <v>4665</v>
      </c>
      <c r="C4646" s="37">
        <v>423.0</v>
      </c>
      <c r="D4646" s="37">
        <v>0.0</v>
      </c>
      <c r="E4646" s="37" t="s">
        <v>16</v>
      </c>
      <c r="F4646" s="37" t="s">
        <v>9</v>
      </c>
    </row>
    <row r="4647">
      <c r="A4647" s="36" t="str">
        <f t="shared" si="1"/>
        <v>Medium Population-Low Poverty</v>
      </c>
      <c r="B4647" s="35" t="s">
        <v>4666</v>
      </c>
      <c r="C4647" s="37">
        <v>1500.0</v>
      </c>
      <c r="D4647" s="37">
        <v>0.0486666666666667</v>
      </c>
      <c r="E4647" s="37" t="s">
        <v>15</v>
      </c>
      <c r="F4647" s="37" t="s">
        <v>9</v>
      </c>
    </row>
    <row r="4648">
      <c r="A4648" s="36" t="str">
        <f t="shared" si="1"/>
        <v>Low Population-High Poverty</v>
      </c>
      <c r="B4648" s="35" t="s">
        <v>4667</v>
      </c>
      <c r="C4648" s="37">
        <v>159.0</v>
      </c>
      <c r="D4648" s="37">
        <v>0.446540880503145</v>
      </c>
      <c r="E4648" s="37" t="s">
        <v>16</v>
      </c>
      <c r="F4648" s="37" t="s">
        <v>11</v>
      </c>
    </row>
    <row r="4649">
      <c r="A4649" s="36" t="str">
        <f t="shared" si="1"/>
        <v>Low Population-Low Poverty</v>
      </c>
      <c r="B4649" s="35" t="s">
        <v>4668</v>
      </c>
      <c r="C4649" s="37">
        <v>467.0</v>
      </c>
      <c r="D4649" s="37">
        <v>0.0985010706638116</v>
      </c>
      <c r="E4649" s="37" t="s">
        <v>16</v>
      </c>
      <c r="F4649" s="37" t="s">
        <v>9</v>
      </c>
    </row>
    <row r="4650">
      <c r="A4650" s="36" t="str">
        <f t="shared" si="1"/>
        <v>Medium Population-Low Poverty</v>
      </c>
      <c r="B4650" s="35" t="s">
        <v>4669</v>
      </c>
      <c r="C4650" s="37">
        <v>913.0</v>
      </c>
      <c r="D4650" s="37">
        <v>0.0963855421686747</v>
      </c>
      <c r="E4650" s="37" t="s">
        <v>15</v>
      </c>
      <c r="F4650" s="37" t="s">
        <v>9</v>
      </c>
    </row>
    <row r="4651">
      <c r="A4651" s="36" t="str">
        <f t="shared" si="1"/>
        <v>Low Population-Low Poverty</v>
      </c>
      <c r="B4651" s="35" t="s">
        <v>4670</v>
      </c>
      <c r="C4651" s="37">
        <v>64.0</v>
      </c>
      <c r="D4651" s="37">
        <v>0.0</v>
      </c>
      <c r="E4651" s="37" t="s">
        <v>16</v>
      </c>
      <c r="F4651" s="37" t="s">
        <v>9</v>
      </c>
    </row>
    <row r="4652">
      <c r="A4652" s="36" t="str">
        <f t="shared" si="1"/>
        <v>Low Population-Low Poverty</v>
      </c>
      <c r="B4652" s="35" t="s">
        <v>4671</v>
      </c>
      <c r="C4652" s="37">
        <v>204.0</v>
      </c>
      <c r="D4652" s="37">
        <v>0.0441176470588235</v>
      </c>
      <c r="E4652" s="37" t="s">
        <v>16</v>
      </c>
      <c r="F4652" s="37" t="s">
        <v>9</v>
      </c>
    </row>
    <row r="4653">
      <c r="A4653" s="36" t="str">
        <f t="shared" si="1"/>
        <v>Medium Population-Middle Poverty</v>
      </c>
      <c r="B4653" s="35" t="s">
        <v>4672</v>
      </c>
      <c r="C4653" s="37">
        <v>509.0</v>
      </c>
      <c r="D4653" s="37">
        <v>0.108055009823183</v>
      </c>
      <c r="E4653" s="37" t="s">
        <v>15</v>
      </c>
      <c r="F4653" s="37" t="s">
        <v>10</v>
      </c>
    </row>
    <row r="4654">
      <c r="A4654" s="36" t="str">
        <f t="shared" si="1"/>
        <v>Low Population-Low Poverty</v>
      </c>
      <c r="B4654" s="35" t="s">
        <v>4673</v>
      </c>
      <c r="C4654" s="37">
        <v>52.0</v>
      </c>
      <c r="D4654" s="37">
        <v>0.0</v>
      </c>
      <c r="E4654" s="37" t="s">
        <v>16</v>
      </c>
      <c r="F4654" s="37" t="s">
        <v>9</v>
      </c>
    </row>
    <row r="4655">
      <c r="A4655" s="36" t="str">
        <f t="shared" si="1"/>
        <v>Medium Population-Middle Poverty</v>
      </c>
      <c r="B4655" s="35" t="s">
        <v>4674</v>
      </c>
      <c r="C4655" s="37">
        <v>980.0</v>
      </c>
      <c r="D4655" s="37">
        <v>0.130612244897959</v>
      </c>
      <c r="E4655" s="37" t="s">
        <v>15</v>
      </c>
      <c r="F4655" s="37" t="s">
        <v>10</v>
      </c>
    </row>
    <row r="4656">
      <c r="A4656" s="36" t="str">
        <f t="shared" si="1"/>
        <v>Low Population-Low Poverty</v>
      </c>
      <c r="B4656" s="35" t="s">
        <v>4675</v>
      </c>
      <c r="C4656" s="37">
        <v>162.0</v>
      </c>
      <c r="D4656" s="37">
        <v>0.0864197530864197</v>
      </c>
      <c r="E4656" s="37" t="s">
        <v>16</v>
      </c>
      <c r="F4656" s="37" t="s">
        <v>9</v>
      </c>
    </row>
    <row r="4657">
      <c r="A4657" s="36" t="str">
        <f t="shared" si="1"/>
        <v>Low Population-Middle Poverty</v>
      </c>
      <c r="B4657" s="35" t="s">
        <v>4676</v>
      </c>
      <c r="C4657" s="37">
        <v>203.0</v>
      </c>
      <c r="D4657" s="37">
        <v>0.123152709359606</v>
      </c>
      <c r="E4657" s="37" t="s">
        <v>16</v>
      </c>
      <c r="F4657" s="37" t="s">
        <v>10</v>
      </c>
    </row>
    <row r="4658">
      <c r="A4658" s="36" t="str">
        <f t="shared" si="1"/>
        <v>Low Population-Middle Poverty</v>
      </c>
      <c r="B4658" s="35" t="s">
        <v>4677</v>
      </c>
      <c r="C4658" s="37">
        <v>124.0</v>
      </c>
      <c r="D4658" s="37">
        <v>0.209677419354839</v>
      </c>
      <c r="E4658" s="37" t="s">
        <v>16</v>
      </c>
      <c r="F4658" s="37" t="s">
        <v>10</v>
      </c>
    </row>
    <row r="4659">
      <c r="A4659" s="36" t="str">
        <f t="shared" si="1"/>
        <v>Medium Population-Middle Poverty</v>
      </c>
      <c r="B4659" s="35" t="s">
        <v>4678</v>
      </c>
      <c r="C4659" s="37">
        <v>1998.0</v>
      </c>
      <c r="D4659" s="37">
        <v>0.214714714714715</v>
      </c>
      <c r="E4659" s="37" t="s">
        <v>15</v>
      </c>
      <c r="F4659" s="37" t="s">
        <v>10</v>
      </c>
    </row>
    <row r="4660">
      <c r="A4660" s="36" t="str">
        <f t="shared" si="1"/>
        <v>Medium Population-Middle Poverty</v>
      </c>
      <c r="B4660" s="35" t="s">
        <v>4679</v>
      </c>
      <c r="C4660" s="37">
        <v>6613.0</v>
      </c>
      <c r="D4660" s="37">
        <v>0.1347346136398</v>
      </c>
      <c r="E4660" s="37" t="s">
        <v>15</v>
      </c>
      <c r="F4660" s="37" t="s">
        <v>10</v>
      </c>
    </row>
    <row r="4661">
      <c r="A4661" s="36" t="str">
        <f t="shared" si="1"/>
        <v>Low Population-Middle Poverty</v>
      </c>
      <c r="B4661" s="35" t="s">
        <v>4680</v>
      </c>
      <c r="C4661" s="37">
        <v>398.0</v>
      </c>
      <c r="D4661" s="37">
        <v>0.256281407035176</v>
      </c>
      <c r="E4661" s="37" t="s">
        <v>16</v>
      </c>
      <c r="F4661" s="37" t="s">
        <v>10</v>
      </c>
    </row>
    <row r="4662">
      <c r="A4662" s="36" t="str">
        <f t="shared" si="1"/>
        <v>Low Population-Middle Poverty</v>
      </c>
      <c r="B4662" s="35" t="s">
        <v>4681</v>
      </c>
      <c r="C4662" s="37">
        <v>55.0</v>
      </c>
      <c r="D4662" s="37">
        <v>0.290909090909091</v>
      </c>
      <c r="E4662" s="37" t="s">
        <v>16</v>
      </c>
      <c r="F4662" s="37" t="s">
        <v>10</v>
      </c>
    </row>
    <row r="4663">
      <c r="A4663" s="36" t="str">
        <f t="shared" si="1"/>
        <v>Low Population-Middle Poverty</v>
      </c>
      <c r="B4663" s="35" t="s">
        <v>4682</v>
      </c>
      <c r="C4663" s="37">
        <v>451.0</v>
      </c>
      <c r="D4663" s="37">
        <v>0.226164079822616</v>
      </c>
      <c r="E4663" s="37" t="s">
        <v>16</v>
      </c>
      <c r="F4663" s="37" t="s">
        <v>10</v>
      </c>
    </row>
    <row r="4664">
      <c r="A4664" s="36" t="str">
        <f t="shared" si="1"/>
        <v>Medium Population-Low Poverty</v>
      </c>
      <c r="B4664" s="35" t="s">
        <v>4683</v>
      </c>
      <c r="C4664" s="37">
        <v>641.0</v>
      </c>
      <c r="D4664" s="37">
        <v>0.0</v>
      </c>
      <c r="E4664" s="37" t="s">
        <v>15</v>
      </c>
      <c r="F4664" s="37" t="s">
        <v>9</v>
      </c>
    </row>
    <row r="4665">
      <c r="A4665" s="36" t="str">
        <f t="shared" si="1"/>
        <v>Low Population-Low Poverty</v>
      </c>
      <c r="B4665" s="35" t="s">
        <v>4684</v>
      </c>
      <c r="C4665" s="37">
        <v>275.0</v>
      </c>
      <c r="D4665" s="37">
        <v>0.0327272727272727</v>
      </c>
      <c r="E4665" s="37" t="s">
        <v>16</v>
      </c>
      <c r="F4665" s="37" t="s">
        <v>9</v>
      </c>
    </row>
    <row r="4666">
      <c r="A4666" s="36" t="str">
        <f t="shared" si="1"/>
        <v>Medium Population-Middle Poverty</v>
      </c>
      <c r="B4666" s="35" t="s">
        <v>4685</v>
      </c>
      <c r="C4666" s="37">
        <v>1547.0</v>
      </c>
      <c r="D4666" s="37">
        <v>0.170006464124111</v>
      </c>
      <c r="E4666" s="37" t="s">
        <v>15</v>
      </c>
      <c r="F4666" s="37" t="s">
        <v>10</v>
      </c>
    </row>
    <row r="4667">
      <c r="A4667" s="36" t="str">
        <f t="shared" si="1"/>
        <v>Medium Population-Middle Poverty</v>
      </c>
      <c r="B4667" s="35" t="s">
        <v>4686</v>
      </c>
      <c r="C4667" s="37">
        <v>2862.0</v>
      </c>
      <c r="D4667" s="37">
        <v>0.148846960167715</v>
      </c>
      <c r="E4667" s="37" t="s">
        <v>15</v>
      </c>
      <c r="F4667" s="37" t="s">
        <v>10</v>
      </c>
    </row>
    <row r="4668">
      <c r="A4668" s="36" t="str">
        <f t="shared" si="1"/>
        <v>Low Population-Impoverished</v>
      </c>
      <c r="B4668" s="35" t="s">
        <v>4687</v>
      </c>
      <c r="C4668" s="37">
        <v>162.0</v>
      </c>
      <c r="D4668" s="37">
        <v>0.567901234567901</v>
      </c>
      <c r="E4668" s="37" t="s">
        <v>16</v>
      </c>
      <c r="F4668" s="37" t="s">
        <v>12</v>
      </c>
    </row>
    <row r="4669">
      <c r="A4669" s="36" t="str">
        <f t="shared" si="1"/>
        <v>Low Population-Middle Poverty</v>
      </c>
      <c r="B4669" s="35" t="s">
        <v>4688</v>
      </c>
      <c r="C4669" s="37">
        <v>167.0</v>
      </c>
      <c r="D4669" s="37">
        <v>0.263473053892216</v>
      </c>
      <c r="E4669" s="37" t="s">
        <v>16</v>
      </c>
      <c r="F4669" s="37" t="s">
        <v>10</v>
      </c>
    </row>
    <row r="4670">
      <c r="A4670" s="36" t="str">
        <f t="shared" si="1"/>
        <v>Medium Population-Low Poverty</v>
      </c>
      <c r="B4670" s="35" t="s">
        <v>4689</v>
      </c>
      <c r="C4670" s="37">
        <v>908.0</v>
      </c>
      <c r="D4670" s="37">
        <v>0.0748898678414097</v>
      </c>
      <c r="E4670" s="37" t="s">
        <v>15</v>
      </c>
      <c r="F4670" s="37" t="s">
        <v>9</v>
      </c>
    </row>
    <row r="4671">
      <c r="A4671" s="36" t="str">
        <f t="shared" si="1"/>
        <v>Low Population-Middle Poverty</v>
      </c>
      <c r="B4671" s="35" t="s">
        <v>4690</v>
      </c>
      <c r="C4671" s="37">
        <v>176.0</v>
      </c>
      <c r="D4671" s="37">
        <v>0.136363636363636</v>
      </c>
      <c r="E4671" s="37" t="s">
        <v>16</v>
      </c>
      <c r="F4671" s="37" t="s">
        <v>10</v>
      </c>
    </row>
    <row r="4672">
      <c r="A4672" s="36" t="str">
        <f t="shared" si="1"/>
        <v>Medium Population-Low Poverty</v>
      </c>
      <c r="B4672" s="35" t="s">
        <v>4691</v>
      </c>
      <c r="C4672" s="37">
        <v>1649.0</v>
      </c>
      <c r="D4672" s="37">
        <v>0.0958156458459673</v>
      </c>
      <c r="E4672" s="37" t="s">
        <v>15</v>
      </c>
      <c r="F4672" s="37" t="s">
        <v>9</v>
      </c>
    </row>
    <row r="4673">
      <c r="A4673" s="36" t="str">
        <f t="shared" si="1"/>
        <v>High Population-Middle Poverty</v>
      </c>
      <c r="B4673" s="35" t="s">
        <v>4692</v>
      </c>
      <c r="C4673" s="37">
        <v>14080.0</v>
      </c>
      <c r="D4673" s="37">
        <v>0.178125</v>
      </c>
      <c r="E4673" s="37" t="s">
        <v>14</v>
      </c>
      <c r="F4673" s="37" t="s">
        <v>10</v>
      </c>
    </row>
    <row r="4674">
      <c r="A4674" s="36" t="str">
        <f t="shared" si="1"/>
        <v>Low Population-Low Poverty</v>
      </c>
      <c r="B4674" s="35" t="s">
        <v>4693</v>
      </c>
      <c r="C4674" s="37">
        <v>238.0</v>
      </c>
      <c r="D4674" s="37">
        <v>0.0294117647058824</v>
      </c>
      <c r="E4674" s="37" t="s">
        <v>16</v>
      </c>
      <c r="F4674" s="37" t="s">
        <v>9</v>
      </c>
    </row>
    <row r="4675">
      <c r="A4675" s="36" t="str">
        <f t="shared" si="1"/>
        <v>Medium Population-Middle Poverty</v>
      </c>
      <c r="B4675" s="35" t="s">
        <v>4694</v>
      </c>
      <c r="C4675" s="37">
        <v>881.0</v>
      </c>
      <c r="D4675" s="37">
        <v>0.145289443813848</v>
      </c>
      <c r="E4675" s="37" t="s">
        <v>15</v>
      </c>
      <c r="F4675" s="37" t="s">
        <v>10</v>
      </c>
    </row>
    <row r="4676">
      <c r="A4676" s="36" t="str">
        <f t="shared" si="1"/>
        <v>Medium Population-Middle Poverty</v>
      </c>
      <c r="B4676" s="35" t="s">
        <v>4695</v>
      </c>
      <c r="C4676" s="37">
        <v>1645.0</v>
      </c>
      <c r="D4676" s="37">
        <v>0.27112462006079</v>
      </c>
      <c r="E4676" s="37" t="s">
        <v>15</v>
      </c>
      <c r="F4676" s="37" t="s">
        <v>10</v>
      </c>
    </row>
    <row r="4677">
      <c r="A4677" s="36" t="str">
        <f t="shared" si="1"/>
        <v>Medium Population-Middle Poverty</v>
      </c>
      <c r="B4677" s="35" t="s">
        <v>4696</v>
      </c>
      <c r="C4677" s="37">
        <v>537.0</v>
      </c>
      <c r="D4677" s="37">
        <v>0.212290502793296</v>
      </c>
      <c r="E4677" s="37" t="s">
        <v>15</v>
      </c>
      <c r="F4677" s="37" t="s">
        <v>10</v>
      </c>
    </row>
    <row r="4678">
      <c r="A4678" s="36" t="str">
        <f t="shared" si="1"/>
        <v>Medium Population-Low Poverty</v>
      </c>
      <c r="B4678" s="35" t="s">
        <v>4697</v>
      </c>
      <c r="C4678" s="37">
        <v>2703.0</v>
      </c>
      <c r="D4678" s="37">
        <v>0.0373658897521273</v>
      </c>
      <c r="E4678" s="37" t="s">
        <v>15</v>
      </c>
      <c r="F4678" s="37" t="s">
        <v>9</v>
      </c>
    </row>
    <row r="4679">
      <c r="A4679" s="36" t="str">
        <f t="shared" si="1"/>
        <v>Medium Population-Middle Poverty</v>
      </c>
      <c r="B4679" s="35" t="s">
        <v>4698</v>
      </c>
      <c r="C4679" s="37">
        <v>782.0</v>
      </c>
      <c r="D4679" s="37">
        <v>0.10230179028133</v>
      </c>
      <c r="E4679" s="37" t="s">
        <v>15</v>
      </c>
      <c r="F4679" s="37" t="s">
        <v>10</v>
      </c>
    </row>
    <row r="4680">
      <c r="A4680" s="36" t="str">
        <f t="shared" si="1"/>
        <v>Low Population-Low Poverty</v>
      </c>
      <c r="B4680" s="35" t="s">
        <v>4699</v>
      </c>
      <c r="C4680" s="37">
        <v>51.0</v>
      </c>
      <c r="D4680" s="37">
        <v>0.0588235294117647</v>
      </c>
      <c r="E4680" s="37" t="s">
        <v>16</v>
      </c>
      <c r="F4680" s="37" t="s">
        <v>9</v>
      </c>
    </row>
    <row r="4681">
      <c r="A4681" s="36" t="str">
        <f t="shared" si="1"/>
        <v>Low Population-Low Poverty</v>
      </c>
      <c r="B4681" s="35" t="s">
        <v>4700</v>
      </c>
      <c r="C4681" s="37">
        <v>96.0</v>
      </c>
      <c r="D4681" s="37">
        <v>0.0</v>
      </c>
      <c r="E4681" s="37" t="s">
        <v>16</v>
      </c>
      <c r="F4681" s="37" t="s">
        <v>9</v>
      </c>
    </row>
    <row r="4682">
      <c r="A4682" s="36" t="str">
        <f t="shared" si="1"/>
        <v>Low Population-Middle Poverty</v>
      </c>
      <c r="B4682" s="35" t="s">
        <v>4701</v>
      </c>
      <c r="C4682" s="37">
        <v>191.0</v>
      </c>
      <c r="D4682" s="37">
        <v>0.162303664921466</v>
      </c>
      <c r="E4682" s="37" t="s">
        <v>16</v>
      </c>
      <c r="F4682" s="37" t="s">
        <v>10</v>
      </c>
    </row>
    <row r="4683">
      <c r="A4683" s="36" t="str">
        <f t="shared" si="1"/>
        <v>Medium Population-High Poverty</v>
      </c>
      <c r="B4683" s="35" t="s">
        <v>4702</v>
      </c>
      <c r="C4683" s="37">
        <v>699.0</v>
      </c>
      <c r="D4683" s="37">
        <v>0.38483547925608</v>
      </c>
      <c r="E4683" s="37" t="s">
        <v>15</v>
      </c>
      <c r="F4683" s="37" t="s">
        <v>11</v>
      </c>
    </row>
    <row r="4684">
      <c r="A4684" s="36" t="str">
        <f t="shared" si="1"/>
        <v>Low Population-Middle Poverty</v>
      </c>
      <c r="B4684" s="35" t="s">
        <v>4703</v>
      </c>
      <c r="C4684" s="37">
        <v>149.0</v>
      </c>
      <c r="D4684" s="37">
        <v>0.140939597315436</v>
      </c>
      <c r="E4684" s="37" t="s">
        <v>16</v>
      </c>
      <c r="F4684" s="37" t="s">
        <v>10</v>
      </c>
    </row>
    <row r="4685">
      <c r="A4685" s="36" t="str">
        <f t="shared" si="1"/>
        <v>Low Population-Low Poverty</v>
      </c>
      <c r="B4685" s="35" t="s">
        <v>4704</v>
      </c>
      <c r="C4685" s="37">
        <v>98.0</v>
      </c>
      <c r="D4685" s="37">
        <v>0.0204081632653061</v>
      </c>
      <c r="E4685" s="37" t="s">
        <v>16</v>
      </c>
      <c r="F4685" s="37" t="s">
        <v>9</v>
      </c>
    </row>
    <row r="4686">
      <c r="A4686" s="36" t="str">
        <f t="shared" si="1"/>
        <v>Low Population-Low Poverty</v>
      </c>
      <c r="B4686" s="35" t="s">
        <v>4705</v>
      </c>
      <c r="C4686" s="37">
        <v>111.0</v>
      </c>
      <c r="D4686" s="37">
        <v>0.027027027027027</v>
      </c>
      <c r="E4686" s="37" t="s">
        <v>16</v>
      </c>
      <c r="F4686" s="37" t="s">
        <v>9</v>
      </c>
    </row>
    <row r="4687">
      <c r="A4687" s="36" t="str">
        <f t="shared" si="1"/>
        <v>Low Population-Low Poverty</v>
      </c>
      <c r="B4687" s="35" t="s">
        <v>4706</v>
      </c>
      <c r="C4687" s="37">
        <v>71.0</v>
      </c>
      <c r="D4687" s="37">
        <v>0.0704225352112676</v>
      </c>
      <c r="E4687" s="37" t="s">
        <v>16</v>
      </c>
      <c r="F4687" s="37" t="s">
        <v>9</v>
      </c>
    </row>
    <row r="4688">
      <c r="A4688" s="36" t="str">
        <f t="shared" si="1"/>
        <v>High Population-Middle Poverty</v>
      </c>
      <c r="B4688" s="35" t="s">
        <v>4707</v>
      </c>
      <c r="C4688" s="37">
        <v>18446.0</v>
      </c>
      <c r="D4688" s="37">
        <v>0.128266290794752</v>
      </c>
      <c r="E4688" s="37" t="s">
        <v>14</v>
      </c>
      <c r="F4688" s="37" t="s">
        <v>10</v>
      </c>
    </row>
    <row r="4689">
      <c r="A4689" s="36" t="str">
        <f t="shared" si="1"/>
        <v>Low Population-Low Poverty</v>
      </c>
      <c r="B4689" s="35" t="s">
        <v>4708</v>
      </c>
      <c r="C4689" s="37">
        <v>131.0</v>
      </c>
      <c r="D4689" s="37">
        <v>0.0458015267175573</v>
      </c>
      <c r="E4689" s="37" t="s">
        <v>16</v>
      </c>
      <c r="F4689" s="37" t="s">
        <v>9</v>
      </c>
    </row>
    <row r="4690">
      <c r="A4690" s="36" t="str">
        <f t="shared" si="1"/>
        <v>Medium Population-Low Poverty</v>
      </c>
      <c r="B4690" s="35" t="s">
        <v>4709</v>
      </c>
      <c r="C4690" s="37">
        <v>1302.0</v>
      </c>
      <c r="D4690" s="37">
        <v>0.0783410138248848</v>
      </c>
      <c r="E4690" s="37" t="s">
        <v>15</v>
      </c>
      <c r="F4690" s="37" t="s">
        <v>9</v>
      </c>
    </row>
    <row r="4691">
      <c r="A4691" s="36" t="str">
        <f t="shared" si="1"/>
        <v>Medium Population-Middle Poverty</v>
      </c>
      <c r="B4691" s="35" t="s">
        <v>4710</v>
      </c>
      <c r="C4691" s="37">
        <v>5149.0</v>
      </c>
      <c r="D4691" s="37">
        <v>0.133423965818606</v>
      </c>
      <c r="E4691" s="37" t="s">
        <v>15</v>
      </c>
      <c r="F4691" s="37" t="s">
        <v>10</v>
      </c>
    </row>
    <row r="4692">
      <c r="A4692" s="36" t="str">
        <f t="shared" si="1"/>
        <v>Medium Population-Middle Poverty</v>
      </c>
      <c r="B4692" s="35" t="s">
        <v>4711</v>
      </c>
      <c r="C4692" s="37">
        <v>8550.0</v>
      </c>
      <c r="D4692" s="37">
        <v>0.108187134502924</v>
      </c>
      <c r="E4692" s="37" t="s">
        <v>15</v>
      </c>
      <c r="F4692" s="37" t="s">
        <v>10</v>
      </c>
    </row>
    <row r="4693">
      <c r="A4693" s="36" t="str">
        <f t="shared" si="1"/>
        <v>Low Population-Middle Poverty</v>
      </c>
      <c r="B4693" s="35" t="s">
        <v>4712</v>
      </c>
      <c r="C4693" s="37">
        <v>352.0</v>
      </c>
      <c r="D4693" s="37">
        <v>0.247159090909091</v>
      </c>
      <c r="E4693" s="37" t="s">
        <v>16</v>
      </c>
      <c r="F4693" s="37" t="s">
        <v>10</v>
      </c>
    </row>
    <row r="4694">
      <c r="A4694" s="36" t="str">
        <f t="shared" si="1"/>
        <v>Low Population-Low Poverty</v>
      </c>
      <c r="B4694" s="35" t="s">
        <v>4713</v>
      </c>
      <c r="C4694" s="37">
        <v>225.0</v>
      </c>
      <c r="D4694" s="37">
        <v>0.0711111111111111</v>
      </c>
      <c r="E4694" s="37" t="s">
        <v>16</v>
      </c>
      <c r="F4694" s="37" t="s">
        <v>9</v>
      </c>
    </row>
    <row r="4695">
      <c r="A4695" s="36" t="str">
        <f t="shared" si="1"/>
        <v>Medium Population-Middle Poverty</v>
      </c>
      <c r="B4695" s="35" t="s">
        <v>4714</v>
      </c>
      <c r="C4695" s="37">
        <v>1207.0</v>
      </c>
      <c r="D4695" s="37">
        <v>0.106876553438277</v>
      </c>
      <c r="E4695" s="37" t="s">
        <v>15</v>
      </c>
      <c r="F4695" s="37" t="s">
        <v>10</v>
      </c>
    </row>
    <row r="4696">
      <c r="A4696" s="36" t="str">
        <f t="shared" si="1"/>
        <v>Low Population-Middle Poverty</v>
      </c>
      <c r="B4696" s="35" t="s">
        <v>4715</v>
      </c>
      <c r="C4696" s="37">
        <v>232.0</v>
      </c>
      <c r="D4696" s="37">
        <v>0.146551724137931</v>
      </c>
      <c r="E4696" s="37" t="s">
        <v>16</v>
      </c>
      <c r="F4696" s="37" t="s">
        <v>10</v>
      </c>
    </row>
    <row r="4697">
      <c r="A4697" s="36" t="str">
        <f t="shared" si="1"/>
        <v>Medium Population-Middle Poverty</v>
      </c>
      <c r="B4697" s="35" t="s">
        <v>4716</v>
      </c>
      <c r="C4697" s="37">
        <v>4237.0</v>
      </c>
      <c r="D4697" s="37">
        <v>0.145857918338447</v>
      </c>
      <c r="E4697" s="37" t="s">
        <v>15</v>
      </c>
      <c r="F4697" s="37" t="s">
        <v>10</v>
      </c>
    </row>
    <row r="4698">
      <c r="A4698" s="36" t="str">
        <f t="shared" si="1"/>
        <v>Medium Population-Middle Poverty</v>
      </c>
      <c r="B4698" s="35" t="s">
        <v>4717</v>
      </c>
      <c r="C4698" s="37">
        <v>2009.0</v>
      </c>
      <c r="D4698" s="37">
        <v>0.12045793927327</v>
      </c>
      <c r="E4698" s="37" t="s">
        <v>15</v>
      </c>
      <c r="F4698" s="37" t="s">
        <v>10</v>
      </c>
    </row>
    <row r="4699">
      <c r="A4699" s="36" t="str">
        <f t="shared" si="1"/>
        <v>Low Population-Middle Poverty</v>
      </c>
      <c r="B4699" s="35" t="s">
        <v>4718</v>
      </c>
      <c r="C4699" s="37">
        <v>357.0</v>
      </c>
      <c r="D4699" s="37">
        <v>0.196078431372549</v>
      </c>
      <c r="E4699" s="37" t="s">
        <v>16</v>
      </c>
      <c r="F4699" s="37" t="s">
        <v>10</v>
      </c>
    </row>
    <row r="4700">
      <c r="A4700" s="36" t="str">
        <f t="shared" si="1"/>
        <v>Medium Population-Middle Poverty</v>
      </c>
      <c r="B4700" s="35" t="s">
        <v>4719</v>
      </c>
      <c r="C4700" s="37">
        <v>3010.0</v>
      </c>
      <c r="D4700" s="37">
        <v>0.115614617940199</v>
      </c>
      <c r="E4700" s="37" t="s">
        <v>15</v>
      </c>
      <c r="F4700" s="37" t="s">
        <v>10</v>
      </c>
    </row>
    <row r="4701">
      <c r="A4701" s="36" t="str">
        <f t="shared" si="1"/>
        <v>Medium Population-Low Poverty</v>
      </c>
      <c r="B4701" s="35" t="s">
        <v>4720</v>
      </c>
      <c r="C4701" s="37">
        <v>3563.0</v>
      </c>
      <c r="D4701" s="37">
        <v>0.0474319393769296</v>
      </c>
      <c r="E4701" s="37" t="s">
        <v>15</v>
      </c>
      <c r="F4701" s="37" t="s">
        <v>9</v>
      </c>
    </row>
    <row r="4702">
      <c r="A4702" s="36" t="str">
        <f t="shared" si="1"/>
        <v>Low Population-Middle Poverty</v>
      </c>
      <c r="B4702" s="35" t="s">
        <v>4721</v>
      </c>
      <c r="C4702" s="37">
        <v>300.0</v>
      </c>
      <c r="D4702" s="37">
        <v>0.123333333333333</v>
      </c>
      <c r="E4702" s="37" t="s">
        <v>16</v>
      </c>
      <c r="F4702" s="37" t="s">
        <v>10</v>
      </c>
    </row>
    <row r="4703">
      <c r="A4703" s="36" t="str">
        <f t="shared" si="1"/>
        <v>Medium Population-Middle Poverty</v>
      </c>
      <c r="B4703" s="35" t="s">
        <v>4722</v>
      </c>
      <c r="C4703" s="37">
        <v>1273.0</v>
      </c>
      <c r="D4703" s="37">
        <v>0.295365278868814</v>
      </c>
      <c r="E4703" s="37" t="s">
        <v>15</v>
      </c>
      <c r="F4703" s="37" t="s">
        <v>10</v>
      </c>
    </row>
    <row r="4704">
      <c r="A4704" s="36" t="str">
        <f t="shared" si="1"/>
        <v>Medium Population-Middle Poverty</v>
      </c>
      <c r="B4704" s="35" t="s">
        <v>4723</v>
      </c>
      <c r="C4704" s="37">
        <v>1268.0</v>
      </c>
      <c r="D4704" s="37">
        <v>0.19006309148265</v>
      </c>
      <c r="E4704" s="37" t="s">
        <v>15</v>
      </c>
      <c r="F4704" s="37" t="s">
        <v>10</v>
      </c>
    </row>
    <row r="4705">
      <c r="A4705" s="36" t="str">
        <f t="shared" si="1"/>
        <v>Medium Population-Middle Poverty</v>
      </c>
      <c r="B4705" s="35" t="s">
        <v>4724</v>
      </c>
      <c r="C4705" s="37">
        <v>6652.0</v>
      </c>
      <c r="D4705" s="37">
        <v>0.134846662657847</v>
      </c>
      <c r="E4705" s="37" t="s">
        <v>15</v>
      </c>
      <c r="F4705" s="37" t="s">
        <v>10</v>
      </c>
    </row>
    <row r="4706">
      <c r="A4706" s="36" t="str">
        <f t="shared" si="1"/>
        <v>Medium Population-Middle Poverty</v>
      </c>
      <c r="B4706" s="35" t="s">
        <v>4725</v>
      </c>
      <c r="C4706" s="37">
        <v>6254.0</v>
      </c>
      <c r="D4706" s="37">
        <v>0.146626159258075</v>
      </c>
      <c r="E4706" s="37" t="s">
        <v>15</v>
      </c>
      <c r="F4706" s="37" t="s">
        <v>10</v>
      </c>
    </row>
    <row r="4707">
      <c r="A4707" s="36" t="str">
        <f t="shared" si="1"/>
        <v>Medium Population-Low Poverty</v>
      </c>
      <c r="B4707" s="35" t="s">
        <v>4726</v>
      </c>
      <c r="C4707" s="37">
        <v>840.0</v>
      </c>
      <c r="D4707" s="37">
        <v>0.0535714285714286</v>
      </c>
      <c r="E4707" s="37" t="s">
        <v>15</v>
      </c>
      <c r="F4707" s="37" t="s">
        <v>9</v>
      </c>
    </row>
    <row r="4708">
      <c r="A4708" s="36" t="str">
        <f t="shared" si="1"/>
        <v>High Population-Low Poverty</v>
      </c>
      <c r="B4708" s="35" t="s">
        <v>4727</v>
      </c>
      <c r="C4708" s="37">
        <v>12334.0</v>
      </c>
      <c r="D4708" s="37">
        <v>0.0761310199448678</v>
      </c>
      <c r="E4708" s="37" t="s">
        <v>14</v>
      </c>
      <c r="F4708" s="37" t="s">
        <v>9</v>
      </c>
    </row>
    <row r="4709">
      <c r="A4709" s="36" t="str">
        <f t="shared" si="1"/>
        <v>Medium Population-Middle Poverty</v>
      </c>
      <c r="B4709" s="35" t="s">
        <v>4728</v>
      </c>
      <c r="C4709" s="37">
        <v>1057.0</v>
      </c>
      <c r="D4709" s="37">
        <v>0.119205298013245</v>
      </c>
      <c r="E4709" s="37" t="s">
        <v>15</v>
      </c>
      <c r="F4709" s="37" t="s">
        <v>10</v>
      </c>
    </row>
    <row r="4710">
      <c r="A4710" s="36" t="str">
        <f t="shared" si="1"/>
        <v>Low Population-Middle Poverty</v>
      </c>
      <c r="B4710" s="35" t="s">
        <v>4729</v>
      </c>
      <c r="C4710" s="37">
        <v>122.0</v>
      </c>
      <c r="D4710" s="37">
        <v>0.10655737704918</v>
      </c>
      <c r="E4710" s="37" t="s">
        <v>16</v>
      </c>
      <c r="F4710" s="37" t="s">
        <v>10</v>
      </c>
    </row>
    <row r="4711">
      <c r="A4711" s="36" t="str">
        <f t="shared" si="1"/>
        <v>Low Population-Low Poverty</v>
      </c>
      <c r="B4711" s="35" t="s">
        <v>4730</v>
      </c>
      <c r="C4711" s="37">
        <v>256.0</v>
      </c>
      <c r="D4711" s="37">
        <v>0.09375</v>
      </c>
      <c r="E4711" s="37" t="s">
        <v>16</v>
      </c>
      <c r="F4711" s="37" t="s">
        <v>9</v>
      </c>
    </row>
    <row r="4712">
      <c r="A4712" s="36" t="str">
        <f t="shared" si="1"/>
        <v>Medium Population-Low Poverty</v>
      </c>
      <c r="B4712" s="35" t="s">
        <v>4731</v>
      </c>
      <c r="C4712" s="37">
        <v>1596.0</v>
      </c>
      <c r="D4712" s="37">
        <v>0.0964912280701754</v>
      </c>
      <c r="E4712" s="37" t="s">
        <v>15</v>
      </c>
      <c r="F4712" s="37" t="s">
        <v>9</v>
      </c>
    </row>
    <row r="4713">
      <c r="A4713" s="36" t="str">
        <f t="shared" si="1"/>
        <v>Medium Population-Middle Poverty</v>
      </c>
      <c r="B4713" s="35" t="s">
        <v>4732</v>
      </c>
      <c r="C4713" s="37">
        <v>1224.0</v>
      </c>
      <c r="D4713" s="37">
        <v>0.116013071895425</v>
      </c>
      <c r="E4713" s="37" t="s">
        <v>15</v>
      </c>
      <c r="F4713" s="37" t="s">
        <v>10</v>
      </c>
    </row>
    <row r="4714">
      <c r="A4714" s="36" t="str">
        <f t="shared" si="1"/>
        <v>Low Population-Middle Poverty</v>
      </c>
      <c r="B4714" s="35" t="s">
        <v>4733</v>
      </c>
      <c r="C4714" s="37">
        <v>275.0</v>
      </c>
      <c r="D4714" s="37">
        <v>0.163636363636364</v>
      </c>
      <c r="E4714" s="37" t="s">
        <v>16</v>
      </c>
      <c r="F4714" s="37" t="s">
        <v>10</v>
      </c>
    </row>
    <row r="4715">
      <c r="A4715" s="36" t="str">
        <f t="shared" si="1"/>
        <v>Medium Population-Middle Poverty</v>
      </c>
      <c r="B4715" s="35" t="s">
        <v>4734</v>
      </c>
      <c r="C4715" s="37">
        <v>1298.0</v>
      </c>
      <c r="D4715" s="37">
        <v>0.124036979969183</v>
      </c>
      <c r="E4715" s="37" t="s">
        <v>15</v>
      </c>
      <c r="F4715" s="37" t="s">
        <v>10</v>
      </c>
    </row>
    <row r="4716">
      <c r="A4716" s="36" t="str">
        <f t="shared" si="1"/>
        <v>Medium Population-Low Poverty</v>
      </c>
      <c r="B4716" s="35" t="s">
        <v>4735</v>
      </c>
      <c r="C4716" s="37">
        <v>1106.0</v>
      </c>
      <c r="D4716" s="37">
        <v>0.0940325497287523</v>
      </c>
      <c r="E4716" s="37" t="s">
        <v>15</v>
      </c>
      <c r="F4716" s="37" t="s">
        <v>9</v>
      </c>
    </row>
    <row r="4717">
      <c r="A4717" s="36" t="str">
        <f t="shared" si="1"/>
        <v>Medium Population-High Poverty</v>
      </c>
      <c r="B4717" s="35" t="s">
        <v>4736</v>
      </c>
      <c r="C4717" s="37">
        <v>3355.0</v>
      </c>
      <c r="D4717" s="37">
        <v>0.456333830104322</v>
      </c>
      <c r="E4717" s="37" t="s">
        <v>15</v>
      </c>
      <c r="F4717" s="37" t="s">
        <v>11</v>
      </c>
    </row>
    <row r="4718">
      <c r="A4718" s="36" t="str">
        <f t="shared" si="1"/>
        <v>High Population-Middle Poverty</v>
      </c>
      <c r="B4718" s="35" t="s">
        <v>4737</v>
      </c>
      <c r="C4718" s="37">
        <v>11145.0</v>
      </c>
      <c r="D4718" s="37">
        <v>0.302646926873037</v>
      </c>
      <c r="E4718" s="37" t="s">
        <v>14</v>
      </c>
      <c r="F4718" s="37" t="s">
        <v>10</v>
      </c>
    </row>
    <row r="4719">
      <c r="A4719" s="36" t="str">
        <f t="shared" si="1"/>
        <v>High Population-Low Poverty</v>
      </c>
      <c r="B4719" s="35" t="s">
        <v>4738</v>
      </c>
      <c r="C4719" s="37">
        <v>13872.0</v>
      </c>
      <c r="D4719" s="37">
        <v>0.0848471741637832</v>
      </c>
      <c r="E4719" s="37" t="s">
        <v>14</v>
      </c>
      <c r="F4719" s="37" t="s">
        <v>9</v>
      </c>
    </row>
    <row r="4720">
      <c r="A4720" s="36" t="str">
        <f t="shared" si="1"/>
        <v>High Population-Low Poverty</v>
      </c>
      <c r="B4720" s="35" t="s">
        <v>4739</v>
      </c>
      <c r="C4720" s="37">
        <v>19275.0</v>
      </c>
      <c r="D4720" s="37">
        <v>0.0904280155642023</v>
      </c>
      <c r="E4720" s="37" t="s">
        <v>14</v>
      </c>
      <c r="F4720" s="37" t="s">
        <v>9</v>
      </c>
    </row>
    <row r="4721">
      <c r="A4721" s="36" t="str">
        <f t="shared" si="1"/>
        <v>High Population-Middle Poverty</v>
      </c>
      <c r="B4721" s="35" t="s">
        <v>4740</v>
      </c>
      <c r="C4721" s="37">
        <v>11130.0</v>
      </c>
      <c r="D4721" s="37">
        <v>0.328571428571429</v>
      </c>
      <c r="E4721" s="37" t="s">
        <v>14</v>
      </c>
      <c r="F4721" s="37" t="s">
        <v>10</v>
      </c>
    </row>
    <row r="4722">
      <c r="A4722" s="36" t="str">
        <f t="shared" si="1"/>
        <v>Medium Population-Middle Poverty</v>
      </c>
      <c r="B4722" s="35" t="s">
        <v>4741</v>
      </c>
      <c r="C4722" s="37">
        <v>5161.0</v>
      </c>
      <c r="D4722" s="37">
        <v>0.11509397403604</v>
      </c>
      <c r="E4722" s="37" t="s">
        <v>15</v>
      </c>
      <c r="F4722" s="37" t="s">
        <v>10</v>
      </c>
    </row>
    <row r="4723">
      <c r="A4723" s="36" t="str">
        <f t="shared" si="1"/>
        <v>Medium Population-Low Poverty</v>
      </c>
      <c r="B4723" s="35" t="s">
        <v>4742</v>
      </c>
      <c r="C4723" s="37">
        <v>719.0</v>
      </c>
      <c r="D4723" s="37">
        <v>0.0333796940194715</v>
      </c>
      <c r="E4723" s="37" t="s">
        <v>15</v>
      </c>
      <c r="F4723" s="37" t="s">
        <v>9</v>
      </c>
    </row>
    <row r="4724">
      <c r="A4724" s="36" t="str">
        <f t="shared" si="1"/>
        <v>Low Population-Low Poverty</v>
      </c>
      <c r="B4724" s="35" t="s">
        <v>4743</v>
      </c>
      <c r="C4724" s="37">
        <v>83.0</v>
      </c>
      <c r="D4724" s="37">
        <v>0.0</v>
      </c>
      <c r="E4724" s="37" t="s">
        <v>16</v>
      </c>
      <c r="F4724" s="37" t="s">
        <v>9</v>
      </c>
    </row>
    <row r="4725">
      <c r="A4725" s="36" t="str">
        <f t="shared" si="1"/>
        <v>Low Population-High Poverty</v>
      </c>
      <c r="B4725" s="35" t="s">
        <v>4744</v>
      </c>
      <c r="C4725" s="37">
        <v>227.0</v>
      </c>
      <c r="D4725" s="37">
        <v>0.392070484581498</v>
      </c>
      <c r="E4725" s="37" t="s">
        <v>16</v>
      </c>
      <c r="F4725" s="37" t="s">
        <v>11</v>
      </c>
    </row>
    <row r="4726">
      <c r="A4726" s="36" t="str">
        <f t="shared" si="1"/>
        <v>Medium Population-Middle Poverty</v>
      </c>
      <c r="B4726" s="35" t="s">
        <v>4745</v>
      </c>
      <c r="C4726" s="37">
        <v>1513.0</v>
      </c>
      <c r="D4726" s="37">
        <v>0.109715796430932</v>
      </c>
      <c r="E4726" s="37" t="s">
        <v>15</v>
      </c>
      <c r="F4726" s="37" t="s">
        <v>10</v>
      </c>
    </row>
    <row r="4727">
      <c r="A4727" s="36" t="str">
        <f t="shared" si="1"/>
        <v>Medium Population-Middle Poverty</v>
      </c>
      <c r="B4727" s="35" t="s">
        <v>4746</v>
      </c>
      <c r="C4727" s="37">
        <v>1066.0</v>
      </c>
      <c r="D4727" s="37">
        <v>0.106941838649156</v>
      </c>
      <c r="E4727" s="37" t="s">
        <v>15</v>
      </c>
      <c r="F4727" s="37" t="s">
        <v>10</v>
      </c>
    </row>
    <row r="4728">
      <c r="A4728" s="36" t="str">
        <f t="shared" si="1"/>
        <v>Low Population-Middle Poverty</v>
      </c>
      <c r="B4728" s="35" t="s">
        <v>4747</v>
      </c>
      <c r="C4728" s="37">
        <v>206.0</v>
      </c>
      <c r="D4728" s="37">
        <v>0.150485436893204</v>
      </c>
      <c r="E4728" s="37" t="s">
        <v>16</v>
      </c>
      <c r="F4728" s="37" t="s">
        <v>10</v>
      </c>
    </row>
    <row r="4729">
      <c r="A4729" s="36" t="str">
        <f t="shared" si="1"/>
        <v>Medium Population-Middle Poverty</v>
      </c>
      <c r="B4729" s="35" t="s">
        <v>4748</v>
      </c>
      <c r="C4729" s="37">
        <v>2504.0</v>
      </c>
      <c r="D4729" s="37">
        <v>0.101837060702875</v>
      </c>
      <c r="E4729" s="37" t="s">
        <v>15</v>
      </c>
      <c r="F4729" s="37" t="s">
        <v>10</v>
      </c>
    </row>
    <row r="4730">
      <c r="A4730" s="36" t="str">
        <f t="shared" si="1"/>
        <v>Medium Population-Middle Poverty</v>
      </c>
      <c r="B4730" s="35" t="s">
        <v>4749</v>
      </c>
      <c r="C4730" s="37">
        <v>955.0</v>
      </c>
      <c r="D4730" s="37">
        <v>0.145549738219895</v>
      </c>
      <c r="E4730" s="37" t="s">
        <v>15</v>
      </c>
      <c r="F4730" s="37" t="s">
        <v>10</v>
      </c>
    </row>
    <row r="4731">
      <c r="A4731" s="36" t="str">
        <f t="shared" si="1"/>
        <v>Medium Population-Low Poverty</v>
      </c>
      <c r="B4731" s="35" t="s">
        <v>4750</v>
      </c>
      <c r="C4731" s="37">
        <v>1425.0</v>
      </c>
      <c r="D4731" s="37">
        <v>0.0652631578947368</v>
      </c>
      <c r="E4731" s="37" t="s">
        <v>15</v>
      </c>
      <c r="F4731" s="37" t="s">
        <v>9</v>
      </c>
    </row>
    <row r="4732">
      <c r="A4732" s="36" t="str">
        <f t="shared" si="1"/>
        <v>Low Population-Impoverished</v>
      </c>
      <c r="B4732" s="35" t="s">
        <v>4751</v>
      </c>
      <c r="C4732" s="37">
        <v>32.0</v>
      </c>
      <c r="D4732" s="37">
        <v>0.5625</v>
      </c>
      <c r="E4732" s="37" t="s">
        <v>16</v>
      </c>
      <c r="F4732" s="37" t="s">
        <v>12</v>
      </c>
    </row>
    <row r="4733">
      <c r="A4733" s="36" t="str">
        <f t="shared" si="1"/>
        <v>Low Population-Low Poverty</v>
      </c>
      <c r="B4733" s="35" t="s">
        <v>4752</v>
      </c>
      <c r="C4733" s="37">
        <v>136.0</v>
      </c>
      <c r="D4733" s="37">
        <v>0.0955882352941176</v>
      </c>
      <c r="E4733" s="37" t="s">
        <v>16</v>
      </c>
      <c r="F4733" s="37" t="s">
        <v>9</v>
      </c>
    </row>
    <row r="4734">
      <c r="A4734" s="36" t="str">
        <f t="shared" si="1"/>
        <v>Medium Population-Low Poverty</v>
      </c>
      <c r="B4734" s="35" t="s">
        <v>4753</v>
      </c>
      <c r="C4734" s="37">
        <v>7990.0</v>
      </c>
      <c r="D4734" s="37">
        <v>0.0972465581977472</v>
      </c>
      <c r="E4734" s="37" t="s">
        <v>15</v>
      </c>
      <c r="F4734" s="37" t="s">
        <v>9</v>
      </c>
    </row>
    <row r="4735">
      <c r="A4735" s="36" t="str">
        <f t="shared" si="1"/>
        <v>Low Population-Low Poverty</v>
      </c>
      <c r="B4735" s="35" t="s">
        <v>4754</v>
      </c>
      <c r="C4735" s="37">
        <v>295.0</v>
      </c>
      <c r="D4735" s="37">
        <v>0.0</v>
      </c>
      <c r="E4735" s="37" t="s">
        <v>16</v>
      </c>
      <c r="F4735" s="37" t="s">
        <v>9</v>
      </c>
    </row>
    <row r="4736">
      <c r="A4736" s="36" t="str">
        <f t="shared" si="1"/>
        <v>Medium Population-Low Poverty</v>
      </c>
      <c r="B4736" s="35" t="s">
        <v>4755</v>
      </c>
      <c r="C4736" s="37">
        <v>3486.0</v>
      </c>
      <c r="D4736" s="37">
        <v>0.044750430292599</v>
      </c>
      <c r="E4736" s="37" t="s">
        <v>15</v>
      </c>
      <c r="F4736" s="37" t="s">
        <v>9</v>
      </c>
    </row>
    <row r="4737">
      <c r="A4737" s="36" t="str">
        <f t="shared" si="1"/>
        <v>Medium Population-Low Poverty</v>
      </c>
      <c r="B4737" s="35" t="s">
        <v>4756</v>
      </c>
      <c r="C4737" s="37">
        <v>1320.0</v>
      </c>
      <c r="D4737" s="37">
        <v>0.0606060606060606</v>
      </c>
      <c r="E4737" s="37" t="s">
        <v>15</v>
      </c>
      <c r="F4737" s="37" t="s">
        <v>9</v>
      </c>
    </row>
    <row r="4738">
      <c r="A4738" s="36" t="str">
        <f t="shared" si="1"/>
        <v>Medium Population-Middle Poverty</v>
      </c>
      <c r="B4738" s="35" t="s">
        <v>4757</v>
      </c>
      <c r="C4738" s="37">
        <v>663.0</v>
      </c>
      <c r="D4738" s="37">
        <v>0.111613876319759</v>
      </c>
      <c r="E4738" s="37" t="s">
        <v>15</v>
      </c>
      <c r="F4738" s="37" t="s">
        <v>10</v>
      </c>
    </row>
    <row r="4739">
      <c r="A4739" s="36" t="str">
        <f t="shared" si="1"/>
        <v>Medium Population-Middle Poverty</v>
      </c>
      <c r="B4739" s="35" t="s">
        <v>4758</v>
      </c>
      <c r="C4739" s="37">
        <v>2284.0</v>
      </c>
      <c r="D4739" s="37">
        <v>0.101576182136602</v>
      </c>
      <c r="E4739" s="37" t="s">
        <v>15</v>
      </c>
      <c r="F4739" s="37" t="s">
        <v>10</v>
      </c>
    </row>
    <row r="4740">
      <c r="A4740" s="36" t="str">
        <f t="shared" si="1"/>
        <v>Medium Population-Middle Poverty</v>
      </c>
      <c r="B4740" s="35" t="s">
        <v>4759</v>
      </c>
      <c r="C4740" s="37">
        <v>1818.0</v>
      </c>
      <c r="D4740" s="37">
        <v>0.150715071507151</v>
      </c>
      <c r="E4740" s="37" t="s">
        <v>15</v>
      </c>
      <c r="F4740" s="37" t="s">
        <v>10</v>
      </c>
    </row>
    <row r="4741">
      <c r="A4741" s="36" t="str">
        <f t="shared" si="1"/>
        <v>Medium Population-Low Poverty</v>
      </c>
      <c r="B4741" s="35" t="s">
        <v>4760</v>
      </c>
      <c r="C4741" s="37">
        <v>2120.0</v>
      </c>
      <c r="D4741" s="37">
        <v>0.0957547169811321</v>
      </c>
      <c r="E4741" s="37" t="s">
        <v>15</v>
      </c>
      <c r="F4741" s="37" t="s">
        <v>9</v>
      </c>
    </row>
    <row r="4742">
      <c r="A4742" s="36" t="str">
        <f t="shared" si="1"/>
        <v>Medium Population-Middle Poverty</v>
      </c>
      <c r="B4742" s="35" t="s">
        <v>4761</v>
      </c>
      <c r="C4742" s="37">
        <v>3573.0</v>
      </c>
      <c r="D4742" s="37">
        <v>0.171004757906521</v>
      </c>
      <c r="E4742" s="37" t="s">
        <v>15</v>
      </c>
      <c r="F4742" s="37" t="s">
        <v>10</v>
      </c>
    </row>
    <row r="4743">
      <c r="A4743" s="36" t="str">
        <f t="shared" si="1"/>
        <v>Medium Population-Middle Poverty</v>
      </c>
      <c r="B4743" s="35" t="s">
        <v>4762</v>
      </c>
      <c r="C4743" s="37">
        <v>3081.0</v>
      </c>
      <c r="D4743" s="37">
        <v>0.144758195391107</v>
      </c>
      <c r="E4743" s="37" t="s">
        <v>15</v>
      </c>
      <c r="F4743" s="37" t="s">
        <v>10</v>
      </c>
    </row>
    <row r="4744">
      <c r="A4744" s="36" t="str">
        <f t="shared" si="1"/>
        <v>Low Population-Low Poverty</v>
      </c>
      <c r="B4744" s="35" t="s">
        <v>4763</v>
      </c>
      <c r="C4744" s="37">
        <v>99.0</v>
      </c>
      <c r="D4744" s="37">
        <v>0.0</v>
      </c>
      <c r="E4744" s="37" t="s">
        <v>16</v>
      </c>
      <c r="F4744" s="37" t="s">
        <v>9</v>
      </c>
    </row>
    <row r="4745">
      <c r="A4745" s="36" t="str">
        <f t="shared" si="1"/>
        <v>Medium Population-Middle Poverty</v>
      </c>
      <c r="B4745" s="35" t="s">
        <v>4764</v>
      </c>
      <c r="C4745" s="37">
        <v>6606.0</v>
      </c>
      <c r="D4745" s="37">
        <v>0.109748713290948</v>
      </c>
      <c r="E4745" s="37" t="s">
        <v>15</v>
      </c>
      <c r="F4745" s="37" t="s">
        <v>10</v>
      </c>
    </row>
    <row r="4746">
      <c r="A4746" s="36" t="str">
        <f t="shared" si="1"/>
        <v>Medium Population-Low Poverty</v>
      </c>
      <c r="B4746" s="35" t="s">
        <v>4765</v>
      </c>
      <c r="C4746" s="37">
        <v>696.0</v>
      </c>
      <c r="D4746" s="37">
        <v>0.0905172413793103</v>
      </c>
      <c r="E4746" s="37" t="s">
        <v>15</v>
      </c>
      <c r="F4746" s="37" t="s">
        <v>9</v>
      </c>
    </row>
    <row r="4747">
      <c r="A4747" s="36" t="str">
        <f t="shared" si="1"/>
        <v>Medium Population-Low Poverty</v>
      </c>
      <c r="B4747" s="35" t="s">
        <v>4766</v>
      </c>
      <c r="C4747" s="37">
        <v>546.0</v>
      </c>
      <c r="D4747" s="37">
        <v>0.0989010989010989</v>
      </c>
      <c r="E4747" s="37" t="s">
        <v>15</v>
      </c>
      <c r="F4747" s="37" t="s">
        <v>9</v>
      </c>
    </row>
    <row r="4748">
      <c r="A4748" s="36" t="str">
        <f t="shared" si="1"/>
        <v>Low Population-Low Poverty</v>
      </c>
      <c r="B4748" s="35" t="s">
        <v>4767</v>
      </c>
      <c r="C4748" s="37">
        <v>481.0</v>
      </c>
      <c r="D4748" s="37">
        <v>0.0291060291060291</v>
      </c>
      <c r="E4748" s="37" t="s">
        <v>16</v>
      </c>
      <c r="F4748" s="37" t="s">
        <v>9</v>
      </c>
    </row>
    <row r="4749">
      <c r="A4749" s="36" t="str">
        <f t="shared" si="1"/>
        <v>Medium Population-Middle Poverty</v>
      </c>
      <c r="B4749" s="35" t="s">
        <v>4768</v>
      </c>
      <c r="C4749" s="37">
        <v>1704.0</v>
      </c>
      <c r="D4749" s="37">
        <v>0.164906103286385</v>
      </c>
      <c r="E4749" s="37" t="s">
        <v>15</v>
      </c>
      <c r="F4749" s="37" t="s">
        <v>10</v>
      </c>
    </row>
    <row r="4750">
      <c r="A4750" s="36" t="str">
        <f t="shared" si="1"/>
        <v>Low Population-Low Poverty</v>
      </c>
      <c r="B4750" s="35" t="s">
        <v>4769</v>
      </c>
      <c r="C4750" s="37">
        <v>162.0</v>
      </c>
      <c r="D4750" s="37">
        <v>0.0</v>
      </c>
      <c r="E4750" s="37" t="s">
        <v>16</v>
      </c>
      <c r="F4750" s="37" t="s">
        <v>9</v>
      </c>
    </row>
    <row r="4751">
      <c r="A4751" s="36" t="str">
        <f t="shared" si="1"/>
        <v>Medium Population-Middle Poverty</v>
      </c>
      <c r="B4751" s="35" t="s">
        <v>4770</v>
      </c>
      <c r="C4751" s="37">
        <v>2093.0</v>
      </c>
      <c r="D4751" s="37">
        <v>0.113234591495461</v>
      </c>
      <c r="E4751" s="37" t="s">
        <v>15</v>
      </c>
      <c r="F4751" s="37" t="s">
        <v>10</v>
      </c>
    </row>
    <row r="4752">
      <c r="A4752" s="36" t="str">
        <f t="shared" si="1"/>
        <v>Medium Population-Middle Poverty</v>
      </c>
      <c r="B4752" s="35" t="s">
        <v>4771</v>
      </c>
      <c r="C4752" s="37">
        <v>2420.0</v>
      </c>
      <c r="D4752" s="37">
        <v>0.172314049586777</v>
      </c>
      <c r="E4752" s="37" t="s">
        <v>15</v>
      </c>
      <c r="F4752" s="37" t="s">
        <v>10</v>
      </c>
    </row>
    <row r="4753">
      <c r="A4753" s="36" t="str">
        <f t="shared" si="1"/>
        <v>Medium Population-Middle Poverty</v>
      </c>
      <c r="B4753" s="35" t="s">
        <v>4772</v>
      </c>
      <c r="C4753" s="37">
        <v>2411.0</v>
      </c>
      <c r="D4753" s="37">
        <v>0.199087515553712</v>
      </c>
      <c r="E4753" s="37" t="s">
        <v>15</v>
      </c>
      <c r="F4753" s="37" t="s">
        <v>10</v>
      </c>
    </row>
    <row r="4754">
      <c r="A4754" s="36" t="str">
        <f t="shared" si="1"/>
        <v>Medium Population-Low Poverty</v>
      </c>
      <c r="B4754" s="35" t="s">
        <v>4773</v>
      </c>
      <c r="C4754" s="37">
        <v>644.0</v>
      </c>
      <c r="D4754" s="37">
        <v>0.0729813664596273</v>
      </c>
      <c r="E4754" s="37" t="s">
        <v>15</v>
      </c>
      <c r="F4754" s="37" t="s">
        <v>9</v>
      </c>
    </row>
    <row r="4755">
      <c r="A4755" s="36" t="str">
        <f t="shared" si="1"/>
        <v>Medium Population-Low Poverty</v>
      </c>
      <c r="B4755" s="35" t="s">
        <v>4774</v>
      </c>
      <c r="C4755" s="37">
        <v>2180.0</v>
      </c>
      <c r="D4755" s="37">
        <v>0.0587155963302752</v>
      </c>
      <c r="E4755" s="37" t="s">
        <v>15</v>
      </c>
      <c r="F4755" s="37" t="s">
        <v>9</v>
      </c>
    </row>
    <row r="4756">
      <c r="A4756" s="36" t="str">
        <f t="shared" si="1"/>
        <v>Low Population-Low Poverty</v>
      </c>
      <c r="B4756" s="35" t="s">
        <v>4775</v>
      </c>
      <c r="C4756" s="37">
        <v>474.0</v>
      </c>
      <c r="D4756" s="37">
        <v>0.0907172995780591</v>
      </c>
      <c r="E4756" s="37" t="s">
        <v>16</v>
      </c>
      <c r="F4756" s="37" t="s">
        <v>9</v>
      </c>
    </row>
    <row r="4757">
      <c r="A4757" s="36" t="str">
        <f t="shared" si="1"/>
        <v>Medium Population-Low Poverty</v>
      </c>
      <c r="B4757" s="35" t="s">
        <v>4776</v>
      </c>
      <c r="C4757" s="37">
        <v>801.0</v>
      </c>
      <c r="D4757" s="37">
        <v>0.0948813982521848</v>
      </c>
      <c r="E4757" s="37" t="s">
        <v>15</v>
      </c>
      <c r="F4757" s="37" t="s">
        <v>9</v>
      </c>
    </row>
    <row r="4758">
      <c r="A4758" s="36" t="str">
        <f t="shared" si="1"/>
        <v>Low Population-Middle Poverty</v>
      </c>
      <c r="B4758" s="35" t="s">
        <v>4777</v>
      </c>
      <c r="C4758" s="37">
        <v>172.0</v>
      </c>
      <c r="D4758" s="37">
        <v>0.133720930232558</v>
      </c>
      <c r="E4758" s="37" t="s">
        <v>16</v>
      </c>
      <c r="F4758" s="37" t="s">
        <v>10</v>
      </c>
    </row>
    <row r="4759">
      <c r="A4759" s="36" t="str">
        <f t="shared" si="1"/>
        <v>High Population-Middle Poverty</v>
      </c>
      <c r="B4759" s="35" t="s">
        <v>4778</v>
      </c>
      <c r="C4759" s="37">
        <v>10335.0</v>
      </c>
      <c r="D4759" s="37">
        <v>0.140783744557329</v>
      </c>
      <c r="E4759" s="37" t="s">
        <v>14</v>
      </c>
      <c r="F4759" s="37" t="s">
        <v>10</v>
      </c>
    </row>
    <row r="4760">
      <c r="A4760" s="36" t="str">
        <f t="shared" si="1"/>
        <v>High Population-Middle Poverty</v>
      </c>
      <c r="B4760" s="35" t="s">
        <v>4779</v>
      </c>
      <c r="C4760" s="37">
        <v>38270.0</v>
      </c>
      <c r="D4760" s="37">
        <v>0.12829892866475</v>
      </c>
      <c r="E4760" s="37" t="s">
        <v>14</v>
      </c>
      <c r="F4760" s="37" t="s">
        <v>10</v>
      </c>
    </row>
    <row r="4761">
      <c r="A4761" s="36" t="str">
        <f t="shared" si="1"/>
        <v>High Population-Low Poverty</v>
      </c>
      <c r="B4761" s="35" t="s">
        <v>4780</v>
      </c>
      <c r="C4761" s="37">
        <v>14834.0</v>
      </c>
      <c r="D4761" s="37">
        <v>0.0747606849130376</v>
      </c>
      <c r="E4761" s="37" t="s">
        <v>14</v>
      </c>
      <c r="F4761" s="37" t="s">
        <v>9</v>
      </c>
    </row>
    <row r="4762">
      <c r="A4762" s="36" t="str">
        <f t="shared" si="1"/>
        <v>Medium Population-Middle Poverty</v>
      </c>
      <c r="B4762" s="35" t="s">
        <v>4781</v>
      </c>
      <c r="C4762" s="37">
        <v>1131.0</v>
      </c>
      <c r="D4762" s="37">
        <v>0.10079575596817</v>
      </c>
      <c r="E4762" s="37" t="s">
        <v>15</v>
      </c>
      <c r="F4762" s="37" t="s">
        <v>10</v>
      </c>
    </row>
    <row r="4763">
      <c r="A4763" s="36" t="str">
        <f t="shared" si="1"/>
        <v>Low Population-Low Poverty</v>
      </c>
      <c r="B4763" s="35" t="s">
        <v>4782</v>
      </c>
      <c r="C4763" s="37">
        <v>310.0</v>
      </c>
      <c r="D4763" s="37">
        <v>0.0774193548387097</v>
      </c>
      <c r="E4763" s="37" t="s">
        <v>16</v>
      </c>
      <c r="F4763" s="37" t="s">
        <v>9</v>
      </c>
    </row>
    <row r="4764">
      <c r="A4764" s="36" t="str">
        <f t="shared" si="1"/>
        <v>Medium Population-Middle Poverty</v>
      </c>
      <c r="B4764" s="35" t="s">
        <v>4783</v>
      </c>
      <c r="C4764" s="37">
        <v>4430.0</v>
      </c>
      <c r="D4764" s="37">
        <v>0.120541760722348</v>
      </c>
      <c r="E4764" s="37" t="s">
        <v>15</v>
      </c>
      <c r="F4764" s="37" t="s">
        <v>10</v>
      </c>
    </row>
    <row r="4765">
      <c r="A4765" s="36" t="str">
        <f t="shared" si="1"/>
        <v>Low Population-Low Poverty</v>
      </c>
      <c r="B4765" s="35" t="s">
        <v>4784</v>
      </c>
      <c r="C4765" s="37">
        <v>258.0</v>
      </c>
      <c r="D4765" s="37">
        <v>0.0503875968992248</v>
      </c>
      <c r="E4765" s="37" t="s">
        <v>16</v>
      </c>
      <c r="F4765" s="37" t="s">
        <v>9</v>
      </c>
    </row>
    <row r="4766">
      <c r="A4766" s="36" t="str">
        <f t="shared" si="1"/>
        <v>Medium Population-Low Poverty</v>
      </c>
      <c r="B4766" s="35" t="s">
        <v>4785</v>
      </c>
      <c r="C4766" s="37">
        <v>5100.0</v>
      </c>
      <c r="D4766" s="37">
        <v>0.0747058823529412</v>
      </c>
      <c r="E4766" s="37" t="s">
        <v>15</v>
      </c>
      <c r="F4766" s="37" t="s">
        <v>9</v>
      </c>
    </row>
    <row r="4767">
      <c r="A4767" s="36" t="str">
        <f t="shared" si="1"/>
        <v>Low Population-Middle Poverty</v>
      </c>
      <c r="B4767" s="35" t="s">
        <v>4786</v>
      </c>
      <c r="C4767" s="37">
        <v>274.0</v>
      </c>
      <c r="D4767" s="37">
        <v>0.164233576642336</v>
      </c>
      <c r="E4767" s="37" t="s">
        <v>16</v>
      </c>
      <c r="F4767" s="37" t="s">
        <v>10</v>
      </c>
    </row>
    <row r="4768">
      <c r="A4768" s="36" t="str">
        <f t="shared" si="1"/>
        <v>Medium Population-Middle Poverty</v>
      </c>
      <c r="B4768" s="35" t="s">
        <v>4787</v>
      </c>
      <c r="C4768" s="37">
        <v>1748.0</v>
      </c>
      <c r="D4768" s="37">
        <v>0.152745995423341</v>
      </c>
      <c r="E4768" s="37" t="s">
        <v>15</v>
      </c>
      <c r="F4768" s="37" t="s">
        <v>10</v>
      </c>
    </row>
    <row r="4769">
      <c r="A4769" s="36" t="str">
        <f t="shared" si="1"/>
        <v>Medium Population-Low Poverty</v>
      </c>
      <c r="B4769" s="35" t="s">
        <v>4788</v>
      </c>
      <c r="C4769" s="37">
        <v>791.0</v>
      </c>
      <c r="D4769" s="37">
        <v>0.0467762326169406</v>
      </c>
      <c r="E4769" s="37" t="s">
        <v>15</v>
      </c>
      <c r="F4769" s="37" t="s">
        <v>9</v>
      </c>
    </row>
    <row r="4770">
      <c r="A4770" s="36" t="str">
        <f t="shared" si="1"/>
        <v>Low Population-Middle Poverty</v>
      </c>
      <c r="B4770" s="35" t="s">
        <v>4789</v>
      </c>
      <c r="C4770" s="37">
        <v>348.0</v>
      </c>
      <c r="D4770" s="37">
        <v>0.160919540229885</v>
      </c>
      <c r="E4770" s="37" t="s">
        <v>16</v>
      </c>
      <c r="F4770" s="37" t="s">
        <v>10</v>
      </c>
    </row>
    <row r="4771">
      <c r="A4771" s="36" t="str">
        <f t="shared" si="1"/>
        <v>Medium Population-Low Poverty</v>
      </c>
      <c r="B4771" s="35" t="s">
        <v>4790</v>
      </c>
      <c r="C4771" s="37">
        <v>6156.0</v>
      </c>
      <c r="D4771" s="37">
        <v>0.0758609486679662</v>
      </c>
      <c r="E4771" s="37" t="s">
        <v>15</v>
      </c>
      <c r="F4771" s="37" t="s">
        <v>9</v>
      </c>
    </row>
    <row r="4772">
      <c r="A4772" s="36" t="str">
        <f t="shared" si="1"/>
        <v>Medium Population-Low Poverty</v>
      </c>
      <c r="B4772" s="35" t="s">
        <v>4791</v>
      </c>
      <c r="C4772" s="37">
        <v>1885.0</v>
      </c>
      <c r="D4772" s="37">
        <v>0.0763925729442971</v>
      </c>
      <c r="E4772" s="37" t="s">
        <v>15</v>
      </c>
      <c r="F4772" s="37" t="s">
        <v>9</v>
      </c>
    </row>
    <row r="4773">
      <c r="A4773" s="36" t="str">
        <f t="shared" si="1"/>
        <v>Low Population-Low Poverty</v>
      </c>
      <c r="B4773" s="35" t="s">
        <v>4792</v>
      </c>
      <c r="C4773" s="37">
        <v>89.0</v>
      </c>
      <c r="D4773" s="37">
        <v>0.0337078651685393</v>
      </c>
      <c r="E4773" s="37" t="s">
        <v>16</v>
      </c>
      <c r="F4773" s="37" t="s">
        <v>9</v>
      </c>
    </row>
    <row r="4774">
      <c r="A4774" s="36" t="str">
        <f t="shared" si="1"/>
        <v>Low Population-Low Poverty</v>
      </c>
      <c r="B4774" s="35" t="s">
        <v>4793</v>
      </c>
      <c r="C4774" s="37">
        <v>160.0</v>
      </c>
      <c r="D4774" s="37">
        <v>0.09375</v>
      </c>
      <c r="E4774" s="37" t="s">
        <v>16</v>
      </c>
      <c r="F4774" s="37" t="s">
        <v>9</v>
      </c>
    </row>
    <row r="4775">
      <c r="A4775" s="36" t="str">
        <f t="shared" si="1"/>
        <v>Medium Population-Low Poverty</v>
      </c>
      <c r="B4775" s="35" t="s">
        <v>4794</v>
      </c>
      <c r="C4775" s="37">
        <v>4711.0</v>
      </c>
      <c r="D4775" s="37">
        <v>0.0422415623009977</v>
      </c>
      <c r="E4775" s="37" t="s">
        <v>15</v>
      </c>
      <c r="F4775" s="37" t="s">
        <v>9</v>
      </c>
    </row>
    <row r="4776">
      <c r="A4776" s="36" t="str">
        <f t="shared" si="1"/>
        <v>Medium Population-Low Poverty</v>
      </c>
      <c r="B4776" s="35" t="s">
        <v>4795</v>
      </c>
      <c r="C4776" s="37">
        <v>3538.0</v>
      </c>
      <c r="D4776" s="37">
        <v>0.0881854154889768</v>
      </c>
      <c r="E4776" s="37" t="s">
        <v>15</v>
      </c>
      <c r="F4776" s="37" t="s">
        <v>9</v>
      </c>
    </row>
    <row r="4777">
      <c r="A4777" s="36" t="str">
        <f t="shared" si="1"/>
        <v>Medium Population-Low Poverty</v>
      </c>
      <c r="B4777" s="35" t="s">
        <v>4796</v>
      </c>
      <c r="C4777" s="37">
        <v>947.0</v>
      </c>
      <c r="D4777" s="37">
        <v>0.0971488912354805</v>
      </c>
      <c r="E4777" s="37" t="s">
        <v>15</v>
      </c>
      <c r="F4777" s="37" t="s">
        <v>9</v>
      </c>
    </row>
    <row r="4778">
      <c r="A4778" s="36" t="str">
        <f t="shared" si="1"/>
        <v>Medium Population-Middle Poverty</v>
      </c>
      <c r="B4778" s="35" t="s">
        <v>4797</v>
      </c>
      <c r="C4778" s="37">
        <v>2181.0</v>
      </c>
      <c r="D4778" s="37">
        <v>0.1292984869326</v>
      </c>
      <c r="E4778" s="37" t="s">
        <v>15</v>
      </c>
      <c r="F4778" s="37" t="s">
        <v>10</v>
      </c>
    </row>
    <row r="4779">
      <c r="A4779" s="36" t="str">
        <f t="shared" si="1"/>
        <v>Medium Population-Middle Poverty</v>
      </c>
      <c r="B4779" s="35" t="s">
        <v>4798</v>
      </c>
      <c r="C4779" s="37">
        <v>1096.0</v>
      </c>
      <c r="D4779" s="37">
        <v>0.268248175182482</v>
      </c>
      <c r="E4779" s="37" t="s">
        <v>15</v>
      </c>
      <c r="F4779" s="37" t="s">
        <v>10</v>
      </c>
    </row>
    <row r="4780">
      <c r="A4780" s="36" t="str">
        <f t="shared" si="1"/>
        <v>High Population-Low Poverty</v>
      </c>
      <c r="B4780" s="35" t="s">
        <v>4799</v>
      </c>
      <c r="C4780" s="37">
        <v>16313.0</v>
      </c>
      <c r="D4780" s="37">
        <v>0.0181450376999939</v>
      </c>
      <c r="E4780" s="37" t="s">
        <v>14</v>
      </c>
      <c r="F4780" s="37" t="s">
        <v>9</v>
      </c>
    </row>
    <row r="4781">
      <c r="A4781" s="36" t="str">
        <f t="shared" si="1"/>
        <v>Low Population-Middle Poverty</v>
      </c>
      <c r="B4781" s="35" t="s">
        <v>4800</v>
      </c>
      <c r="C4781" s="37">
        <v>139.0</v>
      </c>
      <c r="D4781" s="37">
        <v>0.151079136690647</v>
      </c>
      <c r="E4781" s="37" t="s">
        <v>16</v>
      </c>
      <c r="F4781" s="37" t="s">
        <v>10</v>
      </c>
    </row>
    <row r="4782">
      <c r="A4782" s="36" t="str">
        <f t="shared" si="1"/>
        <v>Medium Population-Low Poverty</v>
      </c>
      <c r="B4782" s="35" t="s">
        <v>4801</v>
      </c>
      <c r="C4782" s="37">
        <v>2946.0</v>
      </c>
      <c r="D4782" s="37">
        <v>0.0885947046843177</v>
      </c>
      <c r="E4782" s="37" t="s">
        <v>15</v>
      </c>
      <c r="F4782" s="37" t="s">
        <v>9</v>
      </c>
    </row>
    <row r="4783">
      <c r="A4783" s="36" t="str">
        <f t="shared" si="1"/>
        <v>Medium Population-Middle Poverty</v>
      </c>
      <c r="B4783" s="35" t="s">
        <v>4802</v>
      </c>
      <c r="C4783" s="37">
        <v>1481.0</v>
      </c>
      <c r="D4783" s="37">
        <v>0.139095205941931</v>
      </c>
      <c r="E4783" s="37" t="s">
        <v>15</v>
      </c>
      <c r="F4783" s="37" t="s">
        <v>10</v>
      </c>
    </row>
    <row r="4784">
      <c r="A4784" s="36" t="str">
        <f t="shared" si="1"/>
        <v>Medium Population-Middle Poverty</v>
      </c>
      <c r="B4784" s="35" t="s">
        <v>4803</v>
      </c>
      <c r="C4784" s="37">
        <v>2907.0</v>
      </c>
      <c r="D4784" s="37">
        <v>0.136910904712762</v>
      </c>
      <c r="E4784" s="37" t="s">
        <v>15</v>
      </c>
      <c r="F4784" s="37" t="s">
        <v>10</v>
      </c>
    </row>
    <row r="4785">
      <c r="A4785" s="36" t="str">
        <f t="shared" si="1"/>
        <v>Medium Population-Low Poverty</v>
      </c>
      <c r="B4785" s="35" t="s">
        <v>4804</v>
      </c>
      <c r="C4785" s="37">
        <v>2465.0</v>
      </c>
      <c r="D4785" s="37">
        <v>0.0957403651115619</v>
      </c>
      <c r="E4785" s="37" t="s">
        <v>15</v>
      </c>
      <c r="F4785" s="37" t="s">
        <v>9</v>
      </c>
    </row>
    <row r="4786">
      <c r="A4786" s="36" t="str">
        <f t="shared" si="1"/>
        <v>Medium Population-Low Poverty</v>
      </c>
      <c r="B4786" s="35" t="s">
        <v>4805</v>
      </c>
      <c r="C4786" s="37">
        <v>4710.0</v>
      </c>
      <c r="D4786" s="37">
        <v>0.0212314225053079</v>
      </c>
      <c r="E4786" s="37" t="s">
        <v>15</v>
      </c>
      <c r="F4786" s="37" t="s">
        <v>9</v>
      </c>
    </row>
    <row r="4787">
      <c r="A4787" s="36" t="str">
        <f t="shared" si="1"/>
        <v>Low Population-Low Poverty</v>
      </c>
      <c r="B4787" s="35" t="s">
        <v>4806</v>
      </c>
      <c r="C4787" s="37">
        <v>363.0</v>
      </c>
      <c r="D4787" s="37">
        <v>0.0798898071625344</v>
      </c>
      <c r="E4787" s="37" t="s">
        <v>16</v>
      </c>
      <c r="F4787" s="37" t="s">
        <v>9</v>
      </c>
    </row>
    <row r="4788">
      <c r="A4788" s="36" t="str">
        <f t="shared" si="1"/>
        <v>Medium Population-Low Poverty</v>
      </c>
      <c r="B4788" s="35" t="s">
        <v>4807</v>
      </c>
      <c r="C4788" s="37">
        <v>7945.0</v>
      </c>
      <c r="D4788" s="37">
        <v>0.0387665198237885</v>
      </c>
      <c r="E4788" s="37" t="s">
        <v>15</v>
      </c>
      <c r="F4788" s="37" t="s">
        <v>9</v>
      </c>
    </row>
    <row r="4789">
      <c r="A4789" s="36" t="str">
        <f t="shared" si="1"/>
        <v>Medium Population-Low Poverty</v>
      </c>
      <c r="B4789" s="35" t="s">
        <v>4808</v>
      </c>
      <c r="C4789" s="37">
        <v>4544.0</v>
      </c>
      <c r="D4789" s="37">
        <v>0.0556778169014085</v>
      </c>
      <c r="E4789" s="37" t="s">
        <v>15</v>
      </c>
      <c r="F4789" s="37" t="s">
        <v>9</v>
      </c>
    </row>
    <row r="4790">
      <c r="A4790" s="36" t="str">
        <f t="shared" si="1"/>
        <v>High Population-Middle Poverty</v>
      </c>
      <c r="B4790" s="35" t="s">
        <v>4809</v>
      </c>
      <c r="C4790" s="37">
        <v>11343.0</v>
      </c>
      <c r="D4790" s="37">
        <v>0.225160892180199</v>
      </c>
      <c r="E4790" s="37" t="s">
        <v>14</v>
      </c>
      <c r="F4790" s="37" t="s">
        <v>10</v>
      </c>
    </row>
    <row r="4791">
      <c r="A4791" s="36" t="str">
        <f t="shared" si="1"/>
        <v>Medium Population-Low Poverty</v>
      </c>
      <c r="B4791" s="35" t="s">
        <v>4810</v>
      </c>
      <c r="C4791" s="37">
        <v>8059.0</v>
      </c>
      <c r="D4791" s="37">
        <v>0.0359846134756173</v>
      </c>
      <c r="E4791" s="37" t="s">
        <v>15</v>
      </c>
      <c r="F4791" s="37" t="s">
        <v>9</v>
      </c>
    </row>
    <row r="4792">
      <c r="A4792" s="36" t="str">
        <f t="shared" si="1"/>
        <v>Medium Population-Middle Poverty</v>
      </c>
      <c r="B4792" s="35" t="s">
        <v>4811</v>
      </c>
      <c r="C4792" s="37">
        <v>2451.0</v>
      </c>
      <c r="D4792" s="37">
        <v>0.134230926152591</v>
      </c>
      <c r="E4792" s="37" t="s">
        <v>15</v>
      </c>
      <c r="F4792" s="37" t="s">
        <v>10</v>
      </c>
    </row>
    <row r="4793">
      <c r="A4793" s="36" t="str">
        <f t="shared" si="1"/>
        <v>Medium Population-Low Poverty</v>
      </c>
      <c r="B4793" s="35" t="s">
        <v>4812</v>
      </c>
      <c r="C4793" s="37">
        <v>6762.0</v>
      </c>
      <c r="D4793" s="37">
        <v>0.0712806861875185</v>
      </c>
      <c r="E4793" s="37" t="s">
        <v>15</v>
      </c>
      <c r="F4793" s="37" t="s">
        <v>9</v>
      </c>
    </row>
    <row r="4794">
      <c r="A4794" s="36" t="str">
        <f t="shared" si="1"/>
        <v>High Population-Low Poverty</v>
      </c>
      <c r="B4794" s="35" t="s">
        <v>4813</v>
      </c>
      <c r="C4794" s="37">
        <v>30165.0</v>
      </c>
      <c r="D4794" s="37">
        <v>0.0324879827614785</v>
      </c>
      <c r="E4794" s="37" t="s">
        <v>14</v>
      </c>
      <c r="F4794" s="37" t="s">
        <v>9</v>
      </c>
    </row>
    <row r="4795">
      <c r="A4795" s="36" t="str">
        <f t="shared" si="1"/>
        <v>High Population-Middle Poverty</v>
      </c>
      <c r="B4795" s="35" t="s">
        <v>4814</v>
      </c>
      <c r="C4795" s="37">
        <v>31540.0</v>
      </c>
      <c r="D4795" s="37">
        <v>0.201331642358909</v>
      </c>
      <c r="E4795" s="37" t="s">
        <v>14</v>
      </c>
      <c r="F4795" s="37" t="s">
        <v>10</v>
      </c>
    </row>
    <row r="4796">
      <c r="A4796" s="36" t="str">
        <f t="shared" si="1"/>
        <v>Medium Population-Middle Poverty</v>
      </c>
      <c r="B4796" s="35" t="s">
        <v>4815</v>
      </c>
      <c r="C4796" s="37">
        <v>5967.0</v>
      </c>
      <c r="D4796" s="37">
        <v>0.153678565443271</v>
      </c>
      <c r="E4796" s="37" t="s">
        <v>15</v>
      </c>
      <c r="F4796" s="37" t="s">
        <v>10</v>
      </c>
    </row>
    <row r="4797">
      <c r="A4797" s="36" t="str">
        <f t="shared" si="1"/>
        <v>High Population-Low Poverty</v>
      </c>
      <c r="B4797" s="35" t="s">
        <v>4816</v>
      </c>
      <c r="C4797" s="37">
        <v>15243.0</v>
      </c>
      <c r="D4797" s="37">
        <v>0.0627173128649216</v>
      </c>
      <c r="E4797" s="37" t="s">
        <v>14</v>
      </c>
      <c r="F4797" s="37" t="s">
        <v>9</v>
      </c>
    </row>
    <row r="4798">
      <c r="A4798" s="36" t="str">
        <f t="shared" si="1"/>
        <v>Low Population-Low Poverty</v>
      </c>
      <c r="B4798" s="35" t="s">
        <v>4817</v>
      </c>
      <c r="C4798" s="37">
        <v>284.0</v>
      </c>
      <c r="D4798" s="37">
        <v>0.0316901408450704</v>
      </c>
      <c r="E4798" s="37" t="s">
        <v>16</v>
      </c>
      <c r="F4798" s="37" t="s">
        <v>9</v>
      </c>
    </row>
    <row r="4799">
      <c r="A4799" s="36" t="str">
        <f t="shared" si="1"/>
        <v>Medium Population-Middle Poverty</v>
      </c>
      <c r="B4799" s="35" t="s">
        <v>4818</v>
      </c>
      <c r="C4799" s="37">
        <v>1295.0</v>
      </c>
      <c r="D4799" s="37">
        <v>0.138223938223938</v>
      </c>
      <c r="E4799" s="37" t="s">
        <v>15</v>
      </c>
      <c r="F4799" s="37" t="s">
        <v>10</v>
      </c>
    </row>
    <row r="4800">
      <c r="A4800" s="36" t="str">
        <f t="shared" si="1"/>
        <v>Medium Population-Low Poverty</v>
      </c>
      <c r="B4800" s="35" t="s">
        <v>4819</v>
      </c>
      <c r="C4800" s="37">
        <v>1588.0</v>
      </c>
      <c r="D4800" s="37">
        <v>0.0541561712846348</v>
      </c>
      <c r="E4800" s="37" t="s">
        <v>15</v>
      </c>
      <c r="F4800" s="37" t="s">
        <v>9</v>
      </c>
    </row>
    <row r="4801">
      <c r="A4801" s="36" t="str">
        <f t="shared" si="1"/>
        <v>Low Population-Low Poverty</v>
      </c>
      <c r="B4801" s="35" t="s">
        <v>4820</v>
      </c>
      <c r="C4801" s="37">
        <v>487.0</v>
      </c>
      <c r="D4801" s="37">
        <v>0.0657084188911704</v>
      </c>
      <c r="E4801" s="37" t="s">
        <v>16</v>
      </c>
      <c r="F4801" s="37" t="s">
        <v>9</v>
      </c>
    </row>
    <row r="4802">
      <c r="A4802" s="36" t="str">
        <f t="shared" si="1"/>
        <v>Medium Population-Low Poverty</v>
      </c>
      <c r="B4802" s="35" t="s">
        <v>4821</v>
      </c>
      <c r="C4802" s="37">
        <v>639.0</v>
      </c>
      <c r="D4802" s="37">
        <v>0.0907668231611894</v>
      </c>
      <c r="E4802" s="37" t="s">
        <v>15</v>
      </c>
      <c r="F4802" s="37" t="s">
        <v>9</v>
      </c>
    </row>
    <row r="4803">
      <c r="A4803" s="36" t="str">
        <f t="shared" si="1"/>
        <v>Medium Population-Low Poverty</v>
      </c>
      <c r="B4803" s="35" t="s">
        <v>4822</v>
      </c>
      <c r="C4803" s="37">
        <v>3121.0</v>
      </c>
      <c r="D4803" s="37">
        <v>0.0490227491188722</v>
      </c>
      <c r="E4803" s="37" t="s">
        <v>15</v>
      </c>
      <c r="F4803" s="37" t="s">
        <v>9</v>
      </c>
    </row>
    <row r="4804">
      <c r="A4804" s="36" t="str">
        <f t="shared" si="1"/>
        <v>Medium Population-Low Poverty</v>
      </c>
      <c r="B4804" s="35" t="s">
        <v>4823</v>
      </c>
      <c r="C4804" s="37">
        <v>2842.0</v>
      </c>
      <c r="D4804" s="37">
        <v>0.0928923293455313</v>
      </c>
      <c r="E4804" s="37" t="s">
        <v>15</v>
      </c>
      <c r="F4804" s="37" t="s">
        <v>9</v>
      </c>
    </row>
    <row r="4805">
      <c r="A4805" s="36" t="str">
        <f t="shared" si="1"/>
        <v>High Population-Middle Poverty</v>
      </c>
      <c r="B4805" s="35" t="s">
        <v>4824</v>
      </c>
      <c r="C4805" s="37">
        <v>16913.0</v>
      </c>
      <c r="D4805" s="37">
        <v>0.100396144977236</v>
      </c>
      <c r="E4805" s="37" t="s">
        <v>14</v>
      </c>
      <c r="F4805" s="37" t="s">
        <v>10</v>
      </c>
    </row>
    <row r="4806">
      <c r="A4806" s="36" t="str">
        <f t="shared" si="1"/>
        <v>Medium Population-Middle Poverty</v>
      </c>
      <c r="B4806" s="35" t="s">
        <v>4825</v>
      </c>
      <c r="C4806" s="37">
        <v>2121.0</v>
      </c>
      <c r="D4806" s="37">
        <v>0.134842055634135</v>
      </c>
      <c r="E4806" s="37" t="s">
        <v>15</v>
      </c>
      <c r="F4806" s="37" t="s">
        <v>10</v>
      </c>
    </row>
    <row r="4807">
      <c r="A4807" s="36" t="str">
        <f t="shared" si="1"/>
        <v>Medium Population-Middle Poverty</v>
      </c>
      <c r="B4807" s="35" t="s">
        <v>4826</v>
      </c>
      <c r="C4807" s="37">
        <v>4602.0</v>
      </c>
      <c r="D4807" s="37">
        <v>0.31638418079096</v>
      </c>
      <c r="E4807" s="37" t="s">
        <v>15</v>
      </c>
      <c r="F4807" s="37" t="s">
        <v>10</v>
      </c>
    </row>
    <row r="4808">
      <c r="A4808" s="36" t="str">
        <f t="shared" si="1"/>
        <v>Medium Population-Low Poverty</v>
      </c>
      <c r="B4808" s="35" t="s">
        <v>4827</v>
      </c>
      <c r="C4808" s="37">
        <v>2140.0</v>
      </c>
      <c r="D4808" s="37">
        <v>0.0252336448598131</v>
      </c>
      <c r="E4808" s="37" t="s">
        <v>15</v>
      </c>
      <c r="F4808" s="37" t="s">
        <v>9</v>
      </c>
    </row>
    <row r="4809">
      <c r="A4809" s="36" t="str">
        <f t="shared" si="1"/>
        <v>Medium Population-Middle Poverty</v>
      </c>
      <c r="B4809" s="35" t="s">
        <v>4828</v>
      </c>
      <c r="C4809" s="37">
        <v>1946.0</v>
      </c>
      <c r="D4809" s="37">
        <v>0.123329907502569</v>
      </c>
      <c r="E4809" s="37" t="s">
        <v>15</v>
      </c>
      <c r="F4809" s="37" t="s">
        <v>10</v>
      </c>
    </row>
    <row r="4810">
      <c r="A4810" s="36" t="str">
        <f t="shared" si="1"/>
        <v>High Population-Middle Poverty</v>
      </c>
      <c r="B4810" s="35" t="s">
        <v>4829</v>
      </c>
      <c r="C4810" s="37">
        <v>15838.0</v>
      </c>
      <c r="D4810" s="37">
        <v>0.129688091930799</v>
      </c>
      <c r="E4810" s="37" t="s">
        <v>14</v>
      </c>
      <c r="F4810" s="37" t="s">
        <v>10</v>
      </c>
    </row>
    <row r="4811">
      <c r="A4811" s="36" t="str">
        <f t="shared" si="1"/>
        <v>High Population-Low Poverty</v>
      </c>
      <c r="B4811" s="35" t="s">
        <v>4830</v>
      </c>
      <c r="C4811" s="37">
        <v>12347.0</v>
      </c>
      <c r="D4811" s="37">
        <v>0.0880375799789423</v>
      </c>
      <c r="E4811" s="37" t="s">
        <v>14</v>
      </c>
      <c r="F4811" s="37" t="s">
        <v>9</v>
      </c>
    </row>
    <row r="4812">
      <c r="A4812" s="36" t="str">
        <f t="shared" si="1"/>
        <v>Medium Population-Middle Poverty</v>
      </c>
      <c r="B4812" s="35" t="s">
        <v>4831</v>
      </c>
      <c r="C4812" s="37">
        <v>2113.0</v>
      </c>
      <c r="D4812" s="37">
        <v>0.122574538570752</v>
      </c>
      <c r="E4812" s="37" t="s">
        <v>15</v>
      </c>
      <c r="F4812" s="37" t="s">
        <v>10</v>
      </c>
    </row>
    <row r="4813">
      <c r="A4813" s="36" t="str">
        <f t="shared" si="1"/>
        <v>Medium Population-Low Poverty</v>
      </c>
      <c r="B4813" s="35" t="s">
        <v>4832</v>
      </c>
      <c r="C4813" s="37">
        <v>961.0</v>
      </c>
      <c r="D4813" s="37">
        <v>0.0676378772112383</v>
      </c>
      <c r="E4813" s="37" t="s">
        <v>15</v>
      </c>
      <c r="F4813" s="37" t="s">
        <v>9</v>
      </c>
    </row>
    <row r="4814">
      <c r="A4814" s="36" t="str">
        <f t="shared" si="1"/>
        <v>Low Population-Middle Poverty</v>
      </c>
      <c r="B4814" s="35" t="s">
        <v>4833</v>
      </c>
      <c r="C4814" s="37">
        <v>352.0</v>
      </c>
      <c r="D4814" s="37">
        <v>0.238636363636364</v>
      </c>
      <c r="E4814" s="37" t="s">
        <v>16</v>
      </c>
      <c r="F4814" s="37" t="s">
        <v>10</v>
      </c>
    </row>
    <row r="4815">
      <c r="A4815" s="36" t="str">
        <f t="shared" si="1"/>
        <v>Medium Population-Low Poverty</v>
      </c>
      <c r="B4815" s="35" t="s">
        <v>4834</v>
      </c>
      <c r="C4815" s="37">
        <v>1548.0</v>
      </c>
      <c r="D4815" s="37">
        <v>0.0962532299741602</v>
      </c>
      <c r="E4815" s="37" t="s">
        <v>15</v>
      </c>
      <c r="F4815" s="37" t="s">
        <v>9</v>
      </c>
    </row>
    <row r="4816">
      <c r="A4816" s="36" t="str">
        <f t="shared" si="1"/>
        <v>Medium Population-Middle Poverty</v>
      </c>
      <c r="B4816" s="35" t="s">
        <v>4835</v>
      </c>
      <c r="C4816" s="37">
        <v>3550.0</v>
      </c>
      <c r="D4816" s="37">
        <v>0.195774647887324</v>
      </c>
      <c r="E4816" s="37" t="s">
        <v>15</v>
      </c>
      <c r="F4816" s="37" t="s">
        <v>10</v>
      </c>
    </row>
    <row r="4817">
      <c r="A4817" s="36" t="str">
        <f t="shared" si="1"/>
        <v>Medium Population-Low Poverty</v>
      </c>
      <c r="B4817" s="35" t="s">
        <v>4836</v>
      </c>
      <c r="C4817" s="37">
        <v>690.0</v>
      </c>
      <c r="D4817" s="37">
        <v>0.0565217391304348</v>
      </c>
      <c r="E4817" s="37" t="s">
        <v>15</v>
      </c>
      <c r="F4817" s="37" t="s">
        <v>9</v>
      </c>
    </row>
    <row r="4818">
      <c r="A4818" s="36" t="str">
        <f t="shared" si="1"/>
        <v>High Population-Middle Poverty</v>
      </c>
      <c r="B4818" s="35" t="s">
        <v>4837</v>
      </c>
      <c r="C4818" s="37">
        <v>10667.0</v>
      </c>
      <c r="D4818" s="37">
        <v>0.101528077247586</v>
      </c>
      <c r="E4818" s="37" t="s">
        <v>14</v>
      </c>
      <c r="F4818" s="37" t="s">
        <v>10</v>
      </c>
    </row>
    <row r="4819">
      <c r="A4819" s="36" t="str">
        <f t="shared" si="1"/>
        <v>Low Population-High Poverty</v>
      </c>
      <c r="B4819" s="35" t="s">
        <v>4838</v>
      </c>
      <c r="C4819" s="37">
        <v>20.0</v>
      </c>
      <c r="D4819" s="37">
        <v>0.35</v>
      </c>
      <c r="E4819" s="37" t="s">
        <v>16</v>
      </c>
      <c r="F4819" s="37" t="s">
        <v>11</v>
      </c>
    </row>
    <row r="4820">
      <c r="A4820" s="36" t="str">
        <f t="shared" si="1"/>
        <v>Medium Population-Middle Poverty</v>
      </c>
      <c r="B4820" s="35" t="s">
        <v>4839</v>
      </c>
      <c r="C4820" s="37">
        <v>1797.0</v>
      </c>
      <c r="D4820" s="37">
        <v>0.1480244852532</v>
      </c>
      <c r="E4820" s="37" t="s">
        <v>15</v>
      </c>
      <c r="F4820" s="37" t="s">
        <v>10</v>
      </c>
    </row>
    <row r="4821">
      <c r="A4821" s="36" t="str">
        <f t="shared" si="1"/>
        <v>Medium Population-Middle Poverty</v>
      </c>
      <c r="B4821" s="35" t="s">
        <v>4840</v>
      </c>
      <c r="C4821" s="37">
        <v>5911.0</v>
      </c>
      <c r="D4821" s="37">
        <v>0.131619015395026</v>
      </c>
      <c r="E4821" s="37" t="s">
        <v>15</v>
      </c>
      <c r="F4821" s="37" t="s">
        <v>10</v>
      </c>
    </row>
    <row r="4822">
      <c r="A4822" s="36" t="str">
        <f t="shared" si="1"/>
        <v>Medium Population-Low Poverty</v>
      </c>
      <c r="B4822" s="35" t="s">
        <v>4841</v>
      </c>
      <c r="C4822" s="37">
        <v>2678.0</v>
      </c>
      <c r="D4822" s="37">
        <v>0.0817774458551158</v>
      </c>
      <c r="E4822" s="37" t="s">
        <v>15</v>
      </c>
      <c r="F4822" s="37" t="s">
        <v>9</v>
      </c>
    </row>
    <row r="4823">
      <c r="A4823" s="36" t="str">
        <f t="shared" si="1"/>
        <v>Medium Population-Middle Poverty</v>
      </c>
      <c r="B4823" s="35" t="s">
        <v>4842</v>
      </c>
      <c r="C4823" s="37">
        <v>2717.0</v>
      </c>
      <c r="D4823" s="37">
        <v>0.138755980861244</v>
      </c>
      <c r="E4823" s="37" t="s">
        <v>15</v>
      </c>
      <c r="F4823" s="37" t="s">
        <v>10</v>
      </c>
    </row>
    <row r="4824">
      <c r="A4824" s="36" t="str">
        <f t="shared" si="1"/>
        <v>High Population-Middle Poverty</v>
      </c>
      <c r="B4824" s="35" t="s">
        <v>4843</v>
      </c>
      <c r="C4824" s="37">
        <v>13231.0</v>
      </c>
      <c r="D4824" s="37">
        <v>0.289320535106946</v>
      </c>
      <c r="E4824" s="37" t="s">
        <v>14</v>
      </c>
      <c r="F4824" s="37" t="s">
        <v>10</v>
      </c>
    </row>
    <row r="4825">
      <c r="A4825" s="36" t="str">
        <f t="shared" si="1"/>
        <v>High Population-Low Poverty</v>
      </c>
      <c r="B4825" s="35" t="s">
        <v>4844</v>
      </c>
      <c r="C4825" s="37">
        <v>15936.0</v>
      </c>
      <c r="D4825" s="37">
        <v>0.0946285140562249</v>
      </c>
      <c r="E4825" s="37" t="s">
        <v>14</v>
      </c>
      <c r="F4825" s="37" t="s">
        <v>9</v>
      </c>
    </row>
    <row r="4826">
      <c r="A4826" s="36" t="str">
        <f t="shared" si="1"/>
        <v>Medium Population-Middle Poverty</v>
      </c>
      <c r="B4826" s="35" t="s">
        <v>4845</v>
      </c>
      <c r="C4826" s="37">
        <v>6989.0</v>
      </c>
      <c r="D4826" s="37">
        <v>0.108026899413364</v>
      </c>
      <c r="E4826" s="37" t="s">
        <v>15</v>
      </c>
      <c r="F4826" s="37" t="s">
        <v>10</v>
      </c>
    </row>
    <row r="4827">
      <c r="A4827" s="36" t="str">
        <f t="shared" si="1"/>
        <v>Low Population-Middle Poverty</v>
      </c>
      <c r="B4827" s="35" t="s">
        <v>4846</v>
      </c>
      <c r="C4827" s="37">
        <v>136.0</v>
      </c>
      <c r="D4827" s="37">
        <v>0.183823529411765</v>
      </c>
      <c r="E4827" s="37" t="s">
        <v>16</v>
      </c>
      <c r="F4827" s="37" t="s">
        <v>10</v>
      </c>
    </row>
    <row r="4828">
      <c r="A4828" s="36" t="str">
        <f t="shared" si="1"/>
        <v>Medium Population-Low Poverty</v>
      </c>
      <c r="B4828" s="35" t="s">
        <v>4847</v>
      </c>
      <c r="C4828" s="37">
        <v>2369.0</v>
      </c>
      <c r="D4828" s="37">
        <v>0.089489235964542</v>
      </c>
      <c r="E4828" s="37" t="s">
        <v>15</v>
      </c>
      <c r="F4828" s="37" t="s">
        <v>9</v>
      </c>
    </row>
    <row r="4829">
      <c r="A4829" s="36" t="str">
        <f t="shared" si="1"/>
        <v>Medium Population-Middle Poverty</v>
      </c>
      <c r="B4829" s="35" t="s">
        <v>4848</v>
      </c>
      <c r="C4829" s="37">
        <v>2459.0</v>
      </c>
      <c r="D4829" s="37">
        <v>0.121187474583164</v>
      </c>
      <c r="E4829" s="37" t="s">
        <v>15</v>
      </c>
      <c r="F4829" s="37" t="s">
        <v>10</v>
      </c>
    </row>
    <row r="4830">
      <c r="A4830" s="36" t="str">
        <f t="shared" si="1"/>
        <v>Low Population-High Poverty</v>
      </c>
      <c r="B4830" s="35" t="s">
        <v>4849</v>
      </c>
      <c r="C4830" s="37">
        <v>121.0</v>
      </c>
      <c r="D4830" s="37">
        <v>0.347107438016529</v>
      </c>
      <c r="E4830" s="37" t="s">
        <v>16</v>
      </c>
      <c r="F4830" s="37" t="s">
        <v>11</v>
      </c>
    </row>
    <row r="4831">
      <c r="A4831" s="36" t="str">
        <f t="shared" si="1"/>
        <v>Medium Population-Middle Poverty</v>
      </c>
      <c r="B4831" s="35" t="s">
        <v>4850</v>
      </c>
      <c r="C4831" s="37">
        <v>2889.0</v>
      </c>
      <c r="D4831" s="37">
        <v>0.129802699896158</v>
      </c>
      <c r="E4831" s="37" t="s">
        <v>15</v>
      </c>
      <c r="F4831" s="37" t="s">
        <v>10</v>
      </c>
    </row>
    <row r="4832">
      <c r="A4832" s="36" t="str">
        <f t="shared" si="1"/>
        <v>Medium Population-Low Poverty</v>
      </c>
      <c r="B4832" s="35" t="s">
        <v>4851</v>
      </c>
      <c r="C4832" s="37">
        <v>3060.0</v>
      </c>
      <c r="D4832" s="37">
        <v>0.0823529411764706</v>
      </c>
      <c r="E4832" s="37" t="s">
        <v>15</v>
      </c>
      <c r="F4832" s="37" t="s">
        <v>9</v>
      </c>
    </row>
    <row r="4833">
      <c r="A4833" s="36" t="str">
        <f t="shared" si="1"/>
        <v>Medium Population-Low Poverty</v>
      </c>
      <c r="B4833" s="35" t="s">
        <v>4852</v>
      </c>
      <c r="C4833" s="37">
        <v>4544.0</v>
      </c>
      <c r="D4833" s="37">
        <v>0.0801056338028169</v>
      </c>
      <c r="E4833" s="37" t="s">
        <v>15</v>
      </c>
      <c r="F4833" s="37" t="s">
        <v>9</v>
      </c>
    </row>
    <row r="4834">
      <c r="A4834" s="36" t="str">
        <f t="shared" si="1"/>
        <v>Medium Population-Middle Poverty</v>
      </c>
      <c r="B4834" s="35" t="s">
        <v>4853</v>
      </c>
      <c r="C4834" s="37">
        <v>808.0</v>
      </c>
      <c r="D4834" s="37">
        <v>0.169554455445545</v>
      </c>
      <c r="E4834" s="37" t="s">
        <v>15</v>
      </c>
      <c r="F4834" s="37" t="s">
        <v>10</v>
      </c>
    </row>
    <row r="4835">
      <c r="A4835" s="36" t="str">
        <f t="shared" si="1"/>
        <v>Medium Population-Middle Poverty</v>
      </c>
      <c r="B4835" s="35" t="s">
        <v>4854</v>
      </c>
      <c r="C4835" s="37">
        <v>680.0</v>
      </c>
      <c r="D4835" s="37">
        <v>0.207352941176471</v>
      </c>
      <c r="E4835" s="37" t="s">
        <v>15</v>
      </c>
      <c r="F4835" s="37" t="s">
        <v>10</v>
      </c>
    </row>
    <row r="4836">
      <c r="A4836" s="36" t="str">
        <f t="shared" si="1"/>
        <v>High Population-Middle Poverty</v>
      </c>
      <c r="B4836" s="35" t="s">
        <v>4855</v>
      </c>
      <c r="C4836" s="37">
        <v>17204.0</v>
      </c>
      <c r="D4836" s="37">
        <v>0.111834457102999</v>
      </c>
      <c r="E4836" s="37" t="s">
        <v>14</v>
      </c>
      <c r="F4836" s="37" t="s">
        <v>10</v>
      </c>
    </row>
    <row r="4837">
      <c r="A4837" s="36" t="str">
        <f t="shared" si="1"/>
        <v>Medium Population-Low Poverty</v>
      </c>
      <c r="B4837" s="35" t="s">
        <v>4856</v>
      </c>
      <c r="C4837" s="37">
        <v>909.0</v>
      </c>
      <c r="D4837" s="37">
        <v>0.0968096809680968</v>
      </c>
      <c r="E4837" s="37" t="s">
        <v>15</v>
      </c>
      <c r="F4837" s="37" t="s">
        <v>9</v>
      </c>
    </row>
    <row r="4838">
      <c r="A4838" s="36" t="str">
        <f t="shared" si="1"/>
        <v>Low Population-Low Poverty</v>
      </c>
      <c r="B4838" s="35" t="s">
        <v>4857</v>
      </c>
      <c r="C4838" s="37">
        <v>126.0</v>
      </c>
      <c r="D4838" s="37">
        <v>0.0714285714285714</v>
      </c>
      <c r="E4838" s="37" t="s">
        <v>16</v>
      </c>
      <c r="F4838" s="37" t="s">
        <v>9</v>
      </c>
    </row>
    <row r="4839">
      <c r="A4839" s="36" t="str">
        <f t="shared" si="1"/>
        <v>Low Population-Middle Poverty</v>
      </c>
      <c r="B4839" s="35" t="s">
        <v>4858</v>
      </c>
      <c r="C4839" s="37">
        <v>344.0</v>
      </c>
      <c r="D4839" s="37">
        <v>0.15406976744186</v>
      </c>
      <c r="E4839" s="37" t="s">
        <v>16</v>
      </c>
      <c r="F4839" s="37" t="s">
        <v>10</v>
      </c>
    </row>
    <row r="4840">
      <c r="A4840" s="36" t="str">
        <f t="shared" si="1"/>
        <v>Low Population-High Poverty</v>
      </c>
      <c r="B4840" s="35" t="s">
        <v>4859</v>
      </c>
      <c r="C4840" s="37">
        <v>105.0</v>
      </c>
      <c r="D4840" s="37">
        <v>0.40952380952381</v>
      </c>
      <c r="E4840" s="37" t="s">
        <v>16</v>
      </c>
      <c r="F4840" s="37" t="s">
        <v>11</v>
      </c>
    </row>
    <row r="4841">
      <c r="A4841" s="36" t="str">
        <f t="shared" si="1"/>
        <v>Medium Population-Middle Poverty</v>
      </c>
      <c r="B4841" s="35" t="s">
        <v>4860</v>
      </c>
      <c r="C4841" s="37">
        <v>9100.0</v>
      </c>
      <c r="D4841" s="37">
        <v>0.273736263736264</v>
      </c>
      <c r="E4841" s="37" t="s">
        <v>15</v>
      </c>
      <c r="F4841" s="37" t="s">
        <v>10</v>
      </c>
    </row>
    <row r="4842">
      <c r="A4842" s="36" t="str">
        <f t="shared" si="1"/>
        <v>Low Population-Low Poverty</v>
      </c>
      <c r="B4842" s="35" t="s">
        <v>4861</v>
      </c>
      <c r="C4842" s="37">
        <v>65.0</v>
      </c>
      <c r="D4842" s="37">
        <v>0.0</v>
      </c>
      <c r="E4842" s="37" t="s">
        <v>16</v>
      </c>
      <c r="F4842" s="37" t="s">
        <v>9</v>
      </c>
    </row>
    <row r="4843">
      <c r="A4843" s="36" t="str">
        <f t="shared" si="1"/>
        <v>Medium Population-Middle Poverty</v>
      </c>
      <c r="B4843" s="35" t="s">
        <v>4862</v>
      </c>
      <c r="C4843" s="37">
        <v>953.0</v>
      </c>
      <c r="D4843" s="37">
        <v>0.208814270724029</v>
      </c>
      <c r="E4843" s="37" t="s">
        <v>15</v>
      </c>
      <c r="F4843" s="37" t="s">
        <v>10</v>
      </c>
    </row>
    <row r="4844">
      <c r="A4844" s="36" t="str">
        <f t="shared" si="1"/>
        <v>Medium Population-Middle Poverty</v>
      </c>
      <c r="B4844" s="35" t="s">
        <v>4863</v>
      </c>
      <c r="C4844" s="37">
        <v>2645.0</v>
      </c>
      <c r="D4844" s="37">
        <v>0.236294896030246</v>
      </c>
      <c r="E4844" s="37" t="s">
        <v>15</v>
      </c>
      <c r="F4844" s="37" t="s">
        <v>10</v>
      </c>
    </row>
    <row r="4845">
      <c r="A4845" s="36" t="str">
        <f t="shared" si="1"/>
        <v>Low Population-Middle Poverty</v>
      </c>
      <c r="B4845" s="35" t="s">
        <v>4864</v>
      </c>
      <c r="C4845" s="37">
        <v>176.0</v>
      </c>
      <c r="D4845" s="37">
        <v>0.147727272727273</v>
      </c>
      <c r="E4845" s="37" t="s">
        <v>16</v>
      </c>
      <c r="F4845" s="37" t="s">
        <v>10</v>
      </c>
    </row>
    <row r="4846">
      <c r="A4846" s="36" t="str">
        <f t="shared" si="1"/>
        <v>Medium Population-Middle Poverty</v>
      </c>
      <c r="B4846" s="35" t="s">
        <v>4865</v>
      </c>
      <c r="C4846" s="37">
        <v>1243.0</v>
      </c>
      <c r="D4846" s="37">
        <v>0.112630732099759</v>
      </c>
      <c r="E4846" s="37" t="s">
        <v>15</v>
      </c>
      <c r="F4846" s="37" t="s">
        <v>10</v>
      </c>
    </row>
    <row r="4847">
      <c r="A4847" s="36" t="str">
        <f t="shared" si="1"/>
        <v>Medium Population-Middle Poverty</v>
      </c>
      <c r="B4847" s="35" t="s">
        <v>4866</v>
      </c>
      <c r="C4847" s="37">
        <v>7633.0</v>
      </c>
      <c r="D4847" s="37">
        <v>0.117123018472422</v>
      </c>
      <c r="E4847" s="37" t="s">
        <v>15</v>
      </c>
      <c r="F4847" s="37" t="s">
        <v>10</v>
      </c>
    </row>
    <row r="4848">
      <c r="A4848" s="36" t="str">
        <f t="shared" si="1"/>
        <v>Low Population-Middle Poverty</v>
      </c>
      <c r="B4848" s="35" t="s">
        <v>4867</v>
      </c>
      <c r="C4848" s="37">
        <v>474.0</v>
      </c>
      <c r="D4848" s="37">
        <v>0.128691983122363</v>
      </c>
      <c r="E4848" s="37" t="s">
        <v>16</v>
      </c>
      <c r="F4848" s="37" t="s">
        <v>10</v>
      </c>
    </row>
    <row r="4849">
      <c r="A4849" s="36" t="str">
        <f t="shared" si="1"/>
        <v>Medium Population-Low Poverty</v>
      </c>
      <c r="B4849" s="35" t="s">
        <v>4868</v>
      </c>
      <c r="C4849" s="37">
        <v>5408.0</v>
      </c>
      <c r="D4849" s="37">
        <v>0.0734097633136095</v>
      </c>
      <c r="E4849" s="37" t="s">
        <v>15</v>
      </c>
      <c r="F4849" s="37" t="s">
        <v>9</v>
      </c>
    </row>
    <row r="4850">
      <c r="A4850" s="36" t="str">
        <f t="shared" si="1"/>
        <v>Low Population-Low Poverty</v>
      </c>
      <c r="B4850" s="35" t="s">
        <v>4869</v>
      </c>
      <c r="C4850" s="37">
        <v>415.0</v>
      </c>
      <c r="D4850" s="37">
        <v>0.0819277108433735</v>
      </c>
      <c r="E4850" s="37" t="s">
        <v>16</v>
      </c>
      <c r="F4850" s="37" t="s">
        <v>9</v>
      </c>
    </row>
    <row r="4851">
      <c r="A4851" s="36" t="str">
        <f t="shared" si="1"/>
        <v>Medium Population-Middle Poverty</v>
      </c>
      <c r="B4851" s="35" t="s">
        <v>4870</v>
      </c>
      <c r="C4851" s="37">
        <v>4196.0</v>
      </c>
      <c r="D4851" s="37">
        <v>0.103431839847474</v>
      </c>
      <c r="E4851" s="37" t="s">
        <v>15</v>
      </c>
      <c r="F4851" s="37" t="s">
        <v>10</v>
      </c>
    </row>
    <row r="4852">
      <c r="A4852" s="36" t="str">
        <f t="shared" si="1"/>
        <v>Medium Population-Middle Poverty</v>
      </c>
      <c r="B4852" s="35" t="s">
        <v>4871</v>
      </c>
      <c r="C4852" s="37">
        <v>1048.0</v>
      </c>
      <c r="D4852" s="37">
        <v>0.142175572519084</v>
      </c>
      <c r="E4852" s="37" t="s">
        <v>15</v>
      </c>
      <c r="F4852" s="37" t="s">
        <v>10</v>
      </c>
    </row>
    <row r="4853">
      <c r="A4853" s="36" t="str">
        <f t="shared" si="1"/>
        <v>Medium Population-Low Poverty</v>
      </c>
      <c r="B4853" s="35" t="s">
        <v>4872</v>
      </c>
      <c r="C4853" s="37">
        <v>1232.0</v>
      </c>
      <c r="D4853" s="37">
        <v>0.0543831168831169</v>
      </c>
      <c r="E4853" s="37" t="s">
        <v>15</v>
      </c>
      <c r="F4853" s="37" t="s">
        <v>9</v>
      </c>
    </row>
    <row r="4854">
      <c r="A4854" s="36" t="str">
        <f t="shared" si="1"/>
        <v>Low Population-High Poverty</v>
      </c>
      <c r="B4854" s="35" t="s">
        <v>4873</v>
      </c>
      <c r="C4854" s="37">
        <v>228.0</v>
      </c>
      <c r="D4854" s="37">
        <v>0.368421052631579</v>
      </c>
      <c r="E4854" s="37" t="s">
        <v>16</v>
      </c>
      <c r="F4854" s="37" t="s">
        <v>11</v>
      </c>
    </row>
    <row r="4855">
      <c r="A4855" s="36" t="str">
        <f t="shared" si="1"/>
        <v>Low Population-Middle Poverty</v>
      </c>
      <c r="B4855" s="35" t="s">
        <v>4874</v>
      </c>
      <c r="C4855" s="37">
        <v>447.0</v>
      </c>
      <c r="D4855" s="37">
        <v>0.147651006711409</v>
      </c>
      <c r="E4855" s="37" t="s">
        <v>16</v>
      </c>
      <c r="F4855" s="37" t="s">
        <v>10</v>
      </c>
    </row>
    <row r="4856">
      <c r="A4856" s="36" t="str">
        <f t="shared" si="1"/>
        <v>Medium Population-Middle Poverty</v>
      </c>
      <c r="B4856" s="35" t="s">
        <v>4875</v>
      </c>
      <c r="C4856" s="37">
        <v>1086.0</v>
      </c>
      <c r="D4856" s="37">
        <v>0.17219152854512</v>
      </c>
      <c r="E4856" s="37" t="s">
        <v>15</v>
      </c>
      <c r="F4856" s="37" t="s">
        <v>10</v>
      </c>
    </row>
    <row r="4857">
      <c r="A4857" s="36" t="str">
        <f t="shared" si="1"/>
        <v>Medium Population-Middle Poverty</v>
      </c>
      <c r="B4857" s="35" t="s">
        <v>4876</v>
      </c>
      <c r="C4857" s="37">
        <v>1399.0</v>
      </c>
      <c r="D4857" s="37">
        <v>0.142959256611866</v>
      </c>
      <c r="E4857" s="37" t="s">
        <v>15</v>
      </c>
      <c r="F4857" s="37" t="s">
        <v>10</v>
      </c>
    </row>
    <row r="4858">
      <c r="A4858" s="36" t="str">
        <f t="shared" si="1"/>
        <v>Medium Population-Middle Poverty</v>
      </c>
      <c r="B4858" s="35" t="s">
        <v>4877</v>
      </c>
      <c r="C4858" s="37">
        <v>4342.0</v>
      </c>
      <c r="D4858" s="37">
        <v>0.105711653615845</v>
      </c>
      <c r="E4858" s="37" t="s">
        <v>15</v>
      </c>
      <c r="F4858" s="37" t="s">
        <v>10</v>
      </c>
    </row>
    <row r="4859">
      <c r="A4859" s="36" t="str">
        <f t="shared" si="1"/>
        <v>Low Population-Low Poverty</v>
      </c>
      <c r="B4859" s="35" t="s">
        <v>4878</v>
      </c>
      <c r="C4859" s="37">
        <v>284.0</v>
      </c>
      <c r="D4859" s="37">
        <v>0.0492957746478873</v>
      </c>
      <c r="E4859" s="37" t="s">
        <v>16</v>
      </c>
      <c r="F4859" s="37" t="s">
        <v>9</v>
      </c>
    </row>
    <row r="4860">
      <c r="A4860" s="36" t="str">
        <f t="shared" si="1"/>
        <v>Low Population-Low Poverty</v>
      </c>
      <c r="B4860" s="35" t="s">
        <v>4879</v>
      </c>
      <c r="C4860" s="37">
        <v>209.0</v>
      </c>
      <c r="D4860" s="37">
        <v>0.0813397129186603</v>
      </c>
      <c r="E4860" s="37" t="s">
        <v>16</v>
      </c>
      <c r="F4860" s="37" t="s">
        <v>9</v>
      </c>
    </row>
    <row r="4861">
      <c r="A4861" s="36" t="str">
        <f t="shared" si="1"/>
        <v>Low Population-Middle Poverty</v>
      </c>
      <c r="B4861" s="35" t="s">
        <v>4880</v>
      </c>
      <c r="C4861" s="37">
        <v>237.0</v>
      </c>
      <c r="D4861" s="37">
        <v>0.118143459915612</v>
      </c>
      <c r="E4861" s="37" t="s">
        <v>16</v>
      </c>
      <c r="F4861" s="37" t="s">
        <v>10</v>
      </c>
    </row>
    <row r="4862">
      <c r="A4862" s="36" t="str">
        <f t="shared" si="1"/>
        <v>Medium Population-Middle Poverty</v>
      </c>
      <c r="B4862" s="35" t="s">
        <v>4881</v>
      </c>
      <c r="C4862" s="37">
        <v>3117.0</v>
      </c>
      <c r="D4862" s="37">
        <v>0.182868142444658</v>
      </c>
      <c r="E4862" s="37" t="s">
        <v>15</v>
      </c>
      <c r="F4862" s="37" t="s">
        <v>10</v>
      </c>
    </row>
    <row r="4863">
      <c r="A4863" s="36" t="str">
        <f t="shared" si="1"/>
        <v>Medium Population-Low Poverty</v>
      </c>
      <c r="B4863" s="35" t="s">
        <v>4882</v>
      </c>
      <c r="C4863" s="37">
        <v>1879.0</v>
      </c>
      <c r="D4863" s="37">
        <v>0.0920702501330495</v>
      </c>
      <c r="E4863" s="37" t="s">
        <v>15</v>
      </c>
      <c r="F4863" s="37" t="s">
        <v>9</v>
      </c>
    </row>
    <row r="4864">
      <c r="A4864" s="36" t="str">
        <f t="shared" si="1"/>
        <v>Medium Population-High Poverty</v>
      </c>
      <c r="B4864" s="35" t="s">
        <v>4883</v>
      </c>
      <c r="C4864" s="37">
        <v>571.0</v>
      </c>
      <c r="D4864" s="37">
        <v>0.369527145359019</v>
      </c>
      <c r="E4864" s="37" t="s">
        <v>15</v>
      </c>
      <c r="F4864" s="37" t="s">
        <v>11</v>
      </c>
    </row>
    <row r="4865">
      <c r="A4865" s="36" t="str">
        <f t="shared" si="1"/>
        <v>Low Population-Middle Poverty</v>
      </c>
      <c r="B4865" s="35" t="s">
        <v>4884</v>
      </c>
      <c r="C4865" s="37">
        <v>72.0</v>
      </c>
      <c r="D4865" s="37">
        <v>0.180555555555556</v>
      </c>
      <c r="E4865" s="37" t="s">
        <v>16</v>
      </c>
      <c r="F4865" s="37" t="s">
        <v>10</v>
      </c>
    </row>
    <row r="4866">
      <c r="A4866" s="36" t="str">
        <f t="shared" si="1"/>
        <v>Medium Population-Low Poverty</v>
      </c>
      <c r="B4866" s="35" t="s">
        <v>4885</v>
      </c>
      <c r="C4866" s="37">
        <v>3026.0</v>
      </c>
      <c r="D4866" s="37">
        <v>0.0875743555849306</v>
      </c>
      <c r="E4866" s="37" t="s">
        <v>15</v>
      </c>
      <c r="F4866" s="37" t="s">
        <v>9</v>
      </c>
    </row>
    <row r="4867">
      <c r="A4867" s="36" t="str">
        <f t="shared" si="1"/>
        <v>Medium Population-Middle Poverty</v>
      </c>
      <c r="B4867" s="35" t="s">
        <v>4886</v>
      </c>
      <c r="C4867" s="37">
        <v>1598.0</v>
      </c>
      <c r="D4867" s="37">
        <v>0.127659574468085</v>
      </c>
      <c r="E4867" s="37" t="s">
        <v>15</v>
      </c>
      <c r="F4867" s="37" t="s">
        <v>10</v>
      </c>
    </row>
    <row r="4868">
      <c r="A4868" s="36" t="str">
        <f t="shared" si="1"/>
        <v>Medium Population-High Poverty</v>
      </c>
      <c r="B4868" s="35" t="s">
        <v>4887</v>
      </c>
      <c r="C4868" s="37">
        <v>2235.0</v>
      </c>
      <c r="D4868" s="37">
        <v>0.346308724832215</v>
      </c>
      <c r="E4868" s="37" t="s">
        <v>15</v>
      </c>
      <c r="F4868" s="37" t="s">
        <v>11</v>
      </c>
    </row>
    <row r="4869">
      <c r="A4869" s="36" t="str">
        <f t="shared" si="1"/>
        <v>Medium Population-Low Poverty</v>
      </c>
      <c r="B4869" s="35" t="s">
        <v>4888</v>
      </c>
      <c r="C4869" s="37">
        <v>2043.0</v>
      </c>
      <c r="D4869" s="37">
        <v>0.0910425844346549</v>
      </c>
      <c r="E4869" s="37" t="s">
        <v>15</v>
      </c>
      <c r="F4869" s="37" t="s">
        <v>9</v>
      </c>
    </row>
    <row r="4870">
      <c r="A4870" s="36" t="str">
        <f t="shared" si="1"/>
        <v>Medium Population-Low Poverty</v>
      </c>
      <c r="B4870" s="35" t="s">
        <v>4889</v>
      </c>
      <c r="C4870" s="37">
        <v>1839.0</v>
      </c>
      <c r="D4870" s="37">
        <v>0.087547580206634</v>
      </c>
      <c r="E4870" s="37" t="s">
        <v>15</v>
      </c>
      <c r="F4870" s="37" t="s">
        <v>9</v>
      </c>
    </row>
    <row r="4871">
      <c r="A4871" s="36" t="str">
        <f t="shared" si="1"/>
        <v>Low Population-Middle Poverty</v>
      </c>
      <c r="B4871" s="35" t="s">
        <v>4890</v>
      </c>
      <c r="C4871" s="37">
        <v>289.0</v>
      </c>
      <c r="D4871" s="37">
        <v>0.14878892733564</v>
      </c>
      <c r="E4871" s="37" t="s">
        <v>16</v>
      </c>
      <c r="F4871" s="37" t="s">
        <v>10</v>
      </c>
    </row>
    <row r="4872">
      <c r="A4872" s="36" t="str">
        <f t="shared" si="1"/>
        <v>Medium Population-Low Poverty</v>
      </c>
      <c r="B4872" s="35" t="s">
        <v>4891</v>
      </c>
      <c r="C4872" s="37">
        <v>2736.0</v>
      </c>
      <c r="D4872" s="37">
        <v>0.0800438596491228</v>
      </c>
      <c r="E4872" s="37" t="s">
        <v>15</v>
      </c>
      <c r="F4872" s="37" t="s">
        <v>9</v>
      </c>
    </row>
    <row r="4873">
      <c r="A4873" s="36" t="str">
        <f t="shared" si="1"/>
        <v>Low Population-Middle Poverty</v>
      </c>
      <c r="B4873" s="35" t="s">
        <v>4892</v>
      </c>
      <c r="C4873" s="37">
        <v>200.0</v>
      </c>
      <c r="D4873" s="37">
        <v>0.11</v>
      </c>
      <c r="E4873" s="37" t="s">
        <v>16</v>
      </c>
      <c r="F4873" s="37" t="s">
        <v>10</v>
      </c>
    </row>
    <row r="4874">
      <c r="A4874" s="36" t="str">
        <f t="shared" si="1"/>
        <v>High Population-Middle Poverty</v>
      </c>
      <c r="B4874" s="35" t="s">
        <v>4893</v>
      </c>
      <c r="C4874" s="37">
        <v>15493.0</v>
      </c>
      <c r="D4874" s="37">
        <v>0.162008649067321</v>
      </c>
      <c r="E4874" s="37" t="s">
        <v>14</v>
      </c>
      <c r="F4874" s="37" t="s">
        <v>10</v>
      </c>
    </row>
    <row r="4875">
      <c r="A4875" s="36" t="str">
        <f t="shared" si="1"/>
        <v>Medium Population-Low Poverty</v>
      </c>
      <c r="B4875" s="35" t="s">
        <v>4894</v>
      </c>
      <c r="C4875" s="37">
        <v>505.0</v>
      </c>
      <c r="D4875" s="37">
        <v>0.0673267326732673</v>
      </c>
      <c r="E4875" s="37" t="s">
        <v>15</v>
      </c>
      <c r="F4875" s="37" t="s">
        <v>9</v>
      </c>
    </row>
    <row r="4876">
      <c r="A4876" s="36" t="str">
        <f t="shared" si="1"/>
        <v>Low Population-Low Poverty</v>
      </c>
      <c r="B4876" s="35" t="s">
        <v>4895</v>
      </c>
      <c r="C4876" s="37">
        <v>3.0</v>
      </c>
      <c r="D4876" s="37">
        <v>0.0</v>
      </c>
      <c r="E4876" s="37" t="s">
        <v>16</v>
      </c>
      <c r="F4876" s="37" t="s">
        <v>9</v>
      </c>
    </row>
    <row r="4877">
      <c r="A4877" s="36" t="str">
        <f t="shared" si="1"/>
        <v>Medium Population-Middle Poverty</v>
      </c>
      <c r="B4877" s="35" t="s">
        <v>4896</v>
      </c>
      <c r="C4877" s="37">
        <v>1703.0</v>
      </c>
      <c r="D4877" s="37">
        <v>0.167351732237228</v>
      </c>
      <c r="E4877" s="37" t="s">
        <v>15</v>
      </c>
      <c r="F4877" s="37" t="s">
        <v>10</v>
      </c>
    </row>
    <row r="4878">
      <c r="A4878" s="36" t="str">
        <f t="shared" si="1"/>
        <v>Medium Population-Low Poverty</v>
      </c>
      <c r="B4878" s="35" t="s">
        <v>4897</v>
      </c>
      <c r="C4878" s="37">
        <v>5341.0</v>
      </c>
      <c r="D4878" s="37">
        <v>0.0679648005991387</v>
      </c>
      <c r="E4878" s="37" t="s">
        <v>15</v>
      </c>
      <c r="F4878" s="37" t="s">
        <v>9</v>
      </c>
    </row>
    <row r="4879">
      <c r="A4879" s="36" t="str">
        <f t="shared" si="1"/>
        <v>Medium Population-Low Poverty</v>
      </c>
      <c r="B4879" s="35" t="s">
        <v>4898</v>
      </c>
      <c r="C4879" s="37">
        <v>5181.0</v>
      </c>
      <c r="D4879" s="37">
        <v>0.0718008106543138</v>
      </c>
      <c r="E4879" s="37" t="s">
        <v>15</v>
      </c>
      <c r="F4879" s="37" t="s">
        <v>9</v>
      </c>
    </row>
    <row r="4880">
      <c r="A4880" s="36" t="str">
        <f t="shared" si="1"/>
        <v>Medium Population-Low Poverty</v>
      </c>
      <c r="B4880" s="35" t="s">
        <v>4899</v>
      </c>
      <c r="C4880" s="37">
        <v>1292.0</v>
      </c>
      <c r="D4880" s="37">
        <v>0.0928792569659443</v>
      </c>
      <c r="E4880" s="37" t="s">
        <v>15</v>
      </c>
      <c r="F4880" s="37" t="s">
        <v>9</v>
      </c>
    </row>
    <row r="4881">
      <c r="A4881" s="36" t="str">
        <f t="shared" si="1"/>
        <v>Medium Population-Low Poverty</v>
      </c>
      <c r="B4881" s="35" t="s">
        <v>4900</v>
      </c>
      <c r="C4881" s="37">
        <v>1323.0</v>
      </c>
      <c r="D4881" s="37">
        <v>0.0309901738473167</v>
      </c>
      <c r="E4881" s="37" t="s">
        <v>15</v>
      </c>
      <c r="F4881" s="37" t="s">
        <v>9</v>
      </c>
    </row>
    <row r="4882">
      <c r="A4882" s="36" t="str">
        <f t="shared" si="1"/>
        <v>Low Population-Middle Poverty</v>
      </c>
      <c r="B4882" s="35" t="s">
        <v>4901</v>
      </c>
      <c r="C4882" s="37">
        <v>58.0</v>
      </c>
      <c r="D4882" s="37">
        <v>0.137931034482759</v>
      </c>
      <c r="E4882" s="37" t="s">
        <v>16</v>
      </c>
      <c r="F4882" s="37" t="s">
        <v>10</v>
      </c>
    </row>
    <row r="4883">
      <c r="A4883" s="36" t="str">
        <f t="shared" si="1"/>
        <v>Low Population-Middle Poverty</v>
      </c>
      <c r="B4883" s="35" t="s">
        <v>4902</v>
      </c>
      <c r="C4883" s="37">
        <v>100.0</v>
      </c>
      <c r="D4883" s="37">
        <v>0.21</v>
      </c>
      <c r="E4883" s="37" t="s">
        <v>16</v>
      </c>
      <c r="F4883" s="37" t="s">
        <v>10</v>
      </c>
    </row>
    <row r="4884">
      <c r="A4884" s="36" t="str">
        <f t="shared" si="1"/>
        <v>High Population-Middle Poverty</v>
      </c>
      <c r="B4884" s="35" t="s">
        <v>4903</v>
      </c>
      <c r="C4884" s="37">
        <v>14956.0</v>
      </c>
      <c r="D4884" s="37">
        <v>0.12984755282161</v>
      </c>
      <c r="E4884" s="37" t="s">
        <v>14</v>
      </c>
      <c r="F4884" s="37" t="s">
        <v>10</v>
      </c>
    </row>
    <row r="4885">
      <c r="A4885" s="36" t="str">
        <f t="shared" si="1"/>
        <v>Low Population-Low Poverty</v>
      </c>
      <c r="B4885" s="35" t="s">
        <v>4904</v>
      </c>
      <c r="C4885" s="37">
        <v>385.0</v>
      </c>
      <c r="D4885" s="37">
        <v>0.0675324675324675</v>
      </c>
      <c r="E4885" s="37" t="s">
        <v>16</v>
      </c>
      <c r="F4885" s="37" t="s">
        <v>9</v>
      </c>
    </row>
    <row r="4886">
      <c r="A4886" s="36" t="str">
        <f t="shared" si="1"/>
        <v>Medium Population-Low Poverty</v>
      </c>
      <c r="B4886" s="35" t="s">
        <v>4905</v>
      </c>
      <c r="C4886" s="37">
        <v>2981.0</v>
      </c>
      <c r="D4886" s="37">
        <v>0.069439785306944</v>
      </c>
      <c r="E4886" s="37" t="s">
        <v>15</v>
      </c>
      <c r="F4886" s="37" t="s">
        <v>9</v>
      </c>
    </row>
    <row r="4887">
      <c r="A4887" s="36" t="str">
        <f t="shared" si="1"/>
        <v>Low Population-High Poverty</v>
      </c>
      <c r="B4887" s="35" t="s">
        <v>4906</v>
      </c>
      <c r="C4887" s="37">
        <v>198.0</v>
      </c>
      <c r="D4887" s="37">
        <v>0.494949494949495</v>
      </c>
      <c r="E4887" s="37" t="s">
        <v>16</v>
      </c>
      <c r="F4887" s="37" t="s">
        <v>11</v>
      </c>
    </row>
    <row r="4888">
      <c r="A4888" s="36" t="str">
        <f t="shared" si="1"/>
        <v>Medium Population-Low Poverty</v>
      </c>
      <c r="B4888" s="35" t="s">
        <v>4907</v>
      </c>
      <c r="C4888" s="37">
        <v>518.0</v>
      </c>
      <c r="D4888" s="37">
        <v>0.028957528957529</v>
      </c>
      <c r="E4888" s="37" t="s">
        <v>15</v>
      </c>
      <c r="F4888" s="37" t="s">
        <v>9</v>
      </c>
    </row>
    <row r="4889">
      <c r="A4889" s="36" t="str">
        <f t="shared" si="1"/>
        <v>Low Population-Low Poverty</v>
      </c>
      <c r="B4889" s="35" t="s">
        <v>4908</v>
      </c>
      <c r="C4889" s="37">
        <v>63.0</v>
      </c>
      <c r="D4889" s="37">
        <v>0.0</v>
      </c>
      <c r="E4889" s="37" t="s">
        <v>16</v>
      </c>
      <c r="F4889" s="37" t="s">
        <v>9</v>
      </c>
    </row>
    <row r="4890">
      <c r="A4890" s="36" t="str">
        <f t="shared" si="1"/>
        <v>Low Population-Low Poverty</v>
      </c>
      <c r="B4890" s="35" t="s">
        <v>4909</v>
      </c>
      <c r="C4890" s="37">
        <v>43.0</v>
      </c>
      <c r="D4890" s="37">
        <v>0.0</v>
      </c>
      <c r="E4890" s="37" t="s">
        <v>16</v>
      </c>
      <c r="F4890" s="37" t="s">
        <v>9</v>
      </c>
    </row>
    <row r="4891">
      <c r="A4891" s="36" t="str">
        <f t="shared" si="1"/>
        <v>Low Population-Middle Poverty</v>
      </c>
      <c r="B4891" s="35" t="s">
        <v>4910</v>
      </c>
      <c r="C4891" s="37">
        <v>329.0</v>
      </c>
      <c r="D4891" s="37">
        <v>0.145896656534954</v>
      </c>
      <c r="E4891" s="37" t="s">
        <v>16</v>
      </c>
      <c r="F4891" s="37" t="s">
        <v>10</v>
      </c>
    </row>
    <row r="4892">
      <c r="A4892" s="36" t="str">
        <f t="shared" si="1"/>
        <v>Low Population-Middle Poverty</v>
      </c>
      <c r="B4892" s="35" t="s">
        <v>4911</v>
      </c>
      <c r="C4892" s="37">
        <v>344.0</v>
      </c>
      <c r="D4892" s="37">
        <v>0.116279069767442</v>
      </c>
      <c r="E4892" s="37" t="s">
        <v>16</v>
      </c>
      <c r="F4892" s="37" t="s">
        <v>10</v>
      </c>
    </row>
    <row r="4893">
      <c r="A4893" s="36" t="str">
        <f t="shared" si="1"/>
        <v>High Population-Middle Poverty</v>
      </c>
      <c r="B4893" s="35" t="s">
        <v>4912</v>
      </c>
      <c r="C4893" s="37">
        <v>25608.0</v>
      </c>
      <c r="D4893" s="37">
        <v>0.166705716963449</v>
      </c>
      <c r="E4893" s="37" t="s">
        <v>14</v>
      </c>
      <c r="F4893" s="37" t="s">
        <v>10</v>
      </c>
    </row>
    <row r="4894">
      <c r="A4894" s="36" t="str">
        <f t="shared" si="1"/>
        <v>Medium Population-Middle Poverty</v>
      </c>
      <c r="B4894" s="35" t="s">
        <v>4913</v>
      </c>
      <c r="C4894" s="37">
        <v>1736.0</v>
      </c>
      <c r="D4894" s="37">
        <v>0.1036866359447</v>
      </c>
      <c r="E4894" s="37" t="s">
        <v>15</v>
      </c>
      <c r="F4894" s="37" t="s">
        <v>10</v>
      </c>
    </row>
    <row r="4895">
      <c r="A4895" s="36" t="str">
        <f t="shared" si="1"/>
        <v>Medium Population-Middle Poverty</v>
      </c>
      <c r="B4895" s="35" t="s">
        <v>4914</v>
      </c>
      <c r="C4895" s="37">
        <v>1773.0</v>
      </c>
      <c r="D4895" s="37">
        <v>0.144952058657642</v>
      </c>
      <c r="E4895" s="37" t="s">
        <v>15</v>
      </c>
      <c r="F4895" s="37" t="s">
        <v>10</v>
      </c>
    </row>
    <row r="4896">
      <c r="A4896" s="36" t="str">
        <f t="shared" si="1"/>
        <v>Medium Population-Middle Poverty</v>
      </c>
      <c r="B4896" s="35" t="s">
        <v>4915</v>
      </c>
      <c r="C4896" s="37">
        <v>2217.0</v>
      </c>
      <c r="D4896" s="37">
        <v>0.190347316193054</v>
      </c>
      <c r="E4896" s="37" t="s">
        <v>15</v>
      </c>
      <c r="F4896" s="37" t="s">
        <v>10</v>
      </c>
    </row>
    <row r="4897">
      <c r="A4897" s="36" t="str">
        <f t="shared" si="1"/>
        <v>Low Population-Middle Poverty</v>
      </c>
      <c r="B4897" s="35" t="s">
        <v>4916</v>
      </c>
      <c r="C4897" s="37">
        <v>451.0</v>
      </c>
      <c r="D4897" s="37">
        <v>0.19290465631929</v>
      </c>
      <c r="E4897" s="37" t="s">
        <v>16</v>
      </c>
      <c r="F4897" s="37" t="s">
        <v>10</v>
      </c>
    </row>
    <row r="4898">
      <c r="A4898" s="36" t="str">
        <f t="shared" si="1"/>
        <v>Low Population-Middle Poverty</v>
      </c>
      <c r="B4898" s="35" t="s">
        <v>4917</v>
      </c>
      <c r="C4898" s="37">
        <v>487.0</v>
      </c>
      <c r="D4898" s="37">
        <v>0.121149897330595</v>
      </c>
      <c r="E4898" s="37" t="s">
        <v>16</v>
      </c>
      <c r="F4898" s="37" t="s">
        <v>10</v>
      </c>
    </row>
    <row r="4899">
      <c r="A4899" s="36" t="str">
        <f t="shared" si="1"/>
        <v>Medium Population-Low Poverty</v>
      </c>
      <c r="B4899" s="35" t="s">
        <v>4918</v>
      </c>
      <c r="C4899" s="37">
        <v>3459.0</v>
      </c>
      <c r="D4899" s="37">
        <v>0.0323793003758312</v>
      </c>
      <c r="E4899" s="37" t="s">
        <v>15</v>
      </c>
      <c r="F4899" s="37" t="s">
        <v>9</v>
      </c>
    </row>
    <row r="4900">
      <c r="A4900" s="36" t="str">
        <f t="shared" si="1"/>
        <v>Medium Population-Middle Poverty</v>
      </c>
      <c r="B4900" s="35" t="s">
        <v>4919</v>
      </c>
      <c r="C4900" s="37">
        <v>3170.0</v>
      </c>
      <c r="D4900" s="37">
        <v>0.142902208201893</v>
      </c>
      <c r="E4900" s="37" t="s">
        <v>15</v>
      </c>
      <c r="F4900" s="37" t="s">
        <v>10</v>
      </c>
    </row>
    <row r="4901">
      <c r="A4901" s="36" t="str">
        <f t="shared" si="1"/>
        <v>Medium Population-Middle Poverty</v>
      </c>
      <c r="B4901" s="35" t="s">
        <v>4920</v>
      </c>
      <c r="C4901" s="37">
        <v>2289.0</v>
      </c>
      <c r="D4901" s="37">
        <v>0.256443861948449</v>
      </c>
      <c r="E4901" s="37" t="s">
        <v>15</v>
      </c>
      <c r="F4901" s="37" t="s">
        <v>10</v>
      </c>
    </row>
    <row r="4902">
      <c r="A4902" s="36" t="str">
        <f t="shared" si="1"/>
        <v>Medium Population-Middle Poverty</v>
      </c>
      <c r="B4902" s="35" t="s">
        <v>4921</v>
      </c>
      <c r="C4902" s="37">
        <v>2557.0</v>
      </c>
      <c r="D4902" s="37">
        <v>0.172076652326946</v>
      </c>
      <c r="E4902" s="37" t="s">
        <v>15</v>
      </c>
      <c r="F4902" s="37" t="s">
        <v>10</v>
      </c>
    </row>
    <row r="4903">
      <c r="A4903" s="36" t="str">
        <f t="shared" si="1"/>
        <v>Medium Population-Middle Poverty</v>
      </c>
      <c r="B4903" s="35" t="s">
        <v>4922</v>
      </c>
      <c r="C4903" s="37">
        <v>1524.0</v>
      </c>
      <c r="D4903" s="37">
        <v>0.128608923884514</v>
      </c>
      <c r="E4903" s="37" t="s">
        <v>15</v>
      </c>
      <c r="F4903" s="37" t="s">
        <v>10</v>
      </c>
    </row>
    <row r="4904">
      <c r="A4904" s="36" t="str">
        <f t="shared" si="1"/>
        <v>Low Population-Low Poverty</v>
      </c>
      <c r="B4904" s="35" t="s">
        <v>4923</v>
      </c>
      <c r="C4904" s="37">
        <v>249.0</v>
      </c>
      <c r="D4904" s="37">
        <v>0.0883534136546185</v>
      </c>
      <c r="E4904" s="37" t="s">
        <v>16</v>
      </c>
      <c r="F4904" s="37" t="s">
        <v>9</v>
      </c>
    </row>
    <row r="4905">
      <c r="A4905" s="36" t="str">
        <f t="shared" si="1"/>
        <v>Medium Population-Middle Poverty</v>
      </c>
      <c r="B4905" s="35" t="s">
        <v>4924</v>
      </c>
      <c r="C4905" s="37">
        <v>2630.0</v>
      </c>
      <c r="D4905" s="37">
        <v>0.219391634980989</v>
      </c>
      <c r="E4905" s="37" t="s">
        <v>15</v>
      </c>
      <c r="F4905" s="37" t="s">
        <v>10</v>
      </c>
    </row>
    <row r="4906">
      <c r="A4906" s="36" t="str">
        <f t="shared" si="1"/>
        <v>High Population-Middle Poverty</v>
      </c>
      <c r="B4906" s="35" t="s">
        <v>4925</v>
      </c>
      <c r="C4906" s="37">
        <v>10513.0</v>
      </c>
      <c r="D4906" s="37">
        <v>0.19699419766004</v>
      </c>
      <c r="E4906" s="37" t="s">
        <v>14</v>
      </c>
      <c r="F4906" s="37" t="s">
        <v>10</v>
      </c>
    </row>
    <row r="4907">
      <c r="A4907" s="36" t="str">
        <f t="shared" si="1"/>
        <v>Medium Population-Middle Poverty</v>
      </c>
      <c r="B4907" s="35" t="s">
        <v>4926</v>
      </c>
      <c r="C4907" s="37">
        <v>1433.0</v>
      </c>
      <c r="D4907" s="37">
        <v>0.110956036287509</v>
      </c>
      <c r="E4907" s="37" t="s">
        <v>15</v>
      </c>
      <c r="F4907" s="37" t="s">
        <v>10</v>
      </c>
    </row>
    <row r="4908">
      <c r="A4908" s="36" t="str">
        <f t="shared" si="1"/>
        <v>Low Population-Low Poverty</v>
      </c>
      <c r="B4908" s="35" t="s">
        <v>4927</v>
      </c>
      <c r="C4908" s="37">
        <v>35.0</v>
      </c>
      <c r="D4908" s="37">
        <v>0.0</v>
      </c>
      <c r="E4908" s="37" t="s">
        <v>16</v>
      </c>
      <c r="F4908" s="37" t="s">
        <v>9</v>
      </c>
    </row>
    <row r="4909">
      <c r="A4909" s="36" t="str">
        <f t="shared" si="1"/>
        <v>Medium Population-Low Poverty</v>
      </c>
      <c r="B4909" s="35" t="s">
        <v>4928</v>
      </c>
      <c r="C4909" s="37">
        <v>1023.0</v>
      </c>
      <c r="D4909" s="37">
        <v>0.0850439882697947</v>
      </c>
      <c r="E4909" s="37" t="s">
        <v>15</v>
      </c>
      <c r="F4909" s="37" t="s">
        <v>9</v>
      </c>
    </row>
    <row r="4910">
      <c r="A4910" s="36" t="str">
        <f t="shared" si="1"/>
        <v>High Population-Middle Poverty</v>
      </c>
      <c r="B4910" s="35" t="s">
        <v>4929</v>
      </c>
      <c r="C4910" s="37">
        <v>17265.0</v>
      </c>
      <c r="D4910" s="37">
        <v>0.113756154068926</v>
      </c>
      <c r="E4910" s="37" t="s">
        <v>14</v>
      </c>
      <c r="F4910" s="37" t="s">
        <v>10</v>
      </c>
    </row>
    <row r="4911">
      <c r="A4911" s="36" t="str">
        <f t="shared" si="1"/>
        <v>Low Population-Low Poverty</v>
      </c>
      <c r="B4911" s="35" t="s">
        <v>4930</v>
      </c>
      <c r="C4911" s="37">
        <v>162.0</v>
      </c>
      <c r="D4911" s="37">
        <v>0.0246913580246914</v>
      </c>
      <c r="E4911" s="37" t="s">
        <v>16</v>
      </c>
      <c r="F4911" s="37" t="s">
        <v>9</v>
      </c>
    </row>
    <row r="4912">
      <c r="A4912" s="36" t="str">
        <f t="shared" si="1"/>
        <v>Medium Population-Middle Poverty</v>
      </c>
      <c r="B4912" s="35" t="s">
        <v>4931</v>
      </c>
      <c r="C4912" s="37">
        <v>2932.0</v>
      </c>
      <c r="D4912" s="37">
        <v>0.146657571623465</v>
      </c>
      <c r="E4912" s="37" t="s">
        <v>15</v>
      </c>
      <c r="F4912" s="37" t="s">
        <v>10</v>
      </c>
    </row>
    <row r="4913">
      <c r="A4913" s="36" t="str">
        <f t="shared" si="1"/>
        <v>Low Population-Middle Poverty</v>
      </c>
      <c r="B4913" s="35" t="s">
        <v>4932</v>
      </c>
      <c r="C4913" s="37">
        <v>426.0</v>
      </c>
      <c r="D4913" s="37">
        <v>0.176056338028169</v>
      </c>
      <c r="E4913" s="37" t="s">
        <v>16</v>
      </c>
      <c r="F4913" s="37" t="s">
        <v>10</v>
      </c>
    </row>
    <row r="4914">
      <c r="A4914" s="36" t="str">
        <f t="shared" si="1"/>
        <v>Medium Population-Middle Poverty</v>
      </c>
      <c r="B4914" s="35" t="s">
        <v>4933</v>
      </c>
      <c r="C4914" s="37">
        <v>3251.0</v>
      </c>
      <c r="D4914" s="37">
        <v>0.120885881267302</v>
      </c>
      <c r="E4914" s="37" t="s">
        <v>15</v>
      </c>
      <c r="F4914" s="37" t="s">
        <v>10</v>
      </c>
    </row>
    <row r="4915">
      <c r="A4915" s="36" t="str">
        <f t="shared" si="1"/>
        <v>Medium Population-Middle Poverty</v>
      </c>
      <c r="B4915" s="35" t="s">
        <v>4934</v>
      </c>
      <c r="C4915" s="37">
        <v>1793.0</v>
      </c>
      <c r="D4915" s="37">
        <v>0.136642498605689</v>
      </c>
      <c r="E4915" s="37" t="s">
        <v>15</v>
      </c>
      <c r="F4915" s="37" t="s">
        <v>10</v>
      </c>
    </row>
    <row r="4916">
      <c r="A4916" s="36" t="str">
        <f t="shared" si="1"/>
        <v>Medium Population-Middle Poverty</v>
      </c>
      <c r="B4916" s="35" t="s">
        <v>4935</v>
      </c>
      <c r="C4916" s="37">
        <v>4361.0</v>
      </c>
      <c r="D4916" s="37">
        <v>0.132538408621876</v>
      </c>
      <c r="E4916" s="37" t="s">
        <v>15</v>
      </c>
      <c r="F4916" s="37" t="s">
        <v>10</v>
      </c>
    </row>
    <row r="4917">
      <c r="A4917" s="36" t="str">
        <f t="shared" si="1"/>
        <v>Medium Population-Middle Poverty</v>
      </c>
      <c r="B4917" s="35" t="s">
        <v>4936</v>
      </c>
      <c r="C4917" s="37">
        <v>896.0</v>
      </c>
      <c r="D4917" s="37">
        <v>0.198660714285714</v>
      </c>
      <c r="E4917" s="37" t="s">
        <v>15</v>
      </c>
      <c r="F4917" s="37" t="s">
        <v>10</v>
      </c>
    </row>
    <row r="4918">
      <c r="A4918" s="36" t="str">
        <f t="shared" si="1"/>
        <v>Medium Population-Middle Poverty</v>
      </c>
      <c r="B4918" s="35" t="s">
        <v>4937</v>
      </c>
      <c r="C4918" s="37">
        <v>5739.0</v>
      </c>
      <c r="D4918" s="37">
        <v>0.118661787767904</v>
      </c>
      <c r="E4918" s="37" t="s">
        <v>15</v>
      </c>
      <c r="F4918" s="37" t="s">
        <v>10</v>
      </c>
    </row>
    <row r="4919">
      <c r="A4919" s="36" t="str">
        <f t="shared" si="1"/>
        <v>Medium Population-Middle Poverty</v>
      </c>
      <c r="B4919" s="35" t="s">
        <v>4938</v>
      </c>
      <c r="C4919" s="37">
        <v>3661.0</v>
      </c>
      <c r="D4919" s="37">
        <v>0.169625785304562</v>
      </c>
      <c r="E4919" s="37" t="s">
        <v>15</v>
      </c>
      <c r="F4919" s="37" t="s">
        <v>10</v>
      </c>
    </row>
    <row r="4920">
      <c r="A4920" s="36" t="str">
        <f t="shared" si="1"/>
        <v>Medium Population-Low Poverty</v>
      </c>
      <c r="B4920" s="35" t="s">
        <v>4939</v>
      </c>
      <c r="C4920" s="37">
        <v>767.0</v>
      </c>
      <c r="D4920" s="37">
        <v>0.0964797913950456</v>
      </c>
      <c r="E4920" s="37" t="s">
        <v>15</v>
      </c>
      <c r="F4920" s="37" t="s">
        <v>9</v>
      </c>
    </row>
    <row r="4921">
      <c r="A4921" s="36" t="str">
        <f t="shared" si="1"/>
        <v>Medium Population-Middle Poverty</v>
      </c>
      <c r="B4921" s="35" t="s">
        <v>4940</v>
      </c>
      <c r="C4921" s="37">
        <v>3103.0</v>
      </c>
      <c r="D4921" s="37">
        <v>0.14179825974863</v>
      </c>
      <c r="E4921" s="37" t="s">
        <v>15</v>
      </c>
      <c r="F4921" s="37" t="s">
        <v>10</v>
      </c>
    </row>
    <row r="4922">
      <c r="A4922" s="36" t="str">
        <f t="shared" si="1"/>
        <v>High Population-Middle Poverty</v>
      </c>
      <c r="B4922" s="35" t="s">
        <v>4941</v>
      </c>
      <c r="C4922" s="37">
        <v>10895.0</v>
      </c>
      <c r="D4922" s="37">
        <v>0.165672326755392</v>
      </c>
      <c r="E4922" s="37" t="s">
        <v>14</v>
      </c>
      <c r="F4922" s="37" t="s">
        <v>10</v>
      </c>
    </row>
    <row r="4923">
      <c r="A4923" s="36" t="str">
        <f t="shared" si="1"/>
        <v>Medium Population-Low Poverty</v>
      </c>
      <c r="B4923" s="35" t="s">
        <v>4942</v>
      </c>
      <c r="C4923" s="37">
        <v>1709.0</v>
      </c>
      <c r="D4923" s="37">
        <v>0.0965476887068461</v>
      </c>
      <c r="E4923" s="37" t="s">
        <v>15</v>
      </c>
      <c r="F4923" s="37" t="s">
        <v>9</v>
      </c>
    </row>
    <row r="4924">
      <c r="A4924" s="36" t="str">
        <f t="shared" si="1"/>
        <v>Medium Population-Middle Poverty</v>
      </c>
      <c r="B4924" s="35" t="s">
        <v>4943</v>
      </c>
      <c r="C4924" s="37">
        <v>1674.0</v>
      </c>
      <c r="D4924" s="37">
        <v>0.163679808841099</v>
      </c>
      <c r="E4924" s="37" t="s">
        <v>15</v>
      </c>
      <c r="F4924" s="37" t="s">
        <v>10</v>
      </c>
    </row>
    <row r="4925">
      <c r="A4925" s="36" t="str">
        <f t="shared" si="1"/>
        <v>High Population-Middle Poverty</v>
      </c>
      <c r="B4925" s="35" t="s">
        <v>4944</v>
      </c>
      <c r="C4925" s="37">
        <v>10359.0</v>
      </c>
      <c r="D4925" s="37">
        <v>0.15455159764456</v>
      </c>
      <c r="E4925" s="37" t="s">
        <v>14</v>
      </c>
      <c r="F4925" s="37" t="s">
        <v>10</v>
      </c>
    </row>
    <row r="4926">
      <c r="A4926" s="36" t="str">
        <f t="shared" si="1"/>
        <v>Medium Population-Low Poverty</v>
      </c>
      <c r="B4926" s="35" t="s">
        <v>4945</v>
      </c>
      <c r="C4926" s="37">
        <v>9146.0</v>
      </c>
      <c r="D4926" s="37">
        <v>0.0524819593264815</v>
      </c>
      <c r="E4926" s="37" t="s">
        <v>15</v>
      </c>
      <c r="F4926" s="37" t="s">
        <v>9</v>
      </c>
    </row>
    <row r="4927">
      <c r="A4927" s="36" t="str">
        <f t="shared" si="1"/>
        <v>Low Population-Middle Poverty</v>
      </c>
      <c r="B4927" s="35" t="s">
        <v>4946</v>
      </c>
      <c r="C4927" s="37">
        <v>180.0</v>
      </c>
      <c r="D4927" s="37">
        <v>0.261111111111111</v>
      </c>
      <c r="E4927" s="37" t="s">
        <v>16</v>
      </c>
      <c r="F4927" s="37" t="s">
        <v>10</v>
      </c>
    </row>
    <row r="4928">
      <c r="A4928" s="36" t="str">
        <f t="shared" si="1"/>
        <v>Medium Population-Middle Poverty</v>
      </c>
      <c r="B4928" s="35" t="s">
        <v>4947</v>
      </c>
      <c r="C4928" s="37">
        <v>7835.0</v>
      </c>
      <c r="D4928" s="37">
        <v>0.160051052967454</v>
      </c>
      <c r="E4928" s="37" t="s">
        <v>15</v>
      </c>
      <c r="F4928" s="37" t="s">
        <v>10</v>
      </c>
    </row>
    <row r="4929">
      <c r="A4929" s="36" t="str">
        <f t="shared" si="1"/>
        <v>Medium Population-Middle Poverty</v>
      </c>
      <c r="B4929" s="35" t="s">
        <v>4948</v>
      </c>
      <c r="C4929" s="37">
        <v>711.0</v>
      </c>
      <c r="D4929" s="37">
        <v>0.180028129395218</v>
      </c>
      <c r="E4929" s="37" t="s">
        <v>15</v>
      </c>
      <c r="F4929" s="37" t="s">
        <v>10</v>
      </c>
    </row>
    <row r="4930">
      <c r="A4930" s="36" t="str">
        <f t="shared" si="1"/>
        <v>Medium Population-Low Poverty</v>
      </c>
      <c r="B4930" s="35" t="s">
        <v>4949</v>
      </c>
      <c r="C4930" s="37">
        <v>2615.0</v>
      </c>
      <c r="D4930" s="37">
        <v>0.0845124282982792</v>
      </c>
      <c r="E4930" s="37" t="s">
        <v>15</v>
      </c>
      <c r="F4930" s="37" t="s">
        <v>9</v>
      </c>
    </row>
    <row r="4931">
      <c r="A4931" s="36" t="str">
        <f t="shared" si="1"/>
        <v>Low Population-Middle Poverty</v>
      </c>
      <c r="B4931" s="35" t="s">
        <v>4950</v>
      </c>
      <c r="C4931" s="37">
        <v>468.0</v>
      </c>
      <c r="D4931" s="37">
        <v>0.183760683760684</v>
      </c>
      <c r="E4931" s="37" t="s">
        <v>16</v>
      </c>
      <c r="F4931" s="37" t="s">
        <v>10</v>
      </c>
    </row>
    <row r="4932">
      <c r="A4932" s="36" t="str">
        <f t="shared" si="1"/>
        <v>Medium Population-Middle Poverty</v>
      </c>
      <c r="B4932" s="35" t="s">
        <v>4951</v>
      </c>
      <c r="C4932" s="37">
        <v>4222.0</v>
      </c>
      <c r="D4932" s="37">
        <v>0.131691141639034</v>
      </c>
      <c r="E4932" s="37" t="s">
        <v>15</v>
      </c>
      <c r="F4932" s="37" t="s">
        <v>10</v>
      </c>
    </row>
    <row r="4933">
      <c r="A4933" s="36" t="str">
        <f t="shared" si="1"/>
        <v>Medium Population-Middle Poverty</v>
      </c>
      <c r="B4933" s="35" t="s">
        <v>4952</v>
      </c>
      <c r="C4933" s="37">
        <v>4655.0</v>
      </c>
      <c r="D4933" s="37">
        <v>0.104618689581096</v>
      </c>
      <c r="E4933" s="37" t="s">
        <v>15</v>
      </c>
      <c r="F4933" s="37" t="s">
        <v>10</v>
      </c>
    </row>
    <row r="4934">
      <c r="A4934" s="36" t="str">
        <f t="shared" si="1"/>
        <v>Medium Population-Middle Poverty</v>
      </c>
      <c r="B4934" s="35" t="s">
        <v>4953</v>
      </c>
      <c r="C4934" s="37">
        <v>3629.0</v>
      </c>
      <c r="D4934" s="37">
        <v>0.103609809864977</v>
      </c>
      <c r="E4934" s="37" t="s">
        <v>15</v>
      </c>
      <c r="F4934" s="37" t="s">
        <v>10</v>
      </c>
    </row>
    <row r="4935">
      <c r="A4935" s="36" t="str">
        <f t="shared" si="1"/>
        <v>Low Population-Middle Poverty</v>
      </c>
      <c r="B4935" s="35" t="s">
        <v>4954</v>
      </c>
      <c r="C4935" s="37">
        <v>149.0</v>
      </c>
      <c r="D4935" s="37">
        <v>0.25503355704698</v>
      </c>
      <c r="E4935" s="37" t="s">
        <v>16</v>
      </c>
      <c r="F4935" s="37" t="s">
        <v>10</v>
      </c>
    </row>
    <row r="4936">
      <c r="A4936" s="36" t="str">
        <f t="shared" si="1"/>
        <v>High Population-Middle Poverty</v>
      </c>
      <c r="B4936" s="35" t="s">
        <v>4955</v>
      </c>
      <c r="C4936" s="37">
        <v>12250.0</v>
      </c>
      <c r="D4936" s="37">
        <v>0.101469387755102</v>
      </c>
      <c r="E4936" s="37" t="s">
        <v>14</v>
      </c>
      <c r="F4936" s="37" t="s">
        <v>10</v>
      </c>
    </row>
    <row r="4937">
      <c r="A4937" s="36" t="str">
        <f t="shared" si="1"/>
        <v>Medium Population-Low Poverty</v>
      </c>
      <c r="B4937" s="35" t="s">
        <v>4956</v>
      </c>
      <c r="C4937" s="37">
        <v>4744.0</v>
      </c>
      <c r="D4937" s="37">
        <v>0.081787521079258</v>
      </c>
      <c r="E4937" s="37" t="s">
        <v>15</v>
      </c>
      <c r="F4937" s="37" t="s">
        <v>9</v>
      </c>
    </row>
    <row r="4938">
      <c r="A4938" s="36" t="str">
        <f t="shared" si="1"/>
        <v>Medium Population-Middle Poverty</v>
      </c>
      <c r="B4938" s="35" t="s">
        <v>4957</v>
      </c>
      <c r="C4938" s="37">
        <v>3133.0</v>
      </c>
      <c r="D4938" s="37">
        <v>0.233322693903607</v>
      </c>
      <c r="E4938" s="37" t="s">
        <v>15</v>
      </c>
      <c r="F4938" s="37" t="s">
        <v>10</v>
      </c>
    </row>
    <row r="4939">
      <c r="A4939" s="36" t="str">
        <f t="shared" si="1"/>
        <v>Medium Population-Middle Poverty</v>
      </c>
      <c r="B4939" s="35" t="s">
        <v>4958</v>
      </c>
      <c r="C4939" s="37">
        <v>1763.0</v>
      </c>
      <c r="D4939" s="37">
        <v>0.162790697674419</v>
      </c>
      <c r="E4939" s="37" t="s">
        <v>15</v>
      </c>
      <c r="F4939" s="37" t="s">
        <v>10</v>
      </c>
    </row>
    <row r="4940">
      <c r="A4940" s="36" t="str">
        <f t="shared" si="1"/>
        <v>Medium Population-Middle Poverty</v>
      </c>
      <c r="B4940" s="35" t="s">
        <v>4959</v>
      </c>
      <c r="C4940" s="37">
        <v>707.0</v>
      </c>
      <c r="D4940" s="37">
        <v>0.193776520509194</v>
      </c>
      <c r="E4940" s="37" t="s">
        <v>15</v>
      </c>
      <c r="F4940" s="37" t="s">
        <v>10</v>
      </c>
    </row>
    <row r="4941">
      <c r="A4941" s="36" t="str">
        <f t="shared" si="1"/>
        <v>Medium Population-Middle Poverty</v>
      </c>
      <c r="B4941" s="35" t="s">
        <v>4960</v>
      </c>
      <c r="C4941" s="37">
        <v>7577.0</v>
      </c>
      <c r="D4941" s="37">
        <v>0.141216840438168</v>
      </c>
      <c r="E4941" s="37" t="s">
        <v>15</v>
      </c>
      <c r="F4941" s="37" t="s">
        <v>10</v>
      </c>
    </row>
    <row r="4942">
      <c r="A4942" s="36" t="str">
        <f t="shared" si="1"/>
        <v>Medium Population-Low Poverty</v>
      </c>
      <c r="B4942" s="35" t="s">
        <v>4961</v>
      </c>
      <c r="C4942" s="37">
        <v>943.0</v>
      </c>
      <c r="D4942" s="37">
        <v>0.0933191940615058</v>
      </c>
      <c r="E4942" s="37" t="s">
        <v>15</v>
      </c>
      <c r="F4942" s="37" t="s">
        <v>9</v>
      </c>
    </row>
    <row r="4943">
      <c r="A4943" s="36" t="str">
        <f t="shared" si="1"/>
        <v>High Population-Low Poverty</v>
      </c>
      <c r="B4943" s="35" t="s">
        <v>4962</v>
      </c>
      <c r="C4943" s="37">
        <v>10193.0</v>
      </c>
      <c r="D4943" s="37">
        <v>0.0919258314529579</v>
      </c>
      <c r="E4943" s="37" t="s">
        <v>14</v>
      </c>
      <c r="F4943" s="37" t="s">
        <v>9</v>
      </c>
    </row>
    <row r="4944">
      <c r="A4944" s="36" t="str">
        <f t="shared" si="1"/>
        <v>Medium Population-Low Poverty</v>
      </c>
      <c r="B4944" s="35" t="s">
        <v>4963</v>
      </c>
      <c r="C4944" s="37">
        <v>2963.0</v>
      </c>
      <c r="D4944" s="37">
        <v>0.0712116098548768</v>
      </c>
      <c r="E4944" s="37" t="s">
        <v>15</v>
      </c>
      <c r="F4944" s="37" t="s">
        <v>9</v>
      </c>
    </row>
    <row r="4945">
      <c r="A4945" s="36" t="str">
        <f t="shared" si="1"/>
        <v>Medium Population-Middle Poverty</v>
      </c>
      <c r="B4945" s="35" t="s">
        <v>4964</v>
      </c>
      <c r="C4945" s="37">
        <v>1253.0</v>
      </c>
      <c r="D4945" s="37">
        <v>0.125299281723863</v>
      </c>
      <c r="E4945" s="37" t="s">
        <v>15</v>
      </c>
      <c r="F4945" s="37" t="s">
        <v>10</v>
      </c>
    </row>
    <row r="4946">
      <c r="A4946" s="36" t="str">
        <f t="shared" si="1"/>
        <v>Medium Population-Impoverished</v>
      </c>
      <c r="B4946" s="35" t="s">
        <v>4965</v>
      </c>
      <c r="C4946" s="37">
        <v>1843.0</v>
      </c>
      <c r="D4946" s="37">
        <v>0.622354856212697</v>
      </c>
      <c r="E4946" s="37" t="s">
        <v>15</v>
      </c>
      <c r="F4946" s="37" t="s">
        <v>12</v>
      </c>
    </row>
    <row r="4947">
      <c r="A4947" s="36" t="str">
        <f t="shared" si="1"/>
        <v>High Population-Middle Poverty</v>
      </c>
      <c r="B4947" s="35" t="s">
        <v>4966</v>
      </c>
      <c r="C4947" s="37">
        <v>15290.0</v>
      </c>
      <c r="D4947" s="37">
        <v>0.309810333551341</v>
      </c>
      <c r="E4947" s="37" t="s">
        <v>14</v>
      </c>
      <c r="F4947" s="37" t="s">
        <v>10</v>
      </c>
    </row>
    <row r="4948">
      <c r="A4948" s="36" t="str">
        <f t="shared" si="1"/>
        <v>High Population-High Poverty</v>
      </c>
      <c r="B4948" s="35" t="s">
        <v>4967</v>
      </c>
      <c r="C4948" s="37">
        <v>15652.0</v>
      </c>
      <c r="D4948" s="37">
        <v>0.415537950421671</v>
      </c>
      <c r="E4948" s="37" t="s">
        <v>14</v>
      </c>
      <c r="F4948" s="37" t="s">
        <v>11</v>
      </c>
    </row>
    <row r="4949">
      <c r="A4949" s="36" t="str">
        <f t="shared" si="1"/>
        <v>High Population-Middle Poverty</v>
      </c>
      <c r="B4949" s="35" t="s">
        <v>4968</v>
      </c>
      <c r="C4949" s="37">
        <v>14640.0</v>
      </c>
      <c r="D4949" s="37">
        <v>0.212773224043716</v>
      </c>
      <c r="E4949" s="37" t="s">
        <v>14</v>
      </c>
      <c r="F4949" s="37" t="s">
        <v>10</v>
      </c>
    </row>
    <row r="4950">
      <c r="A4950" s="36" t="str">
        <f t="shared" si="1"/>
        <v>High Population-Low Poverty</v>
      </c>
      <c r="B4950" s="35" t="s">
        <v>4969</v>
      </c>
      <c r="C4950" s="37">
        <v>16362.0</v>
      </c>
      <c r="D4950" s="37">
        <v>0.0977264393105977</v>
      </c>
      <c r="E4950" s="37" t="s">
        <v>14</v>
      </c>
      <c r="F4950" s="37" t="s">
        <v>9</v>
      </c>
    </row>
    <row r="4951">
      <c r="A4951" s="36" t="str">
        <f t="shared" si="1"/>
        <v>High Population-Low Poverty</v>
      </c>
      <c r="B4951" s="35" t="s">
        <v>4970</v>
      </c>
      <c r="C4951" s="37">
        <v>23860.0</v>
      </c>
      <c r="D4951" s="37">
        <v>0.0729253981559095</v>
      </c>
      <c r="E4951" s="37" t="s">
        <v>14</v>
      </c>
      <c r="F4951" s="37" t="s">
        <v>9</v>
      </c>
    </row>
    <row r="4952">
      <c r="A4952" s="36" t="str">
        <f t="shared" si="1"/>
        <v>Medium Population-Middle Poverty</v>
      </c>
      <c r="B4952" s="35" t="s">
        <v>4971</v>
      </c>
      <c r="C4952" s="37">
        <v>8255.0</v>
      </c>
      <c r="D4952" s="37">
        <v>0.259115687462144</v>
      </c>
      <c r="E4952" s="37" t="s">
        <v>15</v>
      </c>
      <c r="F4952" s="37" t="s">
        <v>10</v>
      </c>
    </row>
    <row r="4953">
      <c r="A4953" s="36" t="str">
        <f t="shared" si="1"/>
        <v>High Population-Middle Poverty</v>
      </c>
      <c r="B4953" s="35" t="s">
        <v>4972</v>
      </c>
      <c r="C4953" s="37">
        <v>15897.0</v>
      </c>
      <c r="D4953" s="37">
        <v>0.149713782474681</v>
      </c>
      <c r="E4953" s="37" t="s">
        <v>14</v>
      </c>
      <c r="F4953" s="37" t="s">
        <v>10</v>
      </c>
    </row>
    <row r="4954">
      <c r="A4954" s="36" t="str">
        <f t="shared" si="1"/>
        <v>High Population-Low Poverty</v>
      </c>
      <c r="B4954" s="35" t="s">
        <v>4973</v>
      </c>
      <c r="C4954" s="37">
        <v>27062.0</v>
      </c>
      <c r="D4954" s="37">
        <v>0.0819968960165546</v>
      </c>
      <c r="E4954" s="37" t="s">
        <v>14</v>
      </c>
      <c r="F4954" s="37" t="s">
        <v>9</v>
      </c>
    </row>
    <row r="4955">
      <c r="A4955" s="36" t="str">
        <f t="shared" si="1"/>
        <v>High Population-Middle Poverty</v>
      </c>
      <c r="B4955" s="35" t="s">
        <v>4974</v>
      </c>
      <c r="C4955" s="37">
        <v>25678.0</v>
      </c>
      <c r="D4955" s="37">
        <v>0.1844769841888</v>
      </c>
      <c r="E4955" s="37" t="s">
        <v>14</v>
      </c>
      <c r="F4955" s="37" t="s">
        <v>10</v>
      </c>
    </row>
    <row r="4956">
      <c r="A4956" s="36" t="str">
        <f t="shared" si="1"/>
        <v>High Population-Middle Poverty</v>
      </c>
      <c r="B4956" s="35" t="s">
        <v>4975</v>
      </c>
      <c r="C4956" s="37">
        <v>11379.0</v>
      </c>
      <c r="D4956" s="37">
        <v>0.16161349854996</v>
      </c>
      <c r="E4956" s="37" t="s">
        <v>14</v>
      </c>
      <c r="F4956" s="37" t="s">
        <v>10</v>
      </c>
    </row>
    <row r="4957">
      <c r="A4957" s="36" t="str">
        <f t="shared" si="1"/>
        <v>High Population-Middle Poverty</v>
      </c>
      <c r="B4957" s="35" t="s">
        <v>4976</v>
      </c>
      <c r="C4957" s="37">
        <v>30801.0</v>
      </c>
      <c r="D4957" s="37">
        <v>0.197753319697412</v>
      </c>
      <c r="E4957" s="37" t="s">
        <v>14</v>
      </c>
      <c r="F4957" s="37" t="s">
        <v>10</v>
      </c>
    </row>
    <row r="4958">
      <c r="A4958" s="36" t="str">
        <f t="shared" si="1"/>
        <v>High Population-Middle Poverty</v>
      </c>
      <c r="B4958" s="35" t="s">
        <v>4977</v>
      </c>
      <c r="C4958" s="37">
        <v>28698.0</v>
      </c>
      <c r="D4958" s="37">
        <v>0.189420865565545</v>
      </c>
      <c r="E4958" s="37" t="s">
        <v>14</v>
      </c>
      <c r="F4958" s="37" t="s">
        <v>10</v>
      </c>
    </row>
    <row r="4959">
      <c r="A4959" s="36" t="str">
        <f t="shared" si="1"/>
        <v>Medium Population-Low Poverty</v>
      </c>
      <c r="B4959" s="35" t="s">
        <v>4978</v>
      </c>
      <c r="C4959" s="37">
        <v>2499.0</v>
      </c>
      <c r="D4959" s="37">
        <v>0.0948379351740696</v>
      </c>
      <c r="E4959" s="37" t="s">
        <v>15</v>
      </c>
      <c r="F4959" s="37" t="s">
        <v>9</v>
      </c>
    </row>
    <row r="4960">
      <c r="A4960" s="36" t="str">
        <f t="shared" si="1"/>
        <v>Medium Population-Low Poverty</v>
      </c>
      <c r="B4960" s="35" t="s">
        <v>4979</v>
      </c>
      <c r="C4960" s="37">
        <v>1373.0</v>
      </c>
      <c r="D4960" s="37">
        <v>0.0444282592862345</v>
      </c>
      <c r="E4960" s="37" t="s">
        <v>15</v>
      </c>
      <c r="F4960" s="37" t="s">
        <v>9</v>
      </c>
    </row>
    <row r="4961">
      <c r="A4961" s="36" t="str">
        <f t="shared" si="1"/>
        <v>Low Population-Middle Poverty</v>
      </c>
      <c r="B4961" s="35" t="s">
        <v>4980</v>
      </c>
      <c r="C4961" s="37">
        <v>122.0</v>
      </c>
      <c r="D4961" s="37">
        <v>0.131147540983607</v>
      </c>
      <c r="E4961" s="37" t="s">
        <v>16</v>
      </c>
      <c r="F4961" s="37" t="s">
        <v>10</v>
      </c>
    </row>
    <row r="4962">
      <c r="A4962" s="36" t="str">
        <f t="shared" si="1"/>
        <v>Medium Population-Low Poverty</v>
      </c>
      <c r="B4962" s="35" t="s">
        <v>4981</v>
      </c>
      <c r="C4962" s="37">
        <v>2760.0</v>
      </c>
      <c r="D4962" s="37">
        <v>0.0572463768115942</v>
      </c>
      <c r="E4962" s="37" t="s">
        <v>15</v>
      </c>
      <c r="F4962" s="37" t="s">
        <v>9</v>
      </c>
    </row>
    <row r="4963">
      <c r="A4963" s="36" t="str">
        <f t="shared" si="1"/>
        <v>Low Population-Middle Poverty</v>
      </c>
      <c r="B4963" s="35" t="s">
        <v>4982</v>
      </c>
      <c r="C4963" s="37">
        <v>298.0</v>
      </c>
      <c r="D4963" s="37">
        <v>0.144295302013423</v>
      </c>
      <c r="E4963" s="37" t="s">
        <v>16</v>
      </c>
      <c r="F4963" s="37" t="s">
        <v>10</v>
      </c>
    </row>
    <row r="4964">
      <c r="A4964" s="36" t="str">
        <f t="shared" si="1"/>
        <v>Low Population-Low Poverty</v>
      </c>
      <c r="B4964" s="35" t="s">
        <v>4983</v>
      </c>
      <c r="C4964" s="37">
        <v>343.0</v>
      </c>
      <c r="D4964" s="37">
        <v>0.0524781341107872</v>
      </c>
      <c r="E4964" s="37" t="s">
        <v>16</v>
      </c>
      <c r="F4964" s="37" t="s">
        <v>9</v>
      </c>
    </row>
    <row r="4965">
      <c r="A4965" s="36" t="str">
        <f t="shared" si="1"/>
        <v>Medium Population-Middle Poverty</v>
      </c>
      <c r="B4965" s="35" t="s">
        <v>4984</v>
      </c>
      <c r="C4965" s="37">
        <v>715.0</v>
      </c>
      <c r="D4965" s="37">
        <v>0.128671328671329</v>
      </c>
      <c r="E4965" s="37" t="s">
        <v>15</v>
      </c>
      <c r="F4965" s="37" t="s">
        <v>10</v>
      </c>
    </row>
    <row r="4966">
      <c r="A4966" s="36" t="str">
        <f t="shared" si="1"/>
        <v>Low Population-Low Poverty</v>
      </c>
      <c r="B4966" s="35" t="s">
        <v>4985</v>
      </c>
      <c r="C4966" s="37">
        <v>169.0</v>
      </c>
      <c r="D4966" s="37">
        <v>0.0532544378698225</v>
      </c>
      <c r="E4966" s="37" t="s">
        <v>16</v>
      </c>
      <c r="F4966" s="37" t="s">
        <v>9</v>
      </c>
    </row>
    <row r="4967">
      <c r="A4967" s="36" t="str">
        <f t="shared" si="1"/>
        <v>Medium Population-Middle Poverty</v>
      </c>
      <c r="B4967" s="35" t="s">
        <v>4986</v>
      </c>
      <c r="C4967" s="37">
        <v>590.0</v>
      </c>
      <c r="D4967" s="37">
        <v>0.11864406779661</v>
      </c>
      <c r="E4967" s="37" t="s">
        <v>15</v>
      </c>
      <c r="F4967" s="37" t="s">
        <v>10</v>
      </c>
    </row>
    <row r="4968">
      <c r="A4968" s="36" t="str">
        <f t="shared" si="1"/>
        <v>Low Population-Middle Poverty</v>
      </c>
      <c r="B4968" s="35" t="s">
        <v>4987</v>
      </c>
      <c r="C4968" s="37">
        <v>189.0</v>
      </c>
      <c r="D4968" s="37">
        <v>0.211640211640212</v>
      </c>
      <c r="E4968" s="37" t="s">
        <v>16</v>
      </c>
      <c r="F4968" s="37" t="s">
        <v>10</v>
      </c>
    </row>
    <row r="4969">
      <c r="A4969" s="36" t="str">
        <f t="shared" si="1"/>
        <v>Medium Population-Middle Poverty</v>
      </c>
      <c r="B4969" s="35" t="s">
        <v>4988</v>
      </c>
      <c r="C4969" s="37">
        <v>3738.0</v>
      </c>
      <c r="D4969" s="37">
        <v>0.106741573033708</v>
      </c>
      <c r="E4969" s="37" t="s">
        <v>15</v>
      </c>
      <c r="F4969" s="37" t="s">
        <v>10</v>
      </c>
    </row>
    <row r="4970">
      <c r="A4970" s="36" t="str">
        <f t="shared" si="1"/>
        <v>Medium Population-Middle Poverty</v>
      </c>
      <c r="B4970" s="35" t="s">
        <v>4989</v>
      </c>
      <c r="C4970" s="37">
        <v>2116.0</v>
      </c>
      <c r="D4970" s="37">
        <v>0.125708884688091</v>
      </c>
      <c r="E4970" s="37" t="s">
        <v>15</v>
      </c>
      <c r="F4970" s="37" t="s">
        <v>10</v>
      </c>
    </row>
    <row r="4971">
      <c r="A4971" s="36" t="str">
        <f t="shared" si="1"/>
        <v>Medium Population-Middle Poverty</v>
      </c>
      <c r="B4971" s="35" t="s">
        <v>4990</v>
      </c>
      <c r="C4971" s="37">
        <v>4267.0</v>
      </c>
      <c r="D4971" s="37">
        <v>0.109444574642606</v>
      </c>
      <c r="E4971" s="37" t="s">
        <v>15</v>
      </c>
      <c r="F4971" s="37" t="s">
        <v>10</v>
      </c>
    </row>
    <row r="4972">
      <c r="A4972" s="36" t="str">
        <f t="shared" si="1"/>
        <v>Low Population-Middle Poverty</v>
      </c>
      <c r="B4972" s="35" t="s">
        <v>4991</v>
      </c>
      <c r="C4972" s="37">
        <v>90.0</v>
      </c>
      <c r="D4972" s="37">
        <v>0.2</v>
      </c>
      <c r="E4972" s="37" t="s">
        <v>16</v>
      </c>
      <c r="F4972" s="37" t="s">
        <v>10</v>
      </c>
    </row>
    <row r="4973">
      <c r="A4973" s="36" t="str">
        <f t="shared" si="1"/>
        <v>Low Population-Middle Poverty</v>
      </c>
      <c r="B4973" s="35" t="s">
        <v>4992</v>
      </c>
      <c r="C4973" s="37">
        <v>319.0</v>
      </c>
      <c r="D4973" s="37">
        <v>0.213166144200627</v>
      </c>
      <c r="E4973" s="37" t="s">
        <v>16</v>
      </c>
      <c r="F4973" s="37" t="s">
        <v>10</v>
      </c>
    </row>
    <row r="4974">
      <c r="A4974" s="36" t="str">
        <f t="shared" si="1"/>
        <v>Low Population-Low Poverty</v>
      </c>
      <c r="B4974" s="35" t="s">
        <v>4993</v>
      </c>
      <c r="C4974" s="37">
        <v>339.0</v>
      </c>
      <c r="D4974" s="37">
        <v>0.0737463126843658</v>
      </c>
      <c r="E4974" s="37" t="s">
        <v>16</v>
      </c>
      <c r="F4974" s="37" t="s">
        <v>9</v>
      </c>
    </row>
    <row r="4975">
      <c r="A4975" s="36" t="str">
        <f t="shared" si="1"/>
        <v>High Population-Low Poverty</v>
      </c>
      <c r="B4975" s="35" t="s">
        <v>4994</v>
      </c>
      <c r="C4975" s="37">
        <v>12238.0</v>
      </c>
      <c r="D4975" s="37">
        <v>0.0733780029416571</v>
      </c>
      <c r="E4975" s="37" t="s">
        <v>14</v>
      </c>
      <c r="F4975" s="37" t="s">
        <v>9</v>
      </c>
    </row>
    <row r="4976">
      <c r="A4976" s="36" t="str">
        <f t="shared" si="1"/>
        <v>Medium Population-Low Poverty</v>
      </c>
      <c r="B4976" s="35" t="s">
        <v>4995</v>
      </c>
      <c r="C4976" s="37">
        <v>778.0</v>
      </c>
      <c r="D4976" s="37">
        <v>0.0411311053984576</v>
      </c>
      <c r="E4976" s="37" t="s">
        <v>15</v>
      </c>
      <c r="F4976" s="37" t="s">
        <v>9</v>
      </c>
    </row>
    <row r="4977">
      <c r="A4977" s="36" t="str">
        <f t="shared" si="1"/>
        <v>Medium Population-Middle Poverty</v>
      </c>
      <c r="B4977" s="35" t="s">
        <v>4996</v>
      </c>
      <c r="C4977" s="37">
        <v>2392.0</v>
      </c>
      <c r="D4977" s="37">
        <v>0.195652173913043</v>
      </c>
      <c r="E4977" s="37" t="s">
        <v>15</v>
      </c>
      <c r="F4977" s="37" t="s">
        <v>10</v>
      </c>
    </row>
    <row r="4978">
      <c r="A4978" s="36" t="str">
        <f t="shared" si="1"/>
        <v>Low Population-Low Poverty</v>
      </c>
      <c r="B4978" s="35" t="s">
        <v>4997</v>
      </c>
      <c r="C4978" s="37">
        <v>32.0</v>
      </c>
      <c r="D4978" s="37">
        <v>0.0</v>
      </c>
      <c r="E4978" s="37" t="s">
        <v>16</v>
      </c>
      <c r="F4978" s="37" t="s">
        <v>9</v>
      </c>
    </row>
    <row r="4979">
      <c r="A4979" s="36" t="str">
        <f t="shared" si="1"/>
        <v>Medium Population-Middle Poverty</v>
      </c>
      <c r="B4979" s="35" t="s">
        <v>4998</v>
      </c>
      <c r="C4979" s="37">
        <v>1509.0</v>
      </c>
      <c r="D4979" s="37">
        <v>0.121272365805169</v>
      </c>
      <c r="E4979" s="37" t="s">
        <v>15</v>
      </c>
      <c r="F4979" s="37" t="s">
        <v>10</v>
      </c>
    </row>
    <row r="4980">
      <c r="A4980" s="36" t="str">
        <f t="shared" si="1"/>
        <v>Medium Population-Low Poverty</v>
      </c>
      <c r="B4980" s="35" t="s">
        <v>4999</v>
      </c>
      <c r="C4980" s="37">
        <v>783.0</v>
      </c>
      <c r="D4980" s="37">
        <v>0.0970625798212005</v>
      </c>
      <c r="E4980" s="37" t="s">
        <v>15</v>
      </c>
      <c r="F4980" s="37" t="s">
        <v>9</v>
      </c>
    </row>
    <row r="4981">
      <c r="A4981" s="36" t="str">
        <f t="shared" si="1"/>
        <v>Medium Population-Middle Poverty</v>
      </c>
      <c r="B4981" s="35" t="s">
        <v>5000</v>
      </c>
      <c r="C4981" s="37">
        <v>2451.0</v>
      </c>
      <c r="D4981" s="37">
        <v>0.191758465932273</v>
      </c>
      <c r="E4981" s="37" t="s">
        <v>15</v>
      </c>
      <c r="F4981" s="37" t="s">
        <v>10</v>
      </c>
    </row>
    <row r="4982">
      <c r="A4982" s="36" t="str">
        <f t="shared" si="1"/>
        <v>Low Population-Low Poverty</v>
      </c>
      <c r="B4982" s="35" t="s">
        <v>5001</v>
      </c>
      <c r="C4982" s="37">
        <v>163.0</v>
      </c>
      <c r="D4982" s="37">
        <v>0.0858895705521472</v>
      </c>
      <c r="E4982" s="37" t="s">
        <v>16</v>
      </c>
      <c r="F4982" s="37" t="s">
        <v>9</v>
      </c>
    </row>
    <row r="4983">
      <c r="A4983" s="36" t="str">
        <f t="shared" si="1"/>
        <v>Medium Population-Middle Poverty</v>
      </c>
      <c r="B4983" s="35" t="s">
        <v>5002</v>
      </c>
      <c r="C4983" s="37">
        <v>2232.0</v>
      </c>
      <c r="D4983" s="37">
        <v>0.119623655913978</v>
      </c>
      <c r="E4983" s="37" t="s">
        <v>15</v>
      </c>
      <c r="F4983" s="37" t="s">
        <v>10</v>
      </c>
    </row>
    <row r="4984">
      <c r="A4984" s="36" t="str">
        <f t="shared" si="1"/>
        <v>Medium Population-Low Poverty</v>
      </c>
      <c r="B4984" s="35" t="s">
        <v>5003</v>
      </c>
      <c r="C4984" s="37">
        <v>709.0</v>
      </c>
      <c r="D4984" s="37">
        <v>0.0479548660084626</v>
      </c>
      <c r="E4984" s="37" t="s">
        <v>15</v>
      </c>
      <c r="F4984" s="37" t="s">
        <v>9</v>
      </c>
    </row>
    <row r="4985">
      <c r="A4985" s="36" t="str">
        <f t="shared" si="1"/>
        <v>High Population-Low Poverty</v>
      </c>
      <c r="B4985" s="35" t="s">
        <v>5004</v>
      </c>
      <c r="C4985" s="37">
        <v>14263.0</v>
      </c>
      <c r="D4985" s="37">
        <v>0.0582626375937741</v>
      </c>
      <c r="E4985" s="37" t="s">
        <v>14</v>
      </c>
      <c r="F4985" s="37" t="s">
        <v>9</v>
      </c>
    </row>
    <row r="4986">
      <c r="A4986" s="36" t="str">
        <f t="shared" si="1"/>
        <v>Medium Population-Middle Poverty</v>
      </c>
      <c r="B4986" s="35" t="s">
        <v>5005</v>
      </c>
      <c r="C4986" s="37">
        <v>1891.0</v>
      </c>
      <c r="D4986" s="37">
        <v>0.182971972501322</v>
      </c>
      <c r="E4986" s="37" t="s">
        <v>15</v>
      </c>
      <c r="F4986" s="37" t="s">
        <v>10</v>
      </c>
    </row>
    <row r="4987">
      <c r="A4987" s="36" t="str">
        <f t="shared" si="1"/>
        <v>Medium Population-Middle Poverty</v>
      </c>
      <c r="B4987" s="35" t="s">
        <v>5006</v>
      </c>
      <c r="C4987" s="37">
        <v>3131.0</v>
      </c>
      <c r="D4987" s="37">
        <v>0.111146598530821</v>
      </c>
      <c r="E4987" s="37" t="s">
        <v>15</v>
      </c>
      <c r="F4987" s="37" t="s">
        <v>10</v>
      </c>
    </row>
    <row r="4988">
      <c r="A4988" s="36" t="str">
        <f t="shared" si="1"/>
        <v>High Population-Middle Poverty</v>
      </c>
      <c r="B4988" s="35" t="s">
        <v>5007</v>
      </c>
      <c r="C4988" s="37">
        <v>12994.0</v>
      </c>
      <c r="D4988" s="37">
        <v>0.153224565183931</v>
      </c>
      <c r="E4988" s="37" t="s">
        <v>14</v>
      </c>
      <c r="F4988" s="37" t="s">
        <v>10</v>
      </c>
    </row>
    <row r="4989">
      <c r="A4989" s="36" t="str">
        <f t="shared" si="1"/>
        <v>Medium Population-Low Poverty</v>
      </c>
      <c r="B4989" s="35" t="s">
        <v>5008</v>
      </c>
      <c r="C4989" s="37">
        <v>1438.0</v>
      </c>
      <c r="D4989" s="37">
        <v>0.0584144645340751</v>
      </c>
      <c r="E4989" s="37" t="s">
        <v>15</v>
      </c>
      <c r="F4989" s="37" t="s">
        <v>9</v>
      </c>
    </row>
    <row r="4990">
      <c r="A4990" s="36" t="str">
        <f t="shared" si="1"/>
        <v>Medium Population-Middle Poverty</v>
      </c>
      <c r="B4990" s="35" t="s">
        <v>5009</v>
      </c>
      <c r="C4990" s="37">
        <v>1178.0</v>
      </c>
      <c r="D4990" s="37">
        <v>0.168081494057725</v>
      </c>
      <c r="E4990" s="37" t="s">
        <v>15</v>
      </c>
      <c r="F4990" s="37" t="s">
        <v>10</v>
      </c>
    </row>
    <row r="4991">
      <c r="A4991" s="36" t="str">
        <f t="shared" si="1"/>
        <v>Medium Population-Low Poverty</v>
      </c>
      <c r="B4991" s="35" t="s">
        <v>5010</v>
      </c>
      <c r="C4991" s="37">
        <v>1230.0</v>
      </c>
      <c r="D4991" s="37">
        <v>0.0747967479674797</v>
      </c>
      <c r="E4991" s="37" t="s">
        <v>15</v>
      </c>
      <c r="F4991" s="37" t="s">
        <v>9</v>
      </c>
    </row>
    <row r="4992">
      <c r="A4992" s="36" t="str">
        <f t="shared" si="1"/>
        <v>Low Population-Middle Poverty</v>
      </c>
      <c r="B4992" s="35" t="s">
        <v>5011</v>
      </c>
      <c r="C4992" s="37">
        <v>301.0</v>
      </c>
      <c r="D4992" s="37">
        <v>0.179401993355482</v>
      </c>
      <c r="E4992" s="37" t="s">
        <v>16</v>
      </c>
      <c r="F4992" s="37" t="s">
        <v>10</v>
      </c>
    </row>
    <row r="4993">
      <c r="A4993" s="36" t="str">
        <f t="shared" si="1"/>
        <v>Medium Population-Middle Poverty</v>
      </c>
      <c r="B4993" s="35" t="s">
        <v>5012</v>
      </c>
      <c r="C4993" s="37">
        <v>844.0</v>
      </c>
      <c r="D4993" s="37">
        <v>0.234597156398104</v>
      </c>
      <c r="E4993" s="37" t="s">
        <v>15</v>
      </c>
      <c r="F4993" s="37" t="s">
        <v>10</v>
      </c>
    </row>
    <row r="4994">
      <c r="A4994" s="36" t="str">
        <f t="shared" si="1"/>
        <v>Medium Population-Low Poverty</v>
      </c>
      <c r="B4994" s="35" t="s">
        <v>5013</v>
      </c>
      <c r="C4994" s="37">
        <v>5274.0</v>
      </c>
      <c r="D4994" s="37">
        <v>0.0845657944634054</v>
      </c>
      <c r="E4994" s="37" t="s">
        <v>15</v>
      </c>
      <c r="F4994" s="37" t="s">
        <v>9</v>
      </c>
    </row>
    <row r="4995">
      <c r="A4995" s="36" t="str">
        <f t="shared" si="1"/>
        <v>Medium Population-Middle Poverty</v>
      </c>
      <c r="B4995" s="35" t="s">
        <v>5014</v>
      </c>
      <c r="C4995" s="37">
        <v>2067.0</v>
      </c>
      <c r="D4995" s="37">
        <v>0.134978229317852</v>
      </c>
      <c r="E4995" s="37" t="s">
        <v>15</v>
      </c>
      <c r="F4995" s="37" t="s">
        <v>10</v>
      </c>
    </row>
    <row r="4996">
      <c r="A4996" s="36" t="str">
        <f t="shared" si="1"/>
        <v>Low Population-Middle Poverty</v>
      </c>
      <c r="B4996" s="35" t="s">
        <v>5015</v>
      </c>
      <c r="C4996" s="37">
        <v>286.0</v>
      </c>
      <c r="D4996" s="37">
        <v>0.202797202797203</v>
      </c>
      <c r="E4996" s="37" t="s">
        <v>16</v>
      </c>
      <c r="F4996" s="37" t="s">
        <v>10</v>
      </c>
    </row>
    <row r="4997">
      <c r="A4997" s="36" t="str">
        <f t="shared" si="1"/>
        <v>Medium Population-Middle Poverty</v>
      </c>
      <c r="B4997" s="35" t="s">
        <v>5016</v>
      </c>
      <c r="C4997" s="37">
        <v>3206.0</v>
      </c>
      <c r="D4997" s="37">
        <v>0.142233312538989</v>
      </c>
      <c r="E4997" s="37" t="s">
        <v>15</v>
      </c>
      <c r="F4997" s="37" t="s">
        <v>10</v>
      </c>
    </row>
    <row r="4998">
      <c r="A4998" s="36" t="str">
        <f t="shared" si="1"/>
        <v>Medium Population-Middle Poverty</v>
      </c>
      <c r="B4998" s="35" t="s">
        <v>5017</v>
      </c>
      <c r="C4998" s="37">
        <v>1483.0</v>
      </c>
      <c r="D4998" s="37">
        <v>0.118678354686446</v>
      </c>
      <c r="E4998" s="37" t="s">
        <v>15</v>
      </c>
      <c r="F4998" s="37" t="s">
        <v>10</v>
      </c>
    </row>
    <row r="4999">
      <c r="A4999" s="36" t="str">
        <f t="shared" si="1"/>
        <v>Medium Population-Low Poverty</v>
      </c>
      <c r="B4999" s="35" t="s">
        <v>5018</v>
      </c>
      <c r="C4999" s="37">
        <v>3254.0</v>
      </c>
      <c r="D4999" s="37">
        <v>0.091579594345421</v>
      </c>
      <c r="E4999" s="37" t="s">
        <v>15</v>
      </c>
      <c r="F4999" s="37" t="s">
        <v>9</v>
      </c>
    </row>
    <row r="5000">
      <c r="A5000" s="36" t="str">
        <f t="shared" si="1"/>
        <v>Medium Population-Low Poverty</v>
      </c>
      <c r="B5000" s="35" t="s">
        <v>5019</v>
      </c>
      <c r="C5000" s="37">
        <v>1960.0</v>
      </c>
      <c r="D5000" s="37">
        <v>0.0591836734693878</v>
      </c>
      <c r="E5000" s="37" t="s">
        <v>15</v>
      </c>
      <c r="F5000" s="37" t="s">
        <v>9</v>
      </c>
    </row>
    <row r="5001">
      <c r="A5001" s="36" t="str">
        <f t="shared" si="1"/>
        <v>Low Population-Middle Poverty</v>
      </c>
      <c r="B5001" s="35" t="s">
        <v>5020</v>
      </c>
      <c r="C5001" s="37">
        <v>54.0</v>
      </c>
      <c r="D5001" s="37">
        <v>0.148148148148148</v>
      </c>
      <c r="E5001" s="37" t="s">
        <v>16</v>
      </c>
      <c r="F5001" s="37" t="s">
        <v>10</v>
      </c>
    </row>
    <row r="5002">
      <c r="A5002" s="36" t="str">
        <f t="shared" si="1"/>
        <v>Medium Population-Middle Poverty</v>
      </c>
      <c r="B5002" s="35" t="s">
        <v>5021</v>
      </c>
      <c r="C5002" s="37">
        <v>512.0</v>
      </c>
      <c r="D5002" s="37">
        <v>0.1484375</v>
      </c>
      <c r="E5002" s="37" t="s">
        <v>15</v>
      </c>
      <c r="F5002" s="37" t="s">
        <v>10</v>
      </c>
    </row>
    <row r="5003">
      <c r="A5003" s="36" t="str">
        <f t="shared" si="1"/>
        <v>Low Population-Middle Poverty</v>
      </c>
      <c r="B5003" s="35" t="s">
        <v>5022</v>
      </c>
      <c r="C5003" s="37">
        <v>207.0</v>
      </c>
      <c r="D5003" s="37">
        <v>0.178743961352657</v>
      </c>
      <c r="E5003" s="37" t="s">
        <v>16</v>
      </c>
      <c r="F5003" s="37" t="s">
        <v>10</v>
      </c>
    </row>
    <row r="5004">
      <c r="A5004" s="36" t="str">
        <f t="shared" si="1"/>
        <v>Medium Population-Middle Poverty</v>
      </c>
      <c r="B5004" s="35" t="s">
        <v>5023</v>
      </c>
      <c r="C5004" s="37">
        <v>5575.0</v>
      </c>
      <c r="D5004" s="37">
        <v>0.106726457399103</v>
      </c>
      <c r="E5004" s="37" t="s">
        <v>15</v>
      </c>
      <c r="F5004" s="37" t="s">
        <v>10</v>
      </c>
    </row>
    <row r="5005">
      <c r="A5005" s="36" t="str">
        <f t="shared" si="1"/>
        <v>Medium Population-Middle Poverty</v>
      </c>
      <c r="B5005" s="35" t="s">
        <v>5024</v>
      </c>
      <c r="C5005" s="37">
        <v>703.0</v>
      </c>
      <c r="D5005" s="37">
        <v>0.13371266002845</v>
      </c>
      <c r="E5005" s="37" t="s">
        <v>15</v>
      </c>
      <c r="F5005" s="37" t="s">
        <v>10</v>
      </c>
    </row>
    <row r="5006">
      <c r="A5006" s="36" t="str">
        <f t="shared" si="1"/>
        <v>Low Population-Low Poverty</v>
      </c>
      <c r="B5006" s="35" t="s">
        <v>5025</v>
      </c>
      <c r="C5006" s="37">
        <v>263.0</v>
      </c>
      <c r="D5006" s="37">
        <v>0.091254752851711</v>
      </c>
      <c r="E5006" s="37" t="s">
        <v>16</v>
      </c>
      <c r="F5006" s="37" t="s">
        <v>9</v>
      </c>
    </row>
    <row r="5007">
      <c r="A5007" s="36" t="str">
        <f t="shared" si="1"/>
        <v>Medium Population-Middle Poverty</v>
      </c>
      <c r="B5007" s="35" t="s">
        <v>5026</v>
      </c>
      <c r="C5007" s="37">
        <v>2574.0</v>
      </c>
      <c r="D5007" s="37">
        <v>0.139083139083139</v>
      </c>
      <c r="E5007" s="37" t="s">
        <v>15</v>
      </c>
      <c r="F5007" s="37" t="s">
        <v>10</v>
      </c>
    </row>
    <row r="5008">
      <c r="A5008" s="36" t="str">
        <f t="shared" si="1"/>
        <v>Medium Population-Middle Poverty</v>
      </c>
      <c r="B5008" s="35" t="s">
        <v>5027</v>
      </c>
      <c r="C5008" s="37">
        <v>754.0</v>
      </c>
      <c r="D5008" s="37">
        <v>0.180371352785146</v>
      </c>
      <c r="E5008" s="37" t="s">
        <v>15</v>
      </c>
      <c r="F5008" s="37" t="s">
        <v>10</v>
      </c>
    </row>
    <row r="5009">
      <c r="A5009" s="36" t="str">
        <f t="shared" si="1"/>
        <v>Low Population-Low Poverty</v>
      </c>
      <c r="B5009" s="35" t="s">
        <v>5028</v>
      </c>
      <c r="C5009" s="37">
        <v>398.0</v>
      </c>
      <c r="D5009" s="37">
        <v>0.0804020100502513</v>
      </c>
      <c r="E5009" s="37" t="s">
        <v>16</v>
      </c>
      <c r="F5009" s="37" t="s">
        <v>9</v>
      </c>
    </row>
    <row r="5010">
      <c r="A5010" s="36" t="str">
        <f t="shared" si="1"/>
        <v>Low Population-Low Poverty</v>
      </c>
      <c r="B5010" s="35" t="s">
        <v>5029</v>
      </c>
      <c r="C5010" s="37">
        <v>23.0</v>
      </c>
      <c r="D5010" s="37">
        <v>0.0</v>
      </c>
      <c r="E5010" s="37" t="s">
        <v>16</v>
      </c>
      <c r="F5010" s="37" t="s">
        <v>9</v>
      </c>
    </row>
    <row r="5011">
      <c r="A5011" s="36" t="str">
        <f t="shared" si="1"/>
        <v>Low Population-Low Poverty</v>
      </c>
      <c r="B5011" s="35" t="s">
        <v>5030</v>
      </c>
      <c r="C5011" s="37">
        <v>348.0</v>
      </c>
      <c r="D5011" s="37">
        <v>0.0977011494252874</v>
      </c>
      <c r="E5011" s="37" t="s">
        <v>16</v>
      </c>
      <c r="F5011" s="37" t="s">
        <v>9</v>
      </c>
    </row>
    <row r="5012">
      <c r="A5012" s="36" t="str">
        <f t="shared" si="1"/>
        <v>Low Population-Low Poverty</v>
      </c>
      <c r="B5012" s="35" t="s">
        <v>5031</v>
      </c>
      <c r="C5012" s="37">
        <v>122.0</v>
      </c>
      <c r="D5012" s="37">
        <v>0.0983606557377049</v>
      </c>
      <c r="E5012" s="37" t="s">
        <v>16</v>
      </c>
      <c r="F5012" s="37" t="s">
        <v>9</v>
      </c>
    </row>
    <row r="5013">
      <c r="A5013" s="36" t="str">
        <f t="shared" si="1"/>
        <v>High Population-Middle Poverty</v>
      </c>
      <c r="B5013" s="35" t="s">
        <v>5032</v>
      </c>
      <c r="C5013" s="37">
        <v>13018.0</v>
      </c>
      <c r="D5013" s="37">
        <v>0.132892917498848</v>
      </c>
      <c r="E5013" s="37" t="s">
        <v>14</v>
      </c>
      <c r="F5013" s="37" t="s">
        <v>10</v>
      </c>
    </row>
    <row r="5014">
      <c r="A5014" s="36" t="str">
        <f t="shared" si="1"/>
        <v>Low Population-Middle Poverty</v>
      </c>
      <c r="B5014" s="35" t="s">
        <v>5033</v>
      </c>
      <c r="C5014" s="37">
        <v>487.0</v>
      </c>
      <c r="D5014" s="37">
        <v>0.135523613963039</v>
      </c>
      <c r="E5014" s="37" t="s">
        <v>16</v>
      </c>
      <c r="F5014" s="37" t="s">
        <v>10</v>
      </c>
    </row>
    <row r="5015">
      <c r="A5015" s="36" t="str">
        <f t="shared" si="1"/>
        <v>Low Population-Middle Poverty</v>
      </c>
      <c r="B5015" s="35" t="s">
        <v>5034</v>
      </c>
      <c r="C5015" s="37">
        <v>320.0</v>
      </c>
      <c r="D5015" s="37">
        <v>0.1625</v>
      </c>
      <c r="E5015" s="37" t="s">
        <v>16</v>
      </c>
      <c r="F5015" s="37" t="s">
        <v>10</v>
      </c>
    </row>
    <row r="5016">
      <c r="A5016" s="36" t="str">
        <f t="shared" si="1"/>
        <v>Medium Population-Middle Poverty</v>
      </c>
      <c r="B5016" s="35" t="s">
        <v>5035</v>
      </c>
      <c r="C5016" s="37">
        <v>673.0</v>
      </c>
      <c r="D5016" s="37">
        <v>0.12035661218425</v>
      </c>
      <c r="E5016" s="37" t="s">
        <v>15</v>
      </c>
      <c r="F5016" s="37" t="s">
        <v>10</v>
      </c>
    </row>
    <row r="5017">
      <c r="A5017" s="36" t="str">
        <f t="shared" si="1"/>
        <v>Medium Population-Middle Poverty</v>
      </c>
      <c r="B5017" s="35" t="s">
        <v>5036</v>
      </c>
      <c r="C5017" s="37">
        <v>4165.0</v>
      </c>
      <c r="D5017" s="37">
        <v>0.153181272509004</v>
      </c>
      <c r="E5017" s="37" t="s">
        <v>15</v>
      </c>
      <c r="F5017" s="37" t="s">
        <v>10</v>
      </c>
    </row>
    <row r="5018">
      <c r="A5018" s="36" t="str">
        <f t="shared" si="1"/>
        <v>Low Population-Middle Poverty</v>
      </c>
      <c r="B5018" s="35" t="s">
        <v>5037</v>
      </c>
      <c r="C5018" s="37">
        <v>113.0</v>
      </c>
      <c r="D5018" s="37">
        <v>0.115044247787611</v>
      </c>
      <c r="E5018" s="37" t="s">
        <v>16</v>
      </c>
      <c r="F5018" s="37" t="s">
        <v>10</v>
      </c>
    </row>
    <row r="5019">
      <c r="A5019" s="36" t="str">
        <f t="shared" si="1"/>
        <v>Medium Population-Middle Poverty</v>
      </c>
      <c r="B5019" s="35" t="s">
        <v>5038</v>
      </c>
      <c r="C5019" s="37">
        <v>1091.0</v>
      </c>
      <c r="D5019" s="37">
        <v>0.100824931255729</v>
      </c>
      <c r="E5019" s="37" t="s">
        <v>15</v>
      </c>
      <c r="F5019" s="37" t="s">
        <v>10</v>
      </c>
    </row>
    <row r="5020">
      <c r="A5020" s="36" t="str">
        <f t="shared" si="1"/>
        <v>High Population-Middle Poverty</v>
      </c>
      <c r="B5020" s="35" t="s">
        <v>5039</v>
      </c>
      <c r="C5020" s="37">
        <v>15935.0</v>
      </c>
      <c r="D5020" s="37">
        <v>0.204141826168811</v>
      </c>
      <c r="E5020" s="37" t="s">
        <v>14</v>
      </c>
      <c r="F5020" s="37" t="s">
        <v>10</v>
      </c>
    </row>
    <row r="5021">
      <c r="A5021" s="36" t="str">
        <f t="shared" si="1"/>
        <v>Medium Population-Low Poverty</v>
      </c>
      <c r="B5021" s="35" t="s">
        <v>5040</v>
      </c>
      <c r="C5021" s="37">
        <v>1250.0</v>
      </c>
      <c r="D5021" s="37">
        <v>0.0616</v>
      </c>
      <c r="E5021" s="37" t="s">
        <v>15</v>
      </c>
      <c r="F5021" s="37" t="s">
        <v>9</v>
      </c>
    </row>
    <row r="5022">
      <c r="A5022" s="36" t="str">
        <f t="shared" si="1"/>
        <v>Low Population-Low Poverty</v>
      </c>
      <c r="B5022" s="35" t="s">
        <v>5041</v>
      </c>
      <c r="C5022" s="37">
        <v>107.0</v>
      </c>
      <c r="D5022" s="37">
        <v>0.0</v>
      </c>
      <c r="E5022" s="37" t="s">
        <v>16</v>
      </c>
      <c r="F5022" s="37" t="s">
        <v>9</v>
      </c>
    </row>
    <row r="5023">
      <c r="A5023" s="36" t="str">
        <f t="shared" si="1"/>
        <v>Low Population-Low Poverty</v>
      </c>
      <c r="B5023" s="35" t="s">
        <v>5042</v>
      </c>
      <c r="C5023" s="37">
        <v>307.0</v>
      </c>
      <c r="D5023" s="37">
        <v>0.0977198697068404</v>
      </c>
      <c r="E5023" s="37" t="s">
        <v>16</v>
      </c>
      <c r="F5023" s="37" t="s">
        <v>9</v>
      </c>
    </row>
    <row r="5024">
      <c r="A5024" s="36" t="str">
        <f t="shared" si="1"/>
        <v>Medium Population-Middle Poverty</v>
      </c>
      <c r="B5024" s="35" t="s">
        <v>5043</v>
      </c>
      <c r="C5024" s="37">
        <v>731.0</v>
      </c>
      <c r="D5024" s="37">
        <v>0.218878248974008</v>
      </c>
      <c r="E5024" s="37" t="s">
        <v>15</v>
      </c>
      <c r="F5024" s="37" t="s">
        <v>10</v>
      </c>
    </row>
    <row r="5025">
      <c r="A5025" s="36" t="str">
        <f t="shared" si="1"/>
        <v>Low Population-Middle Poverty</v>
      </c>
      <c r="B5025" s="35" t="s">
        <v>5044</v>
      </c>
      <c r="C5025" s="37">
        <v>186.0</v>
      </c>
      <c r="D5025" s="37">
        <v>0.236559139784946</v>
      </c>
      <c r="E5025" s="37" t="s">
        <v>16</v>
      </c>
      <c r="F5025" s="37" t="s">
        <v>10</v>
      </c>
    </row>
    <row r="5026">
      <c r="A5026" s="36" t="str">
        <f t="shared" si="1"/>
        <v>Low Population-Low Poverty</v>
      </c>
      <c r="B5026" s="35" t="s">
        <v>5045</v>
      </c>
      <c r="C5026" s="37">
        <v>54.0</v>
      </c>
      <c r="D5026" s="37">
        <v>0.0</v>
      </c>
      <c r="E5026" s="37" t="s">
        <v>16</v>
      </c>
      <c r="F5026" s="37" t="s">
        <v>9</v>
      </c>
    </row>
    <row r="5027">
      <c r="A5027" s="36" t="str">
        <f t="shared" si="1"/>
        <v>Medium Population-Middle Poverty</v>
      </c>
      <c r="B5027" s="35" t="s">
        <v>5046</v>
      </c>
      <c r="C5027" s="37">
        <v>891.0</v>
      </c>
      <c r="D5027" s="37">
        <v>0.170594837261504</v>
      </c>
      <c r="E5027" s="37" t="s">
        <v>15</v>
      </c>
      <c r="F5027" s="37" t="s">
        <v>10</v>
      </c>
    </row>
    <row r="5028">
      <c r="A5028" s="36" t="str">
        <f t="shared" si="1"/>
        <v>Low Population-Low Poverty</v>
      </c>
      <c r="B5028" s="35" t="s">
        <v>5047</v>
      </c>
      <c r="C5028" s="37">
        <v>60.0</v>
      </c>
      <c r="D5028" s="37">
        <v>0.0</v>
      </c>
      <c r="E5028" s="37" t="s">
        <v>16</v>
      </c>
      <c r="F5028" s="37" t="s">
        <v>9</v>
      </c>
    </row>
    <row r="5029">
      <c r="A5029" s="36" t="str">
        <f t="shared" si="1"/>
        <v>Medium Population-Middle Poverty</v>
      </c>
      <c r="B5029" s="35" t="s">
        <v>5048</v>
      </c>
      <c r="C5029" s="37">
        <v>2437.0</v>
      </c>
      <c r="D5029" s="37">
        <v>0.105867870332376</v>
      </c>
      <c r="E5029" s="37" t="s">
        <v>15</v>
      </c>
      <c r="F5029" s="37" t="s">
        <v>10</v>
      </c>
    </row>
    <row r="5030">
      <c r="A5030" s="36" t="str">
        <f t="shared" si="1"/>
        <v>Low Population-Low Poverty</v>
      </c>
      <c r="B5030" s="35" t="s">
        <v>5049</v>
      </c>
      <c r="C5030" s="37">
        <v>283.0</v>
      </c>
      <c r="D5030" s="37">
        <v>0.088339222614841</v>
      </c>
      <c r="E5030" s="37" t="s">
        <v>16</v>
      </c>
      <c r="F5030" s="37" t="s">
        <v>9</v>
      </c>
    </row>
    <row r="5031">
      <c r="A5031" s="36" t="str">
        <f t="shared" si="1"/>
        <v>Low Population-Middle Poverty</v>
      </c>
      <c r="B5031" s="35" t="s">
        <v>5050</v>
      </c>
      <c r="C5031" s="37">
        <v>235.0</v>
      </c>
      <c r="D5031" s="37">
        <v>0.217021276595745</v>
      </c>
      <c r="E5031" s="37" t="s">
        <v>16</v>
      </c>
      <c r="F5031" s="37" t="s">
        <v>10</v>
      </c>
    </row>
    <row r="5032">
      <c r="A5032" s="36" t="str">
        <f t="shared" si="1"/>
        <v>Low Population-Middle Poverty</v>
      </c>
      <c r="B5032" s="35" t="s">
        <v>5051</v>
      </c>
      <c r="C5032" s="37">
        <v>259.0</v>
      </c>
      <c r="D5032" s="37">
        <v>0.131274131274131</v>
      </c>
      <c r="E5032" s="37" t="s">
        <v>16</v>
      </c>
      <c r="F5032" s="37" t="s">
        <v>10</v>
      </c>
    </row>
    <row r="5033">
      <c r="A5033" s="36" t="str">
        <f t="shared" si="1"/>
        <v>Medium Population-Middle Poverty</v>
      </c>
      <c r="B5033" s="35" t="s">
        <v>5052</v>
      </c>
      <c r="C5033" s="37">
        <v>5611.0</v>
      </c>
      <c r="D5033" s="37">
        <v>0.169310283371948</v>
      </c>
      <c r="E5033" s="37" t="s">
        <v>15</v>
      </c>
      <c r="F5033" s="37" t="s">
        <v>10</v>
      </c>
    </row>
    <row r="5034">
      <c r="A5034" s="36" t="str">
        <f t="shared" si="1"/>
        <v>Medium Population-Low Poverty</v>
      </c>
      <c r="B5034" s="35" t="s">
        <v>5053</v>
      </c>
      <c r="C5034" s="37">
        <v>1185.0</v>
      </c>
      <c r="D5034" s="37">
        <v>0.0835443037974684</v>
      </c>
      <c r="E5034" s="37" t="s">
        <v>15</v>
      </c>
      <c r="F5034" s="37" t="s">
        <v>9</v>
      </c>
    </row>
    <row r="5035">
      <c r="A5035" s="36" t="str">
        <f t="shared" si="1"/>
        <v>Medium Population-Middle Poverty</v>
      </c>
      <c r="B5035" s="35" t="s">
        <v>5054</v>
      </c>
      <c r="C5035" s="37">
        <v>1070.0</v>
      </c>
      <c r="D5035" s="37">
        <v>0.134579439252336</v>
      </c>
      <c r="E5035" s="37" t="s">
        <v>15</v>
      </c>
      <c r="F5035" s="37" t="s">
        <v>10</v>
      </c>
    </row>
    <row r="5036">
      <c r="A5036" s="36" t="str">
        <f t="shared" si="1"/>
        <v>Medium Population-Middle Poverty</v>
      </c>
      <c r="B5036" s="35" t="s">
        <v>5055</v>
      </c>
      <c r="C5036" s="37">
        <v>3876.0</v>
      </c>
      <c r="D5036" s="37">
        <v>0.143962848297214</v>
      </c>
      <c r="E5036" s="37" t="s">
        <v>15</v>
      </c>
      <c r="F5036" s="37" t="s">
        <v>10</v>
      </c>
    </row>
    <row r="5037">
      <c r="A5037" s="36" t="str">
        <f t="shared" si="1"/>
        <v>Low Population-Low Poverty</v>
      </c>
      <c r="B5037" s="35" t="s">
        <v>5056</v>
      </c>
      <c r="C5037" s="37">
        <v>208.0</v>
      </c>
      <c r="D5037" s="37">
        <v>0.0673076923076923</v>
      </c>
      <c r="E5037" s="37" t="s">
        <v>16</v>
      </c>
      <c r="F5037" s="37" t="s">
        <v>9</v>
      </c>
    </row>
    <row r="5038">
      <c r="A5038" s="36" t="str">
        <f t="shared" si="1"/>
        <v>Medium Population-Low Poverty</v>
      </c>
      <c r="B5038" s="35" t="s">
        <v>5057</v>
      </c>
      <c r="C5038" s="37">
        <v>552.0</v>
      </c>
      <c r="D5038" s="37">
        <v>0.0561594202898551</v>
      </c>
      <c r="E5038" s="37" t="s">
        <v>15</v>
      </c>
      <c r="F5038" s="37" t="s">
        <v>9</v>
      </c>
    </row>
    <row r="5039">
      <c r="A5039" s="36" t="str">
        <f t="shared" si="1"/>
        <v>Medium Population-Middle Poverty</v>
      </c>
      <c r="B5039" s="35" t="s">
        <v>5058</v>
      </c>
      <c r="C5039" s="37">
        <v>1291.0</v>
      </c>
      <c r="D5039" s="37">
        <v>0.13710302091402</v>
      </c>
      <c r="E5039" s="37" t="s">
        <v>15</v>
      </c>
      <c r="F5039" s="37" t="s">
        <v>10</v>
      </c>
    </row>
    <row r="5040">
      <c r="A5040" s="36" t="str">
        <f t="shared" si="1"/>
        <v>Medium Population-Middle Poverty</v>
      </c>
      <c r="B5040" s="35" t="s">
        <v>5059</v>
      </c>
      <c r="C5040" s="37">
        <v>2680.0</v>
      </c>
      <c r="D5040" s="37">
        <v>0.177238805970149</v>
      </c>
      <c r="E5040" s="37" t="s">
        <v>15</v>
      </c>
      <c r="F5040" s="37" t="s">
        <v>10</v>
      </c>
    </row>
    <row r="5041">
      <c r="A5041" s="36" t="str">
        <f t="shared" si="1"/>
        <v>Medium Population-Middle Poverty</v>
      </c>
      <c r="B5041" s="35" t="s">
        <v>5060</v>
      </c>
      <c r="C5041" s="37">
        <v>3822.0</v>
      </c>
      <c r="D5041" s="37">
        <v>0.158294086865515</v>
      </c>
      <c r="E5041" s="37" t="s">
        <v>15</v>
      </c>
      <c r="F5041" s="37" t="s">
        <v>10</v>
      </c>
    </row>
    <row r="5042">
      <c r="A5042" s="36" t="str">
        <f t="shared" si="1"/>
        <v>Low Population-Low Poverty</v>
      </c>
      <c r="B5042" s="35" t="s">
        <v>5061</v>
      </c>
      <c r="C5042" s="37">
        <v>469.0</v>
      </c>
      <c r="D5042" s="37">
        <v>0.0980810234541578</v>
      </c>
      <c r="E5042" s="37" t="s">
        <v>16</v>
      </c>
      <c r="F5042" s="37" t="s">
        <v>9</v>
      </c>
    </row>
    <row r="5043">
      <c r="A5043" s="36" t="str">
        <f t="shared" si="1"/>
        <v>High Population-High Poverty</v>
      </c>
      <c r="B5043" s="35" t="s">
        <v>5062</v>
      </c>
      <c r="C5043" s="37">
        <v>42683.0</v>
      </c>
      <c r="D5043" s="37">
        <v>0.338120563221892</v>
      </c>
      <c r="E5043" s="37" t="s">
        <v>14</v>
      </c>
      <c r="F5043" s="37" t="s">
        <v>11</v>
      </c>
    </row>
    <row r="5044">
      <c r="A5044" s="36" t="str">
        <f t="shared" si="1"/>
        <v>Low Population-Middle Poverty</v>
      </c>
      <c r="B5044" s="35" t="s">
        <v>5063</v>
      </c>
      <c r="C5044" s="37">
        <v>38.0</v>
      </c>
      <c r="D5044" s="37">
        <v>0.184210526315789</v>
      </c>
      <c r="E5044" s="37" t="s">
        <v>16</v>
      </c>
      <c r="F5044" s="37" t="s">
        <v>10</v>
      </c>
    </row>
    <row r="5045">
      <c r="A5045" s="36" t="str">
        <f t="shared" si="1"/>
        <v>High Population-Middle Poverty</v>
      </c>
      <c r="B5045" s="35" t="s">
        <v>5064</v>
      </c>
      <c r="C5045" s="37">
        <v>25830.0</v>
      </c>
      <c r="D5045" s="37">
        <v>0.243321718931475</v>
      </c>
      <c r="E5045" s="37" t="s">
        <v>14</v>
      </c>
      <c r="F5045" s="37" t="s">
        <v>10</v>
      </c>
    </row>
    <row r="5046">
      <c r="A5046" s="36" t="str">
        <f t="shared" si="1"/>
        <v>Medium Population-Middle Poverty</v>
      </c>
      <c r="B5046" s="35" t="s">
        <v>5065</v>
      </c>
      <c r="C5046" s="37">
        <v>1027.0</v>
      </c>
      <c r="D5046" s="37">
        <v>0.125608568646543</v>
      </c>
      <c r="E5046" s="37" t="s">
        <v>15</v>
      </c>
      <c r="F5046" s="37" t="s">
        <v>10</v>
      </c>
    </row>
    <row r="5047">
      <c r="A5047" s="36" t="str">
        <f t="shared" si="1"/>
        <v>Low Population-Low Poverty</v>
      </c>
      <c r="B5047" s="35" t="s">
        <v>5066</v>
      </c>
      <c r="C5047" s="37">
        <v>303.0</v>
      </c>
      <c r="D5047" s="37">
        <v>0.0</v>
      </c>
      <c r="E5047" s="37" t="s">
        <v>16</v>
      </c>
      <c r="F5047" s="37" t="s">
        <v>9</v>
      </c>
    </row>
    <row r="5048">
      <c r="A5048" s="36" t="str">
        <f t="shared" si="1"/>
        <v>Medium Population-Middle Poverty</v>
      </c>
      <c r="B5048" s="35" t="s">
        <v>5067</v>
      </c>
      <c r="C5048" s="37">
        <v>2104.0</v>
      </c>
      <c r="D5048" s="37">
        <v>0.108365019011407</v>
      </c>
      <c r="E5048" s="37" t="s">
        <v>15</v>
      </c>
      <c r="F5048" s="37" t="s">
        <v>10</v>
      </c>
    </row>
    <row r="5049">
      <c r="A5049" s="36" t="str">
        <f t="shared" si="1"/>
        <v>High Population-Low Poverty</v>
      </c>
      <c r="B5049" s="35" t="s">
        <v>5068</v>
      </c>
      <c r="C5049" s="37">
        <v>25902.0</v>
      </c>
      <c r="D5049" s="37">
        <v>0.0504980310400741</v>
      </c>
      <c r="E5049" s="37" t="s">
        <v>14</v>
      </c>
      <c r="F5049" s="37" t="s">
        <v>9</v>
      </c>
    </row>
    <row r="5050">
      <c r="A5050" s="36" t="str">
        <f t="shared" si="1"/>
        <v>Low Population-Low Poverty</v>
      </c>
      <c r="B5050" s="35" t="s">
        <v>5069</v>
      </c>
      <c r="C5050" s="37">
        <v>230.0</v>
      </c>
      <c r="D5050" s="37">
        <v>0.0</v>
      </c>
      <c r="E5050" s="37" t="s">
        <v>16</v>
      </c>
      <c r="F5050" s="37" t="s">
        <v>9</v>
      </c>
    </row>
    <row r="5051">
      <c r="A5051" s="36" t="str">
        <f t="shared" si="1"/>
        <v>Low Population-Low Poverty</v>
      </c>
      <c r="B5051" s="35" t="s">
        <v>5070</v>
      </c>
      <c r="C5051" s="37">
        <v>433.0</v>
      </c>
      <c r="D5051" s="37">
        <v>0.0369515011547344</v>
      </c>
      <c r="E5051" s="37" t="s">
        <v>16</v>
      </c>
      <c r="F5051" s="37" t="s">
        <v>9</v>
      </c>
    </row>
    <row r="5052">
      <c r="A5052" s="36" t="str">
        <f t="shared" si="1"/>
        <v>Medium Population-Low Poverty</v>
      </c>
      <c r="B5052" s="35" t="s">
        <v>5071</v>
      </c>
      <c r="C5052" s="37">
        <v>4726.0</v>
      </c>
      <c r="D5052" s="37">
        <v>0.0636902242911553</v>
      </c>
      <c r="E5052" s="37" t="s">
        <v>15</v>
      </c>
      <c r="F5052" s="37" t="s">
        <v>9</v>
      </c>
    </row>
    <row r="5053">
      <c r="A5053" s="36" t="str">
        <f t="shared" si="1"/>
        <v>Medium Population-Low Poverty</v>
      </c>
      <c r="B5053" s="35" t="s">
        <v>5072</v>
      </c>
      <c r="C5053" s="37">
        <v>4297.0</v>
      </c>
      <c r="D5053" s="37">
        <v>0.0868047474982546</v>
      </c>
      <c r="E5053" s="37" t="s">
        <v>15</v>
      </c>
      <c r="F5053" s="37" t="s">
        <v>9</v>
      </c>
    </row>
    <row r="5054">
      <c r="A5054" s="36" t="str">
        <f t="shared" si="1"/>
        <v>Medium Population-Low Poverty</v>
      </c>
      <c r="B5054" s="35" t="s">
        <v>5073</v>
      </c>
      <c r="C5054" s="37">
        <v>702.0</v>
      </c>
      <c r="D5054" s="37">
        <v>0.0954415954415954</v>
      </c>
      <c r="E5054" s="37" t="s">
        <v>15</v>
      </c>
      <c r="F5054" s="37" t="s">
        <v>9</v>
      </c>
    </row>
    <row r="5055">
      <c r="A5055" s="36" t="str">
        <f t="shared" si="1"/>
        <v>High Population-Middle Poverty</v>
      </c>
      <c r="B5055" s="35" t="s">
        <v>5074</v>
      </c>
      <c r="C5055" s="37">
        <v>12867.0</v>
      </c>
      <c r="D5055" s="37">
        <v>0.13857153959742</v>
      </c>
      <c r="E5055" s="37" t="s">
        <v>14</v>
      </c>
      <c r="F5055" s="37" t="s">
        <v>10</v>
      </c>
    </row>
    <row r="5056">
      <c r="A5056" s="36" t="str">
        <f t="shared" si="1"/>
        <v>Medium Population-Middle Poverty</v>
      </c>
      <c r="B5056" s="35" t="s">
        <v>5075</v>
      </c>
      <c r="C5056" s="37">
        <v>671.0</v>
      </c>
      <c r="D5056" s="37">
        <v>0.213114754098361</v>
      </c>
      <c r="E5056" s="37" t="s">
        <v>15</v>
      </c>
      <c r="F5056" s="37" t="s">
        <v>10</v>
      </c>
    </row>
    <row r="5057">
      <c r="A5057" s="36" t="str">
        <f t="shared" si="1"/>
        <v>Medium Population-Middle Poverty</v>
      </c>
      <c r="B5057" s="35" t="s">
        <v>5076</v>
      </c>
      <c r="C5057" s="37">
        <v>5213.0</v>
      </c>
      <c r="D5057" s="37">
        <v>0.141760982159985</v>
      </c>
      <c r="E5057" s="37" t="s">
        <v>15</v>
      </c>
      <c r="F5057" s="37" t="s">
        <v>10</v>
      </c>
    </row>
    <row r="5058">
      <c r="A5058" s="36" t="str">
        <f t="shared" si="1"/>
        <v>Low Population-Low Poverty</v>
      </c>
      <c r="B5058" s="35" t="s">
        <v>5077</v>
      </c>
      <c r="C5058" s="37">
        <v>198.0</v>
      </c>
      <c r="D5058" s="37">
        <v>0.0555555555555556</v>
      </c>
      <c r="E5058" s="37" t="s">
        <v>16</v>
      </c>
      <c r="F5058" s="37" t="s">
        <v>9</v>
      </c>
    </row>
    <row r="5059">
      <c r="A5059" s="36" t="str">
        <f t="shared" si="1"/>
        <v>Low Population-Middle Poverty</v>
      </c>
      <c r="B5059" s="35" t="s">
        <v>5078</v>
      </c>
      <c r="C5059" s="37">
        <v>204.0</v>
      </c>
      <c r="D5059" s="37">
        <v>0.161764705882353</v>
      </c>
      <c r="E5059" s="37" t="s">
        <v>16</v>
      </c>
      <c r="F5059" s="37" t="s">
        <v>10</v>
      </c>
    </row>
    <row r="5060">
      <c r="A5060" s="36" t="str">
        <f t="shared" si="1"/>
        <v>Medium Population-Low Poverty</v>
      </c>
      <c r="B5060" s="35" t="s">
        <v>5079</v>
      </c>
      <c r="C5060" s="37">
        <v>1079.0</v>
      </c>
      <c r="D5060" s="37">
        <v>0.0889712696941613</v>
      </c>
      <c r="E5060" s="37" t="s">
        <v>15</v>
      </c>
      <c r="F5060" s="37" t="s">
        <v>9</v>
      </c>
    </row>
    <row r="5061">
      <c r="A5061" s="36" t="str">
        <f t="shared" si="1"/>
        <v>Low Population-Low Poverty</v>
      </c>
      <c r="B5061" s="35" t="s">
        <v>5080</v>
      </c>
      <c r="C5061" s="37">
        <v>146.0</v>
      </c>
      <c r="D5061" s="37">
        <v>0.0</v>
      </c>
      <c r="E5061" s="37" t="s">
        <v>16</v>
      </c>
      <c r="F5061" s="37" t="s">
        <v>9</v>
      </c>
    </row>
    <row r="5062">
      <c r="A5062" s="36" t="str">
        <f t="shared" si="1"/>
        <v>Medium Population-Middle Poverty</v>
      </c>
      <c r="B5062" s="35" t="s">
        <v>5081</v>
      </c>
      <c r="C5062" s="37">
        <v>1833.0</v>
      </c>
      <c r="D5062" s="37">
        <v>0.161483906164757</v>
      </c>
      <c r="E5062" s="37" t="s">
        <v>15</v>
      </c>
      <c r="F5062" s="37" t="s">
        <v>10</v>
      </c>
    </row>
    <row r="5063">
      <c r="A5063" s="36" t="str">
        <f t="shared" si="1"/>
        <v>Medium Population-High Poverty</v>
      </c>
      <c r="B5063" s="35" t="s">
        <v>5082</v>
      </c>
      <c r="C5063" s="37">
        <v>762.0</v>
      </c>
      <c r="D5063" s="37">
        <v>0.335958005249344</v>
      </c>
      <c r="E5063" s="37" t="s">
        <v>15</v>
      </c>
      <c r="F5063" s="37" t="s">
        <v>11</v>
      </c>
    </row>
    <row r="5064">
      <c r="A5064" s="36" t="str">
        <f t="shared" si="1"/>
        <v>Medium Population-Low Poverty</v>
      </c>
      <c r="B5064" s="35" t="s">
        <v>5083</v>
      </c>
      <c r="C5064" s="37">
        <v>553.0</v>
      </c>
      <c r="D5064" s="37">
        <v>0.0343580470162749</v>
      </c>
      <c r="E5064" s="37" t="s">
        <v>15</v>
      </c>
      <c r="F5064" s="37" t="s">
        <v>9</v>
      </c>
    </row>
    <row r="5065">
      <c r="A5065" s="36" t="str">
        <f t="shared" si="1"/>
        <v>Medium Population-Low Poverty</v>
      </c>
      <c r="B5065" s="35" t="s">
        <v>5084</v>
      </c>
      <c r="C5065" s="37">
        <v>6296.0</v>
      </c>
      <c r="D5065" s="37">
        <v>0.0946632782719187</v>
      </c>
      <c r="E5065" s="37" t="s">
        <v>15</v>
      </c>
      <c r="F5065" s="37" t="s">
        <v>9</v>
      </c>
    </row>
    <row r="5066">
      <c r="A5066" s="36" t="str">
        <f t="shared" si="1"/>
        <v>Medium Population-Middle Poverty</v>
      </c>
      <c r="B5066" s="35" t="s">
        <v>5085</v>
      </c>
      <c r="C5066" s="37">
        <v>627.0</v>
      </c>
      <c r="D5066" s="37">
        <v>0.216905901116427</v>
      </c>
      <c r="E5066" s="37" t="s">
        <v>15</v>
      </c>
      <c r="F5066" s="37" t="s">
        <v>10</v>
      </c>
    </row>
    <row r="5067">
      <c r="A5067" s="36" t="str">
        <f t="shared" si="1"/>
        <v>Medium Population-Low Poverty</v>
      </c>
      <c r="B5067" s="35" t="s">
        <v>5086</v>
      </c>
      <c r="C5067" s="37">
        <v>2748.0</v>
      </c>
      <c r="D5067" s="37">
        <v>0.0822416302765648</v>
      </c>
      <c r="E5067" s="37" t="s">
        <v>15</v>
      </c>
      <c r="F5067" s="37" t="s">
        <v>9</v>
      </c>
    </row>
    <row r="5068">
      <c r="A5068" s="36" t="str">
        <f t="shared" si="1"/>
        <v>Medium Population-Middle Poverty</v>
      </c>
      <c r="B5068" s="35" t="s">
        <v>5087</v>
      </c>
      <c r="C5068" s="37">
        <v>690.0</v>
      </c>
      <c r="D5068" s="37">
        <v>0.102898550724638</v>
      </c>
      <c r="E5068" s="37" t="s">
        <v>15</v>
      </c>
      <c r="F5068" s="37" t="s">
        <v>10</v>
      </c>
    </row>
    <row r="5069">
      <c r="A5069" s="36" t="str">
        <f t="shared" si="1"/>
        <v>Low Population-Middle Poverty</v>
      </c>
      <c r="B5069" s="35" t="s">
        <v>5088</v>
      </c>
      <c r="C5069" s="37">
        <v>263.0</v>
      </c>
      <c r="D5069" s="37">
        <v>0.247148288973384</v>
      </c>
      <c r="E5069" s="37" t="s">
        <v>16</v>
      </c>
      <c r="F5069" s="37" t="s">
        <v>10</v>
      </c>
    </row>
    <row r="5070">
      <c r="A5070" s="36" t="str">
        <f t="shared" si="1"/>
        <v>Low Population-Middle Poverty</v>
      </c>
      <c r="B5070" s="35" t="s">
        <v>5089</v>
      </c>
      <c r="C5070" s="37">
        <v>376.0</v>
      </c>
      <c r="D5070" s="37">
        <v>0.162234042553191</v>
      </c>
      <c r="E5070" s="37" t="s">
        <v>16</v>
      </c>
      <c r="F5070" s="37" t="s">
        <v>10</v>
      </c>
    </row>
    <row r="5071">
      <c r="A5071" s="36" t="str">
        <f t="shared" si="1"/>
        <v>Low Population-Low Poverty</v>
      </c>
      <c r="B5071" s="35" t="s">
        <v>5090</v>
      </c>
      <c r="C5071" s="37">
        <v>319.0</v>
      </c>
      <c r="D5071" s="37">
        <v>0.0658307210031348</v>
      </c>
      <c r="E5071" s="37" t="s">
        <v>16</v>
      </c>
      <c r="F5071" s="37" t="s">
        <v>9</v>
      </c>
    </row>
    <row r="5072">
      <c r="A5072" s="36" t="str">
        <f t="shared" si="1"/>
        <v>Medium Population-Low Poverty</v>
      </c>
      <c r="B5072" s="35" t="s">
        <v>5091</v>
      </c>
      <c r="C5072" s="37">
        <v>929.0</v>
      </c>
      <c r="D5072" s="37">
        <v>0.0</v>
      </c>
      <c r="E5072" s="37" t="s">
        <v>15</v>
      </c>
      <c r="F5072" s="37" t="s">
        <v>9</v>
      </c>
    </row>
    <row r="5073">
      <c r="A5073" s="36" t="str">
        <f t="shared" si="1"/>
        <v>Low Population-Middle Poverty</v>
      </c>
      <c r="B5073" s="35" t="s">
        <v>5092</v>
      </c>
      <c r="C5073" s="37">
        <v>340.0</v>
      </c>
      <c r="D5073" s="37">
        <v>0.135294117647059</v>
      </c>
      <c r="E5073" s="37" t="s">
        <v>16</v>
      </c>
      <c r="F5073" s="37" t="s">
        <v>10</v>
      </c>
    </row>
    <row r="5074">
      <c r="A5074" s="36" t="str">
        <f t="shared" si="1"/>
        <v>Low Population-Low Poverty</v>
      </c>
      <c r="B5074" s="35" t="s">
        <v>5093</v>
      </c>
      <c r="C5074" s="37">
        <v>180.0</v>
      </c>
      <c r="D5074" s="37">
        <v>0.0555555555555556</v>
      </c>
      <c r="E5074" s="37" t="s">
        <v>16</v>
      </c>
      <c r="F5074" s="37" t="s">
        <v>9</v>
      </c>
    </row>
    <row r="5075">
      <c r="A5075" s="36" t="str">
        <f t="shared" si="1"/>
        <v>Medium Population-Low Poverty</v>
      </c>
      <c r="B5075" s="35" t="s">
        <v>5094</v>
      </c>
      <c r="C5075" s="37">
        <v>622.0</v>
      </c>
      <c r="D5075" s="37">
        <v>0.0643086816720257</v>
      </c>
      <c r="E5075" s="37" t="s">
        <v>15</v>
      </c>
      <c r="F5075" s="37" t="s">
        <v>9</v>
      </c>
    </row>
    <row r="5076">
      <c r="A5076" s="36" t="str">
        <f t="shared" si="1"/>
        <v>Low Population-Middle Poverty</v>
      </c>
      <c r="B5076" s="35" t="s">
        <v>5095</v>
      </c>
      <c r="C5076" s="37">
        <v>182.0</v>
      </c>
      <c r="D5076" s="37">
        <v>0.296703296703297</v>
      </c>
      <c r="E5076" s="37" t="s">
        <v>16</v>
      </c>
      <c r="F5076" s="37" t="s">
        <v>10</v>
      </c>
    </row>
    <row r="5077">
      <c r="A5077" s="36" t="str">
        <f t="shared" si="1"/>
        <v>Medium Population-Middle Poverty</v>
      </c>
      <c r="B5077" s="35" t="s">
        <v>5096</v>
      </c>
      <c r="C5077" s="37">
        <v>3753.0</v>
      </c>
      <c r="D5077" s="37">
        <v>0.202504662936318</v>
      </c>
      <c r="E5077" s="37" t="s">
        <v>15</v>
      </c>
      <c r="F5077" s="37" t="s">
        <v>10</v>
      </c>
    </row>
    <row r="5078">
      <c r="A5078" s="36" t="str">
        <f t="shared" si="1"/>
        <v>Medium Population-Low Poverty</v>
      </c>
      <c r="B5078" s="35" t="s">
        <v>5097</v>
      </c>
      <c r="C5078" s="37">
        <v>548.0</v>
      </c>
      <c r="D5078" s="37">
        <v>0.0510948905109489</v>
      </c>
      <c r="E5078" s="37" t="s">
        <v>15</v>
      </c>
      <c r="F5078" s="37" t="s">
        <v>9</v>
      </c>
    </row>
    <row r="5079">
      <c r="A5079" s="36" t="str">
        <f t="shared" si="1"/>
        <v>Low Population-Middle Poverty</v>
      </c>
      <c r="B5079" s="35" t="s">
        <v>5098</v>
      </c>
      <c r="C5079" s="37">
        <v>226.0</v>
      </c>
      <c r="D5079" s="37">
        <v>0.110619469026549</v>
      </c>
      <c r="E5079" s="37" t="s">
        <v>16</v>
      </c>
      <c r="F5079" s="37" t="s">
        <v>10</v>
      </c>
    </row>
    <row r="5080">
      <c r="A5080" s="36" t="str">
        <f t="shared" si="1"/>
        <v>Low Population-Middle Poverty</v>
      </c>
      <c r="B5080" s="35" t="s">
        <v>5099</v>
      </c>
      <c r="C5080" s="37">
        <v>293.0</v>
      </c>
      <c r="D5080" s="37">
        <v>0.160409556313993</v>
      </c>
      <c r="E5080" s="37" t="s">
        <v>16</v>
      </c>
      <c r="F5080" s="37" t="s">
        <v>10</v>
      </c>
    </row>
    <row r="5081">
      <c r="A5081" s="36" t="str">
        <f t="shared" si="1"/>
        <v>Medium Population-Middle Poverty</v>
      </c>
      <c r="B5081" s="35" t="s">
        <v>5100</v>
      </c>
      <c r="C5081" s="37">
        <v>700.0</v>
      </c>
      <c r="D5081" s="37">
        <v>0.192857142857143</v>
      </c>
      <c r="E5081" s="37" t="s">
        <v>15</v>
      </c>
      <c r="F5081" s="37" t="s">
        <v>10</v>
      </c>
    </row>
    <row r="5082">
      <c r="A5082" s="36" t="str">
        <f t="shared" si="1"/>
        <v>Medium Population-Low Poverty</v>
      </c>
      <c r="B5082" s="35" t="s">
        <v>5101</v>
      </c>
      <c r="C5082" s="37">
        <v>1785.0</v>
      </c>
      <c r="D5082" s="37">
        <v>0.0840336134453782</v>
      </c>
      <c r="E5082" s="37" t="s">
        <v>15</v>
      </c>
      <c r="F5082" s="37" t="s">
        <v>9</v>
      </c>
    </row>
    <row r="5083">
      <c r="A5083" s="36" t="str">
        <f t="shared" si="1"/>
        <v>Medium Population-Middle Poverty</v>
      </c>
      <c r="B5083" s="35" t="s">
        <v>5102</v>
      </c>
      <c r="C5083" s="37">
        <v>8008.0</v>
      </c>
      <c r="D5083" s="37">
        <v>0.151973026973027</v>
      </c>
      <c r="E5083" s="37" t="s">
        <v>15</v>
      </c>
      <c r="F5083" s="37" t="s">
        <v>10</v>
      </c>
    </row>
    <row r="5084">
      <c r="A5084" s="36" t="str">
        <f t="shared" si="1"/>
        <v>Low Population-Middle Poverty</v>
      </c>
      <c r="B5084" s="35" t="s">
        <v>5103</v>
      </c>
      <c r="C5084" s="37">
        <v>297.0</v>
      </c>
      <c r="D5084" s="37">
        <v>0.151515151515152</v>
      </c>
      <c r="E5084" s="37" t="s">
        <v>16</v>
      </c>
      <c r="F5084" s="37" t="s">
        <v>10</v>
      </c>
    </row>
    <row r="5085">
      <c r="A5085" s="36" t="str">
        <f t="shared" si="1"/>
        <v>Medium Population-Low Poverty</v>
      </c>
      <c r="B5085" s="35" t="s">
        <v>5104</v>
      </c>
      <c r="C5085" s="37">
        <v>7302.0</v>
      </c>
      <c r="D5085" s="37">
        <v>0.0319090660093125</v>
      </c>
      <c r="E5085" s="37" t="s">
        <v>15</v>
      </c>
      <c r="F5085" s="37" t="s">
        <v>9</v>
      </c>
    </row>
    <row r="5086">
      <c r="A5086" s="36" t="str">
        <f t="shared" si="1"/>
        <v>Low Population-Low Poverty</v>
      </c>
      <c r="B5086" s="35" t="s">
        <v>5105</v>
      </c>
      <c r="C5086" s="37">
        <v>40.0</v>
      </c>
      <c r="D5086" s="37">
        <v>0.075</v>
      </c>
      <c r="E5086" s="37" t="s">
        <v>16</v>
      </c>
      <c r="F5086" s="37" t="s">
        <v>9</v>
      </c>
    </row>
    <row r="5087">
      <c r="A5087" s="36" t="str">
        <f t="shared" si="1"/>
        <v>Medium Population-Middle Poverty</v>
      </c>
      <c r="B5087" s="35" t="s">
        <v>5106</v>
      </c>
      <c r="C5087" s="37">
        <v>1781.0</v>
      </c>
      <c r="D5087" s="37">
        <v>0.218978102189781</v>
      </c>
      <c r="E5087" s="37" t="s">
        <v>15</v>
      </c>
      <c r="F5087" s="37" t="s">
        <v>10</v>
      </c>
    </row>
    <row r="5088">
      <c r="A5088" s="36" t="str">
        <f t="shared" si="1"/>
        <v>Medium Population-Low Poverty</v>
      </c>
      <c r="B5088" s="35" t="s">
        <v>5107</v>
      </c>
      <c r="C5088" s="37">
        <v>1356.0</v>
      </c>
      <c r="D5088" s="37">
        <v>0.0907079646017699</v>
      </c>
      <c r="E5088" s="37" t="s">
        <v>15</v>
      </c>
      <c r="F5088" s="37" t="s">
        <v>9</v>
      </c>
    </row>
    <row r="5089">
      <c r="A5089" s="36" t="str">
        <f t="shared" si="1"/>
        <v>Medium Population-Low Poverty</v>
      </c>
      <c r="B5089" s="35" t="s">
        <v>5108</v>
      </c>
      <c r="C5089" s="37">
        <v>4025.0</v>
      </c>
      <c r="D5089" s="37">
        <v>0.0916770186335404</v>
      </c>
      <c r="E5089" s="37" t="s">
        <v>15</v>
      </c>
      <c r="F5089" s="37" t="s">
        <v>9</v>
      </c>
    </row>
    <row r="5090">
      <c r="A5090" s="36" t="str">
        <f t="shared" si="1"/>
        <v>Low Population-Middle Poverty</v>
      </c>
      <c r="B5090" s="35" t="s">
        <v>5109</v>
      </c>
      <c r="C5090" s="37">
        <v>310.0</v>
      </c>
      <c r="D5090" s="37">
        <v>0.161290322580645</v>
      </c>
      <c r="E5090" s="37" t="s">
        <v>16</v>
      </c>
      <c r="F5090" s="37" t="s">
        <v>10</v>
      </c>
    </row>
    <row r="5091">
      <c r="A5091" s="36" t="str">
        <f t="shared" si="1"/>
        <v>Medium Population-Low Poverty</v>
      </c>
      <c r="B5091" s="35" t="s">
        <v>5110</v>
      </c>
      <c r="C5091" s="37">
        <v>2027.0</v>
      </c>
      <c r="D5091" s="37">
        <v>0.0626541687222496</v>
      </c>
      <c r="E5091" s="37" t="s">
        <v>15</v>
      </c>
      <c r="F5091" s="37" t="s">
        <v>9</v>
      </c>
    </row>
    <row r="5092">
      <c r="A5092" s="36" t="str">
        <f t="shared" si="1"/>
        <v>Medium Population-Low Poverty</v>
      </c>
      <c r="B5092" s="35" t="s">
        <v>5111</v>
      </c>
      <c r="C5092" s="37">
        <v>1815.0</v>
      </c>
      <c r="D5092" s="37">
        <v>0.0920110192837466</v>
      </c>
      <c r="E5092" s="37" t="s">
        <v>15</v>
      </c>
      <c r="F5092" s="37" t="s">
        <v>9</v>
      </c>
    </row>
    <row r="5093">
      <c r="A5093" s="36" t="str">
        <f t="shared" si="1"/>
        <v>Low Population-Middle Poverty</v>
      </c>
      <c r="B5093" s="35" t="s">
        <v>5112</v>
      </c>
      <c r="C5093" s="37">
        <v>432.0</v>
      </c>
      <c r="D5093" s="37">
        <v>0.180555555555556</v>
      </c>
      <c r="E5093" s="37" t="s">
        <v>16</v>
      </c>
      <c r="F5093" s="37" t="s">
        <v>10</v>
      </c>
    </row>
    <row r="5094">
      <c r="A5094" s="36" t="str">
        <f t="shared" si="1"/>
        <v>Medium Population-Middle Poverty</v>
      </c>
      <c r="B5094" s="35" t="s">
        <v>5113</v>
      </c>
      <c r="C5094" s="37">
        <v>2338.0</v>
      </c>
      <c r="D5094" s="37">
        <v>0.18562874251497</v>
      </c>
      <c r="E5094" s="37" t="s">
        <v>15</v>
      </c>
      <c r="F5094" s="37" t="s">
        <v>10</v>
      </c>
    </row>
    <row r="5095">
      <c r="A5095" s="36" t="str">
        <f t="shared" si="1"/>
        <v>Low Population-Middle Poverty</v>
      </c>
      <c r="B5095" s="35" t="s">
        <v>5114</v>
      </c>
      <c r="C5095" s="37">
        <v>456.0</v>
      </c>
      <c r="D5095" s="37">
        <v>0.140350877192982</v>
      </c>
      <c r="E5095" s="37" t="s">
        <v>16</v>
      </c>
      <c r="F5095" s="37" t="s">
        <v>10</v>
      </c>
    </row>
    <row r="5096">
      <c r="A5096" s="36" t="str">
        <f t="shared" si="1"/>
        <v>Medium Population-Middle Poverty</v>
      </c>
      <c r="B5096" s="35" t="s">
        <v>5115</v>
      </c>
      <c r="C5096" s="37">
        <v>9674.0</v>
      </c>
      <c r="D5096" s="37">
        <v>0.121769691957825</v>
      </c>
      <c r="E5096" s="37" t="s">
        <v>15</v>
      </c>
      <c r="F5096" s="37" t="s">
        <v>10</v>
      </c>
    </row>
    <row r="5097">
      <c r="A5097" s="36" t="str">
        <f t="shared" si="1"/>
        <v>Low Population-Middle Poverty</v>
      </c>
      <c r="B5097" s="35" t="s">
        <v>5116</v>
      </c>
      <c r="C5097" s="37">
        <v>406.0</v>
      </c>
      <c r="D5097" s="37">
        <v>0.189655172413793</v>
      </c>
      <c r="E5097" s="37" t="s">
        <v>16</v>
      </c>
      <c r="F5097" s="37" t="s">
        <v>10</v>
      </c>
    </row>
    <row r="5098">
      <c r="A5098" s="36" t="str">
        <f t="shared" si="1"/>
        <v>Medium Population-Middle Poverty</v>
      </c>
      <c r="B5098" s="35" t="s">
        <v>5117</v>
      </c>
      <c r="C5098" s="37">
        <v>2132.0</v>
      </c>
      <c r="D5098" s="37">
        <v>0.146810506566604</v>
      </c>
      <c r="E5098" s="37" t="s">
        <v>15</v>
      </c>
      <c r="F5098" s="37" t="s">
        <v>10</v>
      </c>
    </row>
    <row r="5099">
      <c r="A5099" s="36" t="str">
        <f t="shared" si="1"/>
        <v>Medium Population-Low Poverty</v>
      </c>
      <c r="B5099" s="35" t="s">
        <v>5118</v>
      </c>
      <c r="C5099" s="37">
        <v>2044.0</v>
      </c>
      <c r="D5099" s="37">
        <v>0.0714285714285714</v>
      </c>
      <c r="E5099" s="37" t="s">
        <v>15</v>
      </c>
      <c r="F5099" s="37" t="s">
        <v>9</v>
      </c>
    </row>
    <row r="5100">
      <c r="A5100" s="36" t="str">
        <f t="shared" si="1"/>
        <v>Medium Population-Middle Poverty</v>
      </c>
      <c r="B5100" s="35" t="s">
        <v>5119</v>
      </c>
      <c r="C5100" s="37">
        <v>5760.0</v>
      </c>
      <c r="D5100" s="37">
        <v>0.100868055555556</v>
      </c>
      <c r="E5100" s="37" t="s">
        <v>15</v>
      </c>
      <c r="F5100" s="37" t="s">
        <v>10</v>
      </c>
    </row>
    <row r="5101">
      <c r="A5101" s="36" t="str">
        <f t="shared" si="1"/>
        <v>Medium Population-Middle Poverty</v>
      </c>
      <c r="B5101" s="35" t="s">
        <v>5120</v>
      </c>
      <c r="C5101" s="37">
        <v>1179.0</v>
      </c>
      <c r="D5101" s="37">
        <v>0.154368108566582</v>
      </c>
      <c r="E5101" s="37" t="s">
        <v>15</v>
      </c>
      <c r="F5101" s="37" t="s">
        <v>10</v>
      </c>
    </row>
    <row r="5102">
      <c r="A5102" s="36" t="str">
        <f t="shared" si="1"/>
        <v>Medium Population-Middle Poverty</v>
      </c>
      <c r="B5102" s="35" t="s">
        <v>5121</v>
      </c>
      <c r="C5102" s="37">
        <v>2046.0</v>
      </c>
      <c r="D5102" s="37">
        <v>0.151515151515152</v>
      </c>
      <c r="E5102" s="37" t="s">
        <v>15</v>
      </c>
      <c r="F5102" s="37" t="s">
        <v>10</v>
      </c>
    </row>
    <row r="5103">
      <c r="A5103" s="36" t="str">
        <f t="shared" si="1"/>
        <v>Low Population-Middle Poverty</v>
      </c>
      <c r="B5103" s="35" t="s">
        <v>5122</v>
      </c>
      <c r="C5103" s="37">
        <v>454.0</v>
      </c>
      <c r="D5103" s="37">
        <v>0.121145374449339</v>
      </c>
      <c r="E5103" s="37" t="s">
        <v>16</v>
      </c>
      <c r="F5103" s="37" t="s">
        <v>10</v>
      </c>
    </row>
    <row r="5104">
      <c r="A5104" s="36" t="str">
        <f t="shared" si="1"/>
        <v>Medium Population-Middle Poverty</v>
      </c>
      <c r="B5104" s="35" t="s">
        <v>5123</v>
      </c>
      <c r="C5104" s="37">
        <v>1886.0</v>
      </c>
      <c r="D5104" s="37">
        <v>0.174443266171792</v>
      </c>
      <c r="E5104" s="37" t="s">
        <v>15</v>
      </c>
      <c r="F5104" s="37" t="s">
        <v>10</v>
      </c>
    </row>
    <row r="5105">
      <c r="A5105" s="36" t="str">
        <f t="shared" si="1"/>
        <v>Medium Population-Middle Poverty</v>
      </c>
      <c r="B5105" s="35" t="s">
        <v>5124</v>
      </c>
      <c r="C5105" s="37">
        <v>1558.0</v>
      </c>
      <c r="D5105" s="37">
        <v>0.116816431322208</v>
      </c>
      <c r="E5105" s="37" t="s">
        <v>15</v>
      </c>
      <c r="F5105" s="37" t="s">
        <v>10</v>
      </c>
    </row>
    <row r="5106">
      <c r="A5106" s="36" t="str">
        <f t="shared" si="1"/>
        <v>Medium Population-Middle Poverty</v>
      </c>
      <c r="B5106" s="35" t="s">
        <v>5125</v>
      </c>
      <c r="C5106" s="37">
        <v>3489.0</v>
      </c>
      <c r="D5106" s="37">
        <v>0.197764402407567</v>
      </c>
      <c r="E5106" s="37" t="s">
        <v>15</v>
      </c>
      <c r="F5106" s="37" t="s">
        <v>10</v>
      </c>
    </row>
    <row r="5107">
      <c r="A5107" s="36" t="str">
        <f t="shared" si="1"/>
        <v>Medium Population-Low Poverty</v>
      </c>
      <c r="B5107" s="35" t="s">
        <v>5126</v>
      </c>
      <c r="C5107" s="37">
        <v>962.0</v>
      </c>
      <c r="D5107" s="37">
        <v>0.0374220374220374</v>
      </c>
      <c r="E5107" s="37" t="s">
        <v>15</v>
      </c>
      <c r="F5107" s="37" t="s">
        <v>9</v>
      </c>
    </row>
    <row r="5108">
      <c r="A5108" s="36" t="str">
        <f t="shared" si="1"/>
        <v>Medium Population-Middle Poverty</v>
      </c>
      <c r="B5108" s="35" t="s">
        <v>5127</v>
      </c>
      <c r="C5108" s="37">
        <v>561.0</v>
      </c>
      <c r="D5108" s="37">
        <v>0.167557932263815</v>
      </c>
      <c r="E5108" s="37" t="s">
        <v>15</v>
      </c>
      <c r="F5108" s="37" t="s">
        <v>10</v>
      </c>
    </row>
    <row r="5109">
      <c r="A5109" s="36" t="str">
        <f t="shared" si="1"/>
        <v>Medium Population-Middle Poverty</v>
      </c>
      <c r="B5109" s="35" t="s">
        <v>5128</v>
      </c>
      <c r="C5109" s="37">
        <v>1366.0</v>
      </c>
      <c r="D5109" s="37">
        <v>0.106149341142021</v>
      </c>
      <c r="E5109" s="37" t="s">
        <v>15</v>
      </c>
      <c r="F5109" s="37" t="s">
        <v>10</v>
      </c>
    </row>
    <row r="5110">
      <c r="A5110" s="36" t="str">
        <f t="shared" si="1"/>
        <v>Medium Population-Low Poverty</v>
      </c>
      <c r="B5110" s="35" t="s">
        <v>5129</v>
      </c>
      <c r="C5110" s="37">
        <v>2512.0</v>
      </c>
      <c r="D5110" s="37">
        <v>0.0995222929936306</v>
      </c>
      <c r="E5110" s="37" t="s">
        <v>15</v>
      </c>
      <c r="F5110" s="37" t="s">
        <v>9</v>
      </c>
    </row>
    <row r="5111">
      <c r="A5111" s="36" t="str">
        <f t="shared" si="1"/>
        <v>Medium Population-Middle Poverty</v>
      </c>
      <c r="B5111" s="35" t="s">
        <v>5130</v>
      </c>
      <c r="C5111" s="37">
        <v>1250.0</v>
      </c>
      <c r="D5111" s="37">
        <v>0.1072</v>
      </c>
      <c r="E5111" s="37" t="s">
        <v>15</v>
      </c>
      <c r="F5111" s="37" t="s">
        <v>10</v>
      </c>
    </row>
    <row r="5112">
      <c r="A5112" s="36" t="str">
        <f t="shared" si="1"/>
        <v>Medium Population-Low Poverty</v>
      </c>
      <c r="B5112" s="35" t="s">
        <v>5131</v>
      </c>
      <c r="C5112" s="37">
        <v>773.0</v>
      </c>
      <c r="D5112" s="37">
        <v>0.0685640362225097</v>
      </c>
      <c r="E5112" s="37" t="s">
        <v>15</v>
      </c>
      <c r="F5112" s="37" t="s">
        <v>9</v>
      </c>
    </row>
    <row r="5113">
      <c r="A5113" s="36" t="str">
        <f t="shared" si="1"/>
        <v>Medium Population-Middle Poverty</v>
      </c>
      <c r="B5113" s="35" t="s">
        <v>5132</v>
      </c>
      <c r="C5113" s="37">
        <v>6651.0</v>
      </c>
      <c r="D5113" s="37">
        <v>0.204630882574049</v>
      </c>
      <c r="E5113" s="37" t="s">
        <v>15</v>
      </c>
      <c r="F5113" s="37" t="s">
        <v>10</v>
      </c>
    </row>
    <row r="5114">
      <c r="A5114" s="36" t="str">
        <f t="shared" si="1"/>
        <v>Medium Population-Low Poverty</v>
      </c>
      <c r="B5114" s="35" t="s">
        <v>5133</v>
      </c>
      <c r="C5114" s="37">
        <v>1278.0</v>
      </c>
      <c r="D5114" s="37">
        <v>0.0688575899843505</v>
      </c>
      <c r="E5114" s="37" t="s">
        <v>15</v>
      </c>
      <c r="F5114" s="37" t="s">
        <v>9</v>
      </c>
    </row>
    <row r="5115">
      <c r="A5115" s="36" t="str">
        <f t="shared" si="1"/>
        <v>Medium Population-Low Poverty</v>
      </c>
      <c r="B5115" s="35" t="s">
        <v>5134</v>
      </c>
      <c r="C5115" s="37">
        <v>1940.0</v>
      </c>
      <c r="D5115" s="37">
        <v>0.0922680412371134</v>
      </c>
      <c r="E5115" s="37" t="s">
        <v>15</v>
      </c>
      <c r="F5115" s="37" t="s">
        <v>9</v>
      </c>
    </row>
    <row r="5116">
      <c r="A5116" s="36" t="str">
        <f t="shared" si="1"/>
        <v>Low Population-Middle Poverty</v>
      </c>
      <c r="B5116" s="35" t="s">
        <v>5135</v>
      </c>
      <c r="C5116" s="37">
        <v>208.0</v>
      </c>
      <c r="D5116" s="37">
        <v>0.298076923076923</v>
      </c>
      <c r="E5116" s="37" t="s">
        <v>16</v>
      </c>
      <c r="F5116" s="37" t="s">
        <v>10</v>
      </c>
    </row>
    <row r="5117">
      <c r="A5117" s="36" t="str">
        <f t="shared" si="1"/>
        <v>Medium Population-Middle Poverty</v>
      </c>
      <c r="B5117" s="35" t="s">
        <v>5136</v>
      </c>
      <c r="C5117" s="37">
        <v>668.0</v>
      </c>
      <c r="D5117" s="37">
        <v>0.142215568862275</v>
      </c>
      <c r="E5117" s="37" t="s">
        <v>15</v>
      </c>
      <c r="F5117" s="37" t="s">
        <v>10</v>
      </c>
    </row>
    <row r="5118">
      <c r="A5118" s="36" t="str">
        <f t="shared" si="1"/>
        <v>Low Population-Low Poverty</v>
      </c>
      <c r="B5118" s="35" t="s">
        <v>5137</v>
      </c>
      <c r="C5118" s="37">
        <v>302.0</v>
      </c>
      <c r="D5118" s="37">
        <v>0.0397350993377483</v>
      </c>
      <c r="E5118" s="37" t="s">
        <v>16</v>
      </c>
      <c r="F5118" s="37" t="s">
        <v>9</v>
      </c>
    </row>
    <row r="5119">
      <c r="A5119" s="36" t="str">
        <f t="shared" si="1"/>
        <v>Low Population-Middle Poverty</v>
      </c>
      <c r="B5119" s="35" t="s">
        <v>5138</v>
      </c>
      <c r="C5119" s="37">
        <v>268.0</v>
      </c>
      <c r="D5119" s="37">
        <v>0.156716417910448</v>
      </c>
      <c r="E5119" s="37" t="s">
        <v>16</v>
      </c>
      <c r="F5119" s="37" t="s">
        <v>10</v>
      </c>
    </row>
    <row r="5120">
      <c r="A5120" s="36" t="str">
        <f t="shared" si="1"/>
        <v>Low Population-Middle Poverty</v>
      </c>
      <c r="B5120" s="35" t="s">
        <v>5139</v>
      </c>
      <c r="C5120" s="37">
        <v>93.0</v>
      </c>
      <c r="D5120" s="37">
        <v>0.247311827956989</v>
      </c>
      <c r="E5120" s="37" t="s">
        <v>16</v>
      </c>
      <c r="F5120" s="37" t="s">
        <v>10</v>
      </c>
    </row>
    <row r="5121">
      <c r="A5121" s="36" t="str">
        <f t="shared" si="1"/>
        <v>Medium Population-Middle Poverty</v>
      </c>
      <c r="B5121" s="35" t="s">
        <v>5140</v>
      </c>
      <c r="C5121" s="37">
        <v>834.0</v>
      </c>
      <c r="D5121" s="37">
        <v>0.147482014388489</v>
      </c>
      <c r="E5121" s="37" t="s">
        <v>15</v>
      </c>
      <c r="F5121" s="37" t="s">
        <v>10</v>
      </c>
    </row>
    <row r="5122">
      <c r="A5122" s="36" t="str">
        <f t="shared" si="1"/>
        <v>Low Population-Middle Poverty</v>
      </c>
      <c r="B5122" s="35" t="s">
        <v>5141</v>
      </c>
      <c r="C5122" s="37">
        <v>488.0</v>
      </c>
      <c r="D5122" s="37">
        <v>0.125</v>
      </c>
      <c r="E5122" s="37" t="s">
        <v>16</v>
      </c>
      <c r="F5122" s="37" t="s">
        <v>10</v>
      </c>
    </row>
    <row r="5123">
      <c r="A5123" s="36" t="str">
        <f t="shared" si="1"/>
        <v>Medium Population-Middle Poverty</v>
      </c>
      <c r="B5123" s="35" t="s">
        <v>5142</v>
      </c>
      <c r="C5123" s="37">
        <v>2462.0</v>
      </c>
      <c r="D5123" s="37">
        <v>0.145004061738424</v>
      </c>
      <c r="E5123" s="37" t="s">
        <v>15</v>
      </c>
      <c r="F5123" s="37" t="s">
        <v>10</v>
      </c>
    </row>
    <row r="5124">
      <c r="A5124" s="36" t="str">
        <f t="shared" si="1"/>
        <v>Medium Population-Middle Poverty</v>
      </c>
      <c r="B5124" s="35" t="s">
        <v>5143</v>
      </c>
      <c r="C5124" s="37">
        <v>4550.0</v>
      </c>
      <c r="D5124" s="37">
        <v>0.114065934065934</v>
      </c>
      <c r="E5124" s="37" t="s">
        <v>15</v>
      </c>
      <c r="F5124" s="37" t="s">
        <v>10</v>
      </c>
    </row>
    <row r="5125">
      <c r="A5125" s="36" t="str">
        <f t="shared" si="1"/>
        <v>Medium Population-Middle Poverty</v>
      </c>
      <c r="B5125" s="35" t="s">
        <v>5144</v>
      </c>
      <c r="C5125" s="37">
        <v>1589.0</v>
      </c>
      <c r="D5125" s="37">
        <v>0.239773442416614</v>
      </c>
      <c r="E5125" s="37" t="s">
        <v>15</v>
      </c>
      <c r="F5125" s="37" t="s">
        <v>10</v>
      </c>
    </row>
    <row r="5126">
      <c r="A5126" s="36" t="str">
        <f t="shared" si="1"/>
        <v>Medium Population-Middle Poverty</v>
      </c>
      <c r="B5126" s="35" t="s">
        <v>5145</v>
      </c>
      <c r="C5126" s="37">
        <v>3281.0</v>
      </c>
      <c r="D5126" s="37">
        <v>0.200243828101189</v>
      </c>
      <c r="E5126" s="37" t="s">
        <v>15</v>
      </c>
      <c r="F5126" s="37" t="s">
        <v>10</v>
      </c>
    </row>
    <row r="5127">
      <c r="A5127" s="36" t="str">
        <f t="shared" si="1"/>
        <v>Medium Population-Middle Poverty</v>
      </c>
      <c r="B5127" s="35" t="s">
        <v>5146</v>
      </c>
      <c r="C5127" s="37">
        <v>765.0</v>
      </c>
      <c r="D5127" s="37">
        <v>0.177777777777778</v>
      </c>
      <c r="E5127" s="37" t="s">
        <v>15</v>
      </c>
      <c r="F5127" s="37" t="s">
        <v>10</v>
      </c>
    </row>
    <row r="5128">
      <c r="A5128" s="36" t="str">
        <f t="shared" si="1"/>
        <v>Medium Population-Low Poverty</v>
      </c>
      <c r="B5128" s="35" t="s">
        <v>5147</v>
      </c>
      <c r="C5128" s="37">
        <v>9968.0</v>
      </c>
      <c r="D5128" s="37">
        <v>0.0776484751203852</v>
      </c>
      <c r="E5128" s="37" t="s">
        <v>15</v>
      </c>
      <c r="F5128" s="37" t="s">
        <v>9</v>
      </c>
    </row>
    <row r="5129">
      <c r="A5129" s="36" t="str">
        <f t="shared" si="1"/>
        <v>Medium Population-Middle Poverty</v>
      </c>
      <c r="B5129" s="35" t="s">
        <v>5148</v>
      </c>
      <c r="C5129" s="37">
        <v>4793.0</v>
      </c>
      <c r="D5129" s="37">
        <v>0.153139995827248</v>
      </c>
      <c r="E5129" s="37" t="s">
        <v>15</v>
      </c>
      <c r="F5129" s="37" t="s">
        <v>10</v>
      </c>
    </row>
    <row r="5130">
      <c r="A5130" s="36" t="str">
        <f t="shared" si="1"/>
        <v>Low Population-Low Poverty</v>
      </c>
      <c r="B5130" s="35" t="s">
        <v>5149</v>
      </c>
      <c r="C5130" s="37">
        <v>317.0</v>
      </c>
      <c r="D5130" s="37">
        <v>0.0914826498422713</v>
      </c>
      <c r="E5130" s="37" t="s">
        <v>16</v>
      </c>
      <c r="F5130" s="37" t="s">
        <v>9</v>
      </c>
    </row>
    <row r="5131">
      <c r="A5131" s="36" t="str">
        <f t="shared" si="1"/>
        <v>Medium Population-Middle Poverty</v>
      </c>
      <c r="B5131" s="35" t="s">
        <v>5150</v>
      </c>
      <c r="C5131" s="37">
        <v>1018.0</v>
      </c>
      <c r="D5131" s="37">
        <v>0.134577603143418</v>
      </c>
      <c r="E5131" s="37" t="s">
        <v>15</v>
      </c>
      <c r="F5131" s="37" t="s">
        <v>10</v>
      </c>
    </row>
    <row r="5132">
      <c r="A5132" s="36" t="str">
        <f t="shared" si="1"/>
        <v>Medium Population-Low Poverty</v>
      </c>
      <c r="B5132" s="35" t="s">
        <v>5151</v>
      </c>
      <c r="C5132" s="37">
        <v>5924.0</v>
      </c>
      <c r="D5132" s="37">
        <v>0.012660364618501</v>
      </c>
      <c r="E5132" s="37" t="s">
        <v>15</v>
      </c>
      <c r="F5132" s="37" t="s">
        <v>9</v>
      </c>
    </row>
    <row r="5133">
      <c r="A5133" s="36" t="str">
        <f t="shared" si="1"/>
        <v>Medium Population-Low Poverty</v>
      </c>
      <c r="B5133" s="35" t="s">
        <v>5152</v>
      </c>
      <c r="C5133" s="37">
        <v>1949.0</v>
      </c>
      <c r="D5133" s="37">
        <v>0.0779887121600821</v>
      </c>
      <c r="E5133" s="37" t="s">
        <v>15</v>
      </c>
      <c r="F5133" s="37" t="s">
        <v>9</v>
      </c>
    </row>
    <row r="5134">
      <c r="A5134" s="36" t="str">
        <f t="shared" si="1"/>
        <v>Low Population-Low Poverty</v>
      </c>
      <c r="B5134" s="35" t="s">
        <v>5153</v>
      </c>
      <c r="C5134" s="37">
        <v>302.0</v>
      </c>
      <c r="D5134" s="37">
        <v>0.0</v>
      </c>
      <c r="E5134" s="37" t="s">
        <v>16</v>
      </c>
      <c r="F5134" s="37" t="s">
        <v>9</v>
      </c>
    </row>
    <row r="5135">
      <c r="A5135" s="36" t="str">
        <f t="shared" si="1"/>
        <v>High Population-Low Poverty</v>
      </c>
      <c r="B5135" s="35" t="s">
        <v>5154</v>
      </c>
      <c r="C5135" s="37">
        <v>31895.0</v>
      </c>
      <c r="D5135" s="37">
        <v>0.063583633798401</v>
      </c>
      <c r="E5135" s="37" t="s">
        <v>14</v>
      </c>
      <c r="F5135" s="37" t="s">
        <v>9</v>
      </c>
    </row>
    <row r="5136">
      <c r="A5136" s="36" t="str">
        <f t="shared" si="1"/>
        <v>High Population-Middle Poverty</v>
      </c>
      <c r="B5136" s="35" t="s">
        <v>5155</v>
      </c>
      <c r="C5136" s="37">
        <v>32691.0</v>
      </c>
      <c r="D5136" s="37">
        <v>0.111620935425652</v>
      </c>
      <c r="E5136" s="37" t="s">
        <v>14</v>
      </c>
      <c r="F5136" s="37" t="s">
        <v>10</v>
      </c>
    </row>
    <row r="5137">
      <c r="A5137" s="36" t="str">
        <f t="shared" si="1"/>
        <v>High Population-Low Poverty</v>
      </c>
      <c r="B5137" s="35" t="s">
        <v>5156</v>
      </c>
      <c r="C5137" s="37">
        <v>20747.0</v>
      </c>
      <c r="D5137" s="37">
        <v>0.0364390032293826</v>
      </c>
      <c r="E5137" s="37" t="s">
        <v>14</v>
      </c>
      <c r="F5137" s="37" t="s">
        <v>9</v>
      </c>
    </row>
    <row r="5138">
      <c r="A5138" s="36" t="str">
        <f t="shared" si="1"/>
        <v>Medium Population-Low Poverty</v>
      </c>
      <c r="B5138" s="35" t="s">
        <v>5157</v>
      </c>
      <c r="C5138" s="37">
        <v>774.0</v>
      </c>
      <c r="D5138" s="37">
        <v>0.0116279069767442</v>
      </c>
      <c r="E5138" s="37" t="s">
        <v>15</v>
      </c>
      <c r="F5138" s="37" t="s">
        <v>9</v>
      </c>
    </row>
    <row r="5139">
      <c r="A5139" s="36" t="str">
        <f t="shared" si="1"/>
        <v>Medium Population-Low Poverty</v>
      </c>
      <c r="B5139" s="35" t="s">
        <v>5158</v>
      </c>
      <c r="C5139" s="37">
        <v>1562.0</v>
      </c>
      <c r="D5139" s="37">
        <v>0.0633802816901408</v>
      </c>
      <c r="E5139" s="37" t="s">
        <v>15</v>
      </c>
      <c r="F5139" s="37" t="s">
        <v>9</v>
      </c>
    </row>
    <row r="5140">
      <c r="A5140" s="36" t="str">
        <f t="shared" si="1"/>
        <v>Medium Population-Low Poverty</v>
      </c>
      <c r="B5140" s="35" t="s">
        <v>5159</v>
      </c>
      <c r="C5140" s="37">
        <v>4458.0</v>
      </c>
      <c r="D5140" s="37">
        <v>0.0493494840735756</v>
      </c>
      <c r="E5140" s="37" t="s">
        <v>15</v>
      </c>
      <c r="F5140" s="37" t="s">
        <v>9</v>
      </c>
    </row>
    <row r="5141">
      <c r="A5141" s="36" t="str">
        <f t="shared" si="1"/>
        <v>High Population-Low Poverty</v>
      </c>
      <c r="B5141" s="35" t="s">
        <v>5160</v>
      </c>
      <c r="C5141" s="37">
        <v>18375.0</v>
      </c>
      <c r="D5141" s="37">
        <v>0.0538231292517007</v>
      </c>
      <c r="E5141" s="37" t="s">
        <v>14</v>
      </c>
      <c r="F5141" s="37" t="s">
        <v>9</v>
      </c>
    </row>
    <row r="5142">
      <c r="A5142" s="36" t="str">
        <f t="shared" si="1"/>
        <v>Medium Population-Low Poverty</v>
      </c>
      <c r="B5142" s="35" t="s">
        <v>5161</v>
      </c>
      <c r="C5142" s="37">
        <v>9321.0</v>
      </c>
      <c r="D5142" s="37">
        <v>0.0799270464542431</v>
      </c>
      <c r="E5142" s="37" t="s">
        <v>15</v>
      </c>
      <c r="F5142" s="37" t="s">
        <v>9</v>
      </c>
    </row>
    <row r="5143">
      <c r="A5143" s="36" t="str">
        <f t="shared" si="1"/>
        <v>Medium Population-Middle Poverty</v>
      </c>
      <c r="B5143" s="35" t="s">
        <v>5162</v>
      </c>
      <c r="C5143" s="37">
        <v>931.0</v>
      </c>
      <c r="D5143" s="37">
        <v>0.190118152524168</v>
      </c>
      <c r="E5143" s="37" t="s">
        <v>15</v>
      </c>
      <c r="F5143" s="37" t="s">
        <v>10</v>
      </c>
    </row>
    <row r="5144">
      <c r="A5144" s="36" t="str">
        <f t="shared" si="1"/>
        <v>High Population-Low Poverty</v>
      </c>
      <c r="B5144" s="35" t="s">
        <v>5163</v>
      </c>
      <c r="C5144" s="37">
        <v>28313.0</v>
      </c>
      <c r="D5144" s="37">
        <v>0.0629039663758697</v>
      </c>
      <c r="E5144" s="37" t="s">
        <v>14</v>
      </c>
      <c r="F5144" s="37" t="s">
        <v>9</v>
      </c>
    </row>
    <row r="5145">
      <c r="A5145" s="36" t="str">
        <f t="shared" si="1"/>
        <v>Medium Population-Middle Poverty</v>
      </c>
      <c r="B5145" s="35" t="s">
        <v>5164</v>
      </c>
      <c r="C5145" s="37">
        <v>3429.0</v>
      </c>
      <c r="D5145" s="37">
        <v>0.120151647710703</v>
      </c>
      <c r="E5145" s="37" t="s">
        <v>15</v>
      </c>
      <c r="F5145" s="37" t="s">
        <v>10</v>
      </c>
    </row>
    <row r="5146">
      <c r="A5146" s="36" t="str">
        <f t="shared" si="1"/>
        <v>Medium Population-Low Poverty</v>
      </c>
      <c r="B5146" s="35" t="s">
        <v>5165</v>
      </c>
      <c r="C5146" s="37">
        <v>2056.0</v>
      </c>
      <c r="D5146" s="37">
        <v>0.0447470817120623</v>
      </c>
      <c r="E5146" s="37" t="s">
        <v>15</v>
      </c>
      <c r="F5146" s="37" t="s">
        <v>9</v>
      </c>
    </row>
    <row r="5147">
      <c r="A5147" s="36" t="str">
        <f t="shared" si="1"/>
        <v>High Population-Low Poverty</v>
      </c>
      <c r="B5147" s="35" t="s">
        <v>5166</v>
      </c>
      <c r="C5147" s="37">
        <v>16894.0</v>
      </c>
      <c r="D5147" s="37">
        <v>0.0766544335266959</v>
      </c>
      <c r="E5147" s="37" t="s">
        <v>14</v>
      </c>
      <c r="F5147" s="37" t="s">
        <v>9</v>
      </c>
    </row>
    <row r="5148">
      <c r="A5148" s="36" t="str">
        <f t="shared" si="1"/>
        <v>Medium Population-Low Poverty</v>
      </c>
      <c r="B5148" s="35" t="s">
        <v>5167</v>
      </c>
      <c r="C5148" s="37">
        <v>3636.0</v>
      </c>
      <c r="D5148" s="37">
        <v>0.0492299229922992</v>
      </c>
      <c r="E5148" s="37" t="s">
        <v>15</v>
      </c>
      <c r="F5148" s="37" t="s">
        <v>9</v>
      </c>
    </row>
    <row r="5149">
      <c r="A5149" s="36" t="str">
        <f t="shared" si="1"/>
        <v>Low Population-Low Poverty</v>
      </c>
      <c r="B5149" s="35" t="s">
        <v>5168</v>
      </c>
      <c r="C5149" s="37">
        <v>395.0</v>
      </c>
      <c r="D5149" s="37">
        <v>0.0329113924050633</v>
      </c>
      <c r="E5149" s="37" t="s">
        <v>16</v>
      </c>
      <c r="F5149" s="37" t="s">
        <v>9</v>
      </c>
    </row>
    <row r="5150">
      <c r="A5150" s="36" t="str">
        <f t="shared" si="1"/>
        <v>Medium Population-Low Poverty</v>
      </c>
      <c r="B5150" s="35" t="s">
        <v>5169</v>
      </c>
      <c r="C5150" s="37">
        <v>3813.0</v>
      </c>
      <c r="D5150" s="37">
        <v>0.0744820351429321</v>
      </c>
      <c r="E5150" s="37" t="s">
        <v>15</v>
      </c>
      <c r="F5150" s="37" t="s">
        <v>9</v>
      </c>
    </row>
    <row r="5151">
      <c r="A5151" s="36" t="str">
        <f t="shared" si="1"/>
        <v>Low Population-High Poverty</v>
      </c>
      <c r="B5151" s="35" t="s">
        <v>5170</v>
      </c>
      <c r="C5151" s="37">
        <v>160.0</v>
      </c>
      <c r="D5151" s="37">
        <v>0.39375</v>
      </c>
      <c r="E5151" s="37" t="s">
        <v>16</v>
      </c>
      <c r="F5151" s="37" t="s">
        <v>11</v>
      </c>
    </row>
    <row r="5152">
      <c r="A5152" s="36" t="str">
        <f t="shared" si="1"/>
        <v>Medium Population-Low Poverty</v>
      </c>
      <c r="B5152" s="35" t="s">
        <v>5171</v>
      </c>
      <c r="C5152" s="37">
        <v>916.0</v>
      </c>
      <c r="D5152" s="37">
        <v>0.084061135371179</v>
      </c>
      <c r="E5152" s="37" t="s">
        <v>15</v>
      </c>
      <c r="F5152" s="37" t="s">
        <v>9</v>
      </c>
    </row>
    <row r="5153">
      <c r="A5153" s="36" t="str">
        <f t="shared" si="1"/>
        <v>Medium Population-Low Poverty</v>
      </c>
      <c r="B5153" s="35" t="s">
        <v>5172</v>
      </c>
      <c r="C5153" s="37">
        <v>8090.0</v>
      </c>
      <c r="D5153" s="37">
        <v>0.0702101359703338</v>
      </c>
      <c r="E5153" s="37" t="s">
        <v>15</v>
      </c>
      <c r="F5153" s="37" t="s">
        <v>9</v>
      </c>
    </row>
    <row r="5154">
      <c r="A5154" s="36" t="str">
        <f t="shared" si="1"/>
        <v>High Population-Low Poverty</v>
      </c>
      <c r="B5154" s="35" t="s">
        <v>5173</v>
      </c>
      <c r="C5154" s="37">
        <v>17271.0</v>
      </c>
      <c r="D5154" s="37">
        <v>0.0825082508250825</v>
      </c>
      <c r="E5154" s="37" t="s">
        <v>14</v>
      </c>
      <c r="F5154" s="37" t="s">
        <v>9</v>
      </c>
    </row>
    <row r="5155">
      <c r="A5155" s="36" t="str">
        <f t="shared" si="1"/>
        <v>Medium Population-Middle Poverty</v>
      </c>
      <c r="B5155" s="35" t="s">
        <v>5174</v>
      </c>
      <c r="C5155" s="37">
        <v>2667.0</v>
      </c>
      <c r="D5155" s="37">
        <v>0.163479565054368</v>
      </c>
      <c r="E5155" s="37" t="s">
        <v>15</v>
      </c>
      <c r="F5155" s="37" t="s">
        <v>10</v>
      </c>
    </row>
    <row r="5156">
      <c r="A5156" s="36" t="str">
        <f t="shared" si="1"/>
        <v>Medium Population-Low Poverty</v>
      </c>
      <c r="B5156" s="35" t="s">
        <v>5175</v>
      </c>
      <c r="C5156" s="37">
        <v>872.0</v>
      </c>
      <c r="D5156" s="37">
        <v>0.0860091743119266</v>
      </c>
      <c r="E5156" s="37" t="s">
        <v>15</v>
      </c>
      <c r="F5156" s="37" t="s">
        <v>9</v>
      </c>
    </row>
    <row r="5157">
      <c r="A5157" s="36" t="str">
        <f t="shared" si="1"/>
        <v>High Population-Low Poverty</v>
      </c>
      <c r="B5157" s="35" t="s">
        <v>5176</v>
      </c>
      <c r="C5157" s="37">
        <v>22538.0</v>
      </c>
      <c r="D5157" s="37">
        <v>0.0769367290797764</v>
      </c>
      <c r="E5157" s="37" t="s">
        <v>14</v>
      </c>
      <c r="F5157" s="37" t="s">
        <v>9</v>
      </c>
    </row>
    <row r="5158">
      <c r="A5158" s="36" t="str">
        <f t="shared" si="1"/>
        <v>Medium Population-Middle Poverty</v>
      </c>
      <c r="B5158" s="35" t="s">
        <v>5177</v>
      </c>
      <c r="C5158" s="37">
        <v>1023.0</v>
      </c>
      <c r="D5158" s="37">
        <v>0.170087976539589</v>
      </c>
      <c r="E5158" s="37" t="s">
        <v>15</v>
      </c>
      <c r="F5158" s="37" t="s">
        <v>10</v>
      </c>
    </row>
    <row r="5159">
      <c r="A5159" s="36" t="str">
        <f t="shared" si="1"/>
        <v>Medium Population-Low Poverty</v>
      </c>
      <c r="B5159" s="35" t="s">
        <v>5178</v>
      </c>
      <c r="C5159" s="37">
        <v>8747.0</v>
      </c>
      <c r="D5159" s="37">
        <v>0.0620784268892192</v>
      </c>
      <c r="E5159" s="37" t="s">
        <v>15</v>
      </c>
      <c r="F5159" s="37" t="s">
        <v>9</v>
      </c>
    </row>
    <row r="5160">
      <c r="A5160" s="36" t="str">
        <f t="shared" si="1"/>
        <v>Low Population-Low Poverty</v>
      </c>
      <c r="B5160" s="35" t="s">
        <v>5179</v>
      </c>
      <c r="C5160" s="37">
        <v>64.0</v>
      </c>
      <c r="D5160" s="37">
        <v>0.0</v>
      </c>
      <c r="E5160" s="37" t="s">
        <v>16</v>
      </c>
      <c r="F5160" s="37" t="s">
        <v>9</v>
      </c>
    </row>
    <row r="5161">
      <c r="A5161" s="36" t="str">
        <f t="shared" si="1"/>
        <v>Medium Population-Low Poverty</v>
      </c>
      <c r="B5161" s="35" t="s">
        <v>5180</v>
      </c>
      <c r="C5161" s="37">
        <v>2243.0</v>
      </c>
      <c r="D5161" s="37">
        <v>0.0633080695497102</v>
      </c>
      <c r="E5161" s="37" t="s">
        <v>15</v>
      </c>
      <c r="F5161" s="37" t="s">
        <v>9</v>
      </c>
    </row>
    <row r="5162">
      <c r="A5162" s="36" t="str">
        <f t="shared" si="1"/>
        <v>Low Population-Low Poverty</v>
      </c>
      <c r="B5162" s="35" t="s">
        <v>5181</v>
      </c>
      <c r="C5162" s="37">
        <v>248.0</v>
      </c>
      <c r="D5162" s="37">
        <v>0.0</v>
      </c>
      <c r="E5162" s="37" t="s">
        <v>16</v>
      </c>
      <c r="F5162" s="37" t="s">
        <v>9</v>
      </c>
    </row>
    <row r="5163">
      <c r="A5163" s="36" t="str">
        <f t="shared" si="1"/>
        <v>High Population-Middle Poverty</v>
      </c>
      <c r="B5163" s="35" t="s">
        <v>5182</v>
      </c>
      <c r="C5163" s="37">
        <v>37055.0</v>
      </c>
      <c r="D5163" s="37">
        <v>0.130211847254082</v>
      </c>
      <c r="E5163" s="37" t="s">
        <v>14</v>
      </c>
      <c r="F5163" s="37" t="s">
        <v>10</v>
      </c>
    </row>
    <row r="5164">
      <c r="A5164" s="36" t="str">
        <f t="shared" si="1"/>
        <v>Medium Population-Low Poverty</v>
      </c>
      <c r="B5164" s="35" t="s">
        <v>5183</v>
      </c>
      <c r="C5164" s="37">
        <v>5696.0</v>
      </c>
      <c r="D5164" s="37">
        <v>0.0603932584269663</v>
      </c>
      <c r="E5164" s="37" t="s">
        <v>15</v>
      </c>
      <c r="F5164" s="37" t="s">
        <v>9</v>
      </c>
    </row>
    <row r="5165">
      <c r="A5165" s="36" t="str">
        <f t="shared" si="1"/>
        <v>High Population-Middle Poverty</v>
      </c>
      <c r="B5165" s="35" t="s">
        <v>5184</v>
      </c>
      <c r="C5165" s="37">
        <v>20495.0</v>
      </c>
      <c r="D5165" s="37">
        <v>0.16267382288363</v>
      </c>
      <c r="E5165" s="37" t="s">
        <v>14</v>
      </c>
      <c r="F5165" s="37" t="s">
        <v>10</v>
      </c>
    </row>
    <row r="5166">
      <c r="A5166" s="36" t="str">
        <f t="shared" si="1"/>
        <v>Medium Population-Low Poverty</v>
      </c>
      <c r="B5166" s="35" t="s">
        <v>5185</v>
      </c>
      <c r="C5166" s="37">
        <v>3136.0</v>
      </c>
      <c r="D5166" s="37">
        <v>0.0969387755102041</v>
      </c>
      <c r="E5166" s="37" t="s">
        <v>15</v>
      </c>
      <c r="F5166" s="37" t="s">
        <v>9</v>
      </c>
    </row>
    <row r="5167">
      <c r="A5167" s="36" t="str">
        <f t="shared" si="1"/>
        <v>High Population-Middle Poverty</v>
      </c>
      <c r="B5167" s="35" t="s">
        <v>5186</v>
      </c>
      <c r="C5167" s="37">
        <v>30538.0</v>
      </c>
      <c r="D5167" s="37">
        <v>0.156460802934049</v>
      </c>
      <c r="E5167" s="37" t="s">
        <v>14</v>
      </c>
      <c r="F5167" s="37" t="s">
        <v>10</v>
      </c>
    </row>
    <row r="5168">
      <c r="A5168" s="36" t="str">
        <f t="shared" si="1"/>
        <v>Medium Population-Middle Poverty</v>
      </c>
      <c r="B5168" s="35" t="s">
        <v>5187</v>
      </c>
      <c r="C5168" s="37">
        <v>2634.0</v>
      </c>
      <c r="D5168" s="37">
        <v>0.100227790432802</v>
      </c>
      <c r="E5168" s="37" t="s">
        <v>15</v>
      </c>
      <c r="F5168" s="37" t="s">
        <v>10</v>
      </c>
    </row>
    <row r="5169">
      <c r="A5169" s="36" t="str">
        <f t="shared" si="1"/>
        <v>Medium Population-Middle Poverty</v>
      </c>
      <c r="B5169" s="35" t="s">
        <v>5188</v>
      </c>
      <c r="C5169" s="37">
        <v>3978.0</v>
      </c>
      <c r="D5169" s="37">
        <v>0.139014580191051</v>
      </c>
      <c r="E5169" s="37" t="s">
        <v>15</v>
      </c>
      <c r="F5169" s="37" t="s">
        <v>10</v>
      </c>
    </row>
    <row r="5170">
      <c r="A5170" s="36" t="str">
        <f t="shared" si="1"/>
        <v>Medium Population-Middle Poverty</v>
      </c>
      <c r="B5170" s="35" t="s">
        <v>5189</v>
      </c>
      <c r="C5170" s="37">
        <v>3398.0</v>
      </c>
      <c r="D5170" s="37">
        <v>0.155679811653914</v>
      </c>
      <c r="E5170" s="37" t="s">
        <v>15</v>
      </c>
      <c r="F5170" s="37" t="s">
        <v>10</v>
      </c>
    </row>
    <row r="5171">
      <c r="A5171" s="36" t="str">
        <f t="shared" si="1"/>
        <v>High Population-Low Poverty</v>
      </c>
      <c r="B5171" s="35" t="s">
        <v>5190</v>
      </c>
      <c r="C5171" s="37">
        <v>37233.0</v>
      </c>
      <c r="D5171" s="37">
        <v>0.0396422528402224</v>
      </c>
      <c r="E5171" s="37" t="s">
        <v>14</v>
      </c>
      <c r="F5171" s="37" t="s">
        <v>9</v>
      </c>
    </row>
    <row r="5172">
      <c r="A5172" s="36" t="str">
        <f t="shared" si="1"/>
        <v>Medium Population-Low Poverty</v>
      </c>
      <c r="B5172" s="35" t="s">
        <v>5191</v>
      </c>
      <c r="C5172" s="37">
        <v>4870.0</v>
      </c>
      <c r="D5172" s="37">
        <v>0.0991786447638604</v>
      </c>
      <c r="E5172" s="37" t="s">
        <v>15</v>
      </c>
      <c r="F5172" s="37" t="s">
        <v>9</v>
      </c>
    </row>
    <row r="5173">
      <c r="A5173" s="36" t="str">
        <f t="shared" si="1"/>
        <v>Medium Population-Middle Poverty</v>
      </c>
      <c r="B5173" s="35" t="s">
        <v>5192</v>
      </c>
      <c r="C5173" s="37">
        <v>1521.0</v>
      </c>
      <c r="D5173" s="37">
        <v>0.111111111111111</v>
      </c>
      <c r="E5173" s="37" t="s">
        <v>15</v>
      </c>
      <c r="F5173" s="37" t="s">
        <v>10</v>
      </c>
    </row>
    <row r="5174">
      <c r="A5174" s="36" t="str">
        <f t="shared" si="1"/>
        <v>Medium Population-Low Poverty</v>
      </c>
      <c r="B5174" s="35" t="s">
        <v>5193</v>
      </c>
      <c r="C5174" s="37">
        <v>4808.0</v>
      </c>
      <c r="D5174" s="37">
        <v>0.0669717138103161</v>
      </c>
      <c r="E5174" s="37" t="s">
        <v>15</v>
      </c>
      <c r="F5174" s="37" t="s">
        <v>9</v>
      </c>
    </row>
    <row r="5175">
      <c r="A5175" s="36" t="str">
        <f t="shared" si="1"/>
        <v>High Population-Low Poverty</v>
      </c>
      <c r="B5175" s="35" t="s">
        <v>5194</v>
      </c>
      <c r="C5175" s="37">
        <v>35248.0</v>
      </c>
      <c r="D5175" s="37">
        <v>0.061166591012256</v>
      </c>
      <c r="E5175" s="37" t="s">
        <v>14</v>
      </c>
      <c r="F5175" s="37" t="s">
        <v>9</v>
      </c>
    </row>
    <row r="5176">
      <c r="A5176" s="36" t="str">
        <f t="shared" si="1"/>
        <v>Low Population-Low Poverty</v>
      </c>
      <c r="B5176" s="35" t="s">
        <v>5195</v>
      </c>
      <c r="C5176" s="37">
        <v>23.0</v>
      </c>
      <c r="D5176" s="37">
        <v>0.0</v>
      </c>
      <c r="E5176" s="37" t="s">
        <v>16</v>
      </c>
      <c r="F5176" s="37" t="s">
        <v>9</v>
      </c>
    </row>
    <row r="5177">
      <c r="A5177" s="36" t="str">
        <f t="shared" si="1"/>
        <v>High Population-Middle Poverty</v>
      </c>
      <c r="B5177" s="35" t="s">
        <v>5196</v>
      </c>
      <c r="C5177" s="37">
        <v>22232.0</v>
      </c>
      <c r="D5177" s="37">
        <v>0.153562432529687</v>
      </c>
      <c r="E5177" s="37" t="s">
        <v>14</v>
      </c>
      <c r="F5177" s="37" t="s">
        <v>10</v>
      </c>
    </row>
    <row r="5178">
      <c r="A5178" s="36" t="str">
        <f t="shared" si="1"/>
        <v>Medium Population-Middle Poverty</v>
      </c>
      <c r="B5178" s="35" t="s">
        <v>5197</v>
      </c>
      <c r="C5178" s="37">
        <v>1727.0</v>
      </c>
      <c r="D5178" s="37">
        <v>0.119281991893457</v>
      </c>
      <c r="E5178" s="37" t="s">
        <v>15</v>
      </c>
      <c r="F5178" s="37" t="s">
        <v>10</v>
      </c>
    </row>
    <row r="5179">
      <c r="A5179" s="36" t="str">
        <f t="shared" si="1"/>
        <v>Medium Population-Middle Poverty</v>
      </c>
      <c r="B5179" s="35" t="s">
        <v>5198</v>
      </c>
      <c r="C5179" s="37">
        <v>7868.0</v>
      </c>
      <c r="D5179" s="37">
        <v>0.136629384850025</v>
      </c>
      <c r="E5179" s="37" t="s">
        <v>15</v>
      </c>
      <c r="F5179" s="37" t="s">
        <v>10</v>
      </c>
    </row>
    <row r="5180">
      <c r="A5180" s="36" t="str">
        <f t="shared" si="1"/>
        <v>Medium Population-Middle Poverty</v>
      </c>
      <c r="B5180" s="35" t="s">
        <v>5199</v>
      </c>
      <c r="C5180" s="37">
        <v>1169.0</v>
      </c>
      <c r="D5180" s="37">
        <v>0.142001710863986</v>
      </c>
      <c r="E5180" s="37" t="s">
        <v>15</v>
      </c>
      <c r="F5180" s="37" t="s">
        <v>10</v>
      </c>
    </row>
    <row r="5181">
      <c r="A5181" s="36" t="str">
        <f t="shared" si="1"/>
        <v>Medium Population-Low Poverty</v>
      </c>
      <c r="B5181" s="35" t="s">
        <v>5200</v>
      </c>
      <c r="C5181" s="37">
        <v>6919.0</v>
      </c>
      <c r="D5181" s="37">
        <v>0.0900419135713253</v>
      </c>
      <c r="E5181" s="37" t="s">
        <v>15</v>
      </c>
      <c r="F5181" s="37" t="s">
        <v>9</v>
      </c>
    </row>
    <row r="5182">
      <c r="A5182" s="36" t="str">
        <f t="shared" si="1"/>
        <v>Medium Population-Low Poverty</v>
      </c>
      <c r="B5182" s="35" t="s">
        <v>5201</v>
      </c>
      <c r="C5182" s="37">
        <v>4279.0</v>
      </c>
      <c r="D5182" s="37">
        <v>0.0820285113344239</v>
      </c>
      <c r="E5182" s="37" t="s">
        <v>15</v>
      </c>
      <c r="F5182" s="37" t="s">
        <v>9</v>
      </c>
    </row>
    <row r="5183">
      <c r="A5183" s="36" t="str">
        <f t="shared" si="1"/>
        <v>Medium Population-Low Poverty</v>
      </c>
      <c r="B5183" s="35" t="s">
        <v>5202</v>
      </c>
      <c r="C5183" s="37">
        <v>3398.0</v>
      </c>
      <c r="D5183" s="37">
        <v>0.094467333725721</v>
      </c>
      <c r="E5183" s="37" t="s">
        <v>15</v>
      </c>
      <c r="F5183" s="37" t="s">
        <v>9</v>
      </c>
    </row>
    <row r="5184">
      <c r="A5184" s="36" t="str">
        <f t="shared" si="1"/>
        <v>Medium Population-Low Poverty</v>
      </c>
      <c r="B5184" s="35" t="s">
        <v>5203</v>
      </c>
      <c r="C5184" s="37">
        <v>806.0</v>
      </c>
      <c r="D5184" s="37">
        <v>0.0347394540942928</v>
      </c>
      <c r="E5184" s="37" t="s">
        <v>15</v>
      </c>
      <c r="F5184" s="37" t="s">
        <v>9</v>
      </c>
    </row>
    <row r="5185">
      <c r="A5185" s="36" t="str">
        <f t="shared" si="1"/>
        <v>Medium Population-Low Poverty</v>
      </c>
      <c r="B5185" s="35" t="s">
        <v>5204</v>
      </c>
      <c r="C5185" s="37">
        <v>4147.0</v>
      </c>
      <c r="D5185" s="37">
        <v>0.0578731613214372</v>
      </c>
      <c r="E5185" s="37" t="s">
        <v>15</v>
      </c>
      <c r="F5185" s="37" t="s">
        <v>9</v>
      </c>
    </row>
    <row r="5186">
      <c r="A5186" s="36" t="str">
        <f t="shared" si="1"/>
        <v>Medium Population-Middle Poverty</v>
      </c>
      <c r="B5186" s="35" t="s">
        <v>5205</v>
      </c>
      <c r="C5186" s="37">
        <v>5379.0</v>
      </c>
      <c r="D5186" s="37">
        <v>0.205986242796059</v>
      </c>
      <c r="E5186" s="37" t="s">
        <v>15</v>
      </c>
      <c r="F5186" s="37" t="s">
        <v>10</v>
      </c>
    </row>
    <row r="5187">
      <c r="A5187" s="36" t="str">
        <f t="shared" si="1"/>
        <v>High Population-Low Poverty</v>
      </c>
      <c r="B5187" s="35" t="s">
        <v>5206</v>
      </c>
      <c r="C5187" s="37">
        <v>15020.0</v>
      </c>
      <c r="D5187" s="37">
        <v>0.0511318242343542</v>
      </c>
      <c r="E5187" s="37" t="s">
        <v>14</v>
      </c>
      <c r="F5187" s="37" t="s">
        <v>9</v>
      </c>
    </row>
    <row r="5188">
      <c r="A5188" s="36" t="str">
        <f t="shared" si="1"/>
        <v>Medium Population-Low Poverty</v>
      </c>
      <c r="B5188" s="35" t="s">
        <v>5207</v>
      </c>
      <c r="C5188" s="37">
        <v>3948.0</v>
      </c>
      <c r="D5188" s="37">
        <v>0.0648429584599797</v>
      </c>
      <c r="E5188" s="37" t="s">
        <v>15</v>
      </c>
      <c r="F5188" s="37" t="s">
        <v>9</v>
      </c>
    </row>
    <row r="5189">
      <c r="A5189" s="36" t="str">
        <f t="shared" si="1"/>
        <v>Low Population-Low Poverty</v>
      </c>
      <c r="B5189" s="35" t="s">
        <v>5208</v>
      </c>
      <c r="C5189" s="37">
        <v>128.0</v>
      </c>
      <c r="D5189" s="37">
        <v>0.0234375</v>
      </c>
      <c r="E5189" s="37" t="s">
        <v>16</v>
      </c>
      <c r="F5189" s="37" t="s">
        <v>9</v>
      </c>
    </row>
    <row r="5190">
      <c r="A5190" s="36" t="str">
        <f t="shared" si="1"/>
        <v>High Population-Low Poverty</v>
      </c>
      <c r="B5190" s="35" t="s">
        <v>5209</v>
      </c>
      <c r="C5190" s="37">
        <v>15679.0</v>
      </c>
      <c r="D5190" s="37">
        <v>0.0797244722239939</v>
      </c>
      <c r="E5190" s="37" t="s">
        <v>14</v>
      </c>
      <c r="F5190" s="37" t="s">
        <v>9</v>
      </c>
    </row>
    <row r="5191">
      <c r="A5191" s="36" t="str">
        <f t="shared" si="1"/>
        <v>Low Population-Low Poverty</v>
      </c>
      <c r="B5191" s="35" t="s">
        <v>5210</v>
      </c>
      <c r="C5191" s="37">
        <v>116.0</v>
      </c>
      <c r="D5191" s="37">
        <v>0.0603448275862069</v>
      </c>
      <c r="E5191" s="37" t="s">
        <v>16</v>
      </c>
      <c r="F5191" s="37" t="s">
        <v>9</v>
      </c>
    </row>
    <row r="5192">
      <c r="A5192" s="36" t="str">
        <f t="shared" si="1"/>
        <v>Low Population-Middle Poverty</v>
      </c>
      <c r="B5192" s="35" t="s">
        <v>5211</v>
      </c>
      <c r="C5192" s="37">
        <v>197.0</v>
      </c>
      <c r="D5192" s="37">
        <v>0.269035532994924</v>
      </c>
      <c r="E5192" s="37" t="s">
        <v>16</v>
      </c>
      <c r="F5192" s="37" t="s">
        <v>10</v>
      </c>
    </row>
    <row r="5193">
      <c r="A5193" s="36" t="str">
        <f t="shared" si="1"/>
        <v>Medium Population-Middle Poverty</v>
      </c>
      <c r="B5193" s="35" t="s">
        <v>5212</v>
      </c>
      <c r="C5193" s="37">
        <v>5624.0</v>
      </c>
      <c r="D5193" s="37">
        <v>0.107396870554765</v>
      </c>
      <c r="E5193" s="37" t="s">
        <v>15</v>
      </c>
      <c r="F5193" s="37" t="s">
        <v>10</v>
      </c>
    </row>
    <row r="5194">
      <c r="A5194" s="36" t="str">
        <f t="shared" si="1"/>
        <v>Medium Population-Middle Poverty</v>
      </c>
      <c r="B5194" s="35" t="s">
        <v>5213</v>
      </c>
      <c r="C5194" s="37">
        <v>7038.0</v>
      </c>
      <c r="D5194" s="37">
        <v>0.113242398408639</v>
      </c>
      <c r="E5194" s="37" t="s">
        <v>15</v>
      </c>
      <c r="F5194" s="37" t="s">
        <v>10</v>
      </c>
    </row>
    <row r="5195">
      <c r="A5195" s="36" t="str">
        <f t="shared" si="1"/>
        <v>Low Population-Low Poverty</v>
      </c>
      <c r="B5195" s="35" t="s">
        <v>5214</v>
      </c>
      <c r="C5195" s="37">
        <v>94.0</v>
      </c>
      <c r="D5195" s="37">
        <v>0.0106382978723404</v>
      </c>
      <c r="E5195" s="37" t="s">
        <v>16</v>
      </c>
      <c r="F5195" s="37" t="s">
        <v>9</v>
      </c>
    </row>
    <row r="5196">
      <c r="A5196" s="36" t="str">
        <f t="shared" si="1"/>
        <v>Low Population-Low Poverty</v>
      </c>
      <c r="B5196" s="35" t="s">
        <v>5215</v>
      </c>
      <c r="C5196" s="37">
        <v>14.0</v>
      </c>
      <c r="D5196" s="37">
        <v>0.0</v>
      </c>
      <c r="E5196" s="37" t="s">
        <v>16</v>
      </c>
      <c r="F5196" s="37" t="s">
        <v>9</v>
      </c>
    </row>
    <row r="5197">
      <c r="A5197" s="36" t="str">
        <f t="shared" si="1"/>
        <v>Low Population-Low Poverty</v>
      </c>
      <c r="B5197" s="35" t="s">
        <v>5216</v>
      </c>
      <c r="C5197" s="37">
        <v>93.0</v>
      </c>
      <c r="D5197" s="37">
        <v>0.0</v>
      </c>
      <c r="E5197" s="37" t="s">
        <v>16</v>
      </c>
      <c r="F5197" s="37" t="s">
        <v>9</v>
      </c>
    </row>
    <row r="5198">
      <c r="A5198" s="36" t="str">
        <f t="shared" si="1"/>
        <v>High Population-Low Poverty</v>
      </c>
      <c r="B5198" s="35" t="s">
        <v>5217</v>
      </c>
      <c r="C5198" s="37">
        <v>21196.0</v>
      </c>
      <c r="D5198" s="37">
        <v>0.0676070956784299</v>
      </c>
      <c r="E5198" s="37" t="s">
        <v>14</v>
      </c>
      <c r="F5198" s="37" t="s">
        <v>9</v>
      </c>
    </row>
    <row r="5199">
      <c r="A5199" s="36" t="str">
        <f t="shared" si="1"/>
        <v>Low Population-Low Poverty</v>
      </c>
      <c r="B5199" s="35" t="s">
        <v>5218</v>
      </c>
      <c r="C5199" s="37">
        <v>252.0</v>
      </c>
      <c r="D5199" s="37">
        <v>0.0753968253968254</v>
      </c>
      <c r="E5199" s="37" t="s">
        <v>16</v>
      </c>
      <c r="F5199" s="37" t="s">
        <v>9</v>
      </c>
    </row>
    <row r="5200">
      <c r="A5200" s="36" t="str">
        <f t="shared" si="1"/>
        <v>Low Population-Middle Poverty</v>
      </c>
      <c r="B5200" s="35" t="s">
        <v>5219</v>
      </c>
      <c r="C5200" s="37">
        <v>372.0</v>
      </c>
      <c r="D5200" s="37">
        <v>0.134408602150538</v>
      </c>
      <c r="E5200" s="37" t="s">
        <v>16</v>
      </c>
      <c r="F5200" s="37" t="s">
        <v>10</v>
      </c>
    </row>
    <row r="5201">
      <c r="A5201" s="36" t="str">
        <f t="shared" si="1"/>
        <v>Medium Population-Low Poverty</v>
      </c>
      <c r="B5201" s="35" t="s">
        <v>5220</v>
      </c>
      <c r="C5201" s="37">
        <v>3182.0</v>
      </c>
      <c r="D5201" s="37">
        <v>0.0700817096165933</v>
      </c>
      <c r="E5201" s="37" t="s">
        <v>15</v>
      </c>
      <c r="F5201" s="37" t="s">
        <v>9</v>
      </c>
    </row>
    <row r="5202">
      <c r="A5202" s="36" t="str">
        <f t="shared" si="1"/>
        <v>Low Population-Low Poverty</v>
      </c>
      <c r="B5202" s="35" t="s">
        <v>5221</v>
      </c>
      <c r="C5202" s="37">
        <v>51.0</v>
      </c>
      <c r="D5202" s="37">
        <v>0.0</v>
      </c>
      <c r="E5202" s="37" t="s">
        <v>16</v>
      </c>
      <c r="F5202" s="37" t="s">
        <v>9</v>
      </c>
    </row>
    <row r="5203">
      <c r="A5203" s="36" t="str">
        <f t="shared" si="1"/>
        <v>Medium Population-Middle Poverty</v>
      </c>
      <c r="B5203" s="35" t="s">
        <v>5222</v>
      </c>
      <c r="C5203" s="37">
        <v>4401.0</v>
      </c>
      <c r="D5203" s="37">
        <v>0.176778004998864</v>
      </c>
      <c r="E5203" s="37" t="s">
        <v>15</v>
      </c>
      <c r="F5203" s="37" t="s">
        <v>10</v>
      </c>
    </row>
    <row r="5204">
      <c r="A5204" s="36" t="str">
        <f t="shared" si="1"/>
        <v>Medium Population-Low Poverty</v>
      </c>
      <c r="B5204" s="35" t="s">
        <v>5223</v>
      </c>
      <c r="C5204" s="37">
        <v>2369.0</v>
      </c>
      <c r="D5204" s="37">
        <v>0.0865344027015618</v>
      </c>
      <c r="E5204" s="37" t="s">
        <v>15</v>
      </c>
      <c r="F5204" s="37" t="s">
        <v>9</v>
      </c>
    </row>
    <row r="5205">
      <c r="A5205" s="36" t="str">
        <f t="shared" si="1"/>
        <v>Medium Population-Low Poverty</v>
      </c>
      <c r="B5205" s="35" t="s">
        <v>5224</v>
      </c>
      <c r="C5205" s="37">
        <v>2653.0</v>
      </c>
      <c r="D5205" s="37">
        <v>0.0561628345269506</v>
      </c>
      <c r="E5205" s="37" t="s">
        <v>15</v>
      </c>
      <c r="F5205" s="37" t="s">
        <v>9</v>
      </c>
    </row>
    <row r="5206">
      <c r="A5206" s="36" t="str">
        <f t="shared" si="1"/>
        <v>Medium Population-Low Poverty</v>
      </c>
      <c r="B5206" s="35" t="s">
        <v>5225</v>
      </c>
      <c r="C5206" s="37">
        <v>999.0</v>
      </c>
      <c r="D5206" s="37">
        <v>0.0550550550550551</v>
      </c>
      <c r="E5206" s="37" t="s">
        <v>15</v>
      </c>
      <c r="F5206" s="37" t="s">
        <v>9</v>
      </c>
    </row>
    <row r="5207">
      <c r="A5207" s="36" t="str">
        <f t="shared" si="1"/>
        <v>Medium Population-Low Poverty</v>
      </c>
      <c r="B5207" s="35" t="s">
        <v>5226</v>
      </c>
      <c r="C5207" s="37">
        <v>5631.0</v>
      </c>
      <c r="D5207" s="37">
        <v>0.0848872313976203</v>
      </c>
      <c r="E5207" s="37" t="s">
        <v>15</v>
      </c>
      <c r="F5207" s="37" t="s">
        <v>9</v>
      </c>
    </row>
    <row r="5208">
      <c r="A5208" s="36" t="str">
        <f t="shared" si="1"/>
        <v>Medium Population-Middle Poverty</v>
      </c>
      <c r="B5208" s="35" t="s">
        <v>5227</v>
      </c>
      <c r="C5208" s="37">
        <v>1256.0</v>
      </c>
      <c r="D5208" s="37">
        <v>0.14968152866242</v>
      </c>
      <c r="E5208" s="37" t="s">
        <v>15</v>
      </c>
      <c r="F5208" s="37" t="s">
        <v>10</v>
      </c>
    </row>
    <row r="5209">
      <c r="A5209" s="36" t="str">
        <f t="shared" si="1"/>
        <v>Medium Population-Low Poverty</v>
      </c>
      <c r="B5209" s="35" t="s">
        <v>5228</v>
      </c>
      <c r="C5209" s="37">
        <v>2564.0</v>
      </c>
      <c r="D5209" s="37">
        <v>0.093213728549142</v>
      </c>
      <c r="E5209" s="37" t="s">
        <v>15</v>
      </c>
      <c r="F5209" s="37" t="s">
        <v>9</v>
      </c>
    </row>
    <row r="5210">
      <c r="A5210" s="36" t="str">
        <f t="shared" si="1"/>
        <v>Medium Population-Middle Poverty</v>
      </c>
      <c r="B5210" s="35" t="s">
        <v>5229</v>
      </c>
      <c r="C5210" s="37">
        <v>842.0</v>
      </c>
      <c r="D5210" s="37">
        <v>0.226840855106888</v>
      </c>
      <c r="E5210" s="37" t="s">
        <v>15</v>
      </c>
      <c r="F5210" s="37" t="s">
        <v>10</v>
      </c>
    </row>
    <row r="5211">
      <c r="A5211" s="36" t="str">
        <f t="shared" si="1"/>
        <v>Medium Population-Middle Poverty</v>
      </c>
      <c r="B5211" s="35" t="s">
        <v>5230</v>
      </c>
      <c r="C5211" s="37">
        <v>2304.0</v>
      </c>
      <c r="D5211" s="37">
        <v>0.179253472222222</v>
      </c>
      <c r="E5211" s="37" t="s">
        <v>15</v>
      </c>
      <c r="F5211" s="37" t="s">
        <v>10</v>
      </c>
    </row>
    <row r="5212">
      <c r="A5212" s="36" t="str">
        <f t="shared" si="1"/>
        <v>Medium Population-Middle Poverty</v>
      </c>
      <c r="B5212" s="35" t="s">
        <v>5231</v>
      </c>
      <c r="C5212" s="37">
        <v>1140.0</v>
      </c>
      <c r="D5212" s="37">
        <v>0.15</v>
      </c>
      <c r="E5212" s="37" t="s">
        <v>15</v>
      </c>
      <c r="F5212" s="37" t="s">
        <v>10</v>
      </c>
    </row>
    <row r="5213">
      <c r="A5213" s="36" t="str">
        <f t="shared" si="1"/>
        <v>Medium Population-High Poverty</v>
      </c>
      <c r="B5213" s="35" t="s">
        <v>5232</v>
      </c>
      <c r="C5213" s="37">
        <v>1715.0</v>
      </c>
      <c r="D5213" s="37">
        <v>0.331778425655977</v>
      </c>
      <c r="E5213" s="37" t="s">
        <v>15</v>
      </c>
      <c r="F5213" s="37" t="s">
        <v>11</v>
      </c>
    </row>
    <row r="5214">
      <c r="A5214" s="36" t="str">
        <f t="shared" si="1"/>
        <v>Medium Population-Middle Poverty</v>
      </c>
      <c r="B5214" s="35" t="s">
        <v>5233</v>
      </c>
      <c r="C5214" s="37">
        <v>7251.0</v>
      </c>
      <c r="D5214" s="37">
        <v>0.188939456626672</v>
      </c>
      <c r="E5214" s="37" t="s">
        <v>15</v>
      </c>
      <c r="F5214" s="37" t="s">
        <v>10</v>
      </c>
    </row>
    <row r="5215">
      <c r="A5215" s="36" t="str">
        <f t="shared" si="1"/>
        <v>High Population-Middle Poverty</v>
      </c>
      <c r="B5215" s="35" t="s">
        <v>5234</v>
      </c>
      <c r="C5215" s="37">
        <v>12045.0</v>
      </c>
      <c r="D5215" s="37">
        <v>0.272976338729763</v>
      </c>
      <c r="E5215" s="37" t="s">
        <v>14</v>
      </c>
      <c r="F5215" s="37" t="s">
        <v>10</v>
      </c>
    </row>
    <row r="5216">
      <c r="A5216" s="36" t="str">
        <f t="shared" si="1"/>
        <v>High Population-Middle Poverty</v>
      </c>
      <c r="B5216" s="35" t="s">
        <v>5235</v>
      </c>
      <c r="C5216" s="37">
        <v>19770.0</v>
      </c>
      <c r="D5216" s="37">
        <v>0.309458775923116</v>
      </c>
      <c r="E5216" s="37" t="s">
        <v>14</v>
      </c>
      <c r="F5216" s="37" t="s">
        <v>10</v>
      </c>
    </row>
    <row r="5217">
      <c r="A5217" s="36" t="str">
        <f t="shared" si="1"/>
        <v>High Population-Middle Poverty</v>
      </c>
      <c r="B5217" s="35" t="s">
        <v>5236</v>
      </c>
      <c r="C5217" s="37">
        <v>23245.0</v>
      </c>
      <c r="D5217" s="37">
        <v>0.154140675414068</v>
      </c>
      <c r="E5217" s="37" t="s">
        <v>14</v>
      </c>
      <c r="F5217" s="37" t="s">
        <v>10</v>
      </c>
    </row>
    <row r="5218">
      <c r="A5218" s="36" t="str">
        <f t="shared" si="1"/>
        <v>High Population-Middle Poverty</v>
      </c>
      <c r="B5218" s="35" t="s">
        <v>5237</v>
      </c>
      <c r="C5218" s="37">
        <v>25283.0</v>
      </c>
      <c r="D5218" s="37">
        <v>0.134675473638413</v>
      </c>
      <c r="E5218" s="37" t="s">
        <v>14</v>
      </c>
      <c r="F5218" s="37" t="s">
        <v>10</v>
      </c>
    </row>
    <row r="5219">
      <c r="A5219" s="36" t="str">
        <f t="shared" si="1"/>
        <v>High Population-Low Poverty</v>
      </c>
      <c r="B5219" s="35" t="s">
        <v>5238</v>
      </c>
      <c r="C5219" s="37">
        <v>30722.0</v>
      </c>
      <c r="D5219" s="37">
        <v>0.042965952737452</v>
      </c>
      <c r="E5219" s="37" t="s">
        <v>14</v>
      </c>
      <c r="F5219" s="37" t="s">
        <v>9</v>
      </c>
    </row>
    <row r="5220">
      <c r="A5220" s="36" t="str">
        <f t="shared" si="1"/>
        <v>High Population-Low Poverty</v>
      </c>
      <c r="B5220" s="35" t="s">
        <v>5239</v>
      </c>
      <c r="C5220" s="37">
        <v>35281.0</v>
      </c>
      <c r="D5220" s="37">
        <v>0.0487797964910292</v>
      </c>
      <c r="E5220" s="37" t="s">
        <v>14</v>
      </c>
      <c r="F5220" s="37" t="s">
        <v>9</v>
      </c>
    </row>
    <row r="5221">
      <c r="A5221" s="36" t="str">
        <f t="shared" si="1"/>
        <v>High Population-Middle Poverty</v>
      </c>
      <c r="B5221" s="35" t="s">
        <v>5240</v>
      </c>
      <c r="C5221" s="37">
        <v>10683.0</v>
      </c>
      <c r="D5221" s="37">
        <v>0.205560235888795</v>
      </c>
      <c r="E5221" s="37" t="s">
        <v>14</v>
      </c>
      <c r="F5221" s="37" t="s">
        <v>10</v>
      </c>
    </row>
    <row r="5222">
      <c r="A5222" s="36" t="str">
        <f t="shared" si="1"/>
        <v>High Population-Middle Poverty</v>
      </c>
      <c r="B5222" s="35" t="s">
        <v>5241</v>
      </c>
      <c r="C5222" s="37">
        <v>25118.0</v>
      </c>
      <c r="D5222" s="37">
        <v>0.161039891711123</v>
      </c>
      <c r="E5222" s="37" t="s">
        <v>14</v>
      </c>
      <c r="F5222" s="37" t="s">
        <v>10</v>
      </c>
    </row>
    <row r="5223">
      <c r="A5223" s="36" t="str">
        <f t="shared" si="1"/>
        <v>High Population-Low Poverty</v>
      </c>
      <c r="B5223" s="35" t="s">
        <v>5242</v>
      </c>
      <c r="C5223" s="37">
        <v>29274.0</v>
      </c>
      <c r="D5223" s="37">
        <v>0.0927102548336408</v>
      </c>
      <c r="E5223" s="37" t="s">
        <v>14</v>
      </c>
      <c r="F5223" s="37" t="s">
        <v>9</v>
      </c>
    </row>
    <row r="5224">
      <c r="A5224" s="36" t="str">
        <f t="shared" si="1"/>
        <v>Low Population-Low Poverty</v>
      </c>
      <c r="B5224" s="35" t="s">
        <v>5243</v>
      </c>
      <c r="C5224" s="37">
        <v>143.0</v>
      </c>
      <c r="D5224" s="37">
        <v>0.0</v>
      </c>
      <c r="E5224" s="37" t="s">
        <v>16</v>
      </c>
      <c r="F5224" s="37" t="s">
        <v>9</v>
      </c>
    </row>
    <row r="5225">
      <c r="A5225" s="36" t="str">
        <f t="shared" si="1"/>
        <v>Low Population-Middle Poverty</v>
      </c>
      <c r="B5225" s="35" t="s">
        <v>5244</v>
      </c>
      <c r="C5225" s="37">
        <v>399.0</v>
      </c>
      <c r="D5225" s="37">
        <v>0.205513784461153</v>
      </c>
      <c r="E5225" s="37" t="s">
        <v>16</v>
      </c>
      <c r="F5225" s="37" t="s">
        <v>10</v>
      </c>
    </row>
    <row r="5226">
      <c r="A5226" s="36" t="str">
        <f t="shared" si="1"/>
        <v>Medium Population-Middle Poverty</v>
      </c>
      <c r="B5226" s="35" t="s">
        <v>5245</v>
      </c>
      <c r="C5226" s="37">
        <v>785.0</v>
      </c>
      <c r="D5226" s="37">
        <v>0.109554140127389</v>
      </c>
      <c r="E5226" s="37" t="s">
        <v>15</v>
      </c>
      <c r="F5226" s="37" t="s">
        <v>10</v>
      </c>
    </row>
    <row r="5227">
      <c r="A5227" s="36" t="str">
        <f t="shared" si="1"/>
        <v>Medium Population-Middle Poverty</v>
      </c>
      <c r="B5227" s="35" t="s">
        <v>5246</v>
      </c>
      <c r="C5227" s="37">
        <v>557.0</v>
      </c>
      <c r="D5227" s="37">
        <v>0.136445242369838</v>
      </c>
      <c r="E5227" s="37" t="s">
        <v>15</v>
      </c>
      <c r="F5227" s="37" t="s">
        <v>10</v>
      </c>
    </row>
    <row r="5228">
      <c r="A5228" s="36" t="str">
        <f t="shared" si="1"/>
        <v>Medium Population-Low Poverty</v>
      </c>
      <c r="B5228" s="35" t="s">
        <v>5247</v>
      </c>
      <c r="C5228" s="37">
        <v>934.0</v>
      </c>
      <c r="D5228" s="37">
        <v>0.0920770877944325</v>
      </c>
      <c r="E5228" s="37" t="s">
        <v>15</v>
      </c>
      <c r="F5228" s="37" t="s">
        <v>9</v>
      </c>
    </row>
    <row r="5229">
      <c r="A5229" s="36" t="str">
        <f t="shared" si="1"/>
        <v>Low Population-Low Poverty</v>
      </c>
      <c r="B5229" s="35" t="s">
        <v>5248</v>
      </c>
      <c r="C5229" s="37">
        <v>301.0</v>
      </c>
      <c r="D5229" s="37">
        <v>0.0431893687707641</v>
      </c>
      <c r="E5229" s="37" t="s">
        <v>16</v>
      </c>
      <c r="F5229" s="37" t="s">
        <v>9</v>
      </c>
    </row>
    <row r="5230">
      <c r="A5230" s="36" t="str">
        <f t="shared" si="1"/>
        <v>Low Population-Middle Poverty</v>
      </c>
      <c r="B5230" s="35" t="s">
        <v>5249</v>
      </c>
      <c r="C5230" s="37">
        <v>219.0</v>
      </c>
      <c r="D5230" s="37">
        <v>0.182648401826484</v>
      </c>
      <c r="E5230" s="37" t="s">
        <v>16</v>
      </c>
      <c r="F5230" s="37" t="s">
        <v>10</v>
      </c>
    </row>
    <row r="5231">
      <c r="A5231" s="36" t="str">
        <f t="shared" si="1"/>
        <v>Low Population-High Poverty</v>
      </c>
      <c r="B5231" s="35" t="s">
        <v>5250</v>
      </c>
      <c r="C5231" s="37">
        <v>381.0</v>
      </c>
      <c r="D5231" s="37">
        <v>0.404199475065617</v>
      </c>
      <c r="E5231" s="37" t="s">
        <v>16</v>
      </c>
      <c r="F5231" s="37" t="s">
        <v>11</v>
      </c>
    </row>
    <row r="5232">
      <c r="A5232" s="36" t="str">
        <f t="shared" si="1"/>
        <v>Low Population-Middle Poverty</v>
      </c>
      <c r="B5232" s="35" t="s">
        <v>5251</v>
      </c>
      <c r="C5232" s="37">
        <v>399.0</v>
      </c>
      <c r="D5232" s="37">
        <v>0.215538847117794</v>
      </c>
      <c r="E5232" s="37" t="s">
        <v>16</v>
      </c>
      <c r="F5232" s="37" t="s">
        <v>10</v>
      </c>
    </row>
    <row r="5233">
      <c r="A5233" s="36" t="str">
        <f t="shared" si="1"/>
        <v>Medium Population-Low Poverty</v>
      </c>
      <c r="B5233" s="35" t="s">
        <v>5252</v>
      </c>
      <c r="C5233" s="37">
        <v>581.0</v>
      </c>
      <c r="D5233" s="37">
        <v>0.0912220309810671</v>
      </c>
      <c r="E5233" s="37" t="s">
        <v>15</v>
      </c>
      <c r="F5233" s="37" t="s">
        <v>9</v>
      </c>
    </row>
    <row r="5234">
      <c r="A5234" s="36" t="str">
        <f t="shared" si="1"/>
        <v>High Population-Low Poverty</v>
      </c>
      <c r="B5234" s="35" t="s">
        <v>5253</v>
      </c>
      <c r="C5234" s="37">
        <v>11283.0</v>
      </c>
      <c r="D5234" s="37">
        <v>0.0865018168926704</v>
      </c>
      <c r="E5234" s="37" t="s">
        <v>14</v>
      </c>
      <c r="F5234" s="37" t="s">
        <v>9</v>
      </c>
    </row>
    <row r="5235">
      <c r="A5235" s="36" t="str">
        <f t="shared" si="1"/>
        <v>Low Population-Middle Poverty</v>
      </c>
      <c r="B5235" s="35" t="s">
        <v>5254</v>
      </c>
      <c r="C5235" s="37">
        <v>273.0</v>
      </c>
      <c r="D5235" s="37">
        <v>0.131868131868132</v>
      </c>
      <c r="E5235" s="37" t="s">
        <v>16</v>
      </c>
      <c r="F5235" s="37" t="s">
        <v>10</v>
      </c>
    </row>
    <row r="5236">
      <c r="A5236" s="36" t="str">
        <f t="shared" si="1"/>
        <v>Medium Population-Low Poverty</v>
      </c>
      <c r="B5236" s="35" t="s">
        <v>5255</v>
      </c>
      <c r="C5236" s="37">
        <v>1806.0</v>
      </c>
      <c r="D5236" s="37">
        <v>0.0985603543743079</v>
      </c>
      <c r="E5236" s="37" t="s">
        <v>15</v>
      </c>
      <c r="F5236" s="37" t="s">
        <v>9</v>
      </c>
    </row>
    <row r="5237">
      <c r="A5237" s="36" t="str">
        <f t="shared" si="1"/>
        <v>High Population-Low Poverty</v>
      </c>
      <c r="B5237" s="35" t="s">
        <v>5256</v>
      </c>
      <c r="C5237" s="37">
        <v>20033.0</v>
      </c>
      <c r="D5237" s="37">
        <v>0.0377876503768782</v>
      </c>
      <c r="E5237" s="37" t="s">
        <v>14</v>
      </c>
      <c r="F5237" s="37" t="s">
        <v>9</v>
      </c>
    </row>
    <row r="5238">
      <c r="A5238" s="36" t="str">
        <f t="shared" si="1"/>
        <v>Medium Population-Low Poverty</v>
      </c>
      <c r="B5238" s="35" t="s">
        <v>5257</v>
      </c>
      <c r="C5238" s="37">
        <v>1129.0</v>
      </c>
      <c r="D5238" s="37">
        <v>0.0726306465899026</v>
      </c>
      <c r="E5238" s="37" t="s">
        <v>15</v>
      </c>
      <c r="F5238" s="37" t="s">
        <v>9</v>
      </c>
    </row>
    <row r="5239">
      <c r="A5239" s="36" t="str">
        <f t="shared" si="1"/>
        <v>Medium Population-Low Poverty</v>
      </c>
      <c r="B5239" s="35" t="s">
        <v>5258</v>
      </c>
      <c r="C5239" s="37">
        <v>1199.0</v>
      </c>
      <c r="D5239" s="37">
        <v>0.0783986655546289</v>
      </c>
      <c r="E5239" s="37" t="s">
        <v>15</v>
      </c>
      <c r="F5239" s="37" t="s">
        <v>9</v>
      </c>
    </row>
    <row r="5240">
      <c r="A5240" s="36" t="str">
        <f t="shared" si="1"/>
        <v>Medium Population-Middle Poverty</v>
      </c>
      <c r="B5240" s="35" t="s">
        <v>5259</v>
      </c>
      <c r="C5240" s="37">
        <v>5224.0</v>
      </c>
      <c r="D5240" s="37">
        <v>0.145482388973966</v>
      </c>
      <c r="E5240" s="37" t="s">
        <v>15</v>
      </c>
      <c r="F5240" s="37" t="s">
        <v>10</v>
      </c>
    </row>
    <row r="5241">
      <c r="A5241" s="36" t="str">
        <f t="shared" si="1"/>
        <v>Medium Population-Low Poverty</v>
      </c>
      <c r="B5241" s="35" t="s">
        <v>5260</v>
      </c>
      <c r="C5241" s="37">
        <v>980.0</v>
      </c>
      <c r="D5241" s="37">
        <v>0.0214285714285714</v>
      </c>
      <c r="E5241" s="37" t="s">
        <v>15</v>
      </c>
      <c r="F5241" s="37" t="s">
        <v>9</v>
      </c>
    </row>
    <row r="5242">
      <c r="A5242" s="36" t="str">
        <f t="shared" si="1"/>
        <v>Medium Population-Low Poverty</v>
      </c>
      <c r="B5242" s="35" t="s">
        <v>5261</v>
      </c>
      <c r="C5242" s="37">
        <v>8518.0</v>
      </c>
      <c r="D5242" s="37">
        <v>0.0447288095797135</v>
      </c>
      <c r="E5242" s="37" t="s">
        <v>15</v>
      </c>
      <c r="F5242" s="37" t="s">
        <v>9</v>
      </c>
    </row>
    <row r="5243">
      <c r="A5243" s="36" t="str">
        <f t="shared" si="1"/>
        <v>Medium Population-Low Poverty</v>
      </c>
      <c r="B5243" s="35" t="s">
        <v>5262</v>
      </c>
      <c r="C5243" s="37">
        <v>1656.0</v>
      </c>
      <c r="D5243" s="37">
        <v>0.0984299516908213</v>
      </c>
      <c r="E5243" s="37" t="s">
        <v>15</v>
      </c>
      <c r="F5243" s="37" t="s">
        <v>9</v>
      </c>
    </row>
    <row r="5244">
      <c r="A5244" s="36" t="str">
        <f t="shared" si="1"/>
        <v>Medium Population-Middle Poverty</v>
      </c>
      <c r="B5244" s="35" t="s">
        <v>5263</v>
      </c>
      <c r="C5244" s="37">
        <v>1603.0</v>
      </c>
      <c r="D5244" s="37">
        <v>0.104803493449782</v>
      </c>
      <c r="E5244" s="37" t="s">
        <v>15</v>
      </c>
      <c r="F5244" s="37" t="s">
        <v>10</v>
      </c>
    </row>
    <row r="5245">
      <c r="A5245" s="36" t="str">
        <f t="shared" si="1"/>
        <v>Low Population-Low Poverty</v>
      </c>
      <c r="B5245" s="35" t="s">
        <v>5264</v>
      </c>
      <c r="C5245" s="37">
        <v>247.0</v>
      </c>
      <c r="D5245" s="37">
        <v>0.0526315789473684</v>
      </c>
      <c r="E5245" s="37" t="s">
        <v>16</v>
      </c>
      <c r="F5245" s="37" t="s">
        <v>9</v>
      </c>
    </row>
    <row r="5246">
      <c r="A5246" s="36" t="str">
        <f t="shared" si="1"/>
        <v>Medium Population-Low Poverty</v>
      </c>
      <c r="B5246" s="35" t="s">
        <v>5265</v>
      </c>
      <c r="C5246" s="37">
        <v>3982.0</v>
      </c>
      <c r="D5246" s="37">
        <v>0.038422903063787</v>
      </c>
      <c r="E5246" s="37" t="s">
        <v>15</v>
      </c>
      <c r="F5246" s="37" t="s">
        <v>9</v>
      </c>
    </row>
    <row r="5247">
      <c r="A5247" s="36" t="str">
        <f t="shared" si="1"/>
        <v>High Population-Middle Poverty</v>
      </c>
      <c r="B5247" s="35" t="s">
        <v>5266</v>
      </c>
      <c r="C5247" s="37">
        <v>11812.0</v>
      </c>
      <c r="D5247" s="37">
        <v>0.100914324415848</v>
      </c>
      <c r="E5247" s="37" t="s">
        <v>14</v>
      </c>
      <c r="F5247" s="37" t="s">
        <v>10</v>
      </c>
    </row>
    <row r="5248">
      <c r="A5248" s="36" t="str">
        <f t="shared" si="1"/>
        <v>Medium Population-Middle Poverty</v>
      </c>
      <c r="B5248" s="35" t="s">
        <v>5267</v>
      </c>
      <c r="C5248" s="37">
        <v>1369.0</v>
      </c>
      <c r="D5248" s="37">
        <v>0.216946676406136</v>
      </c>
      <c r="E5248" s="37" t="s">
        <v>15</v>
      </c>
      <c r="F5248" s="37" t="s">
        <v>10</v>
      </c>
    </row>
    <row r="5249">
      <c r="A5249" s="36" t="str">
        <f t="shared" si="1"/>
        <v>Medium Population-Low Poverty</v>
      </c>
      <c r="B5249" s="35" t="s">
        <v>5268</v>
      </c>
      <c r="C5249" s="37">
        <v>2402.0</v>
      </c>
      <c r="D5249" s="37">
        <v>0.0845129059117402</v>
      </c>
      <c r="E5249" s="37" t="s">
        <v>15</v>
      </c>
      <c r="F5249" s="37" t="s">
        <v>9</v>
      </c>
    </row>
    <row r="5250">
      <c r="A5250" s="36" t="str">
        <f t="shared" si="1"/>
        <v>Low Population-Low Poverty</v>
      </c>
      <c r="B5250" s="35" t="s">
        <v>5269</v>
      </c>
      <c r="C5250" s="37">
        <v>175.0</v>
      </c>
      <c r="D5250" s="37">
        <v>0.08</v>
      </c>
      <c r="E5250" s="37" t="s">
        <v>16</v>
      </c>
      <c r="F5250" s="37" t="s">
        <v>9</v>
      </c>
    </row>
    <row r="5251">
      <c r="A5251" s="36" t="str">
        <f t="shared" si="1"/>
        <v>Low Population-Low Poverty</v>
      </c>
      <c r="B5251" s="35" t="s">
        <v>5270</v>
      </c>
      <c r="C5251" s="37">
        <v>251.0</v>
      </c>
      <c r="D5251" s="37">
        <v>0.0597609561752988</v>
      </c>
      <c r="E5251" s="37" t="s">
        <v>16</v>
      </c>
      <c r="F5251" s="37" t="s">
        <v>9</v>
      </c>
    </row>
    <row r="5252">
      <c r="A5252" s="36" t="str">
        <f t="shared" si="1"/>
        <v>Low Population-Middle Poverty</v>
      </c>
      <c r="B5252" s="35" t="s">
        <v>5271</v>
      </c>
      <c r="C5252" s="37">
        <v>432.0</v>
      </c>
      <c r="D5252" s="37">
        <v>0.115740740740741</v>
      </c>
      <c r="E5252" s="37" t="s">
        <v>16</v>
      </c>
      <c r="F5252" s="37" t="s">
        <v>10</v>
      </c>
    </row>
    <row r="5253">
      <c r="A5253" s="36" t="str">
        <f t="shared" si="1"/>
        <v>Low Population-Middle Poverty</v>
      </c>
      <c r="B5253" s="35" t="s">
        <v>5272</v>
      </c>
      <c r="C5253" s="37">
        <v>95.0</v>
      </c>
      <c r="D5253" s="37">
        <v>0.305263157894737</v>
      </c>
      <c r="E5253" s="37" t="s">
        <v>16</v>
      </c>
      <c r="F5253" s="37" t="s">
        <v>10</v>
      </c>
    </row>
    <row r="5254">
      <c r="A5254" s="36" t="str">
        <f t="shared" si="1"/>
        <v>Low Population-Low Poverty</v>
      </c>
      <c r="B5254" s="35" t="s">
        <v>5273</v>
      </c>
      <c r="C5254" s="37">
        <v>137.0</v>
      </c>
      <c r="D5254" s="37">
        <v>0.0</v>
      </c>
      <c r="E5254" s="37" t="s">
        <v>16</v>
      </c>
      <c r="F5254" s="37" t="s">
        <v>9</v>
      </c>
    </row>
    <row r="5255">
      <c r="A5255" s="36" t="str">
        <f t="shared" si="1"/>
        <v>Medium Population-Low Poverty</v>
      </c>
      <c r="B5255" s="35" t="s">
        <v>5274</v>
      </c>
      <c r="C5255" s="37">
        <v>3690.0</v>
      </c>
      <c r="D5255" s="37">
        <v>0.0772357723577236</v>
      </c>
      <c r="E5255" s="37" t="s">
        <v>15</v>
      </c>
      <c r="F5255" s="37" t="s">
        <v>9</v>
      </c>
    </row>
    <row r="5256">
      <c r="A5256" s="36" t="str">
        <f t="shared" si="1"/>
        <v>Low Population-Middle Poverty</v>
      </c>
      <c r="B5256" s="35" t="s">
        <v>5275</v>
      </c>
      <c r="C5256" s="37">
        <v>283.0</v>
      </c>
      <c r="D5256" s="37">
        <v>0.236749116607774</v>
      </c>
      <c r="E5256" s="37" t="s">
        <v>16</v>
      </c>
      <c r="F5256" s="37" t="s">
        <v>10</v>
      </c>
    </row>
    <row r="5257">
      <c r="A5257" s="36" t="str">
        <f t="shared" si="1"/>
        <v>Low Population-Impoverished</v>
      </c>
      <c r="B5257" s="35" t="s">
        <v>5276</v>
      </c>
      <c r="C5257" s="37">
        <v>88.0</v>
      </c>
      <c r="D5257" s="37">
        <v>0.954545454545455</v>
      </c>
      <c r="E5257" s="37" t="s">
        <v>16</v>
      </c>
      <c r="F5257" s="37" t="s">
        <v>12</v>
      </c>
    </row>
    <row r="5258">
      <c r="A5258" s="36" t="str">
        <f t="shared" si="1"/>
        <v>Medium Population-Middle Poverty</v>
      </c>
      <c r="B5258" s="35" t="s">
        <v>5277</v>
      </c>
      <c r="C5258" s="37">
        <v>1039.0</v>
      </c>
      <c r="D5258" s="37">
        <v>0.137632338787295</v>
      </c>
      <c r="E5258" s="37" t="s">
        <v>15</v>
      </c>
      <c r="F5258" s="37" t="s">
        <v>10</v>
      </c>
    </row>
    <row r="5259">
      <c r="A5259" s="36" t="str">
        <f t="shared" si="1"/>
        <v>Low Population-Low Poverty</v>
      </c>
      <c r="B5259" s="35" t="s">
        <v>5278</v>
      </c>
      <c r="C5259" s="37">
        <v>211.0</v>
      </c>
      <c r="D5259" s="37">
        <v>0.0</v>
      </c>
      <c r="E5259" s="37" t="s">
        <v>16</v>
      </c>
      <c r="F5259" s="37" t="s">
        <v>9</v>
      </c>
    </row>
    <row r="5260">
      <c r="A5260" s="36" t="str">
        <f t="shared" si="1"/>
        <v>High Population-Middle Poverty</v>
      </c>
      <c r="B5260" s="35" t="s">
        <v>5279</v>
      </c>
      <c r="C5260" s="37">
        <v>27192.0</v>
      </c>
      <c r="D5260" s="37">
        <v>0.153611356281259</v>
      </c>
      <c r="E5260" s="37" t="s">
        <v>14</v>
      </c>
      <c r="F5260" s="37" t="s">
        <v>10</v>
      </c>
    </row>
    <row r="5261">
      <c r="A5261" s="36" t="str">
        <f t="shared" si="1"/>
        <v>Medium Population-Low Poverty</v>
      </c>
      <c r="B5261" s="35" t="s">
        <v>5280</v>
      </c>
      <c r="C5261" s="37">
        <v>1012.0</v>
      </c>
      <c r="D5261" s="37">
        <v>0.0978260869565217</v>
      </c>
      <c r="E5261" s="37" t="s">
        <v>15</v>
      </c>
      <c r="F5261" s="37" t="s">
        <v>9</v>
      </c>
    </row>
    <row r="5262">
      <c r="A5262" s="36" t="str">
        <f t="shared" si="1"/>
        <v>Medium Population-Middle Poverty</v>
      </c>
      <c r="B5262" s="35" t="s">
        <v>5281</v>
      </c>
      <c r="C5262" s="37">
        <v>1521.0</v>
      </c>
      <c r="D5262" s="37">
        <v>0.160420775805391</v>
      </c>
      <c r="E5262" s="37" t="s">
        <v>15</v>
      </c>
      <c r="F5262" s="37" t="s">
        <v>10</v>
      </c>
    </row>
    <row r="5263">
      <c r="A5263" s="36" t="str">
        <f t="shared" si="1"/>
        <v>Low Population-Middle Poverty</v>
      </c>
      <c r="B5263" s="35" t="s">
        <v>5282</v>
      </c>
      <c r="C5263" s="37">
        <v>380.0</v>
      </c>
      <c r="D5263" s="37">
        <v>0.221052631578947</v>
      </c>
      <c r="E5263" s="37" t="s">
        <v>16</v>
      </c>
      <c r="F5263" s="37" t="s">
        <v>10</v>
      </c>
    </row>
    <row r="5264">
      <c r="A5264" s="36" t="str">
        <f t="shared" si="1"/>
        <v>Medium Population-Middle Poverty</v>
      </c>
      <c r="B5264" s="35" t="s">
        <v>5283</v>
      </c>
      <c r="C5264" s="37">
        <v>2396.0</v>
      </c>
      <c r="D5264" s="37">
        <v>0.117696160267112</v>
      </c>
      <c r="E5264" s="37" t="s">
        <v>15</v>
      </c>
      <c r="F5264" s="37" t="s">
        <v>10</v>
      </c>
    </row>
    <row r="5265">
      <c r="A5265" s="36" t="str">
        <f t="shared" si="1"/>
        <v>Medium Population-Low Poverty</v>
      </c>
      <c r="B5265" s="35" t="s">
        <v>5284</v>
      </c>
      <c r="C5265" s="37">
        <v>609.0</v>
      </c>
      <c r="D5265" s="37">
        <v>0.09688013136289</v>
      </c>
      <c r="E5265" s="37" t="s">
        <v>15</v>
      </c>
      <c r="F5265" s="37" t="s">
        <v>9</v>
      </c>
    </row>
    <row r="5266">
      <c r="A5266" s="36" t="str">
        <f t="shared" si="1"/>
        <v>Low Population-Low Poverty</v>
      </c>
      <c r="B5266" s="35" t="s">
        <v>5285</v>
      </c>
      <c r="C5266" s="37">
        <v>494.0</v>
      </c>
      <c r="D5266" s="37">
        <v>0.0465587044534413</v>
      </c>
      <c r="E5266" s="37" t="s">
        <v>16</v>
      </c>
      <c r="F5266" s="37" t="s">
        <v>9</v>
      </c>
    </row>
    <row r="5267">
      <c r="A5267" s="36" t="str">
        <f t="shared" si="1"/>
        <v>Medium Population-Low Poverty</v>
      </c>
      <c r="B5267" s="35" t="s">
        <v>5286</v>
      </c>
      <c r="C5267" s="37">
        <v>2712.0</v>
      </c>
      <c r="D5267" s="37">
        <v>0.0844395280235988</v>
      </c>
      <c r="E5267" s="37" t="s">
        <v>15</v>
      </c>
      <c r="F5267" s="37" t="s">
        <v>9</v>
      </c>
    </row>
    <row r="5268">
      <c r="A5268" s="36" t="str">
        <f t="shared" si="1"/>
        <v>High Population-Middle Poverty</v>
      </c>
      <c r="B5268" s="35" t="s">
        <v>5287</v>
      </c>
      <c r="C5268" s="37">
        <v>29307.0</v>
      </c>
      <c r="D5268" s="37">
        <v>0.128604087760603</v>
      </c>
      <c r="E5268" s="37" t="s">
        <v>14</v>
      </c>
      <c r="F5268" s="37" t="s">
        <v>10</v>
      </c>
    </row>
    <row r="5269">
      <c r="A5269" s="36" t="str">
        <f t="shared" si="1"/>
        <v>Low Population-Low Poverty</v>
      </c>
      <c r="B5269" s="35" t="s">
        <v>5288</v>
      </c>
      <c r="C5269" s="37">
        <v>53.0</v>
      </c>
      <c r="D5269" s="37">
        <v>0.0</v>
      </c>
      <c r="E5269" s="37" t="s">
        <v>16</v>
      </c>
      <c r="F5269" s="37" t="s">
        <v>9</v>
      </c>
    </row>
    <row r="5270">
      <c r="A5270" s="36" t="str">
        <f t="shared" si="1"/>
        <v>Low Population-Middle Poverty</v>
      </c>
      <c r="B5270" s="35" t="s">
        <v>5289</v>
      </c>
      <c r="C5270" s="37">
        <v>286.0</v>
      </c>
      <c r="D5270" s="37">
        <v>0.325174825174825</v>
      </c>
      <c r="E5270" s="37" t="s">
        <v>16</v>
      </c>
      <c r="F5270" s="37" t="s">
        <v>10</v>
      </c>
    </row>
    <row r="5271">
      <c r="A5271" s="36" t="str">
        <f t="shared" si="1"/>
        <v>Low Population-Middle Poverty</v>
      </c>
      <c r="B5271" s="35" t="s">
        <v>5290</v>
      </c>
      <c r="C5271" s="37">
        <v>400.0</v>
      </c>
      <c r="D5271" s="37">
        <v>0.235</v>
      </c>
      <c r="E5271" s="37" t="s">
        <v>16</v>
      </c>
      <c r="F5271" s="37" t="s">
        <v>10</v>
      </c>
    </row>
    <row r="5272">
      <c r="A5272" s="36" t="str">
        <f t="shared" si="1"/>
        <v>Medium Population-Low Poverty</v>
      </c>
      <c r="B5272" s="35" t="s">
        <v>5291</v>
      </c>
      <c r="C5272" s="37">
        <v>4283.0</v>
      </c>
      <c r="D5272" s="37">
        <v>0.0814849404622928</v>
      </c>
      <c r="E5272" s="37" t="s">
        <v>15</v>
      </c>
      <c r="F5272" s="37" t="s">
        <v>9</v>
      </c>
    </row>
    <row r="5273">
      <c r="A5273" s="36" t="str">
        <f t="shared" si="1"/>
        <v>Medium Population-Low Poverty</v>
      </c>
      <c r="B5273" s="35" t="s">
        <v>5292</v>
      </c>
      <c r="C5273" s="37">
        <v>2564.0</v>
      </c>
      <c r="D5273" s="37">
        <v>0.0651326053042122</v>
      </c>
      <c r="E5273" s="37" t="s">
        <v>15</v>
      </c>
      <c r="F5273" s="37" t="s">
        <v>9</v>
      </c>
    </row>
    <row r="5274">
      <c r="A5274" s="36" t="str">
        <f t="shared" si="1"/>
        <v>Medium Population-Low Poverty</v>
      </c>
      <c r="B5274" s="35" t="s">
        <v>5293</v>
      </c>
      <c r="C5274" s="37">
        <v>2906.0</v>
      </c>
      <c r="D5274" s="37">
        <v>0.0609084652443221</v>
      </c>
      <c r="E5274" s="37" t="s">
        <v>15</v>
      </c>
      <c r="F5274" s="37" t="s">
        <v>9</v>
      </c>
    </row>
    <row r="5275">
      <c r="A5275" s="36" t="str">
        <f t="shared" si="1"/>
        <v>Low Population-Middle Poverty</v>
      </c>
      <c r="B5275" s="35" t="s">
        <v>5294</v>
      </c>
      <c r="C5275" s="37">
        <v>335.0</v>
      </c>
      <c r="D5275" s="37">
        <v>0.241791044776119</v>
      </c>
      <c r="E5275" s="37" t="s">
        <v>16</v>
      </c>
      <c r="F5275" s="37" t="s">
        <v>10</v>
      </c>
    </row>
    <row r="5276">
      <c r="A5276" s="36" t="str">
        <f t="shared" si="1"/>
        <v>Medium Population-Low Poverty</v>
      </c>
      <c r="B5276" s="35" t="s">
        <v>5295</v>
      </c>
      <c r="C5276" s="37">
        <v>5946.0</v>
      </c>
      <c r="D5276" s="37">
        <v>0.0733266061217625</v>
      </c>
      <c r="E5276" s="37" t="s">
        <v>15</v>
      </c>
      <c r="F5276" s="37" t="s">
        <v>9</v>
      </c>
    </row>
    <row r="5277">
      <c r="A5277" s="36" t="str">
        <f t="shared" si="1"/>
        <v>Medium Population-Low Poverty</v>
      </c>
      <c r="B5277" s="35" t="s">
        <v>5296</v>
      </c>
      <c r="C5277" s="37">
        <v>2085.0</v>
      </c>
      <c r="D5277" s="37">
        <v>0.0292565947242206</v>
      </c>
      <c r="E5277" s="37" t="s">
        <v>15</v>
      </c>
      <c r="F5277" s="37" t="s">
        <v>9</v>
      </c>
    </row>
    <row r="5278">
      <c r="A5278" s="36" t="str">
        <f t="shared" si="1"/>
        <v>Low Population-Middle Poverty</v>
      </c>
      <c r="B5278" s="35" t="s">
        <v>5297</v>
      </c>
      <c r="C5278" s="37">
        <v>174.0</v>
      </c>
      <c r="D5278" s="37">
        <v>0.183908045977011</v>
      </c>
      <c r="E5278" s="37" t="s">
        <v>16</v>
      </c>
      <c r="F5278" s="37" t="s">
        <v>10</v>
      </c>
    </row>
    <row r="5279">
      <c r="A5279" s="36" t="str">
        <f t="shared" si="1"/>
        <v>High Population-Middle Poverty</v>
      </c>
      <c r="B5279" s="35" t="s">
        <v>5298</v>
      </c>
      <c r="C5279" s="37">
        <v>10798.0</v>
      </c>
      <c r="D5279" s="37">
        <v>0.135302833858122</v>
      </c>
      <c r="E5279" s="37" t="s">
        <v>14</v>
      </c>
      <c r="F5279" s="37" t="s">
        <v>10</v>
      </c>
    </row>
    <row r="5280">
      <c r="A5280" s="36" t="str">
        <f t="shared" si="1"/>
        <v>Medium Population-Middle Poverty</v>
      </c>
      <c r="B5280" s="35" t="s">
        <v>5299</v>
      </c>
      <c r="C5280" s="37">
        <v>6099.0</v>
      </c>
      <c r="D5280" s="37">
        <v>0.141498606328906</v>
      </c>
      <c r="E5280" s="37" t="s">
        <v>15</v>
      </c>
      <c r="F5280" s="37" t="s">
        <v>10</v>
      </c>
    </row>
    <row r="5281">
      <c r="A5281" s="36" t="str">
        <f t="shared" si="1"/>
        <v>High Population-Low Poverty</v>
      </c>
      <c r="B5281" s="35" t="s">
        <v>5300</v>
      </c>
      <c r="C5281" s="37">
        <v>25850.0</v>
      </c>
      <c r="D5281" s="37">
        <v>0.0644874274661509</v>
      </c>
      <c r="E5281" s="37" t="s">
        <v>14</v>
      </c>
      <c r="F5281" s="37" t="s">
        <v>9</v>
      </c>
    </row>
    <row r="5282">
      <c r="A5282" s="36" t="str">
        <f t="shared" si="1"/>
        <v>Medium Population-Low Poverty</v>
      </c>
      <c r="B5282" s="35" t="s">
        <v>5301</v>
      </c>
      <c r="C5282" s="37">
        <v>8350.0</v>
      </c>
      <c r="D5282" s="37">
        <v>0.0488622754491018</v>
      </c>
      <c r="E5282" s="37" t="s">
        <v>15</v>
      </c>
      <c r="F5282" s="37" t="s">
        <v>9</v>
      </c>
    </row>
    <row r="5283">
      <c r="A5283" s="36" t="str">
        <f t="shared" si="1"/>
        <v>Medium Population-Low Poverty</v>
      </c>
      <c r="B5283" s="35" t="s">
        <v>5302</v>
      </c>
      <c r="C5283" s="37">
        <v>685.0</v>
      </c>
      <c r="D5283" s="37">
        <v>0.0671532846715329</v>
      </c>
      <c r="E5283" s="37" t="s">
        <v>15</v>
      </c>
      <c r="F5283" s="37" t="s">
        <v>9</v>
      </c>
    </row>
    <row r="5284">
      <c r="A5284" s="36" t="str">
        <f t="shared" si="1"/>
        <v>Medium Population-Middle Poverty</v>
      </c>
      <c r="B5284" s="35" t="s">
        <v>5303</v>
      </c>
      <c r="C5284" s="37">
        <v>541.0</v>
      </c>
      <c r="D5284" s="37">
        <v>0.131238447319778</v>
      </c>
      <c r="E5284" s="37" t="s">
        <v>15</v>
      </c>
      <c r="F5284" s="37" t="s">
        <v>10</v>
      </c>
    </row>
    <row r="5285">
      <c r="A5285" s="36" t="str">
        <f t="shared" si="1"/>
        <v>High Population-Low Poverty</v>
      </c>
      <c r="B5285" s="35" t="s">
        <v>5304</v>
      </c>
      <c r="C5285" s="37">
        <v>11919.0</v>
      </c>
      <c r="D5285" s="37">
        <v>0.066448527561037</v>
      </c>
      <c r="E5285" s="37" t="s">
        <v>14</v>
      </c>
      <c r="F5285" s="37" t="s">
        <v>9</v>
      </c>
    </row>
    <row r="5286">
      <c r="A5286" s="36" t="str">
        <f t="shared" si="1"/>
        <v>Medium Population-Low Poverty</v>
      </c>
      <c r="B5286" s="35" t="s">
        <v>5305</v>
      </c>
      <c r="C5286" s="37">
        <v>7861.0</v>
      </c>
      <c r="D5286" s="37">
        <v>0.0409617097061443</v>
      </c>
      <c r="E5286" s="37" t="s">
        <v>15</v>
      </c>
      <c r="F5286" s="37" t="s">
        <v>9</v>
      </c>
    </row>
    <row r="5287">
      <c r="A5287" s="36" t="str">
        <f t="shared" si="1"/>
        <v>Medium Population-Middle Poverty</v>
      </c>
      <c r="B5287" s="35" t="s">
        <v>5306</v>
      </c>
      <c r="C5287" s="37">
        <v>2347.0</v>
      </c>
      <c r="D5287" s="37">
        <v>0.12015338730294</v>
      </c>
      <c r="E5287" s="37" t="s">
        <v>15</v>
      </c>
      <c r="F5287" s="37" t="s">
        <v>10</v>
      </c>
    </row>
    <row r="5288">
      <c r="A5288" s="36" t="str">
        <f t="shared" si="1"/>
        <v>Medium Population-Low Poverty</v>
      </c>
      <c r="B5288" s="35" t="s">
        <v>5307</v>
      </c>
      <c r="C5288" s="37">
        <v>5910.0</v>
      </c>
      <c r="D5288" s="37">
        <v>0.0737732656514382</v>
      </c>
      <c r="E5288" s="37" t="s">
        <v>15</v>
      </c>
      <c r="F5288" s="37" t="s">
        <v>9</v>
      </c>
    </row>
    <row r="5289">
      <c r="A5289" s="36" t="str">
        <f t="shared" si="1"/>
        <v>Medium Population-Low Poverty</v>
      </c>
      <c r="B5289" s="35" t="s">
        <v>5308</v>
      </c>
      <c r="C5289" s="37">
        <v>4206.0</v>
      </c>
      <c r="D5289" s="37">
        <v>0.0874940561103186</v>
      </c>
      <c r="E5289" s="37" t="s">
        <v>15</v>
      </c>
      <c r="F5289" s="37" t="s">
        <v>9</v>
      </c>
    </row>
    <row r="5290">
      <c r="A5290" s="36" t="str">
        <f t="shared" si="1"/>
        <v>High Population-Middle Poverty</v>
      </c>
      <c r="B5290" s="35" t="s">
        <v>5309</v>
      </c>
      <c r="C5290" s="37">
        <v>24435.0</v>
      </c>
      <c r="D5290" s="37">
        <v>0.123552281563331</v>
      </c>
      <c r="E5290" s="37" t="s">
        <v>14</v>
      </c>
      <c r="F5290" s="37" t="s">
        <v>10</v>
      </c>
    </row>
    <row r="5291">
      <c r="A5291" s="36" t="str">
        <f t="shared" si="1"/>
        <v>Medium Population-Low Poverty</v>
      </c>
      <c r="B5291" s="35" t="s">
        <v>5310</v>
      </c>
      <c r="C5291" s="37">
        <v>7558.0</v>
      </c>
      <c r="D5291" s="37">
        <v>0.0804445620534533</v>
      </c>
      <c r="E5291" s="37" t="s">
        <v>15</v>
      </c>
      <c r="F5291" s="37" t="s">
        <v>9</v>
      </c>
    </row>
    <row r="5292">
      <c r="A5292" s="36" t="str">
        <f t="shared" si="1"/>
        <v>Medium Population-Low Poverty</v>
      </c>
      <c r="B5292" s="35" t="s">
        <v>5311</v>
      </c>
      <c r="C5292" s="37">
        <v>2453.0</v>
      </c>
      <c r="D5292" s="37">
        <v>0.0171218915613534</v>
      </c>
      <c r="E5292" s="37" t="s">
        <v>15</v>
      </c>
      <c r="F5292" s="37" t="s">
        <v>9</v>
      </c>
    </row>
    <row r="5293">
      <c r="A5293" s="36" t="str">
        <f t="shared" si="1"/>
        <v>High Population-Low Poverty</v>
      </c>
      <c r="B5293" s="35" t="s">
        <v>5312</v>
      </c>
      <c r="C5293" s="37">
        <v>50974.0</v>
      </c>
      <c r="D5293" s="37">
        <v>0.0733511201789147</v>
      </c>
      <c r="E5293" s="37" t="s">
        <v>14</v>
      </c>
      <c r="F5293" s="37" t="s">
        <v>9</v>
      </c>
    </row>
    <row r="5294">
      <c r="A5294" s="36" t="str">
        <f t="shared" si="1"/>
        <v>Medium Population-Low Poverty</v>
      </c>
      <c r="B5294" s="35" t="s">
        <v>5313</v>
      </c>
      <c r="C5294" s="37">
        <v>6902.0</v>
      </c>
      <c r="D5294" s="37">
        <v>0.037525354969574</v>
      </c>
      <c r="E5294" s="37" t="s">
        <v>15</v>
      </c>
      <c r="F5294" s="37" t="s">
        <v>9</v>
      </c>
    </row>
    <row r="5295">
      <c r="A5295" s="36" t="str">
        <f t="shared" si="1"/>
        <v>High Population-Low Poverty</v>
      </c>
      <c r="B5295" s="35" t="s">
        <v>5314</v>
      </c>
      <c r="C5295" s="37">
        <v>10770.0</v>
      </c>
      <c r="D5295" s="37">
        <v>0.0400185701021356</v>
      </c>
      <c r="E5295" s="37" t="s">
        <v>14</v>
      </c>
      <c r="F5295" s="37" t="s">
        <v>9</v>
      </c>
    </row>
    <row r="5296">
      <c r="A5296" s="36" t="str">
        <f t="shared" si="1"/>
        <v>Low Population-Low Poverty</v>
      </c>
      <c r="B5296" s="35" t="s">
        <v>5315</v>
      </c>
      <c r="C5296" s="37">
        <v>19.0</v>
      </c>
      <c r="D5296" s="37">
        <v>0.0</v>
      </c>
      <c r="E5296" s="37" t="s">
        <v>16</v>
      </c>
      <c r="F5296" s="37" t="s">
        <v>9</v>
      </c>
    </row>
    <row r="5297">
      <c r="A5297" s="36" t="str">
        <f t="shared" si="1"/>
        <v>Medium Population-Low Poverty</v>
      </c>
      <c r="B5297" s="35" t="s">
        <v>5316</v>
      </c>
      <c r="C5297" s="37">
        <v>3619.0</v>
      </c>
      <c r="D5297" s="37">
        <v>0.0602376347057198</v>
      </c>
      <c r="E5297" s="37" t="s">
        <v>15</v>
      </c>
      <c r="F5297" s="37" t="s">
        <v>9</v>
      </c>
    </row>
    <row r="5298">
      <c r="A5298" s="36" t="str">
        <f t="shared" si="1"/>
        <v>Medium Population-Middle Poverty</v>
      </c>
      <c r="B5298" s="35" t="s">
        <v>5317</v>
      </c>
      <c r="C5298" s="37">
        <v>7774.0</v>
      </c>
      <c r="D5298" s="37">
        <v>0.123745819397993</v>
      </c>
      <c r="E5298" s="37" t="s">
        <v>15</v>
      </c>
      <c r="F5298" s="37" t="s">
        <v>10</v>
      </c>
    </row>
    <row r="5299">
      <c r="A5299" s="36" t="str">
        <f t="shared" si="1"/>
        <v>Medium Population-Low Poverty</v>
      </c>
      <c r="B5299" s="35" t="s">
        <v>5318</v>
      </c>
      <c r="C5299" s="37">
        <v>6665.0</v>
      </c>
      <c r="D5299" s="37">
        <v>0.0298574643660915</v>
      </c>
      <c r="E5299" s="37" t="s">
        <v>15</v>
      </c>
      <c r="F5299" s="37" t="s">
        <v>9</v>
      </c>
    </row>
    <row r="5300">
      <c r="A5300" s="36" t="str">
        <f t="shared" si="1"/>
        <v>Medium Population-Low Poverty</v>
      </c>
      <c r="B5300" s="35" t="s">
        <v>5319</v>
      </c>
      <c r="C5300" s="37">
        <v>7154.0</v>
      </c>
      <c r="D5300" s="37">
        <v>0.0438915292144255</v>
      </c>
      <c r="E5300" s="37" t="s">
        <v>15</v>
      </c>
      <c r="F5300" s="37" t="s">
        <v>9</v>
      </c>
    </row>
    <row r="5301">
      <c r="A5301" s="36" t="str">
        <f t="shared" si="1"/>
        <v>High Population-Middle Poverty</v>
      </c>
      <c r="B5301" s="35" t="s">
        <v>5320</v>
      </c>
      <c r="C5301" s="37">
        <v>12588.0</v>
      </c>
      <c r="D5301" s="37">
        <v>0.103352399110264</v>
      </c>
      <c r="E5301" s="37" t="s">
        <v>14</v>
      </c>
      <c r="F5301" s="37" t="s">
        <v>10</v>
      </c>
    </row>
    <row r="5302">
      <c r="A5302" s="36" t="str">
        <f t="shared" si="1"/>
        <v>Medium Population-Low Poverty</v>
      </c>
      <c r="B5302" s="35" t="s">
        <v>5321</v>
      </c>
      <c r="C5302" s="37">
        <v>1252.0</v>
      </c>
      <c r="D5302" s="37">
        <v>0.0151757188498403</v>
      </c>
      <c r="E5302" s="37" t="s">
        <v>15</v>
      </c>
      <c r="F5302" s="37" t="s">
        <v>9</v>
      </c>
    </row>
    <row r="5303">
      <c r="A5303" s="36" t="str">
        <f t="shared" si="1"/>
        <v>Medium Population-Middle Poverty</v>
      </c>
      <c r="B5303" s="35" t="s">
        <v>5322</v>
      </c>
      <c r="C5303" s="37">
        <v>3449.0</v>
      </c>
      <c r="D5303" s="37">
        <v>0.117135401565671</v>
      </c>
      <c r="E5303" s="37" t="s">
        <v>15</v>
      </c>
      <c r="F5303" s="37" t="s">
        <v>10</v>
      </c>
    </row>
    <row r="5304">
      <c r="A5304" s="36" t="str">
        <f t="shared" si="1"/>
        <v>Low Population-Low Poverty</v>
      </c>
      <c r="B5304" s="35" t="s">
        <v>5323</v>
      </c>
      <c r="C5304" s="37">
        <v>274.0</v>
      </c>
      <c r="D5304" s="37">
        <v>0.0583941605839416</v>
      </c>
      <c r="E5304" s="37" t="s">
        <v>16</v>
      </c>
      <c r="F5304" s="37" t="s">
        <v>9</v>
      </c>
    </row>
    <row r="5305">
      <c r="A5305" s="36" t="str">
        <f t="shared" si="1"/>
        <v>High Population-Low Poverty</v>
      </c>
      <c r="B5305" s="35" t="s">
        <v>5324</v>
      </c>
      <c r="C5305" s="37">
        <v>21464.0</v>
      </c>
      <c r="D5305" s="37">
        <v>0.0569791278419679</v>
      </c>
      <c r="E5305" s="37" t="s">
        <v>14</v>
      </c>
      <c r="F5305" s="37" t="s">
        <v>9</v>
      </c>
    </row>
    <row r="5306">
      <c r="A5306" s="36" t="str">
        <f t="shared" si="1"/>
        <v>Medium Population-Low Poverty</v>
      </c>
      <c r="B5306" s="35" t="s">
        <v>5325</v>
      </c>
      <c r="C5306" s="37">
        <v>6815.0</v>
      </c>
      <c r="D5306" s="37">
        <v>0.0633895818048423</v>
      </c>
      <c r="E5306" s="37" t="s">
        <v>15</v>
      </c>
      <c r="F5306" s="37" t="s">
        <v>9</v>
      </c>
    </row>
    <row r="5307">
      <c r="A5307" s="36" t="str">
        <f t="shared" si="1"/>
        <v>Medium Population-Low Poverty</v>
      </c>
      <c r="B5307" s="35" t="s">
        <v>5326</v>
      </c>
      <c r="C5307" s="37">
        <v>6417.0</v>
      </c>
      <c r="D5307" s="37">
        <v>0.0171419666510831</v>
      </c>
      <c r="E5307" s="37" t="s">
        <v>15</v>
      </c>
      <c r="F5307" s="37" t="s">
        <v>9</v>
      </c>
    </row>
    <row r="5308">
      <c r="A5308" s="36" t="str">
        <f t="shared" si="1"/>
        <v>High Population-Low Poverty</v>
      </c>
      <c r="B5308" s="35" t="s">
        <v>5327</v>
      </c>
      <c r="C5308" s="37">
        <v>13232.0</v>
      </c>
      <c r="D5308" s="37">
        <v>0.0739873035066505</v>
      </c>
      <c r="E5308" s="37" t="s">
        <v>14</v>
      </c>
      <c r="F5308" s="37" t="s">
        <v>9</v>
      </c>
    </row>
    <row r="5309">
      <c r="A5309" s="36" t="str">
        <f t="shared" si="1"/>
        <v>Medium Population-Low Poverty</v>
      </c>
      <c r="B5309" s="35" t="s">
        <v>5328</v>
      </c>
      <c r="C5309" s="37">
        <v>9406.0</v>
      </c>
      <c r="D5309" s="37">
        <v>0.0392302785456092</v>
      </c>
      <c r="E5309" s="37" t="s">
        <v>15</v>
      </c>
      <c r="F5309" s="37" t="s">
        <v>9</v>
      </c>
    </row>
    <row r="5310">
      <c r="A5310" s="36" t="str">
        <f t="shared" si="1"/>
        <v>Medium Population-Middle Poverty</v>
      </c>
      <c r="B5310" s="35" t="s">
        <v>5329</v>
      </c>
      <c r="C5310" s="37">
        <v>3704.0</v>
      </c>
      <c r="D5310" s="37">
        <v>0.116900647948164</v>
      </c>
      <c r="E5310" s="37" t="s">
        <v>15</v>
      </c>
      <c r="F5310" s="37" t="s">
        <v>10</v>
      </c>
    </row>
    <row r="5311">
      <c r="A5311" s="36" t="str">
        <f t="shared" si="1"/>
        <v>Medium Population-Low Poverty</v>
      </c>
      <c r="B5311" s="35" t="s">
        <v>5330</v>
      </c>
      <c r="C5311" s="37">
        <v>2427.0</v>
      </c>
      <c r="D5311" s="37">
        <v>0.0914709517923362</v>
      </c>
      <c r="E5311" s="37" t="s">
        <v>15</v>
      </c>
      <c r="F5311" s="37" t="s">
        <v>9</v>
      </c>
    </row>
    <row r="5312">
      <c r="A5312" s="36" t="str">
        <f t="shared" si="1"/>
        <v>Medium Population-Middle Poverty</v>
      </c>
      <c r="B5312" s="35" t="s">
        <v>5331</v>
      </c>
      <c r="C5312" s="37">
        <v>5310.0</v>
      </c>
      <c r="D5312" s="37">
        <v>0.115442561205273</v>
      </c>
      <c r="E5312" s="37" t="s">
        <v>15</v>
      </c>
      <c r="F5312" s="37" t="s">
        <v>10</v>
      </c>
    </row>
    <row r="5313">
      <c r="A5313" s="36" t="str">
        <f t="shared" si="1"/>
        <v>Medium Population-Low Poverty</v>
      </c>
      <c r="B5313" s="35" t="s">
        <v>5332</v>
      </c>
      <c r="C5313" s="37">
        <v>7389.0</v>
      </c>
      <c r="D5313" s="37">
        <v>0.0954120990661795</v>
      </c>
      <c r="E5313" s="37" t="s">
        <v>15</v>
      </c>
      <c r="F5313" s="37" t="s">
        <v>9</v>
      </c>
    </row>
    <row r="5314">
      <c r="A5314" s="36" t="str">
        <f t="shared" si="1"/>
        <v>Medium Population-Low Poverty</v>
      </c>
      <c r="B5314" s="35" t="s">
        <v>5333</v>
      </c>
      <c r="C5314" s="37">
        <v>5038.0</v>
      </c>
      <c r="D5314" s="37">
        <v>0.0865422786820167</v>
      </c>
      <c r="E5314" s="37" t="s">
        <v>15</v>
      </c>
      <c r="F5314" s="37" t="s">
        <v>9</v>
      </c>
    </row>
    <row r="5315">
      <c r="A5315" s="36" t="str">
        <f t="shared" si="1"/>
        <v>Low Population-Low Poverty</v>
      </c>
      <c r="B5315" s="35" t="s">
        <v>5334</v>
      </c>
      <c r="C5315" s="37">
        <v>261.0</v>
      </c>
      <c r="D5315" s="37">
        <v>0.0344827586206897</v>
      </c>
      <c r="E5315" s="37" t="s">
        <v>16</v>
      </c>
      <c r="F5315" s="37" t="s">
        <v>9</v>
      </c>
    </row>
    <row r="5316">
      <c r="A5316" s="36" t="str">
        <f t="shared" si="1"/>
        <v>Medium Population-Middle Poverty</v>
      </c>
      <c r="B5316" s="35" t="s">
        <v>5335</v>
      </c>
      <c r="C5316" s="37">
        <v>4393.0</v>
      </c>
      <c r="D5316" s="37">
        <v>0.126792624630093</v>
      </c>
      <c r="E5316" s="37" t="s">
        <v>15</v>
      </c>
      <c r="F5316" s="37" t="s">
        <v>10</v>
      </c>
    </row>
    <row r="5317">
      <c r="A5317" s="36" t="str">
        <f t="shared" si="1"/>
        <v>High Population-High Poverty</v>
      </c>
      <c r="B5317" s="35" t="s">
        <v>5336</v>
      </c>
      <c r="C5317" s="37">
        <v>17581.0</v>
      </c>
      <c r="D5317" s="37">
        <v>0.41851999317445</v>
      </c>
      <c r="E5317" s="37" t="s">
        <v>14</v>
      </c>
      <c r="F5317" s="37" t="s">
        <v>11</v>
      </c>
    </row>
    <row r="5318">
      <c r="A5318" s="36" t="str">
        <f t="shared" si="1"/>
        <v>High Population-Low Poverty</v>
      </c>
      <c r="B5318" s="35" t="s">
        <v>5337</v>
      </c>
      <c r="C5318" s="37">
        <v>34382.0</v>
      </c>
      <c r="D5318" s="37">
        <v>0.0721307660985399</v>
      </c>
      <c r="E5318" s="37" t="s">
        <v>14</v>
      </c>
      <c r="F5318" s="37" t="s">
        <v>9</v>
      </c>
    </row>
    <row r="5319">
      <c r="A5319" s="36" t="str">
        <f t="shared" si="1"/>
        <v>High Population-Middle Poverty</v>
      </c>
      <c r="B5319" s="35" t="s">
        <v>5338</v>
      </c>
      <c r="C5319" s="37">
        <v>36701.0</v>
      </c>
      <c r="D5319" s="37">
        <v>0.191466172583853</v>
      </c>
      <c r="E5319" s="37" t="s">
        <v>14</v>
      </c>
      <c r="F5319" s="37" t="s">
        <v>10</v>
      </c>
    </row>
    <row r="5320">
      <c r="A5320" s="36" t="str">
        <f t="shared" si="1"/>
        <v>High Population-Middle Poverty</v>
      </c>
      <c r="B5320" s="35" t="s">
        <v>5339</v>
      </c>
      <c r="C5320" s="37">
        <v>35170.0</v>
      </c>
      <c r="D5320" s="37">
        <v>0.119419960193347</v>
      </c>
      <c r="E5320" s="37" t="s">
        <v>14</v>
      </c>
      <c r="F5320" s="37" t="s">
        <v>10</v>
      </c>
    </row>
    <row r="5321">
      <c r="A5321" s="36" t="str">
        <f t="shared" si="1"/>
        <v>High Population-Low Poverty</v>
      </c>
      <c r="B5321" s="35" t="s">
        <v>5340</v>
      </c>
      <c r="C5321" s="37">
        <v>22967.0</v>
      </c>
      <c r="D5321" s="37">
        <v>0.0813340880393608</v>
      </c>
      <c r="E5321" s="37" t="s">
        <v>14</v>
      </c>
      <c r="F5321" s="37" t="s">
        <v>9</v>
      </c>
    </row>
    <row r="5322">
      <c r="A5322" s="36" t="str">
        <f t="shared" si="1"/>
        <v>Medium Population-Low Poverty</v>
      </c>
      <c r="B5322" s="35" t="s">
        <v>5341</v>
      </c>
      <c r="C5322" s="37">
        <v>2226.0</v>
      </c>
      <c r="D5322" s="37">
        <v>0.0709793351302785</v>
      </c>
      <c r="E5322" s="37" t="s">
        <v>15</v>
      </c>
      <c r="F5322" s="37" t="s">
        <v>9</v>
      </c>
    </row>
    <row r="5323">
      <c r="A5323" s="36" t="str">
        <f t="shared" si="1"/>
        <v>High Population-Low Poverty</v>
      </c>
      <c r="B5323" s="35" t="s">
        <v>5342</v>
      </c>
      <c r="C5323" s="37">
        <v>23059.0</v>
      </c>
      <c r="D5323" s="37">
        <v>0.0637495121210807</v>
      </c>
      <c r="E5323" s="37" t="s">
        <v>14</v>
      </c>
      <c r="F5323" s="37" t="s">
        <v>9</v>
      </c>
    </row>
    <row r="5324">
      <c r="A5324" s="36" t="str">
        <f t="shared" si="1"/>
        <v>Medium Population-Low Poverty</v>
      </c>
      <c r="B5324" s="35" t="s">
        <v>5343</v>
      </c>
      <c r="C5324" s="37">
        <v>4213.0</v>
      </c>
      <c r="D5324" s="37">
        <v>0.0462853073819131</v>
      </c>
      <c r="E5324" s="37" t="s">
        <v>15</v>
      </c>
      <c r="F5324" s="37" t="s">
        <v>9</v>
      </c>
    </row>
    <row r="5325">
      <c r="A5325" s="36" t="str">
        <f t="shared" si="1"/>
        <v>Medium Population-Middle Poverty</v>
      </c>
      <c r="B5325" s="35" t="s">
        <v>5344</v>
      </c>
      <c r="C5325" s="37">
        <v>2702.0</v>
      </c>
      <c r="D5325" s="37">
        <v>0.152849740932642</v>
      </c>
      <c r="E5325" s="37" t="s">
        <v>15</v>
      </c>
      <c r="F5325" s="37" t="s">
        <v>10</v>
      </c>
    </row>
    <row r="5326">
      <c r="A5326" s="36" t="str">
        <f t="shared" si="1"/>
        <v>Medium Population-Low Poverty</v>
      </c>
      <c r="B5326" s="35" t="s">
        <v>5345</v>
      </c>
      <c r="C5326" s="37">
        <v>1837.0</v>
      </c>
      <c r="D5326" s="37">
        <v>0.0337506804572673</v>
      </c>
      <c r="E5326" s="37" t="s">
        <v>15</v>
      </c>
      <c r="F5326" s="37" t="s">
        <v>9</v>
      </c>
    </row>
    <row r="5327">
      <c r="A5327" s="36" t="str">
        <f t="shared" si="1"/>
        <v>Low Population-Low Poverty</v>
      </c>
      <c r="B5327" s="35" t="s">
        <v>5346</v>
      </c>
      <c r="C5327" s="37">
        <v>30.0</v>
      </c>
      <c r="D5327" s="37">
        <v>0.0</v>
      </c>
      <c r="E5327" s="37" t="s">
        <v>16</v>
      </c>
      <c r="F5327" s="37" t="s">
        <v>9</v>
      </c>
    </row>
    <row r="5328">
      <c r="A5328" s="36" t="str">
        <f t="shared" si="1"/>
        <v>Medium Population-Low Poverty</v>
      </c>
      <c r="B5328" s="35" t="s">
        <v>5347</v>
      </c>
      <c r="C5328" s="37">
        <v>530.0</v>
      </c>
      <c r="D5328" s="37">
        <v>0.0</v>
      </c>
      <c r="E5328" s="37" t="s">
        <v>15</v>
      </c>
      <c r="F5328" s="37" t="s">
        <v>9</v>
      </c>
    </row>
    <row r="5329">
      <c r="A5329" s="36" t="str">
        <f t="shared" si="1"/>
        <v>Medium Population-Middle Poverty</v>
      </c>
      <c r="B5329" s="35" t="s">
        <v>5348</v>
      </c>
      <c r="C5329" s="37">
        <v>4933.0</v>
      </c>
      <c r="D5329" s="37">
        <v>0.140685181431178</v>
      </c>
      <c r="E5329" s="37" t="s">
        <v>15</v>
      </c>
      <c r="F5329" s="37" t="s">
        <v>10</v>
      </c>
    </row>
    <row r="5330">
      <c r="A5330" s="36" t="str">
        <f t="shared" si="1"/>
        <v>High Population-Middle Poverty</v>
      </c>
      <c r="B5330" s="35" t="s">
        <v>5349</v>
      </c>
      <c r="C5330" s="37">
        <v>17355.0</v>
      </c>
      <c r="D5330" s="37">
        <v>0.161106309420916</v>
      </c>
      <c r="E5330" s="37" t="s">
        <v>14</v>
      </c>
      <c r="F5330" s="37" t="s">
        <v>10</v>
      </c>
    </row>
    <row r="5331">
      <c r="A5331" s="36" t="str">
        <f t="shared" si="1"/>
        <v>Medium Population-Low Poverty</v>
      </c>
      <c r="B5331" s="35" t="s">
        <v>5350</v>
      </c>
      <c r="C5331" s="37">
        <v>4286.0</v>
      </c>
      <c r="D5331" s="37">
        <v>0.0349976668222119</v>
      </c>
      <c r="E5331" s="37" t="s">
        <v>15</v>
      </c>
      <c r="F5331" s="37" t="s">
        <v>9</v>
      </c>
    </row>
    <row r="5332">
      <c r="A5332" s="36" t="str">
        <f t="shared" si="1"/>
        <v>High Population-Low Poverty</v>
      </c>
      <c r="B5332" s="35" t="s">
        <v>5351</v>
      </c>
      <c r="C5332" s="37">
        <v>16398.0</v>
      </c>
      <c r="D5332" s="37">
        <v>0.0733626051957556</v>
      </c>
      <c r="E5332" s="37" t="s">
        <v>14</v>
      </c>
      <c r="F5332" s="37" t="s">
        <v>9</v>
      </c>
    </row>
    <row r="5333">
      <c r="A5333" s="36" t="str">
        <f t="shared" si="1"/>
        <v>Medium Population-Low Poverty</v>
      </c>
      <c r="B5333" s="35" t="s">
        <v>5352</v>
      </c>
      <c r="C5333" s="37">
        <v>1643.0</v>
      </c>
      <c r="D5333" s="37">
        <v>0.068776628119294</v>
      </c>
      <c r="E5333" s="37" t="s">
        <v>15</v>
      </c>
      <c r="F5333" s="37" t="s">
        <v>9</v>
      </c>
    </row>
    <row r="5334">
      <c r="A5334" s="36" t="str">
        <f t="shared" si="1"/>
        <v>Medium Population-Low Poverty</v>
      </c>
      <c r="B5334" s="35" t="s">
        <v>5353</v>
      </c>
      <c r="C5334" s="37">
        <v>7120.0</v>
      </c>
      <c r="D5334" s="37">
        <v>0.0474719101123596</v>
      </c>
      <c r="E5334" s="37" t="s">
        <v>15</v>
      </c>
      <c r="F5334" s="37" t="s">
        <v>9</v>
      </c>
    </row>
    <row r="5335">
      <c r="A5335" s="36" t="str">
        <f t="shared" si="1"/>
        <v>Medium Population-Low Poverty</v>
      </c>
      <c r="B5335" s="35" t="s">
        <v>5354</v>
      </c>
      <c r="C5335" s="37">
        <v>4696.0</v>
      </c>
      <c r="D5335" s="37">
        <v>0.0119250425894378</v>
      </c>
      <c r="E5335" s="37" t="s">
        <v>15</v>
      </c>
      <c r="F5335" s="37" t="s">
        <v>9</v>
      </c>
    </row>
    <row r="5336">
      <c r="A5336" s="36" t="str">
        <f t="shared" si="1"/>
        <v>High Population-Low Poverty</v>
      </c>
      <c r="B5336" s="35" t="s">
        <v>5355</v>
      </c>
      <c r="C5336" s="37">
        <v>33520.0</v>
      </c>
      <c r="D5336" s="37">
        <v>0.0922434367541766</v>
      </c>
      <c r="E5336" s="37" t="s">
        <v>14</v>
      </c>
      <c r="F5336" s="37" t="s">
        <v>9</v>
      </c>
    </row>
    <row r="5337">
      <c r="A5337" s="36" t="str">
        <f t="shared" si="1"/>
        <v>Medium Population-Low Poverty</v>
      </c>
      <c r="B5337" s="35" t="s">
        <v>5356</v>
      </c>
      <c r="C5337" s="37">
        <v>6310.0</v>
      </c>
      <c r="D5337" s="37">
        <v>0.0993660855784469</v>
      </c>
      <c r="E5337" s="37" t="s">
        <v>15</v>
      </c>
      <c r="F5337" s="37" t="s">
        <v>9</v>
      </c>
    </row>
    <row r="5338">
      <c r="A5338" s="36" t="str">
        <f t="shared" si="1"/>
        <v>Medium Population-Low Poverty</v>
      </c>
      <c r="B5338" s="35" t="s">
        <v>5357</v>
      </c>
      <c r="C5338" s="37">
        <v>4370.0</v>
      </c>
      <c r="D5338" s="37">
        <v>0.077116704805492</v>
      </c>
      <c r="E5338" s="37" t="s">
        <v>15</v>
      </c>
      <c r="F5338" s="37" t="s">
        <v>9</v>
      </c>
    </row>
    <row r="5339">
      <c r="A5339" s="36" t="str">
        <f t="shared" si="1"/>
        <v>Medium Population-Low Poverty</v>
      </c>
      <c r="B5339" s="35" t="s">
        <v>5358</v>
      </c>
      <c r="C5339" s="37">
        <v>2824.0</v>
      </c>
      <c r="D5339" s="37">
        <v>0.0998583569405099</v>
      </c>
      <c r="E5339" s="37" t="s">
        <v>15</v>
      </c>
      <c r="F5339" s="37" t="s">
        <v>9</v>
      </c>
    </row>
    <row r="5340">
      <c r="A5340" s="36" t="str">
        <f t="shared" si="1"/>
        <v>Medium Population-Low Poverty</v>
      </c>
      <c r="B5340" s="35" t="s">
        <v>5359</v>
      </c>
      <c r="C5340" s="37">
        <v>2655.0</v>
      </c>
      <c r="D5340" s="37">
        <v>0.0738229755178908</v>
      </c>
      <c r="E5340" s="37" t="s">
        <v>15</v>
      </c>
      <c r="F5340" s="37" t="s">
        <v>9</v>
      </c>
    </row>
    <row r="5341">
      <c r="A5341" s="36" t="str">
        <f t="shared" si="1"/>
        <v>Medium Population-Low Poverty</v>
      </c>
      <c r="B5341" s="35" t="s">
        <v>5360</v>
      </c>
      <c r="C5341" s="37">
        <v>2720.0</v>
      </c>
      <c r="D5341" s="37">
        <v>0.0838235294117647</v>
      </c>
      <c r="E5341" s="37" t="s">
        <v>15</v>
      </c>
      <c r="F5341" s="37" t="s">
        <v>9</v>
      </c>
    </row>
    <row r="5342">
      <c r="A5342" s="36" t="str">
        <f t="shared" si="1"/>
        <v>Medium Population-Low Poverty</v>
      </c>
      <c r="B5342" s="35" t="s">
        <v>5361</v>
      </c>
      <c r="C5342" s="37">
        <v>6409.0</v>
      </c>
      <c r="D5342" s="37">
        <v>0.0365111561866126</v>
      </c>
      <c r="E5342" s="37" t="s">
        <v>15</v>
      </c>
      <c r="F5342" s="37" t="s">
        <v>9</v>
      </c>
    </row>
    <row r="5343">
      <c r="A5343" s="36" t="str">
        <f t="shared" si="1"/>
        <v>High Population-Middle Poverty</v>
      </c>
      <c r="B5343" s="35" t="s">
        <v>5362</v>
      </c>
      <c r="C5343" s="37">
        <v>10756.0</v>
      </c>
      <c r="D5343" s="37">
        <v>0.109520267757531</v>
      </c>
      <c r="E5343" s="37" t="s">
        <v>14</v>
      </c>
      <c r="F5343" s="37" t="s">
        <v>10</v>
      </c>
    </row>
    <row r="5344">
      <c r="A5344" s="36" t="str">
        <f t="shared" si="1"/>
        <v>High Population-Low Poverty</v>
      </c>
      <c r="B5344" s="35" t="s">
        <v>5363</v>
      </c>
      <c r="C5344" s="37">
        <v>43649.0</v>
      </c>
      <c r="D5344" s="37">
        <v>0.0526243442003253</v>
      </c>
      <c r="E5344" s="37" t="s">
        <v>14</v>
      </c>
      <c r="F5344" s="37" t="s">
        <v>9</v>
      </c>
    </row>
    <row r="5345">
      <c r="A5345" s="36" t="str">
        <f t="shared" si="1"/>
        <v>High Population-Low Poverty</v>
      </c>
      <c r="B5345" s="35" t="s">
        <v>5364</v>
      </c>
      <c r="C5345" s="37">
        <v>21606.0</v>
      </c>
      <c r="D5345" s="37">
        <v>0.0889567712672406</v>
      </c>
      <c r="E5345" s="37" t="s">
        <v>14</v>
      </c>
      <c r="F5345" s="37" t="s">
        <v>9</v>
      </c>
    </row>
    <row r="5346">
      <c r="A5346" s="36" t="str">
        <f t="shared" si="1"/>
        <v>Medium Population-Middle Poverty</v>
      </c>
      <c r="B5346" s="35" t="s">
        <v>5365</v>
      </c>
      <c r="C5346" s="37">
        <v>7366.0</v>
      </c>
      <c r="D5346" s="37">
        <v>0.107792560412707</v>
      </c>
      <c r="E5346" s="37" t="s">
        <v>15</v>
      </c>
      <c r="F5346" s="37" t="s">
        <v>10</v>
      </c>
    </row>
    <row r="5347">
      <c r="A5347" s="36" t="str">
        <f t="shared" si="1"/>
        <v>Medium Population-Middle Poverty</v>
      </c>
      <c r="B5347" s="35" t="s">
        <v>5366</v>
      </c>
      <c r="C5347" s="37">
        <v>837.0</v>
      </c>
      <c r="D5347" s="37">
        <v>0.102747909199522</v>
      </c>
      <c r="E5347" s="37" t="s">
        <v>15</v>
      </c>
      <c r="F5347" s="37" t="s">
        <v>10</v>
      </c>
    </row>
    <row r="5348">
      <c r="A5348" s="36" t="str">
        <f t="shared" si="1"/>
        <v>High Population-Middle Poverty</v>
      </c>
      <c r="B5348" s="35" t="s">
        <v>5367</v>
      </c>
      <c r="C5348" s="37">
        <v>10013.0</v>
      </c>
      <c r="D5348" s="37">
        <v>0.169979027264556</v>
      </c>
      <c r="E5348" s="37" t="s">
        <v>14</v>
      </c>
      <c r="F5348" s="37" t="s">
        <v>10</v>
      </c>
    </row>
    <row r="5349">
      <c r="A5349" s="36" t="str">
        <f t="shared" si="1"/>
        <v>High Population-Low Poverty</v>
      </c>
      <c r="B5349" s="35" t="s">
        <v>5368</v>
      </c>
      <c r="C5349" s="37">
        <v>19664.0</v>
      </c>
      <c r="D5349" s="37">
        <v>0.0561432058584215</v>
      </c>
      <c r="E5349" s="37" t="s">
        <v>14</v>
      </c>
      <c r="F5349" s="37" t="s">
        <v>9</v>
      </c>
    </row>
    <row r="5350">
      <c r="A5350" s="36" t="str">
        <f t="shared" si="1"/>
        <v>Medium Population-Middle Poverty</v>
      </c>
      <c r="B5350" s="35" t="s">
        <v>5369</v>
      </c>
      <c r="C5350" s="37">
        <v>7741.0</v>
      </c>
      <c r="D5350" s="37">
        <v>0.132282650820307</v>
      </c>
      <c r="E5350" s="37" t="s">
        <v>15</v>
      </c>
      <c r="F5350" s="37" t="s">
        <v>10</v>
      </c>
    </row>
    <row r="5351">
      <c r="A5351" s="36" t="str">
        <f t="shared" si="1"/>
        <v>Medium Population-Low Poverty</v>
      </c>
      <c r="B5351" s="35" t="s">
        <v>5370</v>
      </c>
      <c r="C5351" s="37">
        <v>7340.0</v>
      </c>
      <c r="D5351" s="37">
        <v>0.052724795640327</v>
      </c>
      <c r="E5351" s="37" t="s">
        <v>15</v>
      </c>
      <c r="F5351" s="37" t="s">
        <v>9</v>
      </c>
    </row>
    <row r="5352">
      <c r="A5352" s="36" t="str">
        <f t="shared" si="1"/>
        <v>High Population-Low Poverty</v>
      </c>
      <c r="B5352" s="35" t="s">
        <v>5371</v>
      </c>
      <c r="C5352" s="37">
        <v>14064.0</v>
      </c>
      <c r="D5352" s="37">
        <v>0.0843287827076223</v>
      </c>
      <c r="E5352" s="37" t="s">
        <v>14</v>
      </c>
      <c r="F5352" s="37" t="s">
        <v>9</v>
      </c>
    </row>
    <row r="5353">
      <c r="A5353" s="36" t="str">
        <f t="shared" si="1"/>
        <v>Medium Population-Low Poverty</v>
      </c>
      <c r="B5353" s="35" t="s">
        <v>5372</v>
      </c>
      <c r="C5353" s="37">
        <v>4629.0</v>
      </c>
      <c r="D5353" s="37">
        <v>0.0429898466191402</v>
      </c>
      <c r="E5353" s="37" t="s">
        <v>15</v>
      </c>
      <c r="F5353" s="37" t="s">
        <v>9</v>
      </c>
    </row>
    <row r="5354">
      <c r="A5354" s="36" t="str">
        <f t="shared" si="1"/>
        <v>Medium Population-Middle Poverty</v>
      </c>
      <c r="B5354" s="35" t="s">
        <v>5373</v>
      </c>
      <c r="C5354" s="37">
        <v>4534.0</v>
      </c>
      <c r="D5354" s="37">
        <v>0.146007940008822</v>
      </c>
      <c r="E5354" s="37" t="s">
        <v>15</v>
      </c>
      <c r="F5354" s="37" t="s">
        <v>10</v>
      </c>
    </row>
    <row r="5355">
      <c r="A5355" s="36" t="str">
        <f t="shared" si="1"/>
        <v>Medium Population-Middle Poverty</v>
      </c>
      <c r="B5355" s="35" t="s">
        <v>5374</v>
      </c>
      <c r="C5355" s="37">
        <v>4074.0</v>
      </c>
      <c r="D5355" s="37">
        <v>0.113156602847324</v>
      </c>
      <c r="E5355" s="37" t="s">
        <v>15</v>
      </c>
      <c r="F5355" s="37" t="s">
        <v>10</v>
      </c>
    </row>
    <row r="5356">
      <c r="A5356" s="36" t="str">
        <f t="shared" si="1"/>
        <v>Medium Population-Low Poverty</v>
      </c>
      <c r="B5356" s="35" t="s">
        <v>5375</v>
      </c>
      <c r="C5356" s="37">
        <v>2758.0</v>
      </c>
      <c r="D5356" s="37">
        <v>0.0246555474981871</v>
      </c>
      <c r="E5356" s="37" t="s">
        <v>15</v>
      </c>
      <c r="F5356" s="37" t="s">
        <v>9</v>
      </c>
    </row>
    <row r="5357">
      <c r="A5357" s="36" t="str">
        <f t="shared" si="1"/>
        <v>High Population-Low Poverty</v>
      </c>
      <c r="B5357" s="35" t="s">
        <v>5376</v>
      </c>
      <c r="C5357" s="37">
        <v>12407.0</v>
      </c>
      <c r="D5357" s="37">
        <v>0.0921254130732651</v>
      </c>
      <c r="E5357" s="37" t="s">
        <v>14</v>
      </c>
      <c r="F5357" s="37" t="s">
        <v>9</v>
      </c>
    </row>
    <row r="5358">
      <c r="A5358" s="36" t="str">
        <f t="shared" si="1"/>
        <v>Medium Population-Low Poverty</v>
      </c>
      <c r="B5358" s="35" t="s">
        <v>5377</v>
      </c>
      <c r="C5358" s="37">
        <v>6425.0</v>
      </c>
      <c r="D5358" s="37">
        <v>0.0670817120622568</v>
      </c>
      <c r="E5358" s="37" t="s">
        <v>15</v>
      </c>
      <c r="F5358" s="37" t="s">
        <v>9</v>
      </c>
    </row>
    <row r="5359">
      <c r="A5359" s="36" t="str">
        <f t="shared" si="1"/>
        <v>Low Population-Low Poverty</v>
      </c>
      <c r="B5359" s="35" t="s">
        <v>5378</v>
      </c>
      <c r="C5359" s="37">
        <v>206.0</v>
      </c>
      <c r="D5359" s="37">
        <v>0.0679611650485437</v>
      </c>
      <c r="E5359" s="37" t="s">
        <v>16</v>
      </c>
      <c r="F5359" s="37" t="s">
        <v>9</v>
      </c>
    </row>
    <row r="5360">
      <c r="A5360" s="36" t="str">
        <f t="shared" si="1"/>
        <v>Medium Population-Middle Poverty</v>
      </c>
      <c r="B5360" s="35" t="s">
        <v>5379</v>
      </c>
      <c r="C5360" s="37">
        <v>4893.0</v>
      </c>
      <c r="D5360" s="37">
        <v>0.141017780502759</v>
      </c>
      <c r="E5360" s="37" t="s">
        <v>15</v>
      </c>
      <c r="F5360" s="37" t="s">
        <v>10</v>
      </c>
    </row>
    <row r="5361">
      <c r="A5361" s="36" t="str">
        <f t="shared" si="1"/>
        <v>Low Population-Low Poverty</v>
      </c>
      <c r="B5361" s="35" t="s">
        <v>5380</v>
      </c>
      <c r="C5361" s="37">
        <v>271.0</v>
      </c>
      <c r="D5361" s="37">
        <v>0.0</v>
      </c>
      <c r="E5361" s="37" t="s">
        <v>16</v>
      </c>
      <c r="F5361" s="37" t="s">
        <v>9</v>
      </c>
    </row>
    <row r="5362">
      <c r="A5362" s="36" t="str">
        <f t="shared" si="1"/>
        <v>Medium Population-Low Poverty</v>
      </c>
      <c r="B5362" s="35" t="s">
        <v>5381</v>
      </c>
      <c r="C5362" s="37">
        <v>7175.0</v>
      </c>
      <c r="D5362" s="37">
        <v>0.0709407665505226</v>
      </c>
      <c r="E5362" s="37" t="s">
        <v>15</v>
      </c>
      <c r="F5362" s="37" t="s">
        <v>9</v>
      </c>
    </row>
    <row r="5363">
      <c r="A5363" s="36" t="str">
        <f t="shared" si="1"/>
        <v>Medium Population-Low Poverty</v>
      </c>
      <c r="B5363" s="35" t="s">
        <v>5382</v>
      </c>
      <c r="C5363" s="37">
        <v>6282.0</v>
      </c>
      <c r="D5363" s="37">
        <v>0.0533269659344158</v>
      </c>
      <c r="E5363" s="37" t="s">
        <v>15</v>
      </c>
      <c r="F5363" s="37" t="s">
        <v>9</v>
      </c>
    </row>
    <row r="5364">
      <c r="A5364" s="36" t="str">
        <f t="shared" si="1"/>
        <v>Medium Population-Low Poverty</v>
      </c>
      <c r="B5364" s="35" t="s">
        <v>5383</v>
      </c>
      <c r="C5364" s="37">
        <v>846.0</v>
      </c>
      <c r="D5364" s="37">
        <v>0.0508274231678487</v>
      </c>
      <c r="E5364" s="37" t="s">
        <v>15</v>
      </c>
      <c r="F5364" s="37" t="s">
        <v>9</v>
      </c>
    </row>
    <row r="5365">
      <c r="A5365" s="36" t="str">
        <f t="shared" si="1"/>
        <v>Medium Population-Low Poverty</v>
      </c>
      <c r="B5365" s="35" t="s">
        <v>5384</v>
      </c>
      <c r="C5365" s="37">
        <v>2273.0</v>
      </c>
      <c r="D5365" s="37">
        <v>0.0268367795864496</v>
      </c>
      <c r="E5365" s="37" t="s">
        <v>15</v>
      </c>
      <c r="F5365" s="37" t="s">
        <v>9</v>
      </c>
    </row>
    <row r="5366">
      <c r="A5366" s="36" t="str">
        <f t="shared" si="1"/>
        <v>Medium Population-Low Poverty</v>
      </c>
      <c r="B5366" s="35" t="s">
        <v>5385</v>
      </c>
      <c r="C5366" s="37">
        <v>9989.0</v>
      </c>
      <c r="D5366" s="37">
        <v>0.0972069276203824</v>
      </c>
      <c r="E5366" s="37" t="s">
        <v>15</v>
      </c>
      <c r="F5366" s="37" t="s">
        <v>9</v>
      </c>
    </row>
    <row r="5367">
      <c r="A5367" s="36" t="str">
        <f t="shared" si="1"/>
        <v>High Population-Low Poverty</v>
      </c>
      <c r="B5367" s="35" t="s">
        <v>5386</v>
      </c>
      <c r="C5367" s="37">
        <v>51234.0</v>
      </c>
      <c r="D5367" s="37">
        <v>0.0664207362298474</v>
      </c>
      <c r="E5367" s="37" t="s">
        <v>14</v>
      </c>
      <c r="F5367" s="37" t="s">
        <v>9</v>
      </c>
    </row>
    <row r="5368">
      <c r="A5368" s="36" t="str">
        <f t="shared" si="1"/>
        <v>High Population-Middle Poverty</v>
      </c>
      <c r="B5368" s="35" t="s">
        <v>5387</v>
      </c>
      <c r="C5368" s="37">
        <v>48383.0</v>
      </c>
      <c r="D5368" s="37">
        <v>0.184548291755369</v>
      </c>
      <c r="E5368" s="37" t="s">
        <v>14</v>
      </c>
      <c r="F5368" s="37" t="s">
        <v>10</v>
      </c>
    </row>
    <row r="5369">
      <c r="A5369" s="36" t="str">
        <f t="shared" si="1"/>
        <v>High Population-Middle Poverty</v>
      </c>
      <c r="B5369" s="35" t="s">
        <v>5388</v>
      </c>
      <c r="C5369" s="37">
        <v>62598.0</v>
      </c>
      <c r="D5369" s="37">
        <v>0.15671427202147</v>
      </c>
      <c r="E5369" s="37" t="s">
        <v>14</v>
      </c>
      <c r="F5369" s="37" t="s">
        <v>10</v>
      </c>
    </row>
    <row r="5370">
      <c r="A5370" s="36" t="str">
        <f t="shared" si="1"/>
        <v>Low Population-Middle Poverty</v>
      </c>
      <c r="B5370" s="35" t="s">
        <v>5389</v>
      </c>
      <c r="C5370" s="37">
        <v>287.0</v>
      </c>
      <c r="D5370" s="37">
        <v>0.264808362369338</v>
      </c>
      <c r="E5370" s="37" t="s">
        <v>16</v>
      </c>
      <c r="F5370" s="37" t="s">
        <v>10</v>
      </c>
    </row>
    <row r="5371">
      <c r="A5371" s="36" t="str">
        <f t="shared" si="1"/>
        <v>High Population-Middle Poverty</v>
      </c>
      <c r="B5371" s="35" t="s">
        <v>5390</v>
      </c>
      <c r="C5371" s="37">
        <v>39746.0</v>
      </c>
      <c r="D5371" s="37">
        <v>0.213983797111659</v>
      </c>
      <c r="E5371" s="37" t="s">
        <v>14</v>
      </c>
      <c r="F5371" s="37" t="s">
        <v>10</v>
      </c>
    </row>
    <row r="5372">
      <c r="A5372" s="36" t="str">
        <f t="shared" si="1"/>
        <v>High Population-Middle Poverty</v>
      </c>
      <c r="B5372" s="35" t="s">
        <v>5391</v>
      </c>
      <c r="C5372" s="37">
        <v>10468.0</v>
      </c>
      <c r="D5372" s="37">
        <v>0.109189912113107</v>
      </c>
      <c r="E5372" s="37" t="s">
        <v>14</v>
      </c>
      <c r="F5372" s="37" t="s">
        <v>10</v>
      </c>
    </row>
    <row r="5373">
      <c r="A5373" s="36" t="str">
        <f t="shared" si="1"/>
        <v>Medium Population-Middle Poverty</v>
      </c>
      <c r="B5373" s="35" t="s">
        <v>5392</v>
      </c>
      <c r="C5373" s="37">
        <v>1528.0</v>
      </c>
      <c r="D5373" s="37">
        <v>0.120418848167539</v>
      </c>
      <c r="E5373" s="37" t="s">
        <v>15</v>
      </c>
      <c r="F5373" s="37" t="s">
        <v>10</v>
      </c>
    </row>
    <row r="5374">
      <c r="A5374" s="36" t="str">
        <f t="shared" si="1"/>
        <v>Low Population-Low Poverty</v>
      </c>
      <c r="B5374" s="35" t="s">
        <v>5393</v>
      </c>
      <c r="C5374" s="37">
        <v>30.0</v>
      </c>
      <c r="D5374" s="37">
        <v>0.0333333333333333</v>
      </c>
      <c r="E5374" s="37" t="s">
        <v>16</v>
      </c>
      <c r="F5374" s="37" t="s">
        <v>9</v>
      </c>
    </row>
    <row r="5375">
      <c r="A5375" s="36" t="str">
        <f t="shared" si="1"/>
        <v>Medium Population-Middle Poverty</v>
      </c>
      <c r="B5375" s="35" t="s">
        <v>5394</v>
      </c>
      <c r="C5375" s="37">
        <v>4755.0</v>
      </c>
      <c r="D5375" s="37">
        <v>0.132281808622503</v>
      </c>
      <c r="E5375" s="37" t="s">
        <v>15</v>
      </c>
      <c r="F5375" s="37" t="s">
        <v>10</v>
      </c>
    </row>
    <row r="5376">
      <c r="A5376" s="36" t="str">
        <f t="shared" si="1"/>
        <v>Low Population-Low Poverty</v>
      </c>
      <c r="B5376" s="35" t="s">
        <v>5395</v>
      </c>
      <c r="C5376" s="37">
        <v>86.0</v>
      </c>
      <c r="D5376" s="37">
        <v>0.0232558139534884</v>
      </c>
      <c r="E5376" s="37" t="s">
        <v>16</v>
      </c>
      <c r="F5376" s="37" t="s">
        <v>9</v>
      </c>
    </row>
    <row r="5377">
      <c r="A5377" s="36" t="str">
        <f t="shared" si="1"/>
        <v>Medium Population-Low Poverty</v>
      </c>
      <c r="B5377" s="35" t="s">
        <v>5396</v>
      </c>
      <c r="C5377" s="37">
        <v>4992.0</v>
      </c>
      <c r="D5377" s="37">
        <v>0.0905448717948718</v>
      </c>
      <c r="E5377" s="37" t="s">
        <v>15</v>
      </c>
      <c r="F5377" s="37" t="s">
        <v>9</v>
      </c>
    </row>
    <row r="5378">
      <c r="A5378" s="36" t="str">
        <f t="shared" si="1"/>
        <v>Low Population-Middle Poverty</v>
      </c>
      <c r="B5378" s="35" t="s">
        <v>5397</v>
      </c>
      <c r="C5378" s="37">
        <v>53.0</v>
      </c>
      <c r="D5378" s="37">
        <v>0.245283018867925</v>
      </c>
      <c r="E5378" s="37" t="s">
        <v>16</v>
      </c>
      <c r="F5378" s="37" t="s">
        <v>10</v>
      </c>
    </row>
    <row r="5379">
      <c r="A5379" s="36" t="str">
        <f t="shared" si="1"/>
        <v>Low Population-Low Poverty</v>
      </c>
      <c r="B5379" s="35" t="s">
        <v>5398</v>
      </c>
      <c r="C5379" s="37">
        <v>200.0</v>
      </c>
      <c r="D5379" s="37">
        <v>0.0</v>
      </c>
      <c r="E5379" s="37" t="s">
        <v>16</v>
      </c>
      <c r="F5379" s="37" t="s">
        <v>9</v>
      </c>
    </row>
    <row r="5380">
      <c r="A5380" s="36" t="str">
        <f t="shared" si="1"/>
        <v>Low Population-Low Poverty</v>
      </c>
      <c r="B5380" s="35" t="s">
        <v>5399</v>
      </c>
      <c r="C5380" s="37">
        <v>245.0</v>
      </c>
      <c r="D5380" s="37">
        <v>0.0285714285714286</v>
      </c>
      <c r="E5380" s="37" t="s">
        <v>16</v>
      </c>
      <c r="F5380" s="37" t="s">
        <v>9</v>
      </c>
    </row>
    <row r="5381">
      <c r="A5381" s="36" t="str">
        <f t="shared" si="1"/>
        <v>Medium Population-Low Poverty</v>
      </c>
      <c r="B5381" s="35" t="s">
        <v>5400</v>
      </c>
      <c r="C5381" s="37">
        <v>6312.0</v>
      </c>
      <c r="D5381" s="37">
        <v>0.0663814955640051</v>
      </c>
      <c r="E5381" s="37" t="s">
        <v>15</v>
      </c>
      <c r="F5381" s="37" t="s">
        <v>9</v>
      </c>
    </row>
    <row r="5382">
      <c r="A5382" s="36" t="str">
        <f t="shared" si="1"/>
        <v>Low Population-Low Poverty</v>
      </c>
      <c r="B5382" s="35" t="s">
        <v>5401</v>
      </c>
      <c r="C5382" s="37">
        <v>34.0</v>
      </c>
      <c r="D5382" s="37">
        <v>0.0294117647058824</v>
      </c>
      <c r="E5382" s="37" t="s">
        <v>16</v>
      </c>
      <c r="F5382" s="37" t="s">
        <v>9</v>
      </c>
    </row>
    <row r="5383">
      <c r="A5383" s="36" t="str">
        <f t="shared" si="1"/>
        <v>High Population-Middle Poverty</v>
      </c>
      <c r="B5383" s="35" t="s">
        <v>5402</v>
      </c>
      <c r="C5383" s="37">
        <v>12370.0</v>
      </c>
      <c r="D5383" s="37">
        <v>0.113662085691188</v>
      </c>
      <c r="E5383" s="37" t="s">
        <v>14</v>
      </c>
      <c r="F5383" s="37" t="s">
        <v>10</v>
      </c>
    </row>
    <row r="5384">
      <c r="A5384" s="36" t="str">
        <f t="shared" si="1"/>
        <v>Low Population-Low Poverty</v>
      </c>
      <c r="B5384" s="35" t="s">
        <v>5403</v>
      </c>
      <c r="C5384" s="37">
        <v>16.0</v>
      </c>
      <c r="D5384" s="37">
        <v>0.0</v>
      </c>
      <c r="E5384" s="37" t="s">
        <v>16</v>
      </c>
      <c r="F5384" s="37" t="s">
        <v>9</v>
      </c>
    </row>
    <row r="5385">
      <c r="A5385" s="36" t="str">
        <f t="shared" si="1"/>
        <v>Medium Population-Middle Poverty</v>
      </c>
      <c r="B5385" s="35" t="s">
        <v>5404</v>
      </c>
      <c r="C5385" s="37">
        <v>3121.0</v>
      </c>
      <c r="D5385" s="37">
        <v>0.110861903236142</v>
      </c>
      <c r="E5385" s="37" t="s">
        <v>15</v>
      </c>
      <c r="F5385" s="37" t="s">
        <v>10</v>
      </c>
    </row>
    <row r="5386">
      <c r="A5386" s="36" t="str">
        <f t="shared" si="1"/>
        <v>High Population-Middle Poverty</v>
      </c>
      <c r="B5386" s="35" t="s">
        <v>5405</v>
      </c>
      <c r="C5386" s="37">
        <v>17065.0</v>
      </c>
      <c r="D5386" s="37">
        <v>0.208262525637269</v>
      </c>
      <c r="E5386" s="37" t="s">
        <v>14</v>
      </c>
      <c r="F5386" s="37" t="s">
        <v>10</v>
      </c>
    </row>
    <row r="5387">
      <c r="A5387" s="36" t="str">
        <f t="shared" si="1"/>
        <v>Medium Population-Middle Poverty</v>
      </c>
      <c r="B5387" s="35" t="s">
        <v>5406</v>
      </c>
      <c r="C5387" s="37">
        <v>3439.0</v>
      </c>
      <c r="D5387" s="37">
        <v>0.179703402151788</v>
      </c>
      <c r="E5387" s="37" t="s">
        <v>15</v>
      </c>
      <c r="F5387" s="37" t="s">
        <v>10</v>
      </c>
    </row>
    <row r="5388">
      <c r="A5388" s="36" t="str">
        <f t="shared" si="1"/>
        <v>Low Population-Middle Poverty</v>
      </c>
      <c r="B5388" s="35" t="s">
        <v>5407</v>
      </c>
      <c r="C5388" s="37">
        <v>213.0</v>
      </c>
      <c r="D5388" s="37">
        <v>0.262910798122066</v>
      </c>
      <c r="E5388" s="37" t="s">
        <v>16</v>
      </c>
      <c r="F5388" s="37" t="s">
        <v>10</v>
      </c>
    </row>
    <row r="5389">
      <c r="A5389" s="36" t="str">
        <f t="shared" si="1"/>
        <v>Low Population-Low Poverty</v>
      </c>
      <c r="B5389" s="35" t="s">
        <v>5408</v>
      </c>
      <c r="C5389" s="37">
        <v>337.0</v>
      </c>
      <c r="D5389" s="37">
        <v>0.029673590504451</v>
      </c>
      <c r="E5389" s="37" t="s">
        <v>16</v>
      </c>
      <c r="F5389" s="37" t="s">
        <v>9</v>
      </c>
    </row>
    <row r="5390">
      <c r="A5390" s="36" t="str">
        <f t="shared" si="1"/>
        <v>Low Population-Low Poverty</v>
      </c>
      <c r="B5390" s="35" t="s">
        <v>5409</v>
      </c>
      <c r="C5390" s="37">
        <v>164.0</v>
      </c>
      <c r="D5390" s="37">
        <v>0.0</v>
      </c>
      <c r="E5390" s="37" t="s">
        <v>16</v>
      </c>
      <c r="F5390" s="37" t="s">
        <v>9</v>
      </c>
    </row>
    <row r="5391">
      <c r="A5391" s="36" t="str">
        <f t="shared" si="1"/>
        <v>Medium Population-Middle Poverty</v>
      </c>
      <c r="B5391" s="35" t="s">
        <v>5410</v>
      </c>
      <c r="C5391" s="37">
        <v>7015.0</v>
      </c>
      <c r="D5391" s="37">
        <v>0.139415538132573</v>
      </c>
      <c r="E5391" s="37" t="s">
        <v>15</v>
      </c>
      <c r="F5391" s="37" t="s">
        <v>10</v>
      </c>
    </row>
    <row r="5392">
      <c r="A5392" s="36" t="str">
        <f t="shared" si="1"/>
        <v>Medium Population-Middle Poverty</v>
      </c>
      <c r="B5392" s="35" t="s">
        <v>5411</v>
      </c>
      <c r="C5392" s="37">
        <v>4638.0</v>
      </c>
      <c r="D5392" s="37">
        <v>0.133893919793014</v>
      </c>
      <c r="E5392" s="37" t="s">
        <v>15</v>
      </c>
      <c r="F5392" s="37" t="s">
        <v>10</v>
      </c>
    </row>
    <row r="5393">
      <c r="A5393" s="36" t="str">
        <f t="shared" si="1"/>
        <v>High Population-Low Poverty</v>
      </c>
      <c r="B5393" s="35" t="s">
        <v>5412</v>
      </c>
      <c r="C5393" s="37">
        <v>12004.0</v>
      </c>
      <c r="D5393" s="37">
        <v>0.0586471176274575</v>
      </c>
      <c r="E5393" s="37" t="s">
        <v>14</v>
      </c>
      <c r="F5393" s="37" t="s">
        <v>9</v>
      </c>
    </row>
    <row r="5394">
      <c r="A5394" s="36" t="str">
        <f t="shared" si="1"/>
        <v>High Population-Middle Poverty</v>
      </c>
      <c r="B5394" s="35" t="s">
        <v>5413</v>
      </c>
      <c r="C5394" s="37">
        <v>10466.0</v>
      </c>
      <c r="D5394" s="37">
        <v>0.118478884005351</v>
      </c>
      <c r="E5394" s="37" t="s">
        <v>14</v>
      </c>
      <c r="F5394" s="37" t="s">
        <v>10</v>
      </c>
    </row>
    <row r="5395">
      <c r="A5395" s="36" t="str">
        <f t="shared" si="1"/>
        <v>Medium Population-Low Poverty</v>
      </c>
      <c r="B5395" s="35" t="s">
        <v>5414</v>
      </c>
      <c r="C5395" s="37">
        <v>869.0</v>
      </c>
      <c r="D5395" s="37">
        <v>0.0909090909090909</v>
      </c>
      <c r="E5395" s="37" t="s">
        <v>15</v>
      </c>
      <c r="F5395" s="37" t="s">
        <v>9</v>
      </c>
    </row>
    <row r="5396">
      <c r="A5396" s="36" t="str">
        <f t="shared" si="1"/>
        <v>Medium Population-Low Poverty</v>
      </c>
      <c r="B5396" s="35" t="s">
        <v>5415</v>
      </c>
      <c r="C5396" s="37">
        <v>790.0</v>
      </c>
      <c r="D5396" s="37">
        <v>0.0556962025316456</v>
      </c>
      <c r="E5396" s="37" t="s">
        <v>15</v>
      </c>
      <c r="F5396" s="37" t="s">
        <v>9</v>
      </c>
    </row>
    <row r="5397">
      <c r="A5397" s="36" t="str">
        <f t="shared" si="1"/>
        <v>Medium Population-Low Poverty</v>
      </c>
      <c r="B5397" s="35" t="s">
        <v>5416</v>
      </c>
      <c r="C5397" s="37">
        <v>561.0</v>
      </c>
      <c r="D5397" s="37">
        <v>0.0463458110516934</v>
      </c>
      <c r="E5397" s="37" t="s">
        <v>15</v>
      </c>
      <c r="F5397" s="37" t="s">
        <v>9</v>
      </c>
    </row>
    <row r="5398">
      <c r="A5398" s="36" t="str">
        <f t="shared" si="1"/>
        <v>Low Population-Low Poverty</v>
      </c>
      <c r="B5398" s="35" t="s">
        <v>5417</v>
      </c>
      <c r="C5398" s="37">
        <v>161.0</v>
      </c>
      <c r="D5398" s="37">
        <v>0.0248447204968944</v>
      </c>
      <c r="E5398" s="37" t="s">
        <v>16</v>
      </c>
      <c r="F5398" s="37" t="s">
        <v>9</v>
      </c>
    </row>
    <row r="5399">
      <c r="A5399" s="36" t="str">
        <f t="shared" si="1"/>
        <v>Medium Population-Middle Poverty</v>
      </c>
      <c r="B5399" s="35" t="s">
        <v>5418</v>
      </c>
      <c r="C5399" s="37">
        <v>2140.0</v>
      </c>
      <c r="D5399" s="37">
        <v>0.272897196261682</v>
      </c>
      <c r="E5399" s="37" t="s">
        <v>15</v>
      </c>
      <c r="F5399" s="37" t="s">
        <v>10</v>
      </c>
    </row>
    <row r="5400">
      <c r="A5400" s="36" t="str">
        <f t="shared" si="1"/>
        <v>Medium Population-Middle Poverty</v>
      </c>
      <c r="B5400" s="35" t="s">
        <v>5419</v>
      </c>
      <c r="C5400" s="37">
        <v>1185.0</v>
      </c>
      <c r="D5400" s="37">
        <v>0.132489451476793</v>
      </c>
      <c r="E5400" s="37" t="s">
        <v>15</v>
      </c>
      <c r="F5400" s="37" t="s">
        <v>10</v>
      </c>
    </row>
    <row r="5401">
      <c r="A5401" s="36" t="str">
        <f t="shared" si="1"/>
        <v>Low Population-Low Poverty</v>
      </c>
      <c r="B5401" s="35" t="s">
        <v>5420</v>
      </c>
      <c r="C5401" s="37">
        <v>178.0</v>
      </c>
      <c r="D5401" s="37">
        <v>0.0449438202247191</v>
      </c>
      <c r="E5401" s="37" t="s">
        <v>16</v>
      </c>
      <c r="F5401" s="37" t="s">
        <v>9</v>
      </c>
    </row>
    <row r="5402">
      <c r="A5402" s="36" t="str">
        <f t="shared" si="1"/>
        <v>Low Population-Middle Poverty</v>
      </c>
      <c r="B5402" s="35" t="s">
        <v>5421</v>
      </c>
      <c r="C5402" s="37">
        <v>360.0</v>
      </c>
      <c r="D5402" s="37">
        <v>0.172222222222222</v>
      </c>
      <c r="E5402" s="37" t="s">
        <v>16</v>
      </c>
      <c r="F5402" s="37" t="s">
        <v>10</v>
      </c>
    </row>
    <row r="5403">
      <c r="A5403" s="36" t="str">
        <f t="shared" si="1"/>
        <v>Medium Population-Middle Poverty</v>
      </c>
      <c r="B5403" s="35" t="s">
        <v>5422</v>
      </c>
      <c r="C5403" s="37">
        <v>2575.0</v>
      </c>
      <c r="D5403" s="37">
        <v>0.106019417475728</v>
      </c>
      <c r="E5403" s="37" t="s">
        <v>15</v>
      </c>
      <c r="F5403" s="37" t="s">
        <v>10</v>
      </c>
    </row>
    <row r="5404">
      <c r="A5404" s="36" t="str">
        <f t="shared" si="1"/>
        <v>Medium Population-Middle Poverty</v>
      </c>
      <c r="B5404" s="35" t="s">
        <v>5423</v>
      </c>
      <c r="C5404" s="37">
        <v>1397.0</v>
      </c>
      <c r="D5404" s="37">
        <v>0.130994989262706</v>
      </c>
      <c r="E5404" s="37" t="s">
        <v>15</v>
      </c>
      <c r="F5404" s="37" t="s">
        <v>10</v>
      </c>
    </row>
    <row r="5405">
      <c r="A5405" s="36" t="str">
        <f t="shared" si="1"/>
        <v>Low Population-Low Poverty</v>
      </c>
      <c r="B5405" s="35" t="s">
        <v>5424</v>
      </c>
      <c r="C5405" s="37">
        <v>242.0</v>
      </c>
      <c r="D5405" s="37">
        <v>0.0867768595041322</v>
      </c>
      <c r="E5405" s="37" t="s">
        <v>16</v>
      </c>
      <c r="F5405" s="37" t="s">
        <v>9</v>
      </c>
    </row>
    <row r="5406">
      <c r="A5406" s="36" t="str">
        <f t="shared" si="1"/>
        <v>Medium Population-Low Poverty</v>
      </c>
      <c r="B5406" s="35" t="s">
        <v>5425</v>
      </c>
      <c r="C5406" s="37">
        <v>7181.0</v>
      </c>
      <c r="D5406" s="37">
        <v>0.0928839994429745</v>
      </c>
      <c r="E5406" s="37" t="s">
        <v>15</v>
      </c>
      <c r="F5406" s="37" t="s">
        <v>9</v>
      </c>
    </row>
    <row r="5407">
      <c r="A5407" s="36" t="str">
        <f t="shared" si="1"/>
        <v>Low Population-Middle Poverty</v>
      </c>
      <c r="B5407" s="35" t="s">
        <v>5426</v>
      </c>
      <c r="C5407" s="37">
        <v>82.0</v>
      </c>
      <c r="D5407" s="37">
        <v>0.207317073170732</v>
      </c>
      <c r="E5407" s="37" t="s">
        <v>16</v>
      </c>
      <c r="F5407" s="37" t="s">
        <v>10</v>
      </c>
    </row>
    <row r="5408">
      <c r="A5408" s="36" t="str">
        <f t="shared" si="1"/>
        <v>Low Population-Low Poverty</v>
      </c>
      <c r="B5408" s="35" t="s">
        <v>5427</v>
      </c>
      <c r="C5408" s="37">
        <v>311.0</v>
      </c>
      <c r="D5408" s="37">
        <v>0.0</v>
      </c>
      <c r="E5408" s="37" t="s">
        <v>16</v>
      </c>
      <c r="F5408" s="37" t="s">
        <v>9</v>
      </c>
    </row>
    <row r="5409">
      <c r="A5409" s="36" t="str">
        <f t="shared" si="1"/>
        <v>High Population-Middle Poverty</v>
      </c>
      <c r="B5409" s="35" t="s">
        <v>5428</v>
      </c>
      <c r="C5409" s="37">
        <v>15421.0</v>
      </c>
      <c r="D5409" s="37">
        <v>0.147201867583166</v>
      </c>
      <c r="E5409" s="37" t="s">
        <v>14</v>
      </c>
      <c r="F5409" s="37" t="s">
        <v>10</v>
      </c>
    </row>
    <row r="5410">
      <c r="A5410" s="36" t="str">
        <f t="shared" si="1"/>
        <v>Medium Population-Middle Poverty</v>
      </c>
      <c r="B5410" s="35" t="s">
        <v>5429</v>
      </c>
      <c r="C5410" s="37">
        <v>2364.0</v>
      </c>
      <c r="D5410" s="37">
        <v>0.209813874788494</v>
      </c>
      <c r="E5410" s="37" t="s">
        <v>15</v>
      </c>
      <c r="F5410" s="37" t="s">
        <v>10</v>
      </c>
    </row>
    <row r="5411">
      <c r="A5411" s="36" t="str">
        <f t="shared" si="1"/>
        <v>Medium Population-Middle Poverty</v>
      </c>
      <c r="B5411" s="35" t="s">
        <v>5430</v>
      </c>
      <c r="C5411" s="37">
        <v>1273.0</v>
      </c>
      <c r="D5411" s="37">
        <v>0.12725844461901</v>
      </c>
      <c r="E5411" s="37" t="s">
        <v>15</v>
      </c>
      <c r="F5411" s="37" t="s">
        <v>10</v>
      </c>
    </row>
    <row r="5412">
      <c r="A5412" s="36" t="str">
        <f t="shared" si="1"/>
        <v>Medium Population-Middle Poverty</v>
      </c>
      <c r="B5412" s="35" t="s">
        <v>5431</v>
      </c>
      <c r="C5412" s="37">
        <v>2131.0</v>
      </c>
      <c r="D5412" s="37">
        <v>0.137494134209291</v>
      </c>
      <c r="E5412" s="37" t="s">
        <v>15</v>
      </c>
      <c r="F5412" s="37" t="s">
        <v>10</v>
      </c>
    </row>
    <row r="5413">
      <c r="A5413" s="36" t="str">
        <f t="shared" si="1"/>
        <v>Medium Population-Middle Poverty</v>
      </c>
      <c r="B5413" s="35" t="s">
        <v>5432</v>
      </c>
      <c r="C5413" s="37">
        <v>4964.0</v>
      </c>
      <c r="D5413" s="37">
        <v>0.131144238517325</v>
      </c>
      <c r="E5413" s="37" t="s">
        <v>15</v>
      </c>
      <c r="F5413" s="37" t="s">
        <v>10</v>
      </c>
    </row>
    <row r="5414">
      <c r="A5414" s="36" t="str">
        <f t="shared" si="1"/>
        <v>High Population-Middle Poverty</v>
      </c>
      <c r="B5414" s="35" t="s">
        <v>5433</v>
      </c>
      <c r="C5414" s="37">
        <v>25993.0</v>
      </c>
      <c r="D5414" s="37">
        <v>0.167660523987227</v>
      </c>
      <c r="E5414" s="37" t="s">
        <v>14</v>
      </c>
      <c r="F5414" s="37" t="s">
        <v>10</v>
      </c>
    </row>
    <row r="5415">
      <c r="A5415" s="36" t="str">
        <f t="shared" si="1"/>
        <v>Medium Population-Middle Poverty</v>
      </c>
      <c r="B5415" s="35" t="s">
        <v>5434</v>
      </c>
      <c r="C5415" s="37">
        <v>5467.0</v>
      </c>
      <c r="D5415" s="37">
        <v>0.100420706054509</v>
      </c>
      <c r="E5415" s="37" t="s">
        <v>15</v>
      </c>
      <c r="F5415" s="37" t="s">
        <v>10</v>
      </c>
    </row>
    <row r="5416">
      <c r="A5416" s="36" t="str">
        <f t="shared" si="1"/>
        <v>High Population-Middle Poverty</v>
      </c>
      <c r="B5416" s="35" t="s">
        <v>5435</v>
      </c>
      <c r="C5416" s="37">
        <v>17666.0</v>
      </c>
      <c r="D5416" s="37">
        <v>0.107890863806181</v>
      </c>
      <c r="E5416" s="37" t="s">
        <v>14</v>
      </c>
      <c r="F5416" s="37" t="s">
        <v>10</v>
      </c>
    </row>
    <row r="5417">
      <c r="A5417" s="36" t="str">
        <f t="shared" si="1"/>
        <v>Medium Population-Middle Poverty</v>
      </c>
      <c r="B5417" s="35" t="s">
        <v>5436</v>
      </c>
      <c r="C5417" s="37">
        <v>1199.0</v>
      </c>
      <c r="D5417" s="37">
        <v>0.120100083402836</v>
      </c>
      <c r="E5417" s="37" t="s">
        <v>15</v>
      </c>
      <c r="F5417" s="37" t="s">
        <v>10</v>
      </c>
    </row>
    <row r="5418">
      <c r="A5418" s="36" t="str">
        <f t="shared" si="1"/>
        <v>Medium Population-Low Poverty</v>
      </c>
      <c r="B5418" s="35" t="s">
        <v>5437</v>
      </c>
      <c r="C5418" s="37">
        <v>3871.0</v>
      </c>
      <c r="D5418" s="37">
        <v>0.0387496770860243</v>
      </c>
      <c r="E5418" s="37" t="s">
        <v>15</v>
      </c>
      <c r="F5418" s="37" t="s">
        <v>9</v>
      </c>
    </row>
    <row r="5419">
      <c r="A5419" s="36" t="str">
        <f t="shared" si="1"/>
        <v>Medium Population-Low Poverty</v>
      </c>
      <c r="B5419" s="35" t="s">
        <v>5438</v>
      </c>
      <c r="C5419" s="37">
        <v>675.0</v>
      </c>
      <c r="D5419" s="37">
        <v>0.042962962962963</v>
      </c>
      <c r="E5419" s="37" t="s">
        <v>15</v>
      </c>
      <c r="F5419" s="37" t="s">
        <v>9</v>
      </c>
    </row>
    <row r="5420">
      <c r="A5420" s="36" t="str">
        <f t="shared" si="1"/>
        <v>Low Population-Low Poverty</v>
      </c>
      <c r="B5420" s="35" t="s">
        <v>5439</v>
      </c>
      <c r="C5420" s="37">
        <v>229.0</v>
      </c>
      <c r="D5420" s="37">
        <v>0.0567685589519651</v>
      </c>
      <c r="E5420" s="37" t="s">
        <v>16</v>
      </c>
      <c r="F5420" s="37" t="s">
        <v>9</v>
      </c>
    </row>
    <row r="5421">
      <c r="A5421" s="36" t="str">
        <f t="shared" si="1"/>
        <v>Medium Population-Middle Poverty</v>
      </c>
      <c r="B5421" s="35" t="s">
        <v>5440</v>
      </c>
      <c r="C5421" s="37">
        <v>1966.0</v>
      </c>
      <c r="D5421" s="37">
        <v>0.113428280773143</v>
      </c>
      <c r="E5421" s="37" t="s">
        <v>15</v>
      </c>
      <c r="F5421" s="37" t="s">
        <v>10</v>
      </c>
    </row>
    <row r="5422">
      <c r="A5422" s="36" t="str">
        <f t="shared" si="1"/>
        <v>Medium Population-Middle Poverty</v>
      </c>
      <c r="B5422" s="35" t="s">
        <v>5441</v>
      </c>
      <c r="C5422" s="37">
        <v>733.0</v>
      </c>
      <c r="D5422" s="37">
        <v>0.136425648021828</v>
      </c>
      <c r="E5422" s="37" t="s">
        <v>15</v>
      </c>
      <c r="F5422" s="37" t="s">
        <v>10</v>
      </c>
    </row>
    <row r="5423">
      <c r="A5423" s="36" t="str">
        <f t="shared" si="1"/>
        <v>Medium Population-Middle Poverty</v>
      </c>
      <c r="B5423" s="35" t="s">
        <v>5442</v>
      </c>
      <c r="C5423" s="37">
        <v>3350.0</v>
      </c>
      <c r="D5423" s="37">
        <v>0.257014925373134</v>
      </c>
      <c r="E5423" s="37" t="s">
        <v>15</v>
      </c>
      <c r="F5423" s="37" t="s">
        <v>10</v>
      </c>
    </row>
    <row r="5424">
      <c r="A5424" s="36" t="str">
        <f t="shared" si="1"/>
        <v>Low Population-Low Poverty</v>
      </c>
      <c r="B5424" s="35" t="s">
        <v>5443</v>
      </c>
      <c r="C5424" s="37">
        <v>336.0</v>
      </c>
      <c r="D5424" s="37">
        <v>0.068452380952381</v>
      </c>
      <c r="E5424" s="37" t="s">
        <v>16</v>
      </c>
      <c r="F5424" s="37" t="s">
        <v>9</v>
      </c>
    </row>
    <row r="5425">
      <c r="A5425" s="36" t="str">
        <f t="shared" si="1"/>
        <v>Low Population-Low Poverty</v>
      </c>
      <c r="B5425" s="35" t="s">
        <v>5444</v>
      </c>
      <c r="C5425" s="37">
        <v>173.0</v>
      </c>
      <c r="D5425" s="37">
        <v>0.0520231213872832</v>
      </c>
      <c r="E5425" s="37" t="s">
        <v>16</v>
      </c>
      <c r="F5425" s="37" t="s">
        <v>9</v>
      </c>
    </row>
    <row r="5426">
      <c r="A5426" s="36" t="str">
        <f t="shared" si="1"/>
        <v>High Population-Low Poverty</v>
      </c>
      <c r="B5426" s="35" t="s">
        <v>5445</v>
      </c>
      <c r="C5426" s="37">
        <v>14358.0</v>
      </c>
      <c r="D5426" s="37">
        <v>0.0905418581975205</v>
      </c>
      <c r="E5426" s="37" t="s">
        <v>14</v>
      </c>
      <c r="F5426" s="37" t="s">
        <v>9</v>
      </c>
    </row>
    <row r="5427">
      <c r="A5427" s="36" t="str">
        <f t="shared" si="1"/>
        <v>Low Population-Low Poverty</v>
      </c>
      <c r="B5427" s="35" t="s">
        <v>5446</v>
      </c>
      <c r="C5427" s="37">
        <v>463.0</v>
      </c>
      <c r="D5427" s="37">
        <v>0.0885529157667387</v>
      </c>
      <c r="E5427" s="37" t="s">
        <v>16</v>
      </c>
      <c r="F5427" s="37" t="s">
        <v>9</v>
      </c>
    </row>
    <row r="5428">
      <c r="A5428" s="36" t="str">
        <f t="shared" si="1"/>
        <v>Medium Population-Middle Poverty</v>
      </c>
      <c r="B5428" s="35" t="s">
        <v>5447</v>
      </c>
      <c r="C5428" s="37">
        <v>4821.0</v>
      </c>
      <c r="D5428" s="37">
        <v>0.137938187098112</v>
      </c>
      <c r="E5428" s="37" t="s">
        <v>15</v>
      </c>
      <c r="F5428" s="37" t="s">
        <v>10</v>
      </c>
    </row>
    <row r="5429">
      <c r="A5429" s="36" t="str">
        <f t="shared" si="1"/>
        <v>Medium Population-Middle Poverty</v>
      </c>
      <c r="B5429" s="35" t="s">
        <v>5448</v>
      </c>
      <c r="C5429" s="37">
        <v>8626.0</v>
      </c>
      <c r="D5429" s="37">
        <v>0.116160445165778</v>
      </c>
      <c r="E5429" s="37" t="s">
        <v>15</v>
      </c>
      <c r="F5429" s="37" t="s">
        <v>10</v>
      </c>
    </row>
    <row r="5430">
      <c r="A5430" s="36" t="str">
        <f t="shared" si="1"/>
        <v>High Population-Low Poverty</v>
      </c>
      <c r="B5430" s="35" t="s">
        <v>5449</v>
      </c>
      <c r="C5430" s="37">
        <v>10126.0</v>
      </c>
      <c r="D5430" s="37">
        <v>0.0791032984396603</v>
      </c>
      <c r="E5430" s="37" t="s">
        <v>14</v>
      </c>
      <c r="F5430" s="37" t="s">
        <v>9</v>
      </c>
    </row>
    <row r="5431">
      <c r="A5431" s="36" t="str">
        <f t="shared" si="1"/>
        <v>Medium Population-Middle Poverty</v>
      </c>
      <c r="B5431" s="35" t="s">
        <v>5450</v>
      </c>
      <c r="C5431" s="37">
        <v>1982.0</v>
      </c>
      <c r="D5431" s="37">
        <v>0.176589303733602</v>
      </c>
      <c r="E5431" s="37" t="s">
        <v>15</v>
      </c>
      <c r="F5431" s="37" t="s">
        <v>10</v>
      </c>
    </row>
    <row r="5432">
      <c r="A5432" s="36" t="str">
        <f t="shared" si="1"/>
        <v>Medium Population-Middle Poverty</v>
      </c>
      <c r="B5432" s="35" t="s">
        <v>5451</v>
      </c>
      <c r="C5432" s="37">
        <v>3751.0</v>
      </c>
      <c r="D5432" s="37">
        <v>0.108504398826979</v>
      </c>
      <c r="E5432" s="37" t="s">
        <v>15</v>
      </c>
      <c r="F5432" s="37" t="s">
        <v>10</v>
      </c>
    </row>
    <row r="5433">
      <c r="A5433" s="36" t="str">
        <f t="shared" si="1"/>
        <v>High Population-Middle Poverty</v>
      </c>
      <c r="B5433" s="35" t="s">
        <v>5452</v>
      </c>
      <c r="C5433" s="37">
        <v>11293.0</v>
      </c>
      <c r="D5433" s="37">
        <v>0.123970601257416</v>
      </c>
      <c r="E5433" s="37" t="s">
        <v>14</v>
      </c>
      <c r="F5433" s="37" t="s">
        <v>10</v>
      </c>
    </row>
    <row r="5434">
      <c r="A5434" s="36" t="str">
        <f t="shared" si="1"/>
        <v>Medium Population-Middle Poverty</v>
      </c>
      <c r="B5434" s="35" t="s">
        <v>5453</v>
      </c>
      <c r="C5434" s="37">
        <v>793.0</v>
      </c>
      <c r="D5434" s="37">
        <v>0.139974779319042</v>
      </c>
      <c r="E5434" s="37" t="s">
        <v>15</v>
      </c>
      <c r="F5434" s="37" t="s">
        <v>10</v>
      </c>
    </row>
    <row r="5435">
      <c r="A5435" s="36" t="str">
        <f t="shared" si="1"/>
        <v>Medium Population-Middle Poverty</v>
      </c>
      <c r="B5435" s="35" t="s">
        <v>5454</v>
      </c>
      <c r="C5435" s="37">
        <v>7513.0</v>
      </c>
      <c r="D5435" s="37">
        <v>0.134566750964994</v>
      </c>
      <c r="E5435" s="37" t="s">
        <v>15</v>
      </c>
      <c r="F5435" s="37" t="s">
        <v>10</v>
      </c>
    </row>
    <row r="5436">
      <c r="A5436" s="36" t="str">
        <f t="shared" si="1"/>
        <v>Medium Population-Low Poverty</v>
      </c>
      <c r="B5436" s="35" t="s">
        <v>5455</v>
      </c>
      <c r="C5436" s="37">
        <v>3278.0</v>
      </c>
      <c r="D5436" s="37">
        <v>0.0643685173886516</v>
      </c>
      <c r="E5436" s="37" t="s">
        <v>15</v>
      </c>
      <c r="F5436" s="37" t="s">
        <v>9</v>
      </c>
    </row>
    <row r="5437">
      <c r="A5437" s="36" t="str">
        <f t="shared" si="1"/>
        <v>Medium Population-Low Poverty</v>
      </c>
      <c r="B5437" s="35" t="s">
        <v>5456</v>
      </c>
      <c r="C5437" s="37">
        <v>1088.0</v>
      </c>
      <c r="D5437" s="37">
        <v>0.0946691176470588</v>
      </c>
      <c r="E5437" s="37" t="s">
        <v>15</v>
      </c>
      <c r="F5437" s="37" t="s">
        <v>9</v>
      </c>
    </row>
    <row r="5438">
      <c r="A5438" s="36" t="str">
        <f t="shared" si="1"/>
        <v>Medium Population-Middle Poverty</v>
      </c>
      <c r="B5438" s="35" t="s">
        <v>5457</v>
      </c>
      <c r="C5438" s="37">
        <v>3192.0</v>
      </c>
      <c r="D5438" s="37">
        <v>0.121867167919799</v>
      </c>
      <c r="E5438" s="37" t="s">
        <v>15</v>
      </c>
      <c r="F5438" s="37" t="s">
        <v>10</v>
      </c>
    </row>
    <row r="5439">
      <c r="A5439" s="36" t="str">
        <f t="shared" si="1"/>
        <v>Medium Population-Middle Poverty</v>
      </c>
      <c r="B5439" s="35" t="s">
        <v>5458</v>
      </c>
      <c r="C5439" s="37">
        <v>7189.0</v>
      </c>
      <c r="D5439" s="37">
        <v>0.10557796633746</v>
      </c>
      <c r="E5439" s="37" t="s">
        <v>15</v>
      </c>
      <c r="F5439" s="37" t="s">
        <v>10</v>
      </c>
    </row>
    <row r="5440">
      <c r="A5440" s="36" t="str">
        <f t="shared" si="1"/>
        <v>Medium Population-Low Poverty</v>
      </c>
      <c r="B5440" s="35" t="s">
        <v>5459</v>
      </c>
      <c r="C5440" s="37">
        <v>2691.0</v>
      </c>
      <c r="D5440" s="37">
        <v>0.0575994054254924</v>
      </c>
      <c r="E5440" s="37" t="s">
        <v>15</v>
      </c>
      <c r="F5440" s="37" t="s">
        <v>9</v>
      </c>
    </row>
    <row r="5441">
      <c r="A5441" s="36" t="str">
        <f t="shared" si="1"/>
        <v>Medium Population-Low Poverty</v>
      </c>
      <c r="B5441" s="35" t="s">
        <v>5460</v>
      </c>
      <c r="C5441" s="37">
        <v>2531.0</v>
      </c>
      <c r="D5441" s="37">
        <v>0.0679573291189253</v>
      </c>
      <c r="E5441" s="37" t="s">
        <v>15</v>
      </c>
      <c r="F5441" s="37" t="s">
        <v>9</v>
      </c>
    </row>
    <row r="5442">
      <c r="A5442" s="36" t="str">
        <f t="shared" si="1"/>
        <v>Low Population-Low Poverty</v>
      </c>
      <c r="B5442" s="35" t="s">
        <v>5461</v>
      </c>
      <c r="C5442" s="37">
        <v>161.0</v>
      </c>
      <c r="D5442" s="37">
        <v>0.0</v>
      </c>
      <c r="E5442" s="37" t="s">
        <v>16</v>
      </c>
      <c r="F5442" s="37" t="s">
        <v>9</v>
      </c>
    </row>
    <row r="5443">
      <c r="A5443" s="36" t="str">
        <f t="shared" si="1"/>
        <v>Low Population-Middle Poverty</v>
      </c>
      <c r="B5443" s="35" t="s">
        <v>5462</v>
      </c>
      <c r="C5443" s="37">
        <v>464.0</v>
      </c>
      <c r="D5443" s="37">
        <v>0.116379310344828</v>
      </c>
      <c r="E5443" s="37" t="s">
        <v>16</v>
      </c>
      <c r="F5443" s="37" t="s">
        <v>10</v>
      </c>
    </row>
    <row r="5444">
      <c r="A5444" s="36" t="str">
        <f t="shared" si="1"/>
        <v>Medium Population-Middle Poverty</v>
      </c>
      <c r="B5444" s="35" t="s">
        <v>5463</v>
      </c>
      <c r="C5444" s="37">
        <v>2258.0</v>
      </c>
      <c r="D5444" s="37">
        <v>0.187333923826395</v>
      </c>
      <c r="E5444" s="37" t="s">
        <v>15</v>
      </c>
      <c r="F5444" s="37" t="s">
        <v>10</v>
      </c>
    </row>
    <row r="5445">
      <c r="A5445" s="36" t="str">
        <f t="shared" si="1"/>
        <v>Low Population-Low Poverty</v>
      </c>
      <c r="B5445" s="35" t="s">
        <v>5464</v>
      </c>
      <c r="C5445" s="37">
        <v>140.0</v>
      </c>
      <c r="D5445" s="37">
        <v>0.0214285714285714</v>
      </c>
      <c r="E5445" s="37" t="s">
        <v>16</v>
      </c>
      <c r="F5445" s="37" t="s">
        <v>9</v>
      </c>
    </row>
    <row r="5446">
      <c r="A5446" s="36" t="str">
        <f t="shared" si="1"/>
        <v>Medium Population-Middle Poverty</v>
      </c>
      <c r="B5446" s="35" t="s">
        <v>5465</v>
      </c>
      <c r="C5446" s="37">
        <v>7367.0</v>
      </c>
      <c r="D5446" s="37">
        <v>0.200488665671237</v>
      </c>
      <c r="E5446" s="37" t="s">
        <v>15</v>
      </c>
      <c r="F5446" s="37" t="s">
        <v>10</v>
      </c>
    </row>
    <row r="5447">
      <c r="A5447" s="36" t="str">
        <f t="shared" si="1"/>
        <v>Low Population-Middle Poverty</v>
      </c>
      <c r="B5447" s="35" t="s">
        <v>5466</v>
      </c>
      <c r="C5447" s="37">
        <v>119.0</v>
      </c>
      <c r="D5447" s="37">
        <v>0.126050420168067</v>
      </c>
      <c r="E5447" s="37" t="s">
        <v>16</v>
      </c>
      <c r="F5447" s="37" t="s">
        <v>10</v>
      </c>
    </row>
    <row r="5448">
      <c r="A5448" s="36" t="str">
        <f t="shared" si="1"/>
        <v>Medium Population-Low Poverty</v>
      </c>
      <c r="B5448" s="35" t="s">
        <v>5467</v>
      </c>
      <c r="C5448" s="37">
        <v>1129.0</v>
      </c>
      <c r="D5448" s="37">
        <v>0.0132860938883968</v>
      </c>
      <c r="E5448" s="37" t="s">
        <v>15</v>
      </c>
      <c r="F5448" s="37" t="s">
        <v>9</v>
      </c>
    </row>
    <row r="5449">
      <c r="A5449" s="36" t="str">
        <f t="shared" si="1"/>
        <v>High Population-Low Poverty</v>
      </c>
      <c r="B5449" s="35" t="s">
        <v>5468</v>
      </c>
      <c r="C5449" s="37">
        <v>13099.0</v>
      </c>
      <c r="D5449" s="37">
        <v>0.086342468890755</v>
      </c>
      <c r="E5449" s="37" t="s">
        <v>14</v>
      </c>
      <c r="F5449" s="37" t="s">
        <v>9</v>
      </c>
    </row>
    <row r="5450">
      <c r="A5450" s="36" t="str">
        <f t="shared" si="1"/>
        <v>Medium Population-Middle Poverty</v>
      </c>
      <c r="B5450" s="35" t="s">
        <v>5469</v>
      </c>
      <c r="C5450" s="37">
        <v>9160.0</v>
      </c>
      <c r="D5450" s="37">
        <v>0.247707423580786</v>
      </c>
      <c r="E5450" s="37" t="s">
        <v>15</v>
      </c>
      <c r="F5450" s="37" t="s">
        <v>10</v>
      </c>
    </row>
    <row r="5451">
      <c r="A5451" s="36" t="str">
        <f t="shared" si="1"/>
        <v>Medium Population-Middle Poverty</v>
      </c>
      <c r="B5451" s="35" t="s">
        <v>5470</v>
      </c>
      <c r="C5451" s="37">
        <v>1920.0</v>
      </c>
      <c r="D5451" s="37">
        <v>0.140104166666667</v>
      </c>
      <c r="E5451" s="37" t="s">
        <v>15</v>
      </c>
      <c r="F5451" s="37" t="s">
        <v>10</v>
      </c>
    </row>
    <row r="5452">
      <c r="A5452" s="36" t="str">
        <f t="shared" si="1"/>
        <v>Medium Population-Middle Poverty</v>
      </c>
      <c r="B5452" s="35" t="s">
        <v>5471</v>
      </c>
      <c r="C5452" s="37">
        <v>1350.0</v>
      </c>
      <c r="D5452" s="37">
        <v>0.115555555555556</v>
      </c>
      <c r="E5452" s="37" t="s">
        <v>15</v>
      </c>
      <c r="F5452" s="37" t="s">
        <v>10</v>
      </c>
    </row>
    <row r="5453">
      <c r="A5453" s="36" t="str">
        <f t="shared" si="1"/>
        <v>Low Population-Middle Poverty</v>
      </c>
      <c r="B5453" s="35" t="s">
        <v>5472</v>
      </c>
      <c r="C5453" s="37">
        <v>133.0</v>
      </c>
      <c r="D5453" s="37">
        <v>0.142857142857143</v>
      </c>
      <c r="E5453" s="37" t="s">
        <v>16</v>
      </c>
      <c r="F5453" s="37" t="s">
        <v>10</v>
      </c>
    </row>
    <row r="5454">
      <c r="A5454" s="36" t="str">
        <f t="shared" si="1"/>
        <v>Medium Population-Middle Poverty</v>
      </c>
      <c r="B5454" s="35" t="s">
        <v>5473</v>
      </c>
      <c r="C5454" s="37">
        <v>1498.0</v>
      </c>
      <c r="D5454" s="37">
        <v>0.134178905206943</v>
      </c>
      <c r="E5454" s="37" t="s">
        <v>15</v>
      </c>
      <c r="F5454" s="37" t="s">
        <v>10</v>
      </c>
    </row>
    <row r="5455">
      <c r="A5455" s="36" t="str">
        <f t="shared" si="1"/>
        <v>Low Population-Middle Poverty</v>
      </c>
      <c r="B5455" s="35" t="s">
        <v>5474</v>
      </c>
      <c r="C5455" s="37">
        <v>211.0</v>
      </c>
      <c r="D5455" s="37">
        <v>0.260663507109005</v>
      </c>
      <c r="E5455" s="37" t="s">
        <v>16</v>
      </c>
      <c r="F5455" s="37" t="s">
        <v>10</v>
      </c>
    </row>
    <row r="5456">
      <c r="A5456" s="36" t="str">
        <f t="shared" si="1"/>
        <v>Low Population-Low Poverty</v>
      </c>
      <c r="B5456" s="35" t="s">
        <v>5475</v>
      </c>
      <c r="C5456" s="37">
        <v>214.0</v>
      </c>
      <c r="D5456" s="37">
        <v>0.0</v>
      </c>
      <c r="E5456" s="37" t="s">
        <v>16</v>
      </c>
      <c r="F5456" s="37" t="s">
        <v>9</v>
      </c>
    </row>
    <row r="5457">
      <c r="A5457" s="36" t="str">
        <f t="shared" si="1"/>
        <v>Medium Population-High Poverty</v>
      </c>
      <c r="B5457" s="35" t="s">
        <v>5476</v>
      </c>
      <c r="C5457" s="37">
        <v>1467.0</v>
      </c>
      <c r="D5457" s="37">
        <v>0.460804362644853</v>
      </c>
      <c r="E5457" s="37" t="s">
        <v>15</v>
      </c>
      <c r="F5457" s="37" t="s">
        <v>11</v>
      </c>
    </row>
    <row r="5458">
      <c r="A5458" s="36" t="str">
        <f t="shared" si="1"/>
        <v>Low Population-Middle Poverty</v>
      </c>
      <c r="B5458" s="35" t="s">
        <v>5477</v>
      </c>
      <c r="C5458" s="37">
        <v>232.0</v>
      </c>
      <c r="D5458" s="37">
        <v>0.202586206896552</v>
      </c>
      <c r="E5458" s="37" t="s">
        <v>16</v>
      </c>
      <c r="F5458" s="37" t="s">
        <v>10</v>
      </c>
    </row>
    <row r="5459">
      <c r="A5459" s="36" t="str">
        <f t="shared" si="1"/>
        <v>Low Population-Low Poverty</v>
      </c>
      <c r="B5459" s="35" t="s">
        <v>5478</v>
      </c>
      <c r="C5459" s="37">
        <v>273.0</v>
      </c>
      <c r="D5459" s="37">
        <v>0.0256410256410256</v>
      </c>
      <c r="E5459" s="37" t="s">
        <v>16</v>
      </c>
      <c r="F5459" s="37" t="s">
        <v>9</v>
      </c>
    </row>
    <row r="5460">
      <c r="A5460" s="36" t="str">
        <f t="shared" si="1"/>
        <v>Medium Population-Low Poverty</v>
      </c>
      <c r="B5460" s="35" t="s">
        <v>5479</v>
      </c>
      <c r="C5460" s="37">
        <v>2520.0</v>
      </c>
      <c r="D5460" s="37">
        <v>0.0392857142857143</v>
      </c>
      <c r="E5460" s="37" t="s">
        <v>15</v>
      </c>
      <c r="F5460" s="37" t="s">
        <v>9</v>
      </c>
    </row>
    <row r="5461">
      <c r="A5461" s="36" t="str">
        <f t="shared" si="1"/>
        <v>High Population-Middle Poverty</v>
      </c>
      <c r="B5461" s="35" t="s">
        <v>5480</v>
      </c>
      <c r="C5461" s="37">
        <v>22323.0</v>
      </c>
      <c r="D5461" s="37">
        <v>0.134704116830175</v>
      </c>
      <c r="E5461" s="37" t="s">
        <v>14</v>
      </c>
      <c r="F5461" s="37" t="s">
        <v>10</v>
      </c>
    </row>
    <row r="5462">
      <c r="A5462" s="36" t="str">
        <f t="shared" si="1"/>
        <v>Low Population-Middle Poverty</v>
      </c>
      <c r="B5462" s="35" t="s">
        <v>5481</v>
      </c>
      <c r="C5462" s="37">
        <v>353.0</v>
      </c>
      <c r="D5462" s="37">
        <v>0.13314447592068</v>
      </c>
      <c r="E5462" s="37" t="s">
        <v>16</v>
      </c>
      <c r="F5462" s="37" t="s">
        <v>10</v>
      </c>
    </row>
    <row r="5463">
      <c r="A5463" s="36" t="str">
        <f t="shared" si="1"/>
        <v>Medium Population-Low Poverty</v>
      </c>
      <c r="B5463" s="35" t="s">
        <v>5482</v>
      </c>
      <c r="C5463" s="37">
        <v>6129.0</v>
      </c>
      <c r="D5463" s="37">
        <v>0.0959373470386686</v>
      </c>
      <c r="E5463" s="37" t="s">
        <v>15</v>
      </c>
      <c r="F5463" s="37" t="s">
        <v>9</v>
      </c>
    </row>
    <row r="5464">
      <c r="A5464" s="36" t="str">
        <f t="shared" si="1"/>
        <v>Medium Population-Low Poverty</v>
      </c>
      <c r="B5464" s="35" t="s">
        <v>5483</v>
      </c>
      <c r="C5464" s="37">
        <v>4663.0</v>
      </c>
      <c r="D5464" s="37">
        <v>0.0636929015655158</v>
      </c>
      <c r="E5464" s="37" t="s">
        <v>15</v>
      </c>
      <c r="F5464" s="37" t="s">
        <v>9</v>
      </c>
    </row>
    <row r="5465">
      <c r="A5465" s="36" t="str">
        <f t="shared" si="1"/>
        <v>Medium Population-Middle Poverty</v>
      </c>
      <c r="B5465" s="35" t="s">
        <v>5484</v>
      </c>
      <c r="C5465" s="37">
        <v>536.0</v>
      </c>
      <c r="D5465" s="37">
        <v>0.205223880597015</v>
      </c>
      <c r="E5465" s="37" t="s">
        <v>15</v>
      </c>
      <c r="F5465" s="37" t="s">
        <v>10</v>
      </c>
    </row>
    <row r="5466">
      <c r="A5466" s="36" t="str">
        <f t="shared" si="1"/>
        <v>Low Population-Middle Poverty</v>
      </c>
      <c r="B5466" s="35" t="s">
        <v>5485</v>
      </c>
      <c r="C5466" s="37">
        <v>417.0</v>
      </c>
      <c r="D5466" s="37">
        <v>0.215827338129496</v>
      </c>
      <c r="E5466" s="37" t="s">
        <v>16</v>
      </c>
      <c r="F5466" s="37" t="s">
        <v>10</v>
      </c>
    </row>
    <row r="5467">
      <c r="A5467" s="36" t="str">
        <f t="shared" si="1"/>
        <v>Medium Population-Middle Poverty</v>
      </c>
      <c r="B5467" s="35" t="s">
        <v>5486</v>
      </c>
      <c r="C5467" s="37">
        <v>1544.0</v>
      </c>
      <c r="D5467" s="37">
        <v>0.131476683937824</v>
      </c>
      <c r="E5467" s="37" t="s">
        <v>15</v>
      </c>
      <c r="F5467" s="37" t="s">
        <v>10</v>
      </c>
    </row>
    <row r="5468">
      <c r="A5468" s="36" t="str">
        <f t="shared" si="1"/>
        <v>Low Population-Middle Poverty</v>
      </c>
      <c r="B5468" s="35" t="s">
        <v>5487</v>
      </c>
      <c r="C5468" s="37">
        <v>441.0</v>
      </c>
      <c r="D5468" s="37">
        <v>0.138321995464853</v>
      </c>
      <c r="E5468" s="37" t="s">
        <v>16</v>
      </c>
      <c r="F5468" s="37" t="s">
        <v>10</v>
      </c>
    </row>
    <row r="5469">
      <c r="A5469" s="36" t="str">
        <f t="shared" si="1"/>
        <v>Medium Population-Middle Poverty</v>
      </c>
      <c r="B5469" s="35" t="s">
        <v>5488</v>
      </c>
      <c r="C5469" s="37">
        <v>4903.0</v>
      </c>
      <c r="D5469" s="37">
        <v>0.139506424637977</v>
      </c>
      <c r="E5469" s="37" t="s">
        <v>15</v>
      </c>
      <c r="F5469" s="37" t="s">
        <v>10</v>
      </c>
    </row>
    <row r="5470">
      <c r="A5470" s="36" t="str">
        <f t="shared" si="1"/>
        <v>Low Population-Low Poverty</v>
      </c>
      <c r="B5470" s="35" t="s">
        <v>5489</v>
      </c>
      <c r="C5470" s="37">
        <v>146.0</v>
      </c>
      <c r="D5470" s="37">
        <v>0.0</v>
      </c>
      <c r="E5470" s="37" t="s">
        <v>16</v>
      </c>
      <c r="F5470" s="37" t="s">
        <v>9</v>
      </c>
    </row>
    <row r="5471">
      <c r="A5471" s="36" t="str">
        <f t="shared" si="1"/>
        <v>Low Population-Middle Poverty</v>
      </c>
      <c r="B5471" s="35" t="s">
        <v>5490</v>
      </c>
      <c r="C5471" s="37">
        <v>413.0</v>
      </c>
      <c r="D5471" s="37">
        <v>0.174334140435835</v>
      </c>
      <c r="E5471" s="37" t="s">
        <v>16</v>
      </c>
      <c r="F5471" s="37" t="s">
        <v>10</v>
      </c>
    </row>
    <row r="5472">
      <c r="A5472" s="36" t="str">
        <f t="shared" si="1"/>
        <v>Medium Population-Middle Poverty</v>
      </c>
      <c r="B5472" s="35" t="s">
        <v>5491</v>
      </c>
      <c r="C5472" s="37">
        <v>1493.0</v>
      </c>
      <c r="D5472" s="37">
        <v>0.273945077026122</v>
      </c>
      <c r="E5472" s="37" t="s">
        <v>15</v>
      </c>
      <c r="F5472" s="37" t="s">
        <v>10</v>
      </c>
    </row>
    <row r="5473">
      <c r="A5473" s="36" t="str">
        <f t="shared" si="1"/>
        <v>Medium Population-Low Poverty</v>
      </c>
      <c r="B5473" s="35" t="s">
        <v>5492</v>
      </c>
      <c r="C5473" s="37">
        <v>859.0</v>
      </c>
      <c r="D5473" s="37">
        <v>0.0768335273573923</v>
      </c>
      <c r="E5473" s="37" t="s">
        <v>15</v>
      </c>
      <c r="F5473" s="37" t="s">
        <v>9</v>
      </c>
    </row>
    <row r="5474">
      <c r="A5474" s="36" t="str">
        <f t="shared" si="1"/>
        <v>Medium Population-Low Poverty</v>
      </c>
      <c r="B5474" s="35" t="s">
        <v>5493</v>
      </c>
      <c r="C5474" s="37">
        <v>2329.0</v>
      </c>
      <c r="D5474" s="37">
        <v>0.0790038643194504</v>
      </c>
      <c r="E5474" s="37" t="s">
        <v>15</v>
      </c>
      <c r="F5474" s="37" t="s">
        <v>9</v>
      </c>
    </row>
    <row r="5475">
      <c r="A5475" s="36" t="str">
        <f t="shared" si="1"/>
        <v>Medium Population-Low Poverty</v>
      </c>
      <c r="B5475" s="35" t="s">
        <v>5494</v>
      </c>
      <c r="C5475" s="37">
        <v>803.0</v>
      </c>
      <c r="D5475" s="37">
        <v>0.0797011207970112</v>
      </c>
      <c r="E5475" s="37" t="s">
        <v>15</v>
      </c>
      <c r="F5475" s="37" t="s">
        <v>9</v>
      </c>
    </row>
    <row r="5476">
      <c r="A5476" s="36" t="str">
        <f t="shared" si="1"/>
        <v>Low Population-Low Poverty</v>
      </c>
      <c r="B5476" s="35" t="s">
        <v>5495</v>
      </c>
      <c r="C5476" s="37">
        <v>105.0</v>
      </c>
      <c r="D5476" s="37">
        <v>0.0</v>
      </c>
      <c r="E5476" s="37" t="s">
        <v>16</v>
      </c>
      <c r="F5476" s="37" t="s">
        <v>9</v>
      </c>
    </row>
    <row r="5477">
      <c r="A5477" s="36" t="str">
        <f t="shared" si="1"/>
        <v>Low Population-Low Poverty</v>
      </c>
      <c r="B5477" s="35" t="s">
        <v>5496</v>
      </c>
      <c r="C5477" s="37">
        <v>153.0</v>
      </c>
      <c r="D5477" s="37">
        <v>0.0457516339869281</v>
      </c>
      <c r="E5477" s="37" t="s">
        <v>16</v>
      </c>
      <c r="F5477" s="37" t="s">
        <v>9</v>
      </c>
    </row>
    <row r="5478">
      <c r="A5478" s="36" t="str">
        <f t="shared" si="1"/>
        <v>Low Population-Low Poverty</v>
      </c>
      <c r="B5478" s="35" t="s">
        <v>5497</v>
      </c>
      <c r="C5478" s="37">
        <v>168.0</v>
      </c>
      <c r="D5478" s="37">
        <v>0.0833333333333333</v>
      </c>
      <c r="E5478" s="37" t="s">
        <v>16</v>
      </c>
      <c r="F5478" s="37" t="s">
        <v>9</v>
      </c>
    </row>
    <row r="5479">
      <c r="A5479" s="36" t="str">
        <f t="shared" si="1"/>
        <v>Low Population-Low Poverty</v>
      </c>
      <c r="B5479" s="35" t="s">
        <v>5498</v>
      </c>
      <c r="C5479" s="37">
        <v>205.0</v>
      </c>
      <c r="D5479" s="37">
        <v>0.0634146341463415</v>
      </c>
      <c r="E5479" s="37" t="s">
        <v>16</v>
      </c>
      <c r="F5479" s="37" t="s">
        <v>9</v>
      </c>
    </row>
    <row r="5480">
      <c r="A5480" s="36" t="str">
        <f t="shared" si="1"/>
        <v>Medium Population-Middle Poverty</v>
      </c>
      <c r="B5480" s="35" t="s">
        <v>5499</v>
      </c>
      <c r="C5480" s="37">
        <v>4777.0</v>
      </c>
      <c r="D5480" s="37">
        <v>0.286162863722001</v>
      </c>
      <c r="E5480" s="37" t="s">
        <v>15</v>
      </c>
      <c r="F5480" s="37" t="s">
        <v>10</v>
      </c>
    </row>
    <row r="5481">
      <c r="A5481" s="36" t="str">
        <f t="shared" si="1"/>
        <v>Low Population-Middle Poverty</v>
      </c>
      <c r="B5481" s="35" t="s">
        <v>5500</v>
      </c>
      <c r="C5481" s="37">
        <v>322.0</v>
      </c>
      <c r="D5481" s="37">
        <v>0.133540372670807</v>
      </c>
      <c r="E5481" s="37" t="s">
        <v>16</v>
      </c>
      <c r="F5481" s="37" t="s">
        <v>10</v>
      </c>
    </row>
    <row r="5482">
      <c r="A5482" s="36" t="str">
        <f t="shared" si="1"/>
        <v>Low Population-Low Poverty</v>
      </c>
      <c r="B5482" s="35" t="s">
        <v>5501</v>
      </c>
      <c r="C5482" s="37">
        <v>258.0</v>
      </c>
      <c r="D5482" s="37">
        <v>0.0</v>
      </c>
      <c r="E5482" s="37" t="s">
        <v>16</v>
      </c>
      <c r="F5482" s="37" t="s">
        <v>9</v>
      </c>
    </row>
    <row r="5483">
      <c r="A5483" s="36" t="str">
        <f t="shared" si="1"/>
        <v>Low Population-Low Poverty</v>
      </c>
      <c r="B5483" s="35" t="s">
        <v>5502</v>
      </c>
      <c r="C5483" s="37">
        <v>197.0</v>
      </c>
      <c r="D5483" s="37">
        <v>0.0913705583756345</v>
      </c>
      <c r="E5483" s="37" t="s">
        <v>16</v>
      </c>
      <c r="F5483" s="37" t="s">
        <v>9</v>
      </c>
    </row>
    <row r="5484">
      <c r="A5484" s="36" t="str">
        <f t="shared" si="1"/>
        <v>Low Population-Low Poverty</v>
      </c>
      <c r="B5484" s="35" t="s">
        <v>5503</v>
      </c>
      <c r="C5484" s="37">
        <v>485.0</v>
      </c>
      <c r="D5484" s="37">
        <v>0.0865979381443299</v>
      </c>
      <c r="E5484" s="37" t="s">
        <v>16</v>
      </c>
      <c r="F5484" s="37" t="s">
        <v>9</v>
      </c>
    </row>
    <row r="5485">
      <c r="A5485" s="36" t="str">
        <f t="shared" si="1"/>
        <v>Medium Population-Middle Poverty</v>
      </c>
      <c r="B5485" s="35" t="s">
        <v>5504</v>
      </c>
      <c r="C5485" s="37">
        <v>4473.0</v>
      </c>
      <c r="D5485" s="37">
        <v>0.186899172814666</v>
      </c>
      <c r="E5485" s="37" t="s">
        <v>15</v>
      </c>
      <c r="F5485" s="37" t="s">
        <v>10</v>
      </c>
    </row>
    <row r="5486">
      <c r="A5486" s="36" t="str">
        <f t="shared" si="1"/>
        <v>Low Population-Low Poverty</v>
      </c>
      <c r="B5486" s="35" t="s">
        <v>5505</v>
      </c>
      <c r="C5486" s="37">
        <v>352.0</v>
      </c>
      <c r="D5486" s="37">
        <v>0.0142045454545455</v>
      </c>
      <c r="E5486" s="37" t="s">
        <v>16</v>
      </c>
      <c r="F5486" s="37" t="s">
        <v>9</v>
      </c>
    </row>
    <row r="5487">
      <c r="A5487" s="36" t="str">
        <f t="shared" si="1"/>
        <v>Medium Population-Low Poverty</v>
      </c>
      <c r="B5487" s="35" t="s">
        <v>5506</v>
      </c>
      <c r="C5487" s="37">
        <v>1351.0</v>
      </c>
      <c r="D5487" s="37">
        <v>0.0947446336047372</v>
      </c>
      <c r="E5487" s="37" t="s">
        <v>15</v>
      </c>
      <c r="F5487" s="37" t="s">
        <v>9</v>
      </c>
    </row>
    <row r="5488">
      <c r="A5488" s="36" t="str">
        <f t="shared" si="1"/>
        <v>Medium Population-Low Poverty</v>
      </c>
      <c r="B5488" s="35" t="s">
        <v>5507</v>
      </c>
      <c r="C5488" s="37">
        <v>3955.0</v>
      </c>
      <c r="D5488" s="37">
        <v>0.0715549936788875</v>
      </c>
      <c r="E5488" s="37" t="s">
        <v>15</v>
      </c>
      <c r="F5488" s="37" t="s">
        <v>9</v>
      </c>
    </row>
    <row r="5489">
      <c r="A5489" s="36" t="str">
        <f t="shared" si="1"/>
        <v>Medium Population-Low Poverty</v>
      </c>
      <c r="B5489" s="35" t="s">
        <v>5508</v>
      </c>
      <c r="C5489" s="37">
        <v>6211.0</v>
      </c>
      <c r="D5489" s="37">
        <v>0.0442762840122364</v>
      </c>
      <c r="E5489" s="37" t="s">
        <v>15</v>
      </c>
      <c r="F5489" s="37" t="s">
        <v>9</v>
      </c>
    </row>
    <row r="5490">
      <c r="A5490" s="36" t="str">
        <f t="shared" si="1"/>
        <v>Medium Population-Low Poverty</v>
      </c>
      <c r="B5490" s="35" t="s">
        <v>5509</v>
      </c>
      <c r="C5490" s="37">
        <v>8837.0</v>
      </c>
      <c r="D5490" s="37">
        <v>0.0846441099920788</v>
      </c>
      <c r="E5490" s="37" t="s">
        <v>15</v>
      </c>
      <c r="F5490" s="37" t="s">
        <v>9</v>
      </c>
    </row>
    <row r="5491">
      <c r="A5491" s="36" t="str">
        <f t="shared" si="1"/>
        <v>Medium Population-Low Poverty</v>
      </c>
      <c r="B5491" s="35" t="s">
        <v>5510</v>
      </c>
      <c r="C5491" s="37">
        <v>738.0</v>
      </c>
      <c r="D5491" s="37">
        <v>0.0582655826558266</v>
      </c>
      <c r="E5491" s="37" t="s">
        <v>15</v>
      </c>
      <c r="F5491" s="37" t="s">
        <v>9</v>
      </c>
    </row>
    <row r="5492">
      <c r="A5492" s="36" t="str">
        <f t="shared" si="1"/>
        <v>Medium Population-Low Poverty</v>
      </c>
      <c r="B5492" s="35" t="s">
        <v>5511</v>
      </c>
      <c r="C5492" s="37">
        <v>2073.0</v>
      </c>
      <c r="D5492" s="37">
        <v>0.0969609261939219</v>
      </c>
      <c r="E5492" s="37" t="s">
        <v>15</v>
      </c>
      <c r="F5492" s="37" t="s">
        <v>9</v>
      </c>
    </row>
    <row r="5493">
      <c r="A5493" s="36" t="str">
        <f t="shared" si="1"/>
        <v>Medium Population-Middle Poverty</v>
      </c>
      <c r="B5493" s="35" t="s">
        <v>5512</v>
      </c>
      <c r="C5493" s="37">
        <v>2469.0</v>
      </c>
      <c r="D5493" s="37">
        <v>0.119886593762657</v>
      </c>
      <c r="E5493" s="37" t="s">
        <v>15</v>
      </c>
      <c r="F5493" s="37" t="s">
        <v>10</v>
      </c>
    </row>
    <row r="5494">
      <c r="A5494" s="36" t="str">
        <f t="shared" si="1"/>
        <v>Low Population-Low Poverty</v>
      </c>
      <c r="B5494" s="35" t="s">
        <v>5513</v>
      </c>
      <c r="C5494" s="37">
        <v>273.0</v>
      </c>
      <c r="D5494" s="37">
        <v>0.0586080586080586</v>
      </c>
      <c r="E5494" s="37" t="s">
        <v>16</v>
      </c>
      <c r="F5494" s="37" t="s">
        <v>9</v>
      </c>
    </row>
    <row r="5495">
      <c r="A5495" s="36" t="str">
        <f t="shared" si="1"/>
        <v>Medium Population-Middle Poverty</v>
      </c>
      <c r="B5495" s="35" t="s">
        <v>5514</v>
      </c>
      <c r="C5495" s="37">
        <v>3121.0</v>
      </c>
      <c r="D5495" s="37">
        <v>0.143543735982057</v>
      </c>
      <c r="E5495" s="37" t="s">
        <v>15</v>
      </c>
      <c r="F5495" s="37" t="s">
        <v>10</v>
      </c>
    </row>
    <row r="5496">
      <c r="A5496" s="36" t="str">
        <f t="shared" si="1"/>
        <v>High Population-Low Poverty</v>
      </c>
      <c r="B5496" s="35" t="s">
        <v>5515</v>
      </c>
      <c r="C5496" s="37">
        <v>11034.0</v>
      </c>
      <c r="D5496" s="37">
        <v>0.0580025376110205</v>
      </c>
      <c r="E5496" s="37" t="s">
        <v>14</v>
      </c>
      <c r="F5496" s="37" t="s">
        <v>9</v>
      </c>
    </row>
    <row r="5497">
      <c r="A5497" s="36" t="str">
        <f t="shared" si="1"/>
        <v>Low Population-High Poverty</v>
      </c>
      <c r="B5497" s="35" t="s">
        <v>5516</v>
      </c>
      <c r="C5497" s="37">
        <v>244.0</v>
      </c>
      <c r="D5497" s="37">
        <v>0.377049180327869</v>
      </c>
      <c r="E5497" s="37" t="s">
        <v>16</v>
      </c>
      <c r="F5497" s="37" t="s">
        <v>11</v>
      </c>
    </row>
    <row r="5498">
      <c r="A5498" s="36" t="str">
        <f t="shared" si="1"/>
        <v>Medium Population-High Poverty</v>
      </c>
      <c r="B5498" s="35" t="s">
        <v>5517</v>
      </c>
      <c r="C5498" s="37">
        <v>6301.0</v>
      </c>
      <c r="D5498" s="37">
        <v>0.364704015235677</v>
      </c>
      <c r="E5498" s="37" t="s">
        <v>15</v>
      </c>
      <c r="F5498" s="37" t="s">
        <v>11</v>
      </c>
    </row>
    <row r="5499">
      <c r="A5499" s="36" t="str">
        <f t="shared" si="1"/>
        <v>Low Population-Middle Poverty</v>
      </c>
      <c r="B5499" s="35" t="s">
        <v>5518</v>
      </c>
      <c r="C5499" s="37">
        <v>302.0</v>
      </c>
      <c r="D5499" s="37">
        <v>0.208609271523179</v>
      </c>
      <c r="E5499" s="37" t="s">
        <v>16</v>
      </c>
      <c r="F5499" s="37" t="s">
        <v>10</v>
      </c>
    </row>
    <row r="5500">
      <c r="A5500" s="36" t="str">
        <f t="shared" si="1"/>
        <v>Low Population-Low Poverty</v>
      </c>
      <c r="B5500" s="35" t="s">
        <v>5519</v>
      </c>
      <c r="C5500" s="37">
        <v>191.0</v>
      </c>
      <c r="D5500" s="37">
        <v>0.0</v>
      </c>
      <c r="E5500" s="37" t="s">
        <v>16</v>
      </c>
      <c r="F5500" s="37" t="s">
        <v>9</v>
      </c>
    </row>
    <row r="5501">
      <c r="A5501" s="36" t="str">
        <f t="shared" si="1"/>
        <v>Medium Population-Low Poverty</v>
      </c>
      <c r="B5501" s="35" t="s">
        <v>5520</v>
      </c>
      <c r="C5501" s="37">
        <v>3085.0</v>
      </c>
      <c r="D5501" s="37">
        <v>0.079740680713128</v>
      </c>
      <c r="E5501" s="37" t="s">
        <v>15</v>
      </c>
      <c r="F5501" s="37" t="s">
        <v>9</v>
      </c>
    </row>
    <row r="5502">
      <c r="A5502" s="36" t="str">
        <f t="shared" si="1"/>
        <v>Medium Population-Middle Poverty</v>
      </c>
      <c r="B5502" s="35" t="s">
        <v>5521</v>
      </c>
      <c r="C5502" s="37">
        <v>2596.0</v>
      </c>
      <c r="D5502" s="37">
        <v>0.154468412942989</v>
      </c>
      <c r="E5502" s="37" t="s">
        <v>15</v>
      </c>
      <c r="F5502" s="37" t="s">
        <v>10</v>
      </c>
    </row>
    <row r="5503">
      <c r="A5503" s="36" t="str">
        <f t="shared" si="1"/>
        <v>Low Population-Low Poverty</v>
      </c>
      <c r="B5503" s="35" t="s">
        <v>5522</v>
      </c>
      <c r="C5503" s="37">
        <v>462.0</v>
      </c>
      <c r="D5503" s="37">
        <v>0.0822510822510823</v>
      </c>
      <c r="E5503" s="37" t="s">
        <v>16</v>
      </c>
      <c r="F5503" s="37" t="s">
        <v>9</v>
      </c>
    </row>
    <row r="5504">
      <c r="A5504" s="36" t="str">
        <f t="shared" si="1"/>
        <v>Medium Population-Middle Poverty</v>
      </c>
      <c r="B5504" s="35" t="s">
        <v>5523</v>
      </c>
      <c r="C5504" s="37">
        <v>1467.0</v>
      </c>
      <c r="D5504" s="37">
        <v>0.122699386503067</v>
      </c>
      <c r="E5504" s="37" t="s">
        <v>15</v>
      </c>
      <c r="F5504" s="37" t="s">
        <v>10</v>
      </c>
    </row>
    <row r="5505">
      <c r="A5505" s="36" t="str">
        <f t="shared" si="1"/>
        <v>Medium Population-Low Poverty</v>
      </c>
      <c r="B5505" s="35" t="s">
        <v>5524</v>
      </c>
      <c r="C5505" s="37">
        <v>1205.0</v>
      </c>
      <c r="D5505" s="37">
        <v>0.0780082987551867</v>
      </c>
      <c r="E5505" s="37" t="s">
        <v>15</v>
      </c>
      <c r="F5505" s="37" t="s">
        <v>9</v>
      </c>
    </row>
    <row r="5506">
      <c r="A5506" s="36" t="str">
        <f t="shared" si="1"/>
        <v>Medium Population-Low Poverty</v>
      </c>
      <c r="B5506" s="35" t="s">
        <v>5525</v>
      </c>
      <c r="C5506" s="37">
        <v>5535.0</v>
      </c>
      <c r="D5506" s="37">
        <v>0.0419150858175248</v>
      </c>
      <c r="E5506" s="37" t="s">
        <v>15</v>
      </c>
      <c r="F5506" s="37" t="s">
        <v>9</v>
      </c>
    </row>
    <row r="5507">
      <c r="A5507" s="36" t="str">
        <f t="shared" si="1"/>
        <v>High Population-Low Poverty</v>
      </c>
      <c r="B5507" s="35" t="s">
        <v>5526</v>
      </c>
      <c r="C5507" s="37">
        <v>17807.0</v>
      </c>
      <c r="D5507" s="37">
        <v>0.0876621553321727</v>
      </c>
      <c r="E5507" s="37" t="s">
        <v>14</v>
      </c>
      <c r="F5507" s="37" t="s">
        <v>9</v>
      </c>
    </row>
    <row r="5508">
      <c r="A5508" s="36" t="str">
        <f t="shared" si="1"/>
        <v>High Population-Low Poverty</v>
      </c>
      <c r="B5508" s="35" t="s">
        <v>5527</v>
      </c>
      <c r="C5508" s="37">
        <v>11106.0</v>
      </c>
      <c r="D5508" s="37">
        <v>0.0845488924905456</v>
      </c>
      <c r="E5508" s="37" t="s">
        <v>14</v>
      </c>
      <c r="F5508" s="37" t="s">
        <v>9</v>
      </c>
    </row>
    <row r="5509">
      <c r="A5509" s="36" t="str">
        <f t="shared" si="1"/>
        <v>High Population-Middle Poverty</v>
      </c>
      <c r="B5509" s="35" t="s">
        <v>5528</v>
      </c>
      <c r="C5509" s="37">
        <v>29519.0</v>
      </c>
      <c r="D5509" s="37">
        <v>0.213591246315932</v>
      </c>
      <c r="E5509" s="37" t="s">
        <v>14</v>
      </c>
      <c r="F5509" s="37" t="s">
        <v>10</v>
      </c>
    </row>
    <row r="5510">
      <c r="A5510" s="36" t="str">
        <f t="shared" si="1"/>
        <v>High Population-Low Poverty</v>
      </c>
      <c r="B5510" s="35" t="s">
        <v>5529</v>
      </c>
      <c r="C5510" s="37">
        <v>37975.0</v>
      </c>
      <c r="D5510" s="37">
        <v>0.0895325872284398</v>
      </c>
      <c r="E5510" s="37" t="s">
        <v>14</v>
      </c>
      <c r="F5510" s="37" t="s">
        <v>9</v>
      </c>
    </row>
    <row r="5511">
      <c r="A5511" s="36" t="str">
        <f t="shared" si="1"/>
        <v>High Population-Middle Poverty</v>
      </c>
      <c r="B5511" s="35" t="s">
        <v>5530</v>
      </c>
      <c r="C5511" s="37">
        <v>30379.0</v>
      </c>
      <c r="D5511" s="37">
        <v>0.109516442279206</v>
      </c>
      <c r="E5511" s="37" t="s">
        <v>14</v>
      </c>
      <c r="F5511" s="37" t="s">
        <v>10</v>
      </c>
    </row>
    <row r="5512">
      <c r="A5512" s="36" t="str">
        <f t="shared" si="1"/>
        <v>High Population-Low Poverty</v>
      </c>
      <c r="B5512" s="35" t="s">
        <v>5531</v>
      </c>
      <c r="C5512" s="37">
        <v>20374.0</v>
      </c>
      <c r="D5512" s="37">
        <v>0.0374496907823697</v>
      </c>
      <c r="E5512" s="37" t="s">
        <v>14</v>
      </c>
      <c r="F5512" s="37" t="s">
        <v>9</v>
      </c>
    </row>
    <row r="5513">
      <c r="A5513" s="36" t="str">
        <f t="shared" si="1"/>
        <v>Medium Population-Low Poverty</v>
      </c>
      <c r="B5513" s="35" t="s">
        <v>5532</v>
      </c>
      <c r="C5513" s="37">
        <v>738.0</v>
      </c>
      <c r="D5513" s="37">
        <v>0.0528455284552846</v>
      </c>
      <c r="E5513" s="37" t="s">
        <v>15</v>
      </c>
      <c r="F5513" s="37" t="s">
        <v>9</v>
      </c>
    </row>
    <row r="5514">
      <c r="A5514" s="36" t="str">
        <f t="shared" si="1"/>
        <v>Medium Population-Low Poverty</v>
      </c>
      <c r="B5514" s="35" t="s">
        <v>5533</v>
      </c>
      <c r="C5514" s="37">
        <v>9912.0</v>
      </c>
      <c r="D5514" s="37">
        <v>0.0383373688458434</v>
      </c>
      <c r="E5514" s="37" t="s">
        <v>15</v>
      </c>
      <c r="F5514" s="37" t="s">
        <v>9</v>
      </c>
    </row>
    <row r="5515">
      <c r="A5515" s="36" t="str">
        <f t="shared" si="1"/>
        <v>Medium Population-Middle Poverty</v>
      </c>
      <c r="B5515" s="35" t="s">
        <v>5534</v>
      </c>
      <c r="C5515" s="37">
        <v>9358.0</v>
      </c>
      <c r="D5515" s="37">
        <v>0.129407993160932</v>
      </c>
      <c r="E5515" s="37" t="s">
        <v>15</v>
      </c>
      <c r="F5515" s="37" t="s">
        <v>10</v>
      </c>
    </row>
    <row r="5516">
      <c r="A5516" s="36" t="str">
        <f t="shared" si="1"/>
        <v>Medium Population-Low Poverty</v>
      </c>
      <c r="B5516" s="35" t="s">
        <v>5535</v>
      </c>
      <c r="C5516" s="37">
        <v>8181.0</v>
      </c>
      <c r="D5516" s="37">
        <v>0.0244468891333578</v>
      </c>
      <c r="E5516" s="37" t="s">
        <v>15</v>
      </c>
      <c r="F5516" s="37" t="s">
        <v>9</v>
      </c>
    </row>
    <row r="5517">
      <c r="A5517" s="36" t="str">
        <f t="shared" si="1"/>
        <v>Low Population-Low Poverty</v>
      </c>
      <c r="B5517" s="35" t="s">
        <v>5536</v>
      </c>
      <c r="C5517" s="37">
        <v>68.0</v>
      </c>
      <c r="D5517" s="37">
        <v>0.0</v>
      </c>
      <c r="E5517" s="37" t="s">
        <v>16</v>
      </c>
      <c r="F5517" s="37" t="s">
        <v>9</v>
      </c>
    </row>
    <row r="5518">
      <c r="A5518" s="36" t="str">
        <f t="shared" si="1"/>
        <v>High Population-Low Poverty</v>
      </c>
      <c r="B5518" s="35" t="s">
        <v>5537</v>
      </c>
      <c r="C5518" s="37">
        <v>13362.0</v>
      </c>
      <c r="D5518" s="37">
        <v>0.0438557102230205</v>
      </c>
      <c r="E5518" s="37" t="s">
        <v>14</v>
      </c>
      <c r="F5518" s="37" t="s">
        <v>9</v>
      </c>
    </row>
    <row r="5519">
      <c r="A5519" s="36" t="str">
        <f t="shared" si="1"/>
        <v>Medium Population-Low Poverty</v>
      </c>
      <c r="B5519" s="35" t="s">
        <v>5538</v>
      </c>
      <c r="C5519" s="37">
        <v>7817.0</v>
      </c>
      <c r="D5519" s="37">
        <v>0.0812332096712294</v>
      </c>
      <c r="E5519" s="37" t="s">
        <v>15</v>
      </c>
      <c r="F5519" s="37" t="s">
        <v>9</v>
      </c>
    </row>
    <row r="5520">
      <c r="A5520" s="36" t="str">
        <f t="shared" si="1"/>
        <v>Medium Population-Low Poverty</v>
      </c>
      <c r="B5520" s="35" t="s">
        <v>5539</v>
      </c>
      <c r="C5520" s="37">
        <v>2841.0</v>
      </c>
      <c r="D5520" s="37">
        <v>0.00809574093629004</v>
      </c>
      <c r="E5520" s="37" t="s">
        <v>15</v>
      </c>
      <c r="F5520" s="37" t="s">
        <v>9</v>
      </c>
    </row>
    <row r="5521">
      <c r="A5521" s="36" t="str">
        <f t="shared" si="1"/>
        <v>High Population-Low Poverty</v>
      </c>
      <c r="B5521" s="35" t="s">
        <v>5540</v>
      </c>
      <c r="C5521" s="37">
        <v>16523.0</v>
      </c>
      <c r="D5521" s="37">
        <v>0.0329843248804697</v>
      </c>
      <c r="E5521" s="37" t="s">
        <v>14</v>
      </c>
      <c r="F5521" s="37" t="s">
        <v>9</v>
      </c>
    </row>
    <row r="5522">
      <c r="A5522" s="36" t="str">
        <f t="shared" si="1"/>
        <v>Medium Population-Low Poverty</v>
      </c>
      <c r="B5522" s="35" t="s">
        <v>5541</v>
      </c>
      <c r="C5522" s="37">
        <v>5274.0</v>
      </c>
      <c r="D5522" s="37">
        <v>0.0415244596131968</v>
      </c>
      <c r="E5522" s="37" t="s">
        <v>15</v>
      </c>
      <c r="F5522" s="37" t="s">
        <v>9</v>
      </c>
    </row>
    <row r="5523">
      <c r="A5523" s="36" t="str">
        <f t="shared" si="1"/>
        <v>High Population-Middle Poverty</v>
      </c>
      <c r="B5523" s="35" t="s">
        <v>5542</v>
      </c>
      <c r="C5523" s="37">
        <v>38703.0</v>
      </c>
      <c r="D5523" s="37">
        <v>0.130842570343384</v>
      </c>
      <c r="E5523" s="37" t="s">
        <v>14</v>
      </c>
      <c r="F5523" s="37" t="s">
        <v>10</v>
      </c>
    </row>
    <row r="5524">
      <c r="A5524" s="36" t="str">
        <f t="shared" si="1"/>
        <v>High Population-Low Poverty</v>
      </c>
      <c r="B5524" s="35" t="s">
        <v>5543</v>
      </c>
      <c r="C5524" s="37">
        <v>26010.0</v>
      </c>
      <c r="D5524" s="37">
        <v>0.0363321799307958</v>
      </c>
      <c r="E5524" s="37" t="s">
        <v>14</v>
      </c>
      <c r="F5524" s="37" t="s">
        <v>9</v>
      </c>
    </row>
    <row r="5525">
      <c r="A5525" s="36" t="str">
        <f t="shared" si="1"/>
        <v>Low Population-Low Poverty</v>
      </c>
      <c r="B5525" s="35" t="s">
        <v>5544</v>
      </c>
      <c r="C5525" s="37">
        <v>53.0</v>
      </c>
      <c r="D5525" s="37">
        <v>0.0</v>
      </c>
      <c r="E5525" s="37" t="s">
        <v>16</v>
      </c>
      <c r="F5525" s="37" t="s">
        <v>9</v>
      </c>
    </row>
    <row r="5526">
      <c r="A5526" s="36" t="str">
        <f t="shared" si="1"/>
        <v>High Population-Low Poverty</v>
      </c>
      <c r="B5526" s="35" t="s">
        <v>5545</v>
      </c>
      <c r="C5526" s="37">
        <v>17537.0</v>
      </c>
      <c r="D5526" s="37">
        <v>0.0655756400752694</v>
      </c>
      <c r="E5526" s="37" t="s">
        <v>14</v>
      </c>
      <c r="F5526" s="37" t="s">
        <v>9</v>
      </c>
    </row>
    <row r="5527">
      <c r="A5527" s="36" t="str">
        <f t="shared" si="1"/>
        <v>Medium Population-Low Poverty</v>
      </c>
      <c r="B5527" s="35" t="s">
        <v>5546</v>
      </c>
      <c r="C5527" s="37">
        <v>3670.0</v>
      </c>
      <c r="D5527" s="37">
        <v>0.0258855585831063</v>
      </c>
      <c r="E5527" s="37" t="s">
        <v>15</v>
      </c>
      <c r="F5527" s="37" t="s">
        <v>9</v>
      </c>
    </row>
    <row r="5528">
      <c r="A5528" s="36" t="str">
        <f t="shared" si="1"/>
        <v>High Population-Low Poverty</v>
      </c>
      <c r="B5528" s="35" t="s">
        <v>5547</v>
      </c>
      <c r="C5528" s="37">
        <v>27344.0</v>
      </c>
      <c r="D5528" s="37">
        <v>0.0731056173200702</v>
      </c>
      <c r="E5528" s="37" t="s">
        <v>14</v>
      </c>
      <c r="F5528" s="37" t="s">
        <v>9</v>
      </c>
    </row>
    <row r="5529">
      <c r="A5529" s="36" t="str">
        <f t="shared" si="1"/>
        <v>Medium Population-Low Poverty</v>
      </c>
      <c r="B5529" s="35" t="s">
        <v>5548</v>
      </c>
      <c r="C5529" s="37">
        <v>2145.0</v>
      </c>
      <c r="D5529" s="37">
        <v>0.0205128205128205</v>
      </c>
      <c r="E5529" s="37" t="s">
        <v>15</v>
      </c>
      <c r="F5529" s="37" t="s">
        <v>9</v>
      </c>
    </row>
    <row r="5530">
      <c r="A5530" s="36" t="str">
        <f t="shared" si="1"/>
        <v>Medium Population-Low Poverty</v>
      </c>
      <c r="B5530" s="35" t="s">
        <v>5549</v>
      </c>
      <c r="C5530" s="37">
        <v>4678.0</v>
      </c>
      <c r="D5530" s="37">
        <v>0.0508764429243266</v>
      </c>
      <c r="E5530" s="37" t="s">
        <v>15</v>
      </c>
      <c r="F5530" s="37" t="s">
        <v>9</v>
      </c>
    </row>
    <row r="5531">
      <c r="A5531" s="36" t="str">
        <f t="shared" si="1"/>
        <v>High Population-Low Poverty</v>
      </c>
      <c r="B5531" s="35" t="s">
        <v>5550</v>
      </c>
      <c r="C5531" s="37">
        <v>11517.0</v>
      </c>
      <c r="D5531" s="37">
        <v>0.0570461057567075</v>
      </c>
      <c r="E5531" s="37" t="s">
        <v>14</v>
      </c>
      <c r="F5531" s="37" t="s">
        <v>9</v>
      </c>
    </row>
    <row r="5532">
      <c r="A5532" s="36" t="str">
        <f t="shared" si="1"/>
        <v>Medium Population-Low Poverty</v>
      </c>
      <c r="B5532" s="35" t="s">
        <v>5551</v>
      </c>
      <c r="C5532" s="37">
        <v>663.0</v>
      </c>
      <c r="D5532" s="37">
        <v>0.0678733031674208</v>
      </c>
      <c r="E5532" s="37" t="s">
        <v>15</v>
      </c>
      <c r="F5532" s="37" t="s">
        <v>9</v>
      </c>
    </row>
    <row r="5533">
      <c r="A5533" s="36" t="str">
        <f t="shared" si="1"/>
        <v>High Population-Middle Poverty</v>
      </c>
      <c r="B5533" s="35" t="s">
        <v>5552</v>
      </c>
      <c r="C5533" s="37">
        <v>10020.0</v>
      </c>
      <c r="D5533" s="37">
        <v>0.107784431137725</v>
      </c>
      <c r="E5533" s="37" t="s">
        <v>14</v>
      </c>
      <c r="F5533" s="37" t="s">
        <v>10</v>
      </c>
    </row>
    <row r="5534">
      <c r="A5534" s="36" t="str">
        <f t="shared" si="1"/>
        <v>Medium Population-Low Poverty</v>
      </c>
      <c r="B5534" s="35" t="s">
        <v>5553</v>
      </c>
      <c r="C5534" s="37">
        <v>1119.0</v>
      </c>
      <c r="D5534" s="37">
        <v>0.0259159964253798</v>
      </c>
      <c r="E5534" s="37" t="s">
        <v>15</v>
      </c>
      <c r="F5534" s="37" t="s">
        <v>9</v>
      </c>
    </row>
    <row r="5535">
      <c r="A5535" s="36" t="str">
        <f t="shared" si="1"/>
        <v>High Population-Low Poverty</v>
      </c>
      <c r="B5535" s="35" t="s">
        <v>5554</v>
      </c>
      <c r="C5535" s="37">
        <v>25784.0</v>
      </c>
      <c r="D5535" s="37">
        <v>0.0417700899782811</v>
      </c>
      <c r="E5535" s="37" t="s">
        <v>14</v>
      </c>
      <c r="F5535" s="37" t="s">
        <v>9</v>
      </c>
    </row>
    <row r="5536">
      <c r="A5536" s="36" t="str">
        <f t="shared" si="1"/>
        <v>Medium Population-Low Poverty</v>
      </c>
      <c r="B5536" s="35" t="s">
        <v>5555</v>
      </c>
      <c r="C5536" s="37">
        <v>544.0</v>
      </c>
      <c r="D5536" s="37">
        <v>0.0147058823529412</v>
      </c>
      <c r="E5536" s="37" t="s">
        <v>15</v>
      </c>
      <c r="F5536" s="37" t="s">
        <v>9</v>
      </c>
    </row>
    <row r="5537">
      <c r="A5537" s="36" t="str">
        <f t="shared" si="1"/>
        <v>High Population-Low Poverty</v>
      </c>
      <c r="B5537" s="35" t="s">
        <v>5556</v>
      </c>
      <c r="C5537" s="37">
        <v>24991.0</v>
      </c>
      <c r="D5537" s="37">
        <v>0.0710655836100996</v>
      </c>
      <c r="E5537" s="37" t="s">
        <v>14</v>
      </c>
      <c r="F5537" s="37" t="s">
        <v>9</v>
      </c>
    </row>
    <row r="5538">
      <c r="A5538" s="36" t="str">
        <f t="shared" si="1"/>
        <v>Medium Population-Low Poverty</v>
      </c>
      <c r="B5538" s="35" t="s">
        <v>5557</v>
      </c>
      <c r="C5538" s="37">
        <v>6307.0</v>
      </c>
      <c r="D5538" s="37">
        <v>0.0385286189947677</v>
      </c>
      <c r="E5538" s="37" t="s">
        <v>15</v>
      </c>
      <c r="F5538" s="37" t="s">
        <v>9</v>
      </c>
    </row>
    <row r="5539">
      <c r="A5539" s="36" t="str">
        <f t="shared" si="1"/>
        <v>High Population-Low Poverty</v>
      </c>
      <c r="B5539" s="35" t="s">
        <v>5558</v>
      </c>
      <c r="C5539" s="37">
        <v>18046.0</v>
      </c>
      <c r="D5539" s="37">
        <v>0.0810151834201485</v>
      </c>
      <c r="E5539" s="37" t="s">
        <v>14</v>
      </c>
      <c r="F5539" s="37" t="s">
        <v>9</v>
      </c>
    </row>
    <row r="5540">
      <c r="A5540" s="36" t="str">
        <f t="shared" si="1"/>
        <v>Medium Population-Low Poverty</v>
      </c>
      <c r="B5540" s="35" t="s">
        <v>5559</v>
      </c>
      <c r="C5540" s="37">
        <v>7731.0</v>
      </c>
      <c r="D5540" s="37">
        <v>0.0259992239037641</v>
      </c>
      <c r="E5540" s="37" t="s">
        <v>15</v>
      </c>
      <c r="F5540" s="37" t="s">
        <v>9</v>
      </c>
    </row>
    <row r="5541">
      <c r="A5541" s="36" t="str">
        <f t="shared" si="1"/>
        <v>Medium Population-Low Poverty</v>
      </c>
      <c r="B5541" s="35" t="s">
        <v>5560</v>
      </c>
      <c r="C5541" s="37">
        <v>1108.0</v>
      </c>
      <c r="D5541" s="37">
        <v>0.0</v>
      </c>
      <c r="E5541" s="37" t="s">
        <v>15</v>
      </c>
      <c r="F5541" s="37" t="s">
        <v>9</v>
      </c>
    </row>
    <row r="5542">
      <c r="A5542" s="36" t="str">
        <f t="shared" si="1"/>
        <v>Medium Population-Middle Poverty</v>
      </c>
      <c r="B5542" s="35" t="s">
        <v>5561</v>
      </c>
      <c r="C5542" s="37">
        <v>9897.0</v>
      </c>
      <c r="D5542" s="37">
        <v>0.123067596241285</v>
      </c>
      <c r="E5542" s="37" t="s">
        <v>15</v>
      </c>
      <c r="F5542" s="37" t="s">
        <v>10</v>
      </c>
    </row>
    <row r="5543">
      <c r="A5543" s="36" t="str">
        <f t="shared" si="1"/>
        <v>Medium Population-Low Poverty</v>
      </c>
      <c r="B5543" s="35" t="s">
        <v>5562</v>
      </c>
      <c r="C5543" s="37">
        <v>6315.0</v>
      </c>
      <c r="D5543" s="37">
        <v>0.0779097387173397</v>
      </c>
      <c r="E5543" s="37" t="s">
        <v>15</v>
      </c>
      <c r="F5543" s="37" t="s">
        <v>9</v>
      </c>
    </row>
    <row r="5544">
      <c r="A5544" s="36" t="str">
        <f t="shared" si="1"/>
        <v>Medium Population-Low Poverty</v>
      </c>
      <c r="B5544" s="35" t="s">
        <v>5563</v>
      </c>
      <c r="C5544" s="37">
        <v>9995.0</v>
      </c>
      <c r="D5544" s="37">
        <v>0.0724362181090545</v>
      </c>
      <c r="E5544" s="37" t="s">
        <v>15</v>
      </c>
      <c r="F5544" s="37" t="s">
        <v>9</v>
      </c>
    </row>
    <row r="5545">
      <c r="A5545" s="36" t="str">
        <f t="shared" si="1"/>
        <v>Medium Population-Low Poverty</v>
      </c>
      <c r="B5545" s="35" t="s">
        <v>5564</v>
      </c>
      <c r="C5545" s="37">
        <v>5688.0</v>
      </c>
      <c r="D5545" s="37">
        <v>0.0513361462728551</v>
      </c>
      <c r="E5545" s="37" t="s">
        <v>15</v>
      </c>
      <c r="F5545" s="37" t="s">
        <v>9</v>
      </c>
    </row>
    <row r="5546">
      <c r="A5546" s="36" t="str">
        <f t="shared" si="1"/>
        <v>Medium Population-Low Poverty</v>
      </c>
      <c r="B5546" s="35" t="s">
        <v>5565</v>
      </c>
      <c r="C5546" s="37">
        <v>2806.0</v>
      </c>
      <c r="D5546" s="37">
        <v>0.0727013542409123</v>
      </c>
      <c r="E5546" s="37" t="s">
        <v>15</v>
      </c>
      <c r="F5546" s="37" t="s">
        <v>9</v>
      </c>
    </row>
    <row r="5547">
      <c r="A5547" s="36" t="str">
        <f t="shared" si="1"/>
        <v>Medium Population-Low Poverty</v>
      </c>
      <c r="B5547" s="35" t="s">
        <v>5566</v>
      </c>
      <c r="C5547" s="37">
        <v>2385.0</v>
      </c>
      <c r="D5547" s="37">
        <v>0.0867924528301887</v>
      </c>
      <c r="E5547" s="37" t="s">
        <v>15</v>
      </c>
      <c r="F5547" s="37" t="s">
        <v>9</v>
      </c>
    </row>
    <row r="5548">
      <c r="A5548" s="36" t="str">
        <f t="shared" si="1"/>
        <v>Medium Population-Low Poverty</v>
      </c>
      <c r="B5548" s="35" t="s">
        <v>5567</v>
      </c>
      <c r="C5548" s="37">
        <v>7485.0</v>
      </c>
      <c r="D5548" s="37">
        <v>0.0239144956579826</v>
      </c>
      <c r="E5548" s="37" t="s">
        <v>15</v>
      </c>
      <c r="F5548" s="37" t="s">
        <v>9</v>
      </c>
    </row>
    <row r="5549">
      <c r="A5549" s="36" t="str">
        <f t="shared" si="1"/>
        <v>Medium Population-Low Poverty</v>
      </c>
      <c r="B5549" s="35" t="s">
        <v>5568</v>
      </c>
      <c r="C5549" s="37">
        <v>779.0</v>
      </c>
      <c r="D5549" s="37">
        <v>0.0680359435173299</v>
      </c>
      <c r="E5549" s="37" t="s">
        <v>15</v>
      </c>
      <c r="F5549" s="37" t="s">
        <v>9</v>
      </c>
    </row>
    <row r="5550">
      <c r="A5550" s="36" t="str">
        <f t="shared" si="1"/>
        <v>High Population-Middle Poverty</v>
      </c>
      <c r="B5550" s="35" t="s">
        <v>5569</v>
      </c>
      <c r="C5550" s="37">
        <v>10984.0</v>
      </c>
      <c r="D5550" s="37">
        <v>0.128550619082302</v>
      </c>
      <c r="E5550" s="37" t="s">
        <v>14</v>
      </c>
      <c r="F5550" s="37" t="s">
        <v>10</v>
      </c>
    </row>
    <row r="5551">
      <c r="A5551" s="36" t="str">
        <f t="shared" si="1"/>
        <v>Low Population-Low Poverty</v>
      </c>
      <c r="B5551" s="35" t="s">
        <v>5570</v>
      </c>
      <c r="C5551" s="37">
        <v>155.0</v>
      </c>
      <c r="D5551" s="37">
        <v>0.0</v>
      </c>
      <c r="E5551" s="37" t="s">
        <v>16</v>
      </c>
      <c r="F5551" s="37" t="s">
        <v>9</v>
      </c>
    </row>
    <row r="5552">
      <c r="A5552" s="36" t="str">
        <f t="shared" si="1"/>
        <v>Low Population-Low Poverty</v>
      </c>
      <c r="B5552" s="35" t="s">
        <v>5571</v>
      </c>
      <c r="C5552" s="37">
        <v>441.0</v>
      </c>
      <c r="D5552" s="37">
        <v>0.0408163265306122</v>
      </c>
      <c r="E5552" s="37" t="s">
        <v>16</v>
      </c>
      <c r="F5552" s="37" t="s">
        <v>9</v>
      </c>
    </row>
    <row r="5553">
      <c r="A5553" s="36" t="str">
        <f t="shared" si="1"/>
        <v>Medium Population-Low Poverty</v>
      </c>
      <c r="B5553" s="35" t="s">
        <v>5572</v>
      </c>
      <c r="C5553" s="37">
        <v>959.0</v>
      </c>
      <c r="D5553" s="37">
        <v>0.0385818561001043</v>
      </c>
      <c r="E5553" s="37" t="s">
        <v>15</v>
      </c>
      <c r="F5553" s="37" t="s">
        <v>9</v>
      </c>
    </row>
    <row r="5554">
      <c r="A5554" s="36" t="str">
        <f t="shared" si="1"/>
        <v>Medium Population-Middle Poverty</v>
      </c>
      <c r="B5554" s="35" t="s">
        <v>5573</v>
      </c>
      <c r="C5554" s="37">
        <v>680.0</v>
      </c>
      <c r="D5554" s="37">
        <v>0.180882352941176</v>
      </c>
      <c r="E5554" s="37" t="s">
        <v>15</v>
      </c>
      <c r="F5554" s="37" t="s">
        <v>10</v>
      </c>
    </row>
    <row r="5555">
      <c r="A5555" s="36" t="str">
        <f t="shared" si="1"/>
        <v>Medium Population-Low Poverty</v>
      </c>
      <c r="B5555" s="35" t="s">
        <v>5574</v>
      </c>
      <c r="C5555" s="37">
        <v>508.0</v>
      </c>
      <c r="D5555" s="37">
        <v>0.0216535433070866</v>
      </c>
      <c r="E5555" s="37" t="s">
        <v>15</v>
      </c>
      <c r="F5555" s="37" t="s">
        <v>9</v>
      </c>
    </row>
    <row r="5556">
      <c r="A5556" s="36" t="str">
        <f t="shared" si="1"/>
        <v>Medium Population-Low Poverty</v>
      </c>
      <c r="B5556" s="35" t="s">
        <v>5575</v>
      </c>
      <c r="C5556" s="37">
        <v>8495.0</v>
      </c>
      <c r="D5556" s="37">
        <v>0.0688640376692172</v>
      </c>
      <c r="E5556" s="37" t="s">
        <v>15</v>
      </c>
      <c r="F5556" s="37" t="s">
        <v>9</v>
      </c>
    </row>
    <row r="5557">
      <c r="A5557" s="36" t="str">
        <f t="shared" si="1"/>
        <v>Medium Population-Low Poverty</v>
      </c>
      <c r="B5557" s="35" t="s">
        <v>5576</v>
      </c>
      <c r="C5557" s="37">
        <v>5389.0</v>
      </c>
      <c r="D5557" s="37">
        <v>0.0810911115234737</v>
      </c>
      <c r="E5557" s="37" t="s">
        <v>15</v>
      </c>
      <c r="F5557" s="37" t="s">
        <v>9</v>
      </c>
    </row>
    <row r="5558">
      <c r="A5558" s="36" t="str">
        <f t="shared" si="1"/>
        <v>Medium Population-Low Poverty</v>
      </c>
      <c r="B5558" s="35" t="s">
        <v>5577</v>
      </c>
      <c r="C5558" s="37">
        <v>3135.0</v>
      </c>
      <c r="D5558" s="37">
        <v>0.00701754385964912</v>
      </c>
      <c r="E5558" s="37" t="s">
        <v>15</v>
      </c>
      <c r="F5558" s="37" t="s">
        <v>9</v>
      </c>
    </row>
    <row r="5559">
      <c r="A5559" s="36" t="str">
        <f t="shared" si="1"/>
        <v>Medium Population-High Poverty</v>
      </c>
      <c r="B5559" s="35" t="s">
        <v>5578</v>
      </c>
      <c r="C5559" s="37">
        <v>4381.0</v>
      </c>
      <c r="D5559" s="37">
        <v>0.46541885414289</v>
      </c>
      <c r="E5559" s="37" t="s">
        <v>15</v>
      </c>
      <c r="F5559" s="37" t="s">
        <v>11</v>
      </c>
    </row>
    <row r="5560">
      <c r="A5560" s="36" t="str">
        <f t="shared" si="1"/>
        <v>High Population-High Poverty</v>
      </c>
      <c r="B5560" s="35" t="s">
        <v>5579</v>
      </c>
      <c r="C5560" s="37">
        <v>48133.0</v>
      </c>
      <c r="D5560" s="37">
        <v>0.344815407308915</v>
      </c>
      <c r="E5560" s="37" t="s">
        <v>14</v>
      </c>
      <c r="F5560" s="37" t="s">
        <v>11</v>
      </c>
    </row>
    <row r="5561">
      <c r="A5561" s="36" t="str">
        <f t="shared" si="1"/>
        <v>High Population-Middle Poverty</v>
      </c>
      <c r="B5561" s="35" t="s">
        <v>5580</v>
      </c>
      <c r="C5561" s="37">
        <v>45859.0</v>
      </c>
      <c r="D5561" s="37">
        <v>0.149850629102248</v>
      </c>
      <c r="E5561" s="37" t="s">
        <v>14</v>
      </c>
      <c r="F5561" s="37" t="s">
        <v>10</v>
      </c>
    </row>
    <row r="5562">
      <c r="A5562" s="36" t="str">
        <f t="shared" si="1"/>
        <v>High Population-Low Poverty</v>
      </c>
      <c r="B5562" s="35" t="s">
        <v>5581</v>
      </c>
      <c r="C5562" s="37">
        <v>40897.0</v>
      </c>
      <c r="D5562" s="37">
        <v>0.0763136660390738</v>
      </c>
      <c r="E5562" s="37" t="s">
        <v>14</v>
      </c>
      <c r="F5562" s="37" t="s">
        <v>9</v>
      </c>
    </row>
    <row r="5563">
      <c r="A5563" s="36" t="str">
        <f t="shared" si="1"/>
        <v>Medium Population-Low Poverty</v>
      </c>
      <c r="B5563" s="35" t="s">
        <v>5582</v>
      </c>
      <c r="C5563" s="37">
        <v>7030.0</v>
      </c>
      <c r="D5563" s="37">
        <v>0.0288762446657184</v>
      </c>
      <c r="E5563" s="37" t="s">
        <v>15</v>
      </c>
      <c r="F5563" s="37" t="s">
        <v>9</v>
      </c>
    </row>
    <row r="5564">
      <c r="A5564" s="36" t="str">
        <f t="shared" si="1"/>
        <v>High Population-Middle Poverty</v>
      </c>
      <c r="B5564" s="35" t="s">
        <v>5583</v>
      </c>
      <c r="C5564" s="37">
        <v>17362.0</v>
      </c>
      <c r="D5564" s="37">
        <v>0.220078331989402</v>
      </c>
      <c r="E5564" s="37" t="s">
        <v>14</v>
      </c>
      <c r="F5564" s="37" t="s">
        <v>10</v>
      </c>
    </row>
    <row r="5565">
      <c r="A5565" s="36" t="str">
        <f t="shared" si="1"/>
        <v>High Population-Middle Poverty</v>
      </c>
      <c r="B5565" s="35" t="s">
        <v>5584</v>
      </c>
      <c r="C5565" s="37">
        <v>26680.0</v>
      </c>
      <c r="D5565" s="37">
        <v>0.22380059970015</v>
      </c>
      <c r="E5565" s="37" t="s">
        <v>14</v>
      </c>
      <c r="F5565" s="37" t="s">
        <v>10</v>
      </c>
    </row>
    <row r="5566">
      <c r="A5566" s="36" t="str">
        <f t="shared" si="1"/>
        <v>High Population-Middle Poverty</v>
      </c>
      <c r="B5566" s="35" t="s">
        <v>5585</v>
      </c>
      <c r="C5566" s="37">
        <v>10908.0</v>
      </c>
      <c r="D5566" s="37">
        <v>0.184268426842684</v>
      </c>
      <c r="E5566" s="37" t="s">
        <v>14</v>
      </c>
      <c r="F5566" s="37" t="s">
        <v>10</v>
      </c>
    </row>
    <row r="5567">
      <c r="A5567" s="36" t="str">
        <f t="shared" si="1"/>
        <v>Medium Population-Middle Poverty</v>
      </c>
      <c r="B5567" s="35" t="s">
        <v>5586</v>
      </c>
      <c r="C5567" s="37">
        <v>7426.0</v>
      </c>
      <c r="D5567" s="37">
        <v>0.110692162671694</v>
      </c>
      <c r="E5567" s="37" t="s">
        <v>15</v>
      </c>
      <c r="F5567" s="37" t="s">
        <v>10</v>
      </c>
    </row>
    <row r="5568">
      <c r="A5568" s="36" t="str">
        <f t="shared" si="1"/>
        <v>Medium Population-Low Poverty</v>
      </c>
      <c r="B5568" s="35" t="s">
        <v>5587</v>
      </c>
      <c r="C5568" s="37">
        <v>1412.0</v>
      </c>
      <c r="D5568" s="37">
        <v>0.061614730878187</v>
      </c>
      <c r="E5568" s="37" t="s">
        <v>15</v>
      </c>
      <c r="F5568" s="37" t="s">
        <v>9</v>
      </c>
    </row>
    <row r="5569">
      <c r="A5569" s="36" t="str">
        <f t="shared" si="1"/>
        <v>Low Population-Middle Poverty</v>
      </c>
      <c r="B5569" s="35" t="s">
        <v>5588</v>
      </c>
      <c r="C5569" s="37">
        <v>199.0</v>
      </c>
      <c r="D5569" s="37">
        <v>0.14070351758794</v>
      </c>
      <c r="E5569" s="37" t="s">
        <v>16</v>
      </c>
      <c r="F5569" s="37" t="s">
        <v>10</v>
      </c>
    </row>
    <row r="5570">
      <c r="A5570" s="36" t="str">
        <f t="shared" si="1"/>
        <v>Medium Population-Low Poverty</v>
      </c>
      <c r="B5570" s="35" t="s">
        <v>5589</v>
      </c>
      <c r="C5570" s="37">
        <v>1919.0</v>
      </c>
      <c r="D5570" s="37">
        <v>0.0646169880145909</v>
      </c>
      <c r="E5570" s="37" t="s">
        <v>15</v>
      </c>
      <c r="F5570" s="37" t="s">
        <v>9</v>
      </c>
    </row>
    <row r="5571">
      <c r="A5571" s="36" t="str">
        <f t="shared" si="1"/>
        <v>Medium Population-Middle Poverty</v>
      </c>
      <c r="B5571" s="35" t="s">
        <v>5590</v>
      </c>
      <c r="C5571" s="37">
        <v>1038.0</v>
      </c>
      <c r="D5571" s="37">
        <v>0.14354527938343</v>
      </c>
      <c r="E5571" s="37" t="s">
        <v>15</v>
      </c>
      <c r="F5571" s="37" t="s">
        <v>10</v>
      </c>
    </row>
    <row r="5572">
      <c r="A5572" s="36" t="str">
        <f t="shared" si="1"/>
        <v>Medium Population-Middle Poverty</v>
      </c>
      <c r="B5572" s="35" t="s">
        <v>5591</v>
      </c>
      <c r="C5572" s="37">
        <v>2107.0</v>
      </c>
      <c r="D5572" s="37">
        <v>0.153298528713811</v>
      </c>
      <c r="E5572" s="37" t="s">
        <v>15</v>
      </c>
      <c r="F5572" s="37" t="s">
        <v>10</v>
      </c>
    </row>
    <row r="5573">
      <c r="A5573" s="36" t="str">
        <f t="shared" si="1"/>
        <v>Medium Population-Middle Poverty</v>
      </c>
      <c r="B5573" s="35" t="s">
        <v>5592</v>
      </c>
      <c r="C5573" s="37">
        <v>1469.0</v>
      </c>
      <c r="D5573" s="37">
        <v>0.110279101429544</v>
      </c>
      <c r="E5573" s="37" t="s">
        <v>15</v>
      </c>
      <c r="F5573" s="37" t="s">
        <v>10</v>
      </c>
    </row>
    <row r="5574">
      <c r="A5574" s="36" t="str">
        <f t="shared" si="1"/>
        <v>Low Population-Low Poverty</v>
      </c>
      <c r="B5574" s="35" t="s">
        <v>5593</v>
      </c>
      <c r="C5574" s="37">
        <v>300.0</v>
      </c>
      <c r="D5574" s="37">
        <v>0.0366666666666667</v>
      </c>
      <c r="E5574" s="37" t="s">
        <v>16</v>
      </c>
      <c r="F5574" s="37" t="s">
        <v>9</v>
      </c>
    </row>
    <row r="5575">
      <c r="A5575" s="36" t="str">
        <f t="shared" si="1"/>
        <v>Low Population-Middle Poverty</v>
      </c>
      <c r="B5575" s="35" t="s">
        <v>5594</v>
      </c>
      <c r="C5575" s="37">
        <v>307.0</v>
      </c>
      <c r="D5575" s="37">
        <v>0.267100977198697</v>
      </c>
      <c r="E5575" s="37" t="s">
        <v>16</v>
      </c>
      <c r="F5575" s="37" t="s">
        <v>10</v>
      </c>
    </row>
    <row r="5576">
      <c r="A5576" s="36" t="str">
        <f t="shared" si="1"/>
        <v>Medium Population-Middle Poverty</v>
      </c>
      <c r="B5576" s="35" t="s">
        <v>5595</v>
      </c>
      <c r="C5576" s="37">
        <v>9150.0</v>
      </c>
      <c r="D5576" s="37">
        <v>0.113770491803279</v>
      </c>
      <c r="E5576" s="37" t="s">
        <v>15</v>
      </c>
      <c r="F5576" s="37" t="s">
        <v>10</v>
      </c>
    </row>
    <row r="5577">
      <c r="A5577" s="36" t="str">
        <f t="shared" si="1"/>
        <v>Low Population-Low Poverty</v>
      </c>
      <c r="B5577" s="35" t="s">
        <v>5596</v>
      </c>
      <c r="C5577" s="37">
        <v>177.0</v>
      </c>
      <c r="D5577" s="37">
        <v>0.0</v>
      </c>
      <c r="E5577" s="37" t="s">
        <v>16</v>
      </c>
      <c r="F5577" s="37" t="s">
        <v>9</v>
      </c>
    </row>
    <row r="5578">
      <c r="A5578" s="36" t="str">
        <f t="shared" si="1"/>
        <v>Medium Population-Middle Poverty</v>
      </c>
      <c r="B5578" s="35" t="s">
        <v>5597</v>
      </c>
      <c r="C5578" s="37">
        <v>6075.0</v>
      </c>
      <c r="D5578" s="37">
        <v>0.180576131687243</v>
      </c>
      <c r="E5578" s="37" t="s">
        <v>15</v>
      </c>
      <c r="F5578" s="37" t="s">
        <v>10</v>
      </c>
    </row>
    <row r="5579">
      <c r="A5579" s="36" t="str">
        <f t="shared" si="1"/>
        <v>Low Population-Impoverished</v>
      </c>
      <c r="B5579" s="35" t="s">
        <v>5598</v>
      </c>
      <c r="C5579" s="37">
        <v>388.0</v>
      </c>
      <c r="D5579" s="37">
        <v>0.837628865979381</v>
      </c>
      <c r="E5579" s="37" t="s">
        <v>16</v>
      </c>
      <c r="F5579" s="37" t="s">
        <v>12</v>
      </c>
    </row>
    <row r="5580">
      <c r="A5580" s="36" t="str">
        <f t="shared" si="1"/>
        <v>Medium Population-Low Poverty</v>
      </c>
      <c r="B5580" s="35" t="s">
        <v>5599</v>
      </c>
      <c r="C5580" s="37">
        <v>8763.0</v>
      </c>
      <c r="D5580" s="37">
        <v>0.0739472783293393</v>
      </c>
      <c r="E5580" s="37" t="s">
        <v>15</v>
      </c>
      <c r="F5580" s="37" t="s">
        <v>9</v>
      </c>
    </row>
    <row r="5581">
      <c r="A5581" s="36" t="str">
        <f t="shared" si="1"/>
        <v>Low Population-Middle Poverty</v>
      </c>
      <c r="B5581" s="35" t="s">
        <v>5600</v>
      </c>
      <c r="C5581" s="37">
        <v>113.0</v>
      </c>
      <c r="D5581" s="37">
        <v>0.300884955752212</v>
      </c>
      <c r="E5581" s="37" t="s">
        <v>16</v>
      </c>
      <c r="F5581" s="37" t="s">
        <v>10</v>
      </c>
    </row>
    <row r="5582">
      <c r="A5582" s="36" t="str">
        <f t="shared" si="1"/>
        <v>Low Population-Middle Poverty</v>
      </c>
      <c r="B5582" s="35" t="s">
        <v>5601</v>
      </c>
      <c r="C5582" s="37">
        <v>436.0</v>
      </c>
      <c r="D5582" s="37">
        <v>0.206422018348624</v>
      </c>
      <c r="E5582" s="37" t="s">
        <v>16</v>
      </c>
      <c r="F5582" s="37" t="s">
        <v>10</v>
      </c>
    </row>
    <row r="5583">
      <c r="A5583" s="36" t="str">
        <f t="shared" si="1"/>
        <v>Medium Population-Middle Poverty</v>
      </c>
      <c r="B5583" s="35" t="s">
        <v>5602</v>
      </c>
      <c r="C5583" s="37">
        <v>3785.0</v>
      </c>
      <c r="D5583" s="37">
        <v>0.228797886393659</v>
      </c>
      <c r="E5583" s="37" t="s">
        <v>15</v>
      </c>
      <c r="F5583" s="37" t="s">
        <v>10</v>
      </c>
    </row>
    <row r="5584">
      <c r="A5584" s="36" t="str">
        <f t="shared" si="1"/>
        <v>Low Population-Impoverished</v>
      </c>
      <c r="B5584" s="35" t="s">
        <v>5603</v>
      </c>
      <c r="C5584" s="37">
        <v>200.0</v>
      </c>
      <c r="D5584" s="37">
        <v>0.63</v>
      </c>
      <c r="E5584" s="37" t="s">
        <v>16</v>
      </c>
      <c r="F5584" s="37" t="s">
        <v>12</v>
      </c>
    </row>
    <row r="5585">
      <c r="A5585" s="36" t="str">
        <f t="shared" si="1"/>
        <v>High Population-Middle Poverty</v>
      </c>
      <c r="B5585" s="35" t="s">
        <v>5604</v>
      </c>
      <c r="C5585" s="37">
        <v>18687.0</v>
      </c>
      <c r="D5585" s="37">
        <v>0.129501792690105</v>
      </c>
      <c r="E5585" s="37" t="s">
        <v>14</v>
      </c>
      <c r="F5585" s="37" t="s">
        <v>10</v>
      </c>
    </row>
    <row r="5586">
      <c r="A5586" s="36" t="str">
        <f t="shared" si="1"/>
        <v>Medium Population-Middle Poverty</v>
      </c>
      <c r="B5586" s="35" t="s">
        <v>5605</v>
      </c>
      <c r="C5586" s="37">
        <v>3381.0</v>
      </c>
      <c r="D5586" s="37">
        <v>0.188110026619343</v>
      </c>
      <c r="E5586" s="37" t="s">
        <v>15</v>
      </c>
      <c r="F5586" s="37" t="s">
        <v>10</v>
      </c>
    </row>
    <row r="5587">
      <c r="A5587" s="36" t="str">
        <f t="shared" si="1"/>
        <v>Low Population-Low Poverty</v>
      </c>
      <c r="B5587" s="35" t="s">
        <v>5606</v>
      </c>
      <c r="C5587" s="37">
        <v>412.0</v>
      </c>
      <c r="D5587" s="37">
        <v>0.0</v>
      </c>
      <c r="E5587" s="37" t="s">
        <v>16</v>
      </c>
      <c r="F5587" s="37" t="s">
        <v>9</v>
      </c>
    </row>
    <row r="5588">
      <c r="A5588" s="36" t="str">
        <f t="shared" si="1"/>
        <v>Medium Population-Middle Poverty</v>
      </c>
      <c r="B5588" s="35" t="s">
        <v>5607</v>
      </c>
      <c r="C5588" s="37">
        <v>3595.0</v>
      </c>
      <c r="D5588" s="37">
        <v>0.127677329624478</v>
      </c>
      <c r="E5588" s="37" t="s">
        <v>15</v>
      </c>
      <c r="F5588" s="37" t="s">
        <v>10</v>
      </c>
    </row>
    <row r="5589">
      <c r="A5589" s="36" t="str">
        <f t="shared" si="1"/>
        <v>Medium Population-Low Poverty</v>
      </c>
      <c r="B5589" s="35" t="s">
        <v>5608</v>
      </c>
      <c r="C5589" s="37">
        <v>676.0</v>
      </c>
      <c r="D5589" s="37">
        <v>0.0976331360946746</v>
      </c>
      <c r="E5589" s="37" t="s">
        <v>15</v>
      </c>
      <c r="F5589" s="37" t="s">
        <v>9</v>
      </c>
    </row>
    <row r="5590">
      <c r="A5590" s="36" t="str">
        <f t="shared" si="1"/>
        <v>Low Population-Low Poverty</v>
      </c>
      <c r="B5590" s="35" t="s">
        <v>5609</v>
      </c>
      <c r="C5590" s="37">
        <v>131.0</v>
      </c>
      <c r="D5590" s="37">
        <v>0.0763358778625954</v>
      </c>
      <c r="E5590" s="37" t="s">
        <v>16</v>
      </c>
      <c r="F5590" s="37" t="s">
        <v>9</v>
      </c>
    </row>
    <row r="5591">
      <c r="A5591" s="36" t="str">
        <f t="shared" si="1"/>
        <v>Low Population-Middle Poverty</v>
      </c>
      <c r="B5591" s="35" t="s">
        <v>5610</v>
      </c>
      <c r="C5591" s="37">
        <v>263.0</v>
      </c>
      <c r="D5591" s="37">
        <v>0.212927756653992</v>
      </c>
      <c r="E5591" s="37" t="s">
        <v>16</v>
      </c>
      <c r="F5591" s="37" t="s">
        <v>10</v>
      </c>
    </row>
    <row r="5592">
      <c r="A5592" s="36" t="str">
        <f t="shared" si="1"/>
        <v>Low Population-Low Poverty</v>
      </c>
      <c r="B5592" s="35" t="s">
        <v>5611</v>
      </c>
      <c r="C5592" s="37">
        <v>350.0</v>
      </c>
      <c r="D5592" s="37">
        <v>0.0971428571428571</v>
      </c>
      <c r="E5592" s="37" t="s">
        <v>16</v>
      </c>
      <c r="F5592" s="37" t="s">
        <v>9</v>
      </c>
    </row>
    <row r="5593">
      <c r="A5593" s="36" t="str">
        <f t="shared" si="1"/>
        <v>Low Population-Middle Poverty</v>
      </c>
      <c r="B5593" s="35" t="s">
        <v>5612</v>
      </c>
      <c r="C5593" s="37">
        <v>247.0</v>
      </c>
      <c r="D5593" s="37">
        <v>0.267206477732794</v>
      </c>
      <c r="E5593" s="37" t="s">
        <v>16</v>
      </c>
      <c r="F5593" s="37" t="s">
        <v>10</v>
      </c>
    </row>
    <row r="5594">
      <c r="A5594" s="36" t="str">
        <f t="shared" si="1"/>
        <v>Medium Population-Middle Poverty</v>
      </c>
      <c r="B5594" s="35" t="s">
        <v>5613</v>
      </c>
      <c r="C5594" s="37">
        <v>555.0</v>
      </c>
      <c r="D5594" s="37">
        <v>0.187387387387387</v>
      </c>
      <c r="E5594" s="37" t="s">
        <v>15</v>
      </c>
      <c r="F5594" s="37" t="s">
        <v>10</v>
      </c>
    </row>
    <row r="5595">
      <c r="A5595" s="36" t="str">
        <f t="shared" si="1"/>
        <v>Medium Population-Low Poverty</v>
      </c>
      <c r="B5595" s="35" t="s">
        <v>5614</v>
      </c>
      <c r="C5595" s="37">
        <v>3760.0</v>
      </c>
      <c r="D5595" s="37">
        <v>0.0324468085106383</v>
      </c>
      <c r="E5595" s="37" t="s">
        <v>15</v>
      </c>
      <c r="F5595" s="37" t="s">
        <v>9</v>
      </c>
    </row>
    <row r="5596">
      <c r="A5596" s="36" t="str">
        <f t="shared" si="1"/>
        <v>Medium Population-Middle Poverty</v>
      </c>
      <c r="B5596" s="35" t="s">
        <v>5615</v>
      </c>
      <c r="C5596" s="37">
        <v>2896.0</v>
      </c>
      <c r="D5596" s="37">
        <v>0.112914364640884</v>
      </c>
      <c r="E5596" s="37" t="s">
        <v>15</v>
      </c>
      <c r="F5596" s="37" t="s">
        <v>10</v>
      </c>
    </row>
    <row r="5597">
      <c r="A5597" s="36" t="str">
        <f t="shared" si="1"/>
        <v>Low Population-Low Poverty</v>
      </c>
      <c r="B5597" s="35" t="s">
        <v>5616</v>
      </c>
      <c r="C5597" s="37">
        <v>18.0</v>
      </c>
      <c r="D5597" s="37">
        <v>0.0</v>
      </c>
      <c r="E5597" s="37" t="s">
        <v>16</v>
      </c>
      <c r="F5597" s="37" t="s">
        <v>9</v>
      </c>
    </row>
    <row r="5598">
      <c r="A5598" s="36" t="str">
        <f t="shared" si="1"/>
        <v>High Population-Middle Poverty</v>
      </c>
      <c r="B5598" s="35" t="s">
        <v>5617</v>
      </c>
      <c r="C5598" s="37">
        <v>10396.0</v>
      </c>
      <c r="D5598" s="37">
        <v>0.112062331666025</v>
      </c>
      <c r="E5598" s="37" t="s">
        <v>14</v>
      </c>
      <c r="F5598" s="37" t="s">
        <v>10</v>
      </c>
    </row>
    <row r="5599">
      <c r="A5599" s="36" t="str">
        <f t="shared" si="1"/>
        <v>Medium Population-Middle Poverty</v>
      </c>
      <c r="B5599" s="35" t="s">
        <v>5618</v>
      </c>
      <c r="C5599" s="37">
        <v>938.0</v>
      </c>
      <c r="D5599" s="37">
        <v>0.212153518123667</v>
      </c>
      <c r="E5599" s="37" t="s">
        <v>15</v>
      </c>
      <c r="F5599" s="37" t="s">
        <v>10</v>
      </c>
    </row>
    <row r="5600">
      <c r="A5600" s="36" t="str">
        <f t="shared" si="1"/>
        <v>Medium Population-Low Poverty</v>
      </c>
      <c r="B5600" s="35" t="s">
        <v>5619</v>
      </c>
      <c r="C5600" s="37">
        <v>4377.0</v>
      </c>
      <c r="D5600" s="37">
        <v>0.098469271190313</v>
      </c>
      <c r="E5600" s="37" t="s">
        <v>15</v>
      </c>
      <c r="F5600" s="37" t="s">
        <v>9</v>
      </c>
    </row>
    <row r="5601">
      <c r="A5601" s="36" t="str">
        <f t="shared" si="1"/>
        <v>Low Population-Middle Poverty</v>
      </c>
      <c r="B5601" s="35" t="s">
        <v>5620</v>
      </c>
      <c r="C5601" s="37">
        <v>352.0</v>
      </c>
      <c r="D5601" s="37">
        <v>0.110795454545455</v>
      </c>
      <c r="E5601" s="37" t="s">
        <v>16</v>
      </c>
      <c r="F5601" s="37" t="s">
        <v>10</v>
      </c>
    </row>
    <row r="5602">
      <c r="A5602" s="36" t="str">
        <f t="shared" si="1"/>
        <v>High Population-Middle Poverty</v>
      </c>
      <c r="B5602" s="35" t="s">
        <v>5621</v>
      </c>
      <c r="C5602" s="37">
        <v>29180.0</v>
      </c>
      <c r="D5602" s="37">
        <v>0.141158327621659</v>
      </c>
      <c r="E5602" s="37" t="s">
        <v>14</v>
      </c>
      <c r="F5602" s="37" t="s">
        <v>10</v>
      </c>
    </row>
    <row r="5603">
      <c r="A5603" s="36" t="str">
        <f t="shared" si="1"/>
        <v>High Population-Low Poverty</v>
      </c>
      <c r="B5603" s="35" t="s">
        <v>5622</v>
      </c>
      <c r="C5603" s="37">
        <v>17121.0</v>
      </c>
      <c r="D5603" s="37">
        <v>0.0852753927924771</v>
      </c>
      <c r="E5603" s="37" t="s">
        <v>14</v>
      </c>
      <c r="F5603" s="37" t="s">
        <v>9</v>
      </c>
    </row>
    <row r="5604">
      <c r="A5604" s="36" t="str">
        <f t="shared" si="1"/>
        <v>Medium Population-Low Poverty</v>
      </c>
      <c r="B5604" s="35" t="s">
        <v>5623</v>
      </c>
      <c r="C5604" s="37">
        <v>1859.0</v>
      </c>
      <c r="D5604" s="37">
        <v>0.0919849381387843</v>
      </c>
      <c r="E5604" s="37" t="s">
        <v>15</v>
      </c>
      <c r="F5604" s="37" t="s">
        <v>9</v>
      </c>
    </row>
    <row r="5605">
      <c r="A5605" s="36" t="str">
        <f t="shared" si="1"/>
        <v>Medium Population-Low Poverty</v>
      </c>
      <c r="B5605" s="35" t="s">
        <v>5624</v>
      </c>
      <c r="C5605" s="37">
        <v>2146.0</v>
      </c>
      <c r="D5605" s="37">
        <v>0.075955265610438</v>
      </c>
      <c r="E5605" s="37" t="s">
        <v>15</v>
      </c>
      <c r="F5605" s="37" t="s">
        <v>9</v>
      </c>
    </row>
    <row r="5606">
      <c r="A5606" s="36" t="str">
        <f t="shared" si="1"/>
        <v>Low Population-Low Poverty</v>
      </c>
      <c r="B5606" s="35" t="s">
        <v>5625</v>
      </c>
      <c r="C5606" s="37">
        <v>131.0</v>
      </c>
      <c r="D5606" s="37">
        <v>0.0</v>
      </c>
      <c r="E5606" s="37" t="s">
        <v>16</v>
      </c>
      <c r="F5606" s="37" t="s">
        <v>9</v>
      </c>
    </row>
    <row r="5607">
      <c r="A5607" s="36" t="str">
        <f t="shared" si="1"/>
        <v>Medium Population-Middle Poverty</v>
      </c>
      <c r="B5607" s="35" t="s">
        <v>5626</v>
      </c>
      <c r="C5607" s="37">
        <v>9110.0</v>
      </c>
      <c r="D5607" s="37">
        <v>0.153677277716795</v>
      </c>
      <c r="E5607" s="37" t="s">
        <v>15</v>
      </c>
      <c r="F5607" s="37" t="s">
        <v>10</v>
      </c>
    </row>
    <row r="5608">
      <c r="A5608" s="36" t="str">
        <f t="shared" si="1"/>
        <v>Medium Population-Low Poverty</v>
      </c>
      <c r="B5608" s="35" t="s">
        <v>5627</v>
      </c>
      <c r="C5608" s="37">
        <v>2157.0</v>
      </c>
      <c r="D5608" s="37">
        <v>0.0519239684747334</v>
      </c>
      <c r="E5608" s="37" t="s">
        <v>15</v>
      </c>
      <c r="F5608" s="37" t="s">
        <v>9</v>
      </c>
    </row>
    <row r="5609">
      <c r="A5609" s="36" t="str">
        <f t="shared" si="1"/>
        <v>Medium Population-Low Poverty</v>
      </c>
      <c r="B5609" s="35" t="s">
        <v>5628</v>
      </c>
      <c r="C5609" s="37">
        <v>4240.0</v>
      </c>
      <c r="D5609" s="37">
        <v>0.0783018867924528</v>
      </c>
      <c r="E5609" s="37" t="s">
        <v>15</v>
      </c>
      <c r="F5609" s="37" t="s">
        <v>9</v>
      </c>
    </row>
    <row r="5610">
      <c r="A5610" s="36" t="str">
        <f t="shared" si="1"/>
        <v>Medium Population-Low Poverty</v>
      </c>
      <c r="B5610" s="35" t="s">
        <v>5629</v>
      </c>
      <c r="C5610" s="37">
        <v>524.0</v>
      </c>
      <c r="D5610" s="37">
        <v>0.0782442748091603</v>
      </c>
      <c r="E5610" s="37" t="s">
        <v>15</v>
      </c>
      <c r="F5610" s="37" t="s">
        <v>9</v>
      </c>
    </row>
    <row r="5611">
      <c r="A5611" s="36" t="str">
        <f t="shared" si="1"/>
        <v>Medium Population-Middle Poverty</v>
      </c>
      <c r="B5611" s="35" t="s">
        <v>5630</v>
      </c>
      <c r="C5611" s="37">
        <v>7231.0</v>
      </c>
      <c r="D5611" s="37">
        <v>0.105517909002904</v>
      </c>
      <c r="E5611" s="37" t="s">
        <v>15</v>
      </c>
      <c r="F5611" s="37" t="s">
        <v>10</v>
      </c>
    </row>
    <row r="5612">
      <c r="A5612" s="36" t="str">
        <f t="shared" si="1"/>
        <v>Medium Population-Low Poverty</v>
      </c>
      <c r="B5612" s="35" t="s">
        <v>5631</v>
      </c>
      <c r="C5612" s="37">
        <v>8367.0</v>
      </c>
      <c r="D5612" s="37">
        <v>0.0475678259830286</v>
      </c>
      <c r="E5612" s="37" t="s">
        <v>15</v>
      </c>
      <c r="F5612" s="37" t="s">
        <v>9</v>
      </c>
    </row>
    <row r="5613">
      <c r="A5613" s="36" t="str">
        <f t="shared" si="1"/>
        <v>Medium Population-Low Poverty</v>
      </c>
      <c r="B5613" s="35" t="s">
        <v>5632</v>
      </c>
      <c r="C5613" s="37">
        <v>630.0</v>
      </c>
      <c r="D5613" s="37">
        <v>0.0984126984126984</v>
      </c>
      <c r="E5613" s="37" t="s">
        <v>15</v>
      </c>
      <c r="F5613" s="37" t="s">
        <v>9</v>
      </c>
    </row>
    <row r="5614">
      <c r="A5614" s="36" t="str">
        <f t="shared" si="1"/>
        <v>Medium Population-Middle Poverty</v>
      </c>
      <c r="B5614" s="35" t="s">
        <v>5633</v>
      </c>
      <c r="C5614" s="37">
        <v>2710.0</v>
      </c>
      <c r="D5614" s="37">
        <v>0.123985239852399</v>
      </c>
      <c r="E5614" s="37" t="s">
        <v>15</v>
      </c>
      <c r="F5614" s="37" t="s">
        <v>10</v>
      </c>
    </row>
    <row r="5615">
      <c r="A5615" s="36" t="str">
        <f t="shared" si="1"/>
        <v>Medium Population-Low Poverty</v>
      </c>
      <c r="B5615" s="35" t="s">
        <v>5634</v>
      </c>
      <c r="C5615" s="37">
        <v>573.0</v>
      </c>
      <c r="D5615" s="37">
        <v>0.0907504363001745</v>
      </c>
      <c r="E5615" s="37" t="s">
        <v>15</v>
      </c>
      <c r="F5615" s="37" t="s">
        <v>9</v>
      </c>
    </row>
    <row r="5616">
      <c r="A5616" s="36" t="str">
        <f t="shared" si="1"/>
        <v>Medium Population-Middle Poverty</v>
      </c>
      <c r="B5616" s="35" t="s">
        <v>5635</v>
      </c>
      <c r="C5616" s="37">
        <v>5182.0</v>
      </c>
      <c r="D5616" s="37">
        <v>0.119065997684292</v>
      </c>
      <c r="E5616" s="37" t="s">
        <v>15</v>
      </c>
      <c r="F5616" s="37" t="s">
        <v>10</v>
      </c>
    </row>
    <row r="5617">
      <c r="A5617" s="36" t="str">
        <f t="shared" si="1"/>
        <v>Medium Population-Low Poverty</v>
      </c>
      <c r="B5617" s="35" t="s">
        <v>5636</v>
      </c>
      <c r="C5617" s="37">
        <v>917.0</v>
      </c>
      <c r="D5617" s="37">
        <v>0.0</v>
      </c>
      <c r="E5617" s="37" t="s">
        <v>15</v>
      </c>
      <c r="F5617" s="37" t="s">
        <v>9</v>
      </c>
    </row>
    <row r="5618">
      <c r="A5618" s="36" t="str">
        <f t="shared" si="1"/>
        <v>Medium Population-Low Poverty</v>
      </c>
      <c r="B5618" s="35" t="s">
        <v>5637</v>
      </c>
      <c r="C5618" s="37">
        <v>3672.0</v>
      </c>
      <c r="D5618" s="37">
        <v>0.0808823529411765</v>
      </c>
      <c r="E5618" s="37" t="s">
        <v>15</v>
      </c>
      <c r="F5618" s="37" t="s">
        <v>9</v>
      </c>
    </row>
    <row r="5619">
      <c r="A5619" s="36" t="str">
        <f t="shared" si="1"/>
        <v>High Population-Low Poverty</v>
      </c>
      <c r="B5619" s="35" t="s">
        <v>5638</v>
      </c>
      <c r="C5619" s="37">
        <v>14504.0</v>
      </c>
      <c r="D5619" s="37">
        <v>0.0599834528405957</v>
      </c>
      <c r="E5619" s="37" t="s">
        <v>14</v>
      </c>
      <c r="F5619" s="37" t="s">
        <v>9</v>
      </c>
    </row>
    <row r="5620">
      <c r="A5620" s="36" t="str">
        <f t="shared" si="1"/>
        <v>Low Population-Low Poverty</v>
      </c>
      <c r="B5620" s="35" t="s">
        <v>5639</v>
      </c>
      <c r="C5620" s="37">
        <v>248.0</v>
      </c>
      <c r="D5620" s="37">
        <v>0.0</v>
      </c>
      <c r="E5620" s="37" t="s">
        <v>16</v>
      </c>
      <c r="F5620" s="37" t="s">
        <v>9</v>
      </c>
    </row>
    <row r="5621">
      <c r="A5621" s="36" t="str">
        <f t="shared" si="1"/>
        <v>Medium Population-Impoverished</v>
      </c>
      <c r="B5621" s="35" t="s">
        <v>5640</v>
      </c>
      <c r="C5621" s="37">
        <v>523.0</v>
      </c>
      <c r="D5621" s="37">
        <v>0.55640535372849</v>
      </c>
      <c r="E5621" s="37" t="s">
        <v>15</v>
      </c>
      <c r="F5621" s="37" t="s">
        <v>12</v>
      </c>
    </row>
    <row r="5622">
      <c r="A5622" s="36" t="str">
        <f t="shared" si="1"/>
        <v>Medium Population-Low Poverty</v>
      </c>
      <c r="B5622" s="35" t="s">
        <v>5641</v>
      </c>
      <c r="C5622" s="37">
        <v>4119.0</v>
      </c>
      <c r="D5622" s="37">
        <v>0.0468560330177227</v>
      </c>
      <c r="E5622" s="37" t="s">
        <v>15</v>
      </c>
      <c r="F5622" s="37" t="s">
        <v>9</v>
      </c>
    </row>
    <row r="5623">
      <c r="A5623" s="36" t="str">
        <f t="shared" si="1"/>
        <v>Medium Population-Middle Poverty</v>
      </c>
      <c r="B5623" s="35" t="s">
        <v>5642</v>
      </c>
      <c r="C5623" s="37">
        <v>3810.0</v>
      </c>
      <c r="D5623" s="37">
        <v>0.133333333333333</v>
      </c>
      <c r="E5623" s="37" t="s">
        <v>15</v>
      </c>
      <c r="F5623" s="37" t="s">
        <v>10</v>
      </c>
    </row>
    <row r="5624">
      <c r="A5624" s="36" t="str">
        <f t="shared" si="1"/>
        <v>Medium Population-Middle Poverty</v>
      </c>
      <c r="B5624" s="35" t="s">
        <v>5643</v>
      </c>
      <c r="C5624" s="37">
        <v>2453.0</v>
      </c>
      <c r="D5624" s="37">
        <v>0.189971463514064</v>
      </c>
      <c r="E5624" s="37" t="s">
        <v>15</v>
      </c>
      <c r="F5624" s="37" t="s">
        <v>10</v>
      </c>
    </row>
    <row r="5625">
      <c r="A5625" s="36" t="str">
        <f t="shared" si="1"/>
        <v>Medium Population-Middle Poverty</v>
      </c>
      <c r="B5625" s="35" t="s">
        <v>5644</v>
      </c>
      <c r="C5625" s="37">
        <v>2449.0</v>
      </c>
      <c r="D5625" s="37">
        <v>0.105757452021233</v>
      </c>
      <c r="E5625" s="37" t="s">
        <v>15</v>
      </c>
      <c r="F5625" s="37" t="s">
        <v>10</v>
      </c>
    </row>
    <row r="5626">
      <c r="A5626" s="36" t="str">
        <f t="shared" si="1"/>
        <v>Low Population-Low Poverty</v>
      </c>
      <c r="B5626" s="35" t="s">
        <v>5645</v>
      </c>
      <c r="C5626" s="37">
        <v>100.0</v>
      </c>
      <c r="D5626" s="37">
        <v>0.0</v>
      </c>
      <c r="E5626" s="37" t="s">
        <v>16</v>
      </c>
      <c r="F5626" s="37" t="s">
        <v>9</v>
      </c>
    </row>
    <row r="5627">
      <c r="A5627" s="36" t="str">
        <f t="shared" si="1"/>
        <v>Medium Population-Low Poverty</v>
      </c>
      <c r="B5627" s="35" t="s">
        <v>5646</v>
      </c>
      <c r="C5627" s="37">
        <v>1472.0</v>
      </c>
      <c r="D5627" s="37">
        <v>0.0258152173913043</v>
      </c>
      <c r="E5627" s="37" t="s">
        <v>15</v>
      </c>
      <c r="F5627" s="37" t="s">
        <v>9</v>
      </c>
    </row>
    <row r="5628">
      <c r="A5628" s="36" t="str">
        <f t="shared" si="1"/>
        <v>Low Population-Low Poverty</v>
      </c>
      <c r="B5628" s="35" t="s">
        <v>5647</v>
      </c>
      <c r="C5628" s="37">
        <v>428.0</v>
      </c>
      <c r="D5628" s="37">
        <v>0.0700934579439252</v>
      </c>
      <c r="E5628" s="37" t="s">
        <v>16</v>
      </c>
      <c r="F5628" s="37" t="s">
        <v>9</v>
      </c>
    </row>
    <row r="5629">
      <c r="A5629" s="36" t="str">
        <f t="shared" si="1"/>
        <v>Medium Population-Low Poverty</v>
      </c>
      <c r="B5629" s="35" t="s">
        <v>5648</v>
      </c>
      <c r="C5629" s="37">
        <v>817.0</v>
      </c>
      <c r="D5629" s="37">
        <v>0.00979192166462668</v>
      </c>
      <c r="E5629" s="37" t="s">
        <v>15</v>
      </c>
      <c r="F5629" s="37" t="s">
        <v>9</v>
      </c>
    </row>
    <row r="5630">
      <c r="A5630" s="36" t="str">
        <f t="shared" si="1"/>
        <v>High Population-Middle Poverty</v>
      </c>
      <c r="B5630" s="35" t="s">
        <v>5649</v>
      </c>
      <c r="C5630" s="37">
        <v>12382.0</v>
      </c>
      <c r="D5630" s="37">
        <v>0.111694395089646</v>
      </c>
      <c r="E5630" s="37" t="s">
        <v>14</v>
      </c>
      <c r="F5630" s="37" t="s">
        <v>10</v>
      </c>
    </row>
    <row r="5631">
      <c r="A5631" s="36" t="str">
        <f t="shared" si="1"/>
        <v>Medium Population-Middle Poverty</v>
      </c>
      <c r="B5631" s="35" t="s">
        <v>5650</v>
      </c>
      <c r="C5631" s="37">
        <v>924.0</v>
      </c>
      <c r="D5631" s="37">
        <v>0.102813852813853</v>
      </c>
      <c r="E5631" s="37" t="s">
        <v>15</v>
      </c>
      <c r="F5631" s="37" t="s">
        <v>10</v>
      </c>
    </row>
    <row r="5632">
      <c r="A5632" s="36" t="str">
        <f t="shared" si="1"/>
        <v>Medium Population-Low Poverty</v>
      </c>
      <c r="B5632" s="35" t="s">
        <v>5651</v>
      </c>
      <c r="C5632" s="37">
        <v>1553.0</v>
      </c>
      <c r="D5632" s="37">
        <v>0.0991629104958145</v>
      </c>
      <c r="E5632" s="37" t="s">
        <v>15</v>
      </c>
      <c r="F5632" s="37" t="s">
        <v>9</v>
      </c>
    </row>
    <row r="5633">
      <c r="A5633" s="36" t="str">
        <f t="shared" si="1"/>
        <v>Low Population-Low Poverty</v>
      </c>
      <c r="B5633" s="35" t="s">
        <v>5652</v>
      </c>
      <c r="C5633" s="37">
        <v>78.0</v>
      </c>
      <c r="D5633" s="37">
        <v>0.0</v>
      </c>
      <c r="E5633" s="37" t="s">
        <v>16</v>
      </c>
      <c r="F5633" s="37" t="s">
        <v>9</v>
      </c>
    </row>
    <row r="5634">
      <c r="A5634" s="36" t="str">
        <f t="shared" si="1"/>
        <v>Low Population-Low Poverty</v>
      </c>
      <c r="B5634" s="35" t="s">
        <v>5653</v>
      </c>
      <c r="C5634" s="37">
        <v>119.0</v>
      </c>
      <c r="D5634" s="37">
        <v>0.0</v>
      </c>
      <c r="E5634" s="37" t="s">
        <v>16</v>
      </c>
      <c r="F5634" s="37" t="s">
        <v>9</v>
      </c>
    </row>
    <row r="5635">
      <c r="A5635" s="36" t="str">
        <f t="shared" si="1"/>
        <v>High Population-Middle Poverty</v>
      </c>
      <c r="B5635" s="35" t="s">
        <v>5654</v>
      </c>
      <c r="C5635" s="37">
        <v>26433.0</v>
      </c>
      <c r="D5635" s="37">
        <v>0.127378655468543</v>
      </c>
      <c r="E5635" s="37" t="s">
        <v>14</v>
      </c>
      <c r="F5635" s="37" t="s">
        <v>10</v>
      </c>
    </row>
    <row r="5636">
      <c r="A5636" s="36" t="str">
        <f t="shared" si="1"/>
        <v>Medium Population-Middle Poverty</v>
      </c>
      <c r="B5636" s="35" t="s">
        <v>5655</v>
      </c>
      <c r="C5636" s="37">
        <v>1019.0</v>
      </c>
      <c r="D5636" s="37">
        <v>0.106967615309127</v>
      </c>
      <c r="E5636" s="37" t="s">
        <v>15</v>
      </c>
      <c r="F5636" s="37" t="s">
        <v>10</v>
      </c>
    </row>
    <row r="5637">
      <c r="A5637" s="36" t="str">
        <f t="shared" si="1"/>
        <v>Medium Population-Low Poverty</v>
      </c>
      <c r="B5637" s="35" t="s">
        <v>5656</v>
      </c>
      <c r="C5637" s="37">
        <v>864.0</v>
      </c>
      <c r="D5637" s="37">
        <v>0.0439814814814815</v>
      </c>
      <c r="E5637" s="37" t="s">
        <v>15</v>
      </c>
      <c r="F5637" s="37" t="s">
        <v>9</v>
      </c>
    </row>
    <row r="5638">
      <c r="A5638" s="36" t="str">
        <f t="shared" si="1"/>
        <v>Medium Population-Middle Poverty</v>
      </c>
      <c r="B5638" s="35" t="s">
        <v>5657</v>
      </c>
      <c r="C5638" s="37">
        <v>2735.0</v>
      </c>
      <c r="D5638" s="37">
        <v>0.113711151736746</v>
      </c>
      <c r="E5638" s="37" t="s">
        <v>15</v>
      </c>
      <c r="F5638" s="37" t="s">
        <v>10</v>
      </c>
    </row>
    <row r="5639">
      <c r="A5639" s="36" t="str">
        <f t="shared" si="1"/>
        <v>Medium Population-Middle Poverty</v>
      </c>
      <c r="B5639" s="35" t="s">
        <v>5658</v>
      </c>
      <c r="C5639" s="37">
        <v>7160.0</v>
      </c>
      <c r="D5639" s="37">
        <v>0.138268156424581</v>
      </c>
      <c r="E5639" s="37" t="s">
        <v>15</v>
      </c>
      <c r="F5639" s="37" t="s">
        <v>10</v>
      </c>
    </row>
    <row r="5640">
      <c r="A5640" s="36" t="str">
        <f t="shared" si="1"/>
        <v>Medium Population-Middle Poverty</v>
      </c>
      <c r="B5640" s="35" t="s">
        <v>5659</v>
      </c>
      <c r="C5640" s="37">
        <v>2751.0</v>
      </c>
      <c r="D5640" s="37">
        <v>0.114867320974191</v>
      </c>
      <c r="E5640" s="37" t="s">
        <v>15</v>
      </c>
      <c r="F5640" s="37" t="s">
        <v>10</v>
      </c>
    </row>
    <row r="5641">
      <c r="A5641" s="36" t="str">
        <f t="shared" si="1"/>
        <v>High Population-Middle Poverty</v>
      </c>
      <c r="B5641" s="35" t="s">
        <v>5660</v>
      </c>
      <c r="C5641" s="37">
        <v>12961.0</v>
      </c>
      <c r="D5641" s="37">
        <v>0.176298125144665</v>
      </c>
      <c r="E5641" s="37" t="s">
        <v>14</v>
      </c>
      <c r="F5641" s="37" t="s">
        <v>10</v>
      </c>
    </row>
    <row r="5642">
      <c r="A5642" s="36" t="str">
        <f t="shared" si="1"/>
        <v>High Population-Low Poverty</v>
      </c>
      <c r="B5642" s="35" t="s">
        <v>5661</v>
      </c>
      <c r="C5642" s="37">
        <v>20937.0</v>
      </c>
      <c r="D5642" s="37">
        <v>0.0540669627931413</v>
      </c>
      <c r="E5642" s="37" t="s">
        <v>14</v>
      </c>
      <c r="F5642" s="37" t="s">
        <v>9</v>
      </c>
    </row>
    <row r="5643">
      <c r="A5643" s="36" t="str">
        <f t="shared" si="1"/>
        <v>Low Population-Middle Poverty</v>
      </c>
      <c r="B5643" s="35" t="s">
        <v>5662</v>
      </c>
      <c r="C5643" s="37">
        <v>182.0</v>
      </c>
      <c r="D5643" s="37">
        <v>0.241758241758242</v>
      </c>
      <c r="E5643" s="37" t="s">
        <v>16</v>
      </c>
      <c r="F5643" s="37" t="s">
        <v>10</v>
      </c>
    </row>
    <row r="5644">
      <c r="A5644" s="36" t="str">
        <f t="shared" si="1"/>
        <v>Medium Population-Low Poverty</v>
      </c>
      <c r="B5644" s="35" t="s">
        <v>5663</v>
      </c>
      <c r="C5644" s="37">
        <v>5193.0</v>
      </c>
      <c r="D5644" s="37">
        <v>0.0673984209512806</v>
      </c>
      <c r="E5644" s="37" t="s">
        <v>15</v>
      </c>
      <c r="F5644" s="37" t="s">
        <v>9</v>
      </c>
    </row>
    <row r="5645">
      <c r="A5645" s="36" t="str">
        <f t="shared" si="1"/>
        <v>Medium Population-Low Poverty</v>
      </c>
      <c r="B5645" s="35" t="s">
        <v>5664</v>
      </c>
      <c r="C5645" s="37">
        <v>1146.0</v>
      </c>
      <c r="D5645" s="37">
        <v>0.012216404886562</v>
      </c>
      <c r="E5645" s="37" t="s">
        <v>15</v>
      </c>
      <c r="F5645" s="37" t="s">
        <v>9</v>
      </c>
    </row>
    <row r="5646">
      <c r="A5646" s="36" t="str">
        <f t="shared" si="1"/>
        <v>Medium Population-Low Poverty</v>
      </c>
      <c r="B5646" s="35" t="s">
        <v>5665</v>
      </c>
      <c r="C5646" s="37">
        <v>1035.0</v>
      </c>
      <c r="D5646" s="37">
        <v>0.0714975845410628</v>
      </c>
      <c r="E5646" s="37" t="s">
        <v>15</v>
      </c>
      <c r="F5646" s="37" t="s">
        <v>9</v>
      </c>
    </row>
    <row r="5647">
      <c r="A5647" s="36" t="str">
        <f t="shared" si="1"/>
        <v>Medium Population-Middle Poverty</v>
      </c>
      <c r="B5647" s="35" t="s">
        <v>5666</v>
      </c>
      <c r="C5647" s="37">
        <v>4261.0</v>
      </c>
      <c r="D5647" s="37">
        <v>0.111006805914105</v>
      </c>
      <c r="E5647" s="37" t="s">
        <v>15</v>
      </c>
      <c r="F5647" s="37" t="s">
        <v>10</v>
      </c>
    </row>
    <row r="5648">
      <c r="A5648" s="36" t="str">
        <f t="shared" si="1"/>
        <v>Low Population-Low Poverty</v>
      </c>
      <c r="B5648" s="35" t="s">
        <v>5667</v>
      </c>
      <c r="C5648" s="37">
        <v>57.0</v>
      </c>
      <c r="D5648" s="37">
        <v>0.0</v>
      </c>
      <c r="E5648" s="37" t="s">
        <v>16</v>
      </c>
      <c r="F5648" s="37" t="s">
        <v>9</v>
      </c>
    </row>
    <row r="5649">
      <c r="A5649" s="36" t="str">
        <f t="shared" si="1"/>
        <v>Medium Population-Middle Poverty</v>
      </c>
      <c r="B5649" s="35" t="s">
        <v>5668</v>
      </c>
      <c r="C5649" s="37">
        <v>5087.0</v>
      </c>
      <c r="D5649" s="37">
        <v>0.110281108708473</v>
      </c>
      <c r="E5649" s="37" t="s">
        <v>15</v>
      </c>
      <c r="F5649" s="37" t="s">
        <v>10</v>
      </c>
    </row>
    <row r="5650">
      <c r="A5650" s="36" t="str">
        <f t="shared" si="1"/>
        <v>Medium Population-Middle Poverty</v>
      </c>
      <c r="B5650" s="35" t="s">
        <v>5669</v>
      </c>
      <c r="C5650" s="37">
        <v>5157.0</v>
      </c>
      <c r="D5650" s="37">
        <v>0.100639906922629</v>
      </c>
      <c r="E5650" s="37" t="s">
        <v>15</v>
      </c>
      <c r="F5650" s="37" t="s">
        <v>10</v>
      </c>
    </row>
    <row r="5651">
      <c r="A5651" s="36" t="str">
        <f t="shared" si="1"/>
        <v>Medium Population-Middle Poverty</v>
      </c>
      <c r="B5651" s="35" t="s">
        <v>5670</v>
      </c>
      <c r="C5651" s="37">
        <v>1190.0</v>
      </c>
      <c r="D5651" s="37">
        <v>0.157142857142857</v>
      </c>
      <c r="E5651" s="37" t="s">
        <v>15</v>
      </c>
      <c r="F5651" s="37" t="s">
        <v>10</v>
      </c>
    </row>
    <row r="5652">
      <c r="A5652" s="36" t="str">
        <f t="shared" si="1"/>
        <v>Medium Population-Middle Poverty</v>
      </c>
      <c r="B5652" s="35" t="s">
        <v>5671</v>
      </c>
      <c r="C5652" s="37">
        <v>4226.0</v>
      </c>
      <c r="D5652" s="37">
        <v>0.152863227638429</v>
      </c>
      <c r="E5652" s="37" t="s">
        <v>15</v>
      </c>
      <c r="F5652" s="37" t="s">
        <v>10</v>
      </c>
    </row>
    <row r="5653">
      <c r="A5653" s="36" t="str">
        <f t="shared" si="1"/>
        <v>Low Population-Low Poverty</v>
      </c>
      <c r="B5653" s="35" t="s">
        <v>5672</v>
      </c>
      <c r="C5653" s="37">
        <v>140.0</v>
      </c>
      <c r="D5653" s="37">
        <v>0.0</v>
      </c>
      <c r="E5653" s="37" t="s">
        <v>16</v>
      </c>
      <c r="F5653" s="37" t="s">
        <v>9</v>
      </c>
    </row>
    <row r="5654">
      <c r="A5654" s="36" t="str">
        <f t="shared" si="1"/>
        <v>High Population-Low Poverty</v>
      </c>
      <c r="B5654" s="35" t="s">
        <v>5673</v>
      </c>
      <c r="C5654" s="37">
        <v>11630.0</v>
      </c>
      <c r="D5654" s="37">
        <v>0.0971625107480654</v>
      </c>
      <c r="E5654" s="37" t="s">
        <v>14</v>
      </c>
      <c r="F5654" s="37" t="s">
        <v>9</v>
      </c>
    </row>
    <row r="5655">
      <c r="A5655" s="36" t="str">
        <f t="shared" si="1"/>
        <v>Low Population-Low Poverty</v>
      </c>
      <c r="B5655" s="35" t="s">
        <v>5674</v>
      </c>
      <c r="C5655" s="37">
        <v>6.0</v>
      </c>
      <c r="D5655" s="37">
        <v>0.0</v>
      </c>
      <c r="E5655" s="37" t="s">
        <v>16</v>
      </c>
      <c r="F5655" s="37" t="s">
        <v>9</v>
      </c>
    </row>
    <row r="5656">
      <c r="A5656" s="36" t="str">
        <f t="shared" si="1"/>
        <v>High Population-Middle Poverty</v>
      </c>
      <c r="B5656" s="35" t="s">
        <v>5675</v>
      </c>
      <c r="C5656" s="37">
        <v>11911.0</v>
      </c>
      <c r="D5656" s="37">
        <v>0.139954663756192</v>
      </c>
      <c r="E5656" s="37" t="s">
        <v>14</v>
      </c>
      <c r="F5656" s="37" t="s">
        <v>10</v>
      </c>
    </row>
    <row r="5657">
      <c r="A5657" s="36" t="str">
        <f t="shared" si="1"/>
        <v>Medium Population-Low Poverty</v>
      </c>
      <c r="B5657" s="35" t="s">
        <v>5676</v>
      </c>
      <c r="C5657" s="37">
        <v>6611.0</v>
      </c>
      <c r="D5657" s="37">
        <v>0.072303736197247</v>
      </c>
      <c r="E5657" s="37" t="s">
        <v>15</v>
      </c>
      <c r="F5657" s="37" t="s">
        <v>9</v>
      </c>
    </row>
    <row r="5658">
      <c r="A5658" s="36" t="str">
        <f t="shared" si="1"/>
        <v>Medium Population-Low Poverty</v>
      </c>
      <c r="B5658" s="35" t="s">
        <v>5677</v>
      </c>
      <c r="C5658" s="37">
        <v>3899.0</v>
      </c>
      <c r="D5658" s="37">
        <v>0.0754039497307002</v>
      </c>
      <c r="E5658" s="37" t="s">
        <v>15</v>
      </c>
      <c r="F5658" s="37" t="s">
        <v>9</v>
      </c>
    </row>
    <row r="5659">
      <c r="A5659" s="36" t="str">
        <f t="shared" si="1"/>
        <v>Medium Population-Low Poverty</v>
      </c>
      <c r="B5659" s="35" t="s">
        <v>5678</v>
      </c>
      <c r="C5659" s="37">
        <v>924.0</v>
      </c>
      <c r="D5659" s="37">
        <v>0.0616883116883117</v>
      </c>
      <c r="E5659" s="37" t="s">
        <v>15</v>
      </c>
      <c r="F5659" s="37" t="s">
        <v>9</v>
      </c>
    </row>
    <row r="5660">
      <c r="A5660" s="36" t="str">
        <f t="shared" si="1"/>
        <v>High Population-Low Poverty</v>
      </c>
      <c r="B5660" s="35" t="s">
        <v>5679</v>
      </c>
      <c r="C5660" s="37">
        <v>12504.0</v>
      </c>
      <c r="D5660" s="37">
        <v>0.090850927703135</v>
      </c>
      <c r="E5660" s="37" t="s">
        <v>14</v>
      </c>
      <c r="F5660" s="37" t="s">
        <v>9</v>
      </c>
    </row>
    <row r="5661">
      <c r="A5661" s="36" t="str">
        <f t="shared" si="1"/>
        <v>Low Population-Middle Poverty</v>
      </c>
      <c r="B5661" s="35" t="s">
        <v>5680</v>
      </c>
      <c r="C5661" s="37">
        <v>160.0</v>
      </c>
      <c r="D5661" s="37">
        <v>0.25</v>
      </c>
      <c r="E5661" s="37" t="s">
        <v>16</v>
      </c>
      <c r="F5661" s="37" t="s">
        <v>10</v>
      </c>
    </row>
    <row r="5662">
      <c r="A5662" s="36" t="str">
        <f t="shared" si="1"/>
        <v>Medium Population-Low Poverty</v>
      </c>
      <c r="B5662" s="35" t="s">
        <v>5681</v>
      </c>
      <c r="C5662" s="37">
        <v>1122.0</v>
      </c>
      <c r="D5662" s="37">
        <v>0.036541889483066</v>
      </c>
      <c r="E5662" s="37" t="s">
        <v>15</v>
      </c>
      <c r="F5662" s="37" t="s">
        <v>9</v>
      </c>
    </row>
    <row r="5663">
      <c r="A5663" s="36" t="str">
        <f t="shared" si="1"/>
        <v>Medium Population-Middle Poverty</v>
      </c>
      <c r="B5663" s="35" t="s">
        <v>5682</v>
      </c>
      <c r="C5663" s="37">
        <v>502.0</v>
      </c>
      <c r="D5663" s="37">
        <v>0.113545816733068</v>
      </c>
      <c r="E5663" s="37" t="s">
        <v>15</v>
      </c>
      <c r="F5663" s="37" t="s">
        <v>10</v>
      </c>
    </row>
    <row r="5664">
      <c r="A5664" s="36" t="str">
        <f t="shared" si="1"/>
        <v>Low Population-Low Poverty</v>
      </c>
      <c r="B5664" s="35" t="s">
        <v>5683</v>
      </c>
      <c r="C5664" s="37">
        <v>154.0</v>
      </c>
      <c r="D5664" s="37">
        <v>0.0649350649350649</v>
      </c>
      <c r="E5664" s="37" t="s">
        <v>16</v>
      </c>
      <c r="F5664" s="37" t="s">
        <v>9</v>
      </c>
    </row>
    <row r="5665">
      <c r="A5665" s="36" t="str">
        <f t="shared" si="1"/>
        <v>Low Population-Low Poverty</v>
      </c>
      <c r="B5665" s="35" t="s">
        <v>5684</v>
      </c>
      <c r="C5665" s="37">
        <v>447.0</v>
      </c>
      <c r="D5665" s="37">
        <v>0.0</v>
      </c>
      <c r="E5665" s="37" t="s">
        <v>16</v>
      </c>
      <c r="F5665" s="37" t="s">
        <v>9</v>
      </c>
    </row>
    <row r="5666">
      <c r="A5666" s="36" t="str">
        <f t="shared" si="1"/>
        <v>High Population-Low Poverty</v>
      </c>
      <c r="B5666" s="35" t="s">
        <v>5685</v>
      </c>
      <c r="C5666" s="37">
        <v>13472.0</v>
      </c>
      <c r="D5666" s="37">
        <v>0.0639103325415677</v>
      </c>
      <c r="E5666" s="37" t="s">
        <v>14</v>
      </c>
      <c r="F5666" s="37" t="s">
        <v>9</v>
      </c>
    </row>
    <row r="5667">
      <c r="A5667" s="36" t="str">
        <f t="shared" si="1"/>
        <v>Medium Population-Middle Poverty</v>
      </c>
      <c r="B5667" s="35" t="s">
        <v>5686</v>
      </c>
      <c r="C5667" s="37">
        <v>2775.0</v>
      </c>
      <c r="D5667" s="37">
        <v>0.177297297297297</v>
      </c>
      <c r="E5667" s="37" t="s">
        <v>15</v>
      </c>
      <c r="F5667" s="37" t="s">
        <v>10</v>
      </c>
    </row>
    <row r="5668">
      <c r="A5668" s="36" t="str">
        <f t="shared" si="1"/>
        <v>Medium Population-Middle Poverty</v>
      </c>
      <c r="B5668" s="35" t="s">
        <v>5687</v>
      </c>
      <c r="C5668" s="37">
        <v>3300.0</v>
      </c>
      <c r="D5668" s="37">
        <v>0.120606060606061</v>
      </c>
      <c r="E5668" s="37" t="s">
        <v>15</v>
      </c>
      <c r="F5668" s="37" t="s">
        <v>10</v>
      </c>
    </row>
    <row r="5669">
      <c r="A5669" s="36" t="str">
        <f t="shared" si="1"/>
        <v>Medium Population-Middle Poverty</v>
      </c>
      <c r="B5669" s="35" t="s">
        <v>5688</v>
      </c>
      <c r="C5669" s="37">
        <v>9866.0</v>
      </c>
      <c r="D5669" s="37">
        <v>0.142306912629232</v>
      </c>
      <c r="E5669" s="37" t="s">
        <v>15</v>
      </c>
      <c r="F5669" s="37" t="s">
        <v>10</v>
      </c>
    </row>
    <row r="5670">
      <c r="A5670" s="36" t="str">
        <f t="shared" si="1"/>
        <v>Medium Population-Low Poverty</v>
      </c>
      <c r="B5670" s="35" t="s">
        <v>5689</v>
      </c>
      <c r="C5670" s="37">
        <v>783.0</v>
      </c>
      <c r="D5670" s="37">
        <v>0.0715197956577267</v>
      </c>
      <c r="E5670" s="37" t="s">
        <v>15</v>
      </c>
      <c r="F5670" s="37" t="s">
        <v>9</v>
      </c>
    </row>
    <row r="5671">
      <c r="A5671" s="36" t="str">
        <f t="shared" si="1"/>
        <v>Medium Population-Middle Poverty</v>
      </c>
      <c r="B5671" s="35" t="s">
        <v>5690</v>
      </c>
      <c r="C5671" s="37">
        <v>4780.0</v>
      </c>
      <c r="D5671" s="37">
        <v>0.10020920502092</v>
      </c>
      <c r="E5671" s="37" t="s">
        <v>15</v>
      </c>
      <c r="F5671" s="37" t="s">
        <v>10</v>
      </c>
    </row>
    <row r="5672">
      <c r="A5672" s="36" t="str">
        <f t="shared" si="1"/>
        <v>Medium Population-Middle Poverty</v>
      </c>
      <c r="B5672" s="35" t="s">
        <v>5691</v>
      </c>
      <c r="C5672" s="37">
        <v>988.0</v>
      </c>
      <c r="D5672" s="37">
        <v>0.100202429149798</v>
      </c>
      <c r="E5672" s="37" t="s">
        <v>15</v>
      </c>
      <c r="F5672" s="37" t="s">
        <v>10</v>
      </c>
    </row>
    <row r="5673">
      <c r="A5673" s="36" t="str">
        <f t="shared" si="1"/>
        <v>Low Population-Middle Poverty</v>
      </c>
      <c r="B5673" s="35" t="s">
        <v>5692</v>
      </c>
      <c r="C5673" s="37">
        <v>15.0</v>
      </c>
      <c r="D5673" s="37">
        <v>0.266666666666667</v>
      </c>
      <c r="E5673" s="37" t="s">
        <v>16</v>
      </c>
      <c r="F5673" s="37" t="s">
        <v>10</v>
      </c>
    </row>
    <row r="5674">
      <c r="A5674" s="36" t="str">
        <f t="shared" si="1"/>
        <v>Low Population-Low Poverty</v>
      </c>
      <c r="B5674" s="35" t="s">
        <v>5693</v>
      </c>
      <c r="C5674" s="37">
        <v>89.0</v>
      </c>
      <c r="D5674" s="37">
        <v>0.0224719101123595</v>
      </c>
      <c r="E5674" s="37" t="s">
        <v>16</v>
      </c>
      <c r="F5674" s="37" t="s">
        <v>9</v>
      </c>
    </row>
    <row r="5675">
      <c r="A5675" s="36" t="str">
        <f t="shared" si="1"/>
        <v>Low Population-Low Poverty</v>
      </c>
      <c r="B5675" s="35" t="s">
        <v>5694</v>
      </c>
      <c r="C5675" s="37">
        <v>350.0</v>
      </c>
      <c r="D5675" s="37">
        <v>0.0685714285714286</v>
      </c>
      <c r="E5675" s="37" t="s">
        <v>16</v>
      </c>
      <c r="F5675" s="37" t="s">
        <v>9</v>
      </c>
    </row>
    <row r="5676">
      <c r="A5676" s="36" t="str">
        <f t="shared" si="1"/>
        <v>Low Population-Impoverished</v>
      </c>
      <c r="B5676" s="35" t="s">
        <v>5695</v>
      </c>
      <c r="C5676" s="37">
        <v>216.0</v>
      </c>
      <c r="D5676" s="37">
        <v>0.578703703703704</v>
      </c>
      <c r="E5676" s="37" t="s">
        <v>16</v>
      </c>
      <c r="F5676" s="37" t="s">
        <v>12</v>
      </c>
    </row>
    <row r="5677">
      <c r="A5677" s="36" t="str">
        <f t="shared" si="1"/>
        <v>Medium Population-Middle Poverty</v>
      </c>
      <c r="B5677" s="35" t="s">
        <v>5696</v>
      </c>
      <c r="C5677" s="37">
        <v>2547.0</v>
      </c>
      <c r="D5677" s="37">
        <v>0.170789163722026</v>
      </c>
      <c r="E5677" s="37" t="s">
        <v>15</v>
      </c>
      <c r="F5677" s="37" t="s">
        <v>10</v>
      </c>
    </row>
    <row r="5678">
      <c r="A5678" s="36" t="str">
        <f t="shared" si="1"/>
        <v>Low Population-Low Poverty</v>
      </c>
      <c r="B5678" s="35" t="s">
        <v>5697</v>
      </c>
      <c r="C5678" s="37">
        <v>8.0</v>
      </c>
      <c r="D5678" s="37">
        <v>0.0</v>
      </c>
      <c r="E5678" s="37" t="s">
        <v>16</v>
      </c>
      <c r="F5678" s="37" t="s">
        <v>9</v>
      </c>
    </row>
    <row r="5679">
      <c r="A5679" s="36" t="str">
        <f t="shared" si="1"/>
        <v>Low Population-Low Poverty</v>
      </c>
      <c r="B5679" s="35" t="s">
        <v>5698</v>
      </c>
      <c r="C5679" s="37">
        <v>133.0</v>
      </c>
      <c r="D5679" s="37">
        <v>0.0</v>
      </c>
      <c r="E5679" s="37" t="s">
        <v>16</v>
      </c>
      <c r="F5679" s="37" t="s">
        <v>9</v>
      </c>
    </row>
    <row r="5680">
      <c r="A5680" s="36" t="str">
        <f t="shared" si="1"/>
        <v>Low Population-Low Poverty</v>
      </c>
      <c r="B5680" s="35" t="s">
        <v>5699</v>
      </c>
      <c r="C5680" s="37">
        <v>330.0</v>
      </c>
      <c r="D5680" s="37">
        <v>0.0363636363636364</v>
      </c>
      <c r="E5680" s="37" t="s">
        <v>16</v>
      </c>
      <c r="F5680" s="37" t="s">
        <v>9</v>
      </c>
    </row>
    <row r="5681">
      <c r="A5681" s="36" t="str">
        <f t="shared" si="1"/>
        <v>Low Population-Low Poverty</v>
      </c>
      <c r="B5681" s="35" t="s">
        <v>5700</v>
      </c>
      <c r="C5681" s="37">
        <v>361.0</v>
      </c>
      <c r="D5681" s="37">
        <v>0.0221606648199446</v>
      </c>
      <c r="E5681" s="37" t="s">
        <v>16</v>
      </c>
      <c r="F5681" s="37" t="s">
        <v>9</v>
      </c>
    </row>
    <row r="5682">
      <c r="A5682" s="36" t="str">
        <f t="shared" si="1"/>
        <v>Low Population-Low Poverty</v>
      </c>
      <c r="B5682" s="35" t="s">
        <v>5701</v>
      </c>
      <c r="C5682" s="37">
        <v>294.0</v>
      </c>
      <c r="D5682" s="37">
        <v>0.0</v>
      </c>
      <c r="E5682" s="37" t="s">
        <v>16</v>
      </c>
      <c r="F5682" s="37" t="s">
        <v>9</v>
      </c>
    </row>
    <row r="5683">
      <c r="A5683" s="36" t="str">
        <f t="shared" si="1"/>
        <v>Medium Population-Low Poverty</v>
      </c>
      <c r="B5683" s="35" t="s">
        <v>5702</v>
      </c>
      <c r="C5683" s="37">
        <v>1195.0</v>
      </c>
      <c r="D5683" s="37">
        <v>0.0384937238493724</v>
      </c>
      <c r="E5683" s="37" t="s">
        <v>15</v>
      </c>
      <c r="F5683" s="37" t="s">
        <v>9</v>
      </c>
    </row>
    <row r="5684">
      <c r="A5684" s="36" t="str">
        <f t="shared" si="1"/>
        <v>Medium Population-Middle Poverty</v>
      </c>
      <c r="B5684" s="35" t="s">
        <v>5703</v>
      </c>
      <c r="C5684" s="37">
        <v>1378.0</v>
      </c>
      <c r="D5684" s="37">
        <v>0.15021770682148</v>
      </c>
      <c r="E5684" s="37" t="s">
        <v>15</v>
      </c>
      <c r="F5684" s="37" t="s">
        <v>10</v>
      </c>
    </row>
    <row r="5685">
      <c r="A5685" s="36" t="str">
        <f t="shared" si="1"/>
        <v>High Population-Middle Poverty</v>
      </c>
      <c r="B5685" s="35" t="s">
        <v>5704</v>
      </c>
      <c r="C5685" s="37">
        <v>17432.0</v>
      </c>
      <c r="D5685" s="37">
        <v>0.123910050481872</v>
      </c>
      <c r="E5685" s="37" t="s">
        <v>14</v>
      </c>
      <c r="F5685" s="37" t="s">
        <v>10</v>
      </c>
    </row>
    <row r="5686">
      <c r="A5686" s="36" t="str">
        <f t="shared" si="1"/>
        <v>Low Population-Middle Poverty</v>
      </c>
      <c r="B5686" s="35" t="s">
        <v>5705</v>
      </c>
      <c r="C5686" s="37">
        <v>235.0</v>
      </c>
      <c r="D5686" s="37">
        <v>0.174468085106383</v>
      </c>
      <c r="E5686" s="37" t="s">
        <v>16</v>
      </c>
      <c r="F5686" s="37" t="s">
        <v>10</v>
      </c>
    </row>
    <row r="5687">
      <c r="A5687" s="36" t="str">
        <f t="shared" si="1"/>
        <v>Medium Population-Low Poverty</v>
      </c>
      <c r="B5687" s="35" t="s">
        <v>5706</v>
      </c>
      <c r="C5687" s="37">
        <v>2016.0</v>
      </c>
      <c r="D5687" s="37">
        <v>0.0699404761904762</v>
      </c>
      <c r="E5687" s="37" t="s">
        <v>15</v>
      </c>
      <c r="F5687" s="37" t="s">
        <v>9</v>
      </c>
    </row>
    <row r="5688">
      <c r="A5688" s="36" t="str">
        <f t="shared" si="1"/>
        <v>Medium Population-Low Poverty</v>
      </c>
      <c r="B5688" s="35" t="s">
        <v>5707</v>
      </c>
      <c r="C5688" s="37">
        <v>663.0</v>
      </c>
      <c r="D5688" s="37">
        <v>0.00452488687782805</v>
      </c>
      <c r="E5688" s="37" t="s">
        <v>15</v>
      </c>
      <c r="F5688" s="37" t="s">
        <v>9</v>
      </c>
    </row>
    <row r="5689">
      <c r="A5689" s="36" t="str">
        <f t="shared" si="1"/>
        <v>Medium Population-Low Poverty</v>
      </c>
      <c r="B5689" s="35" t="s">
        <v>5708</v>
      </c>
      <c r="C5689" s="37">
        <v>4173.0</v>
      </c>
      <c r="D5689" s="37">
        <v>0.0881859573448358</v>
      </c>
      <c r="E5689" s="37" t="s">
        <v>15</v>
      </c>
      <c r="F5689" s="37" t="s">
        <v>9</v>
      </c>
    </row>
    <row r="5690">
      <c r="A5690" s="36" t="str">
        <f t="shared" si="1"/>
        <v>Medium Population-Middle Poverty</v>
      </c>
      <c r="B5690" s="35" t="s">
        <v>5709</v>
      </c>
      <c r="C5690" s="37">
        <v>749.0</v>
      </c>
      <c r="D5690" s="37">
        <v>0.220293724966622</v>
      </c>
      <c r="E5690" s="37" t="s">
        <v>15</v>
      </c>
      <c r="F5690" s="37" t="s">
        <v>10</v>
      </c>
    </row>
    <row r="5691">
      <c r="A5691" s="36" t="str">
        <f t="shared" si="1"/>
        <v>Medium Population-High Poverty</v>
      </c>
      <c r="B5691" s="35" t="s">
        <v>5710</v>
      </c>
      <c r="C5691" s="37">
        <v>619.0</v>
      </c>
      <c r="D5691" s="37">
        <v>0.403877221324717</v>
      </c>
      <c r="E5691" s="37" t="s">
        <v>15</v>
      </c>
      <c r="F5691" s="37" t="s">
        <v>11</v>
      </c>
    </row>
    <row r="5692">
      <c r="A5692" s="36" t="str">
        <f t="shared" si="1"/>
        <v>High Population-Middle Poverty</v>
      </c>
      <c r="B5692" s="35" t="s">
        <v>5711</v>
      </c>
      <c r="C5692" s="37">
        <v>20497.0</v>
      </c>
      <c r="D5692" s="37">
        <v>0.191149924379177</v>
      </c>
      <c r="E5692" s="37" t="s">
        <v>14</v>
      </c>
      <c r="F5692" s="37" t="s">
        <v>10</v>
      </c>
    </row>
    <row r="5693">
      <c r="A5693" s="36" t="str">
        <f t="shared" si="1"/>
        <v>High Population-Middle Poverty</v>
      </c>
      <c r="B5693" s="35" t="s">
        <v>5712</v>
      </c>
      <c r="C5693" s="37">
        <v>20117.0</v>
      </c>
      <c r="D5693" s="37">
        <v>0.21295421782572</v>
      </c>
      <c r="E5693" s="37" t="s">
        <v>14</v>
      </c>
      <c r="F5693" s="37" t="s">
        <v>10</v>
      </c>
    </row>
    <row r="5694">
      <c r="A5694" s="36" t="str">
        <f t="shared" si="1"/>
        <v>Medium Population-Middle Poverty</v>
      </c>
      <c r="B5694" s="35" t="s">
        <v>5713</v>
      </c>
      <c r="C5694" s="37">
        <v>5165.0</v>
      </c>
      <c r="D5694" s="37">
        <v>0.126815101645692</v>
      </c>
      <c r="E5694" s="37" t="s">
        <v>15</v>
      </c>
      <c r="F5694" s="37" t="s">
        <v>10</v>
      </c>
    </row>
    <row r="5695">
      <c r="A5695" s="36" t="str">
        <f t="shared" si="1"/>
        <v>High Population-Middle Poverty</v>
      </c>
      <c r="B5695" s="35" t="s">
        <v>5714</v>
      </c>
      <c r="C5695" s="37">
        <v>12667.0</v>
      </c>
      <c r="D5695" s="37">
        <v>0.264150943396226</v>
      </c>
      <c r="E5695" s="37" t="s">
        <v>14</v>
      </c>
      <c r="F5695" s="37" t="s">
        <v>10</v>
      </c>
    </row>
    <row r="5696">
      <c r="A5696" s="36" t="str">
        <f t="shared" si="1"/>
        <v>High Population-Middle Poverty</v>
      </c>
      <c r="B5696" s="35" t="s">
        <v>5715</v>
      </c>
      <c r="C5696" s="37">
        <v>11740.0</v>
      </c>
      <c r="D5696" s="37">
        <v>0.228449744463373</v>
      </c>
      <c r="E5696" s="37" t="s">
        <v>14</v>
      </c>
      <c r="F5696" s="37" t="s">
        <v>10</v>
      </c>
    </row>
    <row r="5697">
      <c r="A5697" s="36" t="str">
        <f t="shared" si="1"/>
        <v>High Population-Middle Poverty</v>
      </c>
      <c r="B5697" s="35" t="s">
        <v>5716</v>
      </c>
      <c r="C5697" s="37">
        <v>11035.0</v>
      </c>
      <c r="D5697" s="37">
        <v>0.275668328047123</v>
      </c>
      <c r="E5697" s="37" t="s">
        <v>14</v>
      </c>
      <c r="F5697" s="37" t="s">
        <v>10</v>
      </c>
    </row>
    <row r="5698">
      <c r="A5698" s="36" t="str">
        <f t="shared" si="1"/>
        <v>High Population-Low Poverty</v>
      </c>
      <c r="B5698" s="35" t="s">
        <v>5717</v>
      </c>
      <c r="C5698" s="37">
        <v>11916.0</v>
      </c>
      <c r="D5698" s="37">
        <v>0.0850956696878147</v>
      </c>
      <c r="E5698" s="37" t="s">
        <v>14</v>
      </c>
      <c r="F5698" s="37" t="s">
        <v>9</v>
      </c>
    </row>
    <row r="5699">
      <c r="A5699" s="36" t="str">
        <f t="shared" si="1"/>
        <v>Medium Population-Middle Poverty</v>
      </c>
      <c r="B5699" s="35" t="s">
        <v>5718</v>
      </c>
      <c r="C5699" s="37">
        <v>5106.0</v>
      </c>
      <c r="D5699" s="37">
        <v>0.209165687426557</v>
      </c>
      <c r="E5699" s="37" t="s">
        <v>15</v>
      </c>
      <c r="F5699" s="37" t="s">
        <v>10</v>
      </c>
    </row>
    <row r="5700">
      <c r="A5700" s="36" t="str">
        <f t="shared" si="1"/>
        <v>Medium Population-Middle Poverty</v>
      </c>
      <c r="B5700" s="35" t="s">
        <v>5719</v>
      </c>
      <c r="C5700" s="37">
        <v>7959.0</v>
      </c>
      <c r="D5700" s="37">
        <v>0.157557482095741</v>
      </c>
      <c r="E5700" s="37" t="s">
        <v>15</v>
      </c>
      <c r="F5700" s="37" t="s">
        <v>10</v>
      </c>
    </row>
    <row r="5701">
      <c r="A5701" s="36" t="str">
        <f t="shared" si="1"/>
        <v>Medium Population-Middle Poverty</v>
      </c>
      <c r="B5701" s="35" t="s">
        <v>5720</v>
      </c>
      <c r="C5701" s="37">
        <v>4734.0</v>
      </c>
      <c r="D5701" s="37">
        <v>0.122729193071398</v>
      </c>
      <c r="E5701" s="37" t="s">
        <v>15</v>
      </c>
      <c r="F5701" s="37" t="s">
        <v>10</v>
      </c>
    </row>
    <row r="5702">
      <c r="A5702" s="36" t="str">
        <f t="shared" si="1"/>
        <v>Low Population-Middle Poverty</v>
      </c>
      <c r="B5702" s="35" t="s">
        <v>5721</v>
      </c>
      <c r="C5702" s="37">
        <v>251.0</v>
      </c>
      <c r="D5702" s="37">
        <v>0.135458167330677</v>
      </c>
      <c r="E5702" s="37" t="s">
        <v>16</v>
      </c>
      <c r="F5702" s="37" t="s">
        <v>10</v>
      </c>
    </row>
    <row r="5703">
      <c r="A5703" s="36" t="str">
        <f t="shared" si="1"/>
        <v>High Population-Middle Poverty</v>
      </c>
      <c r="B5703" s="35" t="s">
        <v>5722</v>
      </c>
      <c r="C5703" s="37">
        <v>18863.0</v>
      </c>
      <c r="D5703" s="37">
        <v>0.147802576472459</v>
      </c>
      <c r="E5703" s="37" t="s">
        <v>14</v>
      </c>
      <c r="F5703" s="37" t="s">
        <v>10</v>
      </c>
    </row>
    <row r="5704">
      <c r="A5704" s="36" t="str">
        <f t="shared" si="1"/>
        <v>Medium Population-Middle Poverty</v>
      </c>
      <c r="B5704" s="35" t="s">
        <v>5723</v>
      </c>
      <c r="C5704" s="37">
        <v>5062.0</v>
      </c>
      <c r="D5704" s="37">
        <v>0.171473725800079</v>
      </c>
      <c r="E5704" s="37" t="s">
        <v>15</v>
      </c>
      <c r="F5704" s="37" t="s">
        <v>10</v>
      </c>
    </row>
    <row r="5705">
      <c r="A5705" s="36" t="str">
        <f t="shared" si="1"/>
        <v>High Population-Low Poverty</v>
      </c>
      <c r="B5705" s="35" t="s">
        <v>5724</v>
      </c>
      <c r="C5705" s="37">
        <v>15380.0</v>
      </c>
      <c r="D5705" s="37">
        <v>0.0951235370611183</v>
      </c>
      <c r="E5705" s="37" t="s">
        <v>14</v>
      </c>
      <c r="F5705" s="37" t="s">
        <v>9</v>
      </c>
    </row>
    <row r="5706">
      <c r="A5706" s="36" t="str">
        <f t="shared" si="1"/>
        <v>Medium Population-Low Poverty</v>
      </c>
      <c r="B5706" s="35" t="s">
        <v>5725</v>
      </c>
      <c r="C5706" s="37">
        <v>2233.0</v>
      </c>
      <c r="D5706" s="37">
        <v>0.090461262875056</v>
      </c>
      <c r="E5706" s="37" t="s">
        <v>15</v>
      </c>
      <c r="F5706" s="37" t="s">
        <v>9</v>
      </c>
    </row>
    <row r="5707">
      <c r="A5707" s="36" t="str">
        <f t="shared" si="1"/>
        <v>Medium Population-Middle Poverty</v>
      </c>
      <c r="B5707" s="35" t="s">
        <v>5726</v>
      </c>
      <c r="C5707" s="37">
        <v>2008.0</v>
      </c>
      <c r="D5707" s="37">
        <v>0.112051792828685</v>
      </c>
      <c r="E5707" s="37" t="s">
        <v>15</v>
      </c>
      <c r="F5707" s="37" t="s">
        <v>10</v>
      </c>
    </row>
    <row r="5708">
      <c r="A5708" s="36" t="str">
        <f t="shared" si="1"/>
        <v>Medium Population-Middle Poverty</v>
      </c>
      <c r="B5708" s="35" t="s">
        <v>5727</v>
      </c>
      <c r="C5708" s="37">
        <v>512.0</v>
      </c>
      <c r="D5708" s="37">
        <v>0.111328125</v>
      </c>
      <c r="E5708" s="37" t="s">
        <v>15</v>
      </c>
      <c r="F5708" s="37" t="s">
        <v>10</v>
      </c>
    </row>
    <row r="5709">
      <c r="A5709" s="36" t="str">
        <f t="shared" si="1"/>
        <v>Medium Population-Middle Poverty</v>
      </c>
      <c r="B5709" s="35" t="s">
        <v>5728</v>
      </c>
      <c r="C5709" s="37">
        <v>1871.0</v>
      </c>
      <c r="D5709" s="37">
        <v>0.130411544628541</v>
      </c>
      <c r="E5709" s="37" t="s">
        <v>15</v>
      </c>
      <c r="F5709" s="37" t="s">
        <v>10</v>
      </c>
    </row>
    <row r="5710">
      <c r="A5710" s="36" t="str">
        <f t="shared" si="1"/>
        <v>Medium Population-Low Poverty</v>
      </c>
      <c r="B5710" s="35" t="s">
        <v>5729</v>
      </c>
      <c r="C5710" s="37">
        <v>3728.0</v>
      </c>
      <c r="D5710" s="37">
        <v>0.0764484978540773</v>
      </c>
      <c r="E5710" s="37" t="s">
        <v>15</v>
      </c>
      <c r="F5710" s="37" t="s">
        <v>9</v>
      </c>
    </row>
    <row r="5711">
      <c r="A5711" s="36" t="str">
        <f t="shared" si="1"/>
        <v>Low Population-Middle Poverty</v>
      </c>
      <c r="B5711" s="35" t="s">
        <v>5730</v>
      </c>
      <c r="C5711" s="37">
        <v>275.0</v>
      </c>
      <c r="D5711" s="37">
        <v>0.116363636363636</v>
      </c>
      <c r="E5711" s="37" t="s">
        <v>16</v>
      </c>
      <c r="F5711" s="37" t="s">
        <v>10</v>
      </c>
    </row>
    <row r="5712">
      <c r="A5712" s="36" t="str">
        <f t="shared" si="1"/>
        <v>Medium Population-Low Poverty</v>
      </c>
      <c r="B5712" s="35" t="s">
        <v>5731</v>
      </c>
      <c r="C5712" s="37">
        <v>5491.0</v>
      </c>
      <c r="D5712" s="37">
        <v>0.0375159351666363</v>
      </c>
      <c r="E5712" s="37" t="s">
        <v>15</v>
      </c>
      <c r="F5712" s="37" t="s">
        <v>9</v>
      </c>
    </row>
    <row r="5713">
      <c r="A5713" s="36" t="str">
        <f t="shared" si="1"/>
        <v>Low Population-Middle Poverty</v>
      </c>
      <c r="B5713" s="35" t="s">
        <v>5732</v>
      </c>
      <c r="C5713" s="37">
        <v>173.0</v>
      </c>
      <c r="D5713" s="37">
        <v>0.289017341040462</v>
      </c>
      <c r="E5713" s="37" t="s">
        <v>16</v>
      </c>
      <c r="F5713" s="37" t="s">
        <v>10</v>
      </c>
    </row>
    <row r="5714">
      <c r="A5714" s="36" t="str">
        <f t="shared" si="1"/>
        <v>Medium Population-Middle Poverty</v>
      </c>
      <c r="B5714" s="35" t="s">
        <v>5733</v>
      </c>
      <c r="C5714" s="37">
        <v>2717.0</v>
      </c>
      <c r="D5714" s="37">
        <v>0.116672800883327</v>
      </c>
      <c r="E5714" s="37" t="s">
        <v>15</v>
      </c>
      <c r="F5714" s="37" t="s">
        <v>10</v>
      </c>
    </row>
    <row r="5715">
      <c r="A5715" s="36" t="str">
        <f t="shared" si="1"/>
        <v>Low Population-Middle Poverty</v>
      </c>
      <c r="B5715" s="35" t="s">
        <v>5734</v>
      </c>
      <c r="C5715" s="37">
        <v>344.0</v>
      </c>
      <c r="D5715" s="37">
        <v>0.276162790697674</v>
      </c>
      <c r="E5715" s="37" t="s">
        <v>16</v>
      </c>
      <c r="F5715" s="37" t="s">
        <v>10</v>
      </c>
    </row>
    <row r="5716">
      <c r="A5716" s="36" t="str">
        <f t="shared" si="1"/>
        <v>Low Population-Middle Poverty</v>
      </c>
      <c r="B5716" s="35" t="s">
        <v>5735</v>
      </c>
      <c r="C5716" s="37">
        <v>361.0</v>
      </c>
      <c r="D5716" s="37">
        <v>0.121883656509695</v>
      </c>
      <c r="E5716" s="37" t="s">
        <v>16</v>
      </c>
      <c r="F5716" s="37" t="s">
        <v>10</v>
      </c>
    </row>
    <row r="5717">
      <c r="A5717" s="36" t="str">
        <f t="shared" si="1"/>
        <v>Low Population-Low Poverty</v>
      </c>
      <c r="B5717" s="35" t="s">
        <v>5736</v>
      </c>
      <c r="C5717" s="37">
        <v>408.0</v>
      </c>
      <c r="D5717" s="37">
        <v>0.0392156862745098</v>
      </c>
      <c r="E5717" s="37" t="s">
        <v>16</v>
      </c>
      <c r="F5717" s="37" t="s">
        <v>9</v>
      </c>
    </row>
    <row r="5718">
      <c r="A5718" s="36" t="str">
        <f t="shared" si="1"/>
        <v>Low Population-Middle Poverty</v>
      </c>
      <c r="B5718" s="35" t="s">
        <v>5737</v>
      </c>
      <c r="C5718" s="37">
        <v>211.0</v>
      </c>
      <c r="D5718" s="37">
        <v>0.251184834123223</v>
      </c>
      <c r="E5718" s="37" t="s">
        <v>16</v>
      </c>
      <c r="F5718" s="37" t="s">
        <v>10</v>
      </c>
    </row>
    <row r="5719">
      <c r="A5719" s="36" t="str">
        <f t="shared" si="1"/>
        <v>Medium Population-Low Poverty</v>
      </c>
      <c r="B5719" s="35" t="s">
        <v>5738</v>
      </c>
      <c r="C5719" s="37">
        <v>1603.0</v>
      </c>
      <c r="D5719" s="37">
        <v>0.0723643169058016</v>
      </c>
      <c r="E5719" s="37" t="s">
        <v>15</v>
      </c>
      <c r="F5719" s="37" t="s">
        <v>9</v>
      </c>
    </row>
    <row r="5720">
      <c r="A5720" s="36" t="str">
        <f t="shared" si="1"/>
        <v>Medium Population-Middle Poverty</v>
      </c>
      <c r="B5720" s="35" t="s">
        <v>5739</v>
      </c>
      <c r="C5720" s="37">
        <v>3097.0</v>
      </c>
      <c r="D5720" s="37">
        <v>0.117533096545044</v>
      </c>
      <c r="E5720" s="37" t="s">
        <v>15</v>
      </c>
      <c r="F5720" s="37" t="s">
        <v>10</v>
      </c>
    </row>
    <row r="5721">
      <c r="A5721" s="36" t="str">
        <f t="shared" si="1"/>
        <v>Medium Population-Low Poverty</v>
      </c>
      <c r="B5721" s="35" t="s">
        <v>5740</v>
      </c>
      <c r="C5721" s="37">
        <v>1257.0</v>
      </c>
      <c r="D5721" s="37">
        <v>0.0731901352426412</v>
      </c>
      <c r="E5721" s="37" t="s">
        <v>15</v>
      </c>
      <c r="F5721" s="37" t="s">
        <v>9</v>
      </c>
    </row>
    <row r="5722">
      <c r="A5722" s="36" t="str">
        <f t="shared" si="1"/>
        <v>Medium Population-Middle Poverty</v>
      </c>
      <c r="B5722" s="35" t="s">
        <v>5741</v>
      </c>
      <c r="C5722" s="37">
        <v>524.0</v>
      </c>
      <c r="D5722" s="37">
        <v>0.145038167938931</v>
      </c>
      <c r="E5722" s="37" t="s">
        <v>15</v>
      </c>
      <c r="F5722" s="37" t="s">
        <v>10</v>
      </c>
    </row>
    <row r="5723">
      <c r="A5723" s="36" t="str">
        <f t="shared" si="1"/>
        <v>High Population-Middle Poverty</v>
      </c>
      <c r="B5723" s="35" t="s">
        <v>5742</v>
      </c>
      <c r="C5723" s="37">
        <v>12799.0</v>
      </c>
      <c r="D5723" s="37">
        <v>0.178295179310884</v>
      </c>
      <c r="E5723" s="37" t="s">
        <v>14</v>
      </c>
      <c r="F5723" s="37" t="s">
        <v>10</v>
      </c>
    </row>
    <row r="5724">
      <c r="A5724" s="36" t="str">
        <f t="shared" si="1"/>
        <v>Medium Population-Low Poverty</v>
      </c>
      <c r="B5724" s="35" t="s">
        <v>5743</v>
      </c>
      <c r="C5724" s="37">
        <v>3783.0</v>
      </c>
      <c r="D5724" s="37">
        <v>0.0549828178694158</v>
      </c>
      <c r="E5724" s="37" t="s">
        <v>15</v>
      </c>
      <c r="F5724" s="37" t="s">
        <v>9</v>
      </c>
    </row>
    <row r="5725">
      <c r="A5725" s="36" t="str">
        <f t="shared" si="1"/>
        <v>Medium Population-Low Poverty</v>
      </c>
      <c r="B5725" s="35" t="s">
        <v>5744</v>
      </c>
      <c r="C5725" s="37">
        <v>1327.0</v>
      </c>
      <c r="D5725" s="37">
        <v>0.0957045968349661</v>
      </c>
      <c r="E5725" s="37" t="s">
        <v>15</v>
      </c>
      <c r="F5725" s="37" t="s">
        <v>9</v>
      </c>
    </row>
    <row r="5726">
      <c r="A5726" s="36" t="str">
        <f t="shared" si="1"/>
        <v>High Population-Middle Poverty</v>
      </c>
      <c r="B5726" s="35" t="s">
        <v>5745</v>
      </c>
      <c r="C5726" s="37">
        <v>16933.0</v>
      </c>
      <c r="D5726" s="37">
        <v>0.148644658359417</v>
      </c>
      <c r="E5726" s="37" t="s">
        <v>14</v>
      </c>
      <c r="F5726" s="37" t="s">
        <v>10</v>
      </c>
    </row>
    <row r="5727">
      <c r="A5727" s="36" t="str">
        <f t="shared" si="1"/>
        <v>Medium Population-Low Poverty</v>
      </c>
      <c r="B5727" s="35" t="s">
        <v>5746</v>
      </c>
      <c r="C5727" s="37">
        <v>6588.0</v>
      </c>
      <c r="D5727" s="37">
        <v>0.0875834851244687</v>
      </c>
      <c r="E5727" s="37" t="s">
        <v>15</v>
      </c>
      <c r="F5727" s="37" t="s">
        <v>9</v>
      </c>
    </row>
    <row r="5728">
      <c r="A5728" s="36" t="str">
        <f t="shared" si="1"/>
        <v>Medium Population-Low Poverty</v>
      </c>
      <c r="B5728" s="35" t="s">
        <v>5747</v>
      </c>
      <c r="C5728" s="37">
        <v>4170.0</v>
      </c>
      <c r="D5728" s="37">
        <v>0.0925659472422062</v>
      </c>
      <c r="E5728" s="37" t="s">
        <v>15</v>
      </c>
      <c r="F5728" s="37" t="s">
        <v>9</v>
      </c>
    </row>
    <row r="5729">
      <c r="A5729" s="36" t="str">
        <f t="shared" si="1"/>
        <v>High Population-Middle Poverty</v>
      </c>
      <c r="B5729" s="35" t="s">
        <v>5748</v>
      </c>
      <c r="C5729" s="37">
        <v>12382.0</v>
      </c>
      <c r="D5729" s="37">
        <v>0.130108221612017</v>
      </c>
      <c r="E5729" s="37" t="s">
        <v>14</v>
      </c>
      <c r="F5729" s="37" t="s">
        <v>10</v>
      </c>
    </row>
    <row r="5730">
      <c r="A5730" s="36" t="str">
        <f t="shared" si="1"/>
        <v>Medium Population-Low Poverty</v>
      </c>
      <c r="B5730" s="35" t="s">
        <v>5749</v>
      </c>
      <c r="C5730" s="37">
        <v>7239.0</v>
      </c>
      <c r="D5730" s="37">
        <v>0.0861997513468711</v>
      </c>
      <c r="E5730" s="37" t="s">
        <v>15</v>
      </c>
      <c r="F5730" s="37" t="s">
        <v>9</v>
      </c>
    </row>
    <row r="5731">
      <c r="A5731" s="36" t="str">
        <f t="shared" si="1"/>
        <v>Medium Population-Middle Poverty</v>
      </c>
      <c r="B5731" s="35" t="s">
        <v>5750</v>
      </c>
      <c r="C5731" s="37">
        <v>8484.0</v>
      </c>
      <c r="D5731" s="37">
        <v>0.182578972182933</v>
      </c>
      <c r="E5731" s="37" t="s">
        <v>15</v>
      </c>
      <c r="F5731" s="37" t="s">
        <v>10</v>
      </c>
    </row>
    <row r="5732">
      <c r="A5732" s="36" t="str">
        <f t="shared" si="1"/>
        <v>Low Population-Low Poverty</v>
      </c>
      <c r="B5732" s="35" t="s">
        <v>5751</v>
      </c>
      <c r="C5732" s="37">
        <v>233.0</v>
      </c>
      <c r="D5732" s="37">
        <v>0.0128755364806867</v>
      </c>
      <c r="E5732" s="37" t="s">
        <v>16</v>
      </c>
      <c r="F5732" s="37" t="s">
        <v>9</v>
      </c>
    </row>
    <row r="5733">
      <c r="A5733" s="36" t="str">
        <f t="shared" si="1"/>
        <v>Medium Population-Middle Poverty</v>
      </c>
      <c r="B5733" s="35" t="s">
        <v>5752</v>
      </c>
      <c r="C5733" s="37">
        <v>5664.0</v>
      </c>
      <c r="D5733" s="37">
        <v>0.103637005649718</v>
      </c>
      <c r="E5733" s="37" t="s">
        <v>15</v>
      </c>
      <c r="F5733" s="37" t="s">
        <v>10</v>
      </c>
    </row>
    <row r="5734">
      <c r="A5734" s="36" t="str">
        <f t="shared" si="1"/>
        <v>Medium Population-Middle Poverty</v>
      </c>
      <c r="B5734" s="35" t="s">
        <v>5753</v>
      </c>
      <c r="C5734" s="37">
        <v>2112.0</v>
      </c>
      <c r="D5734" s="37">
        <v>0.118844696969697</v>
      </c>
      <c r="E5734" s="37" t="s">
        <v>15</v>
      </c>
      <c r="F5734" s="37" t="s">
        <v>10</v>
      </c>
    </row>
    <row r="5735">
      <c r="A5735" s="36" t="str">
        <f t="shared" si="1"/>
        <v>High Population-Low Poverty</v>
      </c>
      <c r="B5735" s="35" t="s">
        <v>5754</v>
      </c>
      <c r="C5735" s="37">
        <v>11742.0</v>
      </c>
      <c r="D5735" s="37">
        <v>0.0947027763583717</v>
      </c>
      <c r="E5735" s="37" t="s">
        <v>14</v>
      </c>
      <c r="F5735" s="37" t="s">
        <v>9</v>
      </c>
    </row>
    <row r="5736">
      <c r="A5736" s="36" t="str">
        <f t="shared" si="1"/>
        <v>Medium Population-Low Poverty</v>
      </c>
      <c r="B5736" s="35" t="s">
        <v>5755</v>
      </c>
      <c r="C5736" s="37">
        <v>3561.0</v>
      </c>
      <c r="D5736" s="37">
        <v>0.0876158382476832</v>
      </c>
      <c r="E5736" s="37" t="s">
        <v>15</v>
      </c>
      <c r="F5736" s="37" t="s">
        <v>9</v>
      </c>
    </row>
    <row r="5737">
      <c r="A5737" s="36" t="str">
        <f t="shared" si="1"/>
        <v>Medium Population-Low Poverty</v>
      </c>
      <c r="B5737" s="35" t="s">
        <v>5756</v>
      </c>
      <c r="C5737" s="37">
        <v>5258.0</v>
      </c>
      <c r="D5737" s="37">
        <v>0.0751236211487258</v>
      </c>
      <c r="E5737" s="37" t="s">
        <v>15</v>
      </c>
      <c r="F5737" s="37" t="s">
        <v>9</v>
      </c>
    </row>
    <row r="5738">
      <c r="A5738" s="36" t="str">
        <f t="shared" si="1"/>
        <v>Medium Population-High Poverty</v>
      </c>
      <c r="B5738" s="35" t="s">
        <v>5757</v>
      </c>
      <c r="C5738" s="37">
        <v>1575.0</v>
      </c>
      <c r="D5738" s="37">
        <v>0.340952380952381</v>
      </c>
      <c r="E5738" s="37" t="s">
        <v>15</v>
      </c>
      <c r="F5738" s="37" t="s">
        <v>11</v>
      </c>
    </row>
    <row r="5739">
      <c r="A5739" s="36" t="str">
        <f t="shared" si="1"/>
        <v>High Population-Middle Poverty</v>
      </c>
      <c r="B5739" s="35" t="s">
        <v>5758</v>
      </c>
      <c r="C5739" s="37">
        <v>38278.0</v>
      </c>
      <c r="D5739" s="37">
        <v>0.256883849730916</v>
      </c>
      <c r="E5739" s="37" t="s">
        <v>14</v>
      </c>
      <c r="F5739" s="37" t="s">
        <v>10</v>
      </c>
    </row>
    <row r="5740">
      <c r="A5740" s="36" t="str">
        <f t="shared" si="1"/>
        <v>High Population-Middle Poverty</v>
      </c>
      <c r="B5740" s="35" t="s">
        <v>5759</v>
      </c>
      <c r="C5740" s="37">
        <v>30283.0</v>
      </c>
      <c r="D5740" s="37">
        <v>0.121190106660503</v>
      </c>
      <c r="E5740" s="37" t="s">
        <v>14</v>
      </c>
      <c r="F5740" s="37" t="s">
        <v>10</v>
      </c>
    </row>
    <row r="5741">
      <c r="A5741" s="36" t="str">
        <f t="shared" si="1"/>
        <v>High Population-Middle Poverty</v>
      </c>
      <c r="B5741" s="35" t="s">
        <v>5760</v>
      </c>
      <c r="C5741" s="37">
        <v>14363.0</v>
      </c>
      <c r="D5741" s="37">
        <v>0.120309127619578</v>
      </c>
      <c r="E5741" s="37" t="s">
        <v>14</v>
      </c>
      <c r="F5741" s="37" t="s">
        <v>10</v>
      </c>
    </row>
    <row r="5742">
      <c r="A5742" s="36" t="str">
        <f t="shared" si="1"/>
        <v>High Population-Middle Poverty</v>
      </c>
      <c r="B5742" s="35" t="s">
        <v>5761</v>
      </c>
      <c r="C5742" s="37">
        <v>15747.0</v>
      </c>
      <c r="D5742" s="37">
        <v>0.193433669905379</v>
      </c>
      <c r="E5742" s="37" t="s">
        <v>14</v>
      </c>
      <c r="F5742" s="37" t="s">
        <v>10</v>
      </c>
    </row>
    <row r="5743">
      <c r="A5743" s="36" t="str">
        <f t="shared" si="1"/>
        <v>High Population-Low Poverty</v>
      </c>
      <c r="B5743" s="35" t="s">
        <v>5762</v>
      </c>
      <c r="C5743" s="37">
        <v>15905.0</v>
      </c>
      <c r="D5743" s="37">
        <v>0.0493555485696322</v>
      </c>
      <c r="E5743" s="37" t="s">
        <v>14</v>
      </c>
      <c r="F5743" s="37" t="s">
        <v>9</v>
      </c>
    </row>
    <row r="5744">
      <c r="A5744" s="36" t="str">
        <f t="shared" si="1"/>
        <v>Medium Population-Low Poverty</v>
      </c>
      <c r="B5744" s="35" t="s">
        <v>5763</v>
      </c>
      <c r="C5744" s="37">
        <v>8397.0</v>
      </c>
      <c r="D5744" s="37">
        <v>0.0839585566273669</v>
      </c>
      <c r="E5744" s="37" t="s">
        <v>15</v>
      </c>
      <c r="F5744" s="37" t="s">
        <v>9</v>
      </c>
    </row>
    <row r="5745">
      <c r="A5745" s="36" t="str">
        <f t="shared" si="1"/>
        <v>Medium Population-Middle Poverty</v>
      </c>
      <c r="B5745" s="35" t="s">
        <v>5764</v>
      </c>
      <c r="C5745" s="37">
        <v>2914.0</v>
      </c>
      <c r="D5745" s="37">
        <v>0.165751544269046</v>
      </c>
      <c r="E5745" s="37" t="s">
        <v>15</v>
      </c>
      <c r="F5745" s="37" t="s">
        <v>10</v>
      </c>
    </row>
    <row r="5746">
      <c r="A5746" s="36" t="str">
        <f t="shared" si="1"/>
        <v>Medium Population-Middle Poverty</v>
      </c>
      <c r="B5746" s="35" t="s">
        <v>5765</v>
      </c>
      <c r="C5746" s="37">
        <v>7851.0</v>
      </c>
      <c r="D5746" s="37">
        <v>0.11476245064323</v>
      </c>
      <c r="E5746" s="37" t="s">
        <v>15</v>
      </c>
      <c r="F5746" s="37" t="s">
        <v>10</v>
      </c>
    </row>
    <row r="5747">
      <c r="A5747" s="36" t="str">
        <f t="shared" si="1"/>
        <v>Medium Population-Middle Poverty</v>
      </c>
      <c r="B5747" s="35" t="s">
        <v>5766</v>
      </c>
      <c r="C5747" s="37">
        <v>5502.0</v>
      </c>
      <c r="D5747" s="37">
        <v>0.111595783351509</v>
      </c>
      <c r="E5747" s="37" t="s">
        <v>15</v>
      </c>
      <c r="F5747" s="37" t="s">
        <v>10</v>
      </c>
    </row>
    <row r="5748">
      <c r="A5748" s="36" t="str">
        <f t="shared" si="1"/>
        <v>Medium Population-Low Poverty</v>
      </c>
      <c r="B5748" s="35" t="s">
        <v>5767</v>
      </c>
      <c r="C5748" s="37">
        <v>1681.0</v>
      </c>
      <c r="D5748" s="37">
        <v>0.0672218917311124</v>
      </c>
      <c r="E5748" s="37" t="s">
        <v>15</v>
      </c>
      <c r="F5748" s="37" t="s">
        <v>9</v>
      </c>
    </row>
    <row r="5749">
      <c r="A5749" s="36" t="str">
        <f t="shared" si="1"/>
        <v>Low Population-Middle Poverty</v>
      </c>
      <c r="B5749" s="35" t="s">
        <v>5768</v>
      </c>
      <c r="C5749" s="37">
        <v>208.0</v>
      </c>
      <c r="D5749" s="37">
        <v>0.235576923076923</v>
      </c>
      <c r="E5749" s="37" t="s">
        <v>16</v>
      </c>
      <c r="F5749" s="37" t="s">
        <v>10</v>
      </c>
    </row>
    <row r="5750">
      <c r="A5750" s="36" t="str">
        <f t="shared" si="1"/>
        <v>Low Population-Low Poverty</v>
      </c>
      <c r="B5750" s="35" t="s">
        <v>5769</v>
      </c>
      <c r="C5750" s="37">
        <v>147.0</v>
      </c>
      <c r="D5750" s="37">
        <v>0.0272108843537415</v>
      </c>
      <c r="E5750" s="37" t="s">
        <v>16</v>
      </c>
      <c r="F5750" s="37" t="s">
        <v>9</v>
      </c>
    </row>
    <row r="5751">
      <c r="A5751" s="36" t="str">
        <f t="shared" si="1"/>
        <v>Low Population-Middle Poverty</v>
      </c>
      <c r="B5751" s="35" t="s">
        <v>5770</v>
      </c>
      <c r="C5751" s="37">
        <v>231.0</v>
      </c>
      <c r="D5751" s="37">
        <v>0.177489177489178</v>
      </c>
      <c r="E5751" s="37" t="s">
        <v>16</v>
      </c>
      <c r="F5751" s="37" t="s">
        <v>10</v>
      </c>
    </row>
    <row r="5752">
      <c r="A5752" s="36" t="str">
        <f t="shared" si="1"/>
        <v>Medium Population-Low Poverty</v>
      </c>
      <c r="B5752" s="35" t="s">
        <v>5771</v>
      </c>
      <c r="C5752" s="37">
        <v>1196.0</v>
      </c>
      <c r="D5752" s="37">
        <v>0.0861204013377926</v>
      </c>
      <c r="E5752" s="37" t="s">
        <v>15</v>
      </c>
      <c r="F5752" s="37" t="s">
        <v>9</v>
      </c>
    </row>
    <row r="5753">
      <c r="A5753" s="36" t="str">
        <f t="shared" si="1"/>
        <v>Medium Population-Middle Poverty</v>
      </c>
      <c r="B5753" s="35" t="s">
        <v>5772</v>
      </c>
      <c r="C5753" s="37">
        <v>1299.0</v>
      </c>
      <c r="D5753" s="37">
        <v>0.173210161662818</v>
      </c>
      <c r="E5753" s="37" t="s">
        <v>15</v>
      </c>
      <c r="F5753" s="37" t="s">
        <v>10</v>
      </c>
    </row>
    <row r="5754">
      <c r="A5754" s="36" t="str">
        <f t="shared" si="1"/>
        <v>Medium Population-Middle Poverty</v>
      </c>
      <c r="B5754" s="35" t="s">
        <v>5773</v>
      </c>
      <c r="C5754" s="37">
        <v>3305.0</v>
      </c>
      <c r="D5754" s="37">
        <v>0.208169440242057</v>
      </c>
      <c r="E5754" s="37" t="s">
        <v>15</v>
      </c>
      <c r="F5754" s="37" t="s">
        <v>10</v>
      </c>
    </row>
    <row r="5755">
      <c r="A5755" s="36" t="str">
        <f t="shared" si="1"/>
        <v>Low Population-Low Poverty</v>
      </c>
      <c r="B5755" s="35" t="s">
        <v>5774</v>
      </c>
      <c r="C5755" s="37">
        <v>270.0</v>
      </c>
      <c r="D5755" s="37">
        <v>0.0481481481481481</v>
      </c>
      <c r="E5755" s="37" t="s">
        <v>16</v>
      </c>
      <c r="F5755" s="37" t="s">
        <v>9</v>
      </c>
    </row>
    <row r="5756">
      <c r="A5756" s="36" t="str">
        <f t="shared" si="1"/>
        <v>Medium Population-Middle Poverty</v>
      </c>
      <c r="B5756" s="35" t="s">
        <v>5775</v>
      </c>
      <c r="C5756" s="37">
        <v>1513.0</v>
      </c>
      <c r="D5756" s="37">
        <v>0.153337739590218</v>
      </c>
      <c r="E5756" s="37" t="s">
        <v>15</v>
      </c>
      <c r="F5756" s="37" t="s">
        <v>10</v>
      </c>
    </row>
    <row r="5757">
      <c r="A5757" s="36" t="str">
        <f t="shared" si="1"/>
        <v>Low Population-Middle Poverty</v>
      </c>
      <c r="B5757" s="35" t="s">
        <v>5776</v>
      </c>
      <c r="C5757" s="37">
        <v>101.0</v>
      </c>
      <c r="D5757" s="37">
        <v>0.207920792079208</v>
      </c>
      <c r="E5757" s="37" t="s">
        <v>16</v>
      </c>
      <c r="F5757" s="37" t="s">
        <v>10</v>
      </c>
    </row>
    <row r="5758">
      <c r="A5758" s="36" t="str">
        <f t="shared" si="1"/>
        <v>Medium Population-Low Poverty</v>
      </c>
      <c r="B5758" s="35" t="s">
        <v>5777</v>
      </c>
      <c r="C5758" s="37">
        <v>1515.0</v>
      </c>
      <c r="D5758" s="37">
        <v>0.0831683168316832</v>
      </c>
      <c r="E5758" s="37" t="s">
        <v>15</v>
      </c>
      <c r="F5758" s="37" t="s">
        <v>9</v>
      </c>
    </row>
    <row r="5759">
      <c r="A5759" s="36" t="str">
        <f t="shared" si="1"/>
        <v>Low Population-Middle Poverty</v>
      </c>
      <c r="B5759" s="35" t="s">
        <v>5778</v>
      </c>
      <c r="C5759" s="37">
        <v>296.0</v>
      </c>
      <c r="D5759" s="37">
        <v>0.307432432432432</v>
      </c>
      <c r="E5759" s="37" t="s">
        <v>16</v>
      </c>
      <c r="F5759" s="37" t="s">
        <v>10</v>
      </c>
    </row>
    <row r="5760">
      <c r="A5760" s="36" t="str">
        <f t="shared" si="1"/>
        <v>Medium Population-Middle Poverty</v>
      </c>
      <c r="B5760" s="35" t="s">
        <v>5779</v>
      </c>
      <c r="C5760" s="37">
        <v>758.0</v>
      </c>
      <c r="D5760" s="37">
        <v>0.146437994722955</v>
      </c>
      <c r="E5760" s="37" t="s">
        <v>15</v>
      </c>
      <c r="F5760" s="37" t="s">
        <v>10</v>
      </c>
    </row>
    <row r="5761">
      <c r="A5761" s="36" t="str">
        <f t="shared" si="1"/>
        <v>Medium Population-Low Poverty</v>
      </c>
      <c r="B5761" s="35" t="s">
        <v>5780</v>
      </c>
      <c r="C5761" s="37">
        <v>555.0</v>
      </c>
      <c r="D5761" s="37">
        <v>0.0990990990990991</v>
      </c>
      <c r="E5761" s="37" t="s">
        <v>15</v>
      </c>
      <c r="F5761" s="37" t="s">
        <v>9</v>
      </c>
    </row>
    <row r="5762">
      <c r="A5762" s="36" t="str">
        <f t="shared" si="1"/>
        <v>Medium Population-Low Poverty</v>
      </c>
      <c r="B5762" s="35" t="s">
        <v>5781</v>
      </c>
      <c r="C5762" s="37">
        <v>1480.0</v>
      </c>
      <c r="D5762" s="37">
        <v>0.0898648648648649</v>
      </c>
      <c r="E5762" s="37" t="s">
        <v>15</v>
      </c>
      <c r="F5762" s="37" t="s">
        <v>9</v>
      </c>
    </row>
    <row r="5763">
      <c r="A5763" s="36" t="str">
        <f t="shared" si="1"/>
        <v>Medium Population-Middle Poverty</v>
      </c>
      <c r="B5763" s="35" t="s">
        <v>5782</v>
      </c>
      <c r="C5763" s="37">
        <v>1843.0</v>
      </c>
      <c r="D5763" s="37">
        <v>0.119913185024417</v>
      </c>
      <c r="E5763" s="37" t="s">
        <v>15</v>
      </c>
      <c r="F5763" s="37" t="s">
        <v>10</v>
      </c>
    </row>
    <row r="5764">
      <c r="A5764" s="36" t="str">
        <f t="shared" si="1"/>
        <v>Medium Population-Middle Poverty</v>
      </c>
      <c r="B5764" s="35" t="s">
        <v>5783</v>
      </c>
      <c r="C5764" s="37">
        <v>1970.0</v>
      </c>
      <c r="D5764" s="37">
        <v>0.147208121827411</v>
      </c>
      <c r="E5764" s="37" t="s">
        <v>15</v>
      </c>
      <c r="F5764" s="37" t="s">
        <v>10</v>
      </c>
    </row>
    <row r="5765">
      <c r="A5765" s="36" t="str">
        <f t="shared" si="1"/>
        <v>Medium Population-Middle Poverty</v>
      </c>
      <c r="B5765" s="35" t="s">
        <v>5784</v>
      </c>
      <c r="C5765" s="37">
        <v>3474.0</v>
      </c>
      <c r="D5765" s="37">
        <v>0.10391479562464</v>
      </c>
      <c r="E5765" s="37" t="s">
        <v>15</v>
      </c>
      <c r="F5765" s="37" t="s">
        <v>10</v>
      </c>
    </row>
    <row r="5766">
      <c r="A5766" s="36" t="str">
        <f t="shared" si="1"/>
        <v>Medium Population-Middle Poverty</v>
      </c>
      <c r="B5766" s="35" t="s">
        <v>5785</v>
      </c>
      <c r="C5766" s="37">
        <v>3121.0</v>
      </c>
      <c r="D5766" s="37">
        <v>0.143543735982057</v>
      </c>
      <c r="E5766" s="37" t="s">
        <v>15</v>
      </c>
      <c r="F5766" s="37" t="s">
        <v>10</v>
      </c>
    </row>
    <row r="5767">
      <c r="A5767" s="36" t="str">
        <f t="shared" si="1"/>
        <v>High Population-Middle Poverty</v>
      </c>
      <c r="B5767" s="35" t="s">
        <v>5786</v>
      </c>
      <c r="C5767" s="37">
        <v>10684.0</v>
      </c>
      <c r="D5767" s="37">
        <v>0.125514788468738</v>
      </c>
      <c r="E5767" s="37" t="s">
        <v>14</v>
      </c>
      <c r="F5767" s="37" t="s">
        <v>10</v>
      </c>
    </row>
    <row r="5768">
      <c r="A5768" s="36" t="str">
        <f t="shared" si="1"/>
        <v>Low Population-Middle Poverty</v>
      </c>
      <c r="B5768" s="35" t="s">
        <v>5787</v>
      </c>
      <c r="C5768" s="37">
        <v>267.0</v>
      </c>
      <c r="D5768" s="37">
        <v>0.134831460674157</v>
      </c>
      <c r="E5768" s="37" t="s">
        <v>16</v>
      </c>
      <c r="F5768" s="37" t="s">
        <v>10</v>
      </c>
    </row>
    <row r="5769">
      <c r="A5769" s="36" t="str">
        <f t="shared" si="1"/>
        <v>Low Population-Low Poverty</v>
      </c>
      <c r="B5769" s="35" t="s">
        <v>5788</v>
      </c>
      <c r="C5769" s="37">
        <v>265.0</v>
      </c>
      <c r="D5769" s="37">
        <v>0.060377358490566</v>
      </c>
      <c r="E5769" s="37" t="s">
        <v>16</v>
      </c>
      <c r="F5769" s="37" t="s">
        <v>9</v>
      </c>
    </row>
    <row r="5770">
      <c r="A5770" s="36" t="str">
        <f t="shared" si="1"/>
        <v>Medium Population-Low Poverty</v>
      </c>
      <c r="B5770" s="35" t="s">
        <v>5789</v>
      </c>
      <c r="C5770" s="37">
        <v>1954.0</v>
      </c>
      <c r="D5770" s="37">
        <v>0.0951893551688843</v>
      </c>
      <c r="E5770" s="37" t="s">
        <v>15</v>
      </c>
      <c r="F5770" s="37" t="s">
        <v>9</v>
      </c>
    </row>
    <row r="5771">
      <c r="A5771" s="36" t="str">
        <f t="shared" si="1"/>
        <v>Low Population-Middle Poverty</v>
      </c>
      <c r="B5771" s="35" t="s">
        <v>5790</v>
      </c>
      <c r="C5771" s="37">
        <v>267.0</v>
      </c>
      <c r="D5771" s="37">
        <v>0.127340823970037</v>
      </c>
      <c r="E5771" s="37" t="s">
        <v>16</v>
      </c>
      <c r="F5771" s="37" t="s">
        <v>10</v>
      </c>
    </row>
    <row r="5772">
      <c r="A5772" s="36" t="str">
        <f t="shared" si="1"/>
        <v>Medium Population-Low Poverty</v>
      </c>
      <c r="B5772" s="35" t="s">
        <v>5791</v>
      </c>
      <c r="C5772" s="37">
        <v>991.0</v>
      </c>
      <c r="D5772" s="37">
        <v>0.0928355196770938</v>
      </c>
      <c r="E5772" s="37" t="s">
        <v>15</v>
      </c>
      <c r="F5772" s="37" t="s">
        <v>9</v>
      </c>
    </row>
    <row r="5773">
      <c r="A5773" s="36" t="str">
        <f t="shared" si="1"/>
        <v>Medium Population-Middle Poverty</v>
      </c>
      <c r="B5773" s="35" t="s">
        <v>5792</v>
      </c>
      <c r="C5773" s="37">
        <v>5444.0</v>
      </c>
      <c r="D5773" s="37">
        <v>0.142725936811168</v>
      </c>
      <c r="E5773" s="37" t="s">
        <v>15</v>
      </c>
      <c r="F5773" s="37" t="s">
        <v>10</v>
      </c>
    </row>
    <row r="5774">
      <c r="A5774" s="36" t="str">
        <f t="shared" si="1"/>
        <v>Medium Population-Middle Poverty</v>
      </c>
      <c r="B5774" s="35" t="s">
        <v>5793</v>
      </c>
      <c r="C5774" s="37">
        <v>8340.0</v>
      </c>
      <c r="D5774" s="37">
        <v>0.149760191846523</v>
      </c>
      <c r="E5774" s="37" t="s">
        <v>15</v>
      </c>
      <c r="F5774" s="37" t="s">
        <v>10</v>
      </c>
    </row>
    <row r="5775">
      <c r="A5775" s="36" t="str">
        <f t="shared" si="1"/>
        <v>Medium Population-Low Poverty</v>
      </c>
      <c r="B5775" s="35" t="s">
        <v>5794</v>
      </c>
      <c r="C5775" s="37">
        <v>2396.0</v>
      </c>
      <c r="D5775" s="37">
        <v>0.0630217028380634</v>
      </c>
      <c r="E5775" s="37" t="s">
        <v>15</v>
      </c>
      <c r="F5775" s="37" t="s">
        <v>9</v>
      </c>
    </row>
    <row r="5776">
      <c r="A5776" s="36" t="str">
        <f t="shared" si="1"/>
        <v>Medium Population-Low Poverty</v>
      </c>
      <c r="B5776" s="35" t="s">
        <v>5795</v>
      </c>
      <c r="C5776" s="37">
        <v>776.0</v>
      </c>
      <c r="D5776" s="37">
        <v>0.077319587628866</v>
      </c>
      <c r="E5776" s="37" t="s">
        <v>15</v>
      </c>
      <c r="F5776" s="37" t="s">
        <v>9</v>
      </c>
    </row>
    <row r="5777">
      <c r="A5777" s="36" t="str">
        <f t="shared" si="1"/>
        <v>Medium Population-Low Poverty</v>
      </c>
      <c r="B5777" s="35" t="s">
        <v>5796</v>
      </c>
      <c r="C5777" s="37">
        <v>4050.0</v>
      </c>
      <c r="D5777" s="37">
        <v>0.0738271604938272</v>
      </c>
      <c r="E5777" s="37" t="s">
        <v>15</v>
      </c>
      <c r="F5777" s="37" t="s">
        <v>9</v>
      </c>
    </row>
    <row r="5778">
      <c r="A5778" s="36" t="str">
        <f t="shared" si="1"/>
        <v>Medium Population-Low Poverty</v>
      </c>
      <c r="B5778" s="35" t="s">
        <v>5797</v>
      </c>
      <c r="C5778" s="37">
        <v>1611.0</v>
      </c>
      <c r="D5778" s="37">
        <v>0.0564866542520174</v>
      </c>
      <c r="E5778" s="37" t="s">
        <v>15</v>
      </c>
      <c r="F5778" s="37" t="s">
        <v>9</v>
      </c>
    </row>
    <row r="5779">
      <c r="A5779" s="36" t="str">
        <f t="shared" si="1"/>
        <v>High Population-Low Poverty</v>
      </c>
      <c r="B5779" s="35" t="s">
        <v>5798</v>
      </c>
      <c r="C5779" s="37">
        <v>24611.0</v>
      </c>
      <c r="D5779" s="37">
        <v>0.0561131201495266</v>
      </c>
      <c r="E5779" s="37" t="s">
        <v>14</v>
      </c>
      <c r="F5779" s="37" t="s">
        <v>9</v>
      </c>
    </row>
    <row r="5780">
      <c r="A5780" s="36" t="str">
        <f t="shared" si="1"/>
        <v>High Population-Low Poverty</v>
      </c>
      <c r="B5780" s="35" t="s">
        <v>5799</v>
      </c>
      <c r="C5780" s="37">
        <v>21336.0</v>
      </c>
      <c r="D5780" s="37">
        <v>0.0428852643419573</v>
      </c>
      <c r="E5780" s="37" t="s">
        <v>14</v>
      </c>
      <c r="F5780" s="37" t="s">
        <v>9</v>
      </c>
    </row>
    <row r="5781">
      <c r="A5781" s="36" t="str">
        <f t="shared" si="1"/>
        <v>Low Population-Low Poverty</v>
      </c>
      <c r="B5781" s="35" t="s">
        <v>5800</v>
      </c>
      <c r="C5781" s="37">
        <v>396.0</v>
      </c>
      <c r="D5781" s="37">
        <v>0.0</v>
      </c>
      <c r="E5781" s="37" t="s">
        <v>16</v>
      </c>
      <c r="F5781" s="37" t="s">
        <v>9</v>
      </c>
    </row>
    <row r="5782">
      <c r="A5782" s="36" t="str">
        <f t="shared" si="1"/>
        <v>Low Population-Low Poverty</v>
      </c>
      <c r="B5782" s="35" t="s">
        <v>5801</v>
      </c>
      <c r="C5782" s="37">
        <v>68.0</v>
      </c>
      <c r="D5782" s="37">
        <v>0.0</v>
      </c>
      <c r="E5782" s="37" t="s">
        <v>16</v>
      </c>
      <c r="F5782" s="37" t="s">
        <v>9</v>
      </c>
    </row>
    <row r="5783">
      <c r="A5783" s="36" t="str">
        <f t="shared" si="1"/>
        <v>High Population-Low Poverty</v>
      </c>
      <c r="B5783" s="35" t="s">
        <v>5802</v>
      </c>
      <c r="C5783" s="37">
        <v>21110.0</v>
      </c>
      <c r="D5783" s="37">
        <v>0.0443865466603505</v>
      </c>
      <c r="E5783" s="37" t="s">
        <v>14</v>
      </c>
      <c r="F5783" s="37" t="s">
        <v>9</v>
      </c>
    </row>
    <row r="5784">
      <c r="A5784" s="36" t="str">
        <f t="shared" si="1"/>
        <v>Medium Population-Low Poverty</v>
      </c>
      <c r="B5784" s="35" t="s">
        <v>5803</v>
      </c>
      <c r="C5784" s="37">
        <v>633.0</v>
      </c>
      <c r="D5784" s="37">
        <v>0.0679304897314376</v>
      </c>
      <c r="E5784" s="37" t="s">
        <v>15</v>
      </c>
      <c r="F5784" s="37" t="s">
        <v>9</v>
      </c>
    </row>
    <row r="5785">
      <c r="A5785" s="36" t="str">
        <f t="shared" si="1"/>
        <v>Medium Population-Middle Poverty</v>
      </c>
      <c r="B5785" s="35" t="s">
        <v>5804</v>
      </c>
      <c r="C5785" s="37">
        <v>2119.0</v>
      </c>
      <c r="D5785" s="37">
        <v>0.100519112789051</v>
      </c>
      <c r="E5785" s="37" t="s">
        <v>15</v>
      </c>
      <c r="F5785" s="37" t="s">
        <v>10</v>
      </c>
    </row>
    <row r="5786">
      <c r="A5786" s="36" t="str">
        <f t="shared" si="1"/>
        <v>Low Population-Low Poverty</v>
      </c>
      <c r="B5786" s="35" t="s">
        <v>5805</v>
      </c>
      <c r="C5786" s="37">
        <v>373.0</v>
      </c>
      <c r="D5786" s="37">
        <v>0.0</v>
      </c>
      <c r="E5786" s="37" t="s">
        <v>16</v>
      </c>
      <c r="F5786" s="37" t="s">
        <v>9</v>
      </c>
    </row>
    <row r="5787">
      <c r="A5787" s="36" t="str">
        <f t="shared" si="1"/>
        <v>Medium Population-Low Poverty</v>
      </c>
      <c r="B5787" s="35" t="s">
        <v>5806</v>
      </c>
      <c r="C5787" s="37">
        <v>911.0</v>
      </c>
      <c r="D5787" s="37">
        <v>0.0109769484083425</v>
      </c>
      <c r="E5787" s="37" t="s">
        <v>15</v>
      </c>
      <c r="F5787" s="37" t="s">
        <v>9</v>
      </c>
    </row>
    <row r="5788">
      <c r="A5788" s="36" t="str">
        <f t="shared" si="1"/>
        <v>Medium Population-Low Poverty</v>
      </c>
      <c r="B5788" s="35" t="s">
        <v>5807</v>
      </c>
      <c r="C5788" s="37">
        <v>6536.0</v>
      </c>
      <c r="D5788" s="37">
        <v>0.0260097919216646</v>
      </c>
      <c r="E5788" s="37" t="s">
        <v>15</v>
      </c>
      <c r="F5788" s="37" t="s">
        <v>9</v>
      </c>
    </row>
    <row r="5789">
      <c r="A5789" s="36" t="str">
        <f t="shared" si="1"/>
        <v>Medium Population-Low Poverty</v>
      </c>
      <c r="B5789" s="35" t="s">
        <v>5808</v>
      </c>
      <c r="C5789" s="37">
        <v>9624.0</v>
      </c>
      <c r="D5789" s="37">
        <v>0.0155860349127182</v>
      </c>
      <c r="E5789" s="37" t="s">
        <v>15</v>
      </c>
      <c r="F5789" s="37" t="s">
        <v>9</v>
      </c>
    </row>
    <row r="5790">
      <c r="A5790" s="36" t="str">
        <f t="shared" si="1"/>
        <v>Medium Population-Low Poverty</v>
      </c>
      <c r="B5790" s="35" t="s">
        <v>5809</v>
      </c>
      <c r="C5790" s="37">
        <v>2801.0</v>
      </c>
      <c r="D5790" s="37">
        <v>0.0274901820778293</v>
      </c>
      <c r="E5790" s="37" t="s">
        <v>15</v>
      </c>
      <c r="F5790" s="37" t="s">
        <v>9</v>
      </c>
    </row>
    <row r="5791">
      <c r="A5791" s="36" t="str">
        <f t="shared" si="1"/>
        <v>Low Population-Low Poverty</v>
      </c>
      <c r="B5791" s="35" t="s">
        <v>5810</v>
      </c>
      <c r="C5791" s="37">
        <v>421.0</v>
      </c>
      <c r="D5791" s="37">
        <v>0.0665083135391924</v>
      </c>
      <c r="E5791" s="37" t="s">
        <v>16</v>
      </c>
      <c r="F5791" s="37" t="s">
        <v>9</v>
      </c>
    </row>
    <row r="5792">
      <c r="A5792" s="36" t="str">
        <f t="shared" si="1"/>
        <v>Low Population-Low Poverty</v>
      </c>
      <c r="B5792" s="35" t="s">
        <v>5811</v>
      </c>
      <c r="C5792" s="37">
        <v>18.0</v>
      </c>
      <c r="D5792" s="37">
        <v>0.0</v>
      </c>
      <c r="E5792" s="37" t="s">
        <v>16</v>
      </c>
      <c r="F5792" s="37" t="s">
        <v>9</v>
      </c>
    </row>
    <row r="5793">
      <c r="A5793" s="36" t="str">
        <f t="shared" si="1"/>
        <v>High Population-Low Poverty</v>
      </c>
      <c r="B5793" s="35" t="s">
        <v>5812</v>
      </c>
      <c r="C5793" s="37">
        <v>14057.0</v>
      </c>
      <c r="D5793" s="37">
        <v>0.043323611012307</v>
      </c>
      <c r="E5793" s="37" t="s">
        <v>14</v>
      </c>
      <c r="F5793" s="37" t="s">
        <v>9</v>
      </c>
    </row>
    <row r="5794">
      <c r="A5794" s="36" t="str">
        <f t="shared" si="1"/>
        <v>High Population-Low Poverty</v>
      </c>
      <c r="B5794" s="35" t="s">
        <v>5813</v>
      </c>
      <c r="C5794" s="37">
        <v>28887.0</v>
      </c>
      <c r="D5794" s="37">
        <v>0.0396372070481531</v>
      </c>
      <c r="E5794" s="37" t="s">
        <v>14</v>
      </c>
      <c r="F5794" s="37" t="s">
        <v>9</v>
      </c>
    </row>
    <row r="5795">
      <c r="A5795" s="36" t="str">
        <f t="shared" si="1"/>
        <v>Medium Population-Low Poverty</v>
      </c>
      <c r="B5795" s="35" t="s">
        <v>5814</v>
      </c>
      <c r="C5795" s="37">
        <v>3170.0</v>
      </c>
      <c r="D5795" s="37">
        <v>0.0498422712933754</v>
      </c>
      <c r="E5795" s="37" t="s">
        <v>15</v>
      </c>
      <c r="F5795" s="37" t="s">
        <v>9</v>
      </c>
    </row>
    <row r="5796">
      <c r="A5796" s="36" t="str">
        <f t="shared" si="1"/>
        <v>High Population-Low Poverty</v>
      </c>
      <c r="B5796" s="35" t="s">
        <v>5815</v>
      </c>
      <c r="C5796" s="37">
        <v>25660.0</v>
      </c>
      <c r="D5796" s="37">
        <v>0.0483242400623539</v>
      </c>
      <c r="E5796" s="37" t="s">
        <v>14</v>
      </c>
      <c r="F5796" s="37" t="s">
        <v>9</v>
      </c>
    </row>
    <row r="5797">
      <c r="A5797" s="36" t="str">
        <f t="shared" si="1"/>
        <v>Medium Population-Low Poverty</v>
      </c>
      <c r="B5797" s="35" t="s">
        <v>5816</v>
      </c>
      <c r="C5797" s="37">
        <v>5951.0</v>
      </c>
      <c r="D5797" s="37">
        <v>0.047218954797513</v>
      </c>
      <c r="E5797" s="37" t="s">
        <v>15</v>
      </c>
      <c r="F5797" s="37" t="s">
        <v>9</v>
      </c>
    </row>
    <row r="5798">
      <c r="A5798" s="36" t="str">
        <f t="shared" si="1"/>
        <v>Low Population-Low Poverty</v>
      </c>
      <c r="B5798" s="35" t="s">
        <v>5817</v>
      </c>
      <c r="C5798" s="37">
        <v>126.0</v>
      </c>
      <c r="D5798" s="37">
        <v>0.0</v>
      </c>
      <c r="E5798" s="37" t="s">
        <v>16</v>
      </c>
      <c r="F5798" s="37" t="s">
        <v>9</v>
      </c>
    </row>
    <row r="5799">
      <c r="A5799" s="36" t="str">
        <f t="shared" si="1"/>
        <v>High Population-Low Poverty</v>
      </c>
      <c r="B5799" s="35" t="s">
        <v>5818</v>
      </c>
      <c r="C5799" s="37">
        <v>34437.0</v>
      </c>
      <c r="D5799" s="37">
        <v>0.0618811162412521</v>
      </c>
      <c r="E5799" s="37" t="s">
        <v>14</v>
      </c>
      <c r="F5799" s="37" t="s">
        <v>9</v>
      </c>
    </row>
    <row r="5800">
      <c r="A5800" s="36" t="str">
        <f t="shared" si="1"/>
        <v>Medium Population-Low Poverty</v>
      </c>
      <c r="B5800" s="35" t="s">
        <v>5819</v>
      </c>
      <c r="C5800" s="37">
        <v>9066.0</v>
      </c>
      <c r="D5800" s="37">
        <v>0.0169865431281712</v>
      </c>
      <c r="E5800" s="37" t="s">
        <v>15</v>
      </c>
      <c r="F5800" s="37" t="s">
        <v>9</v>
      </c>
    </row>
    <row r="5801">
      <c r="A5801" s="36" t="str">
        <f t="shared" si="1"/>
        <v>Medium Population-Low Poverty</v>
      </c>
      <c r="B5801" s="35" t="s">
        <v>5820</v>
      </c>
      <c r="C5801" s="37">
        <v>1625.0</v>
      </c>
      <c r="D5801" s="37">
        <v>0.0221538461538462</v>
      </c>
      <c r="E5801" s="37" t="s">
        <v>15</v>
      </c>
      <c r="F5801" s="37" t="s">
        <v>9</v>
      </c>
    </row>
    <row r="5802">
      <c r="A5802" s="36" t="str">
        <f t="shared" si="1"/>
        <v>High Population-Low Poverty</v>
      </c>
      <c r="B5802" s="35" t="s">
        <v>5821</v>
      </c>
      <c r="C5802" s="37">
        <v>12009.0</v>
      </c>
      <c r="D5802" s="37">
        <v>0.0845199433758015</v>
      </c>
      <c r="E5802" s="37" t="s">
        <v>14</v>
      </c>
      <c r="F5802" s="37" t="s">
        <v>9</v>
      </c>
    </row>
    <row r="5803">
      <c r="A5803" s="36" t="str">
        <f t="shared" si="1"/>
        <v>Low Population-Low Poverty</v>
      </c>
      <c r="B5803" s="35" t="s">
        <v>5822</v>
      </c>
      <c r="C5803" s="37">
        <v>329.0</v>
      </c>
      <c r="D5803" s="37">
        <v>0.0395136778115502</v>
      </c>
      <c r="E5803" s="37" t="s">
        <v>16</v>
      </c>
      <c r="F5803" s="37" t="s">
        <v>9</v>
      </c>
    </row>
    <row r="5804">
      <c r="A5804" s="36" t="str">
        <f t="shared" si="1"/>
        <v>High Population-Low Poverty</v>
      </c>
      <c r="B5804" s="35" t="s">
        <v>5823</v>
      </c>
      <c r="C5804" s="37">
        <v>13932.0</v>
      </c>
      <c r="D5804" s="37">
        <v>0.0525409130060293</v>
      </c>
      <c r="E5804" s="37" t="s">
        <v>14</v>
      </c>
      <c r="F5804" s="37" t="s">
        <v>9</v>
      </c>
    </row>
    <row r="5805">
      <c r="A5805" s="36" t="str">
        <f t="shared" si="1"/>
        <v>High Population-Low Poverty</v>
      </c>
      <c r="B5805" s="35" t="s">
        <v>5824</v>
      </c>
      <c r="C5805" s="37">
        <v>37424.0</v>
      </c>
      <c r="D5805" s="37">
        <v>0.0351646002565199</v>
      </c>
      <c r="E5805" s="37" t="s">
        <v>14</v>
      </c>
      <c r="F5805" s="37" t="s">
        <v>9</v>
      </c>
    </row>
    <row r="5806">
      <c r="A5806" s="36" t="str">
        <f t="shared" si="1"/>
        <v>High Population-Middle Poverty</v>
      </c>
      <c r="B5806" s="35" t="s">
        <v>5825</v>
      </c>
      <c r="C5806" s="37">
        <v>15277.0</v>
      </c>
      <c r="D5806" s="37">
        <v>0.105256267591805</v>
      </c>
      <c r="E5806" s="37" t="s">
        <v>14</v>
      </c>
      <c r="F5806" s="37" t="s">
        <v>10</v>
      </c>
    </row>
    <row r="5807">
      <c r="A5807" s="36" t="str">
        <f t="shared" si="1"/>
        <v>Medium Population-Low Poverty</v>
      </c>
      <c r="B5807" s="35" t="s">
        <v>5826</v>
      </c>
      <c r="C5807" s="37">
        <v>718.0</v>
      </c>
      <c r="D5807" s="37">
        <v>0.0250696378830084</v>
      </c>
      <c r="E5807" s="37" t="s">
        <v>15</v>
      </c>
      <c r="F5807" s="37" t="s">
        <v>9</v>
      </c>
    </row>
    <row r="5808">
      <c r="A5808" s="36" t="str">
        <f t="shared" si="1"/>
        <v>Medium Population-Low Poverty</v>
      </c>
      <c r="B5808" s="35" t="s">
        <v>5827</v>
      </c>
      <c r="C5808" s="37">
        <v>3420.0</v>
      </c>
      <c r="D5808" s="37">
        <v>0.0558479532163743</v>
      </c>
      <c r="E5808" s="37" t="s">
        <v>15</v>
      </c>
      <c r="F5808" s="37" t="s">
        <v>9</v>
      </c>
    </row>
    <row r="5809">
      <c r="A5809" s="36" t="str">
        <f t="shared" si="1"/>
        <v>High Population-Low Poverty</v>
      </c>
      <c r="B5809" s="35" t="s">
        <v>5828</v>
      </c>
      <c r="C5809" s="37">
        <v>40691.0</v>
      </c>
      <c r="D5809" s="37">
        <v>0.0534270477501167</v>
      </c>
      <c r="E5809" s="37" t="s">
        <v>14</v>
      </c>
      <c r="F5809" s="37" t="s">
        <v>9</v>
      </c>
    </row>
    <row r="5810">
      <c r="A5810" s="36" t="str">
        <f t="shared" si="1"/>
        <v>High Population-Low Poverty</v>
      </c>
      <c r="B5810" s="35" t="s">
        <v>5829</v>
      </c>
      <c r="C5810" s="37">
        <v>20131.0</v>
      </c>
      <c r="D5810" s="37">
        <v>0.0456509860414286</v>
      </c>
      <c r="E5810" s="37" t="s">
        <v>14</v>
      </c>
      <c r="F5810" s="37" t="s">
        <v>9</v>
      </c>
    </row>
    <row r="5811">
      <c r="A5811" s="36" t="str">
        <f t="shared" si="1"/>
        <v>Medium Population-Low Poverty</v>
      </c>
      <c r="B5811" s="35" t="s">
        <v>5830</v>
      </c>
      <c r="C5811" s="37">
        <v>4136.0</v>
      </c>
      <c r="D5811" s="37">
        <v>0.0270793036750484</v>
      </c>
      <c r="E5811" s="37" t="s">
        <v>15</v>
      </c>
      <c r="F5811" s="37" t="s">
        <v>9</v>
      </c>
    </row>
    <row r="5812">
      <c r="A5812" s="36" t="str">
        <f t="shared" si="1"/>
        <v>Medium Population-Low Poverty</v>
      </c>
      <c r="B5812" s="35" t="s">
        <v>5831</v>
      </c>
      <c r="C5812" s="37">
        <v>507.0</v>
      </c>
      <c r="D5812" s="37">
        <v>0.0138067061143984</v>
      </c>
      <c r="E5812" s="37" t="s">
        <v>15</v>
      </c>
      <c r="F5812" s="37" t="s">
        <v>9</v>
      </c>
    </row>
    <row r="5813">
      <c r="A5813" s="36" t="str">
        <f t="shared" si="1"/>
        <v>High Population-Low Poverty</v>
      </c>
      <c r="B5813" s="35" t="s">
        <v>5832</v>
      </c>
      <c r="C5813" s="37">
        <v>16980.0</v>
      </c>
      <c r="D5813" s="37">
        <v>0.0508244994110719</v>
      </c>
      <c r="E5813" s="37" t="s">
        <v>14</v>
      </c>
      <c r="F5813" s="37" t="s">
        <v>9</v>
      </c>
    </row>
    <row r="5814">
      <c r="A5814" s="36" t="str">
        <f t="shared" si="1"/>
        <v>High Population-Low Poverty</v>
      </c>
      <c r="B5814" s="35" t="s">
        <v>5833</v>
      </c>
      <c r="C5814" s="37">
        <v>31949.0</v>
      </c>
      <c r="D5814" s="37">
        <v>0.0585307834361013</v>
      </c>
      <c r="E5814" s="37" t="s">
        <v>14</v>
      </c>
      <c r="F5814" s="37" t="s">
        <v>9</v>
      </c>
    </row>
    <row r="5815">
      <c r="A5815" s="36" t="str">
        <f t="shared" si="1"/>
        <v>High Population-Low Poverty</v>
      </c>
      <c r="B5815" s="35" t="s">
        <v>5834</v>
      </c>
      <c r="C5815" s="37">
        <v>13135.0</v>
      </c>
      <c r="D5815" s="37">
        <v>0.0779596497906357</v>
      </c>
      <c r="E5815" s="37" t="s">
        <v>14</v>
      </c>
      <c r="F5815" s="37" t="s">
        <v>9</v>
      </c>
    </row>
    <row r="5816">
      <c r="A5816" s="36" t="str">
        <f t="shared" si="1"/>
        <v>Medium Population-Low Poverty</v>
      </c>
      <c r="B5816" s="35" t="s">
        <v>5835</v>
      </c>
      <c r="C5816" s="37">
        <v>9711.0</v>
      </c>
      <c r="D5816" s="37">
        <v>0.0567397796313459</v>
      </c>
      <c r="E5816" s="37" t="s">
        <v>15</v>
      </c>
      <c r="F5816" s="37" t="s">
        <v>9</v>
      </c>
    </row>
    <row r="5817">
      <c r="A5817" s="36" t="str">
        <f t="shared" si="1"/>
        <v>High Population-Low Poverty</v>
      </c>
      <c r="B5817" s="35" t="s">
        <v>5836</v>
      </c>
      <c r="C5817" s="37">
        <v>21966.0</v>
      </c>
      <c r="D5817" s="37">
        <v>0.0457980515341892</v>
      </c>
      <c r="E5817" s="37" t="s">
        <v>14</v>
      </c>
      <c r="F5817" s="37" t="s">
        <v>9</v>
      </c>
    </row>
    <row r="5818">
      <c r="A5818" s="36" t="str">
        <f t="shared" si="1"/>
        <v>High Population-Middle Poverty</v>
      </c>
      <c r="B5818" s="35" t="s">
        <v>5837</v>
      </c>
      <c r="C5818" s="37">
        <v>20689.0</v>
      </c>
      <c r="D5818" s="37">
        <v>0.165836918169075</v>
      </c>
      <c r="E5818" s="37" t="s">
        <v>14</v>
      </c>
      <c r="F5818" s="37" t="s">
        <v>10</v>
      </c>
    </row>
    <row r="5819">
      <c r="A5819" s="36" t="str">
        <f t="shared" si="1"/>
        <v>High Population-Low Poverty</v>
      </c>
      <c r="B5819" s="35" t="s">
        <v>5838</v>
      </c>
      <c r="C5819" s="37">
        <v>20222.0</v>
      </c>
      <c r="D5819" s="37">
        <v>0.0311047374146969</v>
      </c>
      <c r="E5819" s="37" t="s">
        <v>14</v>
      </c>
      <c r="F5819" s="37" t="s">
        <v>9</v>
      </c>
    </row>
    <row r="5820">
      <c r="A5820" s="36" t="str">
        <f t="shared" si="1"/>
        <v>Medium Population-Middle Poverty</v>
      </c>
      <c r="B5820" s="35" t="s">
        <v>5839</v>
      </c>
      <c r="C5820" s="37">
        <v>639.0</v>
      </c>
      <c r="D5820" s="37">
        <v>0.104851330203443</v>
      </c>
      <c r="E5820" s="37" t="s">
        <v>15</v>
      </c>
      <c r="F5820" s="37" t="s">
        <v>10</v>
      </c>
    </row>
    <row r="5821">
      <c r="A5821" s="36" t="str">
        <f t="shared" si="1"/>
        <v>High Population-Middle Poverty</v>
      </c>
      <c r="B5821" s="35" t="s">
        <v>5840</v>
      </c>
      <c r="C5821" s="37">
        <v>17668.0</v>
      </c>
      <c r="D5821" s="37">
        <v>0.100860312429251</v>
      </c>
      <c r="E5821" s="37" t="s">
        <v>14</v>
      </c>
      <c r="F5821" s="37" t="s">
        <v>10</v>
      </c>
    </row>
    <row r="5822">
      <c r="A5822" s="36" t="str">
        <f t="shared" si="1"/>
        <v>Medium Population-Low Poverty</v>
      </c>
      <c r="B5822" s="35" t="s">
        <v>5841</v>
      </c>
      <c r="C5822" s="37">
        <v>6687.0</v>
      </c>
      <c r="D5822" s="37">
        <v>0.0692388215941379</v>
      </c>
      <c r="E5822" s="37" t="s">
        <v>15</v>
      </c>
      <c r="F5822" s="37" t="s">
        <v>9</v>
      </c>
    </row>
    <row r="5823">
      <c r="A5823" s="36" t="str">
        <f t="shared" si="1"/>
        <v>High Population-High Poverty</v>
      </c>
      <c r="B5823" s="35" t="s">
        <v>5842</v>
      </c>
      <c r="C5823" s="37">
        <v>32099.0</v>
      </c>
      <c r="D5823" s="37">
        <v>0.338795601109069</v>
      </c>
      <c r="E5823" s="37" t="s">
        <v>14</v>
      </c>
      <c r="F5823" s="37" t="s">
        <v>11</v>
      </c>
    </row>
    <row r="5824">
      <c r="A5824" s="36" t="str">
        <f t="shared" si="1"/>
        <v>High Population-Low Poverty</v>
      </c>
      <c r="B5824" s="35" t="s">
        <v>5843</v>
      </c>
      <c r="C5824" s="37">
        <v>20529.0</v>
      </c>
      <c r="D5824" s="37">
        <v>0.0616688586877101</v>
      </c>
      <c r="E5824" s="37" t="s">
        <v>14</v>
      </c>
      <c r="F5824" s="37" t="s">
        <v>9</v>
      </c>
    </row>
    <row r="5825">
      <c r="A5825" s="36" t="str">
        <f t="shared" si="1"/>
        <v>High Population-Middle Poverty</v>
      </c>
      <c r="B5825" s="35" t="s">
        <v>5844</v>
      </c>
      <c r="C5825" s="37">
        <v>16645.0</v>
      </c>
      <c r="D5825" s="37">
        <v>0.135115650345449</v>
      </c>
      <c r="E5825" s="37" t="s">
        <v>14</v>
      </c>
      <c r="F5825" s="37" t="s">
        <v>10</v>
      </c>
    </row>
    <row r="5826">
      <c r="A5826" s="36" t="str">
        <f t="shared" si="1"/>
        <v>Low Population-Middle Poverty</v>
      </c>
      <c r="B5826" s="35" t="s">
        <v>5845</v>
      </c>
      <c r="C5826" s="37">
        <v>239.0</v>
      </c>
      <c r="D5826" s="37">
        <v>0.184100418410042</v>
      </c>
      <c r="E5826" s="37" t="s">
        <v>16</v>
      </c>
      <c r="F5826" s="37" t="s">
        <v>10</v>
      </c>
    </row>
    <row r="5827">
      <c r="A5827" s="36" t="str">
        <f t="shared" si="1"/>
        <v>High Population-Low Poverty</v>
      </c>
      <c r="B5827" s="35" t="s">
        <v>5846</v>
      </c>
      <c r="C5827" s="37">
        <v>23462.0</v>
      </c>
      <c r="D5827" s="37">
        <v>0.0951751768817663</v>
      </c>
      <c r="E5827" s="37" t="s">
        <v>14</v>
      </c>
      <c r="F5827" s="37" t="s">
        <v>9</v>
      </c>
    </row>
    <row r="5828">
      <c r="A5828" s="36" t="str">
        <f t="shared" si="1"/>
        <v>High Population-Middle Poverty</v>
      </c>
      <c r="B5828" s="35" t="s">
        <v>5847</v>
      </c>
      <c r="C5828" s="37">
        <v>54588.0</v>
      </c>
      <c r="D5828" s="37">
        <v>0.114182604235363</v>
      </c>
      <c r="E5828" s="37" t="s">
        <v>14</v>
      </c>
      <c r="F5828" s="37" t="s">
        <v>10</v>
      </c>
    </row>
    <row r="5829">
      <c r="A5829" s="36" t="str">
        <f t="shared" si="1"/>
        <v>Medium Population-Middle Poverty</v>
      </c>
      <c r="B5829" s="35" t="s">
        <v>5848</v>
      </c>
      <c r="C5829" s="37">
        <v>9654.0</v>
      </c>
      <c r="D5829" s="37">
        <v>0.116635591464678</v>
      </c>
      <c r="E5829" s="37" t="s">
        <v>15</v>
      </c>
      <c r="F5829" s="37" t="s">
        <v>10</v>
      </c>
    </row>
    <row r="5830">
      <c r="A5830" s="36" t="str">
        <f t="shared" si="1"/>
        <v>Medium Population-Middle Poverty</v>
      </c>
      <c r="B5830" s="35" t="s">
        <v>5849</v>
      </c>
      <c r="C5830" s="37">
        <v>3939.0</v>
      </c>
      <c r="D5830" s="37">
        <v>0.238385376999238</v>
      </c>
      <c r="E5830" s="37" t="s">
        <v>15</v>
      </c>
      <c r="F5830" s="37" t="s">
        <v>10</v>
      </c>
    </row>
    <row r="5831">
      <c r="A5831" s="36" t="str">
        <f t="shared" si="1"/>
        <v>High Population-Middle Poverty</v>
      </c>
      <c r="B5831" s="35" t="s">
        <v>5850</v>
      </c>
      <c r="C5831" s="37">
        <v>21576.0</v>
      </c>
      <c r="D5831" s="37">
        <v>0.224323322209863</v>
      </c>
      <c r="E5831" s="37" t="s">
        <v>14</v>
      </c>
      <c r="F5831" s="37" t="s">
        <v>10</v>
      </c>
    </row>
    <row r="5832">
      <c r="A5832" s="36" t="str">
        <f t="shared" si="1"/>
        <v>Medium Population-Low Poverty</v>
      </c>
      <c r="B5832" s="35" t="s">
        <v>5851</v>
      </c>
      <c r="C5832" s="37">
        <v>5526.0</v>
      </c>
      <c r="D5832" s="37">
        <v>0.0177343467245747</v>
      </c>
      <c r="E5832" s="37" t="s">
        <v>15</v>
      </c>
      <c r="F5832" s="37" t="s">
        <v>9</v>
      </c>
    </row>
    <row r="5833">
      <c r="A5833" s="36" t="str">
        <f t="shared" si="1"/>
        <v>High Population-Low Poverty</v>
      </c>
      <c r="B5833" s="35" t="s">
        <v>5852</v>
      </c>
      <c r="C5833" s="37">
        <v>30946.0</v>
      </c>
      <c r="D5833" s="37">
        <v>0.0777160214567311</v>
      </c>
      <c r="E5833" s="37" t="s">
        <v>14</v>
      </c>
      <c r="F5833" s="37" t="s">
        <v>9</v>
      </c>
    </row>
    <row r="5834">
      <c r="A5834" s="36" t="str">
        <f t="shared" si="1"/>
        <v>High Population-Low Poverty</v>
      </c>
      <c r="B5834" s="35" t="s">
        <v>5853</v>
      </c>
      <c r="C5834" s="37">
        <v>19747.0</v>
      </c>
      <c r="D5834" s="37">
        <v>0.0861903073884641</v>
      </c>
      <c r="E5834" s="37" t="s">
        <v>14</v>
      </c>
      <c r="F5834" s="37" t="s">
        <v>9</v>
      </c>
    </row>
    <row r="5835">
      <c r="A5835" s="36" t="str">
        <f t="shared" si="1"/>
        <v>Medium Population-Middle Poverty</v>
      </c>
      <c r="B5835" s="35" t="s">
        <v>5854</v>
      </c>
      <c r="C5835" s="37">
        <v>4016.0</v>
      </c>
      <c r="D5835" s="37">
        <v>0.161603585657371</v>
      </c>
      <c r="E5835" s="37" t="s">
        <v>15</v>
      </c>
      <c r="F5835" s="37" t="s">
        <v>10</v>
      </c>
    </row>
    <row r="5836">
      <c r="A5836" s="36" t="str">
        <f t="shared" si="1"/>
        <v>High Population-Low Poverty</v>
      </c>
      <c r="B5836" s="35" t="s">
        <v>5855</v>
      </c>
      <c r="C5836" s="37">
        <v>11716.0</v>
      </c>
      <c r="D5836" s="37">
        <v>0.0632468419255719</v>
      </c>
      <c r="E5836" s="37" t="s">
        <v>14</v>
      </c>
      <c r="F5836" s="37" t="s">
        <v>9</v>
      </c>
    </row>
    <row r="5837">
      <c r="A5837" s="36" t="str">
        <f t="shared" si="1"/>
        <v>Medium Population-Low Poverty</v>
      </c>
      <c r="B5837" s="35" t="s">
        <v>5856</v>
      </c>
      <c r="C5837" s="37">
        <v>4439.0</v>
      </c>
      <c r="D5837" s="37">
        <v>0.0380716377562514</v>
      </c>
      <c r="E5837" s="37" t="s">
        <v>15</v>
      </c>
      <c r="F5837" s="37" t="s">
        <v>9</v>
      </c>
    </row>
    <row r="5838">
      <c r="A5838" s="36" t="str">
        <f t="shared" si="1"/>
        <v>Medium Population-Low Poverty</v>
      </c>
      <c r="B5838" s="35" t="s">
        <v>5857</v>
      </c>
      <c r="C5838" s="37">
        <v>6579.0</v>
      </c>
      <c r="D5838" s="37">
        <v>0.0816233470132239</v>
      </c>
      <c r="E5838" s="37" t="s">
        <v>15</v>
      </c>
      <c r="F5838" s="37" t="s">
        <v>9</v>
      </c>
    </row>
    <row r="5839">
      <c r="A5839" s="36" t="str">
        <f t="shared" si="1"/>
        <v>Medium Population-Low Poverty</v>
      </c>
      <c r="B5839" s="35" t="s">
        <v>5858</v>
      </c>
      <c r="C5839" s="37">
        <v>8802.0</v>
      </c>
      <c r="D5839" s="37">
        <v>0.0460122699386503</v>
      </c>
      <c r="E5839" s="37" t="s">
        <v>15</v>
      </c>
      <c r="F5839" s="37" t="s">
        <v>9</v>
      </c>
    </row>
    <row r="5840">
      <c r="A5840" s="36" t="str">
        <f t="shared" si="1"/>
        <v>Medium Population-Low Poverty</v>
      </c>
      <c r="B5840" s="35" t="s">
        <v>5859</v>
      </c>
      <c r="C5840" s="37">
        <v>5450.0</v>
      </c>
      <c r="D5840" s="37">
        <v>0.0168807339449541</v>
      </c>
      <c r="E5840" s="37" t="s">
        <v>15</v>
      </c>
      <c r="F5840" s="37" t="s">
        <v>9</v>
      </c>
    </row>
    <row r="5841">
      <c r="A5841" s="36" t="str">
        <f t="shared" si="1"/>
        <v>Medium Population-Low Poverty</v>
      </c>
      <c r="B5841" s="35" t="s">
        <v>5860</v>
      </c>
      <c r="C5841" s="37">
        <v>3851.0</v>
      </c>
      <c r="D5841" s="37">
        <v>0.0244092443521163</v>
      </c>
      <c r="E5841" s="37" t="s">
        <v>15</v>
      </c>
      <c r="F5841" s="37" t="s">
        <v>9</v>
      </c>
    </row>
    <row r="5842">
      <c r="A5842" s="36" t="str">
        <f t="shared" si="1"/>
        <v>High Population-Middle Poverty</v>
      </c>
      <c r="B5842" s="35" t="s">
        <v>5861</v>
      </c>
      <c r="C5842" s="37">
        <v>12817.0</v>
      </c>
      <c r="D5842" s="37">
        <v>0.119294686744168</v>
      </c>
      <c r="E5842" s="37" t="s">
        <v>14</v>
      </c>
      <c r="F5842" s="37" t="s">
        <v>10</v>
      </c>
    </row>
    <row r="5843">
      <c r="A5843" s="36" t="str">
        <f t="shared" si="1"/>
        <v>High Population-Low Poverty</v>
      </c>
      <c r="B5843" s="35" t="s">
        <v>5862</v>
      </c>
      <c r="C5843" s="37">
        <v>29213.0</v>
      </c>
      <c r="D5843" s="37">
        <v>0.0502858316502927</v>
      </c>
      <c r="E5843" s="37" t="s">
        <v>14</v>
      </c>
      <c r="F5843" s="37" t="s">
        <v>9</v>
      </c>
    </row>
    <row r="5844">
      <c r="A5844" s="36" t="str">
        <f t="shared" si="1"/>
        <v>High Population-Low Poverty</v>
      </c>
      <c r="B5844" s="35" t="s">
        <v>5863</v>
      </c>
      <c r="C5844" s="37">
        <v>20313.0</v>
      </c>
      <c r="D5844" s="37">
        <v>0.0431250923054202</v>
      </c>
      <c r="E5844" s="37" t="s">
        <v>14</v>
      </c>
      <c r="F5844" s="37" t="s">
        <v>9</v>
      </c>
    </row>
    <row r="5845">
      <c r="A5845" s="36" t="str">
        <f t="shared" si="1"/>
        <v>Medium Population-Low Poverty</v>
      </c>
      <c r="B5845" s="35" t="s">
        <v>5864</v>
      </c>
      <c r="C5845" s="37">
        <v>5336.0</v>
      </c>
      <c r="D5845" s="37">
        <v>0.0294227886056972</v>
      </c>
      <c r="E5845" s="37" t="s">
        <v>15</v>
      </c>
      <c r="F5845" s="37" t="s">
        <v>9</v>
      </c>
    </row>
    <row r="5846">
      <c r="A5846" s="36" t="str">
        <f t="shared" si="1"/>
        <v>Medium Population-Middle Poverty</v>
      </c>
      <c r="B5846" s="35" t="s">
        <v>5865</v>
      </c>
      <c r="C5846" s="37">
        <v>2331.0</v>
      </c>
      <c r="D5846" s="37">
        <v>0.106821106821107</v>
      </c>
      <c r="E5846" s="37" t="s">
        <v>15</v>
      </c>
      <c r="F5846" s="37" t="s">
        <v>10</v>
      </c>
    </row>
    <row r="5847">
      <c r="A5847" s="36" t="str">
        <f t="shared" si="1"/>
        <v>High Population-Low Poverty</v>
      </c>
      <c r="B5847" s="35" t="s">
        <v>5866</v>
      </c>
      <c r="C5847" s="37">
        <v>16275.0</v>
      </c>
      <c r="D5847" s="37">
        <v>0.0236559139784946</v>
      </c>
      <c r="E5847" s="37" t="s">
        <v>14</v>
      </c>
      <c r="F5847" s="37" t="s">
        <v>9</v>
      </c>
    </row>
    <row r="5848">
      <c r="A5848" s="36" t="str">
        <f t="shared" si="1"/>
        <v>High Population-Low Poverty</v>
      </c>
      <c r="B5848" s="35" t="s">
        <v>5867</v>
      </c>
      <c r="C5848" s="37">
        <v>17417.0</v>
      </c>
      <c r="D5848" s="37">
        <v>0.0561520353677442</v>
      </c>
      <c r="E5848" s="37" t="s">
        <v>14</v>
      </c>
      <c r="F5848" s="37" t="s">
        <v>9</v>
      </c>
    </row>
    <row r="5849">
      <c r="A5849" s="36" t="str">
        <f t="shared" si="1"/>
        <v>High Population-Low Poverty</v>
      </c>
      <c r="B5849" s="35" t="s">
        <v>5868</v>
      </c>
      <c r="C5849" s="37">
        <v>33949.0</v>
      </c>
      <c r="D5849" s="37">
        <v>0.0537865621962355</v>
      </c>
      <c r="E5849" s="37" t="s">
        <v>14</v>
      </c>
      <c r="F5849" s="37" t="s">
        <v>9</v>
      </c>
    </row>
    <row r="5850">
      <c r="A5850" s="36" t="str">
        <f t="shared" si="1"/>
        <v>High Population-Middle Poverty</v>
      </c>
      <c r="B5850" s="35" t="s">
        <v>5869</v>
      </c>
      <c r="C5850" s="37">
        <v>27923.0</v>
      </c>
      <c r="D5850" s="37">
        <v>0.104931418543853</v>
      </c>
      <c r="E5850" s="37" t="s">
        <v>14</v>
      </c>
      <c r="F5850" s="37" t="s">
        <v>10</v>
      </c>
    </row>
    <row r="5851">
      <c r="A5851" s="36" t="str">
        <f t="shared" si="1"/>
        <v>High Population-Low Poverty</v>
      </c>
      <c r="B5851" s="35" t="s">
        <v>5870</v>
      </c>
      <c r="C5851" s="37">
        <v>26287.0</v>
      </c>
      <c r="D5851" s="37">
        <v>0.0477422299996196</v>
      </c>
      <c r="E5851" s="37" t="s">
        <v>14</v>
      </c>
      <c r="F5851" s="37" t="s">
        <v>9</v>
      </c>
    </row>
    <row r="5852">
      <c r="A5852" s="36" t="str">
        <f t="shared" si="1"/>
        <v>High Population-Low Poverty</v>
      </c>
      <c r="B5852" s="35" t="s">
        <v>5871</v>
      </c>
      <c r="C5852" s="37">
        <v>16461.0</v>
      </c>
      <c r="D5852" s="37">
        <v>0.0468379806816111</v>
      </c>
      <c r="E5852" s="37" t="s">
        <v>14</v>
      </c>
      <c r="F5852" s="37" t="s">
        <v>9</v>
      </c>
    </row>
    <row r="5853">
      <c r="A5853" s="36" t="str">
        <f t="shared" si="1"/>
        <v>High Population-Low Poverty</v>
      </c>
      <c r="B5853" s="35" t="s">
        <v>5872</v>
      </c>
      <c r="C5853" s="37">
        <v>14067.0</v>
      </c>
      <c r="D5853" s="37">
        <v>0.0445013151347124</v>
      </c>
      <c r="E5853" s="37" t="s">
        <v>14</v>
      </c>
      <c r="F5853" s="37" t="s">
        <v>9</v>
      </c>
    </row>
    <row r="5854">
      <c r="A5854" s="36" t="str">
        <f t="shared" si="1"/>
        <v>High Population-Low Poverty</v>
      </c>
      <c r="B5854" s="35" t="s">
        <v>5873</v>
      </c>
      <c r="C5854" s="37">
        <v>15424.0</v>
      </c>
      <c r="D5854" s="37">
        <v>0.0514782157676349</v>
      </c>
      <c r="E5854" s="37" t="s">
        <v>14</v>
      </c>
      <c r="F5854" s="37" t="s">
        <v>9</v>
      </c>
    </row>
    <row r="5855">
      <c r="A5855" s="36" t="str">
        <f t="shared" si="1"/>
        <v>High Population-Middle Poverty</v>
      </c>
      <c r="B5855" s="35" t="s">
        <v>5874</v>
      </c>
      <c r="C5855" s="37">
        <v>17426.0</v>
      </c>
      <c r="D5855" s="37">
        <v>0.108229082979456</v>
      </c>
      <c r="E5855" s="37" t="s">
        <v>14</v>
      </c>
      <c r="F5855" s="37" t="s">
        <v>10</v>
      </c>
    </row>
    <row r="5856">
      <c r="A5856" s="36" t="str">
        <f t="shared" si="1"/>
        <v>High Population-Low Poverty</v>
      </c>
      <c r="B5856" s="35" t="s">
        <v>5875</v>
      </c>
      <c r="C5856" s="37">
        <v>11308.0</v>
      </c>
      <c r="D5856" s="37">
        <v>0.0241422002122391</v>
      </c>
      <c r="E5856" s="37" t="s">
        <v>14</v>
      </c>
      <c r="F5856" s="37" t="s">
        <v>9</v>
      </c>
    </row>
    <row r="5857">
      <c r="A5857" s="36" t="str">
        <f t="shared" si="1"/>
        <v>High Population-Middle Poverty</v>
      </c>
      <c r="B5857" s="35" t="s">
        <v>5876</v>
      </c>
      <c r="C5857" s="37">
        <v>19771.0</v>
      </c>
      <c r="D5857" s="37">
        <v>0.110110768297001</v>
      </c>
      <c r="E5857" s="37" t="s">
        <v>14</v>
      </c>
      <c r="F5857" s="37" t="s">
        <v>10</v>
      </c>
    </row>
    <row r="5858">
      <c r="A5858" s="36" t="str">
        <f t="shared" si="1"/>
        <v>High Population-Low Poverty</v>
      </c>
      <c r="B5858" s="35" t="s">
        <v>5877</v>
      </c>
      <c r="C5858" s="37">
        <v>34913.0</v>
      </c>
      <c r="D5858" s="37">
        <v>0.0349440036662561</v>
      </c>
      <c r="E5858" s="37" t="s">
        <v>14</v>
      </c>
      <c r="F5858" s="37" t="s">
        <v>9</v>
      </c>
    </row>
    <row r="5859">
      <c r="A5859" s="36" t="str">
        <f t="shared" si="1"/>
        <v>High Population-Low Poverty</v>
      </c>
      <c r="B5859" s="35" t="s">
        <v>5878</v>
      </c>
      <c r="C5859" s="37">
        <v>24524.0</v>
      </c>
      <c r="D5859" s="37">
        <v>0.0225901158049258</v>
      </c>
      <c r="E5859" s="37" t="s">
        <v>14</v>
      </c>
      <c r="F5859" s="37" t="s">
        <v>9</v>
      </c>
    </row>
    <row r="5860">
      <c r="A5860" s="36" t="str">
        <f t="shared" si="1"/>
        <v>Medium Population-Low Poverty</v>
      </c>
      <c r="B5860" s="35" t="s">
        <v>5879</v>
      </c>
      <c r="C5860" s="37">
        <v>4864.0</v>
      </c>
      <c r="D5860" s="37">
        <v>0.0256990131578947</v>
      </c>
      <c r="E5860" s="37" t="s">
        <v>15</v>
      </c>
      <c r="F5860" s="37" t="s">
        <v>9</v>
      </c>
    </row>
    <row r="5861">
      <c r="A5861" s="36" t="str">
        <f t="shared" si="1"/>
        <v>High Population-Low Poverty</v>
      </c>
      <c r="B5861" s="35" t="s">
        <v>5880</v>
      </c>
      <c r="C5861" s="37">
        <v>51268.0</v>
      </c>
      <c r="D5861" s="37">
        <v>0.0371771865491145</v>
      </c>
      <c r="E5861" s="37" t="s">
        <v>14</v>
      </c>
      <c r="F5861" s="37" t="s">
        <v>9</v>
      </c>
    </row>
    <row r="5862">
      <c r="A5862" s="36" t="str">
        <f t="shared" si="1"/>
        <v>Medium Population-Low Poverty</v>
      </c>
      <c r="B5862" s="35" t="s">
        <v>5881</v>
      </c>
      <c r="C5862" s="37">
        <v>7008.0</v>
      </c>
      <c r="D5862" s="37">
        <v>0.0516552511415525</v>
      </c>
      <c r="E5862" s="37" t="s">
        <v>15</v>
      </c>
      <c r="F5862" s="37" t="s">
        <v>9</v>
      </c>
    </row>
    <row r="5863">
      <c r="A5863" s="36" t="str">
        <f t="shared" si="1"/>
        <v>Medium Population-Low Poverty</v>
      </c>
      <c r="B5863" s="35" t="s">
        <v>5882</v>
      </c>
      <c r="C5863" s="37">
        <v>9625.0</v>
      </c>
      <c r="D5863" s="37">
        <v>0.0351168831168831</v>
      </c>
      <c r="E5863" s="37" t="s">
        <v>15</v>
      </c>
      <c r="F5863" s="37" t="s">
        <v>9</v>
      </c>
    </row>
    <row r="5864">
      <c r="A5864" s="36" t="str">
        <f t="shared" si="1"/>
        <v>High Population-Low Poverty</v>
      </c>
      <c r="B5864" s="35" t="s">
        <v>5883</v>
      </c>
      <c r="C5864" s="37">
        <v>19411.0</v>
      </c>
      <c r="D5864" s="37">
        <v>0.0581628973262583</v>
      </c>
      <c r="E5864" s="37" t="s">
        <v>14</v>
      </c>
      <c r="F5864" s="37" t="s">
        <v>9</v>
      </c>
    </row>
    <row r="5865">
      <c r="A5865" s="36" t="str">
        <f t="shared" si="1"/>
        <v>Medium Population-Low Poverty</v>
      </c>
      <c r="B5865" s="35" t="s">
        <v>5884</v>
      </c>
      <c r="C5865" s="37">
        <v>5853.0</v>
      </c>
      <c r="D5865" s="37">
        <v>0.0618486246369383</v>
      </c>
      <c r="E5865" s="37" t="s">
        <v>15</v>
      </c>
      <c r="F5865" s="37" t="s">
        <v>9</v>
      </c>
    </row>
    <row r="5866">
      <c r="A5866" s="36" t="str">
        <f t="shared" si="1"/>
        <v>Medium Population-Low Poverty</v>
      </c>
      <c r="B5866" s="35" t="s">
        <v>5885</v>
      </c>
      <c r="C5866" s="37">
        <v>7693.0</v>
      </c>
      <c r="D5866" s="37">
        <v>0.0317171454569089</v>
      </c>
      <c r="E5866" s="37" t="s">
        <v>15</v>
      </c>
      <c r="F5866" s="37" t="s">
        <v>9</v>
      </c>
    </row>
    <row r="5867">
      <c r="A5867" s="36" t="str">
        <f t="shared" si="1"/>
        <v>Medium Population-Middle Poverty</v>
      </c>
      <c r="B5867" s="35" t="s">
        <v>5886</v>
      </c>
      <c r="C5867" s="37">
        <v>6342.0</v>
      </c>
      <c r="D5867" s="37">
        <v>0.10564490696941</v>
      </c>
      <c r="E5867" s="37" t="s">
        <v>15</v>
      </c>
      <c r="F5867" s="37" t="s">
        <v>10</v>
      </c>
    </row>
    <row r="5868">
      <c r="A5868" s="36" t="str">
        <f t="shared" si="1"/>
        <v>High Population-Low Poverty</v>
      </c>
      <c r="B5868" s="35" t="s">
        <v>5887</v>
      </c>
      <c r="C5868" s="37">
        <v>11150.0</v>
      </c>
      <c r="D5868" s="37">
        <v>0.0576681614349776</v>
      </c>
      <c r="E5868" s="37" t="s">
        <v>14</v>
      </c>
      <c r="F5868" s="37" t="s">
        <v>9</v>
      </c>
    </row>
    <row r="5869">
      <c r="A5869" s="36" t="str">
        <f t="shared" si="1"/>
        <v>Medium Population-Middle Poverty</v>
      </c>
      <c r="B5869" s="35" t="s">
        <v>5888</v>
      </c>
      <c r="C5869" s="37">
        <v>9276.0</v>
      </c>
      <c r="D5869" s="37">
        <v>0.164294954721863</v>
      </c>
      <c r="E5869" s="37" t="s">
        <v>15</v>
      </c>
      <c r="F5869" s="37" t="s">
        <v>10</v>
      </c>
    </row>
    <row r="5870">
      <c r="A5870" s="36" t="str">
        <f t="shared" si="1"/>
        <v>Medium Population-Low Poverty</v>
      </c>
      <c r="B5870" s="35" t="s">
        <v>5889</v>
      </c>
      <c r="C5870" s="37">
        <v>8750.0</v>
      </c>
      <c r="D5870" s="37">
        <v>0.0341714285714286</v>
      </c>
      <c r="E5870" s="37" t="s">
        <v>15</v>
      </c>
      <c r="F5870" s="37" t="s">
        <v>9</v>
      </c>
    </row>
    <row r="5871">
      <c r="A5871" s="36" t="str">
        <f t="shared" si="1"/>
        <v>High Population-Middle Poverty</v>
      </c>
      <c r="B5871" s="35" t="s">
        <v>5890</v>
      </c>
      <c r="C5871" s="37">
        <v>40993.0</v>
      </c>
      <c r="D5871" s="37">
        <v>0.194521015783182</v>
      </c>
      <c r="E5871" s="37" t="s">
        <v>14</v>
      </c>
      <c r="F5871" s="37" t="s">
        <v>10</v>
      </c>
    </row>
    <row r="5872">
      <c r="A5872" s="36" t="str">
        <f t="shared" si="1"/>
        <v>High Population-Low Poverty</v>
      </c>
      <c r="B5872" s="35" t="s">
        <v>5891</v>
      </c>
      <c r="C5872" s="37">
        <v>36040.0</v>
      </c>
      <c r="D5872" s="37">
        <v>0.0257769145394007</v>
      </c>
      <c r="E5872" s="37" t="s">
        <v>14</v>
      </c>
      <c r="F5872" s="37" t="s">
        <v>9</v>
      </c>
    </row>
    <row r="5873">
      <c r="A5873" s="36" t="str">
        <f t="shared" si="1"/>
        <v>Medium Population-Low Poverty</v>
      </c>
      <c r="B5873" s="35" t="s">
        <v>5892</v>
      </c>
      <c r="C5873" s="37">
        <v>5594.0</v>
      </c>
      <c r="D5873" s="37">
        <v>0.0559528065784769</v>
      </c>
      <c r="E5873" s="37" t="s">
        <v>15</v>
      </c>
      <c r="F5873" s="37" t="s">
        <v>9</v>
      </c>
    </row>
    <row r="5874">
      <c r="A5874" s="36" t="str">
        <f t="shared" si="1"/>
        <v>High Population-Low Poverty</v>
      </c>
      <c r="B5874" s="35" t="s">
        <v>5893</v>
      </c>
      <c r="C5874" s="37">
        <v>11283.0</v>
      </c>
      <c r="D5874" s="37">
        <v>0.0423646193388283</v>
      </c>
      <c r="E5874" s="37" t="s">
        <v>14</v>
      </c>
      <c r="F5874" s="37" t="s">
        <v>9</v>
      </c>
    </row>
    <row r="5875">
      <c r="A5875" s="36" t="str">
        <f t="shared" si="1"/>
        <v>High Population-Low Poverty</v>
      </c>
      <c r="B5875" s="35" t="s">
        <v>5894</v>
      </c>
      <c r="C5875" s="37">
        <v>30624.0</v>
      </c>
      <c r="D5875" s="37">
        <v>0.0418952455590387</v>
      </c>
      <c r="E5875" s="37" t="s">
        <v>14</v>
      </c>
      <c r="F5875" s="37" t="s">
        <v>9</v>
      </c>
    </row>
    <row r="5876">
      <c r="A5876" s="36" t="str">
        <f t="shared" si="1"/>
        <v>High Population-Low Poverty</v>
      </c>
      <c r="B5876" s="35" t="s">
        <v>5895</v>
      </c>
      <c r="C5876" s="37">
        <v>18177.0</v>
      </c>
      <c r="D5876" s="37">
        <v>0.0796060956153381</v>
      </c>
      <c r="E5876" s="37" t="s">
        <v>14</v>
      </c>
      <c r="F5876" s="37" t="s">
        <v>9</v>
      </c>
    </row>
    <row r="5877">
      <c r="A5877" s="36" t="str">
        <f t="shared" si="1"/>
        <v>Medium Population-Middle Poverty</v>
      </c>
      <c r="B5877" s="35" t="s">
        <v>5896</v>
      </c>
      <c r="C5877" s="37">
        <v>3759.0</v>
      </c>
      <c r="D5877" s="37">
        <v>0.138866719872306</v>
      </c>
      <c r="E5877" s="37" t="s">
        <v>15</v>
      </c>
      <c r="F5877" s="37" t="s">
        <v>10</v>
      </c>
    </row>
    <row r="5878">
      <c r="A5878" s="36" t="str">
        <f t="shared" si="1"/>
        <v>Medium Population-Middle Poverty</v>
      </c>
      <c r="B5878" s="35" t="s">
        <v>5897</v>
      </c>
      <c r="C5878" s="37">
        <v>6595.0</v>
      </c>
      <c r="D5878" s="37">
        <v>0.109325246398787</v>
      </c>
      <c r="E5878" s="37" t="s">
        <v>15</v>
      </c>
      <c r="F5878" s="37" t="s">
        <v>10</v>
      </c>
    </row>
    <row r="5879">
      <c r="A5879" s="36" t="str">
        <f t="shared" si="1"/>
        <v>High Population-Low Poverty</v>
      </c>
      <c r="B5879" s="35" t="s">
        <v>5898</v>
      </c>
      <c r="C5879" s="37">
        <v>13324.0</v>
      </c>
      <c r="D5879" s="37">
        <v>0.0415040528369859</v>
      </c>
      <c r="E5879" s="37" t="s">
        <v>14</v>
      </c>
      <c r="F5879" s="37" t="s">
        <v>9</v>
      </c>
    </row>
    <row r="5880">
      <c r="A5880" s="36" t="str">
        <f t="shared" si="1"/>
        <v>Medium Population-Middle Poverty</v>
      </c>
      <c r="B5880" s="35" t="s">
        <v>5899</v>
      </c>
      <c r="C5880" s="37">
        <v>4564.0</v>
      </c>
      <c r="D5880" s="37">
        <v>0.14307624890447</v>
      </c>
      <c r="E5880" s="37" t="s">
        <v>15</v>
      </c>
      <c r="F5880" s="37" t="s">
        <v>10</v>
      </c>
    </row>
    <row r="5881">
      <c r="A5881" s="36" t="str">
        <f t="shared" si="1"/>
        <v>High Population-Low Poverty</v>
      </c>
      <c r="B5881" s="35" t="s">
        <v>5900</v>
      </c>
      <c r="C5881" s="37">
        <v>23802.0</v>
      </c>
      <c r="D5881" s="37">
        <v>0.0881438534576926</v>
      </c>
      <c r="E5881" s="37" t="s">
        <v>14</v>
      </c>
      <c r="F5881" s="37" t="s">
        <v>9</v>
      </c>
    </row>
    <row r="5882">
      <c r="A5882" s="36" t="str">
        <f t="shared" si="1"/>
        <v>High Population-High Poverty</v>
      </c>
      <c r="B5882" s="35" t="s">
        <v>5901</v>
      </c>
      <c r="C5882" s="37">
        <v>40263.0</v>
      </c>
      <c r="D5882" s="37">
        <v>0.453493281673</v>
      </c>
      <c r="E5882" s="37" t="s">
        <v>14</v>
      </c>
      <c r="F5882" s="37" t="s">
        <v>11</v>
      </c>
    </row>
    <row r="5883">
      <c r="A5883" s="36" t="str">
        <f t="shared" si="1"/>
        <v>High Population-Low Poverty</v>
      </c>
      <c r="B5883" s="35" t="s">
        <v>5902</v>
      </c>
      <c r="C5883" s="37">
        <v>11372.0</v>
      </c>
      <c r="D5883" s="37">
        <v>0.074832922968695</v>
      </c>
      <c r="E5883" s="37" t="s">
        <v>14</v>
      </c>
      <c r="F5883" s="37" t="s">
        <v>9</v>
      </c>
    </row>
    <row r="5884">
      <c r="A5884" s="36" t="str">
        <f t="shared" si="1"/>
        <v>High Population-Middle Poverty</v>
      </c>
      <c r="B5884" s="35" t="s">
        <v>5903</v>
      </c>
      <c r="C5884" s="37">
        <v>12518.0</v>
      </c>
      <c r="D5884" s="37">
        <v>0.233024444799489</v>
      </c>
      <c r="E5884" s="37" t="s">
        <v>14</v>
      </c>
      <c r="F5884" s="37" t="s">
        <v>10</v>
      </c>
    </row>
    <row r="5885">
      <c r="A5885" s="36" t="str">
        <f t="shared" si="1"/>
        <v>High Population-Middle Poverty</v>
      </c>
      <c r="B5885" s="35" t="s">
        <v>5904</v>
      </c>
      <c r="C5885" s="37">
        <v>67507.0</v>
      </c>
      <c r="D5885" s="37">
        <v>0.175774364140015</v>
      </c>
      <c r="E5885" s="37" t="s">
        <v>14</v>
      </c>
      <c r="F5885" s="37" t="s">
        <v>10</v>
      </c>
    </row>
    <row r="5886">
      <c r="A5886" s="36" t="str">
        <f t="shared" si="1"/>
        <v>Low Population-Middle Poverty</v>
      </c>
      <c r="B5886" s="35" t="s">
        <v>5905</v>
      </c>
      <c r="C5886" s="37">
        <v>93.0</v>
      </c>
      <c r="D5886" s="37">
        <v>0.150537634408602</v>
      </c>
      <c r="E5886" s="37" t="s">
        <v>16</v>
      </c>
      <c r="F5886" s="37" t="s">
        <v>10</v>
      </c>
    </row>
    <row r="5887">
      <c r="A5887" s="36" t="str">
        <f t="shared" si="1"/>
        <v>High Population-Middle Poverty</v>
      </c>
      <c r="B5887" s="35" t="s">
        <v>5906</v>
      </c>
      <c r="C5887" s="37">
        <v>31387.0</v>
      </c>
      <c r="D5887" s="37">
        <v>0.100328161340682</v>
      </c>
      <c r="E5887" s="37" t="s">
        <v>14</v>
      </c>
      <c r="F5887" s="37" t="s">
        <v>10</v>
      </c>
    </row>
    <row r="5888">
      <c r="A5888" s="36" t="str">
        <f t="shared" si="1"/>
        <v>High Population-Middle Poverty</v>
      </c>
      <c r="B5888" s="35" t="s">
        <v>5907</v>
      </c>
      <c r="C5888" s="37">
        <v>33888.0</v>
      </c>
      <c r="D5888" s="37">
        <v>0.122226156751653</v>
      </c>
      <c r="E5888" s="37" t="s">
        <v>14</v>
      </c>
      <c r="F5888" s="37" t="s">
        <v>10</v>
      </c>
    </row>
    <row r="5889">
      <c r="A5889" s="36" t="str">
        <f t="shared" si="1"/>
        <v>High Population-Middle Poverty</v>
      </c>
      <c r="B5889" s="35" t="s">
        <v>5908</v>
      </c>
      <c r="C5889" s="37">
        <v>34233.0</v>
      </c>
      <c r="D5889" s="37">
        <v>0.136476499284316</v>
      </c>
      <c r="E5889" s="37" t="s">
        <v>14</v>
      </c>
      <c r="F5889" s="37" t="s">
        <v>10</v>
      </c>
    </row>
    <row r="5890">
      <c r="A5890" s="36" t="str">
        <f t="shared" si="1"/>
        <v>High Population-Low Poverty</v>
      </c>
      <c r="B5890" s="35" t="s">
        <v>5909</v>
      </c>
      <c r="C5890" s="37">
        <v>10005.0</v>
      </c>
      <c r="D5890" s="37">
        <v>0.0663668165917042</v>
      </c>
      <c r="E5890" s="37" t="s">
        <v>14</v>
      </c>
      <c r="F5890" s="37" t="s">
        <v>9</v>
      </c>
    </row>
    <row r="5891">
      <c r="A5891" s="36" t="str">
        <f t="shared" si="1"/>
        <v>High Population-Middle Poverty</v>
      </c>
      <c r="B5891" s="35" t="s">
        <v>5910</v>
      </c>
      <c r="C5891" s="37">
        <v>28567.0</v>
      </c>
      <c r="D5891" s="37">
        <v>0.103581055063535</v>
      </c>
      <c r="E5891" s="37" t="s">
        <v>14</v>
      </c>
      <c r="F5891" s="37" t="s">
        <v>10</v>
      </c>
    </row>
    <row r="5892">
      <c r="A5892" s="36" t="str">
        <f t="shared" si="1"/>
        <v>High Population-Middle Poverty</v>
      </c>
      <c r="B5892" s="35" t="s">
        <v>5911</v>
      </c>
      <c r="C5892" s="37">
        <v>74685.0</v>
      </c>
      <c r="D5892" s="37">
        <v>0.290808060520854</v>
      </c>
      <c r="E5892" s="37" t="s">
        <v>14</v>
      </c>
      <c r="F5892" s="37" t="s">
        <v>10</v>
      </c>
    </row>
    <row r="5893">
      <c r="A5893" s="36" t="str">
        <f t="shared" si="1"/>
        <v>High Population-High Poverty</v>
      </c>
      <c r="B5893" s="35" t="s">
        <v>5912</v>
      </c>
      <c r="C5893" s="37">
        <v>29883.0</v>
      </c>
      <c r="D5893" s="37">
        <v>0.486932369574675</v>
      </c>
      <c r="E5893" s="37" t="s">
        <v>14</v>
      </c>
      <c r="F5893" s="37" t="s">
        <v>11</v>
      </c>
    </row>
    <row r="5894">
      <c r="A5894" s="36" t="str">
        <f t="shared" si="1"/>
        <v>High Population-Middle Poverty</v>
      </c>
      <c r="B5894" s="35" t="s">
        <v>5913</v>
      </c>
      <c r="C5894" s="37">
        <v>15384.0</v>
      </c>
      <c r="D5894" s="37">
        <v>0.194422776911076</v>
      </c>
      <c r="E5894" s="37" t="s">
        <v>14</v>
      </c>
      <c r="F5894" s="37" t="s">
        <v>10</v>
      </c>
    </row>
    <row r="5895">
      <c r="A5895" s="36" t="str">
        <f t="shared" si="1"/>
        <v>High Population-High Poverty</v>
      </c>
      <c r="B5895" s="35" t="s">
        <v>5914</v>
      </c>
      <c r="C5895" s="37">
        <v>68566.0</v>
      </c>
      <c r="D5895" s="37">
        <v>0.343187585683867</v>
      </c>
      <c r="E5895" s="37" t="s">
        <v>14</v>
      </c>
      <c r="F5895" s="37" t="s">
        <v>11</v>
      </c>
    </row>
    <row r="5896">
      <c r="A5896" s="36" t="str">
        <f t="shared" si="1"/>
        <v>High Population-Middle Poverty</v>
      </c>
      <c r="B5896" s="35" t="s">
        <v>5915</v>
      </c>
      <c r="C5896" s="37">
        <v>24616.0</v>
      </c>
      <c r="D5896" s="37">
        <v>0.175251868703282</v>
      </c>
      <c r="E5896" s="37" t="s">
        <v>14</v>
      </c>
      <c r="F5896" s="37" t="s">
        <v>10</v>
      </c>
    </row>
    <row r="5897">
      <c r="A5897" s="36" t="str">
        <f t="shared" si="1"/>
        <v>High Population-Middle Poverty</v>
      </c>
      <c r="B5897" s="35" t="s">
        <v>5916</v>
      </c>
      <c r="C5897" s="37">
        <v>15129.0</v>
      </c>
      <c r="D5897" s="37">
        <v>0.252561306100866</v>
      </c>
      <c r="E5897" s="37" t="s">
        <v>14</v>
      </c>
      <c r="F5897" s="37" t="s">
        <v>10</v>
      </c>
    </row>
    <row r="5898">
      <c r="A5898" s="36" t="str">
        <f t="shared" si="1"/>
        <v>Medium Population-Middle Poverty</v>
      </c>
      <c r="B5898" s="35" t="s">
        <v>5917</v>
      </c>
      <c r="C5898" s="37">
        <v>6036.0</v>
      </c>
      <c r="D5898" s="37">
        <v>0.229125248508946</v>
      </c>
      <c r="E5898" s="37" t="s">
        <v>15</v>
      </c>
      <c r="F5898" s="37" t="s">
        <v>10</v>
      </c>
    </row>
    <row r="5899">
      <c r="A5899" s="36" t="str">
        <f t="shared" si="1"/>
        <v>High Population-Low Poverty</v>
      </c>
      <c r="B5899" s="35" t="s">
        <v>5918</v>
      </c>
      <c r="C5899" s="37">
        <v>38009.0</v>
      </c>
      <c r="D5899" s="37">
        <v>0.0987134626009629</v>
      </c>
      <c r="E5899" s="37" t="s">
        <v>14</v>
      </c>
      <c r="F5899" s="37" t="s">
        <v>9</v>
      </c>
    </row>
    <row r="5900">
      <c r="A5900" s="36" t="str">
        <f t="shared" si="1"/>
        <v>Medium Population-Middle Poverty</v>
      </c>
      <c r="B5900" s="35" t="s">
        <v>5919</v>
      </c>
      <c r="C5900" s="37">
        <v>9796.0</v>
      </c>
      <c r="D5900" s="37">
        <v>0.1560841159657</v>
      </c>
      <c r="E5900" s="37" t="s">
        <v>15</v>
      </c>
      <c r="F5900" s="37" t="s">
        <v>10</v>
      </c>
    </row>
    <row r="5901">
      <c r="A5901" s="36" t="str">
        <f t="shared" si="1"/>
        <v>High Population-Middle Poverty</v>
      </c>
      <c r="B5901" s="35" t="s">
        <v>5920</v>
      </c>
      <c r="C5901" s="37">
        <v>26913.0</v>
      </c>
      <c r="D5901" s="37">
        <v>0.125887117749786</v>
      </c>
      <c r="E5901" s="37" t="s">
        <v>14</v>
      </c>
      <c r="F5901" s="37" t="s">
        <v>10</v>
      </c>
    </row>
    <row r="5902">
      <c r="A5902" s="36" t="str">
        <f t="shared" si="1"/>
        <v>High Population-Middle Poverty</v>
      </c>
      <c r="B5902" s="35" t="s">
        <v>5921</v>
      </c>
      <c r="C5902" s="37">
        <v>42057.0</v>
      </c>
      <c r="D5902" s="37">
        <v>0.329885631404998</v>
      </c>
      <c r="E5902" s="37" t="s">
        <v>14</v>
      </c>
      <c r="F5902" s="37" t="s">
        <v>10</v>
      </c>
    </row>
    <row r="5903">
      <c r="A5903" s="36" t="str">
        <f t="shared" si="1"/>
        <v>High Population-High Poverty</v>
      </c>
      <c r="B5903" s="35" t="s">
        <v>5922</v>
      </c>
      <c r="C5903" s="37">
        <v>31893.0</v>
      </c>
      <c r="D5903" s="37">
        <v>0.394255792807199</v>
      </c>
      <c r="E5903" s="37" t="s">
        <v>14</v>
      </c>
      <c r="F5903" s="37" t="s">
        <v>11</v>
      </c>
    </row>
    <row r="5904">
      <c r="A5904" s="36" t="str">
        <f t="shared" si="1"/>
        <v>High Population-Impoverished</v>
      </c>
      <c r="B5904" s="35" t="s">
        <v>5923</v>
      </c>
      <c r="C5904" s="37">
        <v>27241.0</v>
      </c>
      <c r="D5904" s="37">
        <v>0.516537572042142</v>
      </c>
      <c r="E5904" s="37" t="s">
        <v>14</v>
      </c>
      <c r="F5904" s="37" t="s">
        <v>12</v>
      </c>
    </row>
    <row r="5905">
      <c r="A5905" s="36" t="str">
        <f t="shared" si="1"/>
        <v>High Population-High Poverty</v>
      </c>
      <c r="B5905" s="35" t="s">
        <v>5924</v>
      </c>
      <c r="C5905" s="37">
        <v>61076.0</v>
      </c>
      <c r="D5905" s="37">
        <v>0.409866395965682</v>
      </c>
      <c r="E5905" s="37" t="s">
        <v>14</v>
      </c>
      <c r="F5905" s="37" t="s">
        <v>11</v>
      </c>
    </row>
    <row r="5906">
      <c r="A5906" s="36" t="str">
        <f t="shared" si="1"/>
        <v>High Population-Middle Poverty</v>
      </c>
      <c r="B5906" s="35" t="s">
        <v>5925</v>
      </c>
      <c r="C5906" s="37">
        <v>35180.0</v>
      </c>
      <c r="D5906" s="37">
        <v>0.214326321773735</v>
      </c>
      <c r="E5906" s="37" t="s">
        <v>14</v>
      </c>
      <c r="F5906" s="37" t="s">
        <v>10</v>
      </c>
    </row>
    <row r="5907">
      <c r="A5907" s="36" t="str">
        <f t="shared" si="1"/>
        <v>High Population-Middle Poverty</v>
      </c>
      <c r="B5907" s="35" t="s">
        <v>5926</v>
      </c>
      <c r="C5907" s="37">
        <v>32307.0</v>
      </c>
      <c r="D5907" s="37">
        <v>0.184449190577893</v>
      </c>
      <c r="E5907" s="37" t="s">
        <v>14</v>
      </c>
      <c r="F5907" s="37" t="s">
        <v>10</v>
      </c>
    </row>
    <row r="5908">
      <c r="A5908" s="36" t="str">
        <f t="shared" si="1"/>
        <v>Medium Population-Middle Poverty</v>
      </c>
      <c r="B5908" s="35" t="s">
        <v>5927</v>
      </c>
      <c r="C5908" s="37">
        <v>8427.0</v>
      </c>
      <c r="D5908" s="37">
        <v>0.187373917170998</v>
      </c>
      <c r="E5908" s="37" t="s">
        <v>15</v>
      </c>
      <c r="F5908" s="37" t="s">
        <v>10</v>
      </c>
    </row>
    <row r="5909">
      <c r="A5909" s="36" t="str">
        <f t="shared" si="1"/>
        <v>High Population-Middle Poverty</v>
      </c>
      <c r="B5909" s="35" t="s">
        <v>5928</v>
      </c>
      <c r="C5909" s="37">
        <v>31853.0</v>
      </c>
      <c r="D5909" s="37">
        <v>0.220952500549399</v>
      </c>
      <c r="E5909" s="37" t="s">
        <v>14</v>
      </c>
      <c r="F5909" s="37" t="s">
        <v>10</v>
      </c>
    </row>
    <row r="5910">
      <c r="A5910" s="36" t="str">
        <f t="shared" si="1"/>
        <v>High Population-High Poverty</v>
      </c>
      <c r="B5910" s="35" t="s">
        <v>5929</v>
      </c>
      <c r="C5910" s="37">
        <v>43985.0</v>
      </c>
      <c r="D5910" s="37">
        <v>0.364897124019552</v>
      </c>
      <c r="E5910" s="37" t="s">
        <v>14</v>
      </c>
      <c r="F5910" s="37" t="s">
        <v>11</v>
      </c>
    </row>
    <row r="5911">
      <c r="A5911" s="36" t="str">
        <f t="shared" si="1"/>
        <v>High Population-High Poverty</v>
      </c>
      <c r="B5911" s="35" t="s">
        <v>5930</v>
      </c>
      <c r="C5911" s="37">
        <v>51111.0</v>
      </c>
      <c r="D5911" s="37">
        <v>0.419518303300659</v>
      </c>
      <c r="E5911" s="37" t="s">
        <v>14</v>
      </c>
      <c r="F5911" s="37" t="s">
        <v>11</v>
      </c>
    </row>
    <row r="5912">
      <c r="A5912" s="36" t="str">
        <f t="shared" si="1"/>
        <v>High Population-Middle Poverty</v>
      </c>
      <c r="B5912" s="35" t="s">
        <v>5931</v>
      </c>
      <c r="C5912" s="37">
        <v>33443.0</v>
      </c>
      <c r="D5912" s="37">
        <v>0.279580181203839</v>
      </c>
      <c r="E5912" s="37" t="s">
        <v>14</v>
      </c>
      <c r="F5912" s="37" t="s">
        <v>10</v>
      </c>
    </row>
    <row r="5913">
      <c r="A5913" s="36" t="str">
        <f t="shared" si="1"/>
        <v>High Population-High Poverty</v>
      </c>
      <c r="B5913" s="35" t="s">
        <v>5932</v>
      </c>
      <c r="C5913" s="37">
        <v>28045.0</v>
      </c>
      <c r="D5913" s="37">
        <v>0.330647174184347</v>
      </c>
      <c r="E5913" s="37" t="s">
        <v>14</v>
      </c>
      <c r="F5913" s="37" t="s">
        <v>11</v>
      </c>
    </row>
    <row r="5914">
      <c r="A5914" s="36" t="str">
        <f t="shared" si="1"/>
        <v>High Population-Middle Poverty</v>
      </c>
      <c r="B5914" s="35" t="s">
        <v>5933</v>
      </c>
      <c r="C5914" s="37">
        <v>64881.0</v>
      </c>
      <c r="D5914" s="37">
        <v>0.306083445076371</v>
      </c>
      <c r="E5914" s="37" t="s">
        <v>14</v>
      </c>
      <c r="F5914" s="37" t="s">
        <v>10</v>
      </c>
    </row>
    <row r="5915">
      <c r="A5915" s="36" t="str">
        <f t="shared" si="1"/>
        <v>High Population-Middle Poverty</v>
      </c>
      <c r="B5915" s="35" t="s">
        <v>5934</v>
      </c>
      <c r="C5915" s="37">
        <v>41275.0</v>
      </c>
      <c r="D5915" s="37">
        <v>0.298049666868564</v>
      </c>
      <c r="E5915" s="37" t="s">
        <v>14</v>
      </c>
      <c r="F5915" s="37" t="s">
        <v>10</v>
      </c>
    </row>
    <row r="5916">
      <c r="A5916" s="36" t="str">
        <f t="shared" si="1"/>
        <v>High Population-Middle Poverty</v>
      </c>
      <c r="B5916" s="35" t="s">
        <v>5935</v>
      </c>
      <c r="C5916" s="37">
        <v>46263.0</v>
      </c>
      <c r="D5916" s="37">
        <v>0.213756133411149</v>
      </c>
      <c r="E5916" s="37" t="s">
        <v>14</v>
      </c>
      <c r="F5916" s="37" t="s">
        <v>10</v>
      </c>
    </row>
    <row r="5917">
      <c r="A5917" s="36" t="str">
        <f t="shared" si="1"/>
        <v>High Population-Middle Poverty</v>
      </c>
      <c r="B5917" s="35" t="s">
        <v>5936</v>
      </c>
      <c r="C5917" s="37">
        <v>38603.0</v>
      </c>
      <c r="D5917" s="37">
        <v>0.174934590575862</v>
      </c>
      <c r="E5917" s="37" t="s">
        <v>14</v>
      </c>
      <c r="F5917" s="37" t="s">
        <v>10</v>
      </c>
    </row>
    <row r="5918">
      <c r="A5918" s="36" t="str">
        <f t="shared" si="1"/>
        <v>High Population-Middle Poverty</v>
      </c>
      <c r="B5918" s="35" t="s">
        <v>5937</v>
      </c>
      <c r="C5918" s="37">
        <v>38950.0</v>
      </c>
      <c r="D5918" s="37">
        <v>0.111681643132221</v>
      </c>
      <c r="E5918" s="37" t="s">
        <v>14</v>
      </c>
      <c r="F5918" s="37" t="s">
        <v>10</v>
      </c>
    </row>
    <row r="5919">
      <c r="A5919" s="36" t="str">
        <f t="shared" si="1"/>
        <v>High Population-Middle Poverty</v>
      </c>
      <c r="B5919" s="35" t="s">
        <v>5938</v>
      </c>
      <c r="C5919" s="37">
        <v>52396.0</v>
      </c>
      <c r="D5919" s="37">
        <v>0.223204061378731</v>
      </c>
      <c r="E5919" s="37" t="s">
        <v>14</v>
      </c>
      <c r="F5919" s="37" t="s">
        <v>10</v>
      </c>
    </row>
    <row r="5920">
      <c r="A5920" s="36" t="str">
        <f t="shared" si="1"/>
        <v>High Population-Middle Poverty</v>
      </c>
      <c r="B5920" s="35" t="s">
        <v>5939</v>
      </c>
      <c r="C5920" s="37">
        <v>59397.0</v>
      </c>
      <c r="D5920" s="37">
        <v>0.22068454635756</v>
      </c>
      <c r="E5920" s="37" t="s">
        <v>14</v>
      </c>
      <c r="F5920" s="37" t="s">
        <v>10</v>
      </c>
    </row>
    <row r="5921">
      <c r="A5921" s="36" t="str">
        <f t="shared" si="1"/>
        <v>High Population-Middle Poverty</v>
      </c>
      <c r="B5921" s="35" t="s">
        <v>5940</v>
      </c>
      <c r="C5921" s="37">
        <v>22492.0</v>
      </c>
      <c r="D5921" s="37">
        <v>0.125511292904144</v>
      </c>
      <c r="E5921" s="37" t="s">
        <v>14</v>
      </c>
      <c r="F5921" s="37" t="s">
        <v>10</v>
      </c>
    </row>
    <row r="5922">
      <c r="A5922" s="36" t="str">
        <f t="shared" si="1"/>
        <v>High Population-Middle Poverty</v>
      </c>
      <c r="B5922" s="35" t="s">
        <v>5941</v>
      </c>
      <c r="C5922" s="37">
        <v>33004.0</v>
      </c>
      <c r="D5922" s="37">
        <v>0.182674827293661</v>
      </c>
      <c r="E5922" s="37" t="s">
        <v>14</v>
      </c>
      <c r="F5922" s="37" t="s">
        <v>10</v>
      </c>
    </row>
    <row r="5923">
      <c r="A5923" s="36" t="str">
        <f t="shared" si="1"/>
        <v>High Population-Middle Poverty</v>
      </c>
      <c r="B5923" s="35" t="s">
        <v>5942</v>
      </c>
      <c r="C5923" s="37">
        <v>35940.0</v>
      </c>
      <c r="D5923" s="37">
        <v>0.144045631608236</v>
      </c>
      <c r="E5923" s="37" t="s">
        <v>14</v>
      </c>
      <c r="F5923" s="37" t="s">
        <v>10</v>
      </c>
    </row>
    <row r="5924">
      <c r="A5924" s="36" t="str">
        <f t="shared" si="1"/>
        <v>High Population-Middle Poverty</v>
      </c>
      <c r="B5924" s="35" t="s">
        <v>5943</v>
      </c>
      <c r="C5924" s="37">
        <v>13113.0</v>
      </c>
      <c r="D5924" s="37">
        <v>0.221612140623808</v>
      </c>
      <c r="E5924" s="37" t="s">
        <v>14</v>
      </c>
      <c r="F5924" s="37" t="s">
        <v>10</v>
      </c>
    </row>
    <row r="5925">
      <c r="A5925" s="36" t="str">
        <f t="shared" si="1"/>
        <v>High Population-Low Poverty</v>
      </c>
      <c r="B5925" s="35" t="s">
        <v>5944</v>
      </c>
      <c r="C5925" s="37">
        <v>33902.0</v>
      </c>
      <c r="D5925" s="37">
        <v>0.0814996165417969</v>
      </c>
      <c r="E5925" s="37" t="s">
        <v>14</v>
      </c>
      <c r="F5925" s="37" t="s">
        <v>9</v>
      </c>
    </row>
    <row r="5926">
      <c r="A5926" s="36" t="str">
        <f t="shared" si="1"/>
        <v>Medium Population-Low Poverty</v>
      </c>
      <c r="B5926" s="35" t="s">
        <v>5945</v>
      </c>
      <c r="C5926" s="37">
        <v>6405.0</v>
      </c>
      <c r="D5926" s="37">
        <v>0.0485558157689305</v>
      </c>
      <c r="E5926" s="37" t="s">
        <v>15</v>
      </c>
      <c r="F5926" s="37" t="s">
        <v>9</v>
      </c>
    </row>
    <row r="5927">
      <c r="A5927" s="36" t="str">
        <f t="shared" si="1"/>
        <v>Medium Population-Low Poverty</v>
      </c>
      <c r="B5927" s="35" t="s">
        <v>5946</v>
      </c>
      <c r="C5927" s="37">
        <v>3146.0</v>
      </c>
      <c r="D5927" s="37">
        <v>0.0848696757787667</v>
      </c>
      <c r="E5927" s="37" t="s">
        <v>15</v>
      </c>
      <c r="F5927" s="37" t="s">
        <v>9</v>
      </c>
    </row>
    <row r="5928">
      <c r="A5928" s="36" t="str">
        <f t="shared" si="1"/>
        <v>Medium Population-Low Poverty</v>
      </c>
      <c r="B5928" s="35" t="s">
        <v>5947</v>
      </c>
      <c r="C5928" s="37">
        <v>9035.0</v>
      </c>
      <c r="D5928" s="37">
        <v>0.0754842280022136</v>
      </c>
      <c r="E5928" s="37" t="s">
        <v>15</v>
      </c>
      <c r="F5928" s="37" t="s">
        <v>9</v>
      </c>
    </row>
    <row r="5929">
      <c r="A5929" s="36" t="str">
        <f t="shared" si="1"/>
        <v>High Population-Low Poverty</v>
      </c>
      <c r="B5929" s="35" t="s">
        <v>5948</v>
      </c>
      <c r="C5929" s="37">
        <v>11974.0</v>
      </c>
      <c r="D5929" s="37">
        <v>0.0298145982963087</v>
      </c>
      <c r="E5929" s="37" t="s">
        <v>14</v>
      </c>
      <c r="F5929" s="37" t="s">
        <v>9</v>
      </c>
    </row>
    <row r="5930">
      <c r="A5930" s="36" t="str">
        <f t="shared" si="1"/>
        <v>Low Population-Low Poverty</v>
      </c>
      <c r="B5930" s="35" t="s">
        <v>5949</v>
      </c>
      <c r="C5930" s="37">
        <v>209.0</v>
      </c>
      <c r="D5930" s="37">
        <v>0.0382775119617225</v>
      </c>
      <c r="E5930" s="37" t="s">
        <v>16</v>
      </c>
      <c r="F5930" s="37" t="s">
        <v>9</v>
      </c>
    </row>
    <row r="5931">
      <c r="A5931" s="36" t="str">
        <f t="shared" si="1"/>
        <v>Medium Population-Low Poverty</v>
      </c>
      <c r="B5931" s="35" t="s">
        <v>5950</v>
      </c>
      <c r="C5931" s="37">
        <v>9886.0</v>
      </c>
      <c r="D5931" s="37">
        <v>0.0479465911389844</v>
      </c>
      <c r="E5931" s="37" t="s">
        <v>15</v>
      </c>
      <c r="F5931" s="37" t="s">
        <v>9</v>
      </c>
    </row>
    <row r="5932">
      <c r="A5932" s="36" t="str">
        <f t="shared" si="1"/>
        <v>Low Population-Low Poverty</v>
      </c>
      <c r="B5932" s="35" t="s">
        <v>5951</v>
      </c>
      <c r="C5932" s="37">
        <v>309.0</v>
      </c>
      <c r="D5932" s="37">
        <v>0.0</v>
      </c>
      <c r="E5932" s="37" t="s">
        <v>16</v>
      </c>
      <c r="F5932" s="37" t="s">
        <v>9</v>
      </c>
    </row>
    <row r="5933">
      <c r="A5933" s="36" t="str">
        <f t="shared" si="1"/>
        <v>High Population-Middle Poverty</v>
      </c>
      <c r="B5933" s="35" t="s">
        <v>5952</v>
      </c>
      <c r="C5933" s="37">
        <v>54181.0</v>
      </c>
      <c r="D5933" s="37">
        <v>0.1143758882265</v>
      </c>
      <c r="E5933" s="37" t="s">
        <v>14</v>
      </c>
      <c r="F5933" s="37" t="s">
        <v>10</v>
      </c>
    </row>
    <row r="5934">
      <c r="A5934" s="36" t="str">
        <f t="shared" si="1"/>
        <v>Medium Population-Low Poverty</v>
      </c>
      <c r="B5934" s="35" t="s">
        <v>5953</v>
      </c>
      <c r="C5934" s="37">
        <v>5436.0</v>
      </c>
      <c r="D5934" s="37">
        <v>0.0599705665930831</v>
      </c>
      <c r="E5934" s="37" t="s">
        <v>15</v>
      </c>
      <c r="F5934" s="37" t="s">
        <v>9</v>
      </c>
    </row>
    <row r="5935">
      <c r="A5935" s="36" t="str">
        <f t="shared" si="1"/>
        <v>Medium Population-Low Poverty</v>
      </c>
      <c r="B5935" s="35" t="s">
        <v>5954</v>
      </c>
      <c r="C5935" s="37">
        <v>6509.0</v>
      </c>
      <c r="D5935" s="37">
        <v>0.0448609617452758</v>
      </c>
      <c r="E5935" s="37" t="s">
        <v>15</v>
      </c>
      <c r="F5935" s="37" t="s">
        <v>9</v>
      </c>
    </row>
    <row r="5936">
      <c r="A5936" s="36" t="str">
        <f t="shared" si="1"/>
        <v>High Population-Low Poverty</v>
      </c>
      <c r="B5936" s="35" t="s">
        <v>5955</v>
      </c>
      <c r="C5936" s="37">
        <v>48530.0</v>
      </c>
      <c r="D5936" s="37">
        <v>0.0403049660004121</v>
      </c>
      <c r="E5936" s="37" t="s">
        <v>14</v>
      </c>
      <c r="F5936" s="37" t="s">
        <v>9</v>
      </c>
    </row>
    <row r="5937">
      <c r="A5937" s="36" t="str">
        <f t="shared" si="1"/>
        <v>High Population-Low Poverty</v>
      </c>
      <c r="B5937" s="35" t="s">
        <v>5956</v>
      </c>
      <c r="C5937" s="37">
        <v>17255.0</v>
      </c>
      <c r="D5937" s="37">
        <v>0.0455520139090119</v>
      </c>
      <c r="E5937" s="37" t="s">
        <v>14</v>
      </c>
      <c r="F5937" s="37" t="s">
        <v>9</v>
      </c>
    </row>
    <row r="5938">
      <c r="A5938" s="36" t="str">
        <f t="shared" si="1"/>
        <v>High Population-Low Poverty</v>
      </c>
      <c r="B5938" s="35" t="s">
        <v>5957</v>
      </c>
      <c r="C5938" s="37">
        <v>18064.0</v>
      </c>
      <c r="D5938" s="37">
        <v>0.0200398582816652</v>
      </c>
      <c r="E5938" s="37" t="s">
        <v>14</v>
      </c>
      <c r="F5938" s="37" t="s">
        <v>9</v>
      </c>
    </row>
    <row r="5939">
      <c r="A5939" s="36" t="str">
        <f t="shared" si="1"/>
        <v>Medium Population-Low Poverty</v>
      </c>
      <c r="B5939" s="35" t="s">
        <v>5958</v>
      </c>
      <c r="C5939" s="37">
        <v>7765.0</v>
      </c>
      <c r="D5939" s="37">
        <v>0.0309079201545396</v>
      </c>
      <c r="E5939" s="37" t="s">
        <v>15</v>
      </c>
      <c r="F5939" s="37" t="s">
        <v>9</v>
      </c>
    </row>
    <row r="5940">
      <c r="A5940" s="36" t="str">
        <f t="shared" si="1"/>
        <v>High Population-Low Poverty</v>
      </c>
      <c r="B5940" s="35" t="s">
        <v>5959</v>
      </c>
      <c r="C5940" s="37">
        <v>11543.0</v>
      </c>
      <c r="D5940" s="37">
        <v>0.0944295243870744</v>
      </c>
      <c r="E5940" s="37" t="s">
        <v>14</v>
      </c>
      <c r="F5940" s="37" t="s">
        <v>9</v>
      </c>
    </row>
    <row r="5941">
      <c r="A5941" s="36" t="str">
        <f t="shared" si="1"/>
        <v>Low Population-High Poverty</v>
      </c>
      <c r="B5941" s="35" t="s">
        <v>5960</v>
      </c>
      <c r="C5941" s="37">
        <v>32.0</v>
      </c>
      <c r="D5941" s="37">
        <v>0.375</v>
      </c>
      <c r="E5941" s="37" t="s">
        <v>16</v>
      </c>
      <c r="F5941" s="37" t="s">
        <v>11</v>
      </c>
    </row>
    <row r="5942">
      <c r="A5942" s="36" t="str">
        <f t="shared" si="1"/>
        <v>High Population-Low Poverty</v>
      </c>
      <c r="B5942" s="35" t="s">
        <v>5961</v>
      </c>
      <c r="C5942" s="37">
        <v>23145.0</v>
      </c>
      <c r="D5942" s="37">
        <v>0.0597537265068049</v>
      </c>
      <c r="E5942" s="37" t="s">
        <v>14</v>
      </c>
      <c r="F5942" s="37" t="s">
        <v>9</v>
      </c>
    </row>
    <row r="5943">
      <c r="A5943" s="36" t="str">
        <f t="shared" si="1"/>
        <v>High Population-Low Poverty</v>
      </c>
      <c r="B5943" s="35" t="s">
        <v>5962</v>
      </c>
      <c r="C5943" s="37">
        <v>11690.0</v>
      </c>
      <c r="D5943" s="37">
        <v>0.039863130881095</v>
      </c>
      <c r="E5943" s="37" t="s">
        <v>14</v>
      </c>
      <c r="F5943" s="37" t="s">
        <v>9</v>
      </c>
    </row>
    <row r="5944">
      <c r="A5944" s="36" t="str">
        <f t="shared" si="1"/>
        <v>Medium Population-Low Poverty</v>
      </c>
      <c r="B5944" s="35" t="s">
        <v>5963</v>
      </c>
      <c r="C5944" s="37">
        <v>9016.0</v>
      </c>
      <c r="D5944" s="37">
        <v>0.0581188997338066</v>
      </c>
      <c r="E5944" s="37" t="s">
        <v>15</v>
      </c>
      <c r="F5944" s="37" t="s">
        <v>9</v>
      </c>
    </row>
    <row r="5945">
      <c r="A5945" s="36" t="str">
        <f t="shared" si="1"/>
        <v>High Population-Low Poverty</v>
      </c>
      <c r="B5945" s="35" t="s">
        <v>5964</v>
      </c>
      <c r="C5945" s="37">
        <v>25702.0</v>
      </c>
      <c r="D5945" s="37">
        <v>0.0432651155552097</v>
      </c>
      <c r="E5945" s="37" t="s">
        <v>14</v>
      </c>
      <c r="F5945" s="37" t="s">
        <v>9</v>
      </c>
    </row>
    <row r="5946">
      <c r="A5946" s="36" t="str">
        <f t="shared" si="1"/>
        <v>Medium Population-Middle Poverty</v>
      </c>
      <c r="B5946" s="35" t="s">
        <v>5965</v>
      </c>
      <c r="C5946" s="37">
        <v>855.0</v>
      </c>
      <c r="D5946" s="37">
        <v>0.169590643274854</v>
      </c>
      <c r="E5946" s="37" t="s">
        <v>15</v>
      </c>
      <c r="F5946" s="37" t="s">
        <v>10</v>
      </c>
    </row>
    <row r="5947">
      <c r="A5947" s="36" t="str">
        <f t="shared" si="1"/>
        <v>Medium Population-Low Poverty</v>
      </c>
      <c r="B5947" s="35" t="s">
        <v>5966</v>
      </c>
      <c r="C5947" s="37">
        <v>5870.0</v>
      </c>
      <c r="D5947" s="37">
        <v>0.0577512776831346</v>
      </c>
      <c r="E5947" s="37" t="s">
        <v>15</v>
      </c>
      <c r="F5947" s="37" t="s">
        <v>9</v>
      </c>
    </row>
    <row r="5948">
      <c r="A5948" s="36" t="str">
        <f t="shared" si="1"/>
        <v>High Population-Low Poverty</v>
      </c>
      <c r="B5948" s="35" t="s">
        <v>5967</v>
      </c>
      <c r="C5948" s="37">
        <v>16930.0</v>
      </c>
      <c r="D5948" s="37">
        <v>0.087182516243355</v>
      </c>
      <c r="E5948" s="37" t="s">
        <v>14</v>
      </c>
      <c r="F5948" s="37" t="s">
        <v>9</v>
      </c>
    </row>
    <row r="5949">
      <c r="A5949" s="36" t="str">
        <f t="shared" si="1"/>
        <v>Medium Population-Low Poverty</v>
      </c>
      <c r="B5949" s="35" t="s">
        <v>5968</v>
      </c>
      <c r="C5949" s="37">
        <v>7250.0</v>
      </c>
      <c r="D5949" s="37">
        <v>0.0739310344827586</v>
      </c>
      <c r="E5949" s="37" t="s">
        <v>15</v>
      </c>
      <c r="F5949" s="37" t="s">
        <v>9</v>
      </c>
    </row>
    <row r="5950">
      <c r="A5950" s="36" t="str">
        <f t="shared" si="1"/>
        <v>Medium Population-Middle Poverty</v>
      </c>
      <c r="B5950" s="35" t="s">
        <v>5969</v>
      </c>
      <c r="C5950" s="37">
        <v>1667.0</v>
      </c>
      <c r="D5950" s="37">
        <v>0.205758848230354</v>
      </c>
      <c r="E5950" s="37" t="s">
        <v>15</v>
      </c>
      <c r="F5950" s="37" t="s">
        <v>10</v>
      </c>
    </row>
    <row r="5951">
      <c r="A5951" s="36" t="str">
        <f t="shared" si="1"/>
        <v>Medium Population-Low Poverty</v>
      </c>
      <c r="B5951" s="35" t="s">
        <v>5970</v>
      </c>
      <c r="C5951" s="37">
        <v>3055.0</v>
      </c>
      <c r="D5951" s="37">
        <v>0.0324058919803601</v>
      </c>
      <c r="E5951" s="37" t="s">
        <v>15</v>
      </c>
      <c r="F5951" s="37" t="s">
        <v>9</v>
      </c>
    </row>
    <row r="5952">
      <c r="A5952" s="36" t="str">
        <f t="shared" si="1"/>
        <v>Medium Population-Middle Poverty</v>
      </c>
      <c r="B5952" s="35" t="s">
        <v>5971</v>
      </c>
      <c r="C5952" s="37">
        <v>1146.0</v>
      </c>
      <c r="D5952" s="37">
        <v>0.328970331588133</v>
      </c>
      <c r="E5952" s="37" t="s">
        <v>15</v>
      </c>
      <c r="F5952" s="37" t="s">
        <v>10</v>
      </c>
    </row>
    <row r="5953">
      <c r="A5953" s="36" t="str">
        <f t="shared" si="1"/>
        <v>Low Population-Low Poverty</v>
      </c>
      <c r="B5953" s="35" t="s">
        <v>5972</v>
      </c>
      <c r="C5953" s="37">
        <v>23.0</v>
      </c>
      <c r="D5953" s="37">
        <v>0.0</v>
      </c>
      <c r="E5953" s="37" t="s">
        <v>16</v>
      </c>
      <c r="F5953" s="37" t="s">
        <v>9</v>
      </c>
    </row>
    <row r="5954">
      <c r="A5954" s="36" t="str">
        <f t="shared" si="1"/>
        <v>High Population-Low Poverty</v>
      </c>
      <c r="B5954" s="35" t="s">
        <v>5973</v>
      </c>
      <c r="C5954" s="37">
        <v>50792.0</v>
      </c>
      <c r="D5954" s="37">
        <v>0.0537092455504804</v>
      </c>
      <c r="E5954" s="37" t="s">
        <v>14</v>
      </c>
      <c r="F5954" s="37" t="s">
        <v>9</v>
      </c>
    </row>
    <row r="5955">
      <c r="A5955" s="36" t="str">
        <f t="shared" si="1"/>
        <v>High Population-Middle Poverty</v>
      </c>
      <c r="B5955" s="35" t="s">
        <v>5974</v>
      </c>
      <c r="C5955" s="37">
        <v>51606.0</v>
      </c>
      <c r="D5955" s="37">
        <v>0.106518621865675</v>
      </c>
      <c r="E5955" s="37" t="s">
        <v>14</v>
      </c>
      <c r="F5955" s="37" t="s">
        <v>10</v>
      </c>
    </row>
    <row r="5956">
      <c r="A5956" s="36" t="str">
        <f t="shared" si="1"/>
        <v>High Population-Low Poverty</v>
      </c>
      <c r="B5956" s="35" t="s">
        <v>5975</v>
      </c>
      <c r="C5956" s="37">
        <v>14045.0</v>
      </c>
      <c r="D5956" s="37">
        <v>0.0872908508365967</v>
      </c>
      <c r="E5956" s="37" t="s">
        <v>14</v>
      </c>
      <c r="F5956" s="37" t="s">
        <v>9</v>
      </c>
    </row>
    <row r="5957">
      <c r="A5957" s="36" t="str">
        <f t="shared" si="1"/>
        <v>High Population-Middle Poverty</v>
      </c>
      <c r="B5957" s="35" t="s">
        <v>5976</v>
      </c>
      <c r="C5957" s="37">
        <v>41392.0</v>
      </c>
      <c r="D5957" s="37">
        <v>0.188659644375725</v>
      </c>
      <c r="E5957" s="37" t="s">
        <v>14</v>
      </c>
      <c r="F5957" s="37" t="s">
        <v>10</v>
      </c>
    </row>
    <row r="5958">
      <c r="A5958" s="36" t="str">
        <f t="shared" si="1"/>
        <v>High Population-Low Poverty</v>
      </c>
      <c r="B5958" s="35" t="s">
        <v>5977</v>
      </c>
      <c r="C5958" s="37">
        <v>43667.0</v>
      </c>
      <c r="D5958" s="37">
        <v>0.0512744177525362</v>
      </c>
      <c r="E5958" s="37" t="s">
        <v>14</v>
      </c>
      <c r="F5958" s="37" t="s">
        <v>9</v>
      </c>
    </row>
    <row r="5959">
      <c r="A5959" s="36" t="str">
        <f t="shared" si="1"/>
        <v>Medium Population-Middle Poverty</v>
      </c>
      <c r="B5959" s="35" t="s">
        <v>5978</v>
      </c>
      <c r="C5959" s="37">
        <v>5360.0</v>
      </c>
      <c r="D5959" s="37">
        <v>0.112126865671642</v>
      </c>
      <c r="E5959" s="37" t="s">
        <v>15</v>
      </c>
      <c r="F5959" s="37" t="s">
        <v>10</v>
      </c>
    </row>
    <row r="5960">
      <c r="A5960" s="36" t="str">
        <f t="shared" si="1"/>
        <v>High Population-Low Poverty</v>
      </c>
      <c r="B5960" s="35" t="s">
        <v>5979</v>
      </c>
      <c r="C5960" s="37">
        <v>24000.0</v>
      </c>
      <c r="D5960" s="37">
        <v>0.04225</v>
      </c>
      <c r="E5960" s="37" t="s">
        <v>14</v>
      </c>
      <c r="F5960" s="37" t="s">
        <v>9</v>
      </c>
    </row>
    <row r="5961">
      <c r="A5961" s="36" t="str">
        <f t="shared" si="1"/>
        <v>High Population-Low Poverty</v>
      </c>
      <c r="B5961" s="35" t="s">
        <v>5980</v>
      </c>
      <c r="C5961" s="37">
        <v>18780.0</v>
      </c>
      <c r="D5961" s="37">
        <v>0.0276890308839191</v>
      </c>
      <c r="E5961" s="37" t="s">
        <v>14</v>
      </c>
      <c r="F5961" s="37" t="s">
        <v>9</v>
      </c>
    </row>
    <row r="5962">
      <c r="A5962" s="36" t="str">
        <f t="shared" si="1"/>
        <v>High Population-Low Poverty</v>
      </c>
      <c r="B5962" s="35" t="s">
        <v>5981</v>
      </c>
      <c r="C5962" s="37">
        <v>15618.0</v>
      </c>
      <c r="D5962" s="37">
        <v>0.0263157894736842</v>
      </c>
      <c r="E5962" s="37" t="s">
        <v>14</v>
      </c>
      <c r="F5962" s="37" t="s">
        <v>9</v>
      </c>
    </row>
    <row r="5963">
      <c r="A5963" s="36" t="str">
        <f t="shared" si="1"/>
        <v>High Population-Low Poverty</v>
      </c>
      <c r="B5963" s="35" t="s">
        <v>5982</v>
      </c>
      <c r="C5963" s="37">
        <v>35611.0</v>
      </c>
      <c r="D5963" s="37">
        <v>0.0339501839319311</v>
      </c>
      <c r="E5963" s="37" t="s">
        <v>14</v>
      </c>
      <c r="F5963" s="37" t="s">
        <v>9</v>
      </c>
    </row>
    <row r="5964">
      <c r="A5964" s="36" t="str">
        <f t="shared" si="1"/>
        <v>High Population-Low Poverty</v>
      </c>
      <c r="B5964" s="35" t="s">
        <v>5983</v>
      </c>
      <c r="C5964" s="37">
        <v>16853.0</v>
      </c>
      <c r="D5964" s="37">
        <v>0.0715599596511007</v>
      </c>
      <c r="E5964" s="37" t="s">
        <v>14</v>
      </c>
      <c r="F5964" s="37" t="s">
        <v>9</v>
      </c>
    </row>
    <row r="5965">
      <c r="A5965" s="36" t="str">
        <f t="shared" si="1"/>
        <v>Low Population-Low Poverty</v>
      </c>
      <c r="B5965" s="35" t="s">
        <v>5984</v>
      </c>
      <c r="C5965" s="37">
        <v>143.0</v>
      </c>
      <c r="D5965" s="37">
        <v>0.0</v>
      </c>
      <c r="E5965" s="37" t="s">
        <v>16</v>
      </c>
      <c r="F5965" s="37" t="s">
        <v>9</v>
      </c>
    </row>
    <row r="5966">
      <c r="A5966" s="36" t="str">
        <f t="shared" si="1"/>
        <v>Medium Population-Low Poverty</v>
      </c>
      <c r="B5966" s="35" t="s">
        <v>5985</v>
      </c>
      <c r="C5966" s="37">
        <v>590.0</v>
      </c>
      <c r="D5966" s="37">
        <v>0.0694915254237288</v>
      </c>
      <c r="E5966" s="37" t="s">
        <v>15</v>
      </c>
      <c r="F5966" s="37" t="s">
        <v>9</v>
      </c>
    </row>
    <row r="5967">
      <c r="A5967" s="36" t="str">
        <f t="shared" si="1"/>
        <v>Medium Population-Low Poverty</v>
      </c>
      <c r="B5967" s="35" t="s">
        <v>5986</v>
      </c>
      <c r="C5967" s="37">
        <v>1037.0</v>
      </c>
      <c r="D5967" s="37">
        <v>0.0</v>
      </c>
      <c r="E5967" s="37" t="s">
        <v>15</v>
      </c>
      <c r="F5967" s="37" t="s">
        <v>9</v>
      </c>
    </row>
    <row r="5968">
      <c r="A5968" s="36" t="str">
        <f t="shared" si="1"/>
        <v>High Population-Low Poverty</v>
      </c>
      <c r="B5968" s="35" t="s">
        <v>5987</v>
      </c>
      <c r="C5968" s="37">
        <v>24725.0</v>
      </c>
      <c r="D5968" s="37">
        <v>0.0325985844287159</v>
      </c>
      <c r="E5968" s="37" t="s">
        <v>14</v>
      </c>
      <c r="F5968" s="37" t="s">
        <v>9</v>
      </c>
    </row>
    <row r="5969">
      <c r="A5969" s="36" t="str">
        <f t="shared" si="1"/>
        <v>High Population-Low Poverty</v>
      </c>
      <c r="B5969" s="35" t="s">
        <v>5988</v>
      </c>
      <c r="C5969" s="37">
        <v>18984.0</v>
      </c>
      <c r="D5969" s="37">
        <v>0.0482511588706279</v>
      </c>
      <c r="E5969" s="37" t="s">
        <v>14</v>
      </c>
      <c r="F5969" s="37" t="s">
        <v>9</v>
      </c>
    </row>
    <row r="5970">
      <c r="A5970" s="36" t="str">
        <f t="shared" si="1"/>
        <v>High Population-Low Poverty</v>
      </c>
      <c r="B5970" s="35" t="s">
        <v>5989</v>
      </c>
      <c r="C5970" s="37">
        <v>10555.0</v>
      </c>
      <c r="D5970" s="37">
        <v>0.0484130743723354</v>
      </c>
      <c r="E5970" s="37" t="s">
        <v>14</v>
      </c>
      <c r="F5970" s="37" t="s">
        <v>9</v>
      </c>
    </row>
    <row r="5971">
      <c r="A5971" s="36" t="str">
        <f t="shared" si="1"/>
        <v>High Population-Low Poverty</v>
      </c>
      <c r="B5971" s="35" t="s">
        <v>5990</v>
      </c>
      <c r="C5971" s="37">
        <v>55071.0</v>
      </c>
      <c r="D5971" s="37">
        <v>0.0513518911950028</v>
      </c>
      <c r="E5971" s="37" t="s">
        <v>14</v>
      </c>
      <c r="F5971" s="37" t="s">
        <v>9</v>
      </c>
    </row>
    <row r="5972">
      <c r="A5972" s="36" t="str">
        <f t="shared" si="1"/>
        <v>Medium Population-Middle Poverty</v>
      </c>
      <c r="B5972" s="35" t="s">
        <v>5991</v>
      </c>
      <c r="C5972" s="37">
        <v>1662.0</v>
      </c>
      <c r="D5972" s="37">
        <v>0.128760529482551</v>
      </c>
      <c r="E5972" s="37" t="s">
        <v>15</v>
      </c>
      <c r="F5972" s="37" t="s">
        <v>10</v>
      </c>
    </row>
    <row r="5973">
      <c r="A5973" s="36" t="str">
        <f t="shared" si="1"/>
        <v>High Population-Low Poverty</v>
      </c>
      <c r="B5973" s="35" t="s">
        <v>5992</v>
      </c>
      <c r="C5973" s="37">
        <v>28762.0</v>
      </c>
      <c r="D5973" s="37">
        <v>0.048849175996106</v>
      </c>
      <c r="E5973" s="37" t="s">
        <v>14</v>
      </c>
      <c r="F5973" s="37" t="s">
        <v>9</v>
      </c>
    </row>
    <row r="5974">
      <c r="A5974" s="36" t="str">
        <f t="shared" si="1"/>
        <v>Medium Population-Low Poverty</v>
      </c>
      <c r="B5974" s="35" t="s">
        <v>5993</v>
      </c>
      <c r="C5974" s="37">
        <v>630.0</v>
      </c>
      <c r="D5974" s="37">
        <v>0.0</v>
      </c>
      <c r="E5974" s="37" t="s">
        <v>15</v>
      </c>
      <c r="F5974" s="37" t="s">
        <v>9</v>
      </c>
    </row>
    <row r="5975">
      <c r="A5975" s="36" t="str">
        <f t="shared" si="1"/>
        <v>Low Population-Low Poverty</v>
      </c>
      <c r="B5975" s="35" t="s">
        <v>5994</v>
      </c>
      <c r="C5975" s="37">
        <v>63.0</v>
      </c>
      <c r="D5975" s="37">
        <v>0.0</v>
      </c>
      <c r="E5975" s="37" t="s">
        <v>16</v>
      </c>
      <c r="F5975" s="37" t="s">
        <v>9</v>
      </c>
    </row>
    <row r="5976">
      <c r="A5976" s="36" t="str">
        <f t="shared" si="1"/>
        <v>High Population-Low Poverty</v>
      </c>
      <c r="B5976" s="35" t="s">
        <v>5995</v>
      </c>
      <c r="C5976" s="37">
        <v>40910.0</v>
      </c>
      <c r="D5976" s="37">
        <v>0.0646296748961134</v>
      </c>
      <c r="E5976" s="37" t="s">
        <v>14</v>
      </c>
      <c r="F5976" s="37" t="s">
        <v>9</v>
      </c>
    </row>
    <row r="5977">
      <c r="A5977" s="36" t="str">
        <f t="shared" si="1"/>
        <v>High Population-Low Poverty</v>
      </c>
      <c r="B5977" s="35" t="s">
        <v>5996</v>
      </c>
      <c r="C5977" s="37">
        <v>15336.0</v>
      </c>
      <c r="D5977" s="37">
        <v>0.0432316118935837</v>
      </c>
      <c r="E5977" s="37" t="s">
        <v>14</v>
      </c>
      <c r="F5977" s="37" t="s">
        <v>9</v>
      </c>
    </row>
    <row r="5978">
      <c r="A5978" s="36" t="str">
        <f t="shared" si="1"/>
        <v>High Population-Middle Poverty</v>
      </c>
      <c r="B5978" s="35" t="s">
        <v>5997</v>
      </c>
      <c r="C5978" s="37">
        <v>46515.0</v>
      </c>
      <c r="D5978" s="37">
        <v>0.123014081479093</v>
      </c>
      <c r="E5978" s="37" t="s">
        <v>14</v>
      </c>
      <c r="F5978" s="37" t="s">
        <v>10</v>
      </c>
    </row>
    <row r="5979">
      <c r="A5979" s="36" t="str">
        <f t="shared" si="1"/>
        <v>High Population-Low Poverty</v>
      </c>
      <c r="B5979" s="35" t="s">
        <v>5998</v>
      </c>
      <c r="C5979" s="37">
        <v>17442.0</v>
      </c>
      <c r="D5979" s="37">
        <v>0.0523449145740167</v>
      </c>
      <c r="E5979" s="37" t="s">
        <v>14</v>
      </c>
      <c r="F5979" s="37" t="s">
        <v>9</v>
      </c>
    </row>
    <row r="5980">
      <c r="A5980" s="36" t="str">
        <f t="shared" si="1"/>
        <v>High Population-Low Poverty</v>
      </c>
      <c r="B5980" s="35" t="s">
        <v>5999</v>
      </c>
      <c r="C5980" s="37">
        <v>25413.0</v>
      </c>
      <c r="D5980" s="37">
        <v>0.0679573446661158</v>
      </c>
      <c r="E5980" s="37" t="s">
        <v>14</v>
      </c>
      <c r="F5980" s="37" t="s">
        <v>9</v>
      </c>
    </row>
    <row r="5981">
      <c r="A5981" s="36" t="str">
        <f t="shared" si="1"/>
        <v>Low Population-Low Poverty</v>
      </c>
      <c r="B5981" s="35" t="s">
        <v>6000</v>
      </c>
      <c r="C5981" s="37">
        <v>12.0</v>
      </c>
      <c r="D5981" s="37">
        <v>0.0</v>
      </c>
      <c r="E5981" s="37" t="s">
        <v>16</v>
      </c>
      <c r="F5981" s="37" t="s">
        <v>9</v>
      </c>
    </row>
    <row r="5982">
      <c r="A5982" s="36" t="str">
        <f t="shared" si="1"/>
        <v>High Population-Low Poverty</v>
      </c>
      <c r="B5982" s="35" t="s">
        <v>6001</v>
      </c>
      <c r="C5982" s="37">
        <v>16249.0</v>
      </c>
      <c r="D5982" s="37">
        <v>0.056865037848483</v>
      </c>
      <c r="E5982" s="37" t="s">
        <v>14</v>
      </c>
      <c r="F5982" s="37" t="s">
        <v>9</v>
      </c>
    </row>
    <row r="5983">
      <c r="A5983" s="36" t="str">
        <f t="shared" si="1"/>
        <v>Medium Population-Low Poverty</v>
      </c>
      <c r="B5983" s="35" t="s">
        <v>6002</v>
      </c>
      <c r="C5983" s="37">
        <v>583.0</v>
      </c>
      <c r="D5983" s="37">
        <v>0.0857632933104631</v>
      </c>
      <c r="E5983" s="37" t="s">
        <v>15</v>
      </c>
      <c r="F5983" s="37" t="s">
        <v>9</v>
      </c>
    </row>
    <row r="5984">
      <c r="A5984" s="36" t="str">
        <f t="shared" si="1"/>
        <v>High Population-Low Poverty</v>
      </c>
      <c r="B5984" s="35" t="s">
        <v>6003</v>
      </c>
      <c r="C5984" s="37">
        <v>10949.0</v>
      </c>
      <c r="D5984" s="37">
        <v>0.0980911498767011</v>
      </c>
      <c r="E5984" s="37" t="s">
        <v>14</v>
      </c>
      <c r="F5984" s="37" t="s">
        <v>9</v>
      </c>
    </row>
    <row r="5985">
      <c r="A5985" s="36" t="str">
        <f t="shared" si="1"/>
        <v>Low Population-Middle Poverty</v>
      </c>
      <c r="B5985" s="35" t="s">
        <v>6004</v>
      </c>
      <c r="C5985" s="37">
        <v>287.0</v>
      </c>
      <c r="D5985" s="37">
        <v>0.125435540069686</v>
      </c>
      <c r="E5985" s="37" t="s">
        <v>16</v>
      </c>
      <c r="F5985" s="37" t="s">
        <v>10</v>
      </c>
    </row>
    <row r="5986">
      <c r="A5986" s="36" t="str">
        <f t="shared" si="1"/>
        <v>Medium Population-Low Poverty</v>
      </c>
      <c r="B5986" s="35" t="s">
        <v>6005</v>
      </c>
      <c r="C5986" s="37">
        <v>1078.0</v>
      </c>
      <c r="D5986" s="37">
        <v>0.0213358070500928</v>
      </c>
      <c r="E5986" s="37" t="s">
        <v>15</v>
      </c>
      <c r="F5986" s="37" t="s">
        <v>9</v>
      </c>
    </row>
    <row r="5987">
      <c r="A5987" s="36" t="str">
        <f t="shared" si="1"/>
        <v>Medium Population-Low Poverty</v>
      </c>
      <c r="B5987" s="35" t="s">
        <v>6006</v>
      </c>
      <c r="C5987" s="37">
        <v>1373.0</v>
      </c>
      <c r="D5987" s="37">
        <v>0.0123816460305899</v>
      </c>
      <c r="E5987" s="37" t="s">
        <v>15</v>
      </c>
      <c r="F5987" s="37" t="s">
        <v>9</v>
      </c>
    </row>
    <row r="5988">
      <c r="A5988" s="36" t="str">
        <f t="shared" si="1"/>
        <v>Medium Population-Low Poverty</v>
      </c>
      <c r="B5988" s="35" t="s">
        <v>6007</v>
      </c>
      <c r="C5988" s="37">
        <v>5116.0</v>
      </c>
      <c r="D5988" s="37">
        <v>0.0455433932759969</v>
      </c>
      <c r="E5988" s="37" t="s">
        <v>15</v>
      </c>
      <c r="F5988" s="37" t="s">
        <v>9</v>
      </c>
    </row>
    <row r="5989">
      <c r="A5989" s="36" t="str">
        <f t="shared" si="1"/>
        <v>Medium Population-Low Poverty</v>
      </c>
      <c r="B5989" s="35" t="s">
        <v>6008</v>
      </c>
      <c r="C5989" s="37">
        <v>3461.0</v>
      </c>
      <c r="D5989" s="37">
        <v>0.0577867668303958</v>
      </c>
      <c r="E5989" s="37" t="s">
        <v>15</v>
      </c>
      <c r="F5989" s="37" t="s">
        <v>9</v>
      </c>
    </row>
    <row r="5990">
      <c r="A5990" s="36" t="str">
        <f t="shared" si="1"/>
        <v>Medium Population-Low Poverty</v>
      </c>
      <c r="B5990" s="35" t="s">
        <v>6009</v>
      </c>
      <c r="C5990" s="37">
        <v>7149.0</v>
      </c>
      <c r="D5990" s="37">
        <v>0.0422436704434187</v>
      </c>
      <c r="E5990" s="37" t="s">
        <v>15</v>
      </c>
      <c r="F5990" s="37" t="s">
        <v>9</v>
      </c>
    </row>
    <row r="5991">
      <c r="A5991" s="36" t="str">
        <f t="shared" si="1"/>
        <v>Medium Population-Low Poverty</v>
      </c>
      <c r="B5991" s="35" t="s">
        <v>6010</v>
      </c>
      <c r="C5991" s="37">
        <v>3141.0</v>
      </c>
      <c r="D5991" s="37">
        <v>0.0617637695001592</v>
      </c>
      <c r="E5991" s="37" t="s">
        <v>15</v>
      </c>
      <c r="F5991" s="37" t="s">
        <v>9</v>
      </c>
    </row>
    <row r="5992">
      <c r="A5992" s="36" t="str">
        <f t="shared" si="1"/>
        <v>High Population-Low Poverty</v>
      </c>
      <c r="B5992" s="35" t="s">
        <v>6011</v>
      </c>
      <c r="C5992" s="37">
        <v>15308.0</v>
      </c>
      <c r="D5992" s="37">
        <v>0.0542853409981709</v>
      </c>
      <c r="E5992" s="37" t="s">
        <v>14</v>
      </c>
      <c r="F5992" s="37" t="s">
        <v>9</v>
      </c>
    </row>
    <row r="5993">
      <c r="A5993" s="36" t="str">
        <f t="shared" si="1"/>
        <v>Medium Population-Low Poverty</v>
      </c>
      <c r="B5993" s="35" t="s">
        <v>6012</v>
      </c>
      <c r="C5993" s="37">
        <v>8441.0</v>
      </c>
      <c r="D5993" s="37">
        <v>0.0383840777159104</v>
      </c>
      <c r="E5993" s="37" t="s">
        <v>15</v>
      </c>
      <c r="F5993" s="37" t="s">
        <v>9</v>
      </c>
    </row>
    <row r="5994">
      <c r="A5994" s="36" t="str">
        <f t="shared" si="1"/>
        <v>Low Population-Low Poverty</v>
      </c>
      <c r="B5994" s="35" t="s">
        <v>6013</v>
      </c>
      <c r="C5994" s="37">
        <v>94.0</v>
      </c>
      <c r="D5994" s="37">
        <v>0.0</v>
      </c>
      <c r="E5994" s="37" t="s">
        <v>16</v>
      </c>
      <c r="F5994" s="37" t="s">
        <v>9</v>
      </c>
    </row>
    <row r="5995">
      <c r="A5995" s="36" t="str">
        <f t="shared" si="1"/>
        <v>High Population-Low Poverty</v>
      </c>
      <c r="B5995" s="35" t="s">
        <v>6014</v>
      </c>
      <c r="C5995" s="37">
        <v>16942.0</v>
      </c>
      <c r="D5995" s="37">
        <v>0.0631566521071892</v>
      </c>
      <c r="E5995" s="37" t="s">
        <v>14</v>
      </c>
      <c r="F5995" s="37" t="s">
        <v>9</v>
      </c>
    </row>
    <row r="5996">
      <c r="A5996" s="36" t="str">
        <f t="shared" si="1"/>
        <v>High Population-Low Poverty</v>
      </c>
      <c r="B5996" s="35" t="s">
        <v>6015</v>
      </c>
      <c r="C5996" s="37">
        <v>15569.0</v>
      </c>
      <c r="D5996" s="37">
        <v>0.059220245359368</v>
      </c>
      <c r="E5996" s="37" t="s">
        <v>14</v>
      </c>
      <c r="F5996" s="37" t="s">
        <v>9</v>
      </c>
    </row>
    <row r="5997">
      <c r="A5997" s="36" t="str">
        <f t="shared" si="1"/>
        <v>Medium Population-Low Poverty</v>
      </c>
      <c r="B5997" s="35" t="s">
        <v>6016</v>
      </c>
      <c r="C5997" s="37">
        <v>5635.0</v>
      </c>
      <c r="D5997" s="37">
        <v>0.0436557231588287</v>
      </c>
      <c r="E5997" s="37" t="s">
        <v>15</v>
      </c>
      <c r="F5997" s="37" t="s">
        <v>9</v>
      </c>
    </row>
    <row r="5998">
      <c r="A5998" s="36" t="str">
        <f t="shared" si="1"/>
        <v>High Population-Low Poverty</v>
      </c>
      <c r="B5998" s="35" t="s">
        <v>6017</v>
      </c>
      <c r="C5998" s="37">
        <v>14162.0</v>
      </c>
      <c r="D5998" s="37">
        <v>0.0866403050416608</v>
      </c>
      <c r="E5998" s="37" t="s">
        <v>14</v>
      </c>
      <c r="F5998" s="37" t="s">
        <v>9</v>
      </c>
    </row>
    <row r="5999">
      <c r="A5999" s="36" t="str">
        <f t="shared" si="1"/>
        <v>Low Population-Low Poverty</v>
      </c>
      <c r="B5999" s="35" t="s">
        <v>6018</v>
      </c>
      <c r="C5999" s="37">
        <v>463.0</v>
      </c>
      <c r="D5999" s="37">
        <v>0.0</v>
      </c>
      <c r="E5999" s="37" t="s">
        <v>16</v>
      </c>
      <c r="F5999" s="37" t="s">
        <v>9</v>
      </c>
    </row>
    <row r="6000">
      <c r="A6000" s="36" t="str">
        <f t="shared" si="1"/>
        <v>High Population-Low Poverty</v>
      </c>
      <c r="B6000" s="35" t="s">
        <v>6019</v>
      </c>
      <c r="C6000" s="37">
        <v>16264.0</v>
      </c>
      <c r="D6000" s="37">
        <v>0.0312961141170684</v>
      </c>
      <c r="E6000" s="37" t="s">
        <v>14</v>
      </c>
      <c r="F6000" s="37" t="s">
        <v>9</v>
      </c>
    </row>
    <row r="6001">
      <c r="A6001" s="36" t="str">
        <f t="shared" si="1"/>
        <v>High Population-Low Poverty</v>
      </c>
      <c r="B6001" s="35" t="s">
        <v>6020</v>
      </c>
      <c r="C6001" s="37">
        <v>11087.0</v>
      </c>
      <c r="D6001" s="37">
        <v>0.09434472805989</v>
      </c>
      <c r="E6001" s="37" t="s">
        <v>14</v>
      </c>
      <c r="F6001" s="37" t="s">
        <v>9</v>
      </c>
    </row>
    <row r="6002">
      <c r="A6002" s="36" t="str">
        <f t="shared" si="1"/>
        <v>Medium Population-Low Poverty</v>
      </c>
      <c r="B6002" s="35" t="s">
        <v>6021</v>
      </c>
      <c r="C6002" s="37">
        <v>3359.0</v>
      </c>
      <c r="D6002" s="37">
        <v>0.0369157487347425</v>
      </c>
      <c r="E6002" s="37" t="s">
        <v>15</v>
      </c>
      <c r="F6002" s="37" t="s">
        <v>9</v>
      </c>
    </row>
    <row r="6003">
      <c r="A6003" s="36" t="str">
        <f t="shared" si="1"/>
        <v>High Population-Middle Poverty</v>
      </c>
      <c r="B6003" s="35" t="s">
        <v>6022</v>
      </c>
      <c r="C6003" s="37">
        <v>11844.0</v>
      </c>
      <c r="D6003" s="37">
        <v>0.136355960824046</v>
      </c>
      <c r="E6003" s="37" t="s">
        <v>14</v>
      </c>
      <c r="F6003" s="37" t="s">
        <v>10</v>
      </c>
    </row>
    <row r="6004">
      <c r="A6004" s="36" t="str">
        <f t="shared" si="1"/>
        <v>Medium Population-Low Poverty</v>
      </c>
      <c r="B6004" s="35" t="s">
        <v>6023</v>
      </c>
      <c r="C6004" s="37">
        <v>6359.0</v>
      </c>
      <c r="D6004" s="37">
        <v>0.0540965560622739</v>
      </c>
      <c r="E6004" s="37" t="s">
        <v>15</v>
      </c>
      <c r="F6004" s="37" t="s">
        <v>9</v>
      </c>
    </row>
    <row r="6005">
      <c r="A6005" s="36" t="str">
        <f t="shared" si="1"/>
        <v>Medium Population-Low Poverty</v>
      </c>
      <c r="B6005" s="35" t="s">
        <v>6024</v>
      </c>
      <c r="C6005" s="37">
        <v>1810.0</v>
      </c>
      <c r="D6005" s="37">
        <v>0.0928176795580111</v>
      </c>
      <c r="E6005" s="37" t="s">
        <v>15</v>
      </c>
      <c r="F6005" s="37" t="s">
        <v>9</v>
      </c>
    </row>
    <row r="6006">
      <c r="A6006" s="36" t="str">
        <f t="shared" si="1"/>
        <v>Low Population-Low Poverty</v>
      </c>
      <c r="B6006" s="35" t="s">
        <v>6025</v>
      </c>
      <c r="C6006" s="37">
        <v>10.0</v>
      </c>
      <c r="D6006" s="37">
        <v>0.0</v>
      </c>
      <c r="E6006" s="37" t="s">
        <v>16</v>
      </c>
      <c r="F6006" s="37" t="s">
        <v>9</v>
      </c>
    </row>
    <row r="6007">
      <c r="A6007" s="36" t="str">
        <f t="shared" si="1"/>
        <v>Medium Population-Middle Poverty</v>
      </c>
      <c r="B6007" s="35" t="s">
        <v>6026</v>
      </c>
      <c r="C6007" s="37">
        <v>567.0</v>
      </c>
      <c r="D6007" s="37">
        <v>0.105820105820106</v>
      </c>
      <c r="E6007" s="37" t="s">
        <v>15</v>
      </c>
      <c r="F6007" s="37" t="s">
        <v>10</v>
      </c>
    </row>
    <row r="6008">
      <c r="A6008" s="36" t="str">
        <f t="shared" si="1"/>
        <v>Low Population-Low Poverty</v>
      </c>
      <c r="B6008" s="35" t="s">
        <v>6027</v>
      </c>
      <c r="C6008" s="37">
        <v>22.0</v>
      </c>
      <c r="D6008" s="37">
        <v>0.0</v>
      </c>
      <c r="E6008" s="37" t="s">
        <v>16</v>
      </c>
      <c r="F6008" s="37" t="s">
        <v>9</v>
      </c>
    </row>
    <row r="6009">
      <c r="A6009" s="36" t="str">
        <f t="shared" si="1"/>
        <v>Medium Population-Low Poverty</v>
      </c>
      <c r="B6009" s="35" t="s">
        <v>6028</v>
      </c>
      <c r="C6009" s="37">
        <v>4819.0</v>
      </c>
      <c r="D6009" s="37">
        <v>0.0780244864079685</v>
      </c>
      <c r="E6009" s="37" t="s">
        <v>15</v>
      </c>
      <c r="F6009" s="37" t="s">
        <v>9</v>
      </c>
    </row>
    <row r="6010">
      <c r="A6010" s="36" t="str">
        <f t="shared" si="1"/>
        <v>High Population-Low Poverty</v>
      </c>
      <c r="B6010" s="35" t="s">
        <v>6029</v>
      </c>
      <c r="C6010" s="37">
        <v>11407.0</v>
      </c>
      <c r="D6010" s="37">
        <v>0.0778469360918734</v>
      </c>
      <c r="E6010" s="37" t="s">
        <v>14</v>
      </c>
      <c r="F6010" s="37" t="s">
        <v>9</v>
      </c>
    </row>
    <row r="6011">
      <c r="A6011" s="36" t="str">
        <f t="shared" si="1"/>
        <v>Medium Population-Low Poverty</v>
      </c>
      <c r="B6011" s="35" t="s">
        <v>6030</v>
      </c>
      <c r="C6011" s="37">
        <v>4276.0</v>
      </c>
      <c r="D6011" s="37">
        <v>0.0699251637043966</v>
      </c>
      <c r="E6011" s="37" t="s">
        <v>15</v>
      </c>
      <c r="F6011" s="37" t="s">
        <v>9</v>
      </c>
    </row>
    <row r="6012">
      <c r="A6012" s="36" t="str">
        <f t="shared" si="1"/>
        <v>Medium Population-Low Poverty</v>
      </c>
      <c r="B6012" s="35" t="s">
        <v>6031</v>
      </c>
      <c r="C6012" s="37">
        <v>6189.0</v>
      </c>
      <c r="D6012" s="37">
        <v>0.0536435611568913</v>
      </c>
      <c r="E6012" s="37" t="s">
        <v>15</v>
      </c>
      <c r="F6012" s="37" t="s">
        <v>9</v>
      </c>
    </row>
    <row r="6013">
      <c r="A6013" s="36" t="str">
        <f t="shared" si="1"/>
        <v>Low Population-Low Poverty</v>
      </c>
      <c r="B6013" s="35" t="s">
        <v>6032</v>
      </c>
      <c r="C6013" s="37">
        <v>131.0</v>
      </c>
      <c r="D6013" s="37">
        <v>0.0</v>
      </c>
      <c r="E6013" s="37" t="s">
        <v>16</v>
      </c>
      <c r="F6013" s="37" t="s">
        <v>9</v>
      </c>
    </row>
    <row r="6014">
      <c r="A6014" s="36" t="str">
        <f t="shared" si="1"/>
        <v>Medium Population-Low Poverty</v>
      </c>
      <c r="B6014" s="35" t="s">
        <v>6033</v>
      </c>
      <c r="C6014" s="37">
        <v>630.0</v>
      </c>
      <c r="D6014" s="37">
        <v>0.0</v>
      </c>
      <c r="E6014" s="37" t="s">
        <v>15</v>
      </c>
      <c r="F6014" s="37" t="s">
        <v>9</v>
      </c>
    </row>
    <row r="6015">
      <c r="A6015" s="36" t="str">
        <f t="shared" si="1"/>
        <v>Medium Population-Low Poverty</v>
      </c>
      <c r="B6015" s="35" t="s">
        <v>6034</v>
      </c>
      <c r="C6015" s="37">
        <v>4478.0</v>
      </c>
      <c r="D6015" s="37">
        <v>0.027467619472979</v>
      </c>
      <c r="E6015" s="37" t="s">
        <v>15</v>
      </c>
      <c r="F6015" s="37" t="s">
        <v>9</v>
      </c>
    </row>
    <row r="6016">
      <c r="A6016" s="36" t="str">
        <f t="shared" si="1"/>
        <v>Low Population-Low Poverty</v>
      </c>
      <c r="B6016" s="35" t="s">
        <v>6035</v>
      </c>
      <c r="C6016" s="37">
        <v>264.0</v>
      </c>
      <c r="D6016" s="37">
        <v>0.0757575757575758</v>
      </c>
      <c r="E6016" s="37" t="s">
        <v>16</v>
      </c>
      <c r="F6016" s="37" t="s">
        <v>9</v>
      </c>
    </row>
    <row r="6017">
      <c r="A6017" s="36" t="str">
        <f t="shared" si="1"/>
        <v>Medium Population-High Poverty</v>
      </c>
      <c r="B6017" s="35" t="s">
        <v>6036</v>
      </c>
      <c r="C6017" s="37">
        <v>574.0</v>
      </c>
      <c r="D6017" s="37">
        <v>0.494773519163763</v>
      </c>
      <c r="E6017" s="37" t="s">
        <v>15</v>
      </c>
      <c r="F6017" s="37" t="s">
        <v>11</v>
      </c>
    </row>
    <row r="6018">
      <c r="A6018" s="36" t="str">
        <f t="shared" si="1"/>
        <v>Medium Population-Low Poverty</v>
      </c>
      <c r="B6018" s="35" t="s">
        <v>6037</v>
      </c>
      <c r="C6018" s="37">
        <v>4672.0</v>
      </c>
      <c r="D6018" s="37">
        <v>0.0492294520547945</v>
      </c>
      <c r="E6018" s="37" t="s">
        <v>15</v>
      </c>
      <c r="F6018" s="37" t="s">
        <v>9</v>
      </c>
    </row>
    <row r="6019">
      <c r="A6019" s="36" t="str">
        <f t="shared" si="1"/>
        <v>Low Population-Low Poverty</v>
      </c>
      <c r="B6019" s="35" t="s">
        <v>6038</v>
      </c>
      <c r="C6019" s="37">
        <v>411.0</v>
      </c>
      <c r="D6019" s="37">
        <v>0.0121654501216545</v>
      </c>
      <c r="E6019" s="37" t="s">
        <v>16</v>
      </c>
      <c r="F6019" s="37" t="s">
        <v>9</v>
      </c>
    </row>
    <row r="6020">
      <c r="A6020" s="36" t="str">
        <f t="shared" si="1"/>
        <v>Medium Population-Low Poverty</v>
      </c>
      <c r="B6020" s="35" t="s">
        <v>6039</v>
      </c>
      <c r="C6020" s="37">
        <v>3447.0</v>
      </c>
      <c r="D6020" s="37">
        <v>0.0606324340005802</v>
      </c>
      <c r="E6020" s="37" t="s">
        <v>15</v>
      </c>
      <c r="F6020" s="37" t="s">
        <v>9</v>
      </c>
    </row>
    <row r="6021">
      <c r="A6021" s="36" t="str">
        <f t="shared" si="1"/>
        <v>Low Population-Middle Poverty</v>
      </c>
      <c r="B6021" s="35" t="s">
        <v>6040</v>
      </c>
      <c r="C6021" s="37">
        <v>416.0</v>
      </c>
      <c r="D6021" s="37">
        <v>0.151442307692308</v>
      </c>
      <c r="E6021" s="37" t="s">
        <v>16</v>
      </c>
      <c r="F6021" s="37" t="s">
        <v>10</v>
      </c>
    </row>
    <row r="6022">
      <c r="A6022" s="36" t="str">
        <f t="shared" si="1"/>
        <v>Medium Population-Middle Poverty</v>
      </c>
      <c r="B6022" s="35" t="s">
        <v>6041</v>
      </c>
      <c r="C6022" s="37">
        <v>7750.0</v>
      </c>
      <c r="D6022" s="37">
        <v>0.102838709677419</v>
      </c>
      <c r="E6022" s="37" t="s">
        <v>15</v>
      </c>
      <c r="F6022" s="37" t="s">
        <v>10</v>
      </c>
    </row>
    <row r="6023">
      <c r="A6023" s="36" t="str">
        <f t="shared" si="1"/>
        <v>Medium Population-Low Poverty</v>
      </c>
      <c r="B6023" s="35" t="s">
        <v>6042</v>
      </c>
      <c r="C6023" s="37">
        <v>2339.0</v>
      </c>
      <c r="D6023" s="37">
        <v>0.079521162890124</v>
      </c>
      <c r="E6023" s="37" t="s">
        <v>15</v>
      </c>
      <c r="F6023" s="37" t="s">
        <v>9</v>
      </c>
    </row>
    <row r="6024">
      <c r="A6024" s="36" t="str">
        <f t="shared" si="1"/>
        <v>Low Population-Middle Poverty</v>
      </c>
      <c r="B6024" s="35" t="s">
        <v>6043</v>
      </c>
      <c r="C6024" s="37">
        <v>181.0</v>
      </c>
      <c r="D6024" s="37">
        <v>0.12707182320442</v>
      </c>
      <c r="E6024" s="37" t="s">
        <v>16</v>
      </c>
      <c r="F6024" s="37" t="s">
        <v>10</v>
      </c>
    </row>
    <row r="6025">
      <c r="A6025" s="36" t="str">
        <f t="shared" si="1"/>
        <v>Medium Population-Low Poverty</v>
      </c>
      <c r="B6025" s="35" t="s">
        <v>6044</v>
      </c>
      <c r="C6025" s="37">
        <v>8650.0</v>
      </c>
      <c r="D6025" s="37">
        <v>0.0905202312138728</v>
      </c>
      <c r="E6025" s="37" t="s">
        <v>15</v>
      </c>
      <c r="F6025" s="37" t="s">
        <v>9</v>
      </c>
    </row>
    <row r="6026">
      <c r="A6026" s="36" t="str">
        <f t="shared" si="1"/>
        <v>Medium Population-Low Poverty</v>
      </c>
      <c r="B6026" s="35" t="s">
        <v>6045</v>
      </c>
      <c r="C6026" s="37">
        <v>5389.0</v>
      </c>
      <c r="D6026" s="37">
        <v>0.0987196140285767</v>
      </c>
      <c r="E6026" s="37" t="s">
        <v>15</v>
      </c>
      <c r="F6026" s="37" t="s">
        <v>9</v>
      </c>
    </row>
    <row r="6027">
      <c r="A6027" s="36" t="str">
        <f t="shared" si="1"/>
        <v>High Population-High Poverty</v>
      </c>
      <c r="B6027" s="35" t="s">
        <v>6046</v>
      </c>
      <c r="C6027" s="37">
        <v>32991.0</v>
      </c>
      <c r="D6027" s="37">
        <v>0.376951289745688</v>
      </c>
      <c r="E6027" s="37" t="s">
        <v>14</v>
      </c>
      <c r="F6027" s="37" t="s">
        <v>11</v>
      </c>
    </row>
    <row r="6028">
      <c r="A6028" s="36" t="str">
        <f t="shared" si="1"/>
        <v>High Population-High Poverty</v>
      </c>
      <c r="B6028" s="35" t="s">
        <v>6047</v>
      </c>
      <c r="C6028" s="37">
        <v>17023.0</v>
      </c>
      <c r="D6028" s="37">
        <v>0.367326558185984</v>
      </c>
      <c r="E6028" s="37" t="s">
        <v>14</v>
      </c>
      <c r="F6028" s="37" t="s">
        <v>11</v>
      </c>
    </row>
    <row r="6029">
      <c r="A6029" s="36" t="str">
        <f t="shared" si="1"/>
        <v>High Population-Middle Poverty</v>
      </c>
      <c r="B6029" s="35" t="s">
        <v>6048</v>
      </c>
      <c r="C6029" s="37">
        <v>27098.0</v>
      </c>
      <c r="D6029" s="37">
        <v>0.322459222082811</v>
      </c>
      <c r="E6029" s="37" t="s">
        <v>14</v>
      </c>
      <c r="F6029" s="37" t="s">
        <v>10</v>
      </c>
    </row>
    <row r="6030">
      <c r="A6030" s="36" t="str">
        <f t="shared" si="1"/>
        <v>High Population-Low Poverty</v>
      </c>
      <c r="B6030" s="35" t="s">
        <v>6049</v>
      </c>
      <c r="C6030" s="37">
        <v>19234.0</v>
      </c>
      <c r="D6030" s="37">
        <v>0.0659769158781325</v>
      </c>
      <c r="E6030" s="37" t="s">
        <v>14</v>
      </c>
      <c r="F6030" s="37" t="s">
        <v>9</v>
      </c>
    </row>
    <row r="6031">
      <c r="A6031" s="36" t="str">
        <f t="shared" si="1"/>
        <v>High Population-Low Poverty</v>
      </c>
      <c r="B6031" s="35" t="s">
        <v>6050</v>
      </c>
      <c r="C6031" s="37">
        <v>34426.0</v>
      </c>
      <c r="D6031" s="37">
        <v>0.0776738511590077</v>
      </c>
      <c r="E6031" s="37" t="s">
        <v>14</v>
      </c>
      <c r="F6031" s="37" t="s">
        <v>9</v>
      </c>
    </row>
    <row r="6032">
      <c r="A6032" s="36" t="str">
        <f t="shared" si="1"/>
        <v>High Population-Low Poverty</v>
      </c>
      <c r="B6032" s="35" t="s">
        <v>6051</v>
      </c>
      <c r="C6032" s="37">
        <v>22053.0</v>
      </c>
      <c r="D6032" s="37">
        <v>0.0785834126876162</v>
      </c>
      <c r="E6032" s="37" t="s">
        <v>14</v>
      </c>
      <c r="F6032" s="37" t="s">
        <v>9</v>
      </c>
    </row>
    <row r="6033">
      <c r="A6033" s="36" t="str">
        <f t="shared" si="1"/>
        <v>High Population-Low Poverty</v>
      </c>
      <c r="B6033" s="35" t="s">
        <v>6052</v>
      </c>
      <c r="C6033" s="37">
        <v>22353.0</v>
      </c>
      <c r="D6033" s="37">
        <v>0.0551156444325147</v>
      </c>
      <c r="E6033" s="37" t="s">
        <v>14</v>
      </c>
      <c r="F6033" s="37" t="s">
        <v>9</v>
      </c>
    </row>
    <row r="6034">
      <c r="A6034" s="36" t="str">
        <f t="shared" si="1"/>
        <v>High Population-Low Poverty</v>
      </c>
      <c r="B6034" s="35" t="s">
        <v>6053</v>
      </c>
      <c r="C6034" s="37">
        <v>10316.0</v>
      </c>
      <c r="D6034" s="37">
        <v>0.0263668088406359</v>
      </c>
      <c r="E6034" s="37" t="s">
        <v>14</v>
      </c>
      <c r="F6034" s="37" t="s">
        <v>9</v>
      </c>
    </row>
    <row r="6035">
      <c r="A6035" s="36" t="str">
        <f t="shared" si="1"/>
        <v>High Population-Low Poverty</v>
      </c>
      <c r="B6035" s="35" t="s">
        <v>6054</v>
      </c>
      <c r="C6035" s="37">
        <v>14463.0</v>
      </c>
      <c r="D6035" s="37">
        <v>0.060360920970753</v>
      </c>
      <c r="E6035" s="37" t="s">
        <v>14</v>
      </c>
      <c r="F6035" s="37" t="s">
        <v>9</v>
      </c>
    </row>
    <row r="6036">
      <c r="A6036" s="36" t="str">
        <f t="shared" si="1"/>
        <v>High Population-Middle Poverty</v>
      </c>
      <c r="B6036" s="35" t="s">
        <v>6055</v>
      </c>
      <c r="C6036" s="37">
        <v>10043.0</v>
      </c>
      <c r="D6036" s="37">
        <v>0.243254007766604</v>
      </c>
      <c r="E6036" s="37" t="s">
        <v>14</v>
      </c>
      <c r="F6036" s="37" t="s">
        <v>10</v>
      </c>
    </row>
    <row r="6037">
      <c r="A6037" s="36" t="str">
        <f t="shared" si="1"/>
        <v>High Population-Low Poverty</v>
      </c>
      <c r="B6037" s="35" t="s">
        <v>6056</v>
      </c>
      <c r="C6037" s="37">
        <v>38824.0</v>
      </c>
      <c r="D6037" s="37">
        <v>0.0565114362250155</v>
      </c>
      <c r="E6037" s="37" t="s">
        <v>14</v>
      </c>
      <c r="F6037" s="37" t="s">
        <v>9</v>
      </c>
    </row>
    <row r="6038">
      <c r="A6038" s="36" t="str">
        <f t="shared" si="1"/>
        <v>High Population-Low Poverty</v>
      </c>
      <c r="B6038" s="35" t="s">
        <v>6057</v>
      </c>
      <c r="C6038" s="37">
        <v>54796.0</v>
      </c>
      <c r="D6038" s="37">
        <v>0.0856084385721586</v>
      </c>
      <c r="E6038" s="37" t="s">
        <v>14</v>
      </c>
      <c r="F6038" s="37" t="s">
        <v>9</v>
      </c>
    </row>
    <row r="6039">
      <c r="A6039" s="36" t="str">
        <f t="shared" si="1"/>
        <v>High Population-Middle Poverty</v>
      </c>
      <c r="B6039" s="35" t="s">
        <v>6058</v>
      </c>
      <c r="C6039" s="37">
        <v>14636.0</v>
      </c>
      <c r="D6039" s="37">
        <v>0.108909538125171</v>
      </c>
      <c r="E6039" s="37" t="s">
        <v>14</v>
      </c>
      <c r="F6039" s="37" t="s">
        <v>10</v>
      </c>
    </row>
    <row r="6040">
      <c r="A6040" s="36" t="str">
        <f t="shared" si="1"/>
        <v>Medium Population-Middle Poverty</v>
      </c>
      <c r="B6040" s="35" t="s">
        <v>6059</v>
      </c>
      <c r="C6040" s="37">
        <v>1710.0</v>
      </c>
      <c r="D6040" s="37">
        <v>0.137426900584795</v>
      </c>
      <c r="E6040" s="37" t="s">
        <v>15</v>
      </c>
      <c r="F6040" s="37" t="s">
        <v>10</v>
      </c>
    </row>
    <row r="6041">
      <c r="A6041" s="36" t="str">
        <f t="shared" si="1"/>
        <v>High Population-Low Poverty</v>
      </c>
      <c r="B6041" s="35" t="s">
        <v>6060</v>
      </c>
      <c r="C6041" s="37">
        <v>15772.0</v>
      </c>
      <c r="D6041" s="37">
        <v>0.0209231549581537</v>
      </c>
      <c r="E6041" s="37" t="s">
        <v>14</v>
      </c>
      <c r="F6041" s="37" t="s">
        <v>9</v>
      </c>
    </row>
    <row r="6042">
      <c r="A6042" s="36" t="str">
        <f t="shared" si="1"/>
        <v>High Population-Low Poverty</v>
      </c>
      <c r="B6042" s="35" t="s">
        <v>6061</v>
      </c>
      <c r="C6042" s="37">
        <v>40491.0</v>
      </c>
      <c r="D6042" s="37">
        <v>0.041293126867699</v>
      </c>
      <c r="E6042" s="37" t="s">
        <v>14</v>
      </c>
      <c r="F6042" s="37" t="s">
        <v>9</v>
      </c>
    </row>
    <row r="6043">
      <c r="A6043" s="36" t="str">
        <f t="shared" si="1"/>
        <v>High Population-Middle Poverty</v>
      </c>
      <c r="B6043" s="35" t="s">
        <v>6062</v>
      </c>
      <c r="C6043" s="37">
        <v>50284.0</v>
      </c>
      <c r="D6043" s="37">
        <v>0.165320976851484</v>
      </c>
      <c r="E6043" s="37" t="s">
        <v>14</v>
      </c>
      <c r="F6043" s="37" t="s">
        <v>10</v>
      </c>
    </row>
    <row r="6044">
      <c r="A6044" s="36" t="str">
        <f t="shared" si="1"/>
        <v>High Population-Middle Poverty</v>
      </c>
      <c r="B6044" s="35" t="s">
        <v>6063</v>
      </c>
      <c r="C6044" s="37">
        <v>29903.0</v>
      </c>
      <c r="D6044" s="37">
        <v>0.10507306959168</v>
      </c>
      <c r="E6044" s="37" t="s">
        <v>14</v>
      </c>
      <c r="F6044" s="37" t="s">
        <v>10</v>
      </c>
    </row>
    <row r="6045">
      <c r="A6045" s="36" t="str">
        <f t="shared" si="1"/>
        <v>High Population-Middle Poverty</v>
      </c>
      <c r="B6045" s="35" t="s">
        <v>6064</v>
      </c>
      <c r="C6045" s="37">
        <v>60434.0</v>
      </c>
      <c r="D6045" s="37">
        <v>0.124516000926631</v>
      </c>
      <c r="E6045" s="37" t="s">
        <v>14</v>
      </c>
      <c r="F6045" s="37" t="s">
        <v>10</v>
      </c>
    </row>
    <row r="6046">
      <c r="A6046" s="36" t="str">
        <f t="shared" si="1"/>
        <v>Medium Population-Low Poverty</v>
      </c>
      <c r="B6046" s="35" t="s">
        <v>6065</v>
      </c>
      <c r="C6046" s="37">
        <v>1064.0</v>
      </c>
      <c r="D6046" s="37">
        <v>0.0479323308270677</v>
      </c>
      <c r="E6046" s="37" t="s">
        <v>15</v>
      </c>
      <c r="F6046" s="37" t="s">
        <v>9</v>
      </c>
    </row>
    <row r="6047">
      <c r="A6047" s="36" t="str">
        <f t="shared" si="1"/>
        <v>Low Population-Impoverished</v>
      </c>
      <c r="B6047" s="35" t="s">
        <v>6066</v>
      </c>
      <c r="C6047" s="37">
        <v>300.0</v>
      </c>
      <c r="D6047" s="37">
        <v>0.536666666666667</v>
      </c>
      <c r="E6047" s="37" t="s">
        <v>16</v>
      </c>
      <c r="F6047" s="37" t="s">
        <v>12</v>
      </c>
    </row>
    <row r="6048">
      <c r="A6048" s="36" t="str">
        <f t="shared" si="1"/>
        <v>Low Population-Impoverished</v>
      </c>
      <c r="B6048" s="35" t="s">
        <v>6067</v>
      </c>
      <c r="C6048" s="37">
        <v>99.0</v>
      </c>
      <c r="D6048" s="37">
        <v>0.868686868686869</v>
      </c>
      <c r="E6048" s="37" t="s">
        <v>16</v>
      </c>
      <c r="F6048" s="37" t="s">
        <v>12</v>
      </c>
    </row>
    <row r="6049">
      <c r="A6049" s="36" t="str">
        <f t="shared" si="1"/>
        <v>Low Population-Low Poverty</v>
      </c>
      <c r="B6049" s="35" t="s">
        <v>6068</v>
      </c>
      <c r="C6049" s="37">
        <v>142.0</v>
      </c>
      <c r="D6049" s="37">
        <v>0.0</v>
      </c>
      <c r="E6049" s="37" t="s">
        <v>16</v>
      </c>
      <c r="F6049" s="37" t="s">
        <v>9</v>
      </c>
    </row>
    <row r="6050">
      <c r="A6050" s="36" t="str">
        <f t="shared" si="1"/>
        <v>High Population-Low Poverty</v>
      </c>
      <c r="B6050" s="35" t="s">
        <v>6069</v>
      </c>
      <c r="C6050" s="37">
        <v>12843.0</v>
      </c>
      <c r="D6050" s="37">
        <v>0.0566845752550027</v>
      </c>
      <c r="E6050" s="37" t="s">
        <v>14</v>
      </c>
      <c r="F6050" s="37" t="s">
        <v>9</v>
      </c>
    </row>
    <row r="6051">
      <c r="A6051" s="36" t="str">
        <f t="shared" si="1"/>
        <v>Low Population-Low Poverty</v>
      </c>
      <c r="B6051" s="35" t="s">
        <v>6070</v>
      </c>
      <c r="C6051" s="37">
        <v>53.0</v>
      </c>
      <c r="D6051" s="37">
        <v>0.0</v>
      </c>
      <c r="E6051" s="37" t="s">
        <v>16</v>
      </c>
      <c r="F6051" s="37" t="s">
        <v>9</v>
      </c>
    </row>
    <row r="6052">
      <c r="A6052" s="36" t="str">
        <f t="shared" si="1"/>
        <v>Low Population-Impoverished</v>
      </c>
      <c r="B6052" s="35" t="s">
        <v>6071</v>
      </c>
      <c r="C6052" s="37">
        <v>69.0</v>
      </c>
      <c r="D6052" s="37">
        <v>0.623188405797101</v>
      </c>
      <c r="E6052" s="37" t="s">
        <v>16</v>
      </c>
      <c r="F6052" s="37" t="s">
        <v>12</v>
      </c>
    </row>
    <row r="6053">
      <c r="A6053" s="36" t="str">
        <f t="shared" si="1"/>
        <v>High Population-High Poverty</v>
      </c>
      <c r="B6053" s="35" t="s">
        <v>6072</v>
      </c>
      <c r="C6053" s="37">
        <v>14535.0</v>
      </c>
      <c r="D6053" s="37">
        <v>0.359889920880633</v>
      </c>
      <c r="E6053" s="37" t="s">
        <v>14</v>
      </c>
      <c r="F6053" s="37" t="s">
        <v>11</v>
      </c>
    </row>
    <row r="6054">
      <c r="A6054" s="36" t="str">
        <f t="shared" si="1"/>
        <v>High Population-Middle Poverty</v>
      </c>
      <c r="B6054" s="35" t="s">
        <v>6073</v>
      </c>
      <c r="C6054" s="37">
        <v>26059.0</v>
      </c>
      <c r="D6054" s="37">
        <v>0.244176676004451</v>
      </c>
      <c r="E6054" s="37" t="s">
        <v>14</v>
      </c>
      <c r="F6054" s="37" t="s">
        <v>10</v>
      </c>
    </row>
    <row r="6055">
      <c r="A6055" s="36" t="str">
        <f t="shared" si="1"/>
        <v>High Population-Low Poverty</v>
      </c>
      <c r="B6055" s="35" t="s">
        <v>6074</v>
      </c>
      <c r="C6055" s="37">
        <v>21617.0</v>
      </c>
      <c r="D6055" s="37">
        <v>0.0434842947680067</v>
      </c>
      <c r="E6055" s="37" t="s">
        <v>14</v>
      </c>
      <c r="F6055" s="37" t="s">
        <v>9</v>
      </c>
    </row>
    <row r="6056">
      <c r="A6056" s="36" t="str">
        <f t="shared" si="1"/>
        <v>High Population-Middle Poverty</v>
      </c>
      <c r="B6056" s="35" t="s">
        <v>6075</v>
      </c>
      <c r="C6056" s="37">
        <v>17324.0</v>
      </c>
      <c r="D6056" s="37">
        <v>0.11579311937197</v>
      </c>
      <c r="E6056" s="37" t="s">
        <v>14</v>
      </c>
      <c r="F6056" s="37" t="s">
        <v>10</v>
      </c>
    </row>
    <row r="6057">
      <c r="A6057" s="36" t="str">
        <f t="shared" si="1"/>
        <v>High Population-Middle Poverty</v>
      </c>
      <c r="B6057" s="35" t="s">
        <v>6076</v>
      </c>
      <c r="C6057" s="37">
        <v>38301.0</v>
      </c>
      <c r="D6057" s="37">
        <v>0.212213780319052</v>
      </c>
      <c r="E6057" s="37" t="s">
        <v>14</v>
      </c>
      <c r="F6057" s="37" t="s">
        <v>10</v>
      </c>
    </row>
    <row r="6058">
      <c r="A6058" s="36" t="str">
        <f t="shared" si="1"/>
        <v>Medium Population-Low Poverty</v>
      </c>
      <c r="B6058" s="35" t="s">
        <v>6077</v>
      </c>
      <c r="C6058" s="37">
        <v>9586.0</v>
      </c>
      <c r="D6058" s="37">
        <v>0.0776131858960985</v>
      </c>
      <c r="E6058" s="37" t="s">
        <v>15</v>
      </c>
      <c r="F6058" s="37" t="s">
        <v>9</v>
      </c>
    </row>
    <row r="6059">
      <c r="A6059" s="36" t="str">
        <f t="shared" si="1"/>
        <v>Medium Population-Low Poverty</v>
      </c>
      <c r="B6059" s="35" t="s">
        <v>6078</v>
      </c>
      <c r="C6059" s="37">
        <v>7008.0</v>
      </c>
      <c r="D6059" s="37">
        <v>0.026398401826484</v>
      </c>
      <c r="E6059" s="37" t="s">
        <v>15</v>
      </c>
      <c r="F6059" s="37" t="s">
        <v>9</v>
      </c>
    </row>
    <row r="6060">
      <c r="A6060" s="36" t="str">
        <f t="shared" si="1"/>
        <v>High Population-Low Poverty</v>
      </c>
      <c r="B6060" s="35" t="s">
        <v>6079</v>
      </c>
      <c r="C6060" s="37">
        <v>39703.0</v>
      </c>
      <c r="D6060" s="37">
        <v>0.0935697554340982</v>
      </c>
      <c r="E6060" s="37" t="s">
        <v>14</v>
      </c>
      <c r="F6060" s="37" t="s">
        <v>9</v>
      </c>
    </row>
    <row r="6061">
      <c r="A6061" s="36" t="str">
        <f t="shared" si="1"/>
        <v>High Population-Middle Poverty</v>
      </c>
      <c r="B6061" s="35" t="s">
        <v>6080</v>
      </c>
      <c r="C6061" s="37">
        <v>14934.0</v>
      </c>
      <c r="D6061" s="37">
        <v>0.150863800723182</v>
      </c>
      <c r="E6061" s="37" t="s">
        <v>14</v>
      </c>
      <c r="F6061" s="37" t="s">
        <v>10</v>
      </c>
    </row>
    <row r="6062">
      <c r="A6062" s="36" t="str">
        <f t="shared" si="1"/>
        <v>High Population-Low Poverty</v>
      </c>
      <c r="B6062" s="35" t="s">
        <v>6081</v>
      </c>
      <c r="C6062" s="37">
        <v>25623.0</v>
      </c>
      <c r="D6062" s="37">
        <v>0.0449986340397299</v>
      </c>
      <c r="E6062" s="37" t="s">
        <v>14</v>
      </c>
      <c r="F6062" s="37" t="s">
        <v>9</v>
      </c>
    </row>
    <row r="6063">
      <c r="A6063" s="36" t="str">
        <f t="shared" si="1"/>
        <v>High Population-Middle Poverty</v>
      </c>
      <c r="B6063" s="35" t="s">
        <v>6082</v>
      </c>
      <c r="C6063" s="37">
        <v>34570.0</v>
      </c>
      <c r="D6063" s="37">
        <v>0.157766849869829</v>
      </c>
      <c r="E6063" s="37" t="s">
        <v>14</v>
      </c>
      <c r="F6063" s="37" t="s">
        <v>10</v>
      </c>
    </row>
    <row r="6064">
      <c r="A6064" s="36" t="str">
        <f t="shared" si="1"/>
        <v>High Population-Middle Poverty</v>
      </c>
      <c r="B6064" s="35" t="s">
        <v>6083</v>
      </c>
      <c r="C6064" s="37">
        <v>33974.0</v>
      </c>
      <c r="D6064" s="37">
        <v>0.17430976629187</v>
      </c>
      <c r="E6064" s="37" t="s">
        <v>14</v>
      </c>
      <c r="F6064" s="37" t="s">
        <v>10</v>
      </c>
    </row>
    <row r="6065">
      <c r="A6065" s="36" t="str">
        <f t="shared" si="1"/>
        <v>Medium Population-Low Poverty</v>
      </c>
      <c r="B6065" s="35" t="s">
        <v>6084</v>
      </c>
      <c r="C6065" s="37">
        <v>2441.0</v>
      </c>
      <c r="D6065" s="37">
        <v>0.0409668168783286</v>
      </c>
      <c r="E6065" s="37" t="s">
        <v>15</v>
      </c>
      <c r="F6065" s="37" t="s">
        <v>9</v>
      </c>
    </row>
    <row r="6066">
      <c r="A6066" s="36" t="str">
        <f t="shared" si="1"/>
        <v>Low Population-Low Poverty</v>
      </c>
      <c r="B6066" s="35" t="s">
        <v>6085</v>
      </c>
      <c r="C6066" s="37">
        <v>242.0</v>
      </c>
      <c r="D6066" s="37">
        <v>0.0578512396694215</v>
      </c>
      <c r="E6066" s="37" t="s">
        <v>16</v>
      </c>
      <c r="F6066" s="37" t="s">
        <v>9</v>
      </c>
    </row>
    <row r="6067">
      <c r="A6067" s="36" t="str">
        <f t="shared" si="1"/>
        <v>High Population-Middle Poverty</v>
      </c>
      <c r="B6067" s="35" t="s">
        <v>6086</v>
      </c>
      <c r="C6067" s="37">
        <v>10536.0</v>
      </c>
      <c r="D6067" s="37">
        <v>0.199696279422931</v>
      </c>
      <c r="E6067" s="37" t="s">
        <v>14</v>
      </c>
      <c r="F6067" s="37" t="s">
        <v>10</v>
      </c>
    </row>
    <row r="6068">
      <c r="A6068" s="36" t="str">
        <f t="shared" si="1"/>
        <v>High Population-Low Poverty</v>
      </c>
      <c r="B6068" s="35" t="s">
        <v>6087</v>
      </c>
      <c r="C6068" s="37">
        <v>14268.0</v>
      </c>
      <c r="D6068" s="37">
        <v>0.0663022147462854</v>
      </c>
      <c r="E6068" s="37" t="s">
        <v>14</v>
      </c>
      <c r="F6068" s="37" t="s">
        <v>9</v>
      </c>
    </row>
    <row r="6069">
      <c r="A6069" s="36" t="str">
        <f t="shared" si="1"/>
        <v>Low Population-High Poverty</v>
      </c>
      <c r="B6069" s="35" t="s">
        <v>6088</v>
      </c>
      <c r="C6069" s="37">
        <v>282.0</v>
      </c>
      <c r="D6069" s="37">
        <v>0.48936170212766</v>
      </c>
      <c r="E6069" s="37" t="s">
        <v>16</v>
      </c>
      <c r="F6069" s="37" t="s">
        <v>11</v>
      </c>
    </row>
    <row r="6070">
      <c r="A6070" s="36" t="str">
        <f t="shared" si="1"/>
        <v>Medium Population-Middle Poverty</v>
      </c>
      <c r="B6070" s="35" t="s">
        <v>6089</v>
      </c>
      <c r="C6070" s="37">
        <v>8767.0</v>
      </c>
      <c r="D6070" s="37">
        <v>0.108817155241246</v>
      </c>
      <c r="E6070" s="37" t="s">
        <v>15</v>
      </c>
      <c r="F6070" s="37" t="s">
        <v>10</v>
      </c>
    </row>
    <row r="6071">
      <c r="A6071" s="36" t="str">
        <f t="shared" si="1"/>
        <v>Medium Population-Low Poverty</v>
      </c>
      <c r="B6071" s="35" t="s">
        <v>6090</v>
      </c>
      <c r="C6071" s="37">
        <v>7213.0</v>
      </c>
      <c r="D6071" s="37">
        <v>0.0691806460557327</v>
      </c>
      <c r="E6071" s="37" t="s">
        <v>15</v>
      </c>
      <c r="F6071" s="37" t="s">
        <v>9</v>
      </c>
    </row>
    <row r="6072">
      <c r="A6072" s="36" t="str">
        <f t="shared" si="1"/>
        <v>Medium Population-Low Poverty</v>
      </c>
      <c r="B6072" s="35" t="s">
        <v>6091</v>
      </c>
      <c r="C6072" s="37">
        <v>5388.0</v>
      </c>
      <c r="D6072" s="37">
        <v>0.0950259836674091</v>
      </c>
      <c r="E6072" s="37" t="s">
        <v>15</v>
      </c>
      <c r="F6072" s="37" t="s">
        <v>9</v>
      </c>
    </row>
    <row r="6073">
      <c r="A6073" s="36" t="str">
        <f t="shared" si="1"/>
        <v>Medium Population-Middle Poverty</v>
      </c>
      <c r="B6073" s="35" t="s">
        <v>6092</v>
      </c>
      <c r="C6073" s="37">
        <v>2823.0</v>
      </c>
      <c r="D6073" s="37">
        <v>0.169323414806943</v>
      </c>
      <c r="E6073" s="37" t="s">
        <v>15</v>
      </c>
      <c r="F6073" s="37" t="s">
        <v>10</v>
      </c>
    </row>
    <row r="6074">
      <c r="A6074" s="36" t="str">
        <f t="shared" si="1"/>
        <v>High Population-Middle Poverty</v>
      </c>
      <c r="B6074" s="35" t="s">
        <v>6093</v>
      </c>
      <c r="C6074" s="37">
        <v>11550.0</v>
      </c>
      <c r="D6074" s="37">
        <v>0.117748917748918</v>
      </c>
      <c r="E6074" s="37" t="s">
        <v>14</v>
      </c>
      <c r="F6074" s="37" t="s">
        <v>10</v>
      </c>
    </row>
    <row r="6075">
      <c r="A6075" s="36" t="str">
        <f t="shared" si="1"/>
        <v>Medium Population-Low Poverty</v>
      </c>
      <c r="B6075" s="35" t="s">
        <v>6094</v>
      </c>
      <c r="C6075" s="37">
        <v>647.0</v>
      </c>
      <c r="D6075" s="37">
        <v>0.0262751159196291</v>
      </c>
      <c r="E6075" s="37" t="s">
        <v>15</v>
      </c>
      <c r="F6075" s="37" t="s">
        <v>9</v>
      </c>
    </row>
    <row r="6076">
      <c r="A6076" s="36" t="str">
        <f t="shared" si="1"/>
        <v>Medium Population-Middle Poverty</v>
      </c>
      <c r="B6076" s="35" t="s">
        <v>6095</v>
      </c>
      <c r="C6076" s="37">
        <v>6563.0</v>
      </c>
      <c r="D6076" s="37">
        <v>0.106201432271827</v>
      </c>
      <c r="E6076" s="37" t="s">
        <v>15</v>
      </c>
      <c r="F6076" s="37" t="s">
        <v>10</v>
      </c>
    </row>
    <row r="6077">
      <c r="A6077" s="36" t="str">
        <f t="shared" si="1"/>
        <v>Medium Population-Middle Poverty</v>
      </c>
      <c r="B6077" s="35" t="s">
        <v>6096</v>
      </c>
      <c r="C6077" s="37">
        <v>5426.0</v>
      </c>
      <c r="D6077" s="37">
        <v>0.196645779579801</v>
      </c>
      <c r="E6077" s="37" t="s">
        <v>15</v>
      </c>
      <c r="F6077" s="37" t="s">
        <v>10</v>
      </c>
    </row>
    <row r="6078">
      <c r="A6078" s="36" t="str">
        <f t="shared" si="1"/>
        <v>High Population-Middle Poverty</v>
      </c>
      <c r="B6078" s="35" t="s">
        <v>6097</v>
      </c>
      <c r="C6078" s="37">
        <v>18313.0</v>
      </c>
      <c r="D6078" s="37">
        <v>0.163381204608748</v>
      </c>
      <c r="E6078" s="37" t="s">
        <v>14</v>
      </c>
      <c r="F6078" s="37" t="s">
        <v>10</v>
      </c>
    </row>
    <row r="6079">
      <c r="A6079" s="36" t="str">
        <f t="shared" si="1"/>
        <v>Medium Population-Middle Poverty</v>
      </c>
      <c r="B6079" s="35" t="s">
        <v>6098</v>
      </c>
      <c r="C6079" s="37">
        <v>7447.0</v>
      </c>
      <c r="D6079" s="37">
        <v>0.245870820464617</v>
      </c>
      <c r="E6079" s="37" t="s">
        <v>15</v>
      </c>
      <c r="F6079" s="37" t="s">
        <v>10</v>
      </c>
    </row>
    <row r="6080">
      <c r="A6080" s="36" t="str">
        <f t="shared" si="1"/>
        <v>Medium Population-Low Poverty</v>
      </c>
      <c r="B6080" s="35" t="s">
        <v>6099</v>
      </c>
      <c r="C6080" s="37">
        <v>2044.0</v>
      </c>
      <c r="D6080" s="37">
        <v>0.0650684931506849</v>
      </c>
      <c r="E6080" s="37" t="s">
        <v>15</v>
      </c>
      <c r="F6080" s="37" t="s">
        <v>9</v>
      </c>
    </row>
    <row r="6081">
      <c r="A6081" s="36" t="str">
        <f t="shared" si="1"/>
        <v>High Population-Middle Poverty</v>
      </c>
      <c r="B6081" s="35" t="s">
        <v>6100</v>
      </c>
      <c r="C6081" s="37">
        <v>10559.0</v>
      </c>
      <c r="D6081" s="37">
        <v>0.173501278530164</v>
      </c>
      <c r="E6081" s="37" t="s">
        <v>14</v>
      </c>
      <c r="F6081" s="37" t="s">
        <v>10</v>
      </c>
    </row>
    <row r="6082">
      <c r="A6082" s="36" t="str">
        <f t="shared" si="1"/>
        <v>Medium Population-Middle Poverty</v>
      </c>
      <c r="B6082" s="35" t="s">
        <v>6101</v>
      </c>
      <c r="C6082" s="37">
        <v>4501.0</v>
      </c>
      <c r="D6082" s="37">
        <v>0.108864696734059</v>
      </c>
      <c r="E6082" s="37" t="s">
        <v>15</v>
      </c>
      <c r="F6082" s="37" t="s">
        <v>10</v>
      </c>
    </row>
    <row r="6083">
      <c r="A6083" s="36" t="str">
        <f t="shared" si="1"/>
        <v>Medium Population-Low Poverty</v>
      </c>
      <c r="B6083" s="35" t="s">
        <v>6102</v>
      </c>
      <c r="C6083" s="37">
        <v>1296.0</v>
      </c>
      <c r="D6083" s="37">
        <v>0.0308641975308642</v>
      </c>
      <c r="E6083" s="37" t="s">
        <v>15</v>
      </c>
      <c r="F6083" s="37" t="s">
        <v>9</v>
      </c>
    </row>
    <row r="6084">
      <c r="A6084" s="36" t="str">
        <f t="shared" si="1"/>
        <v>Low Population-Middle Poverty</v>
      </c>
      <c r="B6084" s="35" t="s">
        <v>6103</v>
      </c>
      <c r="C6084" s="37">
        <v>34.0</v>
      </c>
      <c r="D6084" s="37">
        <v>0.294117647058824</v>
      </c>
      <c r="E6084" s="37" t="s">
        <v>16</v>
      </c>
      <c r="F6084" s="37" t="s">
        <v>10</v>
      </c>
    </row>
    <row r="6085">
      <c r="A6085" s="36" t="str">
        <f t="shared" si="1"/>
        <v>High Population-Middle Poverty</v>
      </c>
      <c r="B6085" s="35" t="s">
        <v>6104</v>
      </c>
      <c r="C6085" s="37">
        <v>14704.0</v>
      </c>
      <c r="D6085" s="37">
        <v>0.162608813928183</v>
      </c>
      <c r="E6085" s="37" t="s">
        <v>14</v>
      </c>
      <c r="F6085" s="37" t="s">
        <v>10</v>
      </c>
    </row>
    <row r="6086">
      <c r="A6086" s="36" t="str">
        <f t="shared" si="1"/>
        <v>High Population-Low Poverty</v>
      </c>
      <c r="B6086" s="35" t="s">
        <v>6105</v>
      </c>
      <c r="C6086" s="37">
        <v>24797.0</v>
      </c>
      <c r="D6086" s="37">
        <v>0.0650885187724321</v>
      </c>
      <c r="E6086" s="37" t="s">
        <v>14</v>
      </c>
      <c r="F6086" s="37" t="s">
        <v>9</v>
      </c>
    </row>
    <row r="6087">
      <c r="A6087" s="36" t="str">
        <f t="shared" si="1"/>
        <v>Medium Population-Low Poverty</v>
      </c>
      <c r="B6087" s="35" t="s">
        <v>6106</v>
      </c>
      <c r="C6087" s="37">
        <v>6541.0</v>
      </c>
      <c r="D6087" s="37">
        <v>0.0810273658462009</v>
      </c>
      <c r="E6087" s="37" t="s">
        <v>15</v>
      </c>
      <c r="F6087" s="37" t="s">
        <v>9</v>
      </c>
    </row>
    <row r="6088">
      <c r="A6088" s="36" t="str">
        <f t="shared" si="1"/>
        <v>High Population-Low Poverty</v>
      </c>
      <c r="B6088" s="35" t="s">
        <v>6107</v>
      </c>
      <c r="C6088" s="37">
        <v>11787.0</v>
      </c>
      <c r="D6088" s="37">
        <v>0.0865360142529906</v>
      </c>
      <c r="E6088" s="37" t="s">
        <v>14</v>
      </c>
      <c r="F6088" s="37" t="s">
        <v>9</v>
      </c>
    </row>
    <row r="6089">
      <c r="A6089" s="36" t="str">
        <f t="shared" si="1"/>
        <v>High Population-Middle Poverty</v>
      </c>
      <c r="B6089" s="35" t="s">
        <v>6108</v>
      </c>
      <c r="C6089" s="37">
        <v>20395.0</v>
      </c>
      <c r="D6089" s="37">
        <v>0.110762441774945</v>
      </c>
      <c r="E6089" s="37" t="s">
        <v>14</v>
      </c>
      <c r="F6089" s="37" t="s">
        <v>10</v>
      </c>
    </row>
    <row r="6090">
      <c r="A6090" s="36" t="str">
        <f t="shared" si="1"/>
        <v>Medium Population-Middle Poverty</v>
      </c>
      <c r="B6090" s="35" t="s">
        <v>6109</v>
      </c>
      <c r="C6090" s="37">
        <v>1152.0</v>
      </c>
      <c r="D6090" s="37">
        <v>0.205729166666667</v>
      </c>
      <c r="E6090" s="37" t="s">
        <v>15</v>
      </c>
      <c r="F6090" s="37" t="s">
        <v>10</v>
      </c>
    </row>
    <row r="6091">
      <c r="A6091" s="36" t="str">
        <f t="shared" si="1"/>
        <v>High Population-Middle Poverty</v>
      </c>
      <c r="B6091" s="35" t="s">
        <v>6110</v>
      </c>
      <c r="C6091" s="37">
        <v>27514.0</v>
      </c>
      <c r="D6091" s="37">
        <v>0.127026241186305</v>
      </c>
      <c r="E6091" s="37" t="s">
        <v>14</v>
      </c>
      <c r="F6091" s="37" t="s">
        <v>10</v>
      </c>
    </row>
    <row r="6092">
      <c r="A6092" s="36" t="str">
        <f t="shared" si="1"/>
        <v>Medium Population-Low Poverty</v>
      </c>
      <c r="B6092" s="35" t="s">
        <v>6111</v>
      </c>
      <c r="C6092" s="37">
        <v>1425.0</v>
      </c>
      <c r="D6092" s="37">
        <v>0.0589473684210526</v>
      </c>
      <c r="E6092" s="37" t="s">
        <v>15</v>
      </c>
      <c r="F6092" s="37" t="s">
        <v>9</v>
      </c>
    </row>
    <row r="6093">
      <c r="A6093" s="36" t="str">
        <f t="shared" si="1"/>
        <v>High Population-Low Poverty</v>
      </c>
      <c r="B6093" s="35" t="s">
        <v>6112</v>
      </c>
      <c r="C6093" s="37">
        <v>11262.0</v>
      </c>
      <c r="D6093" s="37">
        <v>0.0829337595453738</v>
      </c>
      <c r="E6093" s="37" t="s">
        <v>14</v>
      </c>
      <c r="F6093" s="37" t="s">
        <v>9</v>
      </c>
    </row>
    <row r="6094">
      <c r="A6094" s="36" t="str">
        <f t="shared" si="1"/>
        <v>Medium Population-Low Poverty</v>
      </c>
      <c r="B6094" s="35" t="s">
        <v>6113</v>
      </c>
      <c r="C6094" s="37">
        <v>8331.0</v>
      </c>
      <c r="D6094" s="37">
        <v>0.08318329132157</v>
      </c>
      <c r="E6094" s="37" t="s">
        <v>15</v>
      </c>
      <c r="F6094" s="37" t="s">
        <v>9</v>
      </c>
    </row>
    <row r="6095">
      <c r="A6095" s="36" t="str">
        <f t="shared" si="1"/>
        <v>High Population-Low Poverty</v>
      </c>
      <c r="B6095" s="35" t="s">
        <v>6114</v>
      </c>
      <c r="C6095" s="37">
        <v>13192.0</v>
      </c>
      <c r="D6095" s="37">
        <v>0.0589751364463311</v>
      </c>
      <c r="E6095" s="37" t="s">
        <v>14</v>
      </c>
      <c r="F6095" s="37" t="s">
        <v>9</v>
      </c>
    </row>
    <row r="6096">
      <c r="A6096" s="36" t="str">
        <f t="shared" si="1"/>
        <v>High Population-Middle Poverty</v>
      </c>
      <c r="B6096" s="35" t="s">
        <v>6115</v>
      </c>
      <c r="C6096" s="37">
        <v>24770.0</v>
      </c>
      <c r="D6096" s="37">
        <v>0.160799354057327</v>
      </c>
      <c r="E6096" s="37" t="s">
        <v>14</v>
      </c>
      <c r="F6096" s="37" t="s">
        <v>10</v>
      </c>
    </row>
    <row r="6097">
      <c r="A6097" s="36" t="str">
        <f t="shared" si="1"/>
        <v>Medium Population-Low Poverty</v>
      </c>
      <c r="B6097" s="35" t="s">
        <v>6116</v>
      </c>
      <c r="C6097" s="37">
        <v>9317.0</v>
      </c>
      <c r="D6097" s="37">
        <v>0.0710529140281206</v>
      </c>
      <c r="E6097" s="37" t="s">
        <v>15</v>
      </c>
      <c r="F6097" s="37" t="s">
        <v>9</v>
      </c>
    </row>
    <row r="6098">
      <c r="A6098" s="36" t="str">
        <f t="shared" si="1"/>
        <v>High Population-Low Poverty</v>
      </c>
      <c r="B6098" s="35" t="s">
        <v>6117</v>
      </c>
      <c r="C6098" s="37">
        <v>22583.0</v>
      </c>
      <c r="D6098" s="37">
        <v>0.0861710135942966</v>
      </c>
      <c r="E6098" s="37" t="s">
        <v>14</v>
      </c>
      <c r="F6098" s="37" t="s">
        <v>9</v>
      </c>
    </row>
    <row r="6099">
      <c r="A6099" s="36" t="str">
        <f t="shared" si="1"/>
        <v>Medium Population-Middle Poverty</v>
      </c>
      <c r="B6099" s="35" t="s">
        <v>6118</v>
      </c>
      <c r="C6099" s="37">
        <v>914.0</v>
      </c>
      <c r="D6099" s="37">
        <v>0.108315098468271</v>
      </c>
      <c r="E6099" s="37" t="s">
        <v>15</v>
      </c>
      <c r="F6099" s="37" t="s">
        <v>10</v>
      </c>
    </row>
    <row r="6100">
      <c r="A6100" s="36" t="str">
        <f t="shared" si="1"/>
        <v>High Population-Middle Poverty</v>
      </c>
      <c r="B6100" s="35" t="s">
        <v>6119</v>
      </c>
      <c r="C6100" s="37">
        <v>41593.0</v>
      </c>
      <c r="D6100" s="37">
        <v>0.155506936263314</v>
      </c>
      <c r="E6100" s="37" t="s">
        <v>14</v>
      </c>
      <c r="F6100" s="37" t="s">
        <v>10</v>
      </c>
    </row>
    <row r="6101">
      <c r="A6101" s="36" t="str">
        <f t="shared" si="1"/>
        <v>High Population-Middle Poverty</v>
      </c>
      <c r="B6101" s="35" t="s">
        <v>6120</v>
      </c>
      <c r="C6101" s="37">
        <v>63503.0</v>
      </c>
      <c r="D6101" s="37">
        <v>0.145961608113003</v>
      </c>
      <c r="E6101" s="37" t="s">
        <v>14</v>
      </c>
      <c r="F6101" s="37" t="s">
        <v>10</v>
      </c>
    </row>
    <row r="6102">
      <c r="A6102" s="36" t="str">
        <f t="shared" si="1"/>
        <v>High Population-Middle Poverty</v>
      </c>
      <c r="B6102" s="35" t="s">
        <v>6121</v>
      </c>
      <c r="C6102" s="37">
        <v>28591.0</v>
      </c>
      <c r="D6102" s="37">
        <v>0.101010807596796</v>
      </c>
      <c r="E6102" s="37" t="s">
        <v>14</v>
      </c>
      <c r="F6102" s="37" t="s">
        <v>10</v>
      </c>
    </row>
    <row r="6103">
      <c r="A6103" s="36" t="str">
        <f t="shared" si="1"/>
        <v>Medium Population-Low Poverty</v>
      </c>
      <c r="B6103" s="35" t="s">
        <v>6122</v>
      </c>
      <c r="C6103" s="37">
        <v>1975.0</v>
      </c>
      <c r="D6103" s="37">
        <v>0.0546835443037975</v>
      </c>
      <c r="E6103" s="37" t="s">
        <v>15</v>
      </c>
      <c r="F6103" s="37" t="s">
        <v>9</v>
      </c>
    </row>
    <row r="6104">
      <c r="A6104" s="36" t="str">
        <f t="shared" si="1"/>
        <v>High Population-Middle Poverty</v>
      </c>
      <c r="B6104" s="35" t="s">
        <v>6123</v>
      </c>
      <c r="C6104" s="37">
        <v>13162.0</v>
      </c>
      <c r="D6104" s="37">
        <v>0.10127640176265</v>
      </c>
      <c r="E6104" s="37" t="s">
        <v>14</v>
      </c>
      <c r="F6104" s="37" t="s">
        <v>10</v>
      </c>
    </row>
    <row r="6105">
      <c r="A6105" s="36" t="str">
        <f t="shared" si="1"/>
        <v>Medium Population-High Poverty</v>
      </c>
      <c r="B6105" s="35" t="s">
        <v>6124</v>
      </c>
      <c r="C6105" s="37">
        <v>708.0</v>
      </c>
      <c r="D6105" s="37">
        <v>0.388418079096045</v>
      </c>
      <c r="E6105" s="37" t="s">
        <v>15</v>
      </c>
      <c r="F6105" s="37" t="s">
        <v>11</v>
      </c>
    </row>
    <row r="6106">
      <c r="A6106" s="36" t="str">
        <f t="shared" si="1"/>
        <v>High Population-Middle Poverty</v>
      </c>
      <c r="B6106" s="35" t="s">
        <v>6125</v>
      </c>
      <c r="C6106" s="37">
        <v>26153.0</v>
      </c>
      <c r="D6106" s="37">
        <v>0.119833288724047</v>
      </c>
      <c r="E6106" s="37" t="s">
        <v>14</v>
      </c>
      <c r="F6106" s="37" t="s">
        <v>10</v>
      </c>
    </row>
    <row r="6107">
      <c r="A6107" s="36" t="str">
        <f t="shared" si="1"/>
        <v>High Population-Low Poverty</v>
      </c>
      <c r="B6107" s="35" t="s">
        <v>6126</v>
      </c>
      <c r="C6107" s="37">
        <v>29135.0</v>
      </c>
      <c r="D6107" s="37">
        <v>0.061918654539214</v>
      </c>
      <c r="E6107" s="37" t="s">
        <v>14</v>
      </c>
      <c r="F6107" s="37" t="s">
        <v>9</v>
      </c>
    </row>
    <row r="6108">
      <c r="A6108" s="36" t="str">
        <f t="shared" si="1"/>
        <v>High Population-Middle Poverty</v>
      </c>
      <c r="B6108" s="35" t="s">
        <v>6127</v>
      </c>
      <c r="C6108" s="37">
        <v>51815.0</v>
      </c>
      <c r="D6108" s="37">
        <v>0.115873781723439</v>
      </c>
      <c r="E6108" s="37" t="s">
        <v>14</v>
      </c>
      <c r="F6108" s="37" t="s">
        <v>10</v>
      </c>
    </row>
    <row r="6109">
      <c r="A6109" s="36" t="str">
        <f t="shared" si="1"/>
        <v>High Population-Middle Poverty</v>
      </c>
      <c r="B6109" s="35" t="s">
        <v>6128</v>
      </c>
      <c r="C6109" s="37">
        <v>34258.0</v>
      </c>
      <c r="D6109" s="37">
        <v>0.134654679199019</v>
      </c>
      <c r="E6109" s="37" t="s">
        <v>14</v>
      </c>
      <c r="F6109" s="37" t="s">
        <v>10</v>
      </c>
    </row>
    <row r="6110">
      <c r="A6110" s="36" t="str">
        <f t="shared" si="1"/>
        <v>High Population-Middle Poverty</v>
      </c>
      <c r="B6110" s="35" t="s">
        <v>6129</v>
      </c>
      <c r="C6110" s="37">
        <v>68465.0</v>
      </c>
      <c r="D6110" s="37">
        <v>0.128342948952019</v>
      </c>
      <c r="E6110" s="37" t="s">
        <v>14</v>
      </c>
      <c r="F6110" s="37" t="s">
        <v>10</v>
      </c>
    </row>
    <row r="6111">
      <c r="A6111" s="36" t="str">
        <f t="shared" si="1"/>
        <v>High Population-Low Poverty</v>
      </c>
      <c r="B6111" s="35" t="s">
        <v>6130</v>
      </c>
      <c r="C6111" s="37">
        <v>16237.0</v>
      </c>
      <c r="D6111" s="37">
        <v>0.078031656094106</v>
      </c>
      <c r="E6111" s="37" t="s">
        <v>14</v>
      </c>
      <c r="F6111" s="37" t="s">
        <v>9</v>
      </c>
    </row>
    <row r="6112">
      <c r="A6112" s="36" t="str">
        <f t="shared" si="1"/>
        <v>High Population-Low Poverty</v>
      </c>
      <c r="B6112" s="35" t="s">
        <v>6131</v>
      </c>
      <c r="C6112" s="37">
        <v>16282.0</v>
      </c>
      <c r="D6112" s="37">
        <v>0.0426237562952954</v>
      </c>
      <c r="E6112" s="37" t="s">
        <v>14</v>
      </c>
      <c r="F6112" s="37" t="s">
        <v>9</v>
      </c>
    </row>
    <row r="6113">
      <c r="A6113" s="36" t="str">
        <f t="shared" si="1"/>
        <v>High Population-Low Poverty</v>
      </c>
      <c r="B6113" s="35" t="s">
        <v>6132</v>
      </c>
      <c r="C6113" s="37">
        <v>31265.0</v>
      </c>
      <c r="D6113" s="37">
        <v>0.0926595234287542</v>
      </c>
      <c r="E6113" s="37" t="s">
        <v>14</v>
      </c>
      <c r="F6113" s="37" t="s">
        <v>9</v>
      </c>
    </row>
    <row r="6114">
      <c r="A6114" s="36" t="str">
        <f t="shared" si="1"/>
        <v>High Population-Middle Poverty</v>
      </c>
      <c r="B6114" s="35" t="s">
        <v>6133</v>
      </c>
      <c r="C6114" s="37">
        <v>19678.0</v>
      </c>
      <c r="D6114" s="37">
        <v>0.142799064945625</v>
      </c>
      <c r="E6114" s="37" t="s">
        <v>14</v>
      </c>
      <c r="F6114" s="37" t="s">
        <v>10</v>
      </c>
    </row>
    <row r="6115">
      <c r="A6115" s="36" t="str">
        <f t="shared" si="1"/>
        <v>High Population-Middle Poverty</v>
      </c>
      <c r="B6115" s="35" t="s">
        <v>6134</v>
      </c>
      <c r="C6115" s="37">
        <v>19631.0</v>
      </c>
      <c r="D6115" s="37">
        <v>0.153277978707147</v>
      </c>
      <c r="E6115" s="37" t="s">
        <v>14</v>
      </c>
      <c r="F6115" s="37" t="s">
        <v>10</v>
      </c>
    </row>
    <row r="6116">
      <c r="A6116" s="36" t="str">
        <f t="shared" si="1"/>
        <v>High Population-Middle Poverty</v>
      </c>
      <c r="B6116" s="35" t="s">
        <v>6135</v>
      </c>
      <c r="C6116" s="37">
        <v>61827.0</v>
      </c>
      <c r="D6116" s="37">
        <v>0.278551441926666</v>
      </c>
      <c r="E6116" s="37" t="s">
        <v>14</v>
      </c>
      <c r="F6116" s="37" t="s">
        <v>10</v>
      </c>
    </row>
    <row r="6117">
      <c r="A6117" s="36" t="str">
        <f t="shared" si="1"/>
        <v>High Population-High Poverty</v>
      </c>
      <c r="B6117" s="35" t="s">
        <v>6136</v>
      </c>
      <c r="C6117" s="37">
        <v>55091.0</v>
      </c>
      <c r="D6117" s="37">
        <v>0.34381296400501</v>
      </c>
      <c r="E6117" s="37" t="s">
        <v>14</v>
      </c>
      <c r="F6117" s="37" t="s">
        <v>11</v>
      </c>
    </row>
    <row r="6118">
      <c r="A6118" s="36" t="str">
        <f t="shared" si="1"/>
        <v>High Population-Middle Poverty</v>
      </c>
      <c r="B6118" s="35" t="s">
        <v>6137</v>
      </c>
      <c r="C6118" s="37">
        <v>13323.0</v>
      </c>
      <c r="D6118" s="37">
        <v>0.166328904901299</v>
      </c>
      <c r="E6118" s="37" t="s">
        <v>14</v>
      </c>
      <c r="F6118" s="37" t="s">
        <v>10</v>
      </c>
    </row>
    <row r="6119">
      <c r="A6119" s="36" t="str">
        <f t="shared" si="1"/>
        <v>High Population-Middle Poverty</v>
      </c>
      <c r="B6119" s="35" t="s">
        <v>6138</v>
      </c>
      <c r="C6119" s="37">
        <v>41814.0</v>
      </c>
      <c r="D6119" s="37">
        <v>0.297531927105754</v>
      </c>
      <c r="E6119" s="37" t="s">
        <v>14</v>
      </c>
      <c r="F6119" s="37" t="s">
        <v>10</v>
      </c>
    </row>
    <row r="6120">
      <c r="A6120" s="36" t="str">
        <f t="shared" si="1"/>
        <v>Medium Population-Middle Poverty</v>
      </c>
      <c r="B6120" s="35" t="s">
        <v>6139</v>
      </c>
      <c r="C6120" s="37">
        <v>5781.0</v>
      </c>
      <c r="D6120" s="37">
        <v>0.142881854350458</v>
      </c>
      <c r="E6120" s="37" t="s">
        <v>15</v>
      </c>
      <c r="F6120" s="37" t="s">
        <v>10</v>
      </c>
    </row>
    <row r="6121">
      <c r="A6121" s="36" t="str">
        <f t="shared" si="1"/>
        <v>High Population-Middle Poverty</v>
      </c>
      <c r="B6121" s="35" t="s">
        <v>6140</v>
      </c>
      <c r="C6121" s="37">
        <v>10159.0</v>
      </c>
      <c r="D6121" s="37">
        <v>0.221183187321587</v>
      </c>
      <c r="E6121" s="37" t="s">
        <v>14</v>
      </c>
      <c r="F6121" s="37" t="s">
        <v>10</v>
      </c>
    </row>
    <row r="6122">
      <c r="A6122" s="36" t="str">
        <f t="shared" si="1"/>
        <v>Low Population-Middle Poverty</v>
      </c>
      <c r="B6122" s="35" t="s">
        <v>6141</v>
      </c>
      <c r="C6122" s="37">
        <v>49.0</v>
      </c>
      <c r="D6122" s="37">
        <v>0.224489795918367</v>
      </c>
      <c r="E6122" s="37" t="s">
        <v>16</v>
      </c>
      <c r="F6122" s="37" t="s">
        <v>10</v>
      </c>
    </row>
    <row r="6123">
      <c r="A6123" s="36" t="str">
        <f t="shared" si="1"/>
        <v>Low Population-Impoverished</v>
      </c>
      <c r="B6123" s="35" t="s">
        <v>6142</v>
      </c>
      <c r="C6123" s="37">
        <v>113.0</v>
      </c>
      <c r="D6123" s="37">
        <v>1.0</v>
      </c>
      <c r="E6123" s="37" t="s">
        <v>16</v>
      </c>
      <c r="F6123" s="37" t="s">
        <v>12</v>
      </c>
    </row>
    <row r="6124">
      <c r="A6124" s="36" t="str">
        <f t="shared" si="1"/>
        <v>High Population-Low Poverty</v>
      </c>
      <c r="B6124" s="35" t="s">
        <v>6143</v>
      </c>
      <c r="C6124" s="37">
        <v>21371.0</v>
      </c>
      <c r="D6124" s="37">
        <v>0.0154882785082589</v>
      </c>
      <c r="E6124" s="37" t="s">
        <v>14</v>
      </c>
      <c r="F6124" s="37" t="s">
        <v>9</v>
      </c>
    </row>
    <row r="6125">
      <c r="A6125" s="36" t="str">
        <f t="shared" si="1"/>
        <v>Medium Population-Middle Poverty</v>
      </c>
      <c r="B6125" s="35" t="s">
        <v>6144</v>
      </c>
      <c r="C6125" s="37">
        <v>5276.0</v>
      </c>
      <c r="D6125" s="37">
        <v>0.137604245640637</v>
      </c>
      <c r="E6125" s="37" t="s">
        <v>15</v>
      </c>
      <c r="F6125" s="37" t="s">
        <v>10</v>
      </c>
    </row>
    <row r="6126">
      <c r="A6126" s="36" t="str">
        <f t="shared" si="1"/>
        <v>High Population-Middle Poverty</v>
      </c>
      <c r="B6126" s="35" t="s">
        <v>6145</v>
      </c>
      <c r="C6126" s="37">
        <v>40272.0</v>
      </c>
      <c r="D6126" s="37">
        <v>0.102651966626937</v>
      </c>
      <c r="E6126" s="37" t="s">
        <v>14</v>
      </c>
      <c r="F6126" s="37" t="s">
        <v>10</v>
      </c>
    </row>
    <row r="6127">
      <c r="A6127" s="36" t="str">
        <f t="shared" si="1"/>
        <v>High Population-Low Poverty</v>
      </c>
      <c r="B6127" s="35" t="s">
        <v>6146</v>
      </c>
      <c r="C6127" s="37">
        <v>46561.0</v>
      </c>
      <c r="D6127" s="37">
        <v>0.0828375679216512</v>
      </c>
      <c r="E6127" s="37" t="s">
        <v>14</v>
      </c>
      <c r="F6127" s="37" t="s">
        <v>9</v>
      </c>
    </row>
    <row r="6128">
      <c r="A6128" s="36" t="str">
        <f t="shared" si="1"/>
        <v>High Population-Middle Poverty</v>
      </c>
      <c r="B6128" s="35" t="s">
        <v>6147</v>
      </c>
      <c r="C6128" s="37">
        <v>35621.0</v>
      </c>
      <c r="D6128" s="37">
        <v>0.106032958086522</v>
      </c>
      <c r="E6128" s="37" t="s">
        <v>14</v>
      </c>
      <c r="F6128" s="37" t="s">
        <v>10</v>
      </c>
    </row>
    <row r="6129">
      <c r="A6129" s="36" t="str">
        <f t="shared" si="1"/>
        <v>High Population-Low Poverty</v>
      </c>
      <c r="B6129" s="35" t="s">
        <v>6148</v>
      </c>
      <c r="C6129" s="37">
        <v>26726.0</v>
      </c>
      <c r="D6129" s="37">
        <v>0.0200553767866497</v>
      </c>
      <c r="E6129" s="37" t="s">
        <v>14</v>
      </c>
      <c r="F6129" s="37" t="s">
        <v>9</v>
      </c>
    </row>
    <row r="6130">
      <c r="A6130" s="36" t="str">
        <f t="shared" si="1"/>
        <v>Medium Population-Middle Poverty</v>
      </c>
      <c r="B6130" s="35" t="s">
        <v>6149</v>
      </c>
      <c r="C6130" s="37">
        <v>6911.0</v>
      </c>
      <c r="D6130" s="37">
        <v>0.106062798437274</v>
      </c>
      <c r="E6130" s="37" t="s">
        <v>15</v>
      </c>
      <c r="F6130" s="37" t="s">
        <v>10</v>
      </c>
    </row>
    <row r="6131">
      <c r="A6131" s="36" t="str">
        <f t="shared" si="1"/>
        <v>Medium Population-Low Poverty</v>
      </c>
      <c r="B6131" s="35" t="s">
        <v>6150</v>
      </c>
      <c r="C6131" s="37">
        <v>2379.0</v>
      </c>
      <c r="D6131" s="37">
        <v>0.0907944514501892</v>
      </c>
      <c r="E6131" s="37" t="s">
        <v>15</v>
      </c>
      <c r="F6131" s="37" t="s">
        <v>9</v>
      </c>
    </row>
    <row r="6132">
      <c r="A6132" s="36" t="str">
        <f t="shared" si="1"/>
        <v>Low Population-Low Poverty</v>
      </c>
      <c r="B6132" s="35" t="s">
        <v>6151</v>
      </c>
      <c r="C6132" s="37">
        <v>8.0</v>
      </c>
      <c r="D6132" s="37">
        <v>0.0</v>
      </c>
      <c r="E6132" s="37" t="s">
        <v>16</v>
      </c>
      <c r="F6132" s="37" t="s">
        <v>9</v>
      </c>
    </row>
    <row r="6133">
      <c r="A6133" s="36" t="str">
        <f t="shared" si="1"/>
        <v>Medium Population-Low Poverty</v>
      </c>
      <c r="B6133" s="35" t="s">
        <v>6152</v>
      </c>
      <c r="C6133" s="37">
        <v>4202.0</v>
      </c>
      <c r="D6133" s="37">
        <v>0.0480723465016659</v>
      </c>
      <c r="E6133" s="37" t="s">
        <v>15</v>
      </c>
      <c r="F6133" s="37" t="s">
        <v>9</v>
      </c>
    </row>
    <row r="6134">
      <c r="A6134" s="36" t="str">
        <f t="shared" si="1"/>
        <v>High Population-Low Poverty</v>
      </c>
      <c r="B6134" s="35" t="s">
        <v>6153</v>
      </c>
      <c r="C6134" s="37">
        <v>41539.0</v>
      </c>
      <c r="D6134" s="37">
        <v>0.0470160571992585</v>
      </c>
      <c r="E6134" s="37" t="s">
        <v>14</v>
      </c>
      <c r="F6134" s="37" t="s">
        <v>9</v>
      </c>
    </row>
    <row r="6135">
      <c r="A6135" s="36" t="str">
        <f t="shared" si="1"/>
        <v>High Population-Low Poverty</v>
      </c>
      <c r="B6135" s="35" t="s">
        <v>6154</v>
      </c>
      <c r="C6135" s="37">
        <v>29976.0</v>
      </c>
      <c r="D6135" s="37">
        <v>0.0796637309847878</v>
      </c>
      <c r="E6135" s="37" t="s">
        <v>14</v>
      </c>
      <c r="F6135" s="37" t="s">
        <v>9</v>
      </c>
    </row>
    <row r="6136">
      <c r="A6136" s="36" t="str">
        <f t="shared" si="1"/>
        <v>High Population-Low Poverty</v>
      </c>
      <c r="B6136" s="35" t="s">
        <v>6155</v>
      </c>
      <c r="C6136" s="37">
        <v>15732.0</v>
      </c>
      <c r="D6136" s="37">
        <v>0.0285405542842614</v>
      </c>
      <c r="E6136" s="37" t="s">
        <v>14</v>
      </c>
      <c r="F6136" s="37" t="s">
        <v>9</v>
      </c>
    </row>
    <row r="6137">
      <c r="A6137" s="36" t="str">
        <f t="shared" si="1"/>
        <v>Medium Population-Low Poverty</v>
      </c>
      <c r="B6137" s="35" t="s">
        <v>6156</v>
      </c>
      <c r="C6137" s="37">
        <v>618.0</v>
      </c>
      <c r="D6137" s="37">
        <v>0.087378640776699</v>
      </c>
      <c r="E6137" s="37" t="s">
        <v>15</v>
      </c>
      <c r="F6137" s="37" t="s">
        <v>9</v>
      </c>
    </row>
    <row r="6138">
      <c r="A6138" s="36" t="str">
        <f t="shared" si="1"/>
        <v>Low Population-Low Poverty</v>
      </c>
      <c r="B6138" s="35" t="s">
        <v>6157</v>
      </c>
      <c r="C6138" s="37">
        <v>212.0</v>
      </c>
      <c r="D6138" s="37">
        <v>0.080188679245283</v>
      </c>
      <c r="E6138" s="37" t="s">
        <v>16</v>
      </c>
      <c r="F6138" s="37" t="s">
        <v>9</v>
      </c>
    </row>
    <row r="6139">
      <c r="A6139" s="36" t="str">
        <f t="shared" si="1"/>
        <v>High Population-Low Poverty</v>
      </c>
      <c r="B6139" s="35" t="s">
        <v>6158</v>
      </c>
      <c r="C6139" s="37">
        <v>18286.0</v>
      </c>
      <c r="D6139" s="37">
        <v>0.0202340588428306</v>
      </c>
      <c r="E6139" s="37" t="s">
        <v>14</v>
      </c>
      <c r="F6139" s="37" t="s">
        <v>9</v>
      </c>
    </row>
    <row r="6140">
      <c r="A6140" s="36" t="str">
        <f t="shared" si="1"/>
        <v>Medium Population-Middle Poverty</v>
      </c>
      <c r="B6140" s="35" t="s">
        <v>6159</v>
      </c>
      <c r="C6140" s="37">
        <v>3162.0</v>
      </c>
      <c r="D6140" s="37">
        <v>0.110689437065149</v>
      </c>
      <c r="E6140" s="37" t="s">
        <v>15</v>
      </c>
      <c r="F6140" s="37" t="s">
        <v>10</v>
      </c>
    </row>
    <row r="6141">
      <c r="A6141" s="36" t="str">
        <f t="shared" si="1"/>
        <v>High Population-Low Poverty</v>
      </c>
      <c r="B6141" s="35" t="s">
        <v>6160</v>
      </c>
      <c r="C6141" s="37">
        <v>30562.0</v>
      </c>
      <c r="D6141" s="37">
        <v>0.0247693213794909</v>
      </c>
      <c r="E6141" s="37" t="s">
        <v>14</v>
      </c>
      <c r="F6141" s="37" t="s">
        <v>9</v>
      </c>
    </row>
    <row r="6142">
      <c r="A6142" s="36" t="str">
        <f t="shared" si="1"/>
        <v>Medium Population-Low Poverty</v>
      </c>
      <c r="B6142" s="35" t="s">
        <v>6161</v>
      </c>
      <c r="C6142" s="37">
        <v>1534.0</v>
      </c>
      <c r="D6142" s="37">
        <v>0.0208604954367666</v>
      </c>
      <c r="E6142" s="37" t="s">
        <v>15</v>
      </c>
      <c r="F6142" s="37" t="s">
        <v>9</v>
      </c>
    </row>
    <row r="6143">
      <c r="A6143" s="36" t="str">
        <f t="shared" si="1"/>
        <v>Low Population-Low Poverty</v>
      </c>
      <c r="B6143" s="35" t="s">
        <v>6162</v>
      </c>
      <c r="C6143" s="37">
        <v>203.0</v>
      </c>
      <c r="D6143" s="37">
        <v>0.0</v>
      </c>
      <c r="E6143" s="37" t="s">
        <v>16</v>
      </c>
      <c r="F6143" s="37" t="s">
        <v>9</v>
      </c>
    </row>
    <row r="6144">
      <c r="A6144" s="36" t="str">
        <f t="shared" si="1"/>
        <v>Medium Population-Low Poverty</v>
      </c>
      <c r="B6144" s="35" t="s">
        <v>6163</v>
      </c>
      <c r="C6144" s="37">
        <v>7064.0</v>
      </c>
      <c r="D6144" s="37">
        <v>0.0284541336353341</v>
      </c>
      <c r="E6144" s="37" t="s">
        <v>15</v>
      </c>
      <c r="F6144" s="37" t="s">
        <v>9</v>
      </c>
    </row>
    <row r="6145">
      <c r="A6145" s="36" t="str">
        <f t="shared" si="1"/>
        <v>Medium Population-Low Poverty</v>
      </c>
      <c r="B6145" s="35" t="s">
        <v>6164</v>
      </c>
      <c r="C6145" s="37">
        <v>1141.0</v>
      </c>
      <c r="D6145" s="37">
        <v>0.0</v>
      </c>
      <c r="E6145" s="37" t="s">
        <v>15</v>
      </c>
      <c r="F6145" s="37" t="s">
        <v>9</v>
      </c>
    </row>
    <row r="6146">
      <c r="A6146" s="36" t="str">
        <f t="shared" si="1"/>
        <v>Medium Population-Middle Poverty</v>
      </c>
      <c r="B6146" s="35" t="s">
        <v>6165</v>
      </c>
      <c r="C6146" s="37">
        <v>964.0</v>
      </c>
      <c r="D6146" s="37">
        <v>0.163900414937759</v>
      </c>
      <c r="E6146" s="37" t="s">
        <v>15</v>
      </c>
      <c r="F6146" s="37" t="s">
        <v>10</v>
      </c>
    </row>
    <row r="6147">
      <c r="A6147" s="36" t="str">
        <f t="shared" si="1"/>
        <v>High Population-Low Poverty</v>
      </c>
      <c r="B6147" s="35" t="s">
        <v>6166</v>
      </c>
      <c r="C6147" s="37">
        <v>64032.0</v>
      </c>
      <c r="D6147" s="37">
        <v>0.0418540729635182</v>
      </c>
      <c r="E6147" s="37" t="s">
        <v>14</v>
      </c>
      <c r="F6147" s="37" t="s">
        <v>9</v>
      </c>
    </row>
    <row r="6148">
      <c r="A6148" s="36" t="str">
        <f t="shared" si="1"/>
        <v>High Population-Low Poverty</v>
      </c>
      <c r="B6148" s="35" t="s">
        <v>6167</v>
      </c>
      <c r="C6148" s="37">
        <v>48029.0</v>
      </c>
      <c r="D6148" s="37">
        <v>0.0206125465864374</v>
      </c>
      <c r="E6148" s="37" t="s">
        <v>14</v>
      </c>
      <c r="F6148" s="37" t="s">
        <v>9</v>
      </c>
    </row>
    <row r="6149">
      <c r="A6149" s="36" t="str">
        <f t="shared" si="1"/>
        <v>High Population-Low Poverty</v>
      </c>
      <c r="B6149" s="35" t="s">
        <v>6168</v>
      </c>
      <c r="C6149" s="37">
        <v>23053.0</v>
      </c>
      <c r="D6149" s="37">
        <v>0.0746974363423416</v>
      </c>
      <c r="E6149" s="37" t="s">
        <v>14</v>
      </c>
      <c r="F6149" s="37" t="s">
        <v>9</v>
      </c>
    </row>
    <row r="6150">
      <c r="A6150" s="36" t="str">
        <f t="shared" si="1"/>
        <v>High Population-Low Poverty</v>
      </c>
      <c r="B6150" s="35" t="s">
        <v>6169</v>
      </c>
      <c r="C6150" s="37">
        <v>34073.0</v>
      </c>
      <c r="D6150" s="37">
        <v>0.0356000352185015</v>
      </c>
      <c r="E6150" s="37" t="s">
        <v>14</v>
      </c>
      <c r="F6150" s="37" t="s">
        <v>9</v>
      </c>
    </row>
    <row r="6151">
      <c r="A6151" s="36" t="str">
        <f t="shared" si="1"/>
        <v>High Population-Low Poverty</v>
      </c>
      <c r="B6151" s="35" t="s">
        <v>6170</v>
      </c>
      <c r="C6151" s="37">
        <v>34979.0</v>
      </c>
      <c r="D6151" s="37">
        <v>0.023385459847337</v>
      </c>
      <c r="E6151" s="37" t="s">
        <v>14</v>
      </c>
      <c r="F6151" s="37" t="s">
        <v>9</v>
      </c>
    </row>
    <row r="6152">
      <c r="A6152" s="36" t="str">
        <f t="shared" si="1"/>
        <v>Medium Population-Low Poverty</v>
      </c>
      <c r="B6152" s="35" t="s">
        <v>6171</v>
      </c>
      <c r="C6152" s="37">
        <v>4448.0</v>
      </c>
      <c r="D6152" s="37">
        <v>0.0184352517985612</v>
      </c>
      <c r="E6152" s="37" t="s">
        <v>15</v>
      </c>
      <c r="F6152" s="37" t="s">
        <v>9</v>
      </c>
    </row>
    <row r="6153">
      <c r="A6153" s="36" t="str">
        <f t="shared" si="1"/>
        <v>High Population-Low Poverty</v>
      </c>
      <c r="B6153" s="35" t="s">
        <v>6172</v>
      </c>
      <c r="C6153" s="37">
        <v>40961.0</v>
      </c>
      <c r="D6153" s="37">
        <v>0.0627670222894949</v>
      </c>
      <c r="E6153" s="37" t="s">
        <v>14</v>
      </c>
      <c r="F6153" s="37" t="s">
        <v>9</v>
      </c>
    </row>
    <row r="6154">
      <c r="A6154" s="36" t="str">
        <f t="shared" si="1"/>
        <v>High Population-Low Poverty</v>
      </c>
      <c r="B6154" s="35" t="s">
        <v>6173</v>
      </c>
      <c r="C6154" s="37">
        <v>32649.0</v>
      </c>
      <c r="D6154" s="37">
        <v>0.0282397623204386</v>
      </c>
      <c r="E6154" s="37" t="s">
        <v>14</v>
      </c>
      <c r="F6154" s="37" t="s">
        <v>9</v>
      </c>
    </row>
    <row r="6155">
      <c r="A6155" s="36" t="str">
        <f t="shared" si="1"/>
        <v>High Population-Low Poverty</v>
      </c>
      <c r="B6155" s="35" t="s">
        <v>6174</v>
      </c>
      <c r="C6155" s="37">
        <v>11263.0</v>
      </c>
      <c r="D6155" s="37">
        <v>0.0624167628518157</v>
      </c>
      <c r="E6155" s="37" t="s">
        <v>14</v>
      </c>
      <c r="F6155" s="37" t="s">
        <v>9</v>
      </c>
    </row>
    <row r="6156">
      <c r="A6156" s="36" t="str">
        <f t="shared" si="1"/>
        <v>High Population-Low Poverty</v>
      </c>
      <c r="B6156" s="35" t="s">
        <v>6175</v>
      </c>
      <c r="C6156" s="37">
        <v>24829.0</v>
      </c>
      <c r="D6156" s="37">
        <v>0.0188892021426558</v>
      </c>
      <c r="E6156" s="37" t="s">
        <v>14</v>
      </c>
      <c r="F6156" s="37" t="s">
        <v>9</v>
      </c>
    </row>
    <row r="6157">
      <c r="A6157" s="36" t="str">
        <f t="shared" si="1"/>
        <v>High Population-Low Poverty</v>
      </c>
      <c r="B6157" s="35" t="s">
        <v>6176</v>
      </c>
      <c r="C6157" s="37">
        <v>43018.0</v>
      </c>
      <c r="D6157" s="37">
        <v>0.0574643172625413</v>
      </c>
      <c r="E6157" s="37" t="s">
        <v>14</v>
      </c>
      <c r="F6157" s="37" t="s">
        <v>9</v>
      </c>
    </row>
    <row r="6158">
      <c r="A6158" s="36" t="str">
        <f t="shared" si="1"/>
        <v>High Population-Low Poverty</v>
      </c>
      <c r="B6158" s="35" t="s">
        <v>6177</v>
      </c>
      <c r="C6158" s="37">
        <v>50342.0</v>
      </c>
      <c r="D6158" s="37">
        <v>0.0307099439831552</v>
      </c>
      <c r="E6158" s="37" t="s">
        <v>14</v>
      </c>
      <c r="F6158" s="37" t="s">
        <v>9</v>
      </c>
    </row>
    <row r="6159">
      <c r="A6159" s="36" t="str">
        <f t="shared" si="1"/>
        <v>High Population-Low Poverty</v>
      </c>
      <c r="B6159" s="35" t="s">
        <v>6178</v>
      </c>
      <c r="C6159" s="37">
        <v>33207.0</v>
      </c>
      <c r="D6159" s="37">
        <v>0.0397807691149456</v>
      </c>
      <c r="E6159" s="37" t="s">
        <v>14</v>
      </c>
      <c r="F6159" s="37" t="s">
        <v>9</v>
      </c>
    </row>
    <row r="6160">
      <c r="A6160" s="36" t="str">
        <f t="shared" si="1"/>
        <v>High Population-Low Poverty</v>
      </c>
      <c r="B6160" s="35" t="s">
        <v>6179</v>
      </c>
      <c r="C6160" s="37">
        <v>52686.0</v>
      </c>
      <c r="D6160" s="37">
        <v>0.0395171392779866</v>
      </c>
      <c r="E6160" s="37" t="s">
        <v>14</v>
      </c>
      <c r="F6160" s="37" t="s">
        <v>9</v>
      </c>
    </row>
    <row r="6161">
      <c r="A6161" s="36" t="str">
        <f t="shared" si="1"/>
        <v>Medium Population-Low Poverty</v>
      </c>
      <c r="B6161" s="35" t="s">
        <v>6180</v>
      </c>
      <c r="C6161" s="37">
        <v>7461.0</v>
      </c>
      <c r="D6161" s="37">
        <v>0.0300227851494438</v>
      </c>
      <c r="E6161" s="37" t="s">
        <v>15</v>
      </c>
      <c r="F6161" s="37" t="s">
        <v>9</v>
      </c>
    </row>
    <row r="6162">
      <c r="A6162" s="36" t="str">
        <f t="shared" si="1"/>
        <v>Medium Population-Low Poverty</v>
      </c>
      <c r="B6162" s="35" t="s">
        <v>6181</v>
      </c>
      <c r="C6162" s="37">
        <v>9445.0</v>
      </c>
      <c r="D6162" s="37">
        <v>0.027633668607729</v>
      </c>
      <c r="E6162" s="37" t="s">
        <v>15</v>
      </c>
      <c r="F6162" s="37" t="s">
        <v>9</v>
      </c>
    </row>
    <row r="6163">
      <c r="A6163" s="36" t="str">
        <f t="shared" si="1"/>
        <v>Medium Population-Low Poverty</v>
      </c>
      <c r="B6163" s="35" t="s">
        <v>6182</v>
      </c>
      <c r="C6163" s="37">
        <v>655.0</v>
      </c>
      <c r="D6163" s="37">
        <v>0.0244274809160305</v>
      </c>
      <c r="E6163" s="37" t="s">
        <v>15</v>
      </c>
      <c r="F6163" s="37" t="s">
        <v>9</v>
      </c>
    </row>
    <row r="6164">
      <c r="A6164" s="36" t="str">
        <f t="shared" si="1"/>
        <v>High Population-Low Poverty</v>
      </c>
      <c r="B6164" s="35" t="s">
        <v>6183</v>
      </c>
      <c r="C6164" s="37">
        <v>14737.0</v>
      </c>
      <c r="D6164" s="37">
        <v>0.0516387324421524</v>
      </c>
      <c r="E6164" s="37" t="s">
        <v>14</v>
      </c>
      <c r="F6164" s="37" t="s">
        <v>9</v>
      </c>
    </row>
    <row r="6165">
      <c r="A6165" s="36" t="str">
        <f t="shared" si="1"/>
        <v>High Population-Low Poverty</v>
      </c>
      <c r="B6165" s="35" t="s">
        <v>6184</v>
      </c>
      <c r="C6165" s="37">
        <v>17653.0</v>
      </c>
      <c r="D6165" s="37">
        <v>0.0295133971562907</v>
      </c>
      <c r="E6165" s="37" t="s">
        <v>14</v>
      </c>
      <c r="F6165" s="37" t="s">
        <v>9</v>
      </c>
    </row>
    <row r="6166">
      <c r="A6166" s="36" t="str">
        <f t="shared" si="1"/>
        <v>High Population-Middle Poverty</v>
      </c>
      <c r="B6166" s="35" t="s">
        <v>6185</v>
      </c>
      <c r="C6166" s="37">
        <v>19132.0</v>
      </c>
      <c r="D6166" s="37">
        <v>0.104536901526239</v>
      </c>
      <c r="E6166" s="37" t="s">
        <v>14</v>
      </c>
      <c r="F6166" s="37" t="s">
        <v>10</v>
      </c>
    </row>
    <row r="6167">
      <c r="A6167" s="36" t="str">
        <f t="shared" si="1"/>
        <v>High Population-Low Poverty</v>
      </c>
      <c r="B6167" s="35" t="s">
        <v>6186</v>
      </c>
      <c r="C6167" s="37">
        <v>29999.0</v>
      </c>
      <c r="D6167" s="37">
        <v>0.0619353978465949</v>
      </c>
      <c r="E6167" s="37" t="s">
        <v>14</v>
      </c>
      <c r="F6167" s="37" t="s">
        <v>9</v>
      </c>
    </row>
    <row r="6168">
      <c r="A6168" s="36" t="str">
        <f t="shared" si="1"/>
        <v>High Population-Low Poverty</v>
      </c>
      <c r="B6168" s="35" t="s">
        <v>6187</v>
      </c>
      <c r="C6168" s="37">
        <v>12404.0</v>
      </c>
      <c r="D6168" s="37">
        <v>0.0298290873911641</v>
      </c>
      <c r="E6168" s="37" t="s">
        <v>14</v>
      </c>
      <c r="F6168" s="37" t="s">
        <v>9</v>
      </c>
    </row>
    <row r="6169">
      <c r="A6169" s="36" t="str">
        <f t="shared" si="1"/>
        <v>Medium Population-Low Poverty</v>
      </c>
      <c r="B6169" s="35" t="s">
        <v>6188</v>
      </c>
      <c r="C6169" s="37">
        <v>2231.0</v>
      </c>
      <c r="D6169" s="37">
        <v>0.0403406544150605</v>
      </c>
      <c r="E6169" s="37" t="s">
        <v>15</v>
      </c>
      <c r="F6169" s="37" t="s">
        <v>9</v>
      </c>
    </row>
    <row r="6170">
      <c r="A6170" s="36" t="str">
        <f t="shared" si="1"/>
        <v>Medium Population-Middle Poverty</v>
      </c>
      <c r="B6170" s="35" t="s">
        <v>6189</v>
      </c>
      <c r="C6170" s="37">
        <v>2175.0</v>
      </c>
      <c r="D6170" s="37">
        <v>0.119080459770115</v>
      </c>
      <c r="E6170" s="37" t="s">
        <v>15</v>
      </c>
      <c r="F6170" s="37" t="s">
        <v>10</v>
      </c>
    </row>
    <row r="6171">
      <c r="A6171" s="36" t="str">
        <f t="shared" si="1"/>
        <v>Low Population-High Poverty</v>
      </c>
      <c r="B6171" s="35" t="s">
        <v>6190</v>
      </c>
      <c r="C6171" s="37">
        <v>304.0</v>
      </c>
      <c r="D6171" s="37">
        <v>0.394736842105263</v>
      </c>
      <c r="E6171" s="37" t="s">
        <v>16</v>
      </c>
      <c r="F6171" s="37" t="s">
        <v>11</v>
      </c>
    </row>
    <row r="6172">
      <c r="A6172" s="36" t="str">
        <f t="shared" si="1"/>
        <v>High Population-Low Poverty</v>
      </c>
      <c r="B6172" s="35" t="s">
        <v>6191</v>
      </c>
      <c r="C6172" s="37">
        <v>26289.0</v>
      </c>
      <c r="D6172" s="37">
        <v>0.0502491536384039</v>
      </c>
      <c r="E6172" s="37" t="s">
        <v>14</v>
      </c>
      <c r="F6172" s="37" t="s">
        <v>9</v>
      </c>
    </row>
    <row r="6173">
      <c r="A6173" s="36" t="str">
        <f t="shared" si="1"/>
        <v>High Population-Low Poverty</v>
      </c>
      <c r="B6173" s="35" t="s">
        <v>6192</v>
      </c>
      <c r="C6173" s="37">
        <v>25894.0</v>
      </c>
      <c r="D6173" s="37">
        <v>0.0817177724569398</v>
      </c>
      <c r="E6173" s="37" t="s">
        <v>14</v>
      </c>
      <c r="F6173" s="37" t="s">
        <v>9</v>
      </c>
    </row>
    <row r="6174">
      <c r="A6174" s="36" t="str">
        <f t="shared" si="1"/>
        <v>High Population-Low Poverty</v>
      </c>
      <c r="B6174" s="35" t="s">
        <v>6193</v>
      </c>
      <c r="C6174" s="37">
        <v>31372.0</v>
      </c>
      <c r="D6174" s="37">
        <v>0.036752518169068</v>
      </c>
      <c r="E6174" s="37" t="s">
        <v>14</v>
      </c>
      <c r="F6174" s="37" t="s">
        <v>9</v>
      </c>
    </row>
    <row r="6175">
      <c r="A6175" s="36" t="str">
        <f t="shared" si="1"/>
        <v>Low Population-Middle Poverty</v>
      </c>
      <c r="B6175" s="35" t="s">
        <v>6194</v>
      </c>
      <c r="C6175" s="37">
        <v>459.0</v>
      </c>
      <c r="D6175" s="37">
        <v>0.200435729847495</v>
      </c>
      <c r="E6175" s="37" t="s">
        <v>16</v>
      </c>
      <c r="F6175" s="37" t="s">
        <v>10</v>
      </c>
    </row>
    <row r="6176">
      <c r="A6176" s="36" t="str">
        <f t="shared" si="1"/>
        <v>High Population-Low Poverty</v>
      </c>
      <c r="B6176" s="35" t="s">
        <v>6195</v>
      </c>
      <c r="C6176" s="37">
        <v>11194.0</v>
      </c>
      <c r="D6176" s="37">
        <v>0.0335000893335716</v>
      </c>
      <c r="E6176" s="37" t="s">
        <v>14</v>
      </c>
      <c r="F6176" s="37" t="s">
        <v>9</v>
      </c>
    </row>
    <row r="6177">
      <c r="A6177" s="36" t="str">
        <f t="shared" si="1"/>
        <v>Medium Population-Low Poverty</v>
      </c>
      <c r="B6177" s="35" t="s">
        <v>6196</v>
      </c>
      <c r="C6177" s="37">
        <v>738.0</v>
      </c>
      <c r="D6177" s="37">
        <v>0.0501355013550136</v>
      </c>
      <c r="E6177" s="37" t="s">
        <v>15</v>
      </c>
      <c r="F6177" s="37" t="s">
        <v>9</v>
      </c>
    </row>
    <row r="6178">
      <c r="A6178" s="36" t="str">
        <f t="shared" si="1"/>
        <v>Medium Population-Middle Poverty</v>
      </c>
      <c r="B6178" s="35" t="s">
        <v>6197</v>
      </c>
      <c r="C6178" s="37">
        <v>1128.0</v>
      </c>
      <c r="D6178" s="37">
        <v>0.160460992907801</v>
      </c>
      <c r="E6178" s="37" t="s">
        <v>15</v>
      </c>
      <c r="F6178" s="37" t="s">
        <v>10</v>
      </c>
    </row>
    <row r="6179">
      <c r="A6179" s="36" t="str">
        <f t="shared" si="1"/>
        <v>Medium Population-Low Poverty</v>
      </c>
      <c r="B6179" s="35" t="s">
        <v>6198</v>
      </c>
      <c r="C6179" s="37">
        <v>1530.0</v>
      </c>
      <c r="D6179" s="37">
        <v>0.096078431372549</v>
      </c>
      <c r="E6179" s="37" t="s">
        <v>15</v>
      </c>
      <c r="F6179" s="37" t="s">
        <v>9</v>
      </c>
    </row>
    <row r="6180">
      <c r="A6180" s="36" t="str">
        <f t="shared" si="1"/>
        <v>Low Population-Middle Poverty</v>
      </c>
      <c r="B6180" s="35" t="s">
        <v>6199</v>
      </c>
      <c r="C6180" s="37">
        <v>358.0</v>
      </c>
      <c r="D6180" s="37">
        <v>0.111731843575419</v>
      </c>
      <c r="E6180" s="37" t="s">
        <v>16</v>
      </c>
      <c r="F6180" s="37" t="s">
        <v>10</v>
      </c>
    </row>
    <row r="6181">
      <c r="A6181" s="36" t="str">
        <f t="shared" si="1"/>
        <v>High Population-Low Poverty</v>
      </c>
      <c r="B6181" s="35" t="s">
        <v>6200</v>
      </c>
      <c r="C6181" s="37">
        <v>13846.0</v>
      </c>
      <c r="D6181" s="37">
        <v>0.053156146179402</v>
      </c>
      <c r="E6181" s="37" t="s">
        <v>14</v>
      </c>
      <c r="F6181" s="37" t="s">
        <v>9</v>
      </c>
    </row>
    <row r="6182">
      <c r="A6182" s="36" t="str">
        <f t="shared" si="1"/>
        <v>Low Population-Low Poverty</v>
      </c>
      <c r="B6182" s="35" t="s">
        <v>6201</v>
      </c>
      <c r="C6182" s="37">
        <v>329.0</v>
      </c>
      <c r="D6182" s="37">
        <v>0.0759878419452888</v>
      </c>
      <c r="E6182" s="37" t="s">
        <v>16</v>
      </c>
      <c r="F6182" s="37" t="s">
        <v>9</v>
      </c>
    </row>
    <row r="6183">
      <c r="A6183" s="36" t="str">
        <f t="shared" si="1"/>
        <v>Medium Population-Low Poverty</v>
      </c>
      <c r="B6183" s="35" t="s">
        <v>6202</v>
      </c>
      <c r="C6183" s="37">
        <v>6105.0</v>
      </c>
      <c r="D6183" s="37">
        <v>0.0563472563472563</v>
      </c>
      <c r="E6183" s="37" t="s">
        <v>15</v>
      </c>
      <c r="F6183" s="37" t="s">
        <v>9</v>
      </c>
    </row>
    <row r="6184">
      <c r="A6184" s="36" t="str">
        <f t="shared" si="1"/>
        <v>Medium Population-Low Poverty</v>
      </c>
      <c r="B6184" s="35" t="s">
        <v>6203</v>
      </c>
      <c r="C6184" s="37">
        <v>787.0</v>
      </c>
      <c r="D6184" s="37">
        <v>0.01143583227446</v>
      </c>
      <c r="E6184" s="37" t="s">
        <v>15</v>
      </c>
      <c r="F6184" s="37" t="s">
        <v>9</v>
      </c>
    </row>
    <row r="6185">
      <c r="A6185" s="36" t="str">
        <f t="shared" si="1"/>
        <v>Low Population-Low Poverty</v>
      </c>
      <c r="B6185" s="35" t="s">
        <v>6204</v>
      </c>
      <c r="C6185" s="37">
        <v>439.0</v>
      </c>
      <c r="D6185" s="37">
        <v>0.0364464692482916</v>
      </c>
      <c r="E6185" s="37" t="s">
        <v>16</v>
      </c>
      <c r="F6185" s="37" t="s">
        <v>9</v>
      </c>
    </row>
    <row r="6186">
      <c r="A6186" s="36" t="str">
        <f t="shared" si="1"/>
        <v>High Population-Low Poverty</v>
      </c>
      <c r="B6186" s="35" t="s">
        <v>6205</v>
      </c>
      <c r="C6186" s="37">
        <v>13517.0</v>
      </c>
      <c r="D6186" s="37">
        <v>0.065325146112303</v>
      </c>
      <c r="E6186" s="37" t="s">
        <v>14</v>
      </c>
      <c r="F6186" s="37" t="s">
        <v>9</v>
      </c>
    </row>
    <row r="6187">
      <c r="A6187" s="36" t="str">
        <f t="shared" si="1"/>
        <v>Medium Population-Low Poverty</v>
      </c>
      <c r="B6187" s="35" t="s">
        <v>6206</v>
      </c>
      <c r="C6187" s="37">
        <v>1344.0</v>
      </c>
      <c r="D6187" s="37">
        <v>0.0855654761904762</v>
      </c>
      <c r="E6187" s="37" t="s">
        <v>15</v>
      </c>
      <c r="F6187" s="37" t="s">
        <v>9</v>
      </c>
    </row>
    <row r="6188">
      <c r="A6188" s="36" t="str">
        <f t="shared" si="1"/>
        <v>Medium Population-Middle Poverty</v>
      </c>
      <c r="B6188" s="35" t="s">
        <v>6207</v>
      </c>
      <c r="C6188" s="37">
        <v>1046.0</v>
      </c>
      <c r="D6188" s="37">
        <v>0.164435946462715</v>
      </c>
      <c r="E6188" s="37" t="s">
        <v>15</v>
      </c>
      <c r="F6188" s="37" t="s">
        <v>10</v>
      </c>
    </row>
    <row r="6189">
      <c r="A6189" s="36" t="str">
        <f t="shared" si="1"/>
        <v>Medium Population-Low Poverty</v>
      </c>
      <c r="B6189" s="35" t="s">
        <v>6208</v>
      </c>
      <c r="C6189" s="37">
        <v>5298.0</v>
      </c>
      <c r="D6189" s="37">
        <v>0.081917704794262</v>
      </c>
      <c r="E6189" s="37" t="s">
        <v>15</v>
      </c>
      <c r="F6189" s="37" t="s">
        <v>9</v>
      </c>
    </row>
    <row r="6190">
      <c r="A6190" s="36" t="str">
        <f t="shared" si="1"/>
        <v>Medium Population-Low Poverty</v>
      </c>
      <c r="B6190" s="35" t="s">
        <v>6209</v>
      </c>
      <c r="C6190" s="37">
        <v>2870.0</v>
      </c>
      <c r="D6190" s="37">
        <v>0.0111498257839721</v>
      </c>
      <c r="E6190" s="37" t="s">
        <v>15</v>
      </c>
      <c r="F6190" s="37" t="s">
        <v>9</v>
      </c>
    </row>
    <row r="6191">
      <c r="A6191" s="36" t="str">
        <f t="shared" si="1"/>
        <v>Medium Population-Low Poverty</v>
      </c>
      <c r="B6191" s="35" t="s">
        <v>6210</v>
      </c>
      <c r="C6191" s="37">
        <v>1410.0</v>
      </c>
      <c r="D6191" s="37">
        <v>0.050354609929078</v>
      </c>
      <c r="E6191" s="37" t="s">
        <v>15</v>
      </c>
      <c r="F6191" s="37" t="s">
        <v>9</v>
      </c>
    </row>
    <row r="6192">
      <c r="A6192" s="36" t="str">
        <f t="shared" si="1"/>
        <v>Medium Population-Low Poverty</v>
      </c>
      <c r="B6192" s="35" t="s">
        <v>6211</v>
      </c>
      <c r="C6192" s="37">
        <v>615.0</v>
      </c>
      <c r="D6192" s="37">
        <v>0.0845528455284553</v>
      </c>
      <c r="E6192" s="37" t="s">
        <v>15</v>
      </c>
      <c r="F6192" s="37" t="s">
        <v>9</v>
      </c>
    </row>
    <row r="6193">
      <c r="A6193" s="36" t="str">
        <f t="shared" si="1"/>
        <v>Low Population-Middle Poverty</v>
      </c>
      <c r="B6193" s="35" t="s">
        <v>6212</v>
      </c>
      <c r="C6193" s="37">
        <v>335.0</v>
      </c>
      <c r="D6193" s="37">
        <v>0.11044776119403</v>
      </c>
      <c r="E6193" s="37" t="s">
        <v>16</v>
      </c>
      <c r="F6193" s="37" t="s">
        <v>10</v>
      </c>
    </row>
    <row r="6194">
      <c r="A6194" s="36" t="str">
        <f t="shared" si="1"/>
        <v>Low Population-Low Poverty</v>
      </c>
      <c r="B6194" s="35" t="s">
        <v>6213</v>
      </c>
      <c r="C6194" s="37">
        <v>279.0</v>
      </c>
      <c r="D6194" s="37">
        <v>0.0</v>
      </c>
      <c r="E6194" s="37" t="s">
        <v>16</v>
      </c>
      <c r="F6194" s="37" t="s">
        <v>9</v>
      </c>
    </row>
    <row r="6195">
      <c r="A6195" s="36" t="str">
        <f t="shared" si="1"/>
        <v>Low Population-Low Poverty</v>
      </c>
      <c r="B6195" s="35" t="s">
        <v>6214</v>
      </c>
      <c r="C6195" s="37">
        <v>374.0</v>
      </c>
      <c r="D6195" s="37">
        <v>0.0374331550802139</v>
      </c>
      <c r="E6195" s="37" t="s">
        <v>16</v>
      </c>
      <c r="F6195" s="37" t="s">
        <v>9</v>
      </c>
    </row>
    <row r="6196">
      <c r="A6196" s="36" t="str">
        <f t="shared" si="1"/>
        <v>Low Population-Low Poverty</v>
      </c>
      <c r="B6196" s="35" t="s">
        <v>6215</v>
      </c>
      <c r="C6196" s="37">
        <v>377.0</v>
      </c>
      <c r="D6196" s="37">
        <v>0.0</v>
      </c>
      <c r="E6196" s="37" t="s">
        <v>16</v>
      </c>
      <c r="F6196" s="37" t="s">
        <v>9</v>
      </c>
    </row>
    <row r="6197">
      <c r="A6197" s="36" t="str">
        <f t="shared" si="1"/>
        <v>Low Population-Low Poverty</v>
      </c>
      <c r="B6197" s="35" t="s">
        <v>6216</v>
      </c>
      <c r="C6197" s="37">
        <v>381.0</v>
      </c>
      <c r="D6197" s="37">
        <v>0.0</v>
      </c>
      <c r="E6197" s="37" t="s">
        <v>16</v>
      </c>
      <c r="F6197" s="37" t="s">
        <v>9</v>
      </c>
    </row>
    <row r="6198">
      <c r="A6198" s="36" t="str">
        <f t="shared" si="1"/>
        <v>Medium Population-Middle Poverty</v>
      </c>
      <c r="B6198" s="35" t="s">
        <v>6217</v>
      </c>
      <c r="C6198" s="37">
        <v>7317.0</v>
      </c>
      <c r="D6198" s="37">
        <v>0.110154434877682</v>
      </c>
      <c r="E6198" s="37" t="s">
        <v>15</v>
      </c>
      <c r="F6198" s="37" t="s">
        <v>10</v>
      </c>
    </row>
    <row r="6199">
      <c r="A6199" s="36" t="str">
        <f t="shared" si="1"/>
        <v>High Population-Low Poverty</v>
      </c>
      <c r="B6199" s="35" t="s">
        <v>6218</v>
      </c>
      <c r="C6199" s="37">
        <v>11523.0</v>
      </c>
      <c r="D6199" s="37">
        <v>0.0254274060574503</v>
      </c>
      <c r="E6199" s="37" t="s">
        <v>14</v>
      </c>
      <c r="F6199" s="37" t="s">
        <v>9</v>
      </c>
    </row>
    <row r="6200">
      <c r="A6200" s="36" t="str">
        <f t="shared" si="1"/>
        <v>Medium Population-Low Poverty</v>
      </c>
      <c r="B6200" s="35" t="s">
        <v>6219</v>
      </c>
      <c r="C6200" s="37">
        <v>5667.0</v>
      </c>
      <c r="D6200" s="37">
        <v>0.0488794776777837</v>
      </c>
      <c r="E6200" s="37" t="s">
        <v>15</v>
      </c>
      <c r="F6200" s="37" t="s">
        <v>9</v>
      </c>
    </row>
    <row r="6201">
      <c r="A6201" s="36" t="str">
        <f t="shared" si="1"/>
        <v>High Population-Low Poverty</v>
      </c>
      <c r="B6201" s="35" t="s">
        <v>6220</v>
      </c>
      <c r="C6201" s="37">
        <v>15076.0</v>
      </c>
      <c r="D6201" s="37">
        <v>0.0268638896258955</v>
      </c>
      <c r="E6201" s="37" t="s">
        <v>14</v>
      </c>
      <c r="F6201" s="37" t="s">
        <v>9</v>
      </c>
    </row>
    <row r="6202">
      <c r="A6202" s="36" t="str">
        <f t="shared" si="1"/>
        <v>Medium Population-Low Poverty</v>
      </c>
      <c r="B6202" s="35" t="s">
        <v>6221</v>
      </c>
      <c r="C6202" s="37">
        <v>9689.0</v>
      </c>
      <c r="D6202" s="37">
        <v>0.0937145216224585</v>
      </c>
      <c r="E6202" s="37" t="s">
        <v>15</v>
      </c>
      <c r="F6202" s="37" t="s">
        <v>9</v>
      </c>
    </row>
    <row r="6203">
      <c r="A6203" s="36" t="str">
        <f t="shared" si="1"/>
        <v>Medium Population-Low Poverty</v>
      </c>
      <c r="B6203" s="35" t="s">
        <v>6222</v>
      </c>
      <c r="C6203" s="37">
        <v>998.0</v>
      </c>
      <c r="D6203" s="37">
        <v>0.0290581162324649</v>
      </c>
      <c r="E6203" s="37" t="s">
        <v>15</v>
      </c>
      <c r="F6203" s="37" t="s">
        <v>9</v>
      </c>
    </row>
    <row r="6204">
      <c r="A6204" s="36" t="str">
        <f t="shared" si="1"/>
        <v>High Population-Low Poverty</v>
      </c>
      <c r="B6204" s="35" t="s">
        <v>6223</v>
      </c>
      <c r="C6204" s="37">
        <v>19921.0</v>
      </c>
      <c r="D6204" s="37">
        <v>0.0372471261482857</v>
      </c>
      <c r="E6204" s="37" t="s">
        <v>14</v>
      </c>
      <c r="F6204" s="37" t="s">
        <v>9</v>
      </c>
    </row>
    <row r="6205">
      <c r="A6205" s="36" t="str">
        <f t="shared" si="1"/>
        <v>High Population-Low Poverty</v>
      </c>
      <c r="B6205" s="35" t="s">
        <v>6224</v>
      </c>
      <c r="C6205" s="37">
        <v>13676.0</v>
      </c>
      <c r="D6205" s="37">
        <v>0.0607633811055864</v>
      </c>
      <c r="E6205" s="37" t="s">
        <v>14</v>
      </c>
      <c r="F6205" s="37" t="s">
        <v>9</v>
      </c>
    </row>
    <row r="6206">
      <c r="A6206" s="36" t="str">
        <f t="shared" si="1"/>
        <v>High Population-Middle Poverty</v>
      </c>
      <c r="B6206" s="35" t="s">
        <v>6225</v>
      </c>
      <c r="C6206" s="37">
        <v>23178.0</v>
      </c>
      <c r="D6206" s="37">
        <v>0.134308395892657</v>
      </c>
      <c r="E6206" s="37" t="s">
        <v>14</v>
      </c>
      <c r="F6206" s="37" t="s">
        <v>10</v>
      </c>
    </row>
    <row r="6207">
      <c r="A6207" s="36" t="str">
        <f t="shared" si="1"/>
        <v>High Population-Low Poverty</v>
      </c>
      <c r="B6207" s="35" t="s">
        <v>6226</v>
      </c>
      <c r="C6207" s="37">
        <v>18857.0</v>
      </c>
      <c r="D6207" s="37">
        <v>0.0727050962507292</v>
      </c>
      <c r="E6207" s="37" t="s">
        <v>14</v>
      </c>
      <c r="F6207" s="37" t="s">
        <v>9</v>
      </c>
    </row>
    <row r="6208">
      <c r="A6208" s="36" t="str">
        <f t="shared" si="1"/>
        <v>Medium Population-Low Poverty</v>
      </c>
      <c r="B6208" s="35" t="s">
        <v>6227</v>
      </c>
      <c r="C6208" s="37">
        <v>875.0</v>
      </c>
      <c r="D6208" s="37">
        <v>0.088</v>
      </c>
      <c r="E6208" s="37" t="s">
        <v>15</v>
      </c>
      <c r="F6208" s="37" t="s">
        <v>9</v>
      </c>
    </row>
    <row r="6209">
      <c r="A6209" s="36" t="str">
        <f t="shared" si="1"/>
        <v>High Population-Low Poverty</v>
      </c>
      <c r="B6209" s="35" t="s">
        <v>6228</v>
      </c>
      <c r="C6209" s="37">
        <v>23352.0</v>
      </c>
      <c r="D6209" s="37">
        <v>0.0671034600890716</v>
      </c>
      <c r="E6209" s="37" t="s">
        <v>14</v>
      </c>
      <c r="F6209" s="37" t="s">
        <v>9</v>
      </c>
    </row>
    <row r="6210">
      <c r="A6210" s="36" t="str">
        <f t="shared" si="1"/>
        <v>Low Population-Impoverished</v>
      </c>
      <c r="B6210" s="35" t="s">
        <v>6229</v>
      </c>
      <c r="C6210" s="37">
        <v>26.0</v>
      </c>
      <c r="D6210" s="37">
        <v>1.0</v>
      </c>
      <c r="E6210" s="37" t="s">
        <v>16</v>
      </c>
      <c r="F6210" s="37" t="s">
        <v>12</v>
      </c>
    </row>
    <row r="6211">
      <c r="A6211" s="36" t="str">
        <f t="shared" si="1"/>
        <v>Medium Population-Middle Poverty</v>
      </c>
      <c r="B6211" s="35" t="s">
        <v>6230</v>
      </c>
      <c r="C6211" s="37">
        <v>2986.0</v>
      </c>
      <c r="D6211" s="37">
        <v>0.147019423978567</v>
      </c>
      <c r="E6211" s="37" t="s">
        <v>15</v>
      </c>
      <c r="F6211" s="37" t="s">
        <v>10</v>
      </c>
    </row>
    <row r="6212">
      <c r="A6212" s="36" t="str">
        <f t="shared" si="1"/>
        <v>Medium Population-Middle Poverty</v>
      </c>
      <c r="B6212" s="35" t="s">
        <v>6231</v>
      </c>
      <c r="C6212" s="37">
        <v>3488.0</v>
      </c>
      <c r="D6212" s="37">
        <v>0.143922018348624</v>
      </c>
      <c r="E6212" s="37" t="s">
        <v>15</v>
      </c>
      <c r="F6212" s="37" t="s">
        <v>10</v>
      </c>
    </row>
    <row r="6213">
      <c r="A6213" s="36" t="str">
        <f t="shared" si="1"/>
        <v>Medium Population-Low Poverty</v>
      </c>
      <c r="B6213" s="35" t="s">
        <v>6232</v>
      </c>
      <c r="C6213" s="37">
        <v>654.0</v>
      </c>
      <c r="D6213" s="37">
        <v>0.0290519877675841</v>
      </c>
      <c r="E6213" s="37" t="s">
        <v>15</v>
      </c>
      <c r="F6213" s="37" t="s">
        <v>9</v>
      </c>
    </row>
    <row r="6214">
      <c r="A6214" s="36" t="str">
        <f t="shared" si="1"/>
        <v>Medium Population-Low Poverty</v>
      </c>
      <c r="B6214" s="35" t="s">
        <v>6233</v>
      </c>
      <c r="C6214" s="37">
        <v>1250.0</v>
      </c>
      <c r="D6214" s="37">
        <v>0.0712</v>
      </c>
      <c r="E6214" s="37" t="s">
        <v>15</v>
      </c>
      <c r="F6214" s="37" t="s">
        <v>9</v>
      </c>
    </row>
    <row r="6215">
      <c r="A6215" s="36" t="str">
        <f t="shared" si="1"/>
        <v>Medium Population-High Poverty</v>
      </c>
      <c r="B6215" s="35" t="s">
        <v>6234</v>
      </c>
      <c r="C6215" s="37">
        <v>1059.0</v>
      </c>
      <c r="D6215" s="37">
        <v>0.396600566572238</v>
      </c>
      <c r="E6215" s="37" t="s">
        <v>15</v>
      </c>
      <c r="F6215" s="37" t="s">
        <v>11</v>
      </c>
    </row>
    <row r="6216">
      <c r="A6216" s="36" t="str">
        <f t="shared" si="1"/>
        <v>Medium Population-Low Poverty</v>
      </c>
      <c r="B6216" s="35" t="s">
        <v>6235</v>
      </c>
      <c r="C6216" s="37">
        <v>2161.0</v>
      </c>
      <c r="D6216" s="37">
        <v>0.0791300323924109</v>
      </c>
      <c r="E6216" s="37" t="s">
        <v>15</v>
      </c>
      <c r="F6216" s="37" t="s">
        <v>9</v>
      </c>
    </row>
    <row r="6217">
      <c r="A6217" s="36" t="str">
        <f t="shared" si="1"/>
        <v>Medium Population-Low Poverty</v>
      </c>
      <c r="B6217" s="35" t="s">
        <v>6236</v>
      </c>
      <c r="C6217" s="37">
        <v>4410.0</v>
      </c>
      <c r="D6217" s="37">
        <v>0.0272108843537415</v>
      </c>
      <c r="E6217" s="37" t="s">
        <v>15</v>
      </c>
      <c r="F6217" s="37" t="s">
        <v>9</v>
      </c>
    </row>
    <row r="6218">
      <c r="A6218" s="36" t="str">
        <f t="shared" si="1"/>
        <v>Medium Population-Low Poverty</v>
      </c>
      <c r="B6218" s="35" t="s">
        <v>6237</v>
      </c>
      <c r="C6218" s="37">
        <v>2603.0</v>
      </c>
      <c r="D6218" s="37">
        <v>0.0326546292739147</v>
      </c>
      <c r="E6218" s="37" t="s">
        <v>15</v>
      </c>
      <c r="F6218" s="37" t="s">
        <v>9</v>
      </c>
    </row>
    <row r="6219">
      <c r="A6219" s="36" t="str">
        <f t="shared" si="1"/>
        <v>High Population-Low Poverty</v>
      </c>
      <c r="B6219" s="35" t="s">
        <v>6238</v>
      </c>
      <c r="C6219" s="37">
        <v>12013.0</v>
      </c>
      <c r="D6219" s="37">
        <v>0.0707566802630484</v>
      </c>
      <c r="E6219" s="37" t="s">
        <v>14</v>
      </c>
      <c r="F6219" s="37" t="s">
        <v>9</v>
      </c>
    </row>
    <row r="6220">
      <c r="A6220" s="36" t="str">
        <f t="shared" si="1"/>
        <v>Medium Population-Low Poverty</v>
      </c>
      <c r="B6220" s="35" t="s">
        <v>6239</v>
      </c>
      <c r="C6220" s="37">
        <v>745.0</v>
      </c>
      <c r="D6220" s="37">
        <v>0.00402684563758389</v>
      </c>
      <c r="E6220" s="37" t="s">
        <v>15</v>
      </c>
      <c r="F6220" s="37" t="s">
        <v>9</v>
      </c>
    </row>
    <row r="6221">
      <c r="A6221" s="36" t="str">
        <f t="shared" si="1"/>
        <v>Medium Population-Low Poverty</v>
      </c>
      <c r="B6221" s="35" t="s">
        <v>6240</v>
      </c>
      <c r="C6221" s="37">
        <v>1339.0</v>
      </c>
      <c r="D6221" s="37">
        <v>0.0866318147871546</v>
      </c>
      <c r="E6221" s="37" t="s">
        <v>15</v>
      </c>
      <c r="F6221" s="37" t="s">
        <v>9</v>
      </c>
    </row>
    <row r="6222">
      <c r="A6222" s="36" t="str">
        <f t="shared" si="1"/>
        <v>Medium Population-Low Poverty</v>
      </c>
      <c r="B6222" s="35" t="s">
        <v>6241</v>
      </c>
      <c r="C6222" s="37">
        <v>6725.0</v>
      </c>
      <c r="D6222" s="37">
        <v>0.0782156133828996</v>
      </c>
      <c r="E6222" s="37" t="s">
        <v>15</v>
      </c>
      <c r="F6222" s="37" t="s">
        <v>9</v>
      </c>
    </row>
    <row r="6223">
      <c r="A6223" s="36" t="str">
        <f t="shared" si="1"/>
        <v>Low Population-Low Poverty</v>
      </c>
      <c r="B6223" s="35" t="s">
        <v>6242</v>
      </c>
      <c r="C6223" s="37">
        <v>33.0</v>
      </c>
      <c r="D6223" s="37">
        <v>0.0</v>
      </c>
      <c r="E6223" s="37" t="s">
        <v>16</v>
      </c>
      <c r="F6223" s="37" t="s">
        <v>9</v>
      </c>
    </row>
    <row r="6224">
      <c r="A6224" s="36" t="str">
        <f t="shared" si="1"/>
        <v>Low Population-Low Poverty</v>
      </c>
      <c r="B6224" s="35" t="s">
        <v>6243</v>
      </c>
      <c r="C6224" s="37">
        <v>449.0</v>
      </c>
      <c r="D6224" s="37">
        <v>0.0378619153674833</v>
      </c>
      <c r="E6224" s="37" t="s">
        <v>16</v>
      </c>
      <c r="F6224" s="37" t="s">
        <v>9</v>
      </c>
    </row>
    <row r="6225">
      <c r="A6225" s="36" t="str">
        <f t="shared" si="1"/>
        <v>Medium Population-Low Poverty</v>
      </c>
      <c r="B6225" s="35" t="s">
        <v>6244</v>
      </c>
      <c r="C6225" s="37">
        <v>1594.0</v>
      </c>
      <c r="D6225" s="37">
        <v>0.0269761606022585</v>
      </c>
      <c r="E6225" s="37" t="s">
        <v>15</v>
      </c>
      <c r="F6225" s="37" t="s">
        <v>9</v>
      </c>
    </row>
    <row r="6226">
      <c r="A6226" s="36" t="str">
        <f t="shared" si="1"/>
        <v>Medium Population-Low Poverty</v>
      </c>
      <c r="B6226" s="35" t="s">
        <v>6245</v>
      </c>
      <c r="C6226" s="37">
        <v>2210.0</v>
      </c>
      <c r="D6226" s="37">
        <v>0.0733031674208145</v>
      </c>
      <c r="E6226" s="37" t="s">
        <v>15</v>
      </c>
      <c r="F6226" s="37" t="s">
        <v>9</v>
      </c>
    </row>
    <row r="6227">
      <c r="A6227" s="36" t="str">
        <f t="shared" si="1"/>
        <v>Medium Population-Low Poverty</v>
      </c>
      <c r="B6227" s="35" t="s">
        <v>6246</v>
      </c>
      <c r="C6227" s="37">
        <v>753.0</v>
      </c>
      <c r="D6227" s="37">
        <v>0.0956175298804781</v>
      </c>
      <c r="E6227" s="37" t="s">
        <v>15</v>
      </c>
      <c r="F6227" s="37" t="s">
        <v>9</v>
      </c>
    </row>
    <row r="6228">
      <c r="A6228" s="36" t="str">
        <f t="shared" si="1"/>
        <v>Medium Population-Low Poverty</v>
      </c>
      <c r="B6228" s="35" t="s">
        <v>6247</v>
      </c>
      <c r="C6228" s="37">
        <v>1273.0</v>
      </c>
      <c r="D6228" s="37">
        <v>0.0353495679497251</v>
      </c>
      <c r="E6228" s="37" t="s">
        <v>15</v>
      </c>
      <c r="F6228" s="37" t="s">
        <v>9</v>
      </c>
    </row>
    <row r="6229">
      <c r="A6229" s="36" t="str">
        <f t="shared" si="1"/>
        <v>Medium Population-Low Poverty</v>
      </c>
      <c r="B6229" s="35" t="s">
        <v>6248</v>
      </c>
      <c r="C6229" s="37">
        <v>947.0</v>
      </c>
      <c r="D6229" s="37">
        <v>0.0591341077085533</v>
      </c>
      <c r="E6229" s="37" t="s">
        <v>15</v>
      </c>
      <c r="F6229" s="37" t="s">
        <v>9</v>
      </c>
    </row>
    <row r="6230">
      <c r="A6230" s="36" t="str">
        <f t="shared" si="1"/>
        <v>Medium Population-Low Poverty</v>
      </c>
      <c r="B6230" s="35" t="s">
        <v>6249</v>
      </c>
      <c r="C6230" s="37">
        <v>7882.0</v>
      </c>
      <c r="D6230" s="37">
        <v>0.0497335701598579</v>
      </c>
      <c r="E6230" s="37" t="s">
        <v>15</v>
      </c>
      <c r="F6230" s="37" t="s">
        <v>9</v>
      </c>
    </row>
    <row r="6231">
      <c r="A6231" s="36" t="str">
        <f t="shared" si="1"/>
        <v>High Population-Low Poverty</v>
      </c>
      <c r="B6231" s="35" t="s">
        <v>6250</v>
      </c>
      <c r="C6231" s="37">
        <v>27613.0</v>
      </c>
      <c r="D6231" s="37">
        <v>0.0981783942345996</v>
      </c>
      <c r="E6231" s="37" t="s">
        <v>14</v>
      </c>
      <c r="F6231" s="37" t="s">
        <v>9</v>
      </c>
    </row>
    <row r="6232">
      <c r="A6232" s="36" t="str">
        <f t="shared" si="1"/>
        <v>High Population-Low Poverty</v>
      </c>
      <c r="B6232" s="35" t="s">
        <v>6251</v>
      </c>
      <c r="C6232" s="37">
        <v>41934.0</v>
      </c>
      <c r="D6232" s="37">
        <v>0.0886392903133496</v>
      </c>
      <c r="E6232" s="37" t="s">
        <v>14</v>
      </c>
      <c r="F6232" s="37" t="s">
        <v>9</v>
      </c>
    </row>
    <row r="6233">
      <c r="A6233" s="36" t="str">
        <f t="shared" si="1"/>
        <v>High Population-Low Poverty</v>
      </c>
      <c r="B6233" s="35" t="s">
        <v>6252</v>
      </c>
      <c r="C6233" s="37">
        <v>32209.0</v>
      </c>
      <c r="D6233" s="37">
        <v>0.0828339904995498</v>
      </c>
      <c r="E6233" s="37" t="s">
        <v>14</v>
      </c>
      <c r="F6233" s="37" t="s">
        <v>9</v>
      </c>
    </row>
    <row r="6234">
      <c r="A6234" s="36" t="str">
        <f t="shared" si="1"/>
        <v>High Population-Low Poverty</v>
      </c>
      <c r="B6234" s="35" t="s">
        <v>6253</v>
      </c>
      <c r="C6234" s="37">
        <v>26702.0</v>
      </c>
      <c r="D6234" s="37">
        <v>0.0820163283649165</v>
      </c>
      <c r="E6234" s="37" t="s">
        <v>14</v>
      </c>
      <c r="F6234" s="37" t="s">
        <v>9</v>
      </c>
    </row>
    <row r="6235">
      <c r="A6235" s="36" t="str">
        <f t="shared" si="1"/>
        <v>Medium Population-Middle Poverty</v>
      </c>
      <c r="B6235" s="35" t="s">
        <v>6254</v>
      </c>
      <c r="C6235" s="37">
        <v>9768.0</v>
      </c>
      <c r="D6235" s="37">
        <v>0.152743652743653</v>
      </c>
      <c r="E6235" s="37" t="s">
        <v>15</v>
      </c>
      <c r="F6235" s="37" t="s">
        <v>10</v>
      </c>
    </row>
    <row r="6236">
      <c r="A6236" s="36" t="str">
        <f t="shared" si="1"/>
        <v>Medium Population-Middle Poverty</v>
      </c>
      <c r="B6236" s="35" t="s">
        <v>6255</v>
      </c>
      <c r="C6236" s="37">
        <v>7085.0</v>
      </c>
      <c r="D6236" s="37">
        <v>0.122794636556104</v>
      </c>
      <c r="E6236" s="37" t="s">
        <v>15</v>
      </c>
      <c r="F6236" s="37" t="s">
        <v>10</v>
      </c>
    </row>
    <row r="6237">
      <c r="A6237" s="36" t="str">
        <f t="shared" si="1"/>
        <v>Medium Population-Low Poverty</v>
      </c>
      <c r="B6237" s="35" t="s">
        <v>6256</v>
      </c>
      <c r="C6237" s="37">
        <v>9446.0</v>
      </c>
      <c r="D6237" s="37">
        <v>0.0763286047004023</v>
      </c>
      <c r="E6237" s="37" t="s">
        <v>15</v>
      </c>
      <c r="F6237" s="37" t="s">
        <v>9</v>
      </c>
    </row>
    <row r="6238">
      <c r="A6238" s="36" t="str">
        <f t="shared" si="1"/>
        <v>Medium Population-Low Poverty</v>
      </c>
      <c r="B6238" s="35" t="s">
        <v>6257</v>
      </c>
      <c r="C6238" s="37">
        <v>4618.0</v>
      </c>
      <c r="D6238" s="37">
        <v>0.0578172368990905</v>
      </c>
      <c r="E6238" s="37" t="s">
        <v>15</v>
      </c>
      <c r="F6238" s="37" t="s">
        <v>9</v>
      </c>
    </row>
    <row r="6239">
      <c r="A6239" s="36" t="str">
        <f t="shared" si="1"/>
        <v>High Population-Low Poverty</v>
      </c>
      <c r="B6239" s="35" t="s">
        <v>6258</v>
      </c>
      <c r="C6239" s="37">
        <v>25325.0</v>
      </c>
      <c r="D6239" s="37">
        <v>0.0308785784797631</v>
      </c>
      <c r="E6239" s="37" t="s">
        <v>14</v>
      </c>
      <c r="F6239" s="37" t="s">
        <v>9</v>
      </c>
    </row>
    <row r="6240">
      <c r="A6240" s="36" t="str">
        <f t="shared" si="1"/>
        <v>High Population-Low Poverty</v>
      </c>
      <c r="B6240" s="35" t="s">
        <v>6259</v>
      </c>
      <c r="C6240" s="37">
        <v>21884.0</v>
      </c>
      <c r="D6240" s="37">
        <v>0.0383385121549991</v>
      </c>
      <c r="E6240" s="37" t="s">
        <v>14</v>
      </c>
      <c r="F6240" s="37" t="s">
        <v>9</v>
      </c>
    </row>
    <row r="6241">
      <c r="A6241" s="36" t="str">
        <f t="shared" si="1"/>
        <v>High Population-Low Poverty</v>
      </c>
      <c r="B6241" s="35" t="s">
        <v>6260</v>
      </c>
      <c r="C6241" s="37">
        <v>23455.0</v>
      </c>
      <c r="D6241" s="37">
        <v>0.0262204220848433</v>
      </c>
      <c r="E6241" s="37" t="s">
        <v>14</v>
      </c>
      <c r="F6241" s="37" t="s">
        <v>9</v>
      </c>
    </row>
    <row r="6242">
      <c r="A6242" s="36" t="str">
        <f t="shared" si="1"/>
        <v>High Population-Low Poverty</v>
      </c>
      <c r="B6242" s="35" t="s">
        <v>6261</v>
      </c>
      <c r="C6242" s="37">
        <v>29515.0</v>
      </c>
      <c r="D6242" s="37">
        <v>0.0406572929019143</v>
      </c>
      <c r="E6242" s="37" t="s">
        <v>14</v>
      </c>
      <c r="F6242" s="37" t="s">
        <v>9</v>
      </c>
    </row>
    <row r="6243">
      <c r="A6243" s="36" t="str">
        <f t="shared" si="1"/>
        <v>Medium Population-Low Poverty</v>
      </c>
      <c r="B6243" s="35" t="s">
        <v>6262</v>
      </c>
      <c r="C6243" s="37">
        <v>6020.0</v>
      </c>
      <c r="D6243" s="37">
        <v>0.0953488372093023</v>
      </c>
      <c r="E6243" s="37" t="s">
        <v>15</v>
      </c>
      <c r="F6243" s="37" t="s">
        <v>9</v>
      </c>
    </row>
    <row r="6244">
      <c r="A6244" s="36" t="str">
        <f t="shared" si="1"/>
        <v>High Population-Low Poverty</v>
      </c>
      <c r="B6244" s="35" t="s">
        <v>6263</v>
      </c>
      <c r="C6244" s="37">
        <v>35022.0</v>
      </c>
      <c r="D6244" s="37">
        <v>0.0538518645422877</v>
      </c>
      <c r="E6244" s="37" t="s">
        <v>14</v>
      </c>
      <c r="F6244" s="37" t="s">
        <v>9</v>
      </c>
    </row>
    <row r="6245">
      <c r="A6245" s="36" t="str">
        <f t="shared" si="1"/>
        <v>High Population-Low Poverty</v>
      </c>
      <c r="B6245" s="35" t="s">
        <v>6264</v>
      </c>
      <c r="C6245" s="37">
        <v>17526.0</v>
      </c>
      <c r="D6245" s="37">
        <v>0.0573433755563163</v>
      </c>
      <c r="E6245" s="37" t="s">
        <v>14</v>
      </c>
      <c r="F6245" s="37" t="s">
        <v>9</v>
      </c>
    </row>
    <row r="6246">
      <c r="A6246" s="36" t="str">
        <f t="shared" si="1"/>
        <v>Medium Population-Low Poverty</v>
      </c>
      <c r="B6246" s="35" t="s">
        <v>6265</v>
      </c>
      <c r="C6246" s="37">
        <v>9600.0</v>
      </c>
      <c r="D6246" s="37">
        <v>0.0548958333333333</v>
      </c>
      <c r="E6246" s="37" t="s">
        <v>15</v>
      </c>
      <c r="F6246" s="37" t="s">
        <v>9</v>
      </c>
    </row>
    <row r="6247">
      <c r="A6247" s="36" t="str">
        <f t="shared" si="1"/>
        <v>Medium Population-Low Poverty</v>
      </c>
      <c r="B6247" s="35" t="s">
        <v>6266</v>
      </c>
      <c r="C6247" s="37">
        <v>2756.0</v>
      </c>
      <c r="D6247" s="37">
        <v>0.0283018867924528</v>
      </c>
      <c r="E6247" s="37" t="s">
        <v>15</v>
      </c>
      <c r="F6247" s="37" t="s">
        <v>9</v>
      </c>
    </row>
    <row r="6248">
      <c r="A6248" s="36" t="str">
        <f t="shared" si="1"/>
        <v>High Population-Low Poverty</v>
      </c>
      <c r="B6248" s="35" t="s">
        <v>6267</v>
      </c>
      <c r="C6248" s="37">
        <v>38547.0</v>
      </c>
      <c r="D6248" s="37">
        <v>0.0480971281811814</v>
      </c>
      <c r="E6248" s="37" t="s">
        <v>14</v>
      </c>
      <c r="F6248" s="37" t="s">
        <v>9</v>
      </c>
    </row>
    <row r="6249">
      <c r="A6249" s="36" t="str">
        <f t="shared" si="1"/>
        <v>Medium Population-Low Poverty</v>
      </c>
      <c r="B6249" s="35" t="s">
        <v>6268</v>
      </c>
      <c r="C6249" s="37">
        <v>9485.0</v>
      </c>
      <c r="D6249" s="37">
        <v>0.0192936215076436</v>
      </c>
      <c r="E6249" s="37" t="s">
        <v>15</v>
      </c>
      <c r="F6249" s="37" t="s">
        <v>9</v>
      </c>
    </row>
    <row r="6250">
      <c r="A6250" s="36" t="str">
        <f t="shared" si="1"/>
        <v>High Population-Middle Poverty</v>
      </c>
      <c r="B6250" s="35" t="s">
        <v>6269</v>
      </c>
      <c r="C6250" s="37">
        <v>21460.0</v>
      </c>
      <c r="D6250" s="37">
        <v>0.122180801491146</v>
      </c>
      <c r="E6250" s="37" t="s">
        <v>14</v>
      </c>
      <c r="F6250" s="37" t="s">
        <v>10</v>
      </c>
    </row>
    <row r="6251">
      <c r="A6251" s="36" t="str">
        <f t="shared" si="1"/>
        <v>High Population-Middle Poverty</v>
      </c>
      <c r="B6251" s="35" t="s">
        <v>6270</v>
      </c>
      <c r="C6251" s="37">
        <v>27322.0</v>
      </c>
      <c r="D6251" s="37">
        <v>0.226630554132201</v>
      </c>
      <c r="E6251" s="37" t="s">
        <v>14</v>
      </c>
      <c r="F6251" s="37" t="s">
        <v>10</v>
      </c>
    </row>
    <row r="6252">
      <c r="A6252" s="36" t="str">
        <f t="shared" si="1"/>
        <v>High Population-Middle Poverty</v>
      </c>
      <c r="B6252" s="35" t="s">
        <v>6271</v>
      </c>
      <c r="C6252" s="37">
        <v>39058.0</v>
      </c>
      <c r="D6252" s="37">
        <v>0.125838496594808</v>
      </c>
      <c r="E6252" s="37" t="s">
        <v>14</v>
      </c>
      <c r="F6252" s="37" t="s">
        <v>10</v>
      </c>
    </row>
    <row r="6253">
      <c r="A6253" s="36" t="str">
        <f t="shared" si="1"/>
        <v>High Population-Low Poverty</v>
      </c>
      <c r="B6253" s="35" t="s">
        <v>6272</v>
      </c>
      <c r="C6253" s="37">
        <v>54071.0</v>
      </c>
      <c r="D6253" s="37">
        <v>0.0657468883505021</v>
      </c>
      <c r="E6253" s="37" t="s">
        <v>14</v>
      </c>
      <c r="F6253" s="37" t="s">
        <v>9</v>
      </c>
    </row>
    <row r="6254">
      <c r="A6254" s="36" t="str">
        <f t="shared" si="1"/>
        <v>High Population-Middle Poverty</v>
      </c>
      <c r="B6254" s="35" t="s">
        <v>6273</v>
      </c>
      <c r="C6254" s="37">
        <v>28162.0</v>
      </c>
      <c r="D6254" s="37">
        <v>0.140259924721256</v>
      </c>
      <c r="E6254" s="37" t="s">
        <v>14</v>
      </c>
      <c r="F6254" s="37" t="s">
        <v>10</v>
      </c>
    </row>
    <row r="6255">
      <c r="A6255" s="36" t="str">
        <f t="shared" si="1"/>
        <v>High Population-Low Poverty</v>
      </c>
      <c r="B6255" s="35" t="s">
        <v>6274</v>
      </c>
      <c r="C6255" s="37">
        <v>27150.0</v>
      </c>
      <c r="D6255" s="37">
        <v>0.0662246777163904</v>
      </c>
      <c r="E6255" s="37" t="s">
        <v>14</v>
      </c>
      <c r="F6255" s="37" t="s">
        <v>9</v>
      </c>
    </row>
    <row r="6256">
      <c r="A6256" s="36" t="str">
        <f t="shared" si="1"/>
        <v>High Population-Middle Poverty</v>
      </c>
      <c r="B6256" s="35" t="s">
        <v>6275</v>
      </c>
      <c r="C6256" s="37">
        <v>39639.0</v>
      </c>
      <c r="D6256" s="37">
        <v>0.10870607230253</v>
      </c>
      <c r="E6256" s="37" t="s">
        <v>14</v>
      </c>
      <c r="F6256" s="37" t="s">
        <v>10</v>
      </c>
    </row>
    <row r="6257">
      <c r="A6257" s="36" t="str">
        <f t="shared" si="1"/>
        <v>High Population-Low Poverty</v>
      </c>
      <c r="B6257" s="35" t="s">
        <v>6276</v>
      </c>
      <c r="C6257" s="37">
        <v>37873.0</v>
      </c>
      <c r="D6257" s="37">
        <v>0.0991999577535447</v>
      </c>
      <c r="E6257" s="37" t="s">
        <v>14</v>
      </c>
      <c r="F6257" s="37" t="s">
        <v>9</v>
      </c>
    </row>
    <row r="6258">
      <c r="A6258" s="36" t="str">
        <f t="shared" si="1"/>
        <v>Medium Population-Low Poverty</v>
      </c>
      <c r="B6258" s="35" t="s">
        <v>6277</v>
      </c>
      <c r="C6258" s="37">
        <v>2240.0</v>
      </c>
      <c r="D6258" s="37">
        <v>0.0553571428571429</v>
      </c>
      <c r="E6258" s="37" t="s">
        <v>15</v>
      </c>
      <c r="F6258" s="37" t="s">
        <v>9</v>
      </c>
    </row>
    <row r="6259">
      <c r="A6259" s="36" t="str">
        <f t="shared" si="1"/>
        <v>Medium Population-Low Poverty</v>
      </c>
      <c r="B6259" s="35" t="s">
        <v>6278</v>
      </c>
      <c r="C6259" s="37">
        <v>6910.0</v>
      </c>
      <c r="D6259" s="37">
        <v>0.0273516642547033</v>
      </c>
      <c r="E6259" s="37" t="s">
        <v>15</v>
      </c>
      <c r="F6259" s="37" t="s">
        <v>9</v>
      </c>
    </row>
    <row r="6260">
      <c r="A6260" s="36" t="str">
        <f t="shared" si="1"/>
        <v>Medium Population-Low Poverty</v>
      </c>
      <c r="B6260" s="35" t="s">
        <v>6279</v>
      </c>
      <c r="C6260" s="37">
        <v>8861.0</v>
      </c>
      <c r="D6260" s="37">
        <v>0.068840988601738</v>
      </c>
      <c r="E6260" s="37" t="s">
        <v>15</v>
      </c>
      <c r="F6260" s="37" t="s">
        <v>9</v>
      </c>
    </row>
    <row r="6261">
      <c r="A6261" s="36" t="str">
        <f t="shared" si="1"/>
        <v>Low Population-Low Poverty</v>
      </c>
      <c r="B6261" s="35" t="s">
        <v>6280</v>
      </c>
      <c r="C6261" s="37">
        <v>466.0</v>
      </c>
      <c r="D6261" s="37">
        <v>0.0214592274678112</v>
      </c>
      <c r="E6261" s="37" t="s">
        <v>16</v>
      </c>
      <c r="F6261" s="37" t="s">
        <v>9</v>
      </c>
    </row>
    <row r="6262">
      <c r="A6262" s="36" t="str">
        <f t="shared" si="1"/>
        <v>Medium Population-Low Poverty</v>
      </c>
      <c r="B6262" s="35" t="s">
        <v>6281</v>
      </c>
      <c r="C6262" s="37">
        <v>5011.0</v>
      </c>
      <c r="D6262" s="37">
        <v>0.0516862901616444</v>
      </c>
      <c r="E6262" s="37" t="s">
        <v>15</v>
      </c>
      <c r="F6262" s="37" t="s">
        <v>9</v>
      </c>
    </row>
    <row r="6263">
      <c r="A6263" s="36" t="str">
        <f t="shared" si="1"/>
        <v>Medium Population-Low Poverty</v>
      </c>
      <c r="B6263" s="35" t="s">
        <v>6282</v>
      </c>
      <c r="C6263" s="37">
        <v>2646.0</v>
      </c>
      <c r="D6263" s="37">
        <v>0.0555555555555556</v>
      </c>
      <c r="E6263" s="37" t="s">
        <v>15</v>
      </c>
      <c r="F6263" s="37" t="s">
        <v>9</v>
      </c>
    </row>
    <row r="6264">
      <c r="A6264" s="36" t="str">
        <f t="shared" si="1"/>
        <v>Medium Population-Middle Poverty</v>
      </c>
      <c r="B6264" s="35" t="s">
        <v>6283</v>
      </c>
      <c r="C6264" s="37">
        <v>2113.0</v>
      </c>
      <c r="D6264" s="37">
        <v>0.194510175106484</v>
      </c>
      <c r="E6264" s="37" t="s">
        <v>15</v>
      </c>
      <c r="F6264" s="37" t="s">
        <v>10</v>
      </c>
    </row>
    <row r="6265">
      <c r="A6265" s="36" t="str">
        <f t="shared" si="1"/>
        <v>Medium Population-Low Poverty</v>
      </c>
      <c r="B6265" s="35" t="s">
        <v>6284</v>
      </c>
      <c r="C6265" s="37">
        <v>4177.0</v>
      </c>
      <c r="D6265" s="37">
        <v>0.0138855638017716</v>
      </c>
      <c r="E6265" s="37" t="s">
        <v>15</v>
      </c>
      <c r="F6265" s="37" t="s">
        <v>9</v>
      </c>
    </row>
    <row r="6266">
      <c r="A6266" s="36" t="str">
        <f t="shared" si="1"/>
        <v>Low Population-Middle Poverty</v>
      </c>
      <c r="B6266" s="35" t="s">
        <v>6285</v>
      </c>
      <c r="C6266" s="37">
        <v>415.0</v>
      </c>
      <c r="D6266" s="37">
        <v>0.106024096385542</v>
      </c>
      <c r="E6266" s="37" t="s">
        <v>16</v>
      </c>
      <c r="F6266" s="37" t="s">
        <v>10</v>
      </c>
    </row>
    <row r="6267">
      <c r="A6267" s="36" t="str">
        <f t="shared" si="1"/>
        <v>Medium Population-Low Poverty</v>
      </c>
      <c r="B6267" s="35" t="s">
        <v>6286</v>
      </c>
      <c r="C6267" s="37">
        <v>7439.0</v>
      </c>
      <c r="D6267" s="37">
        <v>0.0430165344804409</v>
      </c>
      <c r="E6267" s="37" t="s">
        <v>15</v>
      </c>
      <c r="F6267" s="37" t="s">
        <v>9</v>
      </c>
    </row>
    <row r="6268">
      <c r="A6268" s="36" t="str">
        <f t="shared" si="1"/>
        <v>High Population-Low Poverty</v>
      </c>
      <c r="B6268" s="35" t="s">
        <v>6287</v>
      </c>
      <c r="C6268" s="37">
        <v>24564.0</v>
      </c>
      <c r="D6268" s="37">
        <v>0.0916381696792053</v>
      </c>
      <c r="E6268" s="37" t="s">
        <v>14</v>
      </c>
      <c r="F6268" s="37" t="s">
        <v>9</v>
      </c>
    </row>
    <row r="6269">
      <c r="A6269" s="36" t="str">
        <f t="shared" si="1"/>
        <v>High Population-Low Poverty</v>
      </c>
      <c r="B6269" s="35" t="s">
        <v>6288</v>
      </c>
      <c r="C6269" s="37">
        <v>43890.0</v>
      </c>
      <c r="D6269" s="37">
        <v>0.0515379357484621</v>
      </c>
      <c r="E6269" s="37" t="s">
        <v>14</v>
      </c>
      <c r="F6269" s="37" t="s">
        <v>9</v>
      </c>
    </row>
    <row r="6270">
      <c r="A6270" s="36" t="str">
        <f t="shared" si="1"/>
        <v>High Population-Low Poverty</v>
      </c>
      <c r="B6270" s="35" t="s">
        <v>6289</v>
      </c>
      <c r="C6270" s="37">
        <v>46612.0</v>
      </c>
      <c r="D6270" s="37">
        <v>0.0584827941302669</v>
      </c>
      <c r="E6270" s="37" t="s">
        <v>14</v>
      </c>
      <c r="F6270" s="37" t="s">
        <v>9</v>
      </c>
    </row>
    <row r="6271">
      <c r="A6271" s="36" t="str">
        <f t="shared" si="1"/>
        <v>Medium Population-Middle Poverty</v>
      </c>
      <c r="B6271" s="35" t="s">
        <v>6290</v>
      </c>
      <c r="C6271" s="37">
        <v>3139.0</v>
      </c>
      <c r="D6271" s="37">
        <v>0.118509079324626</v>
      </c>
      <c r="E6271" s="37" t="s">
        <v>15</v>
      </c>
      <c r="F6271" s="37" t="s">
        <v>10</v>
      </c>
    </row>
    <row r="6272">
      <c r="A6272" s="36" t="str">
        <f t="shared" si="1"/>
        <v>Medium Population-Low Poverty</v>
      </c>
      <c r="B6272" s="35" t="s">
        <v>6291</v>
      </c>
      <c r="C6272" s="37">
        <v>3616.0</v>
      </c>
      <c r="D6272" s="37">
        <v>0.014103982300885</v>
      </c>
      <c r="E6272" s="37" t="s">
        <v>15</v>
      </c>
      <c r="F6272" s="37" t="s">
        <v>9</v>
      </c>
    </row>
    <row r="6273">
      <c r="A6273" s="36" t="str">
        <f t="shared" si="1"/>
        <v>Medium Population-Middle Poverty</v>
      </c>
      <c r="B6273" s="35" t="s">
        <v>6292</v>
      </c>
      <c r="C6273" s="37">
        <v>1971.0</v>
      </c>
      <c r="D6273" s="37">
        <v>0.106037544393709</v>
      </c>
      <c r="E6273" s="37" t="s">
        <v>15</v>
      </c>
      <c r="F6273" s="37" t="s">
        <v>10</v>
      </c>
    </row>
    <row r="6274">
      <c r="A6274" s="36" t="str">
        <f t="shared" si="1"/>
        <v>Medium Population-Middle Poverty</v>
      </c>
      <c r="B6274" s="35" t="s">
        <v>6293</v>
      </c>
      <c r="C6274" s="37">
        <v>985.0</v>
      </c>
      <c r="D6274" s="37">
        <v>0.121827411167513</v>
      </c>
      <c r="E6274" s="37" t="s">
        <v>15</v>
      </c>
      <c r="F6274" s="37" t="s">
        <v>10</v>
      </c>
    </row>
    <row r="6275">
      <c r="A6275" s="36" t="str">
        <f t="shared" si="1"/>
        <v>High Population-Middle Poverty</v>
      </c>
      <c r="B6275" s="35" t="s">
        <v>6294</v>
      </c>
      <c r="C6275" s="37">
        <v>11557.0</v>
      </c>
      <c r="D6275" s="37">
        <v>0.106255948775634</v>
      </c>
      <c r="E6275" s="37" t="s">
        <v>14</v>
      </c>
      <c r="F6275" s="37" t="s">
        <v>10</v>
      </c>
    </row>
    <row r="6276">
      <c r="A6276" s="36" t="str">
        <f t="shared" si="1"/>
        <v>High Population-Low Poverty</v>
      </c>
      <c r="B6276" s="35" t="s">
        <v>6295</v>
      </c>
      <c r="C6276" s="37">
        <v>32193.0</v>
      </c>
      <c r="D6276" s="37">
        <v>0.0983443605752803</v>
      </c>
      <c r="E6276" s="37" t="s">
        <v>14</v>
      </c>
      <c r="F6276" s="37" t="s">
        <v>9</v>
      </c>
    </row>
    <row r="6277">
      <c r="A6277" s="36" t="str">
        <f t="shared" si="1"/>
        <v>High Population-Middle Poverty</v>
      </c>
      <c r="B6277" s="35" t="s">
        <v>6296</v>
      </c>
      <c r="C6277" s="37">
        <v>45064.0</v>
      </c>
      <c r="D6277" s="37">
        <v>0.160260962187112</v>
      </c>
      <c r="E6277" s="37" t="s">
        <v>14</v>
      </c>
      <c r="F6277" s="37" t="s">
        <v>10</v>
      </c>
    </row>
    <row r="6278">
      <c r="A6278" s="36" t="str">
        <f t="shared" si="1"/>
        <v>High Population-Low Poverty</v>
      </c>
      <c r="B6278" s="35" t="s">
        <v>6297</v>
      </c>
      <c r="C6278" s="37">
        <v>30059.0</v>
      </c>
      <c r="D6278" s="37">
        <v>0.0825376759040554</v>
      </c>
      <c r="E6278" s="37" t="s">
        <v>14</v>
      </c>
      <c r="F6278" s="37" t="s">
        <v>9</v>
      </c>
    </row>
    <row r="6279">
      <c r="A6279" s="36" t="str">
        <f t="shared" si="1"/>
        <v>High Population-Middle Poverty</v>
      </c>
      <c r="B6279" s="35" t="s">
        <v>6298</v>
      </c>
      <c r="C6279" s="37">
        <v>37452.0</v>
      </c>
      <c r="D6279" s="37">
        <v>0.10279824842465</v>
      </c>
      <c r="E6279" s="37" t="s">
        <v>14</v>
      </c>
      <c r="F6279" s="37" t="s">
        <v>10</v>
      </c>
    </row>
    <row r="6280">
      <c r="A6280" s="36" t="str">
        <f t="shared" si="1"/>
        <v>Medium Population-Low Poverty</v>
      </c>
      <c r="B6280" s="35" t="s">
        <v>6299</v>
      </c>
      <c r="C6280" s="37">
        <v>9637.0</v>
      </c>
      <c r="D6280" s="37">
        <v>0.0388087579122133</v>
      </c>
      <c r="E6280" s="37" t="s">
        <v>15</v>
      </c>
      <c r="F6280" s="37" t="s">
        <v>9</v>
      </c>
    </row>
    <row r="6281">
      <c r="A6281" s="36" t="str">
        <f t="shared" si="1"/>
        <v>Low Population-Low Poverty</v>
      </c>
      <c r="B6281" s="35" t="s">
        <v>6300</v>
      </c>
      <c r="C6281" s="37">
        <v>325.0</v>
      </c>
      <c r="D6281" s="37">
        <v>0.0615384615384615</v>
      </c>
      <c r="E6281" s="37" t="s">
        <v>16</v>
      </c>
      <c r="F6281" s="37" t="s">
        <v>9</v>
      </c>
    </row>
    <row r="6282">
      <c r="A6282" s="36" t="str">
        <f t="shared" si="1"/>
        <v>High Population-Low Poverty</v>
      </c>
      <c r="B6282" s="35" t="s">
        <v>6301</v>
      </c>
      <c r="C6282" s="37">
        <v>28146.0</v>
      </c>
      <c r="D6282" s="37">
        <v>0.0414268457329638</v>
      </c>
      <c r="E6282" s="37" t="s">
        <v>14</v>
      </c>
      <c r="F6282" s="37" t="s">
        <v>9</v>
      </c>
    </row>
    <row r="6283">
      <c r="A6283" s="36" t="str">
        <f t="shared" si="1"/>
        <v>High Population-Low Poverty</v>
      </c>
      <c r="B6283" s="35" t="s">
        <v>6302</v>
      </c>
      <c r="C6283" s="37">
        <v>30341.0</v>
      </c>
      <c r="D6283" s="37">
        <v>0.0416268415675159</v>
      </c>
      <c r="E6283" s="37" t="s">
        <v>14</v>
      </c>
      <c r="F6283" s="37" t="s">
        <v>9</v>
      </c>
    </row>
    <row r="6284">
      <c r="A6284" s="36" t="str">
        <f t="shared" si="1"/>
        <v>High Population-Low Poverty</v>
      </c>
      <c r="B6284" s="35" t="s">
        <v>6303</v>
      </c>
      <c r="C6284" s="37">
        <v>16329.0</v>
      </c>
      <c r="D6284" s="37">
        <v>0.0185559434135587</v>
      </c>
      <c r="E6284" s="37" t="s">
        <v>14</v>
      </c>
      <c r="F6284" s="37" t="s">
        <v>9</v>
      </c>
    </row>
    <row r="6285">
      <c r="A6285" s="36" t="str">
        <f t="shared" si="1"/>
        <v>High Population-Low Poverty</v>
      </c>
      <c r="B6285" s="35" t="s">
        <v>6304</v>
      </c>
      <c r="C6285" s="37">
        <v>36538.0</v>
      </c>
      <c r="D6285" s="37">
        <v>0.0337456894192348</v>
      </c>
      <c r="E6285" s="37" t="s">
        <v>14</v>
      </c>
      <c r="F6285" s="37" t="s">
        <v>9</v>
      </c>
    </row>
    <row r="6286">
      <c r="A6286" s="36" t="str">
        <f t="shared" si="1"/>
        <v>Medium Population-Low Poverty</v>
      </c>
      <c r="B6286" s="35" t="s">
        <v>6305</v>
      </c>
      <c r="C6286" s="37">
        <v>2019.0</v>
      </c>
      <c r="D6286" s="37">
        <v>0.0391282813273898</v>
      </c>
      <c r="E6286" s="37" t="s">
        <v>15</v>
      </c>
      <c r="F6286" s="37" t="s">
        <v>9</v>
      </c>
    </row>
    <row r="6287">
      <c r="A6287" s="36" t="str">
        <f t="shared" si="1"/>
        <v>High Population-Low Poverty</v>
      </c>
      <c r="B6287" s="35" t="s">
        <v>6306</v>
      </c>
      <c r="C6287" s="37">
        <v>26342.0</v>
      </c>
      <c r="D6287" s="37">
        <v>0.030901222382507</v>
      </c>
      <c r="E6287" s="37" t="s">
        <v>14</v>
      </c>
      <c r="F6287" s="37" t="s">
        <v>9</v>
      </c>
    </row>
    <row r="6288">
      <c r="A6288" s="36" t="str">
        <f t="shared" si="1"/>
        <v>Medium Population-Low Poverty</v>
      </c>
      <c r="B6288" s="35" t="s">
        <v>6307</v>
      </c>
      <c r="C6288" s="37">
        <v>7720.0</v>
      </c>
      <c r="D6288" s="37">
        <v>0.0136010362694301</v>
      </c>
      <c r="E6288" s="37" t="s">
        <v>15</v>
      </c>
      <c r="F6288" s="37" t="s">
        <v>9</v>
      </c>
    </row>
    <row r="6289">
      <c r="A6289" s="36" t="str">
        <f t="shared" si="1"/>
        <v>Medium Population-Low Poverty</v>
      </c>
      <c r="B6289" s="35" t="s">
        <v>6308</v>
      </c>
      <c r="C6289" s="37">
        <v>6224.0</v>
      </c>
      <c r="D6289" s="37">
        <v>0.0258676092544987</v>
      </c>
      <c r="E6289" s="37" t="s">
        <v>15</v>
      </c>
      <c r="F6289" s="37" t="s">
        <v>9</v>
      </c>
    </row>
    <row r="6290">
      <c r="A6290" s="36" t="str">
        <f t="shared" si="1"/>
        <v>Low Population-Low Poverty</v>
      </c>
      <c r="B6290" s="35" t="s">
        <v>6309</v>
      </c>
      <c r="C6290" s="37">
        <v>248.0</v>
      </c>
      <c r="D6290" s="37">
        <v>0.00403225806451613</v>
      </c>
      <c r="E6290" s="37" t="s">
        <v>16</v>
      </c>
      <c r="F6290" s="37" t="s">
        <v>9</v>
      </c>
    </row>
    <row r="6291">
      <c r="A6291" s="36" t="str">
        <f t="shared" si="1"/>
        <v>Low Population-Low Poverty</v>
      </c>
      <c r="B6291" s="35" t="s">
        <v>6310</v>
      </c>
      <c r="C6291" s="37">
        <v>100.0</v>
      </c>
      <c r="D6291" s="37">
        <v>0.0</v>
      </c>
      <c r="E6291" s="37" t="s">
        <v>16</v>
      </c>
      <c r="F6291" s="37" t="s">
        <v>9</v>
      </c>
    </row>
    <row r="6292">
      <c r="A6292" s="36" t="str">
        <f t="shared" si="1"/>
        <v>Medium Population-Low Poverty</v>
      </c>
      <c r="B6292" s="35" t="s">
        <v>6311</v>
      </c>
      <c r="C6292" s="37">
        <v>9894.0</v>
      </c>
      <c r="D6292" s="37">
        <v>0.0378006872852234</v>
      </c>
      <c r="E6292" s="37" t="s">
        <v>15</v>
      </c>
      <c r="F6292" s="37" t="s">
        <v>9</v>
      </c>
    </row>
    <row r="6293">
      <c r="A6293" s="36" t="str">
        <f t="shared" si="1"/>
        <v>Medium Population-Low Poverty</v>
      </c>
      <c r="B6293" s="35" t="s">
        <v>6312</v>
      </c>
      <c r="C6293" s="37">
        <v>1702.0</v>
      </c>
      <c r="D6293" s="37">
        <v>0.0434782608695652</v>
      </c>
      <c r="E6293" s="37" t="s">
        <v>15</v>
      </c>
      <c r="F6293" s="37" t="s">
        <v>9</v>
      </c>
    </row>
    <row r="6294">
      <c r="A6294" s="36" t="str">
        <f t="shared" si="1"/>
        <v>High Population-Low Poverty</v>
      </c>
      <c r="B6294" s="35" t="s">
        <v>6313</v>
      </c>
      <c r="C6294" s="37">
        <v>50863.0</v>
      </c>
      <c r="D6294" s="37">
        <v>0.0638578141281482</v>
      </c>
      <c r="E6294" s="37" t="s">
        <v>14</v>
      </c>
      <c r="F6294" s="37" t="s">
        <v>9</v>
      </c>
    </row>
    <row r="6295">
      <c r="A6295" s="36" t="str">
        <f t="shared" si="1"/>
        <v>High Population-Low Poverty</v>
      </c>
      <c r="B6295" s="35" t="s">
        <v>6314</v>
      </c>
      <c r="C6295" s="37">
        <v>14909.0</v>
      </c>
      <c r="D6295" s="37">
        <v>0.0964518076329734</v>
      </c>
      <c r="E6295" s="37" t="s">
        <v>14</v>
      </c>
      <c r="F6295" s="37" t="s">
        <v>9</v>
      </c>
    </row>
    <row r="6296">
      <c r="A6296" s="36" t="str">
        <f t="shared" si="1"/>
        <v>High Population-Low Poverty</v>
      </c>
      <c r="B6296" s="35" t="s">
        <v>6315</v>
      </c>
      <c r="C6296" s="37">
        <v>46257.0</v>
      </c>
      <c r="D6296" s="37">
        <v>0.0718593942538427</v>
      </c>
      <c r="E6296" s="37" t="s">
        <v>14</v>
      </c>
      <c r="F6296" s="37" t="s">
        <v>9</v>
      </c>
    </row>
    <row r="6297">
      <c r="A6297" s="36" t="str">
        <f t="shared" si="1"/>
        <v>High Population-Low Poverty</v>
      </c>
      <c r="B6297" s="35" t="s">
        <v>6316</v>
      </c>
      <c r="C6297" s="37">
        <v>30840.0</v>
      </c>
      <c r="D6297" s="37">
        <v>0.0587548638132296</v>
      </c>
      <c r="E6297" s="37" t="s">
        <v>14</v>
      </c>
      <c r="F6297" s="37" t="s">
        <v>9</v>
      </c>
    </row>
    <row r="6298">
      <c r="A6298" s="36" t="str">
        <f t="shared" si="1"/>
        <v>High Population-Low Poverty</v>
      </c>
      <c r="B6298" s="35" t="s">
        <v>6317</v>
      </c>
      <c r="C6298" s="37">
        <v>48790.0</v>
      </c>
      <c r="D6298" s="37">
        <v>0.022853043656487</v>
      </c>
      <c r="E6298" s="37" t="s">
        <v>14</v>
      </c>
      <c r="F6298" s="37" t="s">
        <v>9</v>
      </c>
    </row>
    <row r="6299">
      <c r="A6299" s="36" t="str">
        <f t="shared" si="1"/>
        <v>High Population-Low Poverty</v>
      </c>
      <c r="B6299" s="35" t="s">
        <v>6318</v>
      </c>
      <c r="C6299" s="37">
        <v>14217.0</v>
      </c>
      <c r="D6299" s="37">
        <v>0.0495181824576212</v>
      </c>
      <c r="E6299" s="37" t="s">
        <v>14</v>
      </c>
      <c r="F6299" s="37" t="s">
        <v>9</v>
      </c>
    </row>
    <row r="6300">
      <c r="A6300" s="36" t="str">
        <f t="shared" si="1"/>
        <v>Medium Population-Low Poverty</v>
      </c>
      <c r="B6300" s="35" t="s">
        <v>6319</v>
      </c>
      <c r="C6300" s="37">
        <v>2708.0</v>
      </c>
      <c r="D6300" s="37">
        <v>0.0336041358936484</v>
      </c>
      <c r="E6300" s="37" t="s">
        <v>15</v>
      </c>
      <c r="F6300" s="37" t="s">
        <v>9</v>
      </c>
    </row>
    <row r="6301">
      <c r="A6301" s="36" t="str">
        <f t="shared" si="1"/>
        <v>Medium Population-Low Poverty</v>
      </c>
      <c r="B6301" s="35" t="s">
        <v>6320</v>
      </c>
      <c r="C6301" s="37">
        <v>1651.0</v>
      </c>
      <c r="D6301" s="37">
        <v>0.0078740157480315</v>
      </c>
      <c r="E6301" s="37" t="s">
        <v>15</v>
      </c>
      <c r="F6301" s="37" t="s">
        <v>9</v>
      </c>
    </row>
    <row r="6302">
      <c r="A6302" s="36" t="str">
        <f t="shared" si="1"/>
        <v>Low Population-Low Poverty</v>
      </c>
      <c r="B6302" s="35" t="s">
        <v>6321</v>
      </c>
      <c r="C6302" s="37">
        <v>327.0</v>
      </c>
      <c r="D6302" s="37">
        <v>0.0</v>
      </c>
      <c r="E6302" s="37" t="s">
        <v>16</v>
      </c>
      <c r="F6302" s="37" t="s">
        <v>9</v>
      </c>
    </row>
    <row r="6303">
      <c r="A6303" s="36" t="str">
        <f t="shared" si="1"/>
        <v>High Population-Low Poverty</v>
      </c>
      <c r="B6303" s="35" t="s">
        <v>6322</v>
      </c>
      <c r="C6303" s="37">
        <v>16042.0</v>
      </c>
      <c r="D6303" s="37">
        <v>0.0569754394713876</v>
      </c>
      <c r="E6303" s="37" t="s">
        <v>14</v>
      </c>
      <c r="F6303" s="37" t="s">
        <v>9</v>
      </c>
    </row>
    <row r="6304">
      <c r="A6304" s="36" t="str">
        <f t="shared" si="1"/>
        <v>Medium Population-Low Poverty</v>
      </c>
      <c r="B6304" s="35" t="s">
        <v>6323</v>
      </c>
      <c r="C6304" s="37">
        <v>864.0</v>
      </c>
      <c r="D6304" s="37">
        <v>0.068287037037037</v>
      </c>
      <c r="E6304" s="37" t="s">
        <v>15</v>
      </c>
      <c r="F6304" s="37" t="s">
        <v>9</v>
      </c>
    </row>
    <row r="6305">
      <c r="A6305" s="36" t="str">
        <f t="shared" si="1"/>
        <v>High Population-Low Poverty</v>
      </c>
      <c r="B6305" s="35" t="s">
        <v>6324</v>
      </c>
      <c r="C6305" s="37">
        <v>20008.0</v>
      </c>
      <c r="D6305" s="37">
        <v>0.0447820871651339</v>
      </c>
      <c r="E6305" s="37" t="s">
        <v>14</v>
      </c>
      <c r="F6305" s="37" t="s">
        <v>9</v>
      </c>
    </row>
    <row r="6306">
      <c r="A6306" s="36" t="str">
        <f t="shared" si="1"/>
        <v>High Population-Low Poverty</v>
      </c>
      <c r="B6306" s="35" t="s">
        <v>6325</v>
      </c>
      <c r="C6306" s="37">
        <v>12908.0</v>
      </c>
      <c r="D6306" s="37">
        <v>0.0591106290672451</v>
      </c>
      <c r="E6306" s="37" t="s">
        <v>14</v>
      </c>
      <c r="F6306" s="37" t="s">
        <v>9</v>
      </c>
    </row>
    <row r="6307">
      <c r="A6307" s="36" t="str">
        <f t="shared" si="1"/>
        <v>High Population-Low Poverty</v>
      </c>
      <c r="B6307" s="35" t="s">
        <v>6326</v>
      </c>
      <c r="C6307" s="37">
        <v>60918.0</v>
      </c>
      <c r="D6307" s="37">
        <v>0.0706031058143734</v>
      </c>
      <c r="E6307" s="37" t="s">
        <v>14</v>
      </c>
      <c r="F6307" s="37" t="s">
        <v>9</v>
      </c>
    </row>
    <row r="6308">
      <c r="A6308" s="36" t="str">
        <f t="shared" si="1"/>
        <v>High Population-Low Poverty</v>
      </c>
      <c r="B6308" s="35" t="s">
        <v>6327</v>
      </c>
      <c r="C6308" s="37">
        <v>28902.0</v>
      </c>
      <c r="D6308" s="37">
        <v>0.0811016538647844</v>
      </c>
      <c r="E6308" s="37" t="s">
        <v>14</v>
      </c>
      <c r="F6308" s="37" t="s">
        <v>9</v>
      </c>
    </row>
    <row r="6309">
      <c r="A6309" s="36" t="str">
        <f t="shared" si="1"/>
        <v>High Population-Middle Poverty</v>
      </c>
      <c r="B6309" s="35" t="s">
        <v>6328</v>
      </c>
      <c r="C6309" s="37">
        <v>38352.0</v>
      </c>
      <c r="D6309" s="37">
        <v>0.131544639132249</v>
      </c>
      <c r="E6309" s="37" t="s">
        <v>14</v>
      </c>
      <c r="F6309" s="37" t="s">
        <v>10</v>
      </c>
    </row>
    <row r="6310">
      <c r="A6310" s="36" t="str">
        <f t="shared" si="1"/>
        <v>High Population-Low Poverty</v>
      </c>
      <c r="B6310" s="35" t="s">
        <v>6329</v>
      </c>
      <c r="C6310" s="37">
        <v>64069.0</v>
      </c>
      <c r="D6310" s="37">
        <v>0.0449671447970157</v>
      </c>
      <c r="E6310" s="37" t="s">
        <v>14</v>
      </c>
      <c r="F6310" s="37" t="s">
        <v>9</v>
      </c>
    </row>
    <row r="6311">
      <c r="A6311" s="36" t="str">
        <f t="shared" si="1"/>
        <v>High Population-Middle Poverty</v>
      </c>
      <c r="B6311" s="35" t="s">
        <v>6330</v>
      </c>
      <c r="C6311" s="37">
        <v>27650.0</v>
      </c>
      <c r="D6311" s="37">
        <v>0.110126582278481</v>
      </c>
      <c r="E6311" s="37" t="s">
        <v>14</v>
      </c>
      <c r="F6311" s="37" t="s">
        <v>10</v>
      </c>
    </row>
    <row r="6312">
      <c r="A6312" s="36" t="str">
        <f t="shared" si="1"/>
        <v>Low Population-Low Poverty</v>
      </c>
      <c r="B6312" s="35" t="s">
        <v>6331</v>
      </c>
      <c r="C6312" s="37">
        <v>455.0</v>
      </c>
      <c r="D6312" s="37">
        <v>0.0417582417582418</v>
      </c>
      <c r="E6312" s="37" t="s">
        <v>16</v>
      </c>
      <c r="F6312" s="37" t="s">
        <v>9</v>
      </c>
    </row>
    <row r="6313">
      <c r="A6313" s="36" t="str">
        <f t="shared" si="1"/>
        <v>High Population-Low Poverty</v>
      </c>
      <c r="B6313" s="35" t="s">
        <v>6332</v>
      </c>
      <c r="C6313" s="37">
        <v>13404.0</v>
      </c>
      <c r="D6313" s="37">
        <v>0.0340196956132498</v>
      </c>
      <c r="E6313" s="37" t="s">
        <v>14</v>
      </c>
      <c r="F6313" s="37" t="s">
        <v>9</v>
      </c>
    </row>
    <row r="6314">
      <c r="A6314" s="36" t="str">
        <f t="shared" si="1"/>
        <v>High Population-Middle Poverty</v>
      </c>
      <c r="B6314" s="35" t="s">
        <v>6333</v>
      </c>
      <c r="C6314" s="37">
        <v>34055.0</v>
      </c>
      <c r="D6314" s="37">
        <v>0.11146674497137</v>
      </c>
      <c r="E6314" s="37" t="s">
        <v>14</v>
      </c>
      <c r="F6314" s="37" t="s">
        <v>10</v>
      </c>
    </row>
    <row r="6315">
      <c r="A6315" s="36" t="str">
        <f t="shared" si="1"/>
        <v>High Population-Low Poverty</v>
      </c>
      <c r="B6315" s="35" t="s">
        <v>6334</v>
      </c>
      <c r="C6315" s="37">
        <v>19272.0</v>
      </c>
      <c r="D6315" s="37">
        <v>0.0340909090909091</v>
      </c>
      <c r="E6315" s="37" t="s">
        <v>14</v>
      </c>
      <c r="F6315" s="37" t="s">
        <v>9</v>
      </c>
    </row>
    <row r="6316">
      <c r="A6316" s="36" t="str">
        <f t="shared" si="1"/>
        <v>Medium Population-Low Poverty</v>
      </c>
      <c r="B6316" s="35" t="s">
        <v>6335</v>
      </c>
      <c r="C6316" s="37">
        <v>925.0</v>
      </c>
      <c r="D6316" s="37">
        <v>0.0108108108108108</v>
      </c>
      <c r="E6316" s="37" t="s">
        <v>15</v>
      </c>
      <c r="F6316" s="37" t="s">
        <v>9</v>
      </c>
    </row>
    <row r="6317">
      <c r="A6317" s="36" t="str">
        <f t="shared" si="1"/>
        <v>Low Population-Low Poverty</v>
      </c>
      <c r="B6317" s="35" t="s">
        <v>6336</v>
      </c>
      <c r="C6317" s="37">
        <v>260.0</v>
      </c>
      <c r="D6317" s="37">
        <v>0.0576923076923077</v>
      </c>
      <c r="E6317" s="37" t="s">
        <v>16</v>
      </c>
      <c r="F6317" s="37" t="s">
        <v>9</v>
      </c>
    </row>
    <row r="6318">
      <c r="A6318" s="36" t="str">
        <f t="shared" si="1"/>
        <v>High Population-Low Poverty</v>
      </c>
      <c r="B6318" s="35" t="s">
        <v>6337</v>
      </c>
      <c r="C6318" s="37">
        <v>36006.0</v>
      </c>
      <c r="D6318" s="37">
        <v>0.0662389601733045</v>
      </c>
      <c r="E6318" s="37" t="s">
        <v>14</v>
      </c>
      <c r="F6318" s="37" t="s">
        <v>9</v>
      </c>
    </row>
    <row r="6319">
      <c r="A6319" s="36" t="str">
        <f t="shared" si="1"/>
        <v>High Population-Low Poverty</v>
      </c>
      <c r="B6319" s="35" t="s">
        <v>6338</v>
      </c>
      <c r="C6319" s="37">
        <v>52075.0</v>
      </c>
      <c r="D6319" s="37">
        <v>0.0944791166586654</v>
      </c>
      <c r="E6319" s="37" t="s">
        <v>14</v>
      </c>
      <c r="F6319" s="37" t="s">
        <v>9</v>
      </c>
    </row>
    <row r="6320">
      <c r="A6320" s="36" t="str">
        <f t="shared" si="1"/>
        <v>High Population-Middle Poverty</v>
      </c>
      <c r="B6320" s="35" t="s">
        <v>6339</v>
      </c>
      <c r="C6320" s="37">
        <v>26108.0</v>
      </c>
      <c r="D6320" s="37">
        <v>0.125861804810786</v>
      </c>
      <c r="E6320" s="37" t="s">
        <v>14</v>
      </c>
      <c r="F6320" s="37" t="s">
        <v>10</v>
      </c>
    </row>
    <row r="6321">
      <c r="A6321" s="36" t="str">
        <f t="shared" si="1"/>
        <v>High Population-Low Poverty</v>
      </c>
      <c r="B6321" s="35" t="s">
        <v>6340</v>
      </c>
      <c r="C6321" s="37">
        <v>56510.0</v>
      </c>
      <c r="D6321" s="37">
        <v>0.0832949920368076</v>
      </c>
      <c r="E6321" s="37" t="s">
        <v>14</v>
      </c>
      <c r="F6321" s="37" t="s">
        <v>9</v>
      </c>
    </row>
    <row r="6322">
      <c r="A6322" s="36" t="str">
        <f t="shared" si="1"/>
        <v>High Population-Low Poverty</v>
      </c>
      <c r="B6322" s="35" t="s">
        <v>6341</v>
      </c>
      <c r="C6322" s="37">
        <v>18072.0</v>
      </c>
      <c r="D6322" s="37">
        <v>0.0444333776007083</v>
      </c>
      <c r="E6322" s="37" t="s">
        <v>14</v>
      </c>
      <c r="F6322" s="37" t="s">
        <v>9</v>
      </c>
    </row>
    <row r="6323">
      <c r="A6323" s="36" t="str">
        <f t="shared" si="1"/>
        <v>High Population-Middle Poverty</v>
      </c>
      <c r="B6323" s="35" t="s">
        <v>6342</v>
      </c>
      <c r="C6323" s="37">
        <v>69504.0</v>
      </c>
      <c r="D6323" s="37">
        <v>0.101807090239411</v>
      </c>
      <c r="E6323" s="37" t="s">
        <v>14</v>
      </c>
      <c r="F6323" s="37" t="s">
        <v>10</v>
      </c>
    </row>
    <row r="6324">
      <c r="A6324" s="36" t="str">
        <f t="shared" si="1"/>
        <v>High Population-Low Poverty</v>
      </c>
      <c r="B6324" s="35" t="s">
        <v>6343</v>
      </c>
      <c r="C6324" s="37">
        <v>42737.0</v>
      </c>
      <c r="D6324" s="37">
        <v>0.084774317336266</v>
      </c>
      <c r="E6324" s="37" t="s">
        <v>14</v>
      </c>
      <c r="F6324" s="37" t="s">
        <v>9</v>
      </c>
    </row>
    <row r="6325">
      <c r="A6325" s="36" t="str">
        <f t="shared" si="1"/>
        <v>High Population-Middle Poverty</v>
      </c>
      <c r="B6325" s="35" t="s">
        <v>6344</v>
      </c>
      <c r="C6325" s="37">
        <v>25740.0</v>
      </c>
      <c r="D6325" s="37">
        <v>0.127738927738928</v>
      </c>
      <c r="E6325" s="37" t="s">
        <v>14</v>
      </c>
      <c r="F6325" s="37" t="s">
        <v>10</v>
      </c>
    </row>
    <row r="6326">
      <c r="A6326" s="36" t="str">
        <f t="shared" si="1"/>
        <v>High Population-Middle Poverty</v>
      </c>
      <c r="B6326" s="35" t="s">
        <v>6345</v>
      </c>
      <c r="C6326" s="37">
        <v>24277.0</v>
      </c>
      <c r="D6326" s="37">
        <v>0.152366437368703</v>
      </c>
      <c r="E6326" s="37" t="s">
        <v>14</v>
      </c>
      <c r="F6326" s="37" t="s">
        <v>10</v>
      </c>
    </row>
    <row r="6327">
      <c r="A6327" s="36" t="str">
        <f t="shared" si="1"/>
        <v>Medium Population-Low Poverty</v>
      </c>
      <c r="B6327" s="35" t="s">
        <v>6346</v>
      </c>
      <c r="C6327" s="37">
        <v>2338.0</v>
      </c>
      <c r="D6327" s="37">
        <v>0.0372112917023097</v>
      </c>
      <c r="E6327" s="37" t="s">
        <v>15</v>
      </c>
      <c r="F6327" s="37" t="s">
        <v>9</v>
      </c>
    </row>
    <row r="6328">
      <c r="A6328" s="36" t="str">
        <f t="shared" si="1"/>
        <v>High Population-Low Poverty</v>
      </c>
      <c r="B6328" s="35" t="s">
        <v>6347</v>
      </c>
      <c r="C6328" s="37">
        <v>29957.0</v>
      </c>
      <c r="D6328" s="37">
        <v>0.0577160596855493</v>
      </c>
      <c r="E6328" s="37" t="s">
        <v>14</v>
      </c>
      <c r="F6328" s="37" t="s">
        <v>9</v>
      </c>
    </row>
    <row r="6329">
      <c r="A6329" s="36" t="str">
        <f t="shared" si="1"/>
        <v>Low Population-Low Poverty</v>
      </c>
      <c r="B6329" s="35" t="s">
        <v>6348</v>
      </c>
      <c r="C6329" s="37">
        <v>217.0</v>
      </c>
      <c r="D6329" s="37">
        <v>0.0</v>
      </c>
      <c r="E6329" s="37" t="s">
        <v>16</v>
      </c>
      <c r="F6329" s="37" t="s">
        <v>9</v>
      </c>
    </row>
    <row r="6330">
      <c r="A6330" s="36" t="str">
        <f t="shared" si="1"/>
        <v>High Population-Low Poverty</v>
      </c>
      <c r="B6330" s="35" t="s">
        <v>6349</v>
      </c>
      <c r="C6330" s="37">
        <v>21753.0</v>
      </c>
      <c r="D6330" s="37">
        <v>0.0416494276651496</v>
      </c>
      <c r="E6330" s="37" t="s">
        <v>14</v>
      </c>
      <c r="F6330" s="37" t="s">
        <v>9</v>
      </c>
    </row>
    <row r="6331">
      <c r="A6331" s="36" t="str">
        <f t="shared" si="1"/>
        <v>Medium Population-Low Poverty</v>
      </c>
      <c r="B6331" s="35" t="s">
        <v>6350</v>
      </c>
      <c r="C6331" s="37">
        <v>4608.0</v>
      </c>
      <c r="D6331" s="37">
        <v>0.0134548611111111</v>
      </c>
      <c r="E6331" s="37" t="s">
        <v>15</v>
      </c>
      <c r="F6331" s="37" t="s">
        <v>9</v>
      </c>
    </row>
    <row r="6332">
      <c r="A6332" s="36" t="str">
        <f t="shared" si="1"/>
        <v>High Population-Low Poverty</v>
      </c>
      <c r="B6332" s="35" t="s">
        <v>6351</v>
      </c>
      <c r="C6332" s="37">
        <v>35146.0</v>
      </c>
      <c r="D6332" s="37">
        <v>0.0509873100779605</v>
      </c>
      <c r="E6332" s="37" t="s">
        <v>14</v>
      </c>
      <c r="F6332" s="37" t="s">
        <v>9</v>
      </c>
    </row>
    <row r="6333">
      <c r="A6333" s="36" t="str">
        <f t="shared" si="1"/>
        <v>High Population-Low Poverty</v>
      </c>
      <c r="B6333" s="35" t="s">
        <v>6352</v>
      </c>
      <c r="C6333" s="37">
        <v>29107.0</v>
      </c>
      <c r="D6333" s="37">
        <v>0.0379633765073694</v>
      </c>
      <c r="E6333" s="37" t="s">
        <v>14</v>
      </c>
      <c r="F6333" s="37" t="s">
        <v>9</v>
      </c>
    </row>
    <row r="6334">
      <c r="A6334" s="36" t="str">
        <f t="shared" si="1"/>
        <v>Medium Population-Low Poverty</v>
      </c>
      <c r="B6334" s="35" t="s">
        <v>6353</v>
      </c>
      <c r="C6334" s="37">
        <v>6483.0</v>
      </c>
      <c r="D6334" s="37">
        <v>0.0647848218417399</v>
      </c>
      <c r="E6334" s="37" t="s">
        <v>15</v>
      </c>
      <c r="F6334" s="37" t="s">
        <v>9</v>
      </c>
    </row>
    <row r="6335">
      <c r="A6335" s="36" t="str">
        <f t="shared" si="1"/>
        <v>Medium Population-Low Poverty</v>
      </c>
      <c r="B6335" s="35" t="s">
        <v>6354</v>
      </c>
      <c r="C6335" s="37">
        <v>3010.0</v>
      </c>
      <c r="D6335" s="37">
        <v>0.0315614617940199</v>
      </c>
      <c r="E6335" s="37" t="s">
        <v>15</v>
      </c>
      <c r="F6335" s="37" t="s">
        <v>9</v>
      </c>
    </row>
    <row r="6336">
      <c r="A6336" s="36" t="str">
        <f t="shared" si="1"/>
        <v>High Population-Low Poverty</v>
      </c>
      <c r="B6336" s="35" t="s">
        <v>6355</v>
      </c>
      <c r="C6336" s="37">
        <v>10548.0</v>
      </c>
      <c r="D6336" s="37">
        <v>0.0119453924914676</v>
      </c>
      <c r="E6336" s="37" t="s">
        <v>14</v>
      </c>
      <c r="F6336" s="37" t="s">
        <v>9</v>
      </c>
    </row>
    <row r="6337">
      <c r="A6337" s="36" t="str">
        <f t="shared" si="1"/>
        <v>High Population-Low Poverty</v>
      </c>
      <c r="B6337" s="35" t="s">
        <v>6356</v>
      </c>
      <c r="C6337" s="37">
        <v>25025.0</v>
      </c>
      <c r="D6337" s="37">
        <v>0.0768031968031968</v>
      </c>
      <c r="E6337" s="37" t="s">
        <v>14</v>
      </c>
      <c r="F6337" s="37" t="s">
        <v>9</v>
      </c>
    </row>
    <row r="6338">
      <c r="A6338" s="36" t="str">
        <f t="shared" si="1"/>
        <v>Medium Population-Low Poverty</v>
      </c>
      <c r="B6338" s="35" t="s">
        <v>6357</v>
      </c>
      <c r="C6338" s="37">
        <v>8179.0</v>
      </c>
      <c r="D6338" s="37">
        <v>0.0943880670008558</v>
      </c>
      <c r="E6338" s="37" t="s">
        <v>15</v>
      </c>
      <c r="F6338" s="37" t="s">
        <v>9</v>
      </c>
    </row>
    <row r="6339">
      <c r="A6339" s="36" t="str">
        <f t="shared" si="1"/>
        <v>Medium Population-Low Poverty</v>
      </c>
      <c r="B6339" s="35" t="s">
        <v>6358</v>
      </c>
      <c r="C6339" s="37">
        <v>3465.0</v>
      </c>
      <c r="D6339" s="37">
        <v>0.0802308802308802</v>
      </c>
      <c r="E6339" s="37" t="s">
        <v>15</v>
      </c>
      <c r="F6339" s="37" t="s">
        <v>9</v>
      </c>
    </row>
    <row r="6340">
      <c r="A6340" s="36" t="str">
        <f t="shared" si="1"/>
        <v>Medium Population-Low Poverty</v>
      </c>
      <c r="B6340" s="35" t="s">
        <v>6359</v>
      </c>
      <c r="C6340" s="37">
        <v>8364.0</v>
      </c>
      <c r="D6340" s="37">
        <v>0.0224772835963654</v>
      </c>
      <c r="E6340" s="37" t="s">
        <v>15</v>
      </c>
      <c r="F6340" s="37" t="s">
        <v>9</v>
      </c>
    </row>
    <row r="6341">
      <c r="A6341" s="36" t="str">
        <f t="shared" si="1"/>
        <v>Medium Population-Low Poverty</v>
      </c>
      <c r="B6341" s="35" t="s">
        <v>6360</v>
      </c>
      <c r="C6341" s="37">
        <v>2255.0</v>
      </c>
      <c r="D6341" s="37">
        <v>0.0164079822616408</v>
      </c>
      <c r="E6341" s="37" t="s">
        <v>15</v>
      </c>
      <c r="F6341" s="37" t="s">
        <v>9</v>
      </c>
    </row>
    <row r="6342">
      <c r="A6342" s="36" t="str">
        <f t="shared" si="1"/>
        <v>High Population-Low Poverty</v>
      </c>
      <c r="B6342" s="35" t="s">
        <v>6361</v>
      </c>
      <c r="C6342" s="37">
        <v>21400.0</v>
      </c>
      <c r="D6342" s="37">
        <v>0.061214953271028</v>
      </c>
      <c r="E6342" s="37" t="s">
        <v>14</v>
      </c>
      <c r="F6342" s="37" t="s">
        <v>9</v>
      </c>
    </row>
    <row r="6343">
      <c r="A6343" s="36" t="str">
        <f t="shared" si="1"/>
        <v>High Population-Middle Poverty</v>
      </c>
      <c r="B6343" s="35" t="s">
        <v>6362</v>
      </c>
      <c r="C6343" s="37">
        <v>24291.0</v>
      </c>
      <c r="D6343" s="37">
        <v>0.134082582026265</v>
      </c>
      <c r="E6343" s="37" t="s">
        <v>14</v>
      </c>
      <c r="F6343" s="37" t="s">
        <v>10</v>
      </c>
    </row>
    <row r="6344">
      <c r="A6344" s="36" t="str">
        <f t="shared" si="1"/>
        <v>High Population-Low Poverty</v>
      </c>
      <c r="B6344" s="35" t="s">
        <v>6363</v>
      </c>
      <c r="C6344" s="37">
        <v>40704.0</v>
      </c>
      <c r="D6344" s="37">
        <v>0.0362863600628931</v>
      </c>
      <c r="E6344" s="37" t="s">
        <v>14</v>
      </c>
      <c r="F6344" s="37" t="s">
        <v>9</v>
      </c>
    </row>
    <row r="6345">
      <c r="A6345" s="36" t="str">
        <f t="shared" si="1"/>
        <v>High Population-Low Poverty</v>
      </c>
      <c r="B6345" s="35" t="s">
        <v>6364</v>
      </c>
      <c r="C6345" s="37">
        <v>46616.0</v>
      </c>
      <c r="D6345" s="37">
        <v>0.045520851209885</v>
      </c>
      <c r="E6345" s="37" t="s">
        <v>14</v>
      </c>
      <c r="F6345" s="37" t="s">
        <v>9</v>
      </c>
    </row>
    <row r="6346">
      <c r="A6346" s="36" t="str">
        <f t="shared" si="1"/>
        <v>High Population-Low Poverty</v>
      </c>
      <c r="B6346" s="35" t="s">
        <v>6365</v>
      </c>
      <c r="C6346" s="37">
        <v>43612.0</v>
      </c>
      <c r="D6346" s="37">
        <v>0.0761029074566633</v>
      </c>
      <c r="E6346" s="37" t="s">
        <v>14</v>
      </c>
      <c r="F6346" s="37" t="s">
        <v>9</v>
      </c>
    </row>
    <row r="6347">
      <c r="A6347" s="36" t="str">
        <f t="shared" si="1"/>
        <v>High Population-Low Poverty</v>
      </c>
      <c r="B6347" s="35" t="s">
        <v>6366</v>
      </c>
      <c r="C6347" s="37">
        <v>39777.0</v>
      </c>
      <c r="D6347" s="37">
        <v>0.0676521607964402</v>
      </c>
      <c r="E6347" s="37" t="s">
        <v>14</v>
      </c>
      <c r="F6347" s="37" t="s">
        <v>9</v>
      </c>
    </row>
    <row r="6348">
      <c r="A6348" s="36" t="str">
        <f t="shared" si="1"/>
        <v>High Population-Middle Poverty</v>
      </c>
      <c r="B6348" s="35" t="s">
        <v>6367</v>
      </c>
      <c r="C6348" s="37">
        <v>15980.0</v>
      </c>
      <c r="D6348" s="37">
        <v>0.100375469336671</v>
      </c>
      <c r="E6348" s="37" t="s">
        <v>14</v>
      </c>
      <c r="F6348" s="37" t="s">
        <v>10</v>
      </c>
    </row>
    <row r="6349">
      <c r="A6349" s="36" t="str">
        <f t="shared" si="1"/>
        <v>High Population-Low Poverty</v>
      </c>
      <c r="B6349" s="35" t="s">
        <v>6368</v>
      </c>
      <c r="C6349" s="37">
        <v>12019.0</v>
      </c>
      <c r="D6349" s="37">
        <v>0.035443880522506</v>
      </c>
      <c r="E6349" s="37" t="s">
        <v>14</v>
      </c>
      <c r="F6349" s="37" t="s">
        <v>9</v>
      </c>
    </row>
    <row r="6350">
      <c r="A6350" s="36" t="str">
        <f t="shared" si="1"/>
        <v>High Population-Low Poverty</v>
      </c>
      <c r="B6350" s="35" t="s">
        <v>6369</v>
      </c>
      <c r="C6350" s="37">
        <v>10438.0</v>
      </c>
      <c r="D6350" s="37">
        <v>0.0454109982755317</v>
      </c>
      <c r="E6350" s="37" t="s">
        <v>14</v>
      </c>
      <c r="F6350" s="37" t="s">
        <v>9</v>
      </c>
    </row>
    <row r="6351">
      <c r="A6351" s="36" t="str">
        <f t="shared" si="1"/>
        <v>High Population-Low Poverty</v>
      </c>
      <c r="B6351" s="35" t="s">
        <v>6370</v>
      </c>
      <c r="C6351" s="37">
        <v>18298.0</v>
      </c>
      <c r="D6351" s="37">
        <v>0.0489124494480271</v>
      </c>
      <c r="E6351" s="37" t="s">
        <v>14</v>
      </c>
      <c r="F6351" s="37" t="s">
        <v>9</v>
      </c>
    </row>
    <row r="6352">
      <c r="A6352" s="36" t="str">
        <f t="shared" si="1"/>
        <v>Low Population-Low Poverty</v>
      </c>
      <c r="B6352" s="35" t="s">
        <v>6371</v>
      </c>
      <c r="C6352" s="37">
        <v>251.0</v>
      </c>
      <c r="D6352" s="37">
        <v>0.0239043824701195</v>
      </c>
      <c r="E6352" s="37" t="s">
        <v>16</v>
      </c>
      <c r="F6352" s="37" t="s">
        <v>9</v>
      </c>
    </row>
    <row r="6353">
      <c r="A6353" s="36" t="str">
        <f t="shared" si="1"/>
        <v>Medium Population-Low Poverty</v>
      </c>
      <c r="B6353" s="35" t="s">
        <v>6372</v>
      </c>
      <c r="C6353" s="37">
        <v>3287.0</v>
      </c>
      <c r="D6353" s="37">
        <v>0.0571950106480073</v>
      </c>
      <c r="E6353" s="37" t="s">
        <v>15</v>
      </c>
      <c r="F6353" s="37" t="s">
        <v>9</v>
      </c>
    </row>
    <row r="6354">
      <c r="A6354" s="36" t="str">
        <f t="shared" si="1"/>
        <v>High Population-Low Poverty</v>
      </c>
      <c r="B6354" s="35" t="s">
        <v>6373</v>
      </c>
      <c r="C6354" s="37">
        <v>10981.0</v>
      </c>
      <c r="D6354" s="37">
        <v>0.0314179036517621</v>
      </c>
      <c r="E6354" s="37" t="s">
        <v>14</v>
      </c>
      <c r="F6354" s="37" t="s">
        <v>9</v>
      </c>
    </row>
    <row r="6355">
      <c r="A6355" s="36" t="str">
        <f t="shared" si="1"/>
        <v>Low Population-Low Poverty</v>
      </c>
      <c r="B6355" s="35" t="s">
        <v>6374</v>
      </c>
      <c r="C6355" s="37">
        <v>146.0</v>
      </c>
      <c r="D6355" s="37">
        <v>0.0</v>
      </c>
      <c r="E6355" s="37" t="s">
        <v>16</v>
      </c>
      <c r="F6355" s="37" t="s">
        <v>9</v>
      </c>
    </row>
    <row r="6356">
      <c r="A6356" s="36" t="str">
        <f t="shared" si="1"/>
        <v>Medium Population-Low Poverty</v>
      </c>
      <c r="B6356" s="35" t="s">
        <v>6375</v>
      </c>
      <c r="C6356" s="37">
        <v>4151.0</v>
      </c>
      <c r="D6356" s="37">
        <v>0.0291496025054204</v>
      </c>
      <c r="E6356" s="37" t="s">
        <v>15</v>
      </c>
      <c r="F6356" s="37" t="s">
        <v>9</v>
      </c>
    </row>
    <row r="6357">
      <c r="A6357" s="36" t="str">
        <f t="shared" si="1"/>
        <v>High Population-Low Poverty</v>
      </c>
      <c r="B6357" s="35" t="s">
        <v>6376</v>
      </c>
      <c r="C6357" s="37">
        <v>33812.0</v>
      </c>
      <c r="D6357" s="37">
        <v>0.0707736898142671</v>
      </c>
      <c r="E6357" s="37" t="s">
        <v>14</v>
      </c>
      <c r="F6357" s="37" t="s">
        <v>9</v>
      </c>
    </row>
    <row r="6358">
      <c r="A6358" s="36" t="str">
        <f t="shared" si="1"/>
        <v>High Population-Low Poverty</v>
      </c>
      <c r="B6358" s="35" t="s">
        <v>6377</v>
      </c>
      <c r="C6358" s="37">
        <v>53793.0</v>
      </c>
      <c r="D6358" s="37">
        <v>0.0822969531351663</v>
      </c>
      <c r="E6358" s="37" t="s">
        <v>14</v>
      </c>
      <c r="F6358" s="37" t="s">
        <v>9</v>
      </c>
    </row>
    <row r="6359">
      <c r="A6359" s="36" t="str">
        <f t="shared" si="1"/>
        <v>Medium Population-Low Poverty</v>
      </c>
      <c r="B6359" s="35" t="s">
        <v>6378</v>
      </c>
      <c r="C6359" s="37">
        <v>595.0</v>
      </c>
      <c r="D6359" s="37">
        <v>0.0</v>
      </c>
      <c r="E6359" s="37" t="s">
        <v>15</v>
      </c>
      <c r="F6359" s="37" t="s">
        <v>9</v>
      </c>
    </row>
    <row r="6360">
      <c r="A6360" s="36" t="str">
        <f t="shared" si="1"/>
        <v>High Population-Low Poverty</v>
      </c>
      <c r="B6360" s="35" t="s">
        <v>6379</v>
      </c>
      <c r="C6360" s="37">
        <v>14827.0</v>
      </c>
      <c r="D6360" s="37">
        <v>0.0532137317056721</v>
      </c>
      <c r="E6360" s="37" t="s">
        <v>14</v>
      </c>
      <c r="F6360" s="37" t="s">
        <v>9</v>
      </c>
    </row>
    <row r="6361">
      <c r="A6361" s="36" t="str">
        <f t="shared" si="1"/>
        <v>High Population-Low Poverty</v>
      </c>
      <c r="B6361" s="35" t="s">
        <v>6380</v>
      </c>
      <c r="C6361" s="37">
        <v>32357.0</v>
      </c>
      <c r="D6361" s="37">
        <v>0.055907531600581</v>
      </c>
      <c r="E6361" s="37" t="s">
        <v>14</v>
      </c>
      <c r="F6361" s="37" t="s">
        <v>9</v>
      </c>
    </row>
    <row r="6362">
      <c r="A6362" s="36" t="str">
        <f t="shared" si="1"/>
        <v>High Population-Low Poverty</v>
      </c>
      <c r="B6362" s="35" t="s">
        <v>6381</v>
      </c>
      <c r="C6362" s="37">
        <v>17128.0</v>
      </c>
      <c r="D6362" s="37">
        <v>0.0265646893974778</v>
      </c>
      <c r="E6362" s="37" t="s">
        <v>14</v>
      </c>
      <c r="F6362" s="37" t="s">
        <v>9</v>
      </c>
    </row>
    <row r="6363">
      <c r="A6363" s="36" t="str">
        <f t="shared" si="1"/>
        <v>Low Population-Low Poverty</v>
      </c>
      <c r="B6363" s="35" t="s">
        <v>6382</v>
      </c>
      <c r="C6363" s="37">
        <v>271.0</v>
      </c>
      <c r="D6363" s="37">
        <v>0.0</v>
      </c>
      <c r="E6363" s="37" t="s">
        <v>16</v>
      </c>
      <c r="F6363" s="37" t="s">
        <v>9</v>
      </c>
    </row>
    <row r="6364">
      <c r="A6364" s="36" t="str">
        <f t="shared" si="1"/>
        <v>High Population-Low Poverty</v>
      </c>
      <c r="B6364" s="35" t="s">
        <v>6383</v>
      </c>
      <c r="C6364" s="37">
        <v>17908.0</v>
      </c>
      <c r="D6364" s="37">
        <v>0.0853249944159035</v>
      </c>
      <c r="E6364" s="37" t="s">
        <v>14</v>
      </c>
      <c r="F6364" s="37" t="s">
        <v>9</v>
      </c>
    </row>
    <row r="6365">
      <c r="A6365" s="36" t="str">
        <f t="shared" si="1"/>
        <v>Medium Population-Low Poverty</v>
      </c>
      <c r="B6365" s="35" t="s">
        <v>6384</v>
      </c>
      <c r="C6365" s="37">
        <v>611.0</v>
      </c>
      <c r="D6365" s="37">
        <v>0.0</v>
      </c>
      <c r="E6365" s="37" t="s">
        <v>15</v>
      </c>
      <c r="F6365" s="37" t="s">
        <v>9</v>
      </c>
    </row>
    <row r="6366">
      <c r="A6366" s="36" t="str">
        <f t="shared" si="1"/>
        <v>Medium Population-Low Poverty</v>
      </c>
      <c r="B6366" s="35" t="s">
        <v>6385</v>
      </c>
      <c r="C6366" s="37">
        <v>7583.0</v>
      </c>
      <c r="D6366" s="37">
        <v>0.0611895028352895</v>
      </c>
      <c r="E6366" s="37" t="s">
        <v>15</v>
      </c>
      <c r="F6366" s="37" t="s">
        <v>9</v>
      </c>
    </row>
    <row r="6367">
      <c r="A6367" s="36" t="str">
        <f t="shared" si="1"/>
        <v>High Population-Low Poverty</v>
      </c>
      <c r="B6367" s="35" t="s">
        <v>6386</v>
      </c>
      <c r="C6367" s="37">
        <v>16106.0</v>
      </c>
      <c r="D6367" s="37">
        <v>0.0831988078976779</v>
      </c>
      <c r="E6367" s="37" t="s">
        <v>14</v>
      </c>
      <c r="F6367" s="37" t="s">
        <v>9</v>
      </c>
    </row>
    <row r="6368">
      <c r="A6368" s="36" t="str">
        <f t="shared" si="1"/>
        <v>Medium Population-Low Poverty</v>
      </c>
      <c r="B6368" s="35" t="s">
        <v>6387</v>
      </c>
      <c r="C6368" s="37">
        <v>5389.0</v>
      </c>
      <c r="D6368" s="37">
        <v>0.0437929114863611</v>
      </c>
      <c r="E6368" s="37" t="s">
        <v>15</v>
      </c>
      <c r="F6368" s="37" t="s">
        <v>9</v>
      </c>
    </row>
    <row r="6369">
      <c r="A6369" s="36" t="str">
        <f t="shared" si="1"/>
        <v>High Population-Low Poverty</v>
      </c>
      <c r="B6369" s="35" t="s">
        <v>6388</v>
      </c>
      <c r="C6369" s="37">
        <v>10440.0</v>
      </c>
      <c r="D6369" s="37">
        <v>0.0543103448275862</v>
      </c>
      <c r="E6369" s="37" t="s">
        <v>14</v>
      </c>
      <c r="F6369" s="37" t="s">
        <v>9</v>
      </c>
    </row>
    <row r="6370">
      <c r="A6370" s="36" t="str">
        <f t="shared" si="1"/>
        <v>High Population-Low Poverty</v>
      </c>
      <c r="B6370" s="35" t="s">
        <v>6389</v>
      </c>
      <c r="C6370" s="37">
        <v>36954.0</v>
      </c>
      <c r="D6370" s="37">
        <v>0.032229257996428</v>
      </c>
      <c r="E6370" s="37" t="s">
        <v>14</v>
      </c>
      <c r="F6370" s="37" t="s">
        <v>9</v>
      </c>
    </row>
    <row r="6371">
      <c r="A6371" s="36" t="str">
        <f t="shared" si="1"/>
        <v>High Population-Low Poverty</v>
      </c>
      <c r="B6371" s="35" t="s">
        <v>6390</v>
      </c>
      <c r="C6371" s="37">
        <v>11190.0</v>
      </c>
      <c r="D6371" s="37">
        <v>0.0386952636282395</v>
      </c>
      <c r="E6371" s="37" t="s">
        <v>14</v>
      </c>
      <c r="F6371" s="37" t="s">
        <v>9</v>
      </c>
    </row>
    <row r="6372">
      <c r="A6372" s="36" t="str">
        <f t="shared" si="1"/>
        <v>Medium Population-Low Poverty</v>
      </c>
      <c r="B6372" s="35" t="s">
        <v>6391</v>
      </c>
      <c r="C6372" s="37">
        <v>5270.0</v>
      </c>
      <c r="D6372" s="37">
        <v>0.00588235294117647</v>
      </c>
      <c r="E6372" s="37" t="s">
        <v>15</v>
      </c>
      <c r="F6372" s="37" t="s">
        <v>9</v>
      </c>
    </row>
    <row r="6373">
      <c r="A6373" s="36" t="str">
        <f t="shared" si="1"/>
        <v>High Population-Low Poverty</v>
      </c>
      <c r="B6373" s="35" t="s">
        <v>6392</v>
      </c>
      <c r="C6373" s="37">
        <v>18862.0</v>
      </c>
      <c r="D6373" s="37">
        <v>0.0310147386279292</v>
      </c>
      <c r="E6373" s="37" t="s">
        <v>14</v>
      </c>
      <c r="F6373" s="37" t="s">
        <v>9</v>
      </c>
    </row>
    <row r="6374">
      <c r="A6374" s="36" t="str">
        <f t="shared" si="1"/>
        <v>Medium Population-Low Poverty</v>
      </c>
      <c r="B6374" s="35" t="s">
        <v>6393</v>
      </c>
      <c r="C6374" s="37">
        <v>4987.0</v>
      </c>
      <c r="D6374" s="37">
        <v>0.00922398235412071</v>
      </c>
      <c r="E6374" s="37" t="s">
        <v>15</v>
      </c>
      <c r="F6374" s="37" t="s">
        <v>9</v>
      </c>
    </row>
    <row r="6375">
      <c r="A6375" s="36" t="str">
        <f t="shared" si="1"/>
        <v>High Population-Low Poverty</v>
      </c>
      <c r="B6375" s="35" t="s">
        <v>6394</v>
      </c>
      <c r="C6375" s="37">
        <v>33697.0</v>
      </c>
      <c r="D6375" s="37">
        <v>0.0433569753984034</v>
      </c>
      <c r="E6375" s="37" t="s">
        <v>14</v>
      </c>
      <c r="F6375" s="37" t="s">
        <v>9</v>
      </c>
    </row>
    <row r="6376">
      <c r="A6376" s="36" t="str">
        <f t="shared" si="1"/>
        <v>High Population-Low Poverty</v>
      </c>
      <c r="B6376" s="35" t="s">
        <v>6395</v>
      </c>
      <c r="C6376" s="37">
        <v>26478.0</v>
      </c>
      <c r="D6376" s="37">
        <v>0.0194878767278495</v>
      </c>
      <c r="E6376" s="37" t="s">
        <v>14</v>
      </c>
      <c r="F6376" s="37" t="s">
        <v>9</v>
      </c>
    </row>
    <row r="6377">
      <c r="A6377" s="36" t="str">
        <f t="shared" si="1"/>
        <v>High Population-Low Poverty</v>
      </c>
      <c r="B6377" s="35" t="s">
        <v>6396</v>
      </c>
      <c r="C6377" s="37">
        <v>57020.0</v>
      </c>
      <c r="D6377" s="37">
        <v>0.0853735531392494</v>
      </c>
      <c r="E6377" s="37" t="s">
        <v>14</v>
      </c>
      <c r="F6377" s="37" t="s">
        <v>9</v>
      </c>
    </row>
    <row r="6378">
      <c r="A6378" s="36" t="str">
        <f t="shared" si="1"/>
        <v>Medium Population-Low Poverty</v>
      </c>
      <c r="B6378" s="35" t="s">
        <v>6397</v>
      </c>
      <c r="C6378" s="37">
        <v>7214.0</v>
      </c>
      <c r="D6378" s="37">
        <v>0.0309121153313002</v>
      </c>
      <c r="E6378" s="37" t="s">
        <v>15</v>
      </c>
      <c r="F6378" s="37" t="s">
        <v>9</v>
      </c>
    </row>
    <row r="6379">
      <c r="A6379" s="36" t="str">
        <f t="shared" si="1"/>
        <v>High Population-Low Poverty</v>
      </c>
      <c r="B6379" s="35" t="s">
        <v>6398</v>
      </c>
      <c r="C6379" s="37">
        <v>60326.0</v>
      </c>
      <c r="D6379" s="37">
        <v>0.0604714385173889</v>
      </c>
      <c r="E6379" s="37" t="s">
        <v>14</v>
      </c>
      <c r="F6379" s="37" t="s">
        <v>9</v>
      </c>
    </row>
    <row r="6380">
      <c r="A6380" s="36" t="str">
        <f t="shared" si="1"/>
        <v>High Population-Low Poverty</v>
      </c>
      <c r="B6380" s="35" t="s">
        <v>6399</v>
      </c>
      <c r="C6380" s="37">
        <v>14412.0</v>
      </c>
      <c r="D6380" s="37">
        <v>0.0497502081598668</v>
      </c>
      <c r="E6380" s="37" t="s">
        <v>14</v>
      </c>
      <c r="F6380" s="37" t="s">
        <v>9</v>
      </c>
    </row>
    <row r="6381">
      <c r="A6381" s="36" t="str">
        <f t="shared" si="1"/>
        <v>Low Population-Middle Poverty</v>
      </c>
      <c r="B6381" s="35" t="s">
        <v>6400</v>
      </c>
      <c r="C6381" s="37">
        <v>296.0</v>
      </c>
      <c r="D6381" s="37">
        <v>0.182432432432432</v>
      </c>
      <c r="E6381" s="37" t="s">
        <v>16</v>
      </c>
      <c r="F6381" s="37" t="s">
        <v>10</v>
      </c>
    </row>
    <row r="6382">
      <c r="A6382" s="36" t="str">
        <f t="shared" si="1"/>
        <v>Medium Population-Low Poverty</v>
      </c>
      <c r="B6382" s="35" t="s">
        <v>6401</v>
      </c>
      <c r="C6382" s="37">
        <v>7456.0</v>
      </c>
      <c r="D6382" s="37">
        <v>0.0250804721030043</v>
      </c>
      <c r="E6382" s="37" t="s">
        <v>15</v>
      </c>
      <c r="F6382" s="37" t="s">
        <v>9</v>
      </c>
    </row>
    <row r="6383">
      <c r="A6383" s="36" t="str">
        <f t="shared" si="1"/>
        <v>Medium Population-Middle Poverty</v>
      </c>
      <c r="B6383" s="35" t="s">
        <v>6402</v>
      </c>
      <c r="C6383" s="37">
        <v>3362.0</v>
      </c>
      <c r="D6383" s="37">
        <v>0.125520523497918</v>
      </c>
      <c r="E6383" s="37" t="s">
        <v>15</v>
      </c>
      <c r="F6383" s="37" t="s">
        <v>10</v>
      </c>
    </row>
    <row r="6384">
      <c r="A6384" s="36" t="str">
        <f t="shared" si="1"/>
        <v>High Population-Low Poverty</v>
      </c>
      <c r="B6384" s="35" t="s">
        <v>6403</v>
      </c>
      <c r="C6384" s="37">
        <v>31941.0</v>
      </c>
      <c r="D6384" s="37">
        <v>0.0748567671644595</v>
      </c>
      <c r="E6384" s="37" t="s">
        <v>14</v>
      </c>
      <c r="F6384" s="37" t="s">
        <v>9</v>
      </c>
    </row>
    <row r="6385">
      <c r="A6385" s="36" t="str">
        <f t="shared" si="1"/>
        <v>High Population-Middle Poverty</v>
      </c>
      <c r="B6385" s="35" t="s">
        <v>6404</v>
      </c>
      <c r="C6385" s="37">
        <v>33844.0</v>
      </c>
      <c r="D6385" s="37">
        <v>0.100047275735729</v>
      </c>
      <c r="E6385" s="37" t="s">
        <v>14</v>
      </c>
      <c r="F6385" s="37" t="s">
        <v>10</v>
      </c>
    </row>
    <row r="6386">
      <c r="A6386" s="36" t="str">
        <f t="shared" si="1"/>
        <v>Medium Population-Low Poverty</v>
      </c>
      <c r="B6386" s="35" t="s">
        <v>6405</v>
      </c>
      <c r="C6386" s="37">
        <v>3431.0</v>
      </c>
      <c r="D6386" s="37">
        <v>0.0399300495482367</v>
      </c>
      <c r="E6386" s="37" t="s">
        <v>15</v>
      </c>
      <c r="F6386" s="37" t="s">
        <v>9</v>
      </c>
    </row>
    <row r="6387">
      <c r="A6387" s="36" t="str">
        <f t="shared" si="1"/>
        <v>High Population-Low Poverty</v>
      </c>
      <c r="B6387" s="35" t="s">
        <v>6406</v>
      </c>
      <c r="C6387" s="37">
        <v>35176.0</v>
      </c>
      <c r="D6387" s="37">
        <v>0.0770127359563339</v>
      </c>
      <c r="E6387" s="37" t="s">
        <v>14</v>
      </c>
      <c r="F6387" s="37" t="s">
        <v>9</v>
      </c>
    </row>
    <row r="6388">
      <c r="A6388" s="36" t="str">
        <f t="shared" si="1"/>
        <v>High Population-Low Poverty</v>
      </c>
      <c r="B6388" s="35" t="s">
        <v>6407</v>
      </c>
      <c r="C6388" s="37">
        <v>27738.0</v>
      </c>
      <c r="D6388" s="37">
        <v>0.0369168649506093</v>
      </c>
      <c r="E6388" s="37" t="s">
        <v>14</v>
      </c>
      <c r="F6388" s="37" t="s">
        <v>9</v>
      </c>
    </row>
    <row r="6389">
      <c r="A6389" s="36" t="str">
        <f t="shared" si="1"/>
        <v>Medium Population-Low Poverty</v>
      </c>
      <c r="B6389" s="35" t="s">
        <v>6408</v>
      </c>
      <c r="C6389" s="37">
        <v>5505.0</v>
      </c>
      <c r="D6389" s="37">
        <v>0.0408719346049046</v>
      </c>
      <c r="E6389" s="37" t="s">
        <v>15</v>
      </c>
      <c r="F6389" s="37" t="s">
        <v>9</v>
      </c>
    </row>
    <row r="6390">
      <c r="A6390" s="36" t="str">
        <f t="shared" si="1"/>
        <v>Low Population-Middle Poverty</v>
      </c>
      <c r="B6390" s="35" t="s">
        <v>6409</v>
      </c>
      <c r="C6390" s="37">
        <v>316.0</v>
      </c>
      <c r="D6390" s="37">
        <v>0.151898734177215</v>
      </c>
      <c r="E6390" s="37" t="s">
        <v>16</v>
      </c>
      <c r="F6390" s="37" t="s">
        <v>10</v>
      </c>
    </row>
    <row r="6391">
      <c r="A6391" s="36" t="str">
        <f t="shared" si="1"/>
        <v>Medium Population-Low Poverty</v>
      </c>
      <c r="B6391" s="35" t="s">
        <v>6410</v>
      </c>
      <c r="C6391" s="37">
        <v>5911.0</v>
      </c>
      <c r="D6391" s="37">
        <v>0.0722381999661648</v>
      </c>
      <c r="E6391" s="37" t="s">
        <v>15</v>
      </c>
      <c r="F6391" s="37" t="s">
        <v>9</v>
      </c>
    </row>
    <row r="6392">
      <c r="A6392" s="36" t="str">
        <f t="shared" si="1"/>
        <v>Medium Population-Low Poverty</v>
      </c>
      <c r="B6392" s="35" t="s">
        <v>6411</v>
      </c>
      <c r="C6392" s="37">
        <v>2584.0</v>
      </c>
      <c r="D6392" s="37">
        <v>0.0414086687306502</v>
      </c>
      <c r="E6392" s="37" t="s">
        <v>15</v>
      </c>
      <c r="F6392" s="37" t="s">
        <v>9</v>
      </c>
    </row>
    <row r="6393">
      <c r="A6393" s="36" t="str">
        <f t="shared" si="1"/>
        <v>Low Population-Low Poverty</v>
      </c>
      <c r="B6393" s="35" t="s">
        <v>6412</v>
      </c>
      <c r="C6393" s="37">
        <v>320.0</v>
      </c>
      <c r="D6393" s="37">
        <v>0.01875</v>
      </c>
      <c r="E6393" s="37" t="s">
        <v>16</v>
      </c>
      <c r="F6393" s="37" t="s">
        <v>9</v>
      </c>
    </row>
    <row r="6394">
      <c r="A6394" s="36" t="str">
        <f t="shared" si="1"/>
        <v>High Population-Low Poverty</v>
      </c>
      <c r="B6394" s="35" t="s">
        <v>6413</v>
      </c>
      <c r="C6394" s="37">
        <v>35135.0</v>
      </c>
      <c r="D6394" s="37">
        <v>0.0698448840187847</v>
      </c>
      <c r="E6394" s="37" t="s">
        <v>14</v>
      </c>
      <c r="F6394" s="37" t="s">
        <v>9</v>
      </c>
    </row>
    <row r="6395">
      <c r="A6395" s="36" t="str">
        <f t="shared" si="1"/>
        <v>High Population-Low Poverty</v>
      </c>
      <c r="B6395" s="35" t="s">
        <v>6414</v>
      </c>
      <c r="C6395" s="37">
        <v>20773.0</v>
      </c>
      <c r="D6395" s="37">
        <v>0.0548307899677466</v>
      </c>
      <c r="E6395" s="37" t="s">
        <v>14</v>
      </c>
      <c r="F6395" s="37" t="s">
        <v>9</v>
      </c>
    </row>
    <row r="6396">
      <c r="A6396" s="36" t="str">
        <f t="shared" si="1"/>
        <v>Medium Population-Middle Poverty</v>
      </c>
      <c r="B6396" s="35" t="s">
        <v>6415</v>
      </c>
      <c r="C6396" s="37">
        <v>2845.0</v>
      </c>
      <c r="D6396" s="37">
        <v>0.228119507908612</v>
      </c>
      <c r="E6396" s="37" t="s">
        <v>15</v>
      </c>
      <c r="F6396" s="37" t="s">
        <v>10</v>
      </c>
    </row>
    <row r="6397">
      <c r="A6397" s="36" t="str">
        <f t="shared" si="1"/>
        <v>Medium Population-Low Poverty</v>
      </c>
      <c r="B6397" s="35" t="s">
        <v>6416</v>
      </c>
      <c r="C6397" s="37">
        <v>5200.0</v>
      </c>
      <c r="D6397" s="37">
        <v>0.0325</v>
      </c>
      <c r="E6397" s="37" t="s">
        <v>15</v>
      </c>
      <c r="F6397" s="37" t="s">
        <v>9</v>
      </c>
    </row>
    <row r="6398">
      <c r="A6398" s="36" t="str">
        <f t="shared" si="1"/>
        <v>Medium Population-Low Poverty</v>
      </c>
      <c r="B6398" s="35" t="s">
        <v>6417</v>
      </c>
      <c r="C6398" s="37">
        <v>4354.0</v>
      </c>
      <c r="D6398" s="37">
        <v>0.0411116214974736</v>
      </c>
      <c r="E6398" s="37" t="s">
        <v>15</v>
      </c>
      <c r="F6398" s="37" t="s">
        <v>9</v>
      </c>
    </row>
    <row r="6399">
      <c r="A6399" s="36" t="str">
        <f t="shared" si="1"/>
        <v>Medium Population-Low Poverty</v>
      </c>
      <c r="B6399" s="35" t="s">
        <v>6418</v>
      </c>
      <c r="C6399" s="37">
        <v>6983.0</v>
      </c>
      <c r="D6399" s="37">
        <v>0.0734641271659745</v>
      </c>
      <c r="E6399" s="37" t="s">
        <v>15</v>
      </c>
      <c r="F6399" s="37" t="s">
        <v>9</v>
      </c>
    </row>
    <row r="6400">
      <c r="A6400" s="36" t="str">
        <f t="shared" si="1"/>
        <v>High Population-Middle Poverty</v>
      </c>
      <c r="B6400" s="35" t="s">
        <v>6419</v>
      </c>
      <c r="C6400" s="37">
        <v>16434.0</v>
      </c>
      <c r="D6400" s="37">
        <v>0.289339174881344</v>
      </c>
      <c r="E6400" s="37" t="s">
        <v>14</v>
      </c>
      <c r="F6400" s="37" t="s">
        <v>10</v>
      </c>
    </row>
    <row r="6401">
      <c r="A6401" s="36" t="str">
        <f t="shared" si="1"/>
        <v>High Population-Middle Poverty</v>
      </c>
      <c r="B6401" s="35" t="s">
        <v>6420</v>
      </c>
      <c r="C6401" s="37">
        <v>16598.0</v>
      </c>
      <c r="D6401" s="37">
        <v>0.276117604530666</v>
      </c>
      <c r="E6401" s="37" t="s">
        <v>14</v>
      </c>
      <c r="F6401" s="37" t="s">
        <v>10</v>
      </c>
    </row>
    <row r="6402">
      <c r="A6402" s="36" t="str">
        <f t="shared" si="1"/>
        <v>High Population-Middle Poverty</v>
      </c>
      <c r="B6402" s="35" t="s">
        <v>6421</v>
      </c>
      <c r="C6402" s="37">
        <v>17583.0</v>
      </c>
      <c r="D6402" s="37">
        <v>0.15617357675027</v>
      </c>
      <c r="E6402" s="37" t="s">
        <v>14</v>
      </c>
      <c r="F6402" s="37" t="s">
        <v>10</v>
      </c>
    </row>
    <row r="6403">
      <c r="A6403" s="36" t="str">
        <f t="shared" si="1"/>
        <v>High Population-High Poverty</v>
      </c>
      <c r="B6403" s="35" t="s">
        <v>6422</v>
      </c>
      <c r="C6403" s="37">
        <v>14482.0</v>
      </c>
      <c r="D6403" s="37">
        <v>0.357961607512775</v>
      </c>
      <c r="E6403" s="37" t="s">
        <v>14</v>
      </c>
      <c r="F6403" s="37" t="s">
        <v>11</v>
      </c>
    </row>
    <row r="6404">
      <c r="A6404" s="36" t="str">
        <f t="shared" si="1"/>
        <v>High Population-Middle Poverty</v>
      </c>
      <c r="B6404" s="35" t="s">
        <v>6423</v>
      </c>
      <c r="C6404" s="37">
        <v>50963.0</v>
      </c>
      <c r="D6404" s="37">
        <v>0.123050055922924</v>
      </c>
      <c r="E6404" s="37" t="s">
        <v>14</v>
      </c>
      <c r="F6404" s="37" t="s">
        <v>10</v>
      </c>
    </row>
    <row r="6405">
      <c r="A6405" s="36" t="str">
        <f t="shared" si="1"/>
        <v>High Population-Middle Poverty</v>
      </c>
      <c r="B6405" s="35" t="s">
        <v>6424</v>
      </c>
      <c r="C6405" s="37">
        <v>47282.0</v>
      </c>
      <c r="D6405" s="37">
        <v>0.137621082018527</v>
      </c>
      <c r="E6405" s="37" t="s">
        <v>14</v>
      </c>
      <c r="F6405" s="37" t="s">
        <v>10</v>
      </c>
    </row>
    <row r="6406">
      <c r="A6406" s="36" t="str">
        <f t="shared" si="1"/>
        <v>High Population-Low Poverty</v>
      </c>
      <c r="B6406" s="35" t="s">
        <v>6425</v>
      </c>
      <c r="C6406" s="37">
        <v>35787.0</v>
      </c>
      <c r="D6406" s="37">
        <v>0.0887752535837036</v>
      </c>
      <c r="E6406" s="37" t="s">
        <v>14</v>
      </c>
      <c r="F6406" s="37" t="s">
        <v>9</v>
      </c>
    </row>
    <row r="6407">
      <c r="A6407" s="36" t="str">
        <f t="shared" si="1"/>
        <v>High Population-Low Poverty</v>
      </c>
      <c r="B6407" s="35" t="s">
        <v>6426</v>
      </c>
      <c r="C6407" s="37">
        <v>27980.0</v>
      </c>
      <c r="D6407" s="37">
        <v>0.0838813438170121</v>
      </c>
      <c r="E6407" s="37" t="s">
        <v>14</v>
      </c>
      <c r="F6407" s="37" t="s">
        <v>9</v>
      </c>
    </row>
    <row r="6408">
      <c r="A6408" s="36" t="str">
        <f t="shared" si="1"/>
        <v>High Population-Low Poverty</v>
      </c>
      <c r="B6408" s="35" t="s">
        <v>6427</v>
      </c>
      <c r="C6408" s="37">
        <v>11028.0</v>
      </c>
      <c r="D6408" s="37">
        <v>0.0845121508886471</v>
      </c>
      <c r="E6408" s="37" t="s">
        <v>14</v>
      </c>
      <c r="F6408" s="37" t="s">
        <v>9</v>
      </c>
    </row>
    <row r="6409">
      <c r="A6409" s="36" t="str">
        <f t="shared" si="1"/>
        <v>High Population-Low Poverty</v>
      </c>
      <c r="B6409" s="35" t="s">
        <v>6428</v>
      </c>
      <c r="C6409" s="37">
        <v>15945.0</v>
      </c>
      <c r="D6409" s="37">
        <v>0.0952649733458765</v>
      </c>
      <c r="E6409" s="37" t="s">
        <v>14</v>
      </c>
      <c r="F6409" s="37" t="s">
        <v>9</v>
      </c>
    </row>
    <row r="6410">
      <c r="A6410" s="36" t="str">
        <f t="shared" si="1"/>
        <v>High Population-Middle Poverty</v>
      </c>
      <c r="B6410" s="35" t="s">
        <v>6429</v>
      </c>
      <c r="C6410" s="37">
        <v>32931.0</v>
      </c>
      <c r="D6410" s="37">
        <v>0.116091221037928</v>
      </c>
      <c r="E6410" s="37" t="s">
        <v>14</v>
      </c>
      <c r="F6410" s="37" t="s">
        <v>10</v>
      </c>
    </row>
    <row r="6411">
      <c r="A6411" s="36" t="str">
        <f t="shared" si="1"/>
        <v>High Population-Middle Poverty</v>
      </c>
      <c r="B6411" s="35" t="s">
        <v>6430</v>
      </c>
      <c r="C6411" s="37">
        <v>31471.0</v>
      </c>
      <c r="D6411" s="37">
        <v>0.306536176162181</v>
      </c>
      <c r="E6411" s="37" t="s">
        <v>14</v>
      </c>
      <c r="F6411" s="37" t="s">
        <v>10</v>
      </c>
    </row>
    <row r="6412">
      <c r="A6412" s="36" t="str">
        <f t="shared" si="1"/>
        <v>High Population-Low Poverty</v>
      </c>
      <c r="B6412" s="35" t="s">
        <v>6431</v>
      </c>
      <c r="C6412" s="37">
        <v>20802.0</v>
      </c>
      <c r="D6412" s="37">
        <v>0.0969137582924719</v>
      </c>
      <c r="E6412" s="37" t="s">
        <v>14</v>
      </c>
      <c r="F6412" s="37" t="s">
        <v>9</v>
      </c>
    </row>
    <row r="6413">
      <c r="A6413" s="36" t="str">
        <f t="shared" si="1"/>
        <v>High Population-Middle Poverty</v>
      </c>
      <c r="B6413" s="35" t="s">
        <v>6432</v>
      </c>
      <c r="C6413" s="37">
        <v>57250.0</v>
      </c>
      <c r="D6413" s="37">
        <v>0.247458515283843</v>
      </c>
      <c r="E6413" s="37" t="s">
        <v>14</v>
      </c>
      <c r="F6413" s="37" t="s">
        <v>10</v>
      </c>
    </row>
    <row r="6414">
      <c r="A6414" s="36" t="str">
        <f t="shared" si="1"/>
        <v>High Population-Middle Poverty</v>
      </c>
      <c r="B6414" s="35" t="s">
        <v>6433</v>
      </c>
      <c r="C6414" s="37">
        <v>30650.0</v>
      </c>
      <c r="D6414" s="37">
        <v>0.255889070146819</v>
      </c>
      <c r="E6414" s="37" t="s">
        <v>14</v>
      </c>
      <c r="F6414" s="37" t="s">
        <v>10</v>
      </c>
    </row>
    <row r="6415">
      <c r="A6415" s="36" t="str">
        <f t="shared" si="1"/>
        <v>High Population-High Poverty</v>
      </c>
      <c r="B6415" s="35" t="s">
        <v>6434</v>
      </c>
      <c r="C6415" s="37">
        <v>33766.0</v>
      </c>
      <c r="D6415" s="37">
        <v>0.358852099745306</v>
      </c>
      <c r="E6415" s="37" t="s">
        <v>14</v>
      </c>
      <c r="F6415" s="37" t="s">
        <v>11</v>
      </c>
    </row>
    <row r="6416">
      <c r="A6416" s="36" t="str">
        <f t="shared" si="1"/>
        <v>High Population-Middle Poverty</v>
      </c>
      <c r="B6416" s="35" t="s">
        <v>6435</v>
      </c>
      <c r="C6416" s="37">
        <v>44610.0</v>
      </c>
      <c r="D6416" s="37">
        <v>0.245796906523201</v>
      </c>
      <c r="E6416" s="37" t="s">
        <v>14</v>
      </c>
      <c r="F6416" s="37" t="s">
        <v>10</v>
      </c>
    </row>
    <row r="6417">
      <c r="A6417" s="36" t="str">
        <f t="shared" si="1"/>
        <v>Medium Population-Low Poverty</v>
      </c>
      <c r="B6417" s="35" t="s">
        <v>6436</v>
      </c>
      <c r="C6417" s="37">
        <v>9427.0</v>
      </c>
      <c r="D6417" s="37">
        <v>0.0751034263286305</v>
      </c>
      <c r="E6417" s="37" t="s">
        <v>15</v>
      </c>
      <c r="F6417" s="37" t="s">
        <v>9</v>
      </c>
    </row>
    <row r="6418">
      <c r="A6418" s="36" t="str">
        <f t="shared" si="1"/>
        <v>High Population-Middle Poverty</v>
      </c>
      <c r="B6418" s="35" t="s">
        <v>6437</v>
      </c>
      <c r="C6418" s="37">
        <v>39790.0</v>
      </c>
      <c r="D6418" s="37">
        <v>0.118371450113094</v>
      </c>
      <c r="E6418" s="37" t="s">
        <v>14</v>
      </c>
      <c r="F6418" s="37" t="s">
        <v>10</v>
      </c>
    </row>
    <row r="6419">
      <c r="A6419" s="36" t="str">
        <f t="shared" si="1"/>
        <v>High Population-Middle Poverty</v>
      </c>
      <c r="B6419" s="35" t="s">
        <v>6438</v>
      </c>
      <c r="C6419" s="37">
        <v>42822.0</v>
      </c>
      <c r="D6419" s="37">
        <v>0.143267479333053</v>
      </c>
      <c r="E6419" s="37" t="s">
        <v>14</v>
      </c>
      <c r="F6419" s="37" t="s">
        <v>10</v>
      </c>
    </row>
    <row r="6420">
      <c r="A6420" s="36" t="str">
        <f t="shared" si="1"/>
        <v>High Population-Middle Poverty</v>
      </c>
      <c r="B6420" s="35" t="s">
        <v>6439</v>
      </c>
      <c r="C6420" s="37">
        <v>54537.0</v>
      </c>
      <c r="D6420" s="37">
        <v>0.149146451033243</v>
      </c>
      <c r="E6420" s="37" t="s">
        <v>14</v>
      </c>
      <c r="F6420" s="37" t="s">
        <v>10</v>
      </c>
    </row>
    <row r="6421">
      <c r="A6421" s="36" t="str">
        <f t="shared" si="1"/>
        <v>High Population-High Poverty</v>
      </c>
      <c r="B6421" s="35" t="s">
        <v>6440</v>
      </c>
      <c r="C6421" s="37">
        <v>23236.0</v>
      </c>
      <c r="D6421" s="37">
        <v>0.351738681356516</v>
      </c>
      <c r="E6421" s="37" t="s">
        <v>14</v>
      </c>
      <c r="F6421" s="37" t="s">
        <v>11</v>
      </c>
    </row>
    <row r="6422">
      <c r="A6422" s="36" t="str">
        <f t="shared" si="1"/>
        <v>High Population-Middle Poverty</v>
      </c>
      <c r="B6422" s="35" t="s">
        <v>6441</v>
      </c>
      <c r="C6422" s="37">
        <v>49820.0</v>
      </c>
      <c r="D6422" s="37">
        <v>0.180730630268968</v>
      </c>
      <c r="E6422" s="37" t="s">
        <v>14</v>
      </c>
      <c r="F6422" s="37" t="s">
        <v>10</v>
      </c>
    </row>
    <row r="6423">
      <c r="A6423" s="36" t="str">
        <f t="shared" si="1"/>
        <v>High Population-Middle Poverty</v>
      </c>
      <c r="B6423" s="35" t="s">
        <v>6442</v>
      </c>
      <c r="C6423" s="37">
        <v>33746.0</v>
      </c>
      <c r="D6423" s="37">
        <v>0.247614532092692</v>
      </c>
      <c r="E6423" s="37" t="s">
        <v>14</v>
      </c>
      <c r="F6423" s="37" t="s">
        <v>10</v>
      </c>
    </row>
    <row r="6424">
      <c r="A6424" s="36" t="str">
        <f t="shared" si="1"/>
        <v>Medium Population-Middle Poverty</v>
      </c>
      <c r="B6424" s="35" t="s">
        <v>6443</v>
      </c>
      <c r="C6424" s="37">
        <v>6222.0</v>
      </c>
      <c r="D6424" s="37">
        <v>0.129379620700739</v>
      </c>
      <c r="E6424" s="37" t="s">
        <v>15</v>
      </c>
      <c r="F6424" s="37" t="s">
        <v>10</v>
      </c>
    </row>
    <row r="6425">
      <c r="A6425" s="36" t="str">
        <f t="shared" si="1"/>
        <v>High Population-Middle Poverty</v>
      </c>
      <c r="B6425" s="35" t="s">
        <v>6444</v>
      </c>
      <c r="C6425" s="37">
        <v>33381.0</v>
      </c>
      <c r="D6425" s="37">
        <v>0.164734429765435</v>
      </c>
      <c r="E6425" s="37" t="s">
        <v>14</v>
      </c>
      <c r="F6425" s="37" t="s">
        <v>10</v>
      </c>
    </row>
    <row r="6426">
      <c r="A6426" s="36" t="str">
        <f t="shared" si="1"/>
        <v>High Population-Low Poverty</v>
      </c>
      <c r="B6426" s="35" t="s">
        <v>6445</v>
      </c>
      <c r="C6426" s="37">
        <v>46800.0</v>
      </c>
      <c r="D6426" s="37">
        <v>0.0603632478632479</v>
      </c>
      <c r="E6426" s="37" t="s">
        <v>14</v>
      </c>
      <c r="F6426" s="37" t="s">
        <v>9</v>
      </c>
    </row>
    <row r="6427">
      <c r="A6427" s="36" t="str">
        <f t="shared" si="1"/>
        <v>High Population-Middle Poverty</v>
      </c>
      <c r="B6427" s="35" t="s">
        <v>6446</v>
      </c>
      <c r="C6427" s="37">
        <v>46931.0</v>
      </c>
      <c r="D6427" s="37">
        <v>0.180243335961305</v>
      </c>
      <c r="E6427" s="37" t="s">
        <v>14</v>
      </c>
      <c r="F6427" s="37" t="s">
        <v>10</v>
      </c>
    </row>
    <row r="6428">
      <c r="A6428" s="36" t="str">
        <f t="shared" si="1"/>
        <v>High Population-Middle Poverty</v>
      </c>
      <c r="B6428" s="35" t="s">
        <v>6447</v>
      </c>
      <c r="C6428" s="37">
        <v>34878.0</v>
      </c>
      <c r="D6428" s="37">
        <v>0.1402029932909</v>
      </c>
      <c r="E6428" s="37" t="s">
        <v>14</v>
      </c>
      <c r="F6428" s="37" t="s">
        <v>10</v>
      </c>
    </row>
    <row r="6429">
      <c r="A6429" s="36" t="str">
        <f t="shared" si="1"/>
        <v>High Population-Middle Poverty</v>
      </c>
      <c r="B6429" s="35" t="s">
        <v>6448</v>
      </c>
      <c r="C6429" s="37">
        <v>16138.0</v>
      </c>
      <c r="D6429" s="37">
        <v>0.190606023051184</v>
      </c>
      <c r="E6429" s="37" t="s">
        <v>14</v>
      </c>
      <c r="F6429" s="37" t="s">
        <v>10</v>
      </c>
    </row>
    <row r="6430">
      <c r="A6430" s="36" t="str">
        <f t="shared" si="1"/>
        <v>High Population-Low Poverty</v>
      </c>
      <c r="B6430" s="35" t="s">
        <v>6449</v>
      </c>
      <c r="C6430" s="37">
        <v>68459.0</v>
      </c>
      <c r="D6430" s="37">
        <v>0.0819760732701325</v>
      </c>
      <c r="E6430" s="37" t="s">
        <v>14</v>
      </c>
      <c r="F6430" s="37" t="s">
        <v>9</v>
      </c>
    </row>
    <row r="6431">
      <c r="A6431" s="36" t="str">
        <f t="shared" si="1"/>
        <v>High Population-Low Poverty</v>
      </c>
      <c r="B6431" s="35" t="s">
        <v>6450</v>
      </c>
      <c r="C6431" s="37">
        <v>38413.0</v>
      </c>
      <c r="D6431" s="37">
        <v>0.0810402728243043</v>
      </c>
      <c r="E6431" s="37" t="s">
        <v>14</v>
      </c>
      <c r="F6431" s="37" t="s">
        <v>9</v>
      </c>
    </row>
    <row r="6432">
      <c r="A6432" s="36" t="str">
        <f t="shared" si="1"/>
        <v>High Population-Low Poverty</v>
      </c>
      <c r="B6432" s="35" t="s">
        <v>6451</v>
      </c>
      <c r="C6432" s="37">
        <v>30077.0</v>
      </c>
      <c r="D6432" s="37">
        <v>0.0718156731056954</v>
      </c>
      <c r="E6432" s="37" t="s">
        <v>14</v>
      </c>
      <c r="F6432" s="37" t="s">
        <v>9</v>
      </c>
    </row>
    <row r="6433">
      <c r="A6433" s="36" t="str">
        <f t="shared" si="1"/>
        <v>High Population-Middle Poverty</v>
      </c>
      <c r="B6433" s="35" t="s">
        <v>6452</v>
      </c>
      <c r="C6433" s="37">
        <v>29683.0</v>
      </c>
      <c r="D6433" s="37">
        <v>0.121786881379914</v>
      </c>
      <c r="E6433" s="37" t="s">
        <v>14</v>
      </c>
      <c r="F6433" s="37" t="s">
        <v>10</v>
      </c>
    </row>
    <row r="6434">
      <c r="A6434" s="36" t="str">
        <f t="shared" si="1"/>
        <v>High Population-Low Poverty</v>
      </c>
      <c r="B6434" s="35" t="s">
        <v>6453</v>
      </c>
      <c r="C6434" s="37">
        <v>35459.0</v>
      </c>
      <c r="D6434" s="37">
        <v>0.0920499732084943</v>
      </c>
      <c r="E6434" s="37" t="s">
        <v>14</v>
      </c>
      <c r="F6434" s="37" t="s">
        <v>9</v>
      </c>
    </row>
    <row r="6435">
      <c r="A6435" s="36" t="str">
        <f t="shared" si="1"/>
        <v>High Population-Middle Poverty</v>
      </c>
      <c r="B6435" s="35" t="s">
        <v>6454</v>
      </c>
      <c r="C6435" s="37">
        <v>18093.0</v>
      </c>
      <c r="D6435" s="37">
        <v>0.103907588570165</v>
      </c>
      <c r="E6435" s="37" t="s">
        <v>14</v>
      </c>
      <c r="F6435" s="37" t="s">
        <v>10</v>
      </c>
    </row>
    <row r="6436">
      <c r="A6436" s="36" t="str">
        <f t="shared" si="1"/>
        <v>High Population-Low Poverty</v>
      </c>
      <c r="B6436" s="35" t="s">
        <v>6455</v>
      </c>
      <c r="C6436" s="37">
        <v>36088.0</v>
      </c>
      <c r="D6436" s="37">
        <v>0.077976058523609</v>
      </c>
      <c r="E6436" s="37" t="s">
        <v>14</v>
      </c>
      <c r="F6436" s="37" t="s">
        <v>9</v>
      </c>
    </row>
    <row r="6437">
      <c r="A6437" s="36" t="str">
        <f t="shared" si="1"/>
        <v>Medium Population-Low Poverty</v>
      </c>
      <c r="B6437" s="35" t="s">
        <v>6456</v>
      </c>
      <c r="C6437" s="37">
        <v>839.0</v>
      </c>
      <c r="D6437" s="37">
        <v>0.0</v>
      </c>
      <c r="E6437" s="37" t="s">
        <v>15</v>
      </c>
      <c r="F6437" s="37" t="s">
        <v>9</v>
      </c>
    </row>
    <row r="6438">
      <c r="A6438" s="36" t="str">
        <f t="shared" si="1"/>
        <v>High Population-Low Poverty</v>
      </c>
      <c r="B6438" s="35" t="s">
        <v>6457</v>
      </c>
      <c r="C6438" s="37">
        <v>30558.0</v>
      </c>
      <c r="D6438" s="37">
        <v>0.0785064467569867</v>
      </c>
      <c r="E6438" s="37" t="s">
        <v>14</v>
      </c>
      <c r="F6438" s="37" t="s">
        <v>9</v>
      </c>
    </row>
    <row r="6439">
      <c r="A6439" s="36" t="str">
        <f t="shared" si="1"/>
        <v>Low Population-Low Poverty</v>
      </c>
      <c r="B6439" s="35" t="s">
        <v>6458</v>
      </c>
      <c r="C6439" s="37">
        <v>352.0</v>
      </c>
      <c r="D6439" s="37">
        <v>0.0255681818181818</v>
      </c>
      <c r="E6439" s="37" t="s">
        <v>16</v>
      </c>
      <c r="F6439" s="37" t="s">
        <v>9</v>
      </c>
    </row>
    <row r="6440">
      <c r="A6440" s="36" t="str">
        <f t="shared" si="1"/>
        <v>High Population-Low Poverty</v>
      </c>
      <c r="B6440" s="35" t="s">
        <v>6459</v>
      </c>
      <c r="C6440" s="37">
        <v>20298.0</v>
      </c>
      <c r="D6440" s="37">
        <v>0.029017637205636</v>
      </c>
      <c r="E6440" s="37" t="s">
        <v>14</v>
      </c>
      <c r="F6440" s="37" t="s">
        <v>9</v>
      </c>
    </row>
    <row r="6441">
      <c r="A6441" s="36" t="str">
        <f t="shared" si="1"/>
        <v>High Population-Middle Poverty</v>
      </c>
      <c r="B6441" s="35" t="s">
        <v>6460</v>
      </c>
      <c r="C6441" s="37">
        <v>37236.0</v>
      </c>
      <c r="D6441" s="37">
        <v>0.174025136964228</v>
      </c>
      <c r="E6441" s="37" t="s">
        <v>14</v>
      </c>
      <c r="F6441" s="37" t="s">
        <v>10</v>
      </c>
    </row>
    <row r="6442">
      <c r="A6442" s="36" t="str">
        <f t="shared" si="1"/>
        <v>Medium Population-Low Poverty</v>
      </c>
      <c r="B6442" s="35" t="s">
        <v>6461</v>
      </c>
      <c r="C6442" s="37">
        <v>2212.0</v>
      </c>
      <c r="D6442" s="37">
        <v>0.0316455696202532</v>
      </c>
      <c r="E6442" s="37" t="s">
        <v>15</v>
      </c>
      <c r="F6442" s="37" t="s">
        <v>9</v>
      </c>
    </row>
    <row r="6443">
      <c r="A6443" s="36" t="str">
        <f t="shared" si="1"/>
        <v>Medium Population-Middle Poverty</v>
      </c>
      <c r="B6443" s="35" t="s">
        <v>6462</v>
      </c>
      <c r="C6443" s="37">
        <v>1099.0</v>
      </c>
      <c r="D6443" s="37">
        <v>0.168334849863512</v>
      </c>
      <c r="E6443" s="37" t="s">
        <v>15</v>
      </c>
      <c r="F6443" s="37" t="s">
        <v>10</v>
      </c>
    </row>
    <row r="6444">
      <c r="A6444" s="36" t="str">
        <f t="shared" si="1"/>
        <v>Low Population-Low Poverty</v>
      </c>
      <c r="B6444" s="35" t="s">
        <v>6463</v>
      </c>
      <c r="C6444" s="37">
        <v>164.0</v>
      </c>
      <c r="D6444" s="37">
        <v>0.0</v>
      </c>
      <c r="E6444" s="37" t="s">
        <v>16</v>
      </c>
      <c r="F6444" s="37" t="s">
        <v>9</v>
      </c>
    </row>
    <row r="6445">
      <c r="A6445" s="36" t="str">
        <f t="shared" si="1"/>
        <v>Low Population-Low Poverty</v>
      </c>
      <c r="B6445" s="35" t="s">
        <v>6464</v>
      </c>
      <c r="C6445" s="37">
        <v>199.0</v>
      </c>
      <c r="D6445" s="37">
        <v>0.0402010050251256</v>
      </c>
      <c r="E6445" s="37" t="s">
        <v>16</v>
      </c>
      <c r="F6445" s="37" t="s">
        <v>9</v>
      </c>
    </row>
    <row r="6446">
      <c r="A6446" s="36" t="str">
        <f t="shared" si="1"/>
        <v>Medium Population-Middle Poverty</v>
      </c>
      <c r="B6446" s="35" t="s">
        <v>6465</v>
      </c>
      <c r="C6446" s="37">
        <v>740.0</v>
      </c>
      <c r="D6446" s="37">
        <v>0.106756756756757</v>
      </c>
      <c r="E6446" s="37" t="s">
        <v>15</v>
      </c>
      <c r="F6446" s="37" t="s">
        <v>10</v>
      </c>
    </row>
    <row r="6447">
      <c r="A6447" s="36" t="str">
        <f t="shared" si="1"/>
        <v>Low Population-Low Poverty</v>
      </c>
      <c r="B6447" s="35" t="s">
        <v>6466</v>
      </c>
      <c r="C6447" s="37">
        <v>457.0</v>
      </c>
      <c r="D6447" s="37">
        <v>0.0328227571115974</v>
      </c>
      <c r="E6447" s="37" t="s">
        <v>16</v>
      </c>
      <c r="F6447" s="37" t="s">
        <v>9</v>
      </c>
    </row>
    <row r="6448">
      <c r="A6448" s="36" t="str">
        <f t="shared" si="1"/>
        <v>Medium Population-Middle Poverty</v>
      </c>
      <c r="B6448" s="35" t="s">
        <v>6467</v>
      </c>
      <c r="C6448" s="37">
        <v>1927.0</v>
      </c>
      <c r="D6448" s="37">
        <v>0.216917488323819</v>
      </c>
      <c r="E6448" s="37" t="s">
        <v>15</v>
      </c>
      <c r="F6448" s="37" t="s">
        <v>10</v>
      </c>
    </row>
    <row r="6449">
      <c r="A6449" s="36" t="str">
        <f t="shared" si="1"/>
        <v>Medium Population-Middle Poverty</v>
      </c>
      <c r="B6449" s="35" t="s">
        <v>6468</v>
      </c>
      <c r="C6449" s="37">
        <v>1880.0</v>
      </c>
      <c r="D6449" s="37">
        <v>0.110106382978723</v>
      </c>
      <c r="E6449" s="37" t="s">
        <v>15</v>
      </c>
      <c r="F6449" s="37" t="s">
        <v>10</v>
      </c>
    </row>
    <row r="6450">
      <c r="A6450" s="36" t="str">
        <f t="shared" si="1"/>
        <v>High Population-Middle Poverty</v>
      </c>
      <c r="B6450" s="35" t="s">
        <v>6469</v>
      </c>
      <c r="C6450" s="37">
        <v>12833.0</v>
      </c>
      <c r="D6450" s="37">
        <v>0.166367957609289</v>
      </c>
      <c r="E6450" s="37" t="s">
        <v>14</v>
      </c>
      <c r="F6450" s="37" t="s">
        <v>10</v>
      </c>
    </row>
    <row r="6451">
      <c r="A6451" s="36" t="str">
        <f t="shared" si="1"/>
        <v>Medium Population-Middle Poverty</v>
      </c>
      <c r="B6451" s="35" t="s">
        <v>6470</v>
      </c>
      <c r="C6451" s="37">
        <v>3958.0</v>
      </c>
      <c r="D6451" s="37">
        <v>0.11622031328954</v>
      </c>
      <c r="E6451" s="37" t="s">
        <v>15</v>
      </c>
      <c r="F6451" s="37" t="s">
        <v>10</v>
      </c>
    </row>
    <row r="6452">
      <c r="A6452" s="36" t="str">
        <f t="shared" si="1"/>
        <v>Low Population-Low Poverty</v>
      </c>
      <c r="B6452" s="35" t="s">
        <v>6471</v>
      </c>
      <c r="C6452" s="37">
        <v>408.0</v>
      </c>
      <c r="D6452" s="37">
        <v>0.0931372549019608</v>
      </c>
      <c r="E6452" s="37" t="s">
        <v>16</v>
      </c>
      <c r="F6452" s="37" t="s">
        <v>9</v>
      </c>
    </row>
    <row r="6453">
      <c r="A6453" s="36" t="str">
        <f t="shared" si="1"/>
        <v>Medium Population-Middle Poverty</v>
      </c>
      <c r="B6453" s="35" t="s">
        <v>6472</v>
      </c>
      <c r="C6453" s="37">
        <v>2711.0</v>
      </c>
      <c r="D6453" s="37">
        <v>0.130579122095168</v>
      </c>
      <c r="E6453" s="37" t="s">
        <v>15</v>
      </c>
      <c r="F6453" s="37" t="s">
        <v>10</v>
      </c>
    </row>
    <row r="6454">
      <c r="A6454" s="36" t="str">
        <f t="shared" si="1"/>
        <v>Low Population-High Poverty</v>
      </c>
      <c r="B6454" s="35" t="s">
        <v>6473</v>
      </c>
      <c r="C6454" s="37">
        <v>109.0</v>
      </c>
      <c r="D6454" s="37">
        <v>0.431192660550459</v>
      </c>
      <c r="E6454" s="37" t="s">
        <v>16</v>
      </c>
      <c r="F6454" s="37" t="s">
        <v>11</v>
      </c>
    </row>
    <row r="6455">
      <c r="A6455" s="36" t="str">
        <f t="shared" si="1"/>
        <v>Medium Population-Middle Poverty</v>
      </c>
      <c r="B6455" s="35" t="s">
        <v>6474</v>
      </c>
      <c r="C6455" s="37">
        <v>1252.0</v>
      </c>
      <c r="D6455" s="37">
        <v>0.125399361022364</v>
      </c>
      <c r="E6455" s="37" t="s">
        <v>15</v>
      </c>
      <c r="F6455" s="37" t="s">
        <v>10</v>
      </c>
    </row>
    <row r="6456">
      <c r="A6456" s="36" t="str">
        <f t="shared" si="1"/>
        <v>Medium Population-Middle Poverty</v>
      </c>
      <c r="B6456" s="35" t="s">
        <v>6475</v>
      </c>
      <c r="C6456" s="37">
        <v>666.0</v>
      </c>
      <c r="D6456" s="37">
        <v>0.316816816816817</v>
      </c>
      <c r="E6456" s="37" t="s">
        <v>15</v>
      </c>
      <c r="F6456" s="37" t="s">
        <v>10</v>
      </c>
    </row>
    <row r="6457">
      <c r="A6457" s="36" t="str">
        <f t="shared" si="1"/>
        <v>Low Population-Low Poverty</v>
      </c>
      <c r="B6457" s="35" t="s">
        <v>6476</v>
      </c>
      <c r="C6457" s="37">
        <v>164.0</v>
      </c>
      <c r="D6457" s="37">
        <v>0.0</v>
      </c>
      <c r="E6457" s="37" t="s">
        <v>16</v>
      </c>
      <c r="F6457" s="37" t="s">
        <v>9</v>
      </c>
    </row>
    <row r="6458">
      <c r="A6458" s="36" t="str">
        <f t="shared" si="1"/>
        <v>Medium Population-Low Poverty</v>
      </c>
      <c r="B6458" s="35" t="s">
        <v>6477</v>
      </c>
      <c r="C6458" s="37">
        <v>1725.0</v>
      </c>
      <c r="D6458" s="37">
        <v>0.0892753623188406</v>
      </c>
      <c r="E6458" s="37" t="s">
        <v>15</v>
      </c>
      <c r="F6458" s="37" t="s">
        <v>9</v>
      </c>
    </row>
    <row r="6459">
      <c r="A6459" s="36" t="str">
        <f t="shared" si="1"/>
        <v>High Population-Middle Poverty</v>
      </c>
      <c r="B6459" s="35" t="s">
        <v>6478</v>
      </c>
      <c r="C6459" s="37">
        <v>13834.0</v>
      </c>
      <c r="D6459" s="37">
        <v>0.103946797744687</v>
      </c>
      <c r="E6459" s="37" t="s">
        <v>14</v>
      </c>
      <c r="F6459" s="37" t="s">
        <v>10</v>
      </c>
    </row>
    <row r="6460">
      <c r="A6460" s="36" t="str">
        <f t="shared" si="1"/>
        <v>Medium Population-Low Poverty</v>
      </c>
      <c r="B6460" s="35" t="s">
        <v>6479</v>
      </c>
      <c r="C6460" s="37">
        <v>1541.0</v>
      </c>
      <c r="D6460" s="37">
        <v>0.0713822193380921</v>
      </c>
      <c r="E6460" s="37" t="s">
        <v>15</v>
      </c>
      <c r="F6460" s="37" t="s">
        <v>9</v>
      </c>
    </row>
    <row r="6461">
      <c r="A6461" s="36" t="str">
        <f t="shared" si="1"/>
        <v>Medium Population-Low Poverty</v>
      </c>
      <c r="B6461" s="35" t="s">
        <v>6480</v>
      </c>
      <c r="C6461" s="37">
        <v>1530.0</v>
      </c>
      <c r="D6461" s="37">
        <v>0.0908496732026144</v>
      </c>
      <c r="E6461" s="37" t="s">
        <v>15</v>
      </c>
      <c r="F6461" s="37" t="s">
        <v>9</v>
      </c>
    </row>
    <row r="6462">
      <c r="A6462" s="36" t="str">
        <f t="shared" si="1"/>
        <v>Medium Population-Low Poverty</v>
      </c>
      <c r="B6462" s="35" t="s">
        <v>6481</v>
      </c>
      <c r="C6462" s="37">
        <v>2568.0</v>
      </c>
      <c r="D6462" s="37">
        <v>0.0763239875389408</v>
      </c>
      <c r="E6462" s="37" t="s">
        <v>15</v>
      </c>
      <c r="F6462" s="37" t="s">
        <v>9</v>
      </c>
    </row>
    <row r="6463">
      <c r="A6463" s="36" t="str">
        <f t="shared" si="1"/>
        <v>Medium Population-Middle Poverty</v>
      </c>
      <c r="B6463" s="35" t="s">
        <v>6482</v>
      </c>
      <c r="C6463" s="37">
        <v>3157.0</v>
      </c>
      <c r="D6463" s="37">
        <v>0.132720937598986</v>
      </c>
      <c r="E6463" s="37" t="s">
        <v>15</v>
      </c>
      <c r="F6463" s="37" t="s">
        <v>10</v>
      </c>
    </row>
    <row r="6464">
      <c r="A6464" s="36" t="str">
        <f t="shared" si="1"/>
        <v>High Population-Middle Poverty</v>
      </c>
      <c r="B6464" s="35" t="s">
        <v>6483</v>
      </c>
      <c r="C6464" s="37">
        <v>23012.0</v>
      </c>
      <c r="D6464" s="37">
        <v>0.10494524595863</v>
      </c>
      <c r="E6464" s="37" t="s">
        <v>14</v>
      </c>
      <c r="F6464" s="37" t="s">
        <v>10</v>
      </c>
    </row>
    <row r="6465">
      <c r="A6465" s="36" t="str">
        <f t="shared" si="1"/>
        <v>Medium Population-Middle Poverty</v>
      </c>
      <c r="B6465" s="35" t="s">
        <v>6484</v>
      </c>
      <c r="C6465" s="37">
        <v>839.0</v>
      </c>
      <c r="D6465" s="37">
        <v>0.113230035756853</v>
      </c>
      <c r="E6465" s="37" t="s">
        <v>15</v>
      </c>
      <c r="F6465" s="37" t="s">
        <v>10</v>
      </c>
    </row>
    <row r="6466">
      <c r="A6466" s="36" t="str">
        <f t="shared" si="1"/>
        <v>Low Population-Middle Poverty</v>
      </c>
      <c r="B6466" s="35" t="s">
        <v>6485</v>
      </c>
      <c r="C6466" s="37">
        <v>386.0</v>
      </c>
      <c r="D6466" s="37">
        <v>0.16839378238342</v>
      </c>
      <c r="E6466" s="37" t="s">
        <v>16</v>
      </c>
      <c r="F6466" s="37" t="s">
        <v>10</v>
      </c>
    </row>
    <row r="6467">
      <c r="A6467" s="36" t="str">
        <f t="shared" si="1"/>
        <v>Low Population-Low Poverty</v>
      </c>
      <c r="B6467" s="35" t="s">
        <v>6486</v>
      </c>
      <c r="C6467" s="37">
        <v>360.0</v>
      </c>
      <c r="D6467" s="37">
        <v>0.0388888888888889</v>
      </c>
      <c r="E6467" s="37" t="s">
        <v>16</v>
      </c>
      <c r="F6467" s="37" t="s">
        <v>9</v>
      </c>
    </row>
    <row r="6468">
      <c r="A6468" s="36" t="str">
        <f t="shared" si="1"/>
        <v>High Population-Middle Poverty</v>
      </c>
      <c r="B6468" s="35" t="s">
        <v>6487</v>
      </c>
      <c r="C6468" s="37">
        <v>16697.0</v>
      </c>
      <c r="D6468" s="37">
        <v>0.195903455710607</v>
      </c>
      <c r="E6468" s="37" t="s">
        <v>14</v>
      </c>
      <c r="F6468" s="37" t="s">
        <v>10</v>
      </c>
    </row>
    <row r="6469">
      <c r="A6469" s="36" t="str">
        <f t="shared" si="1"/>
        <v>High Population-Low Poverty</v>
      </c>
      <c r="B6469" s="35" t="s">
        <v>6488</v>
      </c>
      <c r="C6469" s="37">
        <v>10516.0</v>
      </c>
      <c r="D6469" s="37">
        <v>0.0373716241917079</v>
      </c>
      <c r="E6469" s="37" t="s">
        <v>14</v>
      </c>
      <c r="F6469" s="37" t="s">
        <v>9</v>
      </c>
    </row>
    <row r="6470">
      <c r="A6470" s="36" t="str">
        <f t="shared" si="1"/>
        <v>Medium Population-Low Poverty</v>
      </c>
      <c r="B6470" s="35" t="s">
        <v>6489</v>
      </c>
      <c r="C6470" s="37">
        <v>5891.0</v>
      </c>
      <c r="D6470" s="37">
        <v>0.0521133933118316</v>
      </c>
      <c r="E6470" s="37" t="s">
        <v>15</v>
      </c>
      <c r="F6470" s="37" t="s">
        <v>9</v>
      </c>
    </row>
    <row r="6471">
      <c r="A6471" s="36" t="str">
        <f t="shared" si="1"/>
        <v>High Population-Middle Poverty</v>
      </c>
      <c r="B6471" s="35" t="s">
        <v>6490</v>
      </c>
      <c r="C6471" s="37">
        <v>11599.0</v>
      </c>
      <c r="D6471" s="37">
        <v>0.101991550995776</v>
      </c>
      <c r="E6471" s="37" t="s">
        <v>14</v>
      </c>
      <c r="F6471" s="37" t="s">
        <v>10</v>
      </c>
    </row>
    <row r="6472">
      <c r="A6472" s="36" t="str">
        <f t="shared" si="1"/>
        <v>Medium Population-Middle Poverty</v>
      </c>
      <c r="B6472" s="35" t="s">
        <v>6491</v>
      </c>
      <c r="C6472" s="37">
        <v>1019.0</v>
      </c>
      <c r="D6472" s="37">
        <v>0.122669283611384</v>
      </c>
      <c r="E6472" s="37" t="s">
        <v>15</v>
      </c>
      <c r="F6472" s="37" t="s">
        <v>10</v>
      </c>
    </row>
    <row r="6473">
      <c r="A6473" s="36" t="str">
        <f t="shared" si="1"/>
        <v>Medium Population-Low Poverty</v>
      </c>
      <c r="B6473" s="35" t="s">
        <v>6492</v>
      </c>
      <c r="C6473" s="37">
        <v>1813.0</v>
      </c>
      <c r="D6473" s="37">
        <v>0.0744622173193602</v>
      </c>
      <c r="E6473" s="37" t="s">
        <v>15</v>
      </c>
      <c r="F6473" s="37" t="s">
        <v>9</v>
      </c>
    </row>
    <row r="6474">
      <c r="A6474" s="36" t="str">
        <f t="shared" si="1"/>
        <v>Low Population-High Poverty</v>
      </c>
      <c r="B6474" s="35" t="s">
        <v>6493</v>
      </c>
      <c r="C6474" s="37">
        <v>207.0</v>
      </c>
      <c r="D6474" s="37">
        <v>0.400966183574879</v>
      </c>
      <c r="E6474" s="37" t="s">
        <v>16</v>
      </c>
      <c r="F6474" s="37" t="s">
        <v>11</v>
      </c>
    </row>
    <row r="6475">
      <c r="A6475" s="36" t="str">
        <f t="shared" si="1"/>
        <v>Medium Population-Low Poverty</v>
      </c>
      <c r="B6475" s="35" t="s">
        <v>6494</v>
      </c>
      <c r="C6475" s="37">
        <v>2711.0</v>
      </c>
      <c r="D6475" s="37">
        <v>0.0520103282921431</v>
      </c>
      <c r="E6475" s="37" t="s">
        <v>15</v>
      </c>
      <c r="F6475" s="37" t="s">
        <v>9</v>
      </c>
    </row>
    <row r="6476">
      <c r="A6476" s="36" t="str">
        <f t="shared" si="1"/>
        <v>Low Population-Low Poverty</v>
      </c>
      <c r="B6476" s="35" t="s">
        <v>6495</v>
      </c>
      <c r="C6476" s="37">
        <v>83.0</v>
      </c>
      <c r="D6476" s="37">
        <v>0.0602409638554217</v>
      </c>
      <c r="E6476" s="37" t="s">
        <v>16</v>
      </c>
      <c r="F6476" s="37" t="s">
        <v>9</v>
      </c>
    </row>
    <row r="6477">
      <c r="A6477" s="36" t="str">
        <f t="shared" si="1"/>
        <v>Low Population-Low Poverty</v>
      </c>
      <c r="B6477" s="35" t="s">
        <v>6496</v>
      </c>
      <c r="C6477" s="37">
        <v>17.0</v>
      </c>
      <c r="D6477" s="37">
        <v>0.0</v>
      </c>
      <c r="E6477" s="37" t="s">
        <v>16</v>
      </c>
      <c r="F6477" s="37" t="s">
        <v>9</v>
      </c>
    </row>
    <row r="6478">
      <c r="A6478" s="36" t="str">
        <f t="shared" si="1"/>
        <v>Medium Population-High Poverty</v>
      </c>
      <c r="B6478" s="35" t="s">
        <v>6497</v>
      </c>
      <c r="C6478" s="37">
        <v>531.0</v>
      </c>
      <c r="D6478" s="37">
        <v>0.333333333333333</v>
      </c>
      <c r="E6478" s="37" t="s">
        <v>15</v>
      </c>
      <c r="F6478" s="37" t="s">
        <v>11</v>
      </c>
    </row>
    <row r="6479">
      <c r="A6479" s="36" t="str">
        <f t="shared" si="1"/>
        <v>Medium Population-Middle Poverty</v>
      </c>
      <c r="B6479" s="35" t="s">
        <v>6498</v>
      </c>
      <c r="C6479" s="37">
        <v>9394.0</v>
      </c>
      <c r="D6479" s="37">
        <v>0.113476687247179</v>
      </c>
      <c r="E6479" s="37" t="s">
        <v>15</v>
      </c>
      <c r="F6479" s="37" t="s">
        <v>10</v>
      </c>
    </row>
    <row r="6480">
      <c r="A6480" s="36" t="str">
        <f t="shared" si="1"/>
        <v>Medium Population-Low Poverty</v>
      </c>
      <c r="B6480" s="35" t="s">
        <v>6499</v>
      </c>
      <c r="C6480" s="37">
        <v>2692.0</v>
      </c>
      <c r="D6480" s="37">
        <v>0.0713224368499257</v>
      </c>
      <c r="E6480" s="37" t="s">
        <v>15</v>
      </c>
      <c r="F6480" s="37" t="s">
        <v>9</v>
      </c>
    </row>
    <row r="6481">
      <c r="A6481" s="36" t="str">
        <f t="shared" si="1"/>
        <v>Medium Population-Middle Poverty</v>
      </c>
      <c r="B6481" s="35" t="s">
        <v>6500</v>
      </c>
      <c r="C6481" s="37">
        <v>6039.0</v>
      </c>
      <c r="D6481" s="37">
        <v>0.211955621791687</v>
      </c>
      <c r="E6481" s="37" t="s">
        <v>15</v>
      </c>
      <c r="F6481" s="37" t="s">
        <v>10</v>
      </c>
    </row>
    <row r="6482">
      <c r="A6482" s="36" t="str">
        <f t="shared" si="1"/>
        <v>Low Population-Low Poverty</v>
      </c>
      <c r="B6482" s="35" t="s">
        <v>6501</v>
      </c>
      <c r="C6482" s="37">
        <v>200.0</v>
      </c>
      <c r="D6482" s="37">
        <v>0.025</v>
      </c>
      <c r="E6482" s="37" t="s">
        <v>16</v>
      </c>
      <c r="F6482" s="37" t="s">
        <v>9</v>
      </c>
    </row>
    <row r="6483">
      <c r="A6483" s="36" t="str">
        <f t="shared" si="1"/>
        <v>Medium Population-Middle Poverty</v>
      </c>
      <c r="B6483" s="35" t="s">
        <v>6502</v>
      </c>
      <c r="C6483" s="37">
        <v>1904.0</v>
      </c>
      <c r="D6483" s="37">
        <v>0.115546218487395</v>
      </c>
      <c r="E6483" s="37" t="s">
        <v>15</v>
      </c>
      <c r="F6483" s="37" t="s">
        <v>10</v>
      </c>
    </row>
    <row r="6484">
      <c r="A6484" s="36" t="str">
        <f t="shared" si="1"/>
        <v>Medium Population-Low Poverty</v>
      </c>
      <c r="B6484" s="35" t="s">
        <v>6503</v>
      </c>
      <c r="C6484" s="37">
        <v>1140.0</v>
      </c>
      <c r="D6484" s="37">
        <v>0.0473684210526316</v>
      </c>
      <c r="E6484" s="37" t="s">
        <v>15</v>
      </c>
      <c r="F6484" s="37" t="s">
        <v>9</v>
      </c>
    </row>
    <row r="6485">
      <c r="A6485" s="36" t="str">
        <f t="shared" si="1"/>
        <v>Medium Population-Low Poverty</v>
      </c>
      <c r="B6485" s="35" t="s">
        <v>6504</v>
      </c>
      <c r="C6485" s="37">
        <v>5210.0</v>
      </c>
      <c r="D6485" s="37">
        <v>0.0975047984644914</v>
      </c>
      <c r="E6485" s="37" t="s">
        <v>15</v>
      </c>
      <c r="F6485" s="37" t="s">
        <v>9</v>
      </c>
    </row>
    <row r="6486">
      <c r="A6486" s="36" t="str">
        <f t="shared" si="1"/>
        <v>Medium Population-Middle Poverty</v>
      </c>
      <c r="B6486" s="35" t="s">
        <v>6505</v>
      </c>
      <c r="C6486" s="37">
        <v>4627.0</v>
      </c>
      <c r="D6486" s="37">
        <v>0.175275556516101</v>
      </c>
      <c r="E6486" s="37" t="s">
        <v>15</v>
      </c>
      <c r="F6486" s="37" t="s">
        <v>10</v>
      </c>
    </row>
    <row r="6487">
      <c r="A6487" s="36" t="str">
        <f t="shared" si="1"/>
        <v>Medium Population-Low Poverty</v>
      </c>
      <c r="B6487" s="35" t="s">
        <v>6506</v>
      </c>
      <c r="C6487" s="37">
        <v>1440.0</v>
      </c>
      <c r="D6487" s="37">
        <v>0.0951388888888889</v>
      </c>
      <c r="E6487" s="37" t="s">
        <v>15</v>
      </c>
      <c r="F6487" s="37" t="s">
        <v>9</v>
      </c>
    </row>
    <row r="6488">
      <c r="A6488" s="36" t="str">
        <f t="shared" si="1"/>
        <v>Low Population-High Poverty</v>
      </c>
      <c r="B6488" s="35" t="s">
        <v>6507</v>
      </c>
      <c r="C6488" s="37">
        <v>102.0</v>
      </c>
      <c r="D6488" s="37">
        <v>0.362745098039216</v>
      </c>
      <c r="E6488" s="37" t="s">
        <v>16</v>
      </c>
      <c r="F6488" s="37" t="s">
        <v>11</v>
      </c>
    </row>
    <row r="6489">
      <c r="A6489" s="36" t="str">
        <f t="shared" si="1"/>
        <v>Medium Population-Middle Poverty</v>
      </c>
      <c r="B6489" s="35" t="s">
        <v>6508</v>
      </c>
      <c r="C6489" s="37">
        <v>6007.0</v>
      </c>
      <c r="D6489" s="37">
        <v>0.158814716164475</v>
      </c>
      <c r="E6489" s="37" t="s">
        <v>15</v>
      </c>
      <c r="F6489" s="37" t="s">
        <v>10</v>
      </c>
    </row>
    <row r="6490">
      <c r="A6490" s="36" t="str">
        <f t="shared" si="1"/>
        <v>Low Population-Low Poverty</v>
      </c>
      <c r="B6490" s="35" t="s">
        <v>6509</v>
      </c>
      <c r="C6490" s="37">
        <v>77.0</v>
      </c>
      <c r="D6490" s="37">
        <v>0.0649350649350649</v>
      </c>
      <c r="E6490" s="37" t="s">
        <v>16</v>
      </c>
      <c r="F6490" s="37" t="s">
        <v>9</v>
      </c>
    </row>
    <row r="6491">
      <c r="A6491" s="36" t="str">
        <f t="shared" si="1"/>
        <v>Medium Population-Low Poverty</v>
      </c>
      <c r="B6491" s="35" t="s">
        <v>6510</v>
      </c>
      <c r="C6491" s="37">
        <v>1406.0</v>
      </c>
      <c r="D6491" s="37">
        <v>0.0746799431009957</v>
      </c>
      <c r="E6491" s="37" t="s">
        <v>15</v>
      </c>
      <c r="F6491" s="37" t="s">
        <v>9</v>
      </c>
    </row>
    <row r="6492">
      <c r="A6492" s="36" t="str">
        <f t="shared" si="1"/>
        <v>Low Population-Middle Poverty</v>
      </c>
      <c r="B6492" s="35" t="s">
        <v>6511</v>
      </c>
      <c r="C6492" s="37">
        <v>217.0</v>
      </c>
      <c r="D6492" s="37">
        <v>0.170506912442396</v>
      </c>
      <c r="E6492" s="37" t="s">
        <v>16</v>
      </c>
      <c r="F6492" s="37" t="s">
        <v>10</v>
      </c>
    </row>
    <row r="6493">
      <c r="A6493" s="36" t="str">
        <f t="shared" si="1"/>
        <v>Low Population-Middle Poverty</v>
      </c>
      <c r="B6493" s="35" t="s">
        <v>6512</v>
      </c>
      <c r="C6493" s="37">
        <v>237.0</v>
      </c>
      <c r="D6493" s="37">
        <v>0.122362869198312</v>
      </c>
      <c r="E6493" s="37" t="s">
        <v>16</v>
      </c>
      <c r="F6493" s="37" t="s">
        <v>10</v>
      </c>
    </row>
    <row r="6494">
      <c r="A6494" s="36" t="str">
        <f t="shared" si="1"/>
        <v>Medium Population-Middle Poverty</v>
      </c>
      <c r="B6494" s="35" t="s">
        <v>6513</v>
      </c>
      <c r="C6494" s="37">
        <v>2002.0</v>
      </c>
      <c r="D6494" s="37">
        <v>0.252247752247752</v>
      </c>
      <c r="E6494" s="37" t="s">
        <v>15</v>
      </c>
      <c r="F6494" s="37" t="s">
        <v>10</v>
      </c>
    </row>
    <row r="6495">
      <c r="A6495" s="36" t="str">
        <f t="shared" si="1"/>
        <v>Low Population-Low Poverty</v>
      </c>
      <c r="B6495" s="35" t="s">
        <v>6514</v>
      </c>
      <c r="C6495" s="37">
        <v>290.0</v>
      </c>
      <c r="D6495" s="37">
        <v>0.0</v>
      </c>
      <c r="E6495" s="37" t="s">
        <v>16</v>
      </c>
      <c r="F6495" s="37" t="s">
        <v>9</v>
      </c>
    </row>
    <row r="6496">
      <c r="A6496" s="36" t="str">
        <f t="shared" si="1"/>
        <v>Medium Population-Low Poverty</v>
      </c>
      <c r="B6496" s="35" t="s">
        <v>6515</v>
      </c>
      <c r="C6496" s="37">
        <v>2719.0</v>
      </c>
      <c r="D6496" s="37">
        <v>0.0676719382125782</v>
      </c>
      <c r="E6496" s="37" t="s">
        <v>15</v>
      </c>
      <c r="F6496" s="37" t="s">
        <v>9</v>
      </c>
    </row>
    <row r="6497">
      <c r="A6497" s="36" t="str">
        <f t="shared" si="1"/>
        <v>Low Population-Low Poverty</v>
      </c>
      <c r="B6497" s="35" t="s">
        <v>6516</v>
      </c>
      <c r="C6497" s="37">
        <v>138.0</v>
      </c>
      <c r="D6497" s="37">
        <v>0.072463768115942</v>
      </c>
      <c r="E6497" s="37" t="s">
        <v>16</v>
      </c>
      <c r="F6497" s="37" t="s">
        <v>9</v>
      </c>
    </row>
    <row r="6498">
      <c r="A6498" s="36" t="str">
        <f t="shared" si="1"/>
        <v>Low Population-Low Poverty</v>
      </c>
      <c r="B6498" s="35" t="s">
        <v>6517</v>
      </c>
      <c r="C6498" s="37">
        <v>108.0</v>
      </c>
      <c r="D6498" s="37">
        <v>0.0</v>
      </c>
      <c r="E6498" s="37" t="s">
        <v>16</v>
      </c>
      <c r="F6498" s="37" t="s">
        <v>9</v>
      </c>
    </row>
    <row r="6499">
      <c r="A6499" s="36" t="str">
        <f t="shared" si="1"/>
        <v>Medium Population-Low Poverty</v>
      </c>
      <c r="B6499" s="35" t="s">
        <v>6518</v>
      </c>
      <c r="C6499" s="37">
        <v>960.0</v>
      </c>
      <c r="D6499" s="37">
        <v>0.0395833333333333</v>
      </c>
      <c r="E6499" s="37" t="s">
        <v>15</v>
      </c>
      <c r="F6499" s="37" t="s">
        <v>9</v>
      </c>
    </row>
    <row r="6500">
      <c r="A6500" s="36" t="str">
        <f t="shared" si="1"/>
        <v>Medium Population-Low Poverty</v>
      </c>
      <c r="B6500" s="35" t="s">
        <v>6519</v>
      </c>
      <c r="C6500" s="37">
        <v>4946.0</v>
      </c>
      <c r="D6500" s="37">
        <v>0.0748079255964416</v>
      </c>
      <c r="E6500" s="37" t="s">
        <v>15</v>
      </c>
      <c r="F6500" s="37" t="s">
        <v>9</v>
      </c>
    </row>
    <row r="6501">
      <c r="A6501" s="36" t="str">
        <f t="shared" si="1"/>
        <v>Medium Population-Low Poverty</v>
      </c>
      <c r="B6501" s="35" t="s">
        <v>6520</v>
      </c>
      <c r="C6501" s="37">
        <v>853.0</v>
      </c>
      <c r="D6501" s="37">
        <v>0.00937866354044549</v>
      </c>
      <c r="E6501" s="37" t="s">
        <v>15</v>
      </c>
      <c r="F6501" s="37" t="s">
        <v>9</v>
      </c>
    </row>
    <row r="6502">
      <c r="A6502" s="36" t="str">
        <f t="shared" si="1"/>
        <v>Medium Population-Low Poverty</v>
      </c>
      <c r="B6502" s="35" t="s">
        <v>6521</v>
      </c>
      <c r="C6502" s="37">
        <v>3840.0</v>
      </c>
      <c r="D6502" s="37">
        <v>0.0544270833333333</v>
      </c>
      <c r="E6502" s="37" t="s">
        <v>15</v>
      </c>
      <c r="F6502" s="37" t="s">
        <v>9</v>
      </c>
    </row>
    <row r="6503">
      <c r="A6503" s="36" t="str">
        <f t="shared" si="1"/>
        <v>Medium Population-Middle Poverty</v>
      </c>
      <c r="B6503" s="35" t="s">
        <v>6522</v>
      </c>
      <c r="C6503" s="37">
        <v>1355.0</v>
      </c>
      <c r="D6503" s="37">
        <v>0.111439114391144</v>
      </c>
      <c r="E6503" s="37" t="s">
        <v>15</v>
      </c>
      <c r="F6503" s="37" t="s">
        <v>10</v>
      </c>
    </row>
    <row r="6504">
      <c r="A6504" s="36" t="str">
        <f t="shared" si="1"/>
        <v>Medium Population-Middle Poverty</v>
      </c>
      <c r="B6504" s="35" t="s">
        <v>6523</v>
      </c>
      <c r="C6504" s="37">
        <v>3831.0</v>
      </c>
      <c r="D6504" s="37">
        <v>0.162620725659097</v>
      </c>
      <c r="E6504" s="37" t="s">
        <v>15</v>
      </c>
      <c r="F6504" s="37" t="s">
        <v>10</v>
      </c>
    </row>
    <row r="6505">
      <c r="A6505" s="36" t="str">
        <f t="shared" si="1"/>
        <v>Medium Population-Middle Poverty</v>
      </c>
      <c r="B6505" s="35" t="s">
        <v>6524</v>
      </c>
      <c r="C6505" s="37">
        <v>2435.0</v>
      </c>
      <c r="D6505" s="37">
        <v>0.209034907597536</v>
      </c>
      <c r="E6505" s="37" t="s">
        <v>15</v>
      </c>
      <c r="F6505" s="37" t="s">
        <v>10</v>
      </c>
    </row>
    <row r="6506">
      <c r="A6506" s="36" t="str">
        <f t="shared" si="1"/>
        <v>Low Population-Low Poverty</v>
      </c>
      <c r="B6506" s="35" t="s">
        <v>6525</v>
      </c>
      <c r="C6506" s="37">
        <v>455.0</v>
      </c>
      <c r="D6506" s="37">
        <v>0.0417582417582418</v>
      </c>
      <c r="E6506" s="37" t="s">
        <v>16</v>
      </c>
      <c r="F6506" s="37" t="s">
        <v>9</v>
      </c>
    </row>
    <row r="6507">
      <c r="A6507" s="36" t="str">
        <f t="shared" si="1"/>
        <v>Medium Population-Low Poverty</v>
      </c>
      <c r="B6507" s="35" t="s">
        <v>6526</v>
      </c>
      <c r="C6507" s="37">
        <v>3356.0</v>
      </c>
      <c r="D6507" s="37">
        <v>0.0426102502979738</v>
      </c>
      <c r="E6507" s="37" t="s">
        <v>15</v>
      </c>
      <c r="F6507" s="37" t="s">
        <v>9</v>
      </c>
    </row>
    <row r="6508">
      <c r="A6508" s="36" t="str">
        <f t="shared" si="1"/>
        <v>Low Population-Low Poverty</v>
      </c>
      <c r="B6508" s="35" t="s">
        <v>6527</v>
      </c>
      <c r="C6508" s="37">
        <v>437.0</v>
      </c>
      <c r="D6508" s="37">
        <v>0.0320366132723112</v>
      </c>
      <c r="E6508" s="37" t="s">
        <v>16</v>
      </c>
      <c r="F6508" s="37" t="s">
        <v>9</v>
      </c>
    </row>
    <row r="6509">
      <c r="A6509" s="36" t="str">
        <f t="shared" si="1"/>
        <v>Low Population-Low Poverty</v>
      </c>
      <c r="B6509" s="35" t="s">
        <v>6528</v>
      </c>
      <c r="C6509" s="37">
        <v>263.0</v>
      </c>
      <c r="D6509" s="37">
        <v>0.0380228136882129</v>
      </c>
      <c r="E6509" s="37" t="s">
        <v>16</v>
      </c>
      <c r="F6509" s="37" t="s">
        <v>9</v>
      </c>
    </row>
    <row r="6510">
      <c r="A6510" s="36" t="str">
        <f t="shared" si="1"/>
        <v>High Population-Low Poverty</v>
      </c>
      <c r="B6510" s="35" t="s">
        <v>6529</v>
      </c>
      <c r="C6510" s="37">
        <v>12346.0</v>
      </c>
      <c r="D6510" s="37">
        <v>0.0357200712781468</v>
      </c>
      <c r="E6510" s="37" t="s">
        <v>14</v>
      </c>
      <c r="F6510" s="37" t="s">
        <v>9</v>
      </c>
    </row>
    <row r="6511">
      <c r="A6511" s="36" t="str">
        <f t="shared" si="1"/>
        <v>Low Population-Low Poverty</v>
      </c>
      <c r="B6511" s="35" t="s">
        <v>6530</v>
      </c>
      <c r="C6511" s="37">
        <v>235.0</v>
      </c>
      <c r="D6511" s="37">
        <v>0.0</v>
      </c>
      <c r="E6511" s="37" t="s">
        <v>16</v>
      </c>
      <c r="F6511" s="37" t="s">
        <v>9</v>
      </c>
    </row>
    <row r="6512">
      <c r="A6512" s="36" t="str">
        <f t="shared" si="1"/>
        <v>Medium Population-Low Poverty</v>
      </c>
      <c r="B6512" s="35" t="s">
        <v>6531</v>
      </c>
      <c r="C6512" s="37">
        <v>1815.0</v>
      </c>
      <c r="D6512" s="37">
        <v>0.0617079889807163</v>
      </c>
      <c r="E6512" s="37" t="s">
        <v>15</v>
      </c>
      <c r="F6512" s="37" t="s">
        <v>9</v>
      </c>
    </row>
    <row r="6513">
      <c r="A6513" s="36" t="str">
        <f t="shared" si="1"/>
        <v>Low Population-Low Poverty</v>
      </c>
      <c r="B6513" s="35" t="s">
        <v>6532</v>
      </c>
      <c r="C6513" s="37">
        <v>231.0</v>
      </c>
      <c r="D6513" s="37">
        <v>0.0606060606060606</v>
      </c>
      <c r="E6513" s="37" t="s">
        <v>16</v>
      </c>
      <c r="F6513" s="37" t="s">
        <v>9</v>
      </c>
    </row>
    <row r="6514">
      <c r="A6514" s="36" t="str">
        <f t="shared" si="1"/>
        <v>Medium Population-Middle Poverty</v>
      </c>
      <c r="B6514" s="35" t="s">
        <v>6533</v>
      </c>
      <c r="C6514" s="37">
        <v>799.0</v>
      </c>
      <c r="D6514" s="37">
        <v>0.130162703379224</v>
      </c>
      <c r="E6514" s="37" t="s">
        <v>15</v>
      </c>
      <c r="F6514" s="37" t="s">
        <v>10</v>
      </c>
    </row>
    <row r="6515">
      <c r="A6515" s="36" t="str">
        <f t="shared" si="1"/>
        <v>Low Population-Low Poverty</v>
      </c>
      <c r="B6515" s="35" t="s">
        <v>6534</v>
      </c>
      <c r="C6515" s="37">
        <v>139.0</v>
      </c>
      <c r="D6515" s="37">
        <v>0.0359712230215827</v>
      </c>
      <c r="E6515" s="37" t="s">
        <v>16</v>
      </c>
      <c r="F6515" s="37" t="s">
        <v>9</v>
      </c>
    </row>
    <row r="6516">
      <c r="A6516" s="36" t="str">
        <f t="shared" si="1"/>
        <v>Medium Population-Middle Poverty</v>
      </c>
      <c r="B6516" s="35" t="s">
        <v>6535</v>
      </c>
      <c r="C6516" s="37">
        <v>3414.0</v>
      </c>
      <c r="D6516" s="37">
        <v>0.13327475102519</v>
      </c>
      <c r="E6516" s="37" t="s">
        <v>15</v>
      </c>
      <c r="F6516" s="37" t="s">
        <v>10</v>
      </c>
    </row>
    <row r="6517">
      <c r="A6517" s="36" t="str">
        <f t="shared" si="1"/>
        <v>Low Population-Low Poverty</v>
      </c>
      <c r="B6517" s="35" t="s">
        <v>6536</v>
      </c>
      <c r="C6517" s="37">
        <v>108.0</v>
      </c>
      <c r="D6517" s="37">
        <v>0.0925925925925926</v>
      </c>
      <c r="E6517" s="37" t="s">
        <v>16</v>
      </c>
      <c r="F6517" s="37" t="s">
        <v>9</v>
      </c>
    </row>
    <row r="6518">
      <c r="A6518" s="36" t="str">
        <f t="shared" si="1"/>
        <v>Low Population-Low Poverty</v>
      </c>
      <c r="B6518" s="35" t="s">
        <v>6537</v>
      </c>
      <c r="C6518" s="37">
        <v>490.0</v>
      </c>
      <c r="D6518" s="37">
        <v>0.0571428571428571</v>
      </c>
      <c r="E6518" s="37" t="s">
        <v>16</v>
      </c>
      <c r="F6518" s="37" t="s">
        <v>9</v>
      </c>
    </row>
    <row r="6519">
      <c r="A6519" s="36" t="str">
        <f t="shared" si="1"/>
        <v>Low Population-Low Poverty</v>
      </c>
      <c r="B6519" s="35" t="s">
        <v>6538</v>
      </c>
      <c r="C6519" s="37">
        <v>353.0</v>
      </c>
      <c r="D6519" s="37">
        <v>0.0481586402266289</v>
      </c>
      <c r="E6519" s="37" t="s">
        <v>16</v>
      </c>
      <c r="F6519" s="37" t="s">
        <v>9</v>
      </c>
    </row>
    <row r="6520">
      <c r="A6520" s="36" t="str">
        <f t="shared" si="1"/>
        <v>Medium Population-Middle Poverty</v>
      </c>
      <c r="B6520" s="35" t="s">
        <v>6539</v>
      </c>
      <c r="C6520" s="37">
        <v>1713.0</v>
      </c>
      <c r="D6520" s="37">
        <v>0.141272621132516</v>
      </c>
      <c r="E6520" s="37" t="s">
        <v>15</v>
      </c>
      <c r="F6520" s="37" t="s">
        <v>10</v>
      </c>
    </row>
    <row r="6521">
      <c r="A6521" s="36" t="str">
        <f t="shared" si="1"/>
        <v>Low Population-Low Poverty</v>
      </c>
      <c r="B6521" s="35" t="s">
        <v>6540</v>
      </c>
      <c r="C6521" s="37">
        <v>257.0</v>
      </c>
      <c r="D6521" s="37">
        <v>0.0428015564202335</v>
      </c>
      <c r="E6521" s="37" t="s">
        <v>16</v>
      </c>
      <c r="F6521" s="37" t="s">
        <v>9</v>
      </c>
    </row>
    <row r="6522">
      <c r="A6522" s="36" t="str">
        <f t="shared" si="1"/>
        <v>High Population-Low Poverty</v>
      </c>
      <c r="B6522" s="35" t="s">
        <v>6541</v>
      </c>
      <c r="C6522" s="37">
        <v>36169.0</v>
      </c>
      <c r="D6522" s="37">
        <v>0.0916807210594708</v>
      </c>
      <c r="E6522" s="37" t="s">
        <v>14</v>
      </c>
      <c r="F6522" s="37" t="s">
        <v>9</v>
      </c>
    </row>
    <row r="6523">
      <c r="A6523" s="36" t="str">
        <f t="shared" si="1"/>
        <v>High Population-Middle Poverty</v>
      </c>
      <c r="B6523" s="35" t="s">
        <v>6542</v>
      </c>
      <c r="C6523" s="37">
        <v>41304.0</v>
      </c>
      <c r="D6523" s="37">
        <v>0.103525082316483</v>
      </c>
      <c r="E6523" s="37" t="s">
        <v>14</v>
      </c>
      <c r="F6523" s="37" t="s">
        <v>10</v>
      </c>
    </row>
    <row r="6524">
      <c r="A6524" s="36" t="str">
        <f t="shared" si="1"/>
        <v>High Population-Low Poverty</v>
      </c>
      <c r="B6524" s="35" t="s">
        <v>6543</v>
      </c>
      <c r="C6524" s="37">
        <v>36137.0</v>
      </c>
      <c r="D6524" s="37">
        <v>0.0808036084899134</v>
      </c>
      <c r="E6524" s="37" t="s">
        <v>14</v>
      </c>
      <c r="F6524" s="37" t="s">
        <v>9</v>
      </c>
    </row>
    <row r="6525">
      <c r="A6525" s="36" t="str">
        <f t="shared" si="1"/>
        <v>High Population-Low Poverty</v>
      </c>
      <c r="B6525" s="35" t="s">
        <v>6544</v>
      </c>
      <c r="C6525" s="37">
        <v>16044.0</v>
      </c>
      <c r="D6525" s="37">
        <v>0.043505360259287</v>
      </c>
      <c r="E6525" s="37" t="s">
        <v>14</v>
      </c>
      <c r="F6525" s="37" t="s">
        <v>9</v>
      </c>
    </row>
    <row r="6526">
      <c r="A6526" s="36" t="str">
        <f t="shared" si="1"/>
        <v>Medium Population-Low Poverty</v>
      </c>
      <c r="B6526" s="35" t="s">
        <v>6545</v>
      </c>
      <c r="C6526" s="37">
        <v>4841.0</v>
      </c>
      <c r="D6526" s="37">
        <v>0.032637884734559</v>
      </c>
      <c r="E6526" s="37" t="s">
        <v>15</v>
      </c>
      <c r="F6526" s="37" t="s">
        <v>9</v>
      </c>
    </row>
    <row r="6527">
      <c r="A6527" s="36" t="str">
        <f t="shared" si="1"/>
        <v>Medium Population-Middle Poverty</v>
      </c>
      <c r="B6527" s="35" t="s">
        <v>6546</v>
      </c>
      <c r="C6527" s="37">
        <v>1106.0</v>
      </c>
      <c r="D6527" s="37">
        <v>0.103074141048825</v>
      </c>
      <c r="E6527" s="37" t="s">
        <v>15</v>
      </c>
      <c r="F6527" s="37" t="s">
        <v>10</v>
      </c>
    </row>
    <row r="6528">
      <c r="A6528" s="36" t="str">
        <f t="shared" si="1"/>
        <v>High Population-Low Poverty</v>
      </c>
      <c r="B6528" s="35" t="s">
        <v>6547</v>
      </c>
      <c r="C6528" s="37">
        <v>10111.0</v>
      </c>
      <c r="D6528" s="37">
        <v>0.0883196518643062</v>
      </c>
      <c r="E6528" s="37" t="s">
        <v>14</v>
      </c>
      <c r="F6528" s="37" t="s">
        <v>9</v>
      </c>
    </row>
    <row r="6529">
      <c r="A6529" s="36" t="str">
        <f t="shared" si="1"/>
        <v>Low Population-Low Poverty</v>
      </c>
      <c r="B6529" s="35" t="s">
        <v>6548</v>
      </c>
      <c r="C6529" s="37">
        <v>199.0</v>
      </c>
      <c r="D6529" s="37">
        <v>0.0</v>
      </c>
      <c r="E6529" s="37" t="s">
        <v>16</v>
      </c>
      <c r="F6529" s="37" t="s">
        <v>9</v>
      </c>
    </row>
    <row r="6530">
      <c r="A6530" s="36" t="str">
        <f t="shared" si="1"/>
        <v>Medium Population-Middle Poverty</v>
      </c>
      <c r="B6530" s="35" t="s">
        <v>6549</v>
      </c>
      <c r="C6530" s="37">
        <v>5273.0</v>
      </c>
      <c r="D6530" s="37">
        <v>0.107718566281054</v>
      </c>
      <c r="E6530" s="37" t="s">
        <v>15</v>
      </c>
      <c r="F6530" s="37" t="s">
        <v>10</v>
      </c>
    </row>
    <row r="6531">
      <c r="A6531" s="36" t="str">
        <f t="shared" si="1"/>
        <v>Low Population-Low Poverty</v>
      </c>
      <c r="B6531" s="35" t="s">
        <v>6550</v>
      </c>
      <c r="C6531" s="37">
        <v>77.0</v>
      </c>
      <c r="D6531" s="37">
        <v>0.0</v>
      </c>
      <c r="E6531" s="37" t="s">
        <v>16</v>
      </c>
      <c r="F6531" s="37" t="s">
        <v>9</v>
      </c>
    </row>
    <row r="6532">
      <c r="A6532" s="36" t="str">
        <f t="shared" si="1"/>
        <v>Low Population-Low Poverty</v>
      </c>
      <c r="B6532" s="35" t="s">
        <v>6551</v>
      </c>
      <c r="C6532" s="37">
        <v>140.0</v>
      </c>
      <c r="D6532" s="37">
        <v>0.0428571428571429</v>
      </c>
      <c r="E6532" s="37" t="s">
        <v>16</v>
      </c>
      <c r="F6532" s="37" t="s">
        <v>9</v>
      </c>
    </row>
    <row r="6533">
      <c r="A6533" s="36" t="str">
        <f t="shared" si="1"/>
        <v>Medium Population-Middle Poverty</v>
      </c>
      <c r="B6533" s="35" t="s">
        <v>6552</v>
      </c>
      <c r="C6533" s="37">
        <v>1023.0</v>
      </c>
      <c r="D6533" s="37">
        <v>0.146627565982405</v>
      </c>
      <c r="E6533" s="37" t="s">
        <v>15</v>
      </c>
      <c r="F6533" s="37" t="s">
        <v>10</v>
      </c>
    </row>
    <row r="6534">
      <c r="A6534" s="36" t="str">
        <f t="shared" si="1"/>
        <v>Medium Population-Middle Poverty</v>
      </c>
      <c r="B6534" s="35" t="s">
        <v>6553</v>
      </c>
      <c r="C6534" s="37">
        <v>5607.0</v>
      </c>
      <c r="D6534" s="37">
        <v>0.115569823434992</v>
      </c>
      <c r="E6534" s="37" t="s">
        <v>15</v>
      </c>
      <c r="F6534" s="37" t="s">
        <v>10</v>
      </c>
    </row>
    <row r="6535">
      <c r="A6535" s="36" t="str">
        <f t="shared" si="1"/>
        <v>Medium Population-Low Poverty</v>
      </c>
      <c r="B6535" s="35" t="s">
        <v>6554</v>
      </c>
      <c r="C6535" s="37">
        <v>893.0</v>
      </c>
      <c r="D6535" s="37">
        <v>0.0123180291153415</v>
      </c>
      <c r="E6535" s="37" t="s">
        <v>15</v>
      </c>
      <c r="F6535" s="37" t="s">
        <v>9</v>
      </c>
    </row>
    <row r="6536">
      <c r="A6536" s="36" t="str">
        <f t="shared" si="1"/>
        <v>Medium Population-Middle Poverty</v>
      </c>
      <c r="B6536" s="35" t="s">
        <v>6555</v>
      </c>
      <c r="C6536" s="37">
        <v>4926.0</v>
      </c>
      <c r="D6536" s="37">
        <v>0.140073081607795</v>
      </c>
      <c r="E6536" s="37" t="s">
        <v>15</v>
      </c>
      <c r="F6536" s="37" t="s">
        <v>10</v>
      </c>
    </row>
    <row r="6537">
      <c r="A6537" s="36" t="str">
        <f t="shared" si="1"/>
        <v>Medium Population-Low Poverty</v>
      </c>
      <c r="B6537" s="35" t="s">
        <v>6556</v>
      </c>
      <c r="C6537" s="37">
        <v>911.0</v>
      </c>
      <c r="D6537" s="37">
        <v>0.0</v>
      </c>
      <c r="E6537" s="37" t="s">
        <v>15</v>
      </c>
      <c r="F6537" s="37" t="s">
        <v>9</v>
      </c>
    </row>
    <row r="6538">
      <c r="A6538" s="36" t="str">
        <f t="shared" si="1"/>
        <v>Medium Population-Middle Poverty</v>
      </c>
      <c r="B6538" s="35" t="s">
        <v>6557</v>
      </c>
      <c r="C6538" s="37">
        <v>695.0</v>
      </c>
      <c r="D6538" s="37">
        <v>0.117985611510791</v>
      </c>
      <c r="E6538" s="37" t="s">
        <v>15</v>
      </c>
      <c r="F6538" s="37" t="s">
        <v>10</v>
      </c>
    </row>
    <row r="6539">
      <c r="A6539" s="36" t="str">
        <f t="shared" si="1"/>
        <v>Medium Population-Low Poverty</v>
      </c>
      <c r="B6539" s="35" t="s">
        <v>6558</v>
      </c>
      <c r="C6539" s="37">
        <v>2304.0</v>
      </c>
      <c r="D6539" s="37">
        <v>0.0525173611111111</v>
      </c>
      <c r="E6539" s="37" t="s">
        <v>15</v>
      </c>
      <c r="F6539" s="37" t="s">
        <v>9</v>
      </c>
    </row>
    <row r="6540">
      <c r="A6540" s="36" t="str">
        <f t="shared" si="1"/>
        <v>Medium Population-Low Poverty</v>
      </c>
      <c r="B6540" s="35" t="s">
        <v>6559</v>
      </c>
      <c r="C6540" s="37">
        <v>3416.0</v>
      </c>
      <c r="D6540" s="37">
        <v>0.00966042154566745</v>
      </c>
      <c r="E6540" s="37" t="s">
        <v>15</v>
      </c>
      <c r="F6540" s="37" t="s">
        <v>9</v>
      </c>
    </row>
    <row r="6541">
      <c r="A6541" s="36" t="str">
        <f t="shared" si="1"/>
        <v>High Population-Middle Poverty</v>
      </c>
      <c r="B6541" s="35" t="s">
        <v>6560</v>
      </c>
      <c r="C6541" s="37">
        <v>57201.0</v>
      </c>
      <c r="D6541" s="37">
        <v>0.193598014020734</v>
      </c>
      <c r="E6541" s="37" t="s">
        <v>14</v>
      </c>
      <c r="F6541" s="37" t="s">
        <v>10</v>
      </c>
    </row>
    <row r="6542">
      <c r="A6542" s="36" t="str">
        <f t="shared" si="1"/>
        <v>High Population-Low Poverty</v>
      </c>
      <c r="B6542" s="35" t="s">
        <v>6561</v>
      </c>
      <c r="C6542" s="37">
        <v>32793.0</v>
      </c>
      <c r="D6542" s="37">
        <v>0.0899277284786387</v>
      </c>
      <c r="E6542" s="37" t="s">
        <v>14</v>
      </c>
      <c r="F6542" s="37" t="s">
        <v>9</v>
      </c>
    </row>
    <row r="6543">
      <c r="A6543" s="36" t="str">
        <f t="shared" si="1"/>
        <v>Medium Population-Middle Poverty</v>
      </c>
      <c r="B6543" s="35" t="s">
        <v>6562</v>
      </c>
      <c r="C6543" s="37">
        <v>3699.0</v>
      </c>
      <c r="D6543" s="37">
        <v>0.11705866450392</v>
      </c>
      <c r="E6543" s="37" t="s">
        <v>15</v>
      </c>
      <c r="F6543" s="37" t="s">
        <v>10</v>
      </c>
    </row>
    <row r="6544">
      <c r="A6544" s="36" t="str">
        <f t="shared" si="1"/>
        <v>Medium Population-Low Poverty</v>
      </c>
      <c r="B6544" s="35" t="s">
        <v>6563</v>
      </c>
      <c r="C6544" s="37">
        <v>6601.0</v>
      </c>
      <c r="D6544" s="37">
        <v>0.0368126041508862</v>
      </c>
      <c r="E6544" s="37" t="s">
        <v>15</v>
      </c>
      <c r="F6544" s="37" t="s">
        <v>9</v>
      </c>
    </row>
    <row r="6545">
      <c r="A6545" s="36" t="str">
        <f t="shared" si="1"/>
        <v>Medium Population-Low Poverty</v>
      </c>
      <c r="B6545" s="35" t="s">
        <v>6564</v>
      </c>
      <c r="C6545" s="37">
        <v>5508.0</v>
      </c>
      <c r="D6545" s="37">
        <v>0.032316630355846</v>
      </c>
      <c r="E6545" s="37" t="s">
        <v>15</v>
      </c>
      <c r="F6545" s="37" t="s">
        <v>9</v>
      </c>
    </row>
    <row r="6546">
      <c r="A6546" s="36" t="str">
        <f t="shared" si="1"/>
        <v>Medium Population-Low Poverty</v>
      </c>
      <c r="B6546" s="35" t="s">
        <v>6565</v>
      </c>
      <c r="C6546" s="37">
        <v>3586.0</v>
      </c>
      <c r="D6546" s="37">
        <v>0.0468488566648076</v>
      </c>
      <c r="E6546" s="37" t="s">
        <v>15</v>
      </c>
      <c r="F6546" s="37" t="s">
        <v>9</v>
      </c>
    </row>
    <row r="6547">
      <c r="A6547" s="36" t="str">
        <f t="shared" si="1"/>
        <v>Medium Population-Low Poverty</v>
      </c>
      <c r="B6547" s="35" t="s">
        <v>6566</v>
      </c>
      <c r="C6547" s="37">
        <v>3123.0</v>
      </c>
      <c r="D6547" s="37">
        <v>0.0749279538904899</v>
      </c>
      <c r="E6547" s="37" t="s">
        <v>15</v>
      </c>
      <c r="F6547" s="37" t="s">
        <v>9</v>
      </c>
    </row>
    <row r="6548">
      <c r="A6548" s="36" t="str">
        <f t="shared" si="1"/>
        <v>Medium Population-Low Poverty</v>
      </c>
      <c r="B6548" s="35" t="s">
        <v>6567</v>
      </c>
      <c r="C6548" s="37">
        <v>4799.0</v>
      </c>
      <c r="D6548" s="37">
        <v>0.0712648468430923</v>
      </c>
      <c r="E6548" s="37" t="s">
        <v>15</v>
      </c>
      <c r="F6548" s="37" t="s">
        <v>9</v>
      </c>
    </row>
    <row r="6549">
      <c r="A6549" s="36" t="str">
        <f t="shared" si="1"/>
        <v>Low Population-Low Poverty</v>
      </c>
      <c r="B6549" s="35" t="s">
        <v>6568</v>
      </c>
      <c r="C6549" s="37">
        <v>167.0</v>
      </c>
      <c r="D6549" s="37">
        <v>0.0718562874251497</v>
      </c>
      <c r="E6549" s="37" t="s">
        <v>16</v>
      </c>
      <c r="F6549" s="37" t="s">
        <v>9</v>
      </c>
    </row>
    <row r="6550">
      <c r="A6550" s="36" t="str">
        <f t="shared" si="1"/>
        <v>Medium Population-Low Poverty</v>
      </c>
      <c r="B6550" s="35" t="s">
        <v>6569</v>
      </c>
      <c r="C6550" s="37">
        <v>528.0</v>
      </c>
      <c r="D6550" s="37">
        <v>0.0492424242424242</v>
      </c>
      <c r="E6550" s="37" t="s">
        <v>15</v>
      </c>
      <c r="F6550" s="37" t="s">
        <v>9</v>
      </c>
    </row>
    <row r="6551">
      <c r="A6551" s="36" t="str">
        <f t="shared" si="1"/>
        <v>Medium Population-Low Poverty</v>
      </c>
      <c r="B6551" s="35" t="s">
        <v>6570</v>
      </c>
      <c r="C6551" s="37">
        <v>1019.0</v>
      </c>
      <c r="D6551" s="37">
        <v>0.0657507360157017</v>
      </c>
      <c r="E6551" s="37" t="s">
        <v>15</v>
      </c>
      <c r="F6551" s="37" t="s">
        <v>9</v>
      </c>
    </row>
    <row r="6552">
      <c r="A6552" s="36" t="str">
        <f t="shared" si="1"/>
        <v>High Population-Low Poverty</v>
      </c>
      <c r="B6552" s="35" t="s">
        <v>6571</v>
      </c>
      <c r="C6552" s="37">
        <v>11181.0</v>
      </c>
      <c r="D6552" s="37">
        <v>0.0354172256506574</v>
      </c>
      <c r="E6552" s="37" t="s">
        <v>14</v>
      </c>
      <c r="F6552" s="37" t="s">
        <v>9</v>
      </c>
    </row>
    <row r="6553">
      <c r="A6553" s="36" t="str">
        <f t="shared" si="1"/>
        <v>Medium Population-Low Poverty</v>
      </c>
      <c r="B6553" s="35" t="s">
        <v>6572</v>
      </c>
      <c r="C6553" s="37">
        <v>5453.0</v>
      </c>
      <c r="D6553" s="37">
        <v>0.0238400880249404</v>
      </c>
      <c r="E6553" s="37" t="s">
        <v>15</v>
      </c>
      <c r="F6553" s="37" t="s">
        <v>9</v>
      </c>
    </row>
    <row r="6554">
      <c r="A6554" s="36" t="str">
        <f t="shared" si="1"/>
        <v>High Population-Low Poverty</v>
      </c>
      <c r="B6554" s="35" t="s">
        <v>6573</v>
      </c>
      <c r="C6554" s="37">
        <v>29097.0</v>
      </c>
      <c r="D6554" s="37">
        <v>0.0413101006976664</v>
      </c>
      <c r="E6554" s="37" t="s">
        <v>14</v>
      </c>
      <c r="F6554" s="37" t="s">
        <v>9</v>
      </c>
    </row>
    <row r="6555">
      <c r="A6555" s="36" t="str">
        <f t="shared" si="1"/>
        <v>Medium Population-Low Poverty</v>
      </c>
      <c r="B6555" s="35" t="s">
        <v>6574</v>
      </c>
      <c r="C6555" s="37">
        <v>5472.0</v>
      </c>
      <c r="D6555" s="37">
        <v>0.0409356725146199</v>
      </c>
      <c r="E6555" s="37" t="s">
        <v>15</v>
      </c>
      <c r="F6555" s="37" t="s">
        <v>9</v>
      </c>
    </row>
    <row r="6556">
      <c r="A6556" s="36" t="str">
        <f t="shared" si="1"/>
        <v>High Population-Low Poverty</v>
      </c>
      <c r="B6556" s="35" t="s">
        <v>6575</v>
      </c>
      <c r="C6556" s="37">
        <v>12698.0</v>
      </c>
      <c r="D6556" s="37">
        <v>0.0327610647346039</v>
      </c>
      <c r="E6556" s="37" t="s">
        <v>14</v>
      </c>
      <c r="F6556" s="37" t="s">
        <v>9</v>
      </c>
    </row>
    <row r="6557">
      <c r="A6557" s="36" t="str">
        <f t="shared" si="1"/>
        <v>Medium Population-Low Poverty</v>
      </c>
      <c r="B6557" s="35" t="s">
        <v>6576</v>
      </c>
      <c r="C6557" s="37">
        <v>5607.0</v>
      </c>
      <c r="D6557" s="37">
        <v>0.0857856251114678</v>
      </c>
      <c r="E6557" s="37" t="s">
        <v>15</v>
      </c>
      <c r="F6557" s="37" t="s">
        <v>9</v>
      </c>
    </row>
    <row r="6558">
      <c r="A6558" s="36" t="str">
        <f t="shared" si="1"/>
        <v>Medium Population-Low Poverty</v>
      </c>
      <c r="B6558" s="35" t="s">
        <v>6577</v>
      </c>
      <c r="C6558" s="37">
        <v>1951.0</v>
      </c>
      <c r="D6558" s="37">
        <v>0.0143516145566376</v>
      </c>
      <c r="E6558" s="37" t="s">
        <v>15</v>
      </c>
      <c r="F6558" s="37" t="s">
        <v>9</v>
      </c>
    </row>
    <row r="6559">
      <c r="A6559" s="36" t="str">
        <f t="shared" si="1"/>
        <v>Medium Population-Low Poverty</v>
      </c>
      <c r="B6559" s="35" t="s">
        <v>6578</v>
      </c>
      <c r="C6559" s="37">
        <v>940.0</v>
      </c>
      <c r="D6559" s="37">
        <v>0.0595744680851064</v>
      </c>
      <c r="E6559" s="37" t="s">
        <v>15</v>
      </c>
      <c r="F6559" s="37" t="s">
        <v>9</v>
      </c>
    </row>
    <row r="6560">
      <c r="A6560" s="36" t="str">
        <f t="shared" si="1"/>
        <v>Medium Population-Low Poverty</v>
      </c>
      <c r="B6560" s="35" t="s">
        <v>6579</v>
      </c>
      <c r="C6560" s="37">
        <v>1062.0</v>
      </c>
      <c r="D6560" s="37">
        <v>0.0310734463276836</v>
      </c>
      <c r="E6560" s="37" t="s">
        <v>15</v>
      </c>
      <c r="F6560" s="37" t="s">
        <v>9</v>
      </c>
    </row>
    <row r="6561">
      <c r="A6561" s="36" t="str">
        <f t="shared" si="1"/>
        <v>Medium Population-Low Poverty</v>
      </c>
      <c r="B6561" s="35" t="s">
        <v>6580</v>
      </c>
      <c r="C6561" s="37">
        <v>1517.0</v>
      </c>
      <c r="D6561" s="37">
        <v>0.0665787738958471</v>
      </c>
      <c r="E6561" s="37" t="s">
        <v>15</v>
      </c>
      <c r="F6561" s="37" t="s">
        <v>9</v>
      </c>
    </row>
    <row r="6562">
      <c r="A6562" s="36" t="str">
        <f t="shared" si="1"/>
        <v>Low Population-Low Poverty</v>
      </c>
      <c r="B6562" s="35" t="s">
        <v>6581</v>
      </c>
      <c r="C6562" s="37">
        <v>77.0</v>
      </c>
      <c r="D6562" s="37">
        <v>0.0</v>
      </c>
      <c r="E6562" s="37" t="s">
        <v>16</v>
      </c>
      <c r="F6562" s="37" t="s">
        <v>9</v>
      </c>
    </row>
    <row r="6563">
      <c r="A6563" s="36" t="str">
        <f t="shared" si="1"/>
        <v>Medium Population-Low Poverty</v>
      </c>
      <c r="B6563" s="35" t="s">
        <v>6582</v>
      </c>
      <c r="C6563" s="37">
        <v>3988.0</v>
      </c>
      <c r="D6563" s="37">
        <v>0.0300902708124373</v>
      </c>
      <c r="E6563" s="37" t="s">
        <v>15</v>
      </c>
      <c r="F6563" s="37" t="s">
        <v>9</v>
      </c>
    </row>
    <row r="6564">
      <c r="A6564" s="36" t="str">
        <f t="shared" si="1"/>
        <v>Medium Population-Low Poverty</v>
      </c>
      <c r="B6564" s="35" t="s">
        <v>6583</v>
      </c>
      <c r="C6564" s="37">
        <v>8980.0</v>
      </c>
      <c r="D6564" s="37">
        <v>0.0465478841870824</v>
      </c>
      <c r="E6564" s="37" t="s">
        <v>15</v>
      </c>
      <c r="F6564" s="37" t="s">
        <v>9</v>
      </c>
    </row>
    <row r="6565">
      <c r="A6565" s="36" t="str">
        <f t="shared" si="1"/>
        <v>High Population-Low Poverty</v>
      </c>
      <c r="B6565" s="35" t="s">
        <v>6584</v>
      </c>
      <c r="C6565" s="37">
        <v>37360.0</v>
      </c>
      <c r="D6565" s="37">
        <v>0.0326820128479657</v>
      </c>
      <c r="E6565" s="37" t="s">
        <v>14</v>
      </c>
      <c r="F6565" s="37" t="s">
        <v>9</v>
      </c>
    </row>
    <row r="6566">
      <c r="A6566" s="36" t="str">
        <f t="shared" si="1"/>
        <v>High Population-Low Poverty</v>
      </c>
      <c r="B6566" s="35" t="s">
        <v>6585</v>
      </c>
      <c r="C6566" s="37">
        <v>10128.0</v>
      </c>
      <c r="D6566" s="37">
        <v>0.083629541864139</v>
      </c>
      <c r="E6566" s="37" t="s">
        <v>14</v>
      </c>
      <c r="F6566" s="37" t="s">
        <v>9</v>
      </c>
    </row>
    <row r="6567">
      <c r="A6567" s="36" t="str">
        <f t="shared" si="1"/>
        <v>High Population-Low Poverty</v>
      </c>
      <c r="B6567" s="35" t="s">
        <v>6586</v>
      </c>
      <c r="C6567" s="37">
        <v>11523.0</v>
      </c>
      <c r="D6567" s="37">
        <v>0.0589256270068559</v>
      </c>
      <c r="E6567" s="37" t="s">
        <v>14</v>
      </c>
      <c r="F6567" s="37" t="s">
        <v>9</v>
      </c>
    </row>
    <row r="6568">
      <c r="A6568" s="36" t="str">
        <f t="shared" si="1"/>
        <v>Low Population-Low Poverty</v>
      </c>
      <c r="B6568" s="35" t="s">
        <v>6587</v>
      </c>
      <c r="C6568" s="37">
        <v>55.0</v>
      </c>
      <c r="D6568" s="37">
        <v>0.0</v>
      </c>
      <c r="E6568" s="37" t="s">
        <v>16</v>
      </c>
      <c r="F6568" s="37" t="s">
        <v>9</v>
      </c>
    </row>
    <row r="6569">
      <c r="A6569" s="36" t="str">
        <f t="shared" si="1"/>
        <v>Medium Population-Low Poverty</v>
      </c>
      <c r="B6569" s="35" t="s">
        <v>6588</v>
      </c>
      <c r="C6569" s="37">
        <v>5311.0</v>
      </c>
      <c r="D6569" s="37">
        <v>0.085671248352476</v>
      </c>
      <c r="E6569" s="37" t="s">
        <v>15</v>
      </c>
      <c r="F6569" s="37" t="s">
        <v>9</v>
      </c>
    </row>
    <row r="6570">
      <c r="A6570" s="36" t="str">
        <f t="shared" si="1"/>
        <v>High Population-Low Poverty</v>
      </c>
      <c r="B6570" s="35" t="s">
        <v>6589</v>
      </c>
      <c r="C6570" s="37">
        <v>10057.0</v>
      </c>
      <c r="D6570" s="37">
        <v>0.0790494183156011</v>
      </c>
      <c r="E6570" s="37" t="s">
        <v>14</v>
      </c>
      <c r="F6570" s="37" t="s">
        <v>9</v>
      </c>
    </row>
    <row r="6571">
      <c r="A6571" s="36" t="str">
        <f t="shared" si="1"/>
        <v>Medium Population-Low Poverty</v>
      </c>
      <c r="B6571" s="35" t="s">
        <v>6590</v>
      </c>
      <c r="C6571" s="37">
        <v>2280.0</v>
      </c>
      <c r="D6571" s="37">
        <v>0.012719298245614</v>
      </c>
      <c r="E6571" s="37" t="s">
        <v>15</v>
      </c>
      <c r="F6571" s="37" t="s">
        <v>9</v>
      </c>
    </row>
    <row r="6572">
      <c r="A6572" s="36" t="str">
        <f t="shared" si="1"/>
        <v>Medium Population-Low Poverty</v>
      </c>
      <c r="B6572" s="35" t="s">
        <v>6591</v>
      </c>
      <c r="C6572" s="37">
        <v>8956.0</v>
      </c>
      <c r="D6572" s="37">
        <v>0.0798347476552032</v>
      </c>
      <c r="E6572" s="37" t="s">
        <v>15</v>
      </c>
      <c r="F6572" s="37" t="s">
        <v>9</v>
      </c>
    </row>
    <row r="6573">
      <c r="A6573" s="36" t="str">
        <f t="shared" si="1"/>
        <v>Medium Population-Low Poverty</v>
      </c>
      <c r="B6573" s="35" t="s">
        <v>6592</v>
      </c>
      <c r="C6573" s="37">
        <v>8672.0</v>
      </c>
      <c r="D6573" s="37">
        <v>0.03125</v>
      </c>
      <c r="E6573" s="37" t="s">
        <v>15</v>
      </c>
      <c r="F6573" s="37" t="s">
        <v>9</v>
      </c>
    </row>
    <row r="6574">
      <c r="A6574" s="36" t="str">
        <f t="shared" si="1"/>
        <v>Medium Population-Low Poverty</v>
      </c>
      <c r="B6574" s="35" t="s">
        <v>6593</v>
      </c>
      <c r="C6574" s="37">
        <v>1889.0</v>
      </c>
      <c r="D6574" s="37">
        <v>0.0836421386977237</v>
      </c>
      <c r="E6574" s="37" t="s">
        <v>15</v>
      </c>
      <c r="F6574" s="37" t="s">
        <v>9</v>
      </c>
    </row>
    <row r="6575">
      <c r="A6575" s="36" t="str">
        <f t="shared" si="1"/>
        <v>High Population-Middle Poverty</v>
      </c>
      <c r="B6575" s="35" t="s">
        <v>6594</v>
      </c>
      <c r="C6575" s="37">
        <v>27722.0</v>
      </c>
      <c r="D6575" s="37">
        <v>0.154317870283529</v>
      </c>
      <c r="E6575" s="37" t="s">
        <v>14</v>
      </c>
      <c r="F6575" s="37" t="s">
        <v>10</v>
      </c>
    </row>
    <row r="6576">
      <c r="A6576" s="36" t="str">
        <f t="shared" si="1"/>
        <v>Low Population-Impoverished</v>
      </c>
      <c r="B6576" s="35" t="s">
        <v>6595</v>
      </c>
      <c r="C6576" s="37">
        <v>89.0</v>
      </c>
      <c r="D6576" s="37">
        <v>0.606741573033708</v>
      </c>
      <c r="E6576" s="37" t="s">
        <v>16</v>
      </c>
      <c r="F6576" s="37" t="s">
        <v>12</v>
      </c>
    </row>
    <row r="6577">
      <c r="A6577" s="36" t="str">
        <f t="shared" si="1"/>
        <v>High Population-Middle Poverty</v>
      </c>
      <c r="B6577" s="35" t="s">
        <v>6596</v>
      </c>
      <c r="C6577" s="37">
        <v>39152.0</v>
      </c>
      <c r="D6577" s="37">
        <v>0.176363914997957</v>
      </c>
      <c r="E6577" s="37" t="s">
        <v>14</v>
      </c>
      <c r="F6577" s="37" t="s">
        <v>10</v>
      </c>
    </row>
    <row r="6578">
      <c r="A6578" s="36" t="str">
        <f t="shared" si="1"/>
        <v>Medium Population-Low Poverty</v>
      </c>
      <c r="B6578" s="35" t="s">
        <v>6597</v>
      </c>
      <c r="C6578" s="37">
        <v>765.0</v>
      </c>
      <c r="D6578" s="37">
        <v>0.0</v>
      </c>
      <c r="E6578" s="37" t="s">
        <v>15</v>
      </c>
      <c r="F6578" s="37" t="s">
        <v>9</v>
      </c>
    </row>
    <row r="6579">
      <c r="A6579" s="36" t="str">
        <f t="shared" si="1"/>
        <v>High Population-Low Poverty</v>
      </c>
      <c r="B6579" s="35" t="s">
        <v>6598</v>
      </c>
      <c r="C6579" s="37">
        <v>23490.0</v>
      </c>
      <c r="D6579" s="37">
        <v>0.0667092379736058</v>
      </c>
      <c r="E6579" s="37" t="s">
        <v>14</v>
      </c>
      <c r="F6579" s="37" t="s">
        <v>9</v>
      </c>
    </row>
    <row r="6580">
      <c r="A6580" s="36" t="str">
        <f t="shared" si="1"/>
        <v>Medium Population-Low Poverty</v>
      </c>
      <c r="B6580" s="35" t="s">
        <v>6599</v>
      </c>
      <c r="C6580" s="37">
        <v>2654.0</v>
      </c>
      <c r="D6580" s="37">
        <v>0.0470987189148455</v>
      </c>
      <c r="E6580" s="37" t="s">
        <v>15</v>
      </c>
      <c r="F6580" s="37" t="s">
        <v>9</v>
      </c>
    </row>
    <row r="6581">
      <c r="A6581" s="36" t="str">
        <f t="shared" si="1"/>
        <v>Medium Population-Middle Poverty</v>
      </c>
      <c r="B6581" s="35" t="s">
        <v>6600</v>
      </c>
      <c r="C6581" s="37">
        <v>603.0</v>
      </c>
      <c r="D6581" s="37">
        <v>0.14759535655058</v>
      </c>
      <c r="E6581" s="37" t="s">
        <v>15</v>
      </c>
      <c r="F6581" s="37" t="s">
        <v>10</v>
      </c>
    </row>
    <row r="6582">
      <c r="A6582" s="36" t="str">
        <f t="shared" si="1"/>
        <v>Medium Population-Middle Poverty</v>
      </c>
      <c r="B6582" s="35" t="s">
        <v>6601</v>
      </c>
      <c r="C6582" s="37">
        <v>4694.0</v>
      </c>
      <c r="D6582" s="37">
        <v>0.262675756284619</v>
      </c>
      <c r="E6582" s="37" t="s">
        <v>15</v>
      </c>
      <c r="F6582" s="37" t="s">
        <v>10</v>
      </c>
    </row>
    <row r="6583">
      <c r="A6583" s="36" t="str">
        <f t="shared" si="1"/>
        <v>Medium Population-Low Poverty</v>
      </c>
      <c r="B6583" s="35" t="s">
        <v>6602</v>
      </c>
      <c r="C6583" s="37">
        <v>924.0</v>
      </c>
      <c r="D6583" s="37">
        <v>0.0746753246753247</v>
      </c>
      <c r="E6583" s="37" t="s">
        <v>15</v>
      </c>
      <c r="F6583" s="37" t="s">
        <v>9</v>
      </c>
    </row>
    <row r="6584">
      <c r="A6584" s="36" t="str">
        <f t="shared" si="1"/>
        <v>Medium Population-Middle Poverty</v>
      </c>
      <c r="B6584" s="35" t="s">
        <v>6603</v>
      </c>
      <c r="C6584" s="37">
        <v>2013.0</v>
      </c>
      <c r="D6584" s="37">
        <v>0.112767014406359</v>
      </c>
      <c r="E6584" s="37" t="s">
        <v>15</v>
      </c>
      <c r="F6584" s="37" t="s">
        <v>10</v>
      </c>
    </row>
    <row r="6585">
      <c r="A6585" s="36" t="str">
        <f t="shared" si="1"/>
        <v>Low Population-Low Poverty</v>
      </c>
      <c r="B6585" s="35" t="s">
        <v>6604</v>
      </c>
      <c r="C6585" s="37">
        <v>113.0</v>
      </c>
      <c r="D6585" s="37">
        <v>0.0</v>
      </c>
      <c r="E6585" s="37" t="s">
        <v>16</v>
      </c>
      <c r="F6585" s="37" t="s">
        <v>9</v>
      </c>
    </row>
    <row r="6586">
      <c r="A6586" s="36" t="str">
        <f t="shared" si="1"/>
        <v>Medium Population-Middle Poverty</v>
      </c>
      <c r="B6586" s="35" t="s">
        <v>6605</v>
      </c>
      <c r="C6586" s="37">
        <v>5331.0</v>
      </c>
      <c r="D6586" s="37">
        <v>0.215719377227537</v>
      </c>
      <c r="E6586" s="37" t="s">
        <v>15</v>
      </c>
      <c r="F6586" s="37" t="s">
        <v>10</v>
      </c>
    </row>
    <row r="6587">
      <c r="A6587" s="36" t="str">
        <f t="shared" si="1"/>
        <v>Low Population-Low Poverty</v>
      </c>
      <c r="B6587" s="35" t="s">
        <v>6606</v>
      </c>
      <c r="C6587" s="37">
        <v>461.0</v>
      </c>
      <c r="D6587" s="37">
        <v>0.0737527114967462</v>
      </c>
      <c r="E6587" s="37" t="s">
        <v>16</v>
      </c>
      <c r="F6587" s="37" t="s">
        <v>9</v>
      </c>
    </row>
    <row r="6588">
      <c r="A6588" s="36" t="str">
        <f t="shared" si="1"/>
        <v>Medium Population-Low Poverty</v>
      </c>
      <c r="B6588" s="35" t="s">
        <v>6607</v>
      </c>
      <c r="C6588" s="37">
        <v>3805.0</v>
      </c>
      <c r="D6588" s="37">
        <v>0.0480946123521682</v>
      </c>
      <c r="E6588" s="37" t="s">
        <v>15</v>
      </c>
      <c r="F6588" s="37" t="s">
        <v>9</v>
      </c>
    </row>
    <row r="6589">
      <c r="A6589" s="36" t="str">
        <f t="shared" si="1"/>
        <v>Low Population-Low Poverty</v>
      </c>
      <c r="B6589" s="35" t="s">
        <v>6608</v>
      </c>
      <c r="C6589" s="37">
        <v>294.0</v>
      </c>
      <c r="D6589" s="37">
        <v>0.0952380952380952</v>
      </c>
      <c r="E6589" s="37" t="s">
        <v>16</v>
      </c>
      <c r="F6589" s="37" t="s">
        <v>9</v>
      </c>
    </row>
    <row r="6590">
      <c r="A6590" s="36" t="str">
        <f t="shared" si="1"/>
        <v>Medium Population-Middle Poverty</v>
      </c>
      <c r="B6590" s="35" t="s">
        <v>6609</v>
      </c>
      <c r="C6590" s="37">
        <v>3259.0</v>
      </c>
      <c r="D6590" s="37">
        <v>0.133476526541884</v>
      </c>
      <c r="E6590" s="37" t="s">
        <v>15</v>
      </c>
      <c r="F6590" s="37" t="s">
        <v>10</v>
      </c>
    </row>
    <row r="6591">
      <c r="A6591" s="36" t="str">
        <f t="shared" si="1"/>
        <v>Medium Population-Low Poverty</v>
      </c>
      <c r="B6591" s="35" t="s">
        <v>6610</v>
      </c>
      <c r="C6591" s="37">
        <v>1777.0</v>
      </c>
      <c r="D6591" s="37">
        <v>0.0776589758019133</v>
      </c>
      <c r="E6591" s="37" t="s">
        <v>15</v>
      </c>
      <c r="F6591" s="37" t="s">
        <v>9</v>
      </c>
    </row>
    <row r="6592">
      <c r="A6592" s="36" t="str">
        <f t="shared" si="1"/>
        <v>Low Population-Low Poverty</v>
      </c>
      <c r="B6592" s="35" t="s">
        <v>6611</v>
      </c>
      <c r="C6592" s="37">
        <v>349.0</v>
      </c>
      <c r="D6592" s="37">
        <v>0.0</v>
      </c>
      <c r="E6592" s="37" t="s">
        <v>16</v>
      </c>
      <c r="F6592" s="37" t="s">
        <v>9</v>
      </c>
    </row>
    <row r="6593">
      <c r="A6593" s="36" t="str">
        <f t="shared" si="1"/>
        <v>Medium Population-Low Poverty</v>
      </c>
      <c r="B6593" s="35" t="s">
        <v>6612</v>
      </c>
      <c r="C6593" s="37">
        <v>1373.0</v>
      </c>
      <c r="D6593" s="37">
        <v>0.032774945375091</v>
      </c>
      <c r="E6593" s="37" t="s">
        <v>15</v>
      </c>
      <c r="F6593" s="37" t="s">
        <v>9</v>
      </c>
    </row>
    <row r="6594">
      <c r="A6594" s="36" t="str">
        <f t="shared" si="1"/>
        <v>High Population-Low Poverty</v>
      </c>
      <c r="B6594" s="35" t="s">
        <v>6613</v>
      </c>
      <c r="C6594" s="37">
        <v>10580.0</v>
      </c>
      <c r="D6594" s="37">
        <v>0.0762759924385633</v>
      </c>
      <c r="E6594" s="37" t="s">
        <v>14</v>
      </c>
      <c r="F6594" s="37" t="s">
        <v>9</v>
      </c>
    </row>
    <row r="6595">
      <c r="A6595" s="36" t="str">
        <f t="shared" si="1"/>
        <v>Medium Population-Low Poverty</v>
      </c>
      <c r="B6595" s="35" t="s">
        <v>6614</v>
      </c>
      <c r="C6595" s="37">
        <v>3282.0</v>
      </c>
      <c r="D6595" s="37">
        <v>0.0792199878123096</v>
      </c>
      <c r="E6595" s="37" t="s">
        <v>15</v>
      </c>
      <c r="F6595" s="37" t="s">
        <v>9</v>
      </c>
    </row>
    <row r="6596">
      <c r="A6596" s="36" t="str">
        <f t="shared" si="1"/>
        <v>Medium Population-Low Poverty</v>
      </c>
      <c r="B6596" s="35" t="s">
        <v>6615</v>
      </c>
      <c r="C6596" s="37">
        <v>3096.0</v>
      </c>
      <c r="D6596" s="37">
        <v>0.0927002583979328</v>
      </c>
      <c r="E6596" s="37" t="s">
        <v>15</v>
      </c>
      <c r="F6596" s="37" t="s">
        <v>9</v>
      </c>
    </row>
    <row r="6597">
      <c r="A6597" s="36" t="str">
        <f t="shared" si="1"/>
        <v>Medium Population-Middle Poverty</v>
      </c>
      <c r="B6597" s="35" t="s">
        <v>6616</v>
      </c>
      <c r="C6597" s="37">
        <v>6802.0</v>
      </c>
      <c r="D6597" s="37">
        <v>0.208468097618348</v>
      </c>
      <c r="E6597" s="37" t="s">
        <v>15</v>
      </c>
      <c r="F6597" s="37" t="s">
        <v>10</v>
      </c>
    </row>
    <row r="6598">
      <c r="A6598" s="36" t="str">
        <f t="shared" si="1"/>
        <v>Medium Population-Middle Poverty</v>
      </c>
      <c r="B6598" s="35" t="s">
        <v>6617</v>
      </c>
      <c r="C6598" s="37">
        <v>8563.0</v>
      </c>
      <c r="D6598" s="37">
        <v>0.241153801237884</v>
      </c>
      <c r="E6598" s="37" t="s">
        <v>15</v>
      </c>
      <c r="F6598" s="37" t="s">
        <v>10</v>
      </c>
    </row>
    <row r="6599">
      <c r="A6599" s="36" t="str">
        <f t="shared" si="1"/>
        <v>Medium Population-Low Poverty</v>
      </c>
      <c r="B6599" s="35" t="s">
        <v>6618</v>
      </c>
      <c r="C6599" s="37">
        <v>726.0</v>
      </c>
      <c r="D6599" s="37">
        <v>0.0413223140495868</v>
      </c>
      <c r="E6599" s="37" t="s">
        <v>15</v>
      </c>
      <c r="F6599" s="37" t="s">
        <v>9</v>
      </c>
    </row>
    <row r="6600">
      <c r="A6600" s="36" t="str">
        <f t="shared" si="1"/>
        <v>Medium Population-Low Poverty</v>
      </c>
      <c r="B6600" s="35" t="s">
        <v>6619</v>
      </c>
      <c r="C6600" s="37">
        <v>786.0</v>
      </c>
      <c r="D6600" s="37">
        <v>0.044529262086514</v>
      </c>
      <c r="E6600" s="37" t="s">
        <v>15</v>
      </c>
      <c r="F6600" s="37" t="s">
        <v>9</v>
      </c>
    </row>
    <row r="6601">
      <c r="A6601" s="36" t="str">
        <f t="shared" si="1"/>
        <v>Low Population-Low Poverty</v>
      </c>
      <c r="B6601" s="35" t="s">
        <v>6620</v>
      </c>
      <c r="C6601" s="37">
        <v>68.0</v>
      </c>
      <c r="D6601" s="37">
        <v>0.0</v>
      </c>
      <c r="E6601" s="37" t="s">
        <v>16</v>
      </c>
      <c r="F6601" s="37" t="s">
        <v>9</v>
      </c>
    </row>
    <row r="6602">
      <c r="A6602" s="36" t="str">
        <f t="shared" si="1"/>
        <v>Medium Population-Middle Poverty</v>
      </c>
      <c r="B6602" s="35" t="s">
        <v>6621</v>
      </c>
      <c r="C6602" s="37">
        <v>4316.0</v>
      </c>
      <c r="D6602" s="37">
        <v>0.158480074142725</v>
      </c>
      <c r="E6602" s="37" t="s">
        <v>15</v>
      </c>
      <c r="F6602" s="37" t="s">
        <v>10</v>
      </c>
    </row>
    <row r="6603">
      <c r="A6603" s="36" t="str">
        <f t="shared" si="1"/>
        <v>Medium Population-Middle Poverty</v>
      </c>
      <c r="B6603" s="35" t="s">
        <v>6622</v>
      </c>
      <c r="C6603" s="37">
        <v>645.0</v>
      </c>
      <c r="D6603" s="37">
        <v>0.105426356589147</v>
      </c>
      <c r="E6603" s="37" t="s">
        <v>15</v>
      </c>
      <c r="F6603" s="37" t="s">
        <v>10</v>
      </c>
    </row>
    <row r="6604">
      <c r="A6604" s="36" t="str">
        <f t="shared" si="1"/>
        <v>Medium Population-Low Poverty</v>
      </c>
      <c r="B6604" s="35" t="s">
        <v>6623</v>
      </c>
      <c r="C6604" s="37">
        <v>504.0</v>
      </c>
      <c r="D6604" s="37">
        <v>0.0</v>
      </c>
      <c r="E6604" s="37" t="s">
        <v>15</v>
      </c>
      <c r="F6604" s="37" t="s">
        <v>9</v>
      </c>
    </row>
    <row r="6605">
      <c r="A6605" s="36" t="str">
        <f t="shared" si="1"/>
        <v>Low Population-Impoverished</v>
      </c>
      <c r="B6605" s="35" t="s">
        <v>6624</v>
      </c>
      <c r="C6605" s="37">
        <v>80.0</v>
      </c>
      <c r="D6605" s="37">
        <v>0.575</v>
      </c>
      <c r="E6605" s="37" t="s">
        <v>16</v>
      </c>
      <c r="F6605" s="37" t="s">
        <v>12</v>
      </c>
    </row>
    <row r="6606">
      <c r="A6606" s="36" t="str">
        <f t="shared" si="1"/>
        <v>Low Population-Low Poverty</v>
      </c>
      <c r="B6606" s="35" t="s">
        <v>6625</v>
      </c>
      <c r="C6606" s="37">
        <v>10.0</v>
      </c>
      <c r="D6606" s="37">
        <v>0.0</v>
      </c>
      <c r="E6606" s="37" t="s">
        <v>16</v>
      </c>
      <c r="F6606" s="37" t="s">
        <v>9</v>
      </c>
    </row>
    <row r="6607">
      <c r="A6607" s="36" t="str">
        <f t="shared" si="1"/>
        <v>Medium Population-Low Poverty</v>
      </c>
      <c r="B6607" s="35" t="s">
        <v>6626</v>
      </c>
      <c r="C6607" s="37">
        <v>1100.0</v>
      </c>
      <c r="D6607" s="37">
        <v>0.0645454545454545</v>
      </c>
      <c r="E6607" s="37" t="s">
        <v>15</v>
      </c>
      <c r="F6607" s="37" t="s">
        <v>9</v>
      </c>
    </row>
    <row r="6608">
      <c r="A6608" s="36" t="str">
        <f t="shared" si="1"/>
        <v>Medium Population-Low Poverty</v>
      </c>
      <c r="B6608" s="35" t="s">
        <v>6627</v>
      </c>
      <c r="C6608" s="37">
        <v>1850.0</v>
      </c>
      <c r="D6608" s="37">
        <v>0.0681081081081081</v>
      </c>
      <c r="E6608" s="37" t="s">
        <v>15</v>
      </c>
      <c r="F6608" s="37" t="s">
        <v>9</v>
      </c>
    </row>
    <row r="6609">
      <c r="A6609" s="36" t="str">
        <f t="shared" si="1"/>
        <v>Medium Population-Middle Poverty</v>
      </c>
      <c r="B6609" s="35" t="s">
        <v>6628</v>
      </c>
      <c r="C6609" s="37">
        <v>516.0</v>
      </c>
      <c r="D6609" s="37">
        <v>0.118217054263566</v>
      </c>
      <c r="E6609" s="37" t="s">
        <v>15</v>
      </c>
      <c r="F6609" s="37" t="s">
        <v>10</v>
      </c>
    </row>
    <row r="6610">
      <c r="A6610" s="36" t="str">
        <f t="shared" si="1"/>
        <v>Medium Population-Middle Poverty</v>
      </c>
      <c r="B6610" s="35" t="s">
        <v>6629</v>
      </c>
      <c r="C6610" s="37">
        <v>1872.0</v>
      </c>
      <c r="D6610" s="37">
        <v>0.137820512820513</v>
      </c>
      <c r="E6610" s="37" t="s">
        <v>15</v>
      </c>
      <c r="F6610" s="37" t="s">
        <v>10</v>
      </c>
    </row>
    <row r="6611">
      <c r="A6611" s="36" t="str">
        <f t="shared" si="1"/>
        <v>Medium Population-Middle Poverty</v>
      </c>
      <c r="B6611" s="35" t="s">
        <v>6630</v>
      </c>
      <c r="C6611" s="37">
        <v>6460.0</v>
      </c>
      <c r="D6611" s="37">
        <v>0.155572755417957</v>
      </c>
      <c r="E6611" s="37" t="s">
        <v>15</v>
      </c>
      <c r="F6611" s="37" t="s">
        <v>10</v>
      </c>
    </row>
    <row r="6612">
      <c r="A6612" s="36" t="str">
        <f t="shared" si="1"/>
        <v>High Population-Low Poverty</v>
      </c>
      <c r="B6612" s="35" t="s">
        <v>6631</v>
      </c>
      <c r="C6612" s="37">
        <v>17634.0</v>
      </c>
      <c r="D6612" s="37">
        <v>0.0554043325394125</v>
      </c>
      <c r="E6612" s="37" t="s">
        <v>14</v>
      </c>
      <c r="F6612" s="37" t="s">
        <v>9</v>
      </c>
    </row>
    <row r="6613">
      <c r="A6613" s="36" t="str">
        <f t="shared" si="1"/>
        <v>Low Population-Impoverished</v>
      </c>
      <c r="B6613" s="35" t="s">
        <v>6632</v>
      </c>
      <c r="C6613" s="37">
        <v>119.0</v>
      </c>
      <c r="D6613" s="37">
        <v>0.596638655462185</v>
      </c>
      <c r="E6613" s="37" t="s">
        <v>16</v>
      </c>
      <c r="F6613" s="37" t="s">
        <v>12</v>
      </c>
    </row>
    <row r="6614">
      <c r="A6614" s="36" t="str">
        <f t="shared" si="1"/>
        <v>Medium Population-Low Poverty</v>
      </c>
      <c r="B6614" s="35" t="s">
        <v>6633</v>
      </c>
      <c r="C6614" s="37">
        <v>6022.0</v>
      </c>
      <c r="D6614" s="37">
        <v>0.0403520425107938</v>
      </c>
      <c r="E6614" s="37" t="s">
        <v>15</v>
      </c>
      <c r="F6614" s="37" t="s">
        <v>9</v>
      </c>
    </row>
    <row r="6615">
      <c r="A6615" s="36" t="str">
        <f t="shared" si="1"/>
        <v>Medium Population-Low Poverty</v>
      </c>
      <c r="B6615" s="35" t="s">
        <v>6634</v>
      </c>
      <c r="C6615" s="37">
        <v>6969.0</v>
      </c>
      <c r="D6615" s="37">
        <v>0.0984359305495767</v>
      </c>
      <c r="E6615" s="37" t="s">
        <v>15</v>
      </c>
      <c r="F6615" s="37" t="s">
        <v>9</v>
      </c>
    </row>
    <row r="6616">
      <c r="A6616" s="36" t="str">
        <f t="shared" si="1"/>
        <v>High Population-Low Poverty</v>
      </c>
      <c r="B6616" s="35" t="s">
        <v>6635</v>
      </c>
      <c r="C6616" s="37">
        <v>11070.0</v>
      </c>
      <c r="D6616" s="37">
        <v>0.0606142728093948</v>
      </c>
      <c r="E6616" s="37" t="s">
        <v>14</v>
      </c>
      <c r="F6616" s="37" t="s">
        <v>9</v>
      </c>
    </row>
    <row r="6617">
      <c r="A6617" s="36" t="str">
        <f t="shared" si="1"/>
        <v>Medium Population-Low Poverty</v>
      </c>
      <c r="B6617" s="35" t="s">
        <v>6636</v>
      </c>
      <c r="C6617" s="37">
        <v>1115.0</v>
      </c>
      <c r="D6617" s="37">
        <v>0.0484304932735426</v>
      </c>
      <c r="E6617" s="37" t="s">
        <v>15</v>
      </c>
      <c r="F6617" s="37" t="s">
        <v>9</v>
      </c>
    </row>
    <row r="6618">
      <c r="A6618" s="36" t="str">
        <f t="shared" si="1"/>
        <v>Medium Population-Middle Poverty</v>
      </c>
      <c r="B6618" s="35" t="s">
        <v>6637</v>
      </c>
      <c r="C6618" s="37">
        <v>875.0</v>
      </c>
      <c r="D6618" s="37">
        <v>0.137142857142857</v>
      </c>
      <c r="E6618" s="37" t="s">
        <v>15</v>
      </c>
      <c r="F6618" s="37" t="s">
        <v>10</v>
      </c>
    </row>
    <row r="6619">
      <c r="A6619" s="36" t="str">
        <f t="shared" si="1"/>
        <v>Medium Population-Middle Poverty</v>
      </c>
      <c r="B6619" s="35" t="s">
        <v>6638</v>
      </c>
      <c r="C6619" s="37">
        <v>771.0</v>
      </c>
      <c r="D6619" s="37">
        <v>0.295719844357977</v>
      </c>
      <c r="E6619" s="37" t="s">
        <v>15</v>
      </c>
      <c r="F6619" s="37" t="s">
        <v>10</v>
      </c>
    </row>
    <row r="6620">
      <c r="A6620" s="36" t="str">
        <f t="shared" si="1"/>
        <v>Medium Population-Low Poverty</v>
      </c>
      <c r="B6620" s="35" t="s">
        <v>6639</v>
      </c>
      <c r="C6620" s="37">
        <v>2716.0</v>
      </c>
      <c r="D6620" s="37">
        <v>0.0552282768777614</v>
      </c>
      <c r="E6620" s="37" t="s">
        <v>15</v>
      </c>
      <c r="F6620" s="37" t="s">
        <v>9</v>
      </c>
    </row>
    <row r="6621">
      <c r="A6621" s="36" t="str">
        <f t="shared" si="1"/>
        <v>Low Population-Impoverished</v>
      </c>
      <c r="B6621" s="35" t="s">
        <v>6640</v>
      </c>
      <c r="C6621" s="37">
        <v>38.0</v>
      </c>
      <c r="D6621" s="37">
        <v>0.947368421052632</v>
      </c>
      <c r="E6621" s="37" t="s">
        <v>16</v>
      </c>
      <c r="F6621" s="37" t="s">
        <v>12</v>
      </c>
    </row>
    <row r="6622">
      <c r="A6622" s="36" t="str">
        <f t="shared" si="1"/>
        <v>Medium Population-Low Poverty</v>
      </c>
      <c r="B6622" s="35" t="s">
        <v>6641</v>
      </c>
      <c r="C6622" s="37">
        <v>2554.0</v>
      </c>
      <c r="D6622" s="37">
        <v>0.0395458104933438</v>
      </c>
      <c r="E6622" s="37" t="s">
        <v>15</v>
      </c>
      <c r="F6622" s="37" t="s">
        <v>9</v>
      </c>
    </row>
    <row r="6623">
      <c r="A6623" s="36" t="str">
        <f t="shared" si="1"/>
        <v>Medium Population-Low Poverty</v>
      </c>
      <c r="B6623" s="35" t="s">
        <v>6642</v>
      </c>
      <c r="C6623" s="37">
        <v>3818.0</v>
      </c>
      <c r="D6623" s="37">
        <v>0.0665269774751179</v>
      </c>
      <c r="E6623" s="37" t="s">
        <v>15</v>
      </c>
      <c r="F6623" s="37" t="s">
        <v>9</v>
      </c>
    </row>
    <row r="6624">
      <c r="A6624" s="36" t="str">
        <f t="shared" si="1"/>
        <v>Medium Population-Low Poverty</v>
      </c>
      <c r="B6624" s="35" t="s">
        <v>6643</v>
      </c>
      <c r="C6624" s="37">
        <v>2696.0</v>
      </c>
      <c r="D6624" s="37">
        <v>0.0178041543026706</v>
      </c>
      <c r="E6624" s="37" t="s">
        <v>15</v>
      </c>
      <c r="F6624" s="37" t="s">
        <v>9</v>
      </c>
    </row>
    <row r="6625">
      <c r="A6625" s="36" t="str">
        <f t="shared" si="1"/>
        <v>Medium Population-Middle Poverty</v>
      </c>
      <c r="B6625" s="35" t="s">
        <v>6644</v>
      </c>
      <c r="C6625" s="37">
        <v>515.0</v>
      </c>
      <c r="D6625" s="37">
        <v>0.225242718446602</v>
      </c>
      <c r="E6625" s="37" t="s">
        <v>15</v>
      </c>
      <c r="F6625" s="37" t="s">
        <v>10</v>
      </c>
    </row>
    <row r="6626">
      <c r="A6626" s="36" t="str">
        <f t="shared" si="1"/>
        <v>High Population-Middle Poverty</v>
      </c>
      <c r="B6626" s="35" t="s">
        <v>6645</v>
      </c>
      <c r="C6626" s="37">
        <v>44096.0</v>
      </c>
      <c r="D6626" s="37">
        <v>0.129694303338171</v>
      </c>
      <c r="E6626" s="37" t="s">
        <v>14</v>
      </c>
      <c r="F6626" s="37" t="s">
        <v>10</v>
      </c>
    </row>
    <row r="6627">
      <c r="A6627" s="36" t="str">
        <f t="shared" si="1"/>
        <v>Low Population-Middle Poverty</v>
      </c>
      <c r="B6627" s="35" t="s">
        <v>6646</v>
      </c>
      <c r="C6627" s="37">
        <v>180.0</v>
      </c>
      <c r="D6627" s="37">
        <v>0.283333333333333</v>
      </c>
      <c r="E6627" s="37" t="s">
        <v>16</v>
      </c>
      <c r="F6627" s="37" t="s">
        <v>10</v>
      </c>
    </row>
    <row r="6628">
      <c r="A6628" s="36" t="str">
        <f t="shared" si="1"/>
        <v>High Population-Low Poverty</v>
      </c>
      <c r="B6628" s="35" t="s">
        <v>6647</v>
      </c>
      <c r="C6628" s="37">
        <v>58824.0</v>
      </c>
      <c r="D6628" s="37">
        <v>0.0893512851897185</v>
      </c>
      <c r="E6628" s="37" t="s">
        <v>14</v>
      </c>
      <c r="F6628" s="37" t="s">
        <v>9</v>
      </c>
    </row>
    <row r="6629">
      <c r="A6629" s="36" t="str">
        <f t="shared" si="1"/>
        <v>High Population-Low Poverty</v>
      </c>
      <c r="B6629" s="35" t="s">
        <v>6648</v>
      </c>
      <c r="C6629" s="37">
        <v>44657.0</v>
      </c>
      <c r="D6629" s="37">
        <v>0.0426136999798464</v>
      </c>
      <c r="E6629" s="37" t="s">
        <v>14</v>
      </c>
      <c r="F6629" s="37" t="s">
        <v>9</v>
      </c>
    </row>
    <row r="6630">
      <c r="A6630" s="36" t="str">
        <f t="shared" si="1"/>
        <v>High Population-Low Poverty</v>
      </c>
      <c r="B6630" s="35" t="s">
        <v>6649</v>
      </c>
      <c r="C6630" s="37">
        <v>17683.0</v>
      </c>
      <c r="D6630" s="37">
        <v>0.0400384550132896</v>
      </c>
      <c r="E6630" s="37" t="s">
        <v>14</v>
      </c>
      <c r="F6630" s="37" t="s">
        <v>9</v>
      </c>
    </row>
    <row r="6631">
      <c r="A6631" s="36" t="str">
        <f t="shared" si="1"/>
        <v>High Population-Middle Poverty</v>
      </c>
      <c r="B6631" s="35" t="s">
        <v>6650</v>
      </c>
      <c r="C6631" s="37">
        <v>15728.0</v>
      </c>
      <c r="D6631" s="37">
        <v>0.130913021363174</v>
      </c>
      <c r="E6631" s="37" t="s">
        <v>14</v>
      </c>
      <c r="F6631" s="37" t="s">
        <v>10</v>
      </c>
    </row>
    <row r="6632">
      <c r="A6632" s="36" t="str">
        <f t="shared" si="1"/>
        <v>Medium Population-Low Poverty</v>
      </c>
      <c r="B6632" s="35" t="s">
        <v>6651</v>
      </c>
      <c r="C6632" s="37">
        <v>2010.0</v>
      </c>
      <c r="D6632" s="37">
        <v>0.0</v>
      </c>
      <c r="E6632" s="37" t="s">
        <v>15</v>
      </c>
      <c r="F6632" s="37" t="s">
        <v>9</v>
      </c>
    </row>
    <row r="6633">
      <c r="A6633" s="36" t="str">
        <f t="shared" si="1"/>
        <v>High Population-Low Poverty</v>
      </c>
      <c r="B6633" s="35" t="s">
        <v>6652</v>
      </c>
      <c r="C6633" s="37">
        <v>53060.0</v>
      </c>
      <c r="D6633" s="37">
        <v>0.0702412363362231</v>
      </c>
      <c r="E6633" s="37" t="s">
        <v>14</v>
      </c>
      <c r="F6633" s="37" t="s">
        <v>9</v>
      </c>
    </row>
    <row r="6634">
      <c r="A6634" s="36" t="str">
        <f t="shared" si="1"/>
        <v>High Population-Low Poverty</v>
      </c>
      <c r="B6634" s="35" t="s">
        <v>6653</v>
      </c>
      <c r="C6634" s="37">
        <v>32699.0</v>
      </c>
      <c r="D6634" s="37">
        <v>0.0849261445304138</v>
      </c>
      <c r="E6634" s="37" t="s">
        <v>14</v>
      </c>
      <c r="F6634" s="37" t="s">
        <v>9</v>
      </c>
    </row>
    <row r="6635">
      <c r="A6635" s="36" t="str">
        <f t="shared" si="1"/>
        <v>High Population-Low Poverty</v>
      </c>
      <c r="B6635" s="35" t="s">
        <v>6654</v>
      </c>
      <c r="C6635" s="37">
        <v>31133.0</v>
      </c>
      <c r="D6635" s="37">
        <v>0.0540262743712459</v>
      </c>
      <c r="E6635" s="37" t="s">
        <v>14</v>
      </c>
      <c r="F6635" s="37" t="s">
        <v>9</v>
      </c>
    </row>
    <row r="6636">
      <c r="A6636" s="36" t="str">
        <f t="shared" si="1"/>
        <v>High Population-Low Poverty</v>
      </c>
      <c r="B6636" s="35" t="s">
        <v>6655</v>
      </c>
      <c r="C6636" s="37">
        <v>40069.0</v>
      </c>
      <c r="D6636" s="37">
        <v>0.0554543412613242</v>
      </c>
      <c r="E6636" s="37" t="s">
        <v>14</v>
      </c>
      <c r="F6636" s="37" t="s">
        <v>9</v>
      </c>
    </row>
    <row r="6637">
      <c r="A6637" s="36" t="str">
        <f t="shared" si="1"/>
        <v>High Population-Low Poverty</v>
      </c>
      <c r="B6637" s="35" t="s">
        <v>6656</v>
      </c>
      <c r="C6637" s="37">
        <v>17947.0</v>
      </c>
      <c r="D6637" s="37">
        <v>0.0140970635760851</v>
      </c>
      <c r="E6637" s="37" t="s">
        <v>14</v>
      </c>
      <c r="F6637" s="37" t="s">
        <v>9</v>
      </c>
    </row>
    <row r="6638">
      <c r="A6638" s="36" t="str">
        <f t="shared" si="1"/>
        <v>High Population-Middle Poverty</v>
      </c>
      <c r="B6638" s="35" t="s">
        <v>6657</v>
      </c>
      <c r="C6638" s="37">
        <v>28358.0</v>
      </c>
      <c r="D6638" s="37">
        <v>0.190704563086254</v>
      </c>
      <c r="E6638" s="37" t="s">
        <v>14</v>
      </c>
      <c r="F6638" s="37" t="s">
        <v>10</v>
      </c>
    </row>
    <row r="6639">
      <c r="A6639" s="36" t="str">
        <f t="shared" si="1"/>
        <v>High Population-Low Poverty</v>
      </c>
      <c r="B6639" s="35" t="s">
        <v>6658</v>
      </c>
      <c r="C6639" s="37">
        <v>34375.0</v>
      </c>
      <c r="D6639" s="37">
        <v>0.0670254545454545</v>
      </c>
      <c r="E6639" s="37" t="s">
        <v>14</v>
      </c>
      <c r="F6639" s="37" t="s">
        <v>9</v>
      </c>
    </row>
    <row r="6640">
      <c r="A6640" s="36" t="str">
        <f t="shared" si="1"/>
        <v>High Population-Low Poverty</v>
      </c>
      <c r="B6640" s="35" t="s">
        <v>6659</v>
      </c>
      <c r="C6640" s="37">
        <v>25252.0</v>
      </c>
      <c r="D6640" s="37">
        <v>0.0588468240139395</v>
      </c>
      <c r="E6640" s="37" t="s">
        <v>14</v>
      </c>
      <c r="F6640" s="37" t="s">
        <v>9</v>
      </c>
    </row>
    <row r="6641">
      <c r="A6641" s="36" t="str">
        <f t="shared" si="1"/>
        <v>High Population-Middle Poverty</v>
      </c>
      <c r="B6641" s="35" t="s">
        <v>6660</v>
      </c>
      <c r="C6641" s="37">
        <v>13475.0</v>
      </c>
      <c r="D6641" s="37">
        <v>0.145157699443414</v>
      </c>
      <c r="E6641" s="37" t="s">
        <v>14</v>
      </c>
      <c r="F6641" s="37" t="s">
        <v>10</v>
      </c>
    </row>
    <row r="6642">
      <c r="A6642" s="36" t="str">
        <f t="shared" si="1"/>
        <v>High Population-Low Poverty</v>
      </c>
      <c r="B6642" s="35" t="s">
        <v>6661</v>
      </c>
      <c r="C6642" s="37">
        <v>18367.0</v>
      </c>
      <c r="D6642" s="37">
        <v>0.0312517014210268</v>
      </c>
      <c r="E6642" s="37" t="s">
        <v>14</v>
      </c>
      <c r="F6642" s="37" t="s">
        <v>9</v>
      </c>
    </row>
    <row r="6643">
      <c r="A6643" s="36" t="str">
        <f t="shared" si="1"/>
        <v>Medium Population-Low Poverty</v>
      </c>
      <c r="B6643" s="35" t="s">
        <v>6662</v>
      </c>
      <c r="C6643" s="37">
        <v>9303.0</v>
      </c>
      <c r="D6643" s="37">
        <v>0.0582607760937332</v>
      </c>
      <c r="E6643" s="37" t="s">
        <v>15</v>
      </c>
      <c r="F6643" s="37" t="s">
        <v>9</v>
      </c>
    </row>
    <row r="6644">
      <c r="A6644" s="36" t="str">
        <f t="shared" si="1"/>
        <v>High Population-Low Poverty</v>
      </c>
      <c r="B6644" s="35" t="s">
        <v>6663</v>
      </c>
      <c r="C6644" s="37">
        <v>18315.0</v>
      </c>
      <c r="D6644" s="37">
        <v>0.0294294294294294</v>
      </c>
      <c r="E6644" s="37" t="s">
        <v>14</v>
      </c>
      <c r="F6644" s="37" t="s">
        <v>9</v>
      </c>
    </row>
    <row r="6645">
      <c r="A6645" s="36" t="str">
        <f t="shared" si="1"/>
        <v>High Population-Low Poverty</v>
      </c>
      <c r="B6645" s="35" t="s">
        <v>6664</v>
      </c>
      <c r="C6645" s="37">
        <v>35465.0</v>
      </c>
      <c r="D6645" s="37">
        <v>0.0474270407443959</v>
      </c>
      <c r="E6645" s="37" t="s">
        <v>14</v>
      </c>
      <c r="F6645" s="37" t="s">
        <v>9</v>
      </c>
    </row>
    <row r="6646">
      <c r="A6646" s="36" t="str">
        <f t="shared" si="1"/>
        <v>High Population-Low Poverty</v>
      </c>
      <c r="B6646" s="35" t="s">
        <v>6665</v>
      </c>
      <c r="C6646" s="37">
        <v>29231.0</v>
      </c>
      <c r="D6646" s="37">
        <v>0.0280181998563169</v>
      </c>
      <c r="E6646" s="37" t="s">
        <v>14</v>
      </c>
      <c r="F6646" s="37" t="s">
        <v>9</v>
      </c>
    </row>
    <row r="6647">
      <c r="A6647" s="36" t="str">
        <f t="shared" si="1"/>
        <v>High Population-Low Poverty</v>
      </c>
      <c r="B6647" s="35" t="s">
        <v>6666</v>
      </c>
      <c r="C6647" s="37">
        <v>24731.0</v>
      </c>
      <c r="D6647" s="37">
        <v>0.0494116695645142</v>
      </c>
      <c r="E6647" s="37" t="s">
        <v>14</v>
      </c>
      <c r="F6647" s="37" t="s">
        <v>9</v>
      </c>
    </row>
    <row r="6648">
      <c r="A6648" s="36" t="str">
        <f t="shared" si="1"/>
        <v>High Population-Low Poverty</v>
      </c>
      <c r="B6648" s="35" t="s">
        <v>6667</v>
      </c>
      <c r="C6648" s="37">
        <v>18207.0</v>
      </c>
      <c r="D6648" s="37">
        <v>0.037677816224529</v>
      </c>
      <c r="E6648" s="37" t="s">
        <v>14</v>
      </c>
      <c r="F6648" s="37" t="s">
        <v>9</v>
      </c>
    </row>
    <row r="6649">
      <c r="A6649" s="36" t="str">
        <f t="shared" si="1"/>
        <v>Medium Population-Low Poverty</v>
      </c>
      <c r="B6649" s="35" t="s">
        <v>6668</v>
      </c>
      <c r="C6649" s="37">
        <v>888.0</v>
      </c>
      <c r="D6649" s="37">
        <v>0.0135135135135135</v>
      </c>
      <c r="E6649" s="37" t="s">
        <v>15</v>
      </c>
      <c r="F6649" s="37" t="s">
        <v>9</v>
      </c>
    </row>
    <row r="6650">
      <c r="A6650" s="36" t="str">
        <f t="shared" si="1"/>
        <v>Medium Population-Low Poverty</v>
      </c>
      <c r="B6650" s="35" t="s">
        <v>6669</v>
      </c>
      <c r="C6650" s="37">
        <v>4028.0</v>
      </c>
      <c r="D6650" s="37">
        <v>0.0491559086395233</v>
      </c>
      <c r="E6650" s="37" t="s">
        <v>15</v>
      </c>
      <c r="F6650" s="37" t="s">
        <v>9</v>
      </c>
    </row>
    <row r="6651">
      <c r="A6651" s="36" t="str">
        <f t="shared" si="1"/>
        <v>High Population-Low Poverty</v>
      </c>
      <c r="B6651" s="35" t="s">
        <v>6670</v>
      </c>
      <c r="C6651" s="37">
        <v>27618.0</v>
      </c>
      <c r="D6651" s="37">
        <v>0.0806358172206532</v>
      </c>
      <c r="E6651" s="37" t="s">
        <v>14</v>
      </c>
      <c r="F6651" s="37" t="s">
        <v>9</v>
      </c>
    </row>
    <row r="6652">
      <c r="A6652" s="36" t="str">
        <f t="shared" si="1"/>
        <v>High Population-Low Poverty</v>
      </c>
      <c r="B6652" s="35" t="s">
        <v>6671</v>
      </c>
      <c r="C6652" s="37">
        <v>18210.0</v>
      </c>
      <c r="D6652" s="37">
        <v>0.0339923119165294</v>
      </c>
      <c r="E6652" s="37" t="s">
        <v>14</v>
      </c>
      <c r="F6652" s="37" t="s">
        <v>9</v>
      </c>
    </row>
    <row r="6653">
      <c r="A6653" s="36" t="str">
        <f t="shared" si="1"/>
        <v>High Population-Low Poverty</v>
      </c>
      <c r="B6653" s="35" t="s">
        <v>6672</v>
      </c>
      <c r="C6653" s="37">
        <v>29570.0</v>
      </c>
      <c r="D6653" s="37">
        <v>0.0312817044301657</v>
      </c>
      <c r="E6653" s="37" t="s">
        <v>14</v>
      </c>
      <c r="F6653" s="37" t="s">
        <v>9</v>
      </c>
    </row>
    <row r="6654">
      <c r="A6654" s="36" t="str">
        <f t="shared" si="1"/>
        <v>High Population-Low Poverty</v>
      </c>
      <c r="B6654" s="35" t="s">
        <v>6673</v>
      </c>
      <c r="C6654" s="37">
        <v>31342.0</v>
      </c>
      <c r="D6654" s="37">
        <v>0.0262586944036756</v>
      </c>
      <c r="E6654" s="37" t="s">
        <v>14</v>
      </c>
      <c r="F6654" s="37" t="s">
        <v>9</v>
      </c>
    </row>
    <row r="6655">
      <c r="A6655" s="36" t="str">
        <f t="shared" si="1"/>
        <v>High Population-Middle Poverty</v>
      </c>
      <c r="B6655" s="35" t="s">
        <v>6674</v>
      </c>
      <c r="C6655" s="37">
        <v>10052.0</v>
      </c>
      <c r="D6655" s="37">
        <v>0.150019896538002</v>
      </c>
      <c r="E6655" s="37" t="s">
        <v>14</v>
      </c>
      <c r="F6655" s="37" t="s">
        <v>10</v>
      </c>
    </row>
    <row r="6656">
      <c r="A6656" s="36" t="str">
        <f t="shared" si="1"/>
        <v>High Population-Low Poverty</v>
      </c>
      <c r="B6656" s="35" t="s">
        <v>6675</v>
      </c>
      <c r="C6656" s="37">
        <v>24407.0</v>
      </c>
      <c r="D6656" s="37">
        <v>0.0383906256401852</v>
      </c>
      <c r="E6656" s="37" t="s">
        <v>14</v>
      </c>
      <c r="F6656" s="37" t="s">
        <v>9</v>
      </c>
    </row>
    <row r="6657">
      <c r="A6657" s="36" t="str">
        <f t="shared" si="1"/>
        <v>High Population-Low Poverty</v>
      </c>
      <c r="B6657" s="35" t="s">
        <v>6676</v>
      </c>
      <c r="C6657" s="37">
        <v>15277.0</v>
      </c>
      <c r="D6657" s="37">
        <v>0.0481769981017215</v>
      </c>
      <c r="E6657" s="37" t="s">
        <v>14</v>
      </c>
      <c r="F6657" s="37" t="s">
        <v>9</v>
      </c>
    </row>
    <row r="6658">
      <c r="A6658" s="36" t="str">
        <f t="shared" si="1"/>
        <v>High Population-Low Poverty</v>
      </c>
      <c r="B6658" s="35" t="s">
        <v>6677</v>
      </c>
      <c r="C6658" s="37">
        <v>26737.0</v>
      </c>
      <c r="D6658" s="37">
        <v>0.0386729999625986</v>
      </c>
      <c r="E6658" s="37" t="s">
        <v>14</v>
      </c>
      <c r="F6658" s="37" t="s">
        <v>9</v>
      </c>
    </row>
    <row r="6659">
      <c r="A6659" s="36" t="str">
        <f t="shared" si="1"/>
        <v>High Population-Low Poverty</v>
      </c>
      <c r="B6659" s="35" t="s">
        <v>6678</v>
      </c>
      <c r="C6659" s="37">
        <v>70151.0</v>
      </c>
      <c r="D6659" s="37">
        <v>0.0781742241735685</v>
      </c>
      <c r="E6659" s="37" t="s">
        <v>14</v>
      </c>
      <c r="F6659" s="37" t="s">
        <v>9</v>
      </c>
    </row>
    <row r="6660">
      <c r="A6660" s="36" t="str">
        <f t="shared" si="1"/>
        <v>High Population-Low Poverty</v>
      </c>
      <c r="B6660" s="35" t="s">
        <v>6679</v>
      </c>
      <c r="C6660" s="37">
        <v>57951.0</v>
      </c>
      <c r="D6660" s="37">
        <v>0.0637262514883263</v>
      </c>
      <c r="E6660" s="37" t="s">
        <v>14</v>
      </c>
      <c r="F6660" s="37" t="s">
        <v>9</v>
      </c>
    </row>
    <row r="6661">
      <c r="A6661" s="36" t="str">
        <f t="shared" si="1"/>
        <v>High Population-Low Poverty</v>
      </c>
      <c r="B6661" s="35" t="s">
        <v>6680</v>
      </c>
      <c r="C6661" s="37">
        <v>82420.0</v>
      </c>
      <c r="D6661" s="37">
        <v>0.0895777723853434</v>
      </c>
      <c r="E6661" s="37" t="s">
        <v>14</v>
      </c>
      <c r="F6661" s="37" t="s">
        <v>9</v>
      </c>
    </row>
    <row r="6662">
      <c r="A6662" s="36" t="str">
        <f t="shared" si="1"/>
        <v>High Population-Low Poverty</v>
      </c>
      <c r="B6662" s="35" t="s">
        <v>6681</v>
      </c>
      <c r="C6662" s="37">
        <v>37054.0</v>
      </c>
      <c r="D6662" s="37">
        <v>0.0495762940573217</v>
      </c>
      <c r="E6662" s="37" t="s">
        <v>14</v>
      </c>
      <c r="F6662" s="37" t="s">
        <v>9</v>
      </c>
    </row>
    <row r="6663">
      <c r="A6663" s="36" t="str">
        <f t="shared" si="1"/>
        <v>High Population-Low Poverty</v>
      </c>
      <c r="B6663" s="35" t="s">
        <v>6682</v>
      </c>
      <c r="C6663" s="37">
        <v>24744.0</v>
      </c>
      <c r="D6663" s="37">
        <v>0.0912140316844487</v>
      </c>
      <c r="E6663" s="37" t="s">
        <v>14</v>
      </c>
      <c r="F6663" s="37" t="s">
        <v>9</v>
      </c>
    </row>
    <row r="6664">
      <c r="A6664" s="36" t="str">
        <f t="shared" si="1"/>
        <v>High Population-Low Poverty</v>
      </c>
      <c r="B6664" s="35" t="s">
        <v>6683</v>
      </c>
      <c r="C6664" s="37">
        <v>24168.0</v>
      </c>
      <c r="D6664" s="37">
        <v>0.0827126779212181</v>
      </c>
      <c r="E6664" s="37" t="s">
        <v>14</v>
      </c>
      <c r="F6664" s="37" t="s">
        <v>9</v>
      </c>
    </row>
    <row r="6665">
      <c r="A6665" s="36" t="str">
        <f t="shared" si="1"/>
        <v>High Population-Middle Poverty</v>
      </c>
      <c r="B6665" s="35" t="s">
        <v>6684</v>
      </c>
      <c r="C6665" s="37">
        <v>55103.0</v>
      </c>
      <c r="D6665" s="37">
        <v>0.101228608242745</v>
      </c>
      <c r="E6665" s="37" t="s">
        <v>14</v>
      </c>
      <c r="F6665" s="37" t="s">
        <v>10</v>
      </c>
    </row>
    <row r="6666">
      <c r="A6666" s="36" t="str">
        <f t="shared" si="1"/>
        <v>High Population-Low Poverty</v>
      </c>
      <c r="B6666" s="35" t="s">
        <v>6685</v>
      </c>
      <c r="C6666" s="37">
        <v>18971.0</v>
      </c>
      <c r="D6666" s="37">
        <v>0.045279637341205</v>
      </c>
      <c r="E6666" s="37" t="s">
        <v>14</v>
      </c>
      <c r="F6666" s="37" t="s">
        <v>9</v>
      </c>
    </row>
    <row r="6667">
      <c r="A6667" s="36" t="str">
        <f t="shared" si="1"/>
        <v>High Population-Low Poverty</v>
      </c>
      <c r="B6667" s="35" t="s">
        <v>6686</v>
      </c>
      <c r="C6667" s="37">
        <v>20121.0</v>
      </c>
      <c r="D6667" s="37">
        <v>0.0705730331494459</v>
      </c>
      <c r="E6667" s="37" t="s">
        <v>14</v>
      </c>
      <c r="F6667" s="37" t="s">
        <v>9</v>
      </c>
    </row>
    <row r="6668">
      <c r="A6668" s="36" t="str">
        <f t="shared" si="1"/>
        <v>High Population-Low Poverty</v>
      </c>
      <c r="B6668" s="35" t="s">
        <v>6687</v>
      </c>
      <c r="C6668" s="37">
        <v>32541.0</v>
      </c>
      <c r="D6668" s="37">
        <v>0.0388433053686119</v>
      </c>
      <c r="E6668" s="37" t="s">
        <v>14</v>
      </c>
      <c r="F6668" s="37" t="s">
        <v>9</v>
      </c>
    </row>
    <row r="6669">
      <c r="A6669" s="36" t="str">
        <f t="shared" si="1"/>
        <v>High Population-Low Poverty</v>
      </c>
      <c r="B6669" s="35" t="s">
        <v>6688</v>
      </c>
      <c r="C6669" s="37">
        <v>12695.0</v>
      </c>
      <c r="D6669" s="37">
        <v>0.0817644742024419</v>
      </c>
      <c r="E6669" s="37" t="s">
        <v>14</v>
      </c>
      <c r="F6669" s="37" t="s">
        <v>9</v>
      </c>
    </row>
    <row r="6670">
      <c r="A6670" s="36" t="str">
        <f t="shared" si="1"/>
        <v>Low Population-Low Poverty</v>
      </c>
      <c r="B6670" s="35" t="s">
        <v>6689</v>
      </c>
      <c r="C6670" s="37">
        <v>129.0</v>
      </c>
      <c r="D6670" s="37">
        <v>0.0</v>
      </c>
      <c r="E6670" s="37" t="s">
        <v>16</v>
      </c>
      <c r="F6670" s="37" t="s">
        <v>9</v>
      </c>
    </row>
    <row r="6671">
      <c r="A6671" s="36" t="str">
        <f t="shared" si="1"/>
        <v>Medium Population-Low Poverty</v>
      </c>
      <c r="B6671" s="35" t="s">
        <v>6690</v>
      </c>
      <c r="C6671" s="37">
        <v>3684.0</v>
      </c>
      <c r="D6671" s="37">
        <v>0.0293159609120521</v>
      </c>
      <c r="E6671" s="37" t="s">
        <v>15</v>
      </c>
      <c r="F6671" s="37" t="s">
        <v>9</v>
      </c>
    </row>
    <row r="6672">
      <c r="A6672" s="36" t="str">
        <f t="shared" si="1"/>
        <v>High Population-Low Poverty</v>
      </c>
      <c r="B6672" s="35" t="s">
        <v>6691</v>
      </c>
      <c r="C6672" s="37">
        <v>13569.0</v>
      </c>
      <c r="D6672" s="37">
        <v>0.0234357727172231</v>
      </c>
      <c r="E6672" s="37" t="s">
        <v>14</v>
      </c>
      <c r="F6672" s="37" t="s">
        <v>9</v>
      </c>
    </row>
    <row r="6673">
      <c r="A6673" s="36" t="str">
        <f t="shared" si="1"/>
        <v>High Population-Low Poverty</v>
      </c>
      <c r="B6673" s="35" t="s">
        <v>6692</v>
      </c>
      <c r="C6673" s="37">
        <v>17377.0</v>
      </c>
      <c r="D6673" s="37">
        <v>0.0629567819531565</v>
      </c>
      <c r="E6673" s="37" t="s">
        <v>14</v>
      </c>
      <c r="F6673" s="37" t="s">
        <v>9</v>
      </c>
    </row>
    <row r="6674">
      <c r="A6674" s="36" t="str">
        <f t="shared" si="1"/>
        <v>High Population-Low Poverty</v>
      </c>
      <c r="B6674" s="35" t="s">
        <v>6693</v>
      </c>
      <c r="C6674" s="37">
        <v>14504.0</v>
      </c>
      <c r="D6674" s="37">
        <v>0.0568119139547711</v>
      </c>
      <c r="E6674" s="37" t="s">
        <v>14</v>
      </c>
      <c r="F6674" s="37" t="s">
        <v>9</v>
      </c>
    </row>
    <row r="6675">
      <c r="A6675" s="36" t="str">
        <f t="shared" si="1"/>
        <v>High Population-Middle Poverty</v>
      </c>
      <c r="B6675" s="35" t="s">
        <v>6694</v>
      </c>
      <c r="C6675" s="37">
        <v>47836.0</v>
      </c>
      <c r="D6675" s="37">
        <v>0.121770214900911</v>
      </c>
      <c r="E6675" s="37" t="s">
        <v>14</v>
      </c>
      <c r="F6675" s="37" t="s">
        <v>10</v>
      </c>
    </row>
    <row r="6676">
      <c r="A6676" s="36" t="str">
        <f t="shared" si="1"/>
        <v>High Population-Middle Poverty</v>
      </c>
      <c r="B6676" s="35" t="s">
        <v>6695</v>
      </c>
      <c r="C6676" s="37">
        <v>17741.0</v>
      </c>
      <c r="D6676" s="37">
        <v>0.180260413730906</v>
      </c>
      <c r="E6676" s="37" t="s">
        <v>14</v>
      </c>
      <c r="F6676" s="37" t="s">
        <v>10</v>
      </c>
    </row>
    <row r="6677">
      <c r="A6677" s="36" t="str">
        <f t="shared" si="1"/>
        <v>High Population-Middle Poverty</v>
      </c>
      <c r="B6677" s="35" t="s">
        <v>6696</v>
      </c>
      <c r="C6677" s="37">
        <v>35019.0</v>
      </c>
      <c r="D6677" s="37">
        <v>0.118649875781718</v>
      </c>
      <c r="E6677" s="37" t="s">
        <v>14</v>
      </c>
      <c r="F6677" s="37" t="s">
        <v>10</v>
      </c>
    </row>
    <row r="6678">
      <c r="A6678" s="36" t="str">
        <f t="shared" si="1"/>
        <v>Medium Population-Low Poverty</v>
      </c>
      <c r="B6678" s="35" t="s">
        <v>6697</v>
      </c>
      <c r="C6678" s="37">
        <v>9962.0</v>
      </c>
      <c r="D6678" s="37">
        <v>0.034531218630797</v>
      </c>
      <c r="E6678" s="37" t="s">
        <v>15</v>
      </c>
      <c r="F6678" s="37" t="s">
        <v>9</v>
      </c>
    </row>
    <row r="6679">
      <c r="A6679" s="36" t="str">
        <f t="shared" si="1"/>
        <v>High Population-Low Poverty</v>
      </c>
      <c r="B6679" s="35" t="s">
        <v>6698</v>
      </c>
      <c r="C6679" s="37">
        <v>13250.0</v>
      </c>
      <c r="D6679" s="37">
        <v>0.0125283018867925</v>
      </c>
      <c r="E6679" s="37" t="s">
        <v>14</v>
      </c>
      <c r="F6679" s="37" t="s">
        <v>9</v>
      </c>
    </row>
    <row r="6680">
      <c r="A6680" s="36" t="str">
        <f t="shared" si="1"/>
        <v>High Population-Middle Poverty</v>
      </c>
      <c r="B6680" s="35" t="s">
        <v>6699</v>
      </c>
      <c r="C6680" s="37">
        <v>36249.0</v>
      </c>
      <c r="D6680" s="37">
        <v>0.134072664073492</v>
      </c>
      <c r="E6680" s="37" t="s">
        <v>14</v>
      </c>
      <c r="F6680" s="37" t="s">
        <v>10</v>
      </c>
    </row>
    <row r="6681">
      <c r="A6681" s="36" t="str">
        <f t="shared" si="1"/>
        <v>High Population-Low Poverty</v>
      </c>
      <c r="B6681" s="35" t="s">
        <v>6700</v>
      </c>
      <c r="C6681" s="37">
        <v>31973.0</v>
      </c>
      <c r="D6681" s="37">
        <v>0.0425046132674444</v>
      </c>
      <c r="E6681" s="37" t="s">
        <v>14</v>
      </c>
      <c r="F6681" s="37" t="s">
        <v>9</v>
      </c>
    </row>
    <row r="6682">
      <c r="A6682" s="36" t="str">
        <f t="shared" si="1"/>
        <v>High Population-Middle Poverty</v>
      </c>
      <c r="B6682" s="35" t="s">
        <v>6701</v>
      </c>
      <c r="C6682" s="37">
        <v>18745.0</v>
      </c>
      <c r="D6682" s="37">
        <v>0.150653507602027</v>
      </c>
      <c r="E6682" s="37" t="s">
        <v>14</v>
      </c>
      <c r="F6682" s="37" t="s">
        <v>10</v>
      </c>
    </row>
    <row r="6683">
      <c r="A6683" s="36" t="str">
        <f t="shared" si="1"/>
        <v>High Population-Middle Poverty</v>
      </c>
      <c r="B6683" s="35" t="s">
        <v>6702</v>
      </c>
      <c r="C6683" s="37">
        <v>33786.0</v>
      </c>
      <c r="D6683" s="37">
        <v>0.103711596519268</v>
      </c>
      <c r="E6683" s="37" t="s">
        <v>14</v>
      </c>
      <c r="F6683" s="37" t="s">
        <v>10</v>
      </c>
    </row>
    <row r="6684">
      <c r="A6684" s="36" t="str">
        <f t="shared" si="1"/>
        <v>High Population-Low Poverty</v>
      </c>
      <c r="B6684" s="35" t="s">
        <v>6703</v>
      </c>
      <c r="C6684" s="37">
        <v>33542.0</v>
      </c>
      <c r="D6684" s="37">
        <v>0.07179059090096</v>
      </c>
      <c r="E6684" s="37" t="s">
        <v>14</v>
      </c>
      <c r="F6684" s="37" t="s">
        <v>9</v>
      </c>
    </row>
    <row r="6685">
      <c r="A6685" s="36" t="str">
        <f t="shared" si="1"/>
        <v>High Population-Low Poverty</v>
      </c>
      <c r="B6685" s="35" t="s">
        <v>6704</v>
      </c>
      <c r="C6685" s="37">
        <v>29110.0</v>
      </c>
      <c r="D6685" s="37">
        <v>0.0274819649604947</v>
      </c>
      <c r="E6685" s="37" t="s">
        <v>14</v>
      </c>
      <c r="F6685" s="37" t="s">
        <v>9</v>
      </c>
    </row>
    <row r="6686">
      <c r="A6686" s="36" t="str">
        <f t="shared" si="1"/>
        <v>High Population-Middle Poverty</v>
      </c>
      <c r="B6686" s="35" t="s">
        <v>6705</v>
      </c>
      <c r="C6686" s="37">
        <v>25975.0</v>
      </c>
      <c r="D6686" s="37">
        <v>0.141366698748797</v>
      </c>
      <c r="E6686" s="37" t="s">
        <v>14</v>
      </c>
      <c r="F6686" s="37" t="s">
        <v>10</v>
      </c>
    </row>
    <row r="6687">
      <c r="A6687" s="36" t="str">
        <f t="shared" si="1"/>
        <v>High Population-Low Poverty</v>
      </c>
      <c r="B6687" s="35" t="s">
        <v>6706</v>
      </c>
      <c r="C6687" s="37">
        <v>30684.0</v>
      </c>
      <c r="D6687" s="37">
        <v>0.0428562117064268</v>
      </c>
      <c r="E6687" s="37" t="s">
        <v>14</v>
      </c>
      <c r="F6687" s="37" t="s">
        <v>9</v>
      </c>
    </row>
    <row r="6688">
      <c r="A6688" s="36" t="str">
        <f t="shared" si="1"/>
        <v>High Population-Low Poverty</v>
      </c>
      <c r="B6688" s="35" t="s">
        <v>6707</v>
      </c>
      <c r="C6688" s="37">
        <v>25877.0</v>
      </c>
      <c r="D6688" s="37">
        <v>0.0469142481740542</v>
      </c>
      <c r="E6688" s="37" t="s">
        <v>14</v>
      </c>
      <c r="F6688" s="37" t="s">
        <v>9</v>
      </c>
    </row>
    <row r="6689">
      <c r="A6689" s="36" t="str">
        <f t="shared" si="1"/>
        <v>High Population-Low Poverty</v>
      </c>
      <c r="B6689" s="35" t="s">
        <v>6708</v>
      </c>
      <c r="C6689" s="37">
        <v>57998.0</v>
      </c>
      <c r="D6689" s="37">
        <v>0.0804682920100693</v>
      </c>
      <c r="E6689" s="37" t="s">
        <v>14</v>
      </c>
      <c r="F6689" s="37" t="s">
        <v>9</v>
      </c>
    </row>
    <row r="6690">
      <c r="A6690" s="36" t="str">
        <f t="shared" si="1"/>
        <v>High Population-Low Poverty</v>
      </c>
      <c r="B6690" s="35" t="s">
        <v>6709</v>
      </c>
      <c r="C6690" s="37">
        <v>29920.0</v>
      </c>
      <c r="D6690" s="37">
        <v>0.086831550802139</v>
      </c>
      <c r="E6690" s="37" t="s">
        <v>14</v>
      </c>
      <c r="F6690" s="37" t="s">
        <v>9</v>
      </c>
    </row>
    <row r="6691">
      <c r="A6691" s="36" t="str">
        <f t="shared" si="1"/>
        <v>Medium Population-Low Poverty</v>
      </c>
      <c r="B6691" s="35" t="s">
        <v>6710</v>
      </c>
      <c r="C6691" s="37">
        <v>3122.0</v>
      </c>
      <c r="D6691" s="37">
        <v>0.098334401024984</v>
      </c>
      <c r="E6691" s="37" t="s">
        <v>15</v>
      </c>
      <c r="F6691" s="37" t="s">
        <v>9</v>
      </c>
    </row>
    <row r="6692">
      <c r="A6692" s="36" t="str">
        <f t="shared" si="1"/>
        <v>Low Population-Impoverished</v>
      </c>
      <c r="B6692" s="35" t="s">
        <v>6711</v>
      </c>
      <c r="C6692" s="37">
        <v>213.0</v>
      </c>
      <c r="D6692" s="37">
        <v>0.539906103286385</v>
      </c>
      <c r="E6692" s="37" t="s">
        <v>16</v>
      </c>
      <c r="F6692" s="37" t="s">
        <v>12</v>
      </c>
    </row>
    <row r="6693">
      <c r="A6693" s="36" t="str">
        <f t="shared" si="1"/>
        <v>Low Population-Low Poverty</v>
      </c>
      <c r="B6693" s="35" t="s">
        <v>6712</v>
      </c>
      <c r="C6693" s="37">
        <v>390.0</v>
      </c>
      <c r="D6693" s="37">
        <v>0.0</v>
      </c>
      <c r="E6693" s="37" t="s">
        <v>16</v>
      </c>
      <c r="F6693" s="37" t="s">
        <v>9</v>
      </c>
    </row>
    <row r="6694">
      <c r="A6694" s="36" t="str">
        <f t="shared" si="1"/>
        <v>Medium Population-Middle Poverty</v>
      </c>
      <c r="B6694" s="35" t="s">
        <v>6713</v>
      </c>
      <c r="C6694" s="37">
        <v>2440.0</v>
      </c>
      <c r="D6694" s="37">
        <v>0.170081967213115</v>
      </c>
      <c r="E6694" s="37" t="s">
        <v>15</v>
      </c>
      <c r="F6694" s="37" t="s">
        <v>10</v>
      </c>
    </row>
    <row r="6695">
      <c r="A6695" s="36" t="str">
        <f t="shared" si="1"/>
        <v>Low Population-Middle Poverty</v>
      </c>
      <c r="B6695" s="35" t="s">
        <v>6714</v>
      </c>
      <c r="C6695" s="37">
        <v>451.0</v>
      </c>
      <c r="D6695" s="37">
        <v>0.206208425720621</v>
      </c>
      <c r="E6695" s="37" t="s">
        <v>16</v>
      </c>
      <c r="F6695" s="37" t="s">
        <v>10</v>
      </c>
    </row>
    <row r="6696">
      <c r="A6696" s="36" t="str">
        <f t="shared" si="1"/>
        <v>Medium Population-Low Poverty</v>
      </c>
      <c r="B6696" s="35" t="s">
        <v>6715</v>
      </c>
      <c r="C6696" s="37">
        <v>1192.0</v>
      </c>
      <c r="D6696" s="37">
        <v>0.0587248322147651</v>
      </c>
      <c r="E6696" s="37" t="s">
        <v>15</v>
      </c>
      <c r="F6696" s="37" t="s">
        <v>9</v>
      </c>
    </row>
    <row r="6697">
      <c r="A6697" s="36" t="str">
        <f t="shared" si="1"/>
        <v>Low Population-Low Poverty</v>
      </c>
      <c r="B6697" s="35" t="s">
        <v>6716</v>
      </c>
      <c r="C6697" s="37">
        <v>348.0</v>
      </c>
      <c r="D6697" s="37">
        <v>0.0517241379310345</v>
      </c>
      <c r="E6697" s="37" t="s">
        <v>16</v>
      </c>
      <c r="F6697" s="37" t="s">
        <v>9</v>
      </c>
    </row>
    <row r="6698">
      <c r="A6698" s="36" t="str">
        <f t="shared" si="1"/>
        <v>Medium Population-Middle Poverty</v>
      </c>
      <c r="B6698" s="35" t="s">
        <v>6717</v>
      </c>
      <c r="C6698" s="37">
        <v>8473.0</v>
      </c>
      <c r="D6698" s="37">
        <v>0.134427003422637</v>
      </c>
      <c r="E6698" s="37" t="s">
        <v>15</v>
      </c>
      <c r="F6698" s="37" t="s">
        <v>10</v>
      </c>
    </row>
    <row r="6699">
      <c r="A6699" s="36" t="str">
        <f t="shared" si="1"/>
        <v>Medium Population-Low Poverty</v>
      </c>
      <c r="B6699" s="35" t="s">
        <v>6718</v>
      </c>
      <c r="C6699" s="37">
        <v>546.0</v>
      </c>
      <c r="D6699" s="37">
        <v>0.0366300366300366</v>
      </c>
      <c r="E6699" s="37" t="s">
        <v>15</v>
      </c>
      <c r="F6699" s="37" t="s">
        <v>9</v>
      </c>
    </row>
    <row r="6700">
      <c r="A6700" s="36" t="str">
        <f t="shared" si="1"/>
        <v>Medium Population-Low Poverty</v>
      </c>
      <c r="B6700" s="35" t="s">
        <v>6719</v>
      </c>
      <c r="C6700" s="37">
        <v>1618.0</v>
      </c>
      <c r="D6700" s="37">
        <v>0.0908529048207664</v>
      </c>
      <c r="E6700" s="37" t="s">
        <v>15</v>
      </c>
      <c r="F6700" s="37" t="s">
        <v>9</v>
      </c>
    </row>
    <row r="6701">
      <c r="A6701" s="36" t="str">
        <f t="shared" si="1"/>
        <v>Medium Population-Low Poverty</v>
      </c>
      <c r="B6701" s="35" t="s">
        <v>6720</v>
      </c>
      <c r="C6701" s="37">
        <v>1495.0</v>
      </c>
      <c r="D6701" s="37">
        <v>0.0889632107023411</v>
      </c>
      <c r="E6701" s="37" t="s">
        <v>15</v>
      </c>
      <c r="F6701" s="37" t="s">
        <v>9</v>
      </c>
    </row>
    <row r="6702">
      <c r="A6702" s="36" t="str">
        <f t="shared" si="1"/>
        <v>Medium Population-Middle Poverty</v>
      </c>
      <c r="B6702" s="35" t="s">
        <v>6721</v>
      </c>
      <c r="C6702" s="37">
        <v>1412.0</v>
      </c>
      <c r="D6702" s="37">
        <v>0.172096317280453</v>
      </c>
      <c r="E6702" s="37" t="s">
        <v>15</v>
      </c>
      <c r="F6702" s="37" t="s">
        <v>10</v>
      </c>
    </row>
    <row r="6703">
      <c r="A6703" s="36" t="str">
        <f t="shared" si="1"/>
        <v>Medium Population-Middle Poverty</v>
      </c>
      <c r="B6703" s="35" t="s">
        <v>6722</v>
      </c>
      <c r="C6703" s="37">
        <v>5168.0</v>
      </c>
      <c r="D6703" s="37">
        <v>0.165247678018576</v>
      </c>
      <c r="E6703" s="37" t="s">
        <v>15</v>
      </c>
      <c r="F6703" s="37" t="s">
        <v>10</v>
      </c>
    </row>
    <row r="6704">
      <c r="A6704" s="36" t="str">
        <f t="shared" si="1"/>
        <v>Low Population-Low Poverty</v>
      </c>
      <c r="B6704" s="35" t="s">
        <v>6723</v>
      </c>
      <c r="C6704" s="37">
        <v>385.0</v>
      </c>
      <c r="D6704" s="37">
        <v>0.0883116883116883</v>
      </c>
      <c r="E6704" s="37" t="s">
        <v>16</v>
      </c>
      <c r="F6704" s="37" t="s">
        <v>9</v>
      </c>
    </row>
    <row r="6705">
      <c r="A6705" s="36" t="str">
        <f t="shared" si="1"/>
        <v>Medium Population-Low Poverty</v>
      </c>
      <c r="B6705" s="35" t="s">
        <v>6724</v>
      </c>
      <c r="C6705" s="37">
        <v>642.0</v>
      </c>
      <c r="D6705" s="37">
        <v>0.0576323987538941</v>
      </c>
      <c r="E6705" s="37" t="s">
        <v>15</v>
      </c>
      <c r="F6705" s="37" t="s">
        <v>9</v>
      </c>
    </row>
    <row r="6706">
      <c r="A6706" s="36" t="str">
        <f t="shared" si="1"/>
        <v>Medium Population-Middle Poverty</v>
      </c>
      <c r="B6706" s="35" t="s">
        <v>6725</v>
      </c>
      <c r="C6706" s="37">
        <v>3008.0</v>
      </c>
      <c r="D6706" s="37">
        <v>0.112699468085106</v>
      </c>
      <c r="E6706" s="37" t="s">
        <v>15</v>
      </c>
      <c r="F6706" s="37" t="s">
        <v>10</v>
      </c>
    </row>
    <row r="6707">
      <c r="A6707" s="36" t="str">
        <f t="shared" si="1"/>
        <v>High Population-Low Poverty</v>
      </c>
      <c r="B6707" s="35" t="s">
        <v>6726</v>
      </c>
      <c r="C6707" s="37">
        <v>25121.0</v>
      </c>
      <c r="D6707" s="37">
        <v>0.0570041001552486</v>
      </c>
      <c r="E6707" s="37" t="s">
        <v>14</v>
      </c>
      <c r="F6707" s="37" t="s">
        <v>9</v>
      </c>
    </row>
    <row r="6708">
      <c r="A6708" s="36" t="str">
        <f t="shared" si="1"/>
        <v>Medium Population-Low Poverty</v>
      </c>
      <c r="B6708" s="35" t="s">
        <v>6727</v>
      </c>
      <c r="C6708" s="37">
        <v>1084.0</v>
      </c>
      <c r="D6708" s="37">
        <v>0.0857933579335793</v>
      </c>
      <c r="E6708" s="37" t="s">
        <v>15</v>
      </c>
      <c r="F6708" s="37" t="s">
        <v>9</v>
      </c>
    </row>
    <row r="6709">
      <c r="A6709" s="36" t="str">
        <f t="shared" si="1"/>
        <v>Medium Population-Low Poverty</v>
      </c>
      <c r="B6709" s="35" t="s">
        <v>6728</v>
      </c>
      <c r="C6709" s="37">
        <v>3745.0</v>
      </c>
      <c r="D6709" s="37">
        <v>0.0902536715620828</v>
      </c>
      <c r="E6709" s="37" t="s">
        <v>15</v>
      </c>
      <c r="F6709" s="37" t="s">
        <v>9</v>
      </c>
    </row>
    <row r="6710">
      <c r="A6710" s="36" t="str">
        <f t="shared" si="1"/>
        <v>Low Population-Low Poverty</v>
      </c>
      <c r="B6710" s="35" t="s">
        <v>6729</v>
      </c>
      <c r="C6710" s="37">
        <v>439.0</v>
      </c>
      <c r="D6710" s="37">
        <v>0.0</v>
      </c>
      <c r="E6710" s="37" t="s">
        <v>16</v>
      </c>
      <c r="F6710" s="37" t="s">
        <v>9</v>
      </c>
    </row>
    <row r="6711">
      <c r="A6711" s="36" t="str">
        <f t="shared" si="1"/>
        <v>High Population-Low Poverty</v>
      </c>
      <c r="B6711" s="35" t="s">
        <v>6730</v>
      </c>
      <c r="C6711" s="37">
        <v>13935.0</v>
      </c>
      <c r="D6711" s="37">
        <v>0.0399712952996053</v>
      </c>
      <c r="E6711" s="37" t="s">
        <v>14</v>
      </c>
      <c r="F6711" s="37" t="s">
        <v>9</v>
      </c>
    </row>
    <row r="6712">
      <c r="A6712" s="36" t="str">
        <f t="shared" si="1"/>
        <v>Low Population-Low Poverty</v>
      </c>
      <c r="B6712" s="35" t="s">
        <v>6731</v>
      </c>
      <c r="C6712" s="37">
        <v>40.0</v>
      </c>
      <c r="D6712" s="37">
        <v>0.0</v>
      </c>
      <c r="E6712" s="37" t="s">
        <v>16</v>
      </c>
      <c r="F6712" s="37" t="s">
        <v>9</v>
      </c>
    </row>
    <row r="6713">
      <c r="A6713" s="36" t="str">
        <f t="shared" si="1"/>
        <v>Medium Population-Middle Poverty</v>
      </c>
      <c r="B6713" s="35" t="s">
        <v>6732</v>
      </c>
      <c r="C6713" s="37">
        <v>1037.0</v>
      </c>
      <c r="D6713" s="37">
        <v>0.193828351012536</v>
      </c>
      <c r="E6713" s="37" t="s">
        <v>15</v>
      </c>
      <c r="F6713" s="37" t="s">
        <v>10</v>
      </c>
    </row>
    <row r="6714">
      <c r="A6714" s="36" t="str">
        <f t="shared" si="1"/>
        <v>Medium Population-Low Poverty</v>
      </c>
      <c r="B6714" s="35" t="s">
        <v>6733</v>
      </c>
      <c r="C6714" s="37">
        <v>2243.0</v>
      </c>
      <c r="D6714" s="37">
        <v>0.0949621043245653</v>
      </c>
      <c r="E6714" s="37" t="s">
        <v>15</v>
      </c>
      <c r="F6714" s="37" t="s">
        <v>9</v>
      </c>
    </row>
    <row r="6715">
      <c r="A6715" s="36" t="str">
        <f t="shared" si="1"/>
        <v>Medium Population-Low Poverty</v>
      </c>
      <c r="B6715" s="35" t="s">
        <v>6734</v>
      </c>
      <c r="C6715" s="37">
        <v>6094.0</v>
      </c>
      <c r="D6715" s="37">
        <v>0.0973088283557598</v>
      </c>
      <c r="E6715" s="37" t="s">
        <v>15</v>
      </c>
      <c r="F6715" s="37" t="s">
        <v>9</v>
      </c>
    </row>
    <row r="6716">
      <c r="A6716" s="36" t="str">
        <f t="shared" si="1"/>
        <v>Low Population-Low Poverty</v>
      </c>
      <c r="B6716" s="35" t="s">
        <v>6735</v>
      </c>
      <c r="C6716" s="37">
        <v>155.0</v>
      </c>
      <c r="D6716" s="37">
        <v>0.0</v>
      </c>
      <c r="E6716" s="37" t="s">
        <v>16</v>
      </c>
      <c r="F6716" s="37" t="s">
        <v>9</v>
      </c>
    </row>
    <row r="6717">
      <c r="A6717" s="36" t="str">
        <f t="shared" si="1"/>
        <v>Low Population-Low Poverty</v>
      </c>
      <c r="B6717" s="35" t="s">
        <v>6736</v>
      </c>
      <c r="C6717" s="37">
        <v>45.0</v>
      </c>
      <c r="D6717" s="37">
        <v>0.0</v>
      </c>
      <c r="E6717" s="37" t="s">
        <v>16</v>
      </c>
      <c r="F6717" s="37" t="s">
        <v>9</v>
      </c>
    </row>
    <row r="6718">
      <c r="A6718" s="36" t="str">
        <f t="shared" si="1"/>
        <v>Medium Population-Middle Poverty</v>
      </c>
      <c r="B6718" s="35" t="s">
        <v>6737</v>
      </c>
      <c r="C6718" s="37">
        <v>3277.0</v>
      </c>
      <c r="D6718" s="37">
        <v>0.103143118706134</v>
      </c>
      <c r="E6718" s="37" t="s">
        <v>15</v>
      </c>
      <c r="F6718" s="37" t="s">
        <v>10</v>
      </c>
    </row>
    <row r="6719">
      <c r="A6719" s="36" t="str">
        <f t="shared" si="1"/>
        <v>Medium Population-Middle Poverty</v>
      </c>
      <c r="B6719" s="35" t="s">
        <v>6738</v>
      </c>
      <c r="C6719" s="37">
        <v>542.0</v>
      </c>
      <c r="D6719" s="37">
        <v>0.27859778597786</v>
      </c>
      <c r="E6719" s="37" t="s">
        <v>15</v>
      </c>
      <c r="F6719" s="37" t="s">
        <v>10</v>
      </c>
    </row>
    <row r="6720">
      <c r="A6720" s="36" t="str">
        <f t="shared" si="1"/>
        <v>Low Population-Low Poverty</v>
      </c>
      <c r="B6720" s="35" t="s">
        <v>6739</v>
      </c>
      <c r="C6720" s="37">
        <v>78.0</v>
      </c>
      <c r="D6720" s="37">
        <v>0.0</v>
      </c>
      <c r="E6720" s="37" t="s">
        <v>16</v>
      </c>
      <c r="F6720" s="37" t="s">
        <v>9</v>
      </c>
    </row>
    <row r="6721">
      <c r="A6721" s="36" t="str">
        <f t="shared" si="1"/>
        <v>Medium Population-Low Poverty</v>
      </c>
      <c r="B6721" s="35" t="s">
        <v>6740</v>
      </c>
      <c r="C6721" s="37">
        <v>2294.0</v>
      </c>
      <c r="D6721" s="37">
        <v>0.024411508282476</v>
      </c>
      <c r="E6721" s="37" t="s">
        <v>15</v>
      </c>
      <c r="F6721" s="37" t="s">
        <v>9</v>
      </c>
    </row>
    <row r="6722">
      <c r="A6722" s="36" t="str">
        <f t="shared" si="1"/>
        <v>Medium Population-Low Poverty</v>
      </c>
      <c r="B6722" s="35" t="s">
        <v>6741</v>
      </c>
      <c r="C6722" s="37">
        <v>2225.0</v>
      </c>
      <c r="D6722" s="37">
        <v>0.049438202247191</v>
      </c>
      <c r="E6722" s="37" t="s">
        <v>15</v>
      </c>
      <c r="F6722" s="37" t="s">
        <v>9</v>
      </c>
    </row>
    <row r="6723">
      <c r="A6723" s="36" t="str">
        <f t="shared" si="1"/>
        <v>High Population-Low Poverty</v>
      </c>
      <c r="B6723" s="35" t="s">
        <v>6742</v>
      </c>
      <c r="C6723" s="37">
        <v>16227.0</v>
      </c>
      <c r="D6723" s="37">
        <v>0.064891846921797</v>
      </c>
      <c r="E6723" s="37" t="s">
        <v>14</v>
      </c>
      <c r="F6723" s="37" t="s">
        <v>9</v>
      </c>
    </row>
    <row r="6724">
      <c r="A6724" s="36" t="str">
        <f t="shared" si="1"/>
        <v>Low Population-Impoverished</v>
      </c>
      <c r="B6724" s="35" t="s">
        <v>6743</v>
      </c>
      <c r="C6724" s="37">
        <v>440.0</v>
      </c>
      <c r="D6724" s="37">
        <v>0.85</v>
      </c>
      <c r="E6724" s="37" t="s">
        <v>16</v>
      </c>
      <c r="F6724" s="37" t="s">
        <v>12</v>
      </c>
    </row>
    <row r="6725">
      <c r="A6725" s="36" t="str">
        <f t="shared" si="1"/>
        <v>High Population-Low Poverty</v>
      </c>
      <c r="B6725" s="35" t="s">
        <v>6744</v>
      </c>
      <c r="C6725" s="37">
        <v>19118.0</v>
      </c>
      <c r="D6725" s="37">
        <v>0.0812846532064023</v>
      </c>
      <c r="E6725" s="37" t="s">
        <v>14</v>
      </c>
      <c r="F6725" s="37" t="s">
        <v>9</v>
      </c>
    </row>
    <row r="6726">
      <c r="A6726" s="36" t="str">
        <f t="shared" si="1"/>
        <v>High Population-Low Poverty</v>
      </c>
      <c r="B6726" s="35" t="s">
        <v>6745</v>
      </c>
      <c r="C6726" s="37">
        <v>14832.0</v>
      </c>
      <c r="D6726" s="37">
        <v>0.0530609492988134</v>
      </c>
      <c r="E6726" s="37" t="s">
        <v>14</v>
      </c>
      <c r="F6726" s="37" t="s">
        <v>9</v>
      </c>
    </row>
    <row r="6727">
      <c r="A6727" s="36" t="str">
        <f t="shared" si="1"/>
        <v>High Population-Low Poverty</v>
      </c>
      <c r="B6727" s="35" t="s">
        <v>6746</v>
      </c>
      <c r="C6727" s="37">
        <v>54333.0</v>
      </c>
      <c r="D6727" s="37">
        <v>0.0399204903097565</v>
      </c>
      <c r="E6727" s="37" t="s">
        <v>14</v>
      </c>
      <c r="F6727" s="37" t="s">
        <v>9</v>
      </c>
    </row>
    <row r="6728">
      <c r="A6728" s="36" t="str">
        <f t="shared" si="1"/>
        <v>High Population-Low Poverty</v>
      </c>
      <c r="B6728" s="35" t="s">
        <v>6747</v>
      </c>
      <c r="C6728" s="37">
        <v>29089.0</v>
      </c>
      <c r="D6728" s="37">
        <v>0.0552786276599402</v>
      </c>
      <c r="E6728" s="37" t="s">
        <v>14</v>
      </c>
      <c r="F6728" s="37" t="s">
        <v>9</v>
      </c>
    </row>
    <row r="6729">
      <c r="A6729" s="36" t="str">
        <f t="shared" si="1"/>
        <v>Medium Population-Middle Poverty</v>
      </c>
      <c r="B6729" s="35" t="s">
        <v>6748</v>
      </c>
      <c r="C6729" s="37">
        <v>6377.0</v>
      </c>
      <c r="D6729" s="37">
        <v>0.181433275835032</v>
      </c>
      <c r="E6729" s="37" t="s">
        <v>15</v>
      </c>
      <c r="F6729" s="37" t="s">
        <v>10</v>
      </c>
    </row>
    <row r="6730">
      <c r="A6730" s="36" t="str">
        <f t="shared" si="1"/>
        <v>Medium Population-Middle Poverty</v>
      </c>
      <c r="B6730" s="35" t="s">
        <v>6749</v>
      </c>
      <c r="C6730" s="37">
        <v>3079.0</v>
      </c>
      <c r="D6730" s="37">
        <v>0.12731406300747</v>
      </c>
      <c r="E6730" s="37" t="s">
        <v>15</v>
      </c>
      <c r="F6730" s="37" t="s">
        <v>10</v>
      </c>
    </row>
    <row r="6731">
      <c r="A6731" s="36" t="str">
        <f t="shared" si="1"/>
        <v>Medium Population-Middle Poverty</v>
      </c>
      <c r="B6731" s="35" t="s">
        <v>6750</v>
      </c>
      <c r="C6731" s="37">
        <v>5327.0</v>
      </c>
      <c r="D6731" s="37">
        <v>0.103623052374695</v>
      </c>
      <c r="E6731" s="37" t="s">
        <v>15</v>
      </c>
      <c r="F6731" s="37" t="s">
        <v>10</v>
      </c>
    </row>
    <row r="6732">
      <c r="A6732" s="36" t="str">
        <f t="shared" si="1"/>
        <v>Medium Population-Low Poverty</v>
      </c>
      <c r="B6732" s="35" t="s">
        <v>6751</v>
      </c>
      <c r="C6732" s="37">
        <v>2193.0</v>
      </c>
      <c r="D6732" s="37">
        <v>0.0715914272685819</v>
      </c>
      <c r="E6732" s="37" t="s">
        <v>15</v>
      </c>
      <c r="F6732" s="37" t="s">
        <v>9</v>
      </c>
    </row>
    <row r="6733">
      <c r="A6733" s="36" t="str">
        <f t="shared" si="1"/>
        <v>Medium Population-Low Poverty</v>
      </c>
      <c r="B6733" s="35" t="s">
        <v>6752</v>
      </c>
      <c r="C6733" s="37">
        <v>2315.0</v>
      </c>
      <c r="D6733" s="37">
        <v>0.0794816414686825</v>
      </c>
      <c r="E6733" s="37" t="s">
        <v>15</v>
      </c>
      <c r="F6733" s="37" t="s">
        <v>9</v>
      </c>
    </row>
    <row r="6734">
      <c r="A6734" s="36" t="str">
        <f t="shared" si="1"/>
        <v>Low Population-Low Poverty</v>
      </c>
      <c r="B6734" s="35" t="s">
        <v>6753</v>
      </c>
      <c r="C6734" s="37">
        <v>88.0</v>
      </c>
      <c r="D6734" s="37">
        <v>0.0</v>
      </c>
      <c r="E6734" s="37" t="s">
        <v>16</v>
      </c>
      <c r="F6734" s="37" t="s">
        <v>9</v>
      </c>
    </row>
    <row r="6735">
      <c r="A6735" s="36" t="str">
        <f t="shared" si="1"/>
        <v>Medium Population-Middle Poverty</v>
      </c>
      <c r="B6735" s="35" t="s">
        <v>6754</v>
      </c>
      <c r="C6735" s="37">
        <v>5197.0</v>
      </c>
      <c r="D6735" s="37">
        <v>0.120838945545507</v>
      </c>
      <c r="E6735" s="37" t="s">
        <v>15</v>
      </c>
      <c r="F6735" s="37" t="s">
        <v>10</v>
      </c>
    </row>
    <row r="6736">
      <c r="A6736" s="36" t="str">
        <f t="shared" si="1"/>
        <v>High Population-Middle Poverty</v>
      </c>
      <c r="B6736" s="35" t="s">
        <v>6755</v>
      </c>
      <c r="C6736" s="37">
        <v>27715.0</v>
      </c>
      <c r="D6736" s="37">
        <v>0.147429189969331</v>
      </c>
      <c r="E6736" s="37" t="s">
        <v>14</v>
      </c>
      <c r="F6736" s="37" t="s">
        <v>10</v>
      </c>
    </row>
    <row r="6737">
      <c r="A6737" s="36" t="str">
        <f t="shared" si="1"/>
        <v>High Population-Low Poverty</v>
      </c>
      <c r="B6737" s="35" t="s">
        <v>6756</v>
      </c>
      <c r="C6737" s="37">
        <v>29697.0</v>
      </c>
      <c r="D6737" s="37">
        <v>0.0608478970939826</v>
      </c>
      <c r="E6737" s="37" t="s">
        <v>14</v>
      </c>
      <c r="F6737" s="37" t="s">
        <v>9</v>
      </c>
    </row>
    <row r="6738">
      <c r="A6738" s="36" t="str">
        <f t="shared" si="1"/>
        <v>High Population-Low Poverty</v>
      </c>
      <c r="B6738" s="35" t="s">
        <v>6757</v>
      </c>
      <c r="C6738" s="37">
        <v>14889.0</v>
      </c>
      <c r="D6738" s="37">
        <v>0.0840889247095171</v>
      </c>
      <c r="E6738" s="37" t="s">
        <v>14</v>
      </c>
      <c r="F6738" s="37" t="s">
        <v>9</v>
      </c>
    </row>
    <row r="6739">
      <c r="A6739" s="36" t="str">
        <f t="shared" si="1"/>
        <v>Medium Population-Middle Poverty</v>
      </c>
      <c r="B6739" s="35" t="s">
        <v>6758</v>
      </c>
      <c r="C6739" s="37">
        <v>1756.0</v>
      </c>
      <c r="D6739" s="37">
        <v>0.101366742596811</v>
      </c>
      <c r="E6739" s="37" t="s">
        <v>15</v>
      </c>
      <c r="F6739" s="37" t="s">
        <v>10</v>
      </c>
    </row>
    <row r="6740">
      <c r="A6740" s="36" t="str">
        <f t="shared" si="1"/>
        <v>Medium Population-Middle Poverty</v>
      </c>
      <c r="B6740" s="35" t="s">
        <v>6759</v>
      </c>
      <c r="C6740" s="37">
        <v>8827.0</v>
      </c>
      <c r="D6740" s="37">
        <v>0.105698425286054</v>
      </c>
      <c r="E6740" s="37" t="s">
        <v>15</v>
      </c>
      <c r="F6740" s="37" t="s">
        <v>10</v>
      </c>
    </row>
    <row r="6741">
      <c r="A6741" s="36" t="str">
        <f t="shared" si="1"/>
        <v>Medium Population-Low Poverty</v>
      </c>
      <c r="B6741" s="35" t="s">
        <v>6760</v>
      </c>
      <c r="C6741" s="37">
        <v>2513.0</v>
      </c>
      <c r="D6741" s="37">
        <v>0.0501392757660167</v>
      </c>
      <c r="E6741" s="37" t="s">
        <v>15</v>
      </c>
      <c r="F6741" s="37" t="s">
        <v>9</v>
      </c>
    </row>
    <row r="6742">
      <c r="A6742" s="36" t="str">
        <f t="shared" si="1"/>
        <v>Medium Population-Low Poverty</v>
      </c>
      <c r="B6742" s="35" t="s">
        <v>6761</v>
      </c>
      <c r="C6742" s="37">
        <v>779.0</v>
      </c>
      <c r="D6742" s="37">
        <v>0.0</v>
      </c>
      <c r="E6742" s="37" t="s">
        <v>15</v>
      </c>
      <c r="F6742" s="37" t="s">
        <v>9</v>
      </c>
    </row>
    <row r="6743">
      <c r="A6743" s="36" t="str">
        <f t="shared" si="1"/>
        <v>Medium Population-Low Poverty</v>
      </c>
      <c r="B6743" s="35" t="s">
        <v>6762</v>
      </c>
      <c r="C6743" s="37">
        <v>2777.0</v>
      </c>
      <c r="D6743" s="37">
        <v>0.0399711919337414</v>
      </c>
      <c r="E6743" s="37" t="s">
        <v>15</v>
      </c>
      <c r="F6743" s="37" t="s">
        <v>9</v>
      </c>
    </row>
    <row r="6744">
      <c r="A6744" s="36" t="str">
        <f t="shared" si="1"/>
        <v>Medium Population-Low Poverty</v>
      </c>
      <c r="B6744" s="35" t="s">
        <v>6763</v>
      </c>
      <c r="C6744" s="37">
        <v>3089.0</v>
      </c>
      <c r="D6744" s="37">
        <v>0.0223373259954678</v>
      </c>
      <c r="E6744" s="37" t="s">
        <v>15</v>
      </c>
      <c r="F6744" s="37" t="s">
        <v>9</v>
      </c>
    </row>
    <row r="6745">
      <c r="A6745" s="36" t="str">
        <f t="shared" si="1"/>
        <v>Medium Population-Low Poverty</v>
      </c>
      <c r="B6745" s="35" t="s">
        <v>6764</v>
      </c>
      <c r="C6745" s="37">
        <v>801.0</v>
      </c>
      <c r="D6745" s="37">
        <v>0.0599250936329588</v>
      </c>
      <c r="E6745" s="37" t="s">
        <v>15</v>
      </c>
      <c r="F6745" s="37" t="s">
        <v>9</v>
      </c>
    </row>
    <row r="6746">
      <c r="A6746" s="36" t="str">
        <f t="shared" si="1"/>
        <v>High Population-Middle Poverty</v>
      </c>
      <c r="B6746" s="35" t="s">
        <v>6765</v>
      </c>
      <c r="C6746" s="37">
        <v>31427.0</v>
      </c>
      <c r="D6746" s="37">
        <v>0.116396728927355</v>
      </c>
      <c r="E6746" s="37" t="s">
        <v>14</v>
      </c>
      <c r="F6746" s="37" t="s">
        <v>10</v>
      </c>
    </row>
    <row r="6747">
      <c r="A6747" s="36" t="str">
        <f t="shared" si="1"/>
        <v>Medium Population-Low Poverty</v>
      </c>
      <c r="B6747" s="35" t="s">
        <v>6766</v>
      </c>
      <c r="C6747" s="37">
        <v>2419.0</v>
      </c>
      <c r="D6747" s="37">
        <v>0.0690367920628359</v>
      </c>
      <c r="E6747" s="37" t="s">
        <v>15</v>
      </c>
      <c r="F6747" s="37" t="s">
        <v>9</v>
      </c>
    </row>
    <row r="6748">
      <c r="A6748" s="36" t="str">
        <f t="shared" si="1"/>
        <v>Medium Population-Low Poverty</v>
      </c>
      <c r="B6748" s="35" t="s">
        <v>6767</v>
      </c>
      <c r="C6748" s="37">
        <v>562.0</v>
      </c>
      <c r="D6748" s="37">
        <v>0.0177935943060498</v>
      </c>
      <c r="E6748" s="37" t="s">
        <v>15</v>
      </c>
      <c r="F6748" s="37" t="s">
        <v>9</v>
      </c>
    </row>
    <row r="6749">
      <c r="A6749" s="36" t="str">
        <f t="shared" si="1"/>
        <v>Medium Population-Middle Poverty</v>
      </c>
      <c r="B6749" s="35" t="s">
        <v>6768</v>
      </c>
      <c r="C6749" s="37">
        <v>566.0</v>
      </c>
      <c r="D6749" s="37">
        <v>0.134275618374558</v>
      </c>
      <c r="E6749" s="37" t="s">
        <v>15</v>
      </c>
      <c r="F6749" s="37" t="s">
        <v>10</v>
      </c>
    </row>
    <row r="6750">
      <c r="A6750" s="36" t="str">
        <f t="shared" si="1"/>
        <v>Low Population-Low Poverty</v>
      </c>
      <c r="B6750" s="35" t="s">
        <v>6769</v>
      </c>
      <c r="C6750" s="37">
        <v>479.0</v>
      </c>
      <c r="D6750" s="37">
        <v>0.058455114822547</v>
      </c>
      <c r="E6750" s="37" t="s">
        <v>16</v>
      </c>
      <c r="F6750" s="37" t="s">
        <v>9</v>
      </c>
    </row>
    <row r="6751">
      <c r="A6751" s="36" t="str">
        <f t="shared" si="1"/>
        <v>Medium Population-Low Poverty</v>
      </c>
      <c r="B6751" s="35" t="s">
        <v>6770</v>
      </c>
      <c r="C6751" s="37">
        <v>4859.0</v>
      </c>
      <c r="D6751" s="37">
        <v>0.0710022638402964</v>
      </c>
      <c r="E6751" s="37" t="s">
        <v>15</v>
      </c>
      <c r="F6751" s="37" t="s">
        <v>9</v>
      </c>
    </row>
    <row r="6752">
      <c r="A6752" s="36" t="str">
        <f t="shared" si="1"/>
        <v>Low Population-Middle Poverty</v>
      </c>
      <c r="B6752" s="35" t="s">
        <v>6771</v>
      </c>
      <c r="C6752" s="37">
        <v>273.0</v>
      </c>
      <c r="D6752" s="37">
        <v>0.252747252747253</v>
      </c>
      <c r="E6752" s="37" t="s">
        <v>16</v>
      </c>
      <c r="F6752" s="37" t="s">
        <v>10</v>
      </c>
    </row>
    <row r="6753">
      <c r="A6753" s="36" t="str">
        <f t="shared" si="1"/>
        <v>Medium Population-Low Poverty</v>
      </c>
      <c r="B6753" s="35" t="s">
        <v>6772</v>
      </c>
      <c r="C6753" s="37">
        <v>2396.0</v>
      </c>
      <c r="D6753" s="37">
        <v>0.0588480801335559</v>
      </c>
      <c r="E6753" s="37" t="s">
        <v>15</v>
      </c>
      <c r="F6753" s="37" t="s">
        <v>9</v>
      </c>
    </row>
    <row r="6754">
      <c r="A6754" s="36" t="str">
        <f t="shared" si="1"/>
        <v>Medium Population-Low Poverty</v>
      </c>
      <c r="B6754" s="35" t="s">
        <v>6773</v>
      </c>
      <c r="C6754" s="37">
        <v>4366.0</v>
      </c>
      <c r="D6754" s="37">
        <v>0.0609253321117728</v>
      </c>
      <c r="E6754" s="37" t="s">
        <v>15</v>
      </c>
      <c r="F6754" s="37" t="s">
        <v>9</v>
      </c>
    </row>
    <row r="6755">
      <c r="A6755" s="36" t="str">
        <f t="shared" si="1"/>
        <v>Low Population-Low Poverty</v>
      </c>
      <c r="B6755" s="35" t="s">
        <v>6774</v>
      </c>
      <c r="C6755" s="37">
        <v>116.0</v>
      </c>
      <c r="D6755" s="37">
        <v>0.0862068965517241</v>
      </c>
      <c r="E6755" s="37" t="s">
        <v>16</v>
      </c>
      <c r="F6755" s="37" t="s">
        <v>9</v>
      </c>
    </row>
    <row r="6756">
      <c r="A6756" s="36" t="str">
        <f t="shared" si="1"/>
        <v>Medium Population-Low Poverty</v>
      </c>
      <c r="B6756" s="35" t="s">
        <v>6775</v>
      </c>
      <c r="C6756" s="37">
        <v>621.0</v>
      </c>
      <c r="D6756" s="37">
        <v>0.0837359098228663</v>
      </c>
      <c r="E6756" s="37" t="s">
        <v>15</v>
      </c>
      <c r="F6756" s="37" t="s">
        <v>9</v>
      </c>
    </row>
    <row r="6757">
      <c r="A6757" s="36" t="str">
        <f t="shared" si="1"/>
        <v>Medium Population-Low Poverty</v>
      </c>
      <c r="B6757" s="35" t="s">
        <v>6776</v>
      </c>
      <c r="C6757" s="37">
        <v>1339.0</v>
      </c>
      <c r="D6757" s="37">
        <v>0.0448095593726662</v>
      </c>
      <c r="E6757" s="37" t="s">
        <v>15</v>
      </c>
      <c r="F6757" s="37" t="s">
        <v>9</v>
      </c>
    </row>
    <row r="6758">
      <c r="A6758" s="36" t="str">
        <f t="shared" si="1"/>
        <v>Medium Population-Low Poverty</v>
      </c>
      <c r="B6758" s="35" t="s">
        <v>6777</v>
      </c>
      <c r="C6758" s="37">
        <v>999.0</v>
      </c>
      <c r="D6758" s="37">
        <v>0.035035035035035</v>
      </c>
      <c r="E6758" s="37" t="s">
        <v>15</v>
      </c>
      <c r="F6758" s="37" t="s">
        <v>9</v>
      </c>
    </row>
    <row r="6759">
      <c r="A6759" s="36" t="str">
        <f t="shared" si="1"/>
        <v>High Population-Low Poverty</v>
      </c>
      <c r="B6759" s="35" t="s">
        <v>6778</v>
      </c>
      <c r="C6759" s="37">
        <v>20800.0</v>
      </c>
      <c r="D6759" s="37">
        <v>0.0575</v>
      </c>
      <c r="E6759" s="37" t="s">
        <v>14</v>
      </c>
      <c r="F6759" s="37" t="s">
        <v>9</v>
      </c>
    </row>
    <row r="6760">
      <c r="A6760" s="36" t="str">
        <f t="shared" si="1"/>
        <v>Medium Population-Low Poverty</v>
      </c>
      <c r="B6760" s="35" t="s">
        <v>6779</v>
      </c>
      <c r="C6760" s="37">
        <v>3331.0</v>
      </c>
      <c r="D6760" s="37">
        <v>0.0237166016211348</v>
      </c>
      <c r="E6760" s="37" t="s">
        <v>15</v>
      </c>
      <c r="F6760" s="37" t="s">
        <v>9</v>
      </c>
    </row>
    <row r="6761">
      <c r="A6761" s="36" t="str">
        <f t="shared" si="1"/>
        <v>High Population-Low Poverty</v>
      </c>
      <c r="B6761" s="35" t="s">
        <v>6780</v>
      </c>
      <c r="C6761" s="37">
        <v>10377.0</v>
      </c>
      <c r="D6761" s="37">
        <v>0.0883685072757059</v>
      </c>
      <c r="E6761" s="37" t="s">
        <v>14</v>
      </c>
      <c r="F6761" s="37" t="s">
        <v>9</v>
      </c>
    </row>
    <row r="6762">
      <c r="A6762" s="36" t="str">
        <f t="shared" si="1"/>
        <v>Medium Population-Middle Poverty</v>
      </c>
      <c r="B6762" s="35" t="s">
        <v>6781</v>
      </c>
      <c r="C6762" s="37">
        <v>1950.0</v>
      </c>
      <c r="D6762" s="37">
        <v>0.113846153846154</v>
      </c>
      <c r="E6762" s="37" t="s">
        <v>15</v>
      </c>
      <c r="F6762" s="37" t="s">
        <v>10</v>
      </c>
    </row>
    <row r="6763">
      <c r="A6763" s="36" t="str">
        <f t="shared" si="1"/>
        <v>Medium Population-Low Poverty</v>
      </c>
      <c r="B6763" s="35" t="s">
        <v>6782</v>
      </c>
      <c r="C6763" s="37">
        <v>1411.0</v>
      </c>
      <c r="D6763" s="37">
        <v>0.0574060949681077</v>
      </c>
      <c r="E6763" s="37" t="s">
        <v>15</v>
      </c>
      <c r="F6763" s="37" t="s">
        <v>9</v>
      </c>
    </row>
    <row r="6764">
      <c r="A6764" s="36" t="str">
        <f t="shared" si="1"/>
        <v>Medium Population-Middle Poverty</v>
      </c>
      <c r="B6764" s="35" t="s">
        <v>6783</v>
      </c>
      <c r="C6764" s="37">
        <v>8762.0</v>
      </c>
      <c r="D6764" s="37">
        <v>0.185003423875827</v>
      </c>
      <c r="E6764" s="37" t="s">
        <v>15</v>
      </c>
      <c r="F6764" s="37" t="s">
        <v>10</v>
      </c>
    </row>
    <row r="6765">
      <c r="A6765" s="36" t="str">
        <f t="shared" si="1"/>
        <v>High Population-Low Poverty</v>
      </c>
      <c r="B6765" s="35" t="s">
        <v>6784</v>
      </c>
      <c r="C6765" s="37">
        <v>34567.0</v>
      </c>
      <c r="D6765" s="37">
        <v>0.0914745277287586</v>
      </c>
      <c r="E6765" s="37" t="s">
        <v>14</v>
      </c>
      <c r="F6765" s="37" t="s">
        <v>9</v>
      </c>
    </row>
    <row r="6766">
      <c r="A6766" s="36" t="str">
        <f t="shared" si="1"/>
        <v>Medium Population-Low Poverty</v>
      </c>
      <c r="B6766" s="35" t="s">
        <v>6785</v>
      </c>
      <c r="C6766" s="37">
        <v>1276.0</v>
      </c>
      <c r="D6766" s="37">
        <v>0.0862068965517241</v>
      </c>
      <c r="E6766" s="37" t="s">
        <v>15</v>
      </c>
      <c r="F6766" s="37" t="s">
        <v>9</v>
      </c>
    </row>
    <row r="6767">
      <c r="A6767" s="36" t="str">
        <f t="shared" si="1"/>
        <v>Low Population-Low Poverty</v>
      </c>
      <c r="B6767" s="35" t="s">
        <v>6786</v>
      </c>
      <c r="C6767" s="37">
        <v>23.0</v>
      </c>
      <c r="D6767" s="37">
        <v>0.0</v>
      </c>
      <c r="E6767" s="37" t="s">
        <v>16</v>
      </c>
      <c r="F6767" s="37" t="s">
        <v>9</v>
      </c>
    </row>
    <row r="6768">
      <c r="A6768" s="36" t="str">
        <f t="shared" si="1"/>
        <v>Medium Population-Low Poverty</v>
      </c>
      <c r="B6768" s="35" t="s">
        <v>6787</v>
      </c>
      <c r="C6768" s="37">
        <v>9040.0</v>
      </c>
      <c r="D6768" s="37">
        <v>0.0696902654867257</v>
      </c>
      <c r="E6768" s="37" t="s">
        <v>15</v>
      </c>
      <c r="F6768" s="37" t="s">
        <v>9</v>
      </c>
    </row>
    <row r="6769">
      <c r="A6769" s="36" t="str">
        <f t="shared" si="1"/>
        <v>Medium Population-Low Poverty</v>
      </c>
      <c r="B6769" s="35" t="s">
        <v>6788</v>
      </c>
      <c r="C6769" s="37">
        <v>1567.0</v>
      </c>
      <c r="D6769" s="37">
        <v>0.0995532865347798</v>
      </c>
      <c r="E6769" s="37" t="s">
        <v>15</v>
      </c>
      <c r="F6769" s="37" t="s">
        <v>9</v>
      </c>
    </row>
    <row r="6770">
      <c r="A6770" s="36" t="str">
        <f t="shared" si="1"/>
        <v>Medium Population-Low Poverty</v>
      </c>
      <c r="B6770" s="35" t="s">
        <v>6789</v>
      </c>
      <c r="C6770" s="37">
        <v>1032.0</v>
      </c>
      <c r="D6770" s="37">
        <v>0.0261627906976744</v>
      </c>
      <c r="E6770" s="37" t="s">
        <v>15</v>
      </c>
      <c r="F6770" s="37" t="s">
        <v>9</v>
      </c>
    </row>
    <row r="6771">
      <c r="A6771" s="36" t="str">
        <f t="shared" si="1"/>
        <v>Medium Population-Low Poverty</v>
      </c>
      <c r="B6771" s="35" t="s">
        <v>6790</v>
      </c>
      <c r="C6771" s="37">
        <v>1204.0</v>
      </c>
      <c r="D6771" s="37">
        <v>0.0456810631229236</v>
      </c>
      <c r="E6771" s="37" t="s">
        <v>15</v>
      </c>
      <c r="F6771" s="37" t="s">
        <v>9</v>
      </c>
    </row>
    <row r="6772">
      <c r="A6772" s="36" t="str">
        <f t="shared" si="1"/>
        <v>Medium Population-Low Poverty</v>
      </c>
      <c r="B6772" s="35" t="s">
        <v>6791</v>
      </c>
      <c r="C6772" s="37">
        <v>626.0</v>
      </c>
      <c r="D6772" s="37">
        <v>0.0383386581469649</v>
      </c>
      <c r="E6772" s="37" t="s">
        <v>15</v>
      </c>
      <c r="F6772" s="37" t="s">
        <v>9</v>
      </c>
    </row>
    <row r="6773">
      <c r="A6773" s="36" t="str">
        <f t="shared" si="1"/>
        <v>Medium Population-Middle Poverty</v>
      </c>
      <c r="B6773" s="35" t="s">
        <v>6792</v>
      </c>
      <c r="C6773" s="37">
        <v>802.0</v>
      </c>
      <c r="D6773" s="37">
        <v>0.139650872817955</v>
      </c>
      <c r="E6773" s="37" t="s">
        <v>15</v>
      </c>
      <c r="F6773" s="37" t="s">
        <v>10</v>
      </c>
    </row>
    <row r="6774">
      <c r="A6774" s="36" t="str">
        <f t="shared" si="1"/>
        <v>Low Population-Middle Poverty</v>
      </c>
      <c r="B6774" s="35" t="s">
        <v>6793</v>
      </c>
      <c r="C6774" s="37">
        <v>271.0</v>
      </c>
      <c r="D6774" s="37">
        <v>0.206642066420664</v>
      </c>
      <c r="E6774" s="37" t="s">
        <v>16</v>
      </c>
      <c r="F6774" s="37" t="s">
        <v>10</v>
      </c>
    </row>
    <row r="6775">
      <c r="A6775" s="36" t="str">
        <f t="shared" si="1"/>
        <v>Medium Population-Low Poverty</v>
      </c>
      <c r="B6775" s="35" t="s">
        <v>6794</v>
      </c>
      <c r="C6775" s="37">
        <v>744.0</v>
      </c>
      <c r="D6775" s="37">
        <v>0.0</v>
      </c>
      <c r="E6775" s="37" t="s">
        <v>15</v>
      </c>
      <c r="F6775" s="37" t="s">
        <v>9</v>
      </c>
    </row>
    <row r="6776">
      <c r="A6776" s="36" t="str">
        <f t="shared" si="1"/>
        <v>Low Population-Middle Poverty</v>
      </c>
      <c r="B6776" s="35" t="s">
        <v>6795</v>
      </c>
      <c r="C6776" s="37">
        <v>209.0</v>
      </c>
      <c r="D6776" s="37">
        <v>0.277511961722488</v>
      </c>
      <c r="E6776" s="37" t="s">
        <v>16</v>
      </c>
      <c r="F6776" s="37" t="s">
        <v>10</v>
      </c>
    </row>
    <row r="6777">
      <c r="A6777" s="36" t="str">
        <f t="shared" si="1"/>
        <v>Low Population-Middle Poverty</v>
      </c>
      <c r="B6777" s="35" t="s">
        <v>6796</v>
      </c>
      <c r="C6777" s="37">
        <v>109.0</v>
      </c>
      <c r="D6777" s="37">
        <v>0.110091743119266</v>
      </c>
      <c r="E6777" s="37" t="s">
        <v>16</v>
      </c>
      <c r="F6777" s="37" t="s">
        <v>10</v>
      </c>
    </row>
    <row r="6778">
      <c r="A6778" s="36" t="str">
        <f t="shared" si="1"/>
        <v>Medium Population-Low Poverty</v>
      </c>
      <c r="B6778" s="35" t="s">
        <v>6797</v>
      </c>
      <c r="C6778" s="37">
        <v>2399.0</v>
      </c>
      <c r="D6778" s="37">
        <v>0.0200083368070029</v>
      </c>
      <c r="E6778" s="37" t="s">
        <v>15</v>
      </c>
      <c r="F6778" s="37" t="s">
        <v>9</v>
      </c>
    </row>
    <row r="6779">
      <c r="A6779" s="36" t="str">
        <f t="shared" si="1"/>
        <v>Medium Population-Low Poverty</v>
      </c>
      <c r="B6779" s="35" t="s">
        <v>6798</v>
      </c>
      <c r="C6779" s="37">
        <v>710.0</v>
      </c>
      <c r="D6779" s="37">
        <v>0.0338028169014084</v>
      </c>
      <c r="E6779" s="37" t="s">
        <v>15</v>
      </c>
      <c r="F6779" s="37" t="s">
        <v>9</v>
      </c>
    </row>
    <row r="6780">
      <c r="A6780" s="36" t="str">
        <f t="shared" si="1"/>
        <v>Medium Population-Low Poverty</v>
      </c>
      <c r="B6780" s="35" t="s">
        <v>6799</v>
      </c>
      <c r="C6780" s="37">
        <v>5431.0</v>
      </c>
      <c r="D6780" s="37">
        <v>0.0598416497882526</v>
      </c>
      <c r="E6780" s="37" t="s">
        <v>15</v>
      </c>
      <c r="F6780" s="37" t="s">
        <v>9</v>
      </c>
    </row>
    <row r="6781">
      <c r="A6781" s="36" t="str">
        <f t="shared" si="1"/>
        <v>Medium Population-Low Poverty</v>
      </c>
      <c r="B6781" s="35" t="s">
        <v>6800</v>
      </c>
      <c r="C6781" s="37">
        <v>3182.0</v>
      </c>
      <c r="D6781" s="37">
        <v>0.0587680703959774</v>
      </c>
      <c r="E6781" s="37" t="s">
        <v>15</v>
      </c>
      <c r="F6781" s="37" t="s">
        <v>9</v>
      </c>
    </row>
    <row r="6782">
      <c r="A6782" s="36" t="str">
        <f t="shared" si="1"/>
        <v>Low Population-Low Poverty</v>
      </c>
      <c r="B6782" s="35" t="s">
        <v>6801</v>
      </c>
      <c r="C6782" s="37">
        <v>219.0</v>
      </c>
      <c r="D6782" s="37">
        <v>0.0502283105022831</v>
      </c>
      <c r="E6782" s="37" t="s">
        <v>16</v>
      </c>
      <c r="F6782" s="37" t="s">
        <v>9</v>
      </c>
    </row>
    <row r="6783">
      <c r="A6783" s="36" t="str">
        <f t="shared" si="1"/>
        <v>Low Population-Low Poverty</v>
      </c>
      <c r="B6783" s="35" t="s">
        <v>6802</v>
      </c>
      <c r="C6783" s="37">
        <v>175.0</v>
      </c>
      <c r="D6783" s="37">
        <v>0.0</v>
      </c>
      <c r="E6783" s="37" t="s">
        <v>16</v>
      </c>
      <c r="F6783" s="37" t="s">
        <v>9</v>
      </c>
    </row>
    <row r="6784">
      <c r="A6784" s="36" t="str">
        <f t="shared" si="1"/>
        <v>Low Population-Low Poverty</v>
      </c>
      <c r="B6784" s="35" t="s">
        <v>6803</v>
      </c>
      <c r="C6784" s="37">
        <v>30.0</v>
      </c>
      <c r="D6784" s="37">
        <v>0.0</v>
      </c>
      <c r="E6784" s="37" t="s">
        <v>16</v>
      </c>
      <c r="F6784" s="37" t="s">
        <v>9</v>
      </c>
    </row>
    <row r="6785">
      <c r="A6785" s="36" t="str">
        <f t="shared" si="1"/>
        <v>Low Population-Low Poverty</v>
      </c>
      <c r="B6785" s="35" t="s">
        <v>6804</v>
      </c>
      <c r="C6785" s="37">
        <v>195.0</v>
      </c>
      <c r="D6785" s="37">
        <v>0.0</v>
      </c>
      <c r="E6785" s="37" t="s">
        <v>16</v>
      </c>
      <c r="F6785" s="37" t="s">
        <v>9</v>
      </c>
    </row>
    <row r="6786">
      <c r="A6786" s="36" t="str">
        <f t="shared" si="1"/>
        <v>Medium Population-Low Poverty</v>
      </c>
      <c r="B6786" s="35" t="s">
        <v>6805</v>
      </c>
      <c r="C6786" s="37">
        <v>997.0</v>
      </c>
      <c r="D6786" s="37">
        <v>0.0270812437311936</v>
      </c>
      <c r="E6786" s="37" t="s">
        <v>15</v>
      </c>
      <c r="F6786" s="37" t="s">
        <v>9</v>
      </c>
    </row>
    <row r="6787">
      <c r="A6787" s="36" t="str">
        <f t="shared" si="1"/>
        <v>Medium Population-Middle Poverty</v>
      </c>
      <c r="B6787" s="35" t="s">
        <v>6806</v>
      </c>
      <c r="C6787" s="37">
        <v>3067.0</v>
      </c>
      <c r="D6787" s="37">
        <v>0.124225627649169</v>
      </c>
      <c r="E6787" s="37" t="s">
        <v>15</v>
      </c>
      <c r="F6787" s="37" t="s">
        <v>10</v>
      </c>
    </row>
    <row r="6788">
      <c r="A6788" s="36" t="str">
        <f t="shared" si="1"/>
        <v>Medium Population-Low Poverty</v>
      </c>
      <c r="B6788" s="35" t="s">
        <v>6807</v>
      </c>
      <c r="C6788" s="37">
        <v>2930.0</v>
      </c>
      <c r="D6788" s="37">
        <v>0.0412969283276451</v>
      </c>
      <c r="E6788" s="37" t="s">
        <v>15</v>
      </c>
      <c r="F6788" s="37" t="s">
        <v>9</v>
      </c>
    </row>
    <row r="6789">
      <c r="A6789" s="36" t="str">
        <f t="shared" si="1"/>
        <v>Medium Population-Low Poverty</v>
      </c>
      <c r="B6789" s="35" t="s">
        <v>6808</v>
      </c>
      <c r="C6789" s="37">
        <v>737.0</v>
      </c>
      <c r="D6789" s="37">
        <v>0.0122116689280868</v>
      </c>
      <c r="E6789" s="37" t="s">
        <v>15</v>
      </c>
      <c r="F6789" s="37" t="s">
        <v>9</v>
      </c>
    </row>
    <row r="6790">
      <c r="A6790" s="36" t="str">
        <f t="shared" si="1"/>
        <v>Medium Population-Low Poverty</v>
      </c>
      <c r="B6790" s="35" t="s">
        <v>6809</v>
      </c>
      <c r="C6790" s="37">
        <v>2977.0</v>
      </c>
      <c r="D6790" s="37">
        <v>0.0298958683238159</v>
      </c>
      <c r="E6790" s="37" t="s">
        <v>15</v>
      </c>
      <c r="F6790" s="37" t="s">
        <v>9</v>
      </c>
    </row>
    <row r="6791">
      <c r="A6791" s="36" t="str">
        <f t="shared" si="1"/>
        <v>Medium Population-Middle Poverty</v>
      </c>
      <c r="B6791" s="35" t="s">
        <v>6810</v>
      </c>
      <c r="C6791" s="37">
        <v>1551.0</v>
      </c>
      <c r="D6791" s="37">
        <v>0.196002578981302</v>
      </c>
      <c r="E6791" s="37" t="s">
        <v>15</v>
      </c>
      <c r="F6791" s="37" t="s">
        <v>10</v>
      </c>
    </row>
    <row r="6792">
      <c r="A6792" s="36" t="str">
        <f t="shared" si="1"/>
        <v>Medium Population-Low Poverty</v>
      </c>
      <c r="B6792" s="35" t="s">
        <v>6811</v>
      </c>
      <c r="C6792" s="37">
        <v>1103.0</v>
      </c>
      <c r="D6792" s="37">
        <v>0.071622846781505</v>
      </c>
      <c r="E6792" s="37" t="s">
        <v>15</v>
      </c>
      <c r="F6792" s="37" t="s">
        <v>9</v>
      </c>
    </row>
    <row r="6793">
      <c r="A6793" s="36" t="str">
        <f t="shared" si="1"/>
        <v>Low Population-Low Poverty</v>
      </c>
      <c r="B6793" s="35" t="s">
        <v>6812</v>
      </c>
      <c r="C6793" s="37">
        <v>147.0</v>
      </c>
      <c r="D6793" s="37">
        <v>0.0</v>
      </c>
      <c r="E6793" s="37" t="s">
        <v>16</v>
      </c>
      <c r="F6793" s="37" t="s">
        <v>9</v>
      </c>
    </row>
    <row r="6794">
      <c r="A6794" s="36" t="str">
        <f t="shared" si="1"/>
        <v>Medium Population-Middle Poverty</v>
      </c>
      <c r="B6794" s="35" t="s">
        <v>6813</v>
      </c>
      <c r="C6794" s="37">
        <v>1911.0</v>
      </c>
      <c r="D6794" s="37">
        <v>0.117739403453689</v>
      </c>
      <c r="E6794" s="37" t="s">
        <v>15</v>
      </c>
      <c r="F6794" s="37" t="s">
        <v>10</v>
      </c>
    </row>
    <row r="6795">
      <c r="A6795" s="36" t="str">
        <f t="shared" si="1"/>
        <v>Low Population-Low Poverty</v>
      </c>
      <c r="B6795" s="35" t="s">
        <v>6814</v>
      </c>
      <c r="C6795" s="37">
        <v>291.0</v>
      </c>
      <c r="D6795" s="37">
        <v>0.0</v>
      </c>
      <c r="E6795" s="37" t="s">
        <v>16</v>
      </c>
      <c r="F6795" s="37" t="s">
        <v>9</v>
      </c>
    </row>
    <row r="6796">
      <c r="A6796" s="36" t="str">
        <f t="shared" si="1"/>
        <v>Medium Population-Low Poverty</v>
      </c>
      <c r="B6796" s="35" t="s">
        <v>6815</v>
      </c>
      <c r="C6796" s="37">
        <v>863.0</v>
      </c>
      <c r="D6796" s="37">
        <v>0.0787949015063731</v>
      </c>
      <c r="E6796" s="37" t="s">
        <v>15</v>
      </c>
      <c r="F6796" s="37" t="s">
        <v>9</v>
      </c>
    </row>
    <row r="6797">
      <c r="A6797" s="36" t="str">
        <f t="shared" si="1"/>
        <v>Low Population-Middle Poverty</v>
      </c>
      <c r="B6797" s="35" t="s">
        <v>6816</v>
      </c>
      <c r="C6797" s="37">
        <v>243.0</v>
      </c>
      <c r="D6797" s="37">
        <v>0.111111111111111</v>
      </c>
      <c r="E6797" s="37" t="s">
        <v>16</v>
      </c>
      <c r="F6797" s="37" t="s">
        <v>10</v>
      </c>
    </row>
    <row r="6798">
      <c r="A6798" s="36" t="str">
        <f t="shared" si="1"/>
        <v>High Population-Middle Poverty</v>
      </c>
      <c r="B6798" s="35" t="s">
        <v>6817</v>
      </c>
      <c r="C6798" s="37">
        <v>36980.0</v>
      </c>
      <c r="D6798" s="37">
        <v>0.293293672255273</v>
      </c>
      <c r="E6798" s="37" t="s">
        <v>14</v>
      </c>
      <c r="F6798" s="37" t="s">
        <v>10</v>
      </c>
    </row>
    <row r="6799">
      <c r="A6799" s="36" t="str">
        <f t="shared" si="1"/>
        <v>High Population-Middle Poverty</v>
      </c>
      <c r="B6799" s="35" t="s">
        <v>6818</v>
      </c>
      <c r="C6799" s="37">
        <v>29045.0</v>
      </c>
      <c r="D6799" s="37">
        <v>0.150697194009296</v>
      </c>
      <c r="E6799" s="37" t="s">
        <v>14</v>
      </c>
      <c r="F6799" s="37" t="s">
        <v>10</v>
      </c>
    </row>
    <row r="6800">
      <c r="A6800" s="36" t="str">
        <f t="shared" si="1"/>
        <v>Medium Population-Low Poverty</v>
      </c>
      <c r="B6800" s="35" t="s">
        <v>6819</v>
      </c>
      <c r="C6800" s="37">
        <v>811.0</v>
      </c>
      <c r="D6800" s="37">
        <v>0.0</v>
      </c>
      <c r="E6800" s="37" t="s">
        <v>15</v>
      </c>
      <c r="F6800" s="37" t="s">
        <v>9</v>
      </c>
    </row>
    <row r="6801">
      <c r="A6801" s="36" t="str">
        <f t="shared" si="1"/>
        <v>Medium Population-Low Poverty</v>
      </c>
      <c r="B6801" s="35" t="s">
        <v>6820</v>
      </c>
      <c r="C6801" s="37">
        <v>617.0</v>
      </c>
      <c r="D6801" s="37">
        <v>0.0145867098865478</v>
      </c>
      <c r="E6801" s="37" t="s">
        <v>15</v>
      </c>
      <c r="F6801" s="37" t="s">
        <v>9</v>
      </c>
    </row>
    <row r="6802">
      <c r="A6802" s="36" t="str">
        <f t="shared" si="1"/>
        <v>Medium Population-Low Poverty</v>
      </c>
      <c r="B6802" s="35" t="s">
        <v>6821</v>
      </c>
      <c r="C6802" s="37">
        <v>7583.0</v>
      </c>
      <c r="D6802" s="37">
        <v>0.0603982592641435</v>
      </c>
      <c r="E6802" s="37" t="s">
        <v>15</v>
      </c>
      <c r="F6802" s="37" t="s">
        <v>9</v>
      </c>
    </row>
    <row r="6803">
      <c r="A6803" s="36" t="str">
        <f t="shared" si="1"/>
        <v>Medium Population-Middle Poverty</v>
      </c>
      <c r="B6803" s="35" t="s">
        <v>6822</v>
      </c>
      <c r="C6803" s="37">
        <v>9300.0</v>
      </c>
      <c r="D6803" s="37">
        <v>0.100537634408602</v>
      </c>
      <c r="E6803" s="37" t="s">
        <v>15</v>
      </c>
      <c r="F6803" s="37" t="s">
        <v>10</v>
      </c>
    </row>
    <row r="6804">
      <c r="A6804" s="36" t="str">
        <f t="shared" si="1"/>
        <v>Low Population-Middle Poverty</v>
      </c>
      <c r="B6804" s="35" t="s">
        <v>6823</v>
      </c>
      <c r="C6804" s="37">
        <v>219.0</v>
      </c>
      <c r="D6804" s="37">
        <v>0.278538812785388</v>
      </c>
      <c r="E6804" s="37" t="s">
        <v>16</v>
      </c>
      <c r="F6804" s="37" t="s">
        <v>10</v>
      </c>
    </row>
    <row r="6805">
      <c r="A6805" s="36" t="str">
        <f t="shared" si="1"/>
        <v>Medium Population-Low Poverty</v>
      </c>
      <c r="B6805" s="35" t="s">
        <v>6824</v>
      </c>
      <c r="C6805" s="37">
        <v>5163.0</v>
      </c>
      <c r="D6805" s="37">
        <v>0.0654658144489638</v>
      </c>
      <c r="E6805" s="37" t="s">
        <v>15</v>
      </c>
      <c r="F6805" s="37" t="s">
        <v>9</v>
      </c>
    </row>
    <row r="6806">
      <c r="A6806" s="36" t="str">
        <f t="shared" si="1"/>
        <v>Medium Population-Low Poverty</v>
      </c>
      <c r="B6806" s="35" t="s">
        <v>6825</v>
      </c>
      <c r="C6806" s="37">
        <v>6564.0</v>
      </c>
      <c r="D6806" s="37">
        <v>0.0737355271176112</v>
      </c>
      <c r="E6806" s="37" t="s">
        <v>15</v>
      </c>
      <c r="F6806" s="37" t="s">
        <v>9</v>
      </c>
    </row>
    <row r="6807">
      <c r="A6807" s="36" t="str">
        <f t="shared" si="1"/>
        <v>High Population-Low Poverty</v>
      </c>
      <c r="B6807" s="35" t="s">
        <v>6826</v>
      </c>
      <c r="C6807" s="37">
        <v>10020.0</v>
      </c>
      <c r="D6807" s="37">
        <v>0.0980039920159681</v>
      </c>
      <c r="E6807" s="37" t="s">
        <v>14</v>
      </c>
      <c r="F6807" s="37" t="s">
        <v>9</v>
      </c>
    </row>
    <row r="6808">
      <c r="A6808" s="36" t="str">
        <f t="shared" si="1"/>
        <v>Medium Population-Middle Poverty</v>
      </c>
      <c r="B6808" s="35" t="s">
        <v>6827</v>
      </c>
      <c r="C6808" s="37">
        <v>1769.0</v>
      </c>
      <c r="D6808" s="37">
        <v>0.126625211984172</v>
      </c>
      <c r="E6808" s="37" t="s">
        <v>15</v>
      </c>
      <c r="F6808" s="37" t="s">
        <v>10</v>
      </c>
    </row>
    <row r="6809">
      <c r="A6809" s="36" t="str">
        <f t="shared" si="1"/>
        <v>Medium Population-Low Poverty</v>
      </c>
      <c r="B6809" s="35" t="s">
        <v>6828</v>
      </c>
      <c r="C6809" s="37">
        <v>1119.0</v>
      </c>
      <c r="D6809" s="37">
        <v>0.0455764075067024</v>
      </c>
      <c r="E6809" s="37" t="s">
        <v>15</v>
      </c>
      <c r="F6809" s="37" t="s">
        <v>9</v>
      </c>
    </row>
    <row r="6810">
      <c r="A6810" s="36" t="str">
        <f t="shared" si="1"/>
        <v>Medium Population-Middle Poverty</v>
      </c>
      <c r="B6810" s="35" t="s">
        <v>6829</v>
      </c>
      <c r="C6810" s="37">
        <v>1122.0</v>
      </c>
      <c r="D6810" s="37">
        <v>0.111408199643494</v>
      </c>
      <c r="E6810" s="37" t="s">
        <v>15</v>
      </c>
      <c r="F6810" s="37" t="s">
        <v>10</v>
      </c>
    </row>
    <row r="6811">
      <c r="A6811" s="36" t="str">
        <f t="shared" si="1"/>
        <v>Medium Population-Low Poverty</v>
      </c>
      <c r="B6811" s="35" t="s">
        <v>6830</v>
      </c>
      <c r="C6811" s="37">
        <v>1063.0</v>
      </c>
      <c r="D6811" s="37">
        <v>0.0489181561618062</v>
      </c>
      <c r="E6811" s="37" t="s">
        <v>15</v>
      </c>
      <c r="F6811" s="37" t="s">
        <v>9</v>
      </c>
    </row>
    <row r="6812">
      <c r="A6812" s="36" t="str">
        <f t="shared" si="1"/>
        <v>High Population-Middle Poverty</v>
      </c>
      <c r="B6812" s="35" t="s">
        <v>6831</v>
      </c>
      <c r="C6812" s="37">
        <v>11399.0</v>
      </c>
      <c r="D6812" s="37">
        <v>0.185279410474603</v>
      </c>
      <c r="E6812" s="37" t="s">
        <v>14</v>
      </c>
      <c r="F6812" s="37" t="s">
        <v>10</v>
      </c>
    </row>
    <row r="6813">
      <c r="A6813" s="36" t="str">
        <f t="shared" si="1"/>
        <v>Medium Population-Middle Poverty</v>
      </c>
      <c r="B6813" s="35" t="s">
        <v>6832</v>
      </c>
      <c r="C6813" s="37">
        <v>4363.0</v>
      </c>
      <c r="D6813" s="37">
        <v>0.118725647490259</v>
      </c>
      <c r="E6813" s="37" t="s">
        <v>15</v>
      </c>
      <c r="F6813" s="37" t="s">
        <v>10</v>
      </c>
    </row>
    <row r="6814">
      <c r="A6814" s="36" t="str">
        <f t="shared" si="1"/>
        <v>Medium Population-Low Poverty</v>
      </c>
      <c r="B6814" s="35" t="s">
        <v>6833</v>
      </c>
      <c r="C6814" s="37">
        <v>2840.0</v>
      </c>
      <c r="D6814" s="37">
        <v>0.0475352112676056</v>
      </c>
      <c r="E6814" s="37" t="s">
        <v>15</v>
      </c>
      <c r="F6814" s="37" t="s">
        <v>9</v>
      </c>
    </row>
    <row r="6815">
      <c r="A6815" s="36" t="str">
        <f t="shared" si="1"/>
        <v>Medium Population-Middle Poverty</v>
      </c>
      <c r="B6815" s="35" t="s">
        <v>6834</v>
      </c>
      <c r="C6815" s="37">
        <v>5195.0</v>
      </c>
      <c r="D6815" s="37">
        <v>0.123580365736285</v>
      </c>
      <c r="E6815" s="37" t="s">
        <v>15</v>
      </c>
      <c r="F6815" s="37" t="s">
        <v>10</v>
      </c>
    </row>
    <row r="6816">
      <c r="A6816" s="36" t="str">
        <f t="shared" si="1"/>
        <v>Medium Population-Low Poverty</v>
      </c>
      <c r="B6816" s="35" t="s">
        <v>6835</v>
      </c>
      <c r="C6816" s="37">
        <v>2467.0</v>
      </c>
      <c r="D6816" s="37">
        <v>0.0368869071747061</v>
      </c>
      <c r="E6816" s="37" t="s">
        <v>15</v>
      </c>
      <c r="F6816" s="37" t="s">
        <v>9</v>
      </c>
    </row>
    <row r="6817">
      <c r="A6817" s="36" t="str">
        <f t="shared" si="1"/>
        <v>Medium Population-Middle Poverty</v>
      </c>
      <c r="B6817" s="35" t="s">
        <v>6836</v>
      </c>
      <c r="C6817" s="37">
        <v>4728.0</v>
      </c>
      <c r="D6817" s="37">
        <v>0.105329949238579</v>
      </c>
      <c r="E6817" s="37" t="s">
        <v>15</v>
      </c>
      <c r="F6817" s="37" t="s">
        <v>10</v>
      </c>
    </row>
    <row r="6818">
      <c r="A6818" s="36" t="str">
        <f t="shared" si="1"/>
        <v>Low Population-Low Poverty</v>
      </c>
      <c r="B6818" s="35" t="s">
        <v>6837</v>
      </c>
      <c r="C6818" s="37">
        <v>9.0</v>
      </c>
      <c r="D6818" s="37">
        <v>0.0</v>
      </c>
      <c r="E6818" s="37" t="s">
        <v>16</v>
      </c>
      <c r="F6818" s="37" t="s">
        <v>9</v>
      </c>
    </row>
    <row r="6819">
      <c r="A6819" s="36" t="str">
        <f t="shared" si="1"/>
        <v>Medium Population-Low Poverty</v>
      </c>
      <c r="B6819" s="35" t="s">
        <v>6838</v>
      </c>
      <c r="C6819" s="37">
        <v>2698.0</v>
      </c>
      <c r="D6819" s="37">
        <v>0.0266864343958488</v>
      </c>
      <c r="E6819" s="37" t="s">
        <v>15</v>
      </c>
      <c r="F6819" s="37" t="s">
        <v>9</v>
      </c>
    </row>
    <row r="6820">
      <c r="A6820" s="36" t="str">
        <f t="shared" si="1"/>
        <v>Medium Population-Low Poverty</v>
      </c>
      <c r="B6820" s="35" t="s">
        <v>6839</v>
      </c>
      <c r="C6820" s="37">
        <v>828.0</v>
      </c>
      <c r="D6820" s="37">
        <v>0.0652173913043478</v>
      </c>
      <c r="E6820" s="37" t="s">
        <v>15</v>
      </c>
      <c r="F6820" s="37" t="s">
        <v>9</v>
      </c>
    </row>
    <row r="6821">
      <c r="A6821" s="36" t="str">
        <f t="shared" si="1"/>
        <v>Medium Population-Middle Poverty</v>
      </c>
      <c r="B6821" s="35" t="s">
        <v>6840</v>
      </c>
      <c r="C6821" s="37">
        <v>5189.0</v>
      </c>
      <c r="D6821" s="37">
        <v>0.200231258431297</v>
      </c>
      <c r="E6821" s="37" t="s">
        <v>15</v>
      </c>
      <c r="F6821" s="37" t="s">
        <v>10</v>
      </c>
    </row>
    <row r="6822">
      <c r="A6822" s="36" t="str">
        <f t="shared" si="1"/>
        <v>Medium Population-Low Poverty</v>
      </c>
      <c r="B6822" s="35" t="s">
        <v>6841</v>
      </c>
      <c r="C6822" s="37">
        <v>1102.0</v>
      </c>
      <c r="D6822" s="37">
        <v>0.0952813067150635</v>
      </c>
      <c r="E6822" s="37" t="s">
        <v>15</v>
      </c>
      <c r="F6822" s="37" t="s">
        <v>9</v>
      </c>
    </row>
    <row r="6823">
      <c r="A6823" s="36" t="str">
        <f t="shared" si="1"/>
        <v>Medium Population-Middle Poverty</v>
      </c>
      <c r="B6823" s="35" t="s">
        <v>6842</v>
      </c>
      <c r="C6823" s="37">
        <v>5920.0</v>
      </c>
      <c r="D6823" s="37">
        <v>0.183614864864865</v>
      </c>
      <c r="E6823" s="37" t="s">
        <v>15</v>
      </c>
      <c r="F6823" s="37" t="s">
        <v>10</v>
      </c>
    </row>
    <row r="6824">
      <c r="A6824" s="36" t="str">
        <f t="shared" si="1"/>
        <v>Medium Population-Middle Poverty</v>
      </c>
      <c r="B6824" s="35" t="s">
        <v>6843</v>
      </c>
      <c r="C6824" s="37">
        <v>4000.0</v>
      </c>
      <c r="D6824" s="37">
        <v>0.16075</v>
      </c>
      <c r="E6824" s="37" t="s">
        <v>15</v>
      </c>
      <c r="F6824" s="37" t="s">
        <v>10</v>
      </c>
    </row>
    <row r="6825">
      <c r="A6825" s="36" t="str">
        <f t="shared" si="1"/>
        <v>High Population-Middle Poverty</v>
      </c>
      <c r="B6825" s="35" t="s">
        <v>6844</v>
      </c>
      <c r="C6825" s="37">
        <v>34585.0</v>
      </c>
      <c r="D6825" s="37">
        <v>0.108341766661848</v>
      </c>
      <c r="E6825" s="37" t="s">
        <v>14</v>
      </c>
      <c r="F6825" s="37" t="s">
        <v>10</v>
      </c>
    </row>
    <row r="6826">
      <c r="A6826" s="36" t="str">
        <f t="shared" si="1"/>
        <v>High Population-Middle Poverty</v>
      </c>
      <c r="B6826" s="35" t="s">
        <v>6845</v>
      </c>
      <c r="C6826" s="37">
        <v>24033.0</v>
      </c>
      <c r="D6826" s="37">
        <v>0.167061956476511</v>
      </c>
      <c r="E6826" s="37" t="s">
        <v>14</v>
      </c>
      <c r="F6826" s="37" t="s">
        <v>10</v>
      </c>
    </row>
    <row r="6827">
      <c r="A6827" s="36" t="str">
        <f t="shared" si="1"/>
        <v>High Population-Middle Poverty</v>
      </c>
      <c r="B6827" s="35" t="s">
        <v>6846</v>
      </c>
      <c r="C6827" s="37">
        <v>36790.0</v>
      </c>
      <c r="D6827" s="37">
        <v>0.257406904050014</v>
      </c>
      <c r="E6827" s="37" t="s">
        <v>14</v>
      </c>
      <c r="F6827" s="37" t="s">
        <v>10</v>
      </c>
    </row>
    <row r="6828">
      <c r="A6828" s="36" t="str">
        <f t="shared" si="1"/>
        <v>Low Population-Impoverished</v>
      </c>
      <c r="B6828" s="35" t="s">
        <v>6847</v>
      </c>
      <c r="C6828" s="37">
        <v>115.0</v>
      </c>
      <c r="D6828" s="37">
        <v>0.747826086956522</v>
      </c>
      <c r="E6828" s="37" t="s">
        <v>16</v>
      </c>
      <c r="F6828" s="37" t="s">
        <v>12</v>
      </c>
    </row>
    <row r="6829">
      <c r="A6829" s="36" t="str">
        <f t="shared" si="1"/>
        <v>High Population-Low Poverty</v>
      </c>
      <c r="B6829" s="35" t="s">
        <v>6848</v>
      </c>
      <c r="C6829" s="37">
        <v>17386.0</v>
      </c>
      <c r="D6829" s="37">
        <v>0.0580352007362245</v>
      </c>
      <c r="E6829" s="37" t="s">
        <v>14</v>
      </c>
      <c r="F6829" s="37" t="s">
        <v>9</v>
      </c>
    </row>
    <row r="6830">
      <c r="A6830" s="36" t="str">
        <f t="shared" si="1"/>
        <v>Medium Population-Low Poverty</v>
      </c>
      <c r="B6830" s="35" t="s">
        <v>6849</v>
      </c>
      <c r="C6830" s="37">
        <v>3582.0</v>
      </c>
      <c r="D6830" s="37">
        <v>0.0284757118927973</v>
      </c>
      <c r="E6830" s="37" t="s">
        <v>15</v>
      </c>
      <c r="F6830" s="37" t="s">
        <v>9</v>
      </c>
    </row>
    <row r="6831">
      <c r="A6831" s="36" t="str">
        <f t="shared" si="1"/>
        <v>Medium Population-Middle Poverty</v>
      </c>
      <c r="B6831" s="35" t="s">
        <v>6850</v>
      </c>
      <c r="C6831" s="37">
        <v>2046.0</v>
      </c>
      <c r="D6831" s="37">
        <v>0.156891495601173</v>
      </c>
      <c r="E6831" s="37" t="s">
        <v>15</v>
      </c>
      <c r="F6831" s="37" t="s">
        <v>10</v>
      </c>
    </row>
    <row r="6832">
      <c r="A6832" s="36" t="str">
        <f t="shared" si="1"/>
        <v>Medium Population-Low Poverty</v>
      </c>
      <c r="B6832" s="35" t="s">
        <v>6851</v>
      </c>
      <c r="C6832" s="37">
        <v>5060.0</v>
      </c>
      <c r="D6832" s="37">
        <v>0.0286561264822134</v>
      </c>
      <c r="E6832" s="37" t="s">
        <v>15</v>
      </c>
      <c r="F6832" s="37" t="s">
        <v>9</v>
      </c>
    </row>
    <row r="6833">
      <c r="A6833" s="36" t="str">
        <f t="shared" si="1"/>
        <v>Low Population-Low Poverty</v>
      </c>
      <c r="B6833" s="35" t="s">
        <v>6852</v>
      </c>
      <c r="C6833" s="37">
        <v>324.0</v>
      </c>
      <c r="D6833" s="37">
        <v>0.0617283950617284</v>
      </c>
      <c r="E6833" s="37" t="s">
        <v>16</v>
      </c>
      <c r="F6833" s="37" t="s">
        <v>9</v>
      </c>
    </row>
    <row r="6834">
      <c r="A6834" s="36" t="str">
        <f t="shared" si="1"/>
        <v>Medium Population-Low Poverty</v>
      </c>
      <c r="B6834" s="35" t="s">
        <v>6853</v>
      </c>
      <c r="C6834" s="37">
        <v>7765.0</v>
      </c>
      <c r="D6834" s="37">
        <v>0.0571796522858983</v>
      </c>
      <c r="E6834" s="37" t="s">
        <v>15</v>
      </c>
      <c r="F6834" s="37" t="s">
        <v>9</v>
      </c>
    </row>
    <row r="6835">
      <c r="A6835" s="36" t="str">
        <f t="shared" si="1"/>
        <v>Medium Population-Low Poverty</v>
      </c>
      <c r="B6835" s="35" t="s">
        <v>6854</v>
      </c>
      <c r="C6835" s="37">
        <v>876.0</v>
      </c>
      <c r="D6835" s="37">
        <v>0.0399543378995434</v>
      </c>
      <c r="E6835" s="37" t="s">
        <v>15</v>
      </c>
      <c r="F6835" s="37" t="s">
        <v>9</v>
      </c>
    </row>
    <row r="6836">
      <c r="A6836" s="36" t="str">
        <f t="shared" si="1"/>
        <v>Medium Population-Low Poverty</v>
      </c>
      <c r="B6836" s="35" t="s">
        <v>6855</v>
      </c>
      <c r="C6836" s="37">
        <v>4890.0</v>
      </c>
      <c r="D6836" s="37">
        <v>0.0408997955010225</v>
      </c>
      <c r="E6836" s="37" t="s">
        <v>15</v>
      </c>
      <c r="F6836" s="37" t="s">
        <v>9</v>
      </c>
    </row>
    <row r="6837">
      <c r="A6837" s="36" t="str">
        <f t="shared" si="1"/>
        <v>Medium Population-Low Poverty</v>
      </c>
      <c r="B6837" s="35" t="s">
        <v>6856</v>
      </c>
      <c r="C6837" s="37">
        <v>2199.0</v>
      </c>
      <c r="D6837" s="37">
        <v>0.0927694406548431</v>
      </c>
      <c r="E6837" s="37" t="s">
        <v>15</v>
      </c>
      <c r="F6837" s="37" t="s">
        <v>9</v>
      </c>
    </row>
    <row r="6838">
      <c r="A6838" s="36" t="str">
        <f t="shared" si="1"/>
        <v>Medium Population-Low Poverty</v>
      </c>
      <c r="B6838" s="35" t="s">
        <v>6857</v>
      </c>
      <c r="C6838" s="37">
        <v>1317.0</v>
      </c>
      <c r="D6838" s="37">
        <v>0.0964312832194381</v>
      </c>
      <c r="E6838" s="37" t="s">
        <v>15</v>
      </c>
      <c r="F6838" s="37" t="s">
        <v>9</v>
      </c>
    </row>
    <row r="6839">
      <c r="A6839" s="36" t="str">
        <f t="shared" si="1"/>
        <v>Medium Population-Middle Poverty</v>
      </c>
      <c r="B6839" s="35" t="s">
        <v>6858</v>
      </c>
      <c r="C6839" s="37">
        <v>1388.0</v>
      </c>
      <c r="D6839" s="37">
        <v>0.186599423631124</v>
      </c>
      <c r="E6839" s="37" t="s">
        <v>15</v>
      </c>
      <c r="F6839" s="37" t="s">
        <v>10</v>
      </c>
    </row>
    <row r="6840">
      <c r="A6840" s="36" t="str">
        <f t="shared" si="1"/>
        <v>Medium Population-Middle Poverty</v>
      </c>
      <c r="B6840" s="35" t="s">
        <v>6859</v>
      </c>
      <c r="C6840" s="37">
        <v>8915.0</v>
      </c>
      <c r="D6840" s="37">
        <v>0.105552439708357</v>
      </c>
      <c r="E6840" s="37" t="s">
        <v>15</v>
      </c>
      <c r="F6840" s="37" t="s">
        <v>10</v>
      </c>
    </row>
    <row r="6841">
      <c r="A6841" s="36" t="str">
        <f t="shared" si="1"/>
        <v>Low Population-Low Poverty</v>
      </c>
      <c r="B6841" s="35" t="s">
        <v>6860</v>
      </c>
      <c r="C6841" s="37">
        <v>295.0</v>
      </c>
      <c r="D6841" s="37">
        <v>0.023728813559322</v>
      </c>
      <c r="E6841" s="37" t="s">
        <v>16</v>
      </c>
      <c r="F6841" s="37" t="s">
        <v>9</v>
      </c>
    </row>
    <row r="6842">
      <c r="A6842" s="36" t="str">
        <f t="shared" si="1"/>
        <v>Low Population-Low Poverty</v>
      </c>
      <c r="B6842" s="35" t="s">
        <v>6861</v>
      </c>
      <c r="C6842" s="37">
        <v>208.0</v>
      </c>
      <c r="D6842" s="37">
        <v>0.0336538461538462</v>
      </c>
      <c r="E6842" s="37" t="s">
        <v>16</v>
      </c>
      <c r="F6842" s="37" t="s">
        <v>9</v>
      </c>
    </row>
    <row r="6843">
      <c r="A6843" s="36" t="str">
        <f t="shared" si="1"/>
        <v>Medium Population-Low Poverty</v>
      </c>
      <c r="B6843" s="35" t="s">
        <v>6862</v>
      </c>
      <c r="C6843" s="37">
        <v>3789.0</v>
      </c>
      <c r="D6843" s="37">
        <v>0.0343098442860913</v>
      </c>
      <c r="E6843" s="37" t="s">
        <v>15</v>
      </c>
      <c r="F6843" s="37" t="s">
        <v>9</v>
      </c>
    </row>
    <row r="6844">
      <c r="A6844" s="36" t="str">
        <f t="shared" si="1"/>
        <v>Low Population-Low Poverty</v>
      </c>
      <c r="B6844" s="35" t="s">
        <v>6863</v>
      </c>
      <c r="C6844" s="37">
        <v>154.0</v>
      </c>
      <c r="D6844" s="37">
        <v>0.0</v>
      </c>
      <c r="E6844" s="37" t="s">
        <v>16</v>
      </c>
      <c r="F6844" s="37" t="s">
        <v>9</v>
      </c>
    </row>
    <row r="6845">
      <c r="A6845" s="36" t="str">
        <f t="shared" si="1"/>
        <v>Medium Population-Middle Poverty</v>
      </c>
      <c r="B6845" s="35" t="s">
        <v>6864</v>
      </c>
      <c r="C6845" s="37">
        <v>1221.0</v>
      </c>
      <c r="D6845" s="37">
        <v>0.25962325962326</v>
      </c>
      <c r="E6845" s="37" t="s">
        <v>15</v>
      </c>
      <c r="F6845" s="37" t="s">
        <v>10</v>
      </c>
    </row>
    <row r="6846">
      <c r="A6846" s="36" t="str">
        <f t="shared" si="1"/>
        <v>Medium Population-Middle Poverty</v>
      </c>
      <c r="B6846" s="35" t="s">
        <v>6865</v>
      </c>
      <c r="C6846" s="37">
        <v>2053.0</v>
      </c>
      <c r="D6846" s="37">
        <v>0.155869459327813</v>
      </c>
      <c r="E6846" s="37" t="s">
        <v>15</v>
      </c>
      <c r="F6846" s="37" t="s">
        <v>10</v>
      </c>
    </row>
    <row r="6847">
      <c r="A6847" s="36" t="str">
        <f t="shared" si="1"/>
        <v>Medium Population-Low Poverty</v>
      </c>
      <c r="B6847" s="35" t="s">
        <v>6866</v>
      </c>
      <c r="C6847" s="37">
        <v>2290.0</v>
      </c>
      <c r="D6847" s="37">
        <v>0.0510917030567686</v>
      </c>
      <c r="E6847" s="37" t="s">
        <v>15</v>
      </c>
      <c r="F6847" s="37" t="s">
        <v>9</v>
      </c>
    </row>
    <row r="6848">
      <c r="A6848" s="36" t="str">
        <f t="shared" si="1"/>
        <v>Medium Population-Low Poverty</v>
      </c>
      <c r="B6848" s="35" t="s">
        <v>6867</v>
      </c>
      <c r="C6848" s="37">
        <v>1423.0</v>
      </c>
      <c r="D6848" s="37">
        <v>0.0470836261419536</v>
      </c>
      <c r="E6848" s="37" t="s">
        <v>15</v>
      </c>
      <c r="F6848" s="37" t="s">
        <v>9</v>
      </c>
    </row>
    <row r="6849">
      <c r="A6849" s="36" t="str">
        <f t="shared" si="1"/>
        <v>Medium Population-Middle Poverty</v>
      </c>
      <c r="B6849" s="35" t="s">
        <v>6868</v>
      </c>
      <c r="C6849" s="37">
        <v>9779.0</v>
      </c>
      <c r="D6849" s="37">
        <v>0.132426628489621</v>
      </c>
      <c r="E6849" s="37" t="s">
        <v>15</v>
      </c>
      <c r="F6849" s="37" t="s">
        <v>10</v>
      </c>
    </row>
    <row r="6850">
      <c r="A6850" s="36" t="str">
        <f t="shared" si="1"/>
        <v>High Population-Low Poverty</v>
      </c>
      <c r="B6850" s="35" t="s">
        <v>6869</v>
      </c>
      <c r="C6850" s="37">
        <v>15950.0</v>
      </c>
      <c r="D6850" s="37">
        <v>0.0418808777429467</v>
      </c>
      <c r="E6850" s="37" t="s">
        <v>14</v>
      </c>
      <c r="F6850" s="37" t="s">
        <v>9</v>
      </c>
    </row>
    <row r="6851">
      <c r="A6851" s="36" t="str">
        <f t="shared" si="1"/>
        <v>Low Population-Low Poverty</v>
      </c>
      <c r="B6851" s="35" t="s">
        <v>6870</v>
      </c>
      <c r="C6851" s="37">
        <v>330.0</v>
      </c>
      <c r="D6851" s="37">
        <v>0.0636363636363636</v>
      </c>
      <c r="E6851" s="37" t="s">
        <v>16</v>
      </c>
      <c r="F6851" s="37" t="s">
        <v>9</v>
      </c>
    </row>
    <row r="6852">
      <c r="A6852" s="36" t="str">
        <f t="shared" si="1"/>
        <v>Medium Population-Middle Poverty</v>
      </c>
      <c r="B6852" s="35" t="s">
        <v>6871</v>
      </c>
      <c r="C6852" s="37">
        <v>1702.0</v>
      </c>
      <c r="D6852" s="37">
        <v>0.119858989424207</v>
      </c>
      <c r="E6852" s="37" t="s">
        <v>15</v>
      </c>
      <c r="F6852" s="37" t="s">
        <v>10</v>
      </c>
    </row>
    <row r="6853">
      <c r="A6853" s="36" t="str">
        <f t="shared" si="1"/>
        <v>High Population-Low Poverty</v>
      </c>
      <c r="B6853" s="35" t="s">
        <v>6872</v>
      </c>
      <c r="C6853" s="37">
        <v>10810.0</v>
      </c>
      <c r="D6853" s="37">
        <v>0.0414431082331175</v>
      </c>
      <c r="E6853" s="37" t="s">
        <v>14</v>
      </c>
      <c r="F6853" s="37" t="s">
        <v>9</v>
      </c>
    </row>
    <row r="6854">
      <c r="A6854" s="36" t="str">
        <f t="shared" si="1"/>
        <v>Medium Population-Middle Poverty</v>
      </c>
      <c r="B6854" s="35" t="s">
        <v>6873</v>
      </c>
      <c r="C6854" s="37">
        <v>1639.0</v>
      </c>
      <c r="D6854" s="37">
        <v>0.291641244661379</v>
      </c>
      <c r="E6854" s="37" t="s">
        <v>15</v>
      </c>
      <c r="F6854" s="37" t="s">
        <v>10</v>
      </c>
    </row>
    <row r="6855">
      <c r="A6855" s="36" t="str">
        <f t="shared" si="1"/>
        <v>Medium Population-Low Poverty</v>
      </c>
      <c r="B6855" s="35" t="s">
        <v>6874</v>
      </c>
      <c r="C6855" s="37">
        <v>1505.0</v>
      </c>
      <c r="D6855" s="37">
        <v>0.0983388704318937</v>
      </c>
      <c r="E6855" s="37" t="s">
        <v>15</v>
      </c>
      <c r="F6855" s="37" t="s">
        <v>9</v>
      </c>
    </row>
    <row r="6856">
      <c r="A6856" s="36" t="str">
        <f t="shared" si="1"/>
        <v>Low Population-Low Poverty</v>
      </c>
      <c r="B6856" s="35" t="s">
        <v>6875</v>
      </c>
      <c r="C6856" s="37">
        <v>377.0</v>
      </c>
      <c r="D6856" s="37">
        <v>0.0397877984084881</v>
      </c>
      <c r="E6856" s="37" t="s">
        <v>16</v>
      </c>
      <c r="F6856" s="37" t="s">
        <v>9</v>
      </c>
    </row>
    <row r="6857">
      <c r="A6857" s="36" t="str">
        <f t="shared" si="1"/>
        <v>Medium Population-Middle Poverty</v>
      </c>
      <c r="B6857" s="35" t="s">
        <v>6876</v>
      </c>
      <c r="C6857" s="37">
        <v>5888.0</v>
      </c>
      <c r="D6857" s="37">
        <v>0.12007472826087</v>
      </c>
      <c r="E6857" s="37" t="s">
        <v>15</v>
      </c>
      <c r="F6857" s="37" t="s">
        <v>10</v>
      </c>
    </row>
    <row r="6858">
      <c r="A6858" s="36" t="str">
        <f t="shared" si="1"/>
        <v>Medium Population-Low Poverty</v>
      </c>
      <c r="B6858" s="35" t="s">
        <v>6877</v>
      </c>
      <c r="C6858" s="37">
        <v>4433.0</v>
      </c>
      <c r="D6858" s="37">
        <v>0.0331603879990977</v>
      </c>
      <c r="E6858" s="37" t="s">
        <v>15</v>
      </c>
      <c r="F6858" s="37" t="s">
        <v>9</v>
      </c>
    </row>
    <row r="6859">
      <c r="A6859" s="36" t="str">
        <f t="shared" si="1"/>
        <v>Medium Population-Middle Poverty</v>
      </c>
      <c r="B6859" s="35" t="s">
        <v>6878</v>
      </c>
      <c r="C6859" s="37">
        <v>771.0</v>
      </c>
      <c r="D6859" s="37">
        <v>0.260700389105058</v>
      </c>
      <c r="E6859" s="37" t="s">
        <v>15</v>
      </c>
      <c r="F6859" s="37" t="s">
        <v>10</v>
      </c>
    </row>
    <row r="6860">
      <c r="A6860" s="36" t="str">
        <f t="shared" si="1"/>
        <v>High Population-Middle Poverty</v>
      </c>
      <c r="B6860" s="35" t="s">
        <v>6879</v>
      </c>
      <c r="C6860" s="37">
        <v>31553.0</v>
      </c>
      <c r="D6860" s="37">
        <v>0.138306975564923</v>
      </c>
      <c r="E6860" s="37" t="s">
        <v>14</v>
      </c>
      <c r="F6860" s="37" t="s">
        <v>10</v>
      </c>
    </row>
    <row r="6861">
      <c r="A6861" s="36" t="str">
        <f t="shared" si="1"/>
        <v>Low Population-Low Poverty</v>
      </c>
      <c r="B6861" s="35" t="s">
        <v>6880</v>
      </c>
      <c r="C6861" s="37">
        <v>15.0</v>
      </c>
      <c r="D6861" s="37">
        <v>0.0</v>
      </c>
      <c r="E6861" s="37" t="s">
        <v>16</v>
      </c>
      <c r="F6861" s="37" t="s">
        <v>9</v>
      </c>
    </row>
    <row r="6862">
      <c r="A6862" s="36" t="str">
        <f t="shared" si="1"/>
        <v>Medium Population-Middle Poverty</v>
      </c>
      <c r="B6862" s="35" t="s">
        <v>6881</v>
      </c>
      <c r="C6862" s="37">
        <v>9844.0</v>
      </c>
      <c r="D6862" s="37">
        <v>0.117330353514831</v>
      </c>
      <c r="E6862" s="37" t="s">
        <v>15</v>
      </c>
      <c r="F6862" s="37" t="s">
        <v>10</v>
      </c>
    </row>
    <row r="6863">
      <c r="A6863" s="36" t="str">
        <f t="shared" si="1"/>
        <v>Medium Population-Middle Poverty</v>
      </c>
      <c r="B6863" s="35" t="s">
        <v>6882</v>
      </c>
      <c r="C6863" s="37">
        <v>824.0</v>
      </c>
      <c r="D6863" s="37">
        <v>0.100728155339806</v>
      </c>
      <c r="E6863" s="37" t="s">
        <v>15</v>
      </c>
      <c r="F6863" s="37" t="s">
        <v>10</v>
      </c>
    </row>
    <row r="6864">
      <c r="A6864" s="36" t="str">
        <f t="shared" si="1"/>
        <v>High Population-Middle Poverty</v>
      </c>
      <c r="B6864" s="35" t="s">
        <v>6883</v>
      </c>
      <c r="C6864" s="37">
        <v>15580.0</v>
      </c>
      <c r="D6864" s="37">
        <v>0.105198973042362</v>
      </c>
      <c r="E6864" s="37" t="s">
        <v>14</v>
      </c>
      <c r="F6864" s="37" t="s">
        <v>10</v>
      </c>
    </row>
    <row r="6865">
      <c r="A6865" s="36" t="str">
        <f t="shared" si="1"/>
        <v>Medium Population-Low Poverty</v>
      </c>
      <c r="B6865" s="35" t="s">
        <v>6884</v>
      </c>
      <c r="C6865" s="37">
        <v>6541.0</v>
      </c>
      <c r="D6865" s="37">
        <v>0.0912704479437395</v>
      </c>
      <c r="E6865" s="37" t="s">
        <v>15</v>
      </c>
      <c r="F6865" s="37" t="s">
        <v>9</v>
      </c>
    </row>
    <row r="6866">
      <c r="A6866" s="36" t="str">
        <f t="shared" si="1"/>
        <v>Medium Population-Low Poverty</v>
      </c>
      <c r="B6866" s="35" t="s">
        <v>6885</v>
      </c>
      <c r="C6866" s="37">
        <v>865.0</v>
      </c>
      <c r="D6866" s="37">
        <v>0.0554913294797688</v>
      </c>
      <c r="E6866" s="37" t="s">
        <v>15</v>
      </c>
      <c r="F6866" s="37" t="s">
        <v>9</v>
      </c>
    </row>
    <row r="6867">
      <c r="A6867" s="36" t="str">
        <f t="shared" si="1"/>
        <v>Medium Population-Middle Poverty</v>
      </c>
      <c r="B6867" s="35" t="s">
        <v>6886</v>
      </c>
      <c r="C6867" s="37">
        <v>4047.0</v>
      </c>
      <c r="D6867" s="37">
        <v>0.112428959723252</v>
      </c>
      <c r="E6867" s="37" t="s">
        <v>15</v>
      </c>
      <c r="F6867" s="37" t="s">
        <v>10</v>
      </c>
    </row>
    <row r="6868">
      <c r="A6868" s="36" t="str">
        <f t="shared" si="1"/>
        <v>Low Population-Low Poverty</v>
      </c>
      <c r="B6868" s="35" t="s">
        <v>6887</v>
      </c>
      <c r="C6868" s="37">
        <v>176.0</v>
      </c>
      <c r="D6868" s="37">
        <v>0.0</v>
      </c>
      <c r="E6868" s="37" t="s">
        <v>16</v>
      </c>
      <c r="F6868" s="37" t="s">
        <v>9</v>
      </c>
    </row>
    <row r="6869">
      <c r="A6869" s="36" t="str">
        <f t="shared" si="1"/>
        <v>Medium Population-Middle Poverty</v>
      </c>
      <c r="B6869" s="35" t="s">
        <v>6888</v>
      </c>
      <c r="C6869" s="37">
        <v>1180.0</v>
      </c>
      <c r="D6869" s="37">
        <v>0.135593220338983</v>
      </c>
      <c r="E6869" s="37" t="s">
        <v>15</v>
      </c>
      <c r="F6869" s="37" t="s">
        <v>10</v>
      </c>
    </row>
    <row r="6870">
      <c r="A6870" s="36" t="str">
        <f t="shared" si="1"/>
        <v>Low Population-Middle Poverty</v>
      </c>
      <c r="B6870" s="35" t="s">
        <v>6889</v>
      </c>
      <c r="C6870" s="37">
        <v>498.0</v>
      </c>
      <c r="D6870" s="37">
        <v>0.218875502008032</v>
      </c>
      <c r="E6870" s="37" t="s">
        <v>16</v>
      </c>
      <c r="F6870" s="37" t="s">
        <v>10</v>
      </c>
    </row>
    <row r="6871">
      <c r="A6871" s="36" t="str">
        <f t="shared" si="1"/>
        <v>Medium Population-Middle Poverty</v>
      </c>
      <c r="B6871" s="35" t="s">
        <v>6890</v>
      </c>
      <c r="C6871" s="37">
        <v>8190.0</v>
      </c>
      <c r="D6871" s="37">
        <v>0.103540903540904</v>
      </c>
      <c r="E6871" s="37" t="s">
        <v>15</v>
      </c>
      <c r="F6871" s="37" t="s">
        <v>10</v>
      </c>
    </row>
    <row r="6872">
      <c r="A6872" s="36" t="str">
        <f t="shared" si="1"/>
        <v>Low Population-Low Poverty</v>
      </c>
      <c r="B6872" s="35" t="s">
        <v>6891</v>
      </c>
      <c r="C6872" s="37">
        <v>266.0</v>
      </c>
      <c r="D6872" s="37">
        <v>0.0</v>
      </c>
      <c r="E6872" s="37" t="s">
        <v>16</v>
      </c>
      <c r="F6872" s="37" t="s">
        <v>9</v>
      </c>
    </row>
    <row r="6873">
      <c r="A6873" s="36" t="str">
        <f t="shared" si="1"/>
        <v>Medium Population-Middle Poverty</v>
      </c>
      <c r="B6873" s="35" t="s">
        <v>6892</v>
      </c>
      <c r="C6873" s="37">
        <v>1090.0</v>
      </c>
      <c r="D6873" s="37">
        <v>0.23394495412844</v>
      </c>
      <c r="E6873" s="37" t="s">
        <v>15</v>
      </c>
      <c r="F6873" s="37" t="s">
        <v>10</v>
      </c>
    </row>
    <row r="6874">
      <c r="A6874" s="36" t="str">
        <f t="shared" si="1"/>
        <v>Medium Population-Middle Poverty</v>
      </c>
      <c r="B6874" s="35" t="s">
        <v>6893</v>
      </c>
      <c r="C6874" s="37">
        <v>4692.0</v>
      </c>
      <c r="D6874" s="37">
        <v>0.122975277067349</v>
      </c>
      <c r="E6874" s="37" t="s">
        <v>15</v>
      </c>
      <c r="F6874" s="37" t="s">
        <v>10</v>
      </c>
    </row>
    <row r="6875">
      <c r="A6875" s="36" t="str">
        <f t="shared" si="1"/>
        <v>Low Population-Middle Poverty</v>
      </c>
      <c r="B6875" s="35" t="s">
        <v>6894</v>
      </c>
      <c r="C6875" s="37">
        <v>304.0</v>
      </c>
      <c r="D6875" s="37">
        <v>0.200657894736842</v>
      </c>
      <c r="E6875" s="37" t="s">
        <v>16</v>
      </c>
      <c r="F6875" s="37" t="s">
        <v>10</v>
      </c>
    </row>
    <row r="6876">
      <c r="A6876" s="36" t="str">
        <f t="shared" si="1"/>
        <v>Medium Population-Low Poverty</v>
      </c>
      <c r="B6876" s="35" t="s">
        <v>6895</v>
      </c>
      <c r="C6876" s="37">
        <v>1333.0</v>
      </c>
      <c r="D6876" s="37">
        <v>0.00750187546886722</v>
      </c>
      <c r="E6876" s="37" t="s">
        <v>15</v>
      </c>
      <c r="F6876" s="37" t="s">
        <v>9</v>
      </c>
    </row>
    <row r="6877">
      <c r="A6877" s="36" t="str">
        <f t="shared" si="1"/>
        <v>Medium Population-Middle Poverty</v>
      </c>
      <c r="B6877" s="35" t="s">
        <v>6896</v>
      </c>
      <c r="C6877" s="37">
        <v>1762.0</v>
      </c>
      <c r="D6877" s="37">
        <v>0.182179341657208</v>
      </c>
      <c r="E6877" s="37" t="s">
        <v>15</v>
      </c>
      <c r="F6877" s="37" t="s">
        <v>10</v>
      </c>
    </row>
    <row r="6878">
      <c r="A6878" s="36" t="str">
        <f t="shared" si="1"/>
        <v>Medium Population-Middle Poverty</v>
      </c>
      <c r="B6878" s="35" t="s">
        <v>6897</v>
      </c>
      <c r="C6878" s="37">
        <v>892.0</v>
      </c>
      <c r="D6878" s="37">
        <v>0.11322869955157</v>
      </c>
      <c r="E6878" s="37" t="s">
        <v>15</v>
      </c>
      <c r="F6878" s="37" t="s">
        <v>10</v>
      </c>
    </row>
    <row r="6879">
      <c r="A6879" s="36" t="str">
        <f t="shared" si="1"/>
        <v>Medium Population-Middle Poverty</v>
      </c>
      <c r="B6879" s="35" t="s">
        <v>6898</v>
      </c>
      <c r="C6879" s="37">
        <v>4391.0</v>
      </c>
      <c r="D6879" s="37">
        <v>0.195627419722159</v>
      </c>
      <c r="E6879" s="37" t="s">
        <v>15</v>
      </c>
      <c r="F6879" s="37" t="s">
        <v>10</v>
      </c>
    </row>
    <row r="6880">
      <c r="A6880" s="36" t="str">
        <f t="shared" si="1"/>
        <v>Medium Population-Low Poverty</v>
      </c>
      <c r="B6880" s="35" t="s">
        <v>6899</v>
      </c>
      <c r="C6880" s="37">
        <v>2073.0</v>
      </c>
      <c r="D6880" s="37">
        <v>0.0935841775205017</v>
      </c>
      <c r="E6880" s="37" t="s">
        <v>15</v>
      </c>
      <c r="F6880" s="37" t="s">
        <v>9</v>
      </c>
    </row>
    <row r="6881">
      <c r="A6881" s="36" t="str">
        <f t="shared" si="1"/>
        <v>Low Population-Middle Poverty</v>
      </c>
      <c r="B6881" s="35" t="s">
        <v>6900</v>
      </c>
      <c r="C6881" s="37">
        <v>129.0</v>
      </c>
      <c r="D6881" s="37">
        <v>0.13953488372093</v>
      </c>
      <c r="E6881" s="37" t="s">
        <v>16</v>
      </c>
      <c r="F6881" s="37" t="s">
        <v>10</v>
      </c>
    </row>
    <row r="6882">
      <c r="A6882" s="36" t="str">
        <f t="shared" si="1"/>
        <v>Medium Population-Low Poverty</v>
      </c>
      <c r="B6882" s="35" t="s">
        <v>6901</v>
      </c>
      <c r="C6882" s="37">
        <v>1990.0</v>
      </c>
      <c r="D6882" s="37">
        <v>0.0748743718592965</v>
      </c>
      <c r="E6882" s="37" t="s">
        <v>15</v>
      </c>
      <c r="F6882" s="37" t="s">
        <v>9</v>
      </c>
    </row>
    <row r="6883">
      <c r="A6883" s="36" t="str">
        <f t="shared" si="1"/>
        <v>Medium Population-Low Poverty</v>
      </c>
      <c r="B6883" s="35" t="s">
        <v>6902</v>
      </c>
      <c r="C6883" s="37">
        <v>852.0</v>
      </c>
      <c r="D6883" s="37">
        <v>0.0199530516431925</v>
      </c>
      <c r="E6883" s="37" t="s">
        <v>15</v>
      </c>
      <c r="F6883" s="37" t="s">
        <v>9</v>
      </c>
    </row>
    <row r="6884">
      <c r="A6884" s="36" t="str">
        <f t="shared" si="1"/>
        <v>Medium Population-Low Poverty</v>
      </c>
      <c r="B6884" s="35" t="s">
        <v>6903</v>
      </c>
      <c r="C6884" s="37">
        <v>930.0</v>
      </c>
      <c r="D6884" s="37">
        <v>0.0043010752688172</v>
      </c>
      <c r="E6884" s="37" t="s">
        <v>15</v>
      </c>
      <c r="F6884" s="37" t="s">
        <v>9</v>
      </c>
    </row>
    <row r="6885">
      <c r="A6885" s="36" t="str">
        <f t="shared" si="1"/>
        <v>Low Population-Low Poverty</v>
      </c>
      <c r="B6885" s="35" t="s">
        <v>6904</v>
      </c>
      <c r="C6885" s="37">
        <v>471.0</v>
      </c>
      <c r="D6885" s="37">
        <v>0.089171974522293</v>
      </c>
      <c r="E6885" s="37" t="s">
        <v>16</v>
      </c>
      <c r="F6885" s="37" t="s">
        <v>9</v>
      </c>
    </row>
    <row r="6886">
      <c r="A6886" s="36" t="str">
        <f t="shared" si="1"/>
        <v>High Population-Low Poverty</v>
      </c>
      <c r="B6886" s="35" t="s">
        <v>6905</v>
      </c>
      <c r="C6886" s="37">
        <v>35035.0</v>
      </c>
      <c r="D6886" s="37">
        <v>0.0326530612244898</v>
      </c>
      <c r="E6886" s="37" t="s">
        <v>14</v>
      </c>
      <c r="F6886" s="37" t="s">
        <v>9</v>
      </c>
    </row>
    <row r="6887">
      <c r="A6887" s="36" t="str">
        <f t="shared" si="1"/>
        <v>High Population-Low Poverty</v>
      </c>
      <c r="B6887" s="35" t="s">
        <v>6906</v>
      </c>
      <c r="C6887" s="37">
        <v>38007.0</v>
      </c>
      <c r="D6887" s="37">
        <v>0.0458862841055595</v>
      </c>
      <c r="E6887" s="37" t="s">
        <v>14</v>
      </c>
      <c r="F6887" s="37" t="s">
        <v>9</v>
      </c>
    </row>
    <row r="6888">
      <c r="A6888" s="36" t="str">
        <f t="shared" si="1"/>
        <v>High Population-Low Poverty</v>
      </c>
      <c r="B6888" s="35" t="s">
        <v>6907</v>
      </c>
      <c r="C6888" s="37">
        <v>21480.0</v>
      </c>
      <c r="D6888" s="37">
        <v>0.0744413407821229</v>
      </c>
      <c r="E6888" s="37" t="s">
        <v>14</v>
      </c>
      <c r="F6888" s="37" t="s">
        <v>9</v>
      </c>
    </row>
    <row r="6889">
      <c r="A6889" s="36" t="str">
        <f t="shared" si="1"/>
        <v>Medium Population-Middle Poverty</v>
      </c>
      <c r="B6889" s="35" t="s">
        <v>6908</v>
      </c>
      <c r="C6889" s="37">
        <v>2427.0</v>
      </c>
      <c r="D6889" s="37">
        <v>0.107952204367532</v>
      </c>
      <c r="E6889" s="37" t="s">
        <v>15</v>
      </c>
      <c r="F6889" s="37" t="s">
        <v>10</v>
      </c>
    </row>
    <row r="6890">
      <c r="A6890" s="36" t="str">
        <f t="shared" si="1"/>
        <v>Medium Population-Low Poverty</v>
      </c>
      <c r="B6890" s="35" t="s">
        <v>6909</v>
      </c>
      <c r="C6890" s="37">
        <v>4072.0</v>
      </c>
      <c r="D6890" s="37">
        <v>0.0483791748526523</v>
      </c>
      <c r="E6890" s="37" t="s">
        <v>15</v>
      </c>
      <c r="F6890" s="37" t="s">
        <v>9</v>
      </c>
    </row>
    <row r="6891">
      <c r="A6891" s="36" t="str">
        <f t="shared" si="1"/>
        <v>Low Population-Low Poverty</v>
      </c>
      <c r="B6891" s="35" t="s">
        <v>6910</v>
      </c>
      <c r="C6891" s="37">
        <v>258.0</v>
      </c>
      <c r="D6891" s="37">
        <v>0.0</v>
      </c>
      <c r="E6891" s="37" t="s">
        <v>16</v>
      </c>
      <c r="F6891" s="37" t="s">
        <v>9</v>
      </c>
    </row>
    <row r="6892">
      <c r="A6892" s="36" t="str">
        <f t="shared" si="1"/>
        <v>Medium Population-Middle Poverty</v>
      </c>
      <c r="B6892" s="35" t="s">
        <v>6911</v>
      </c>
      <c r="C6892" s="37">
        <v>1670.0</v>
      </c>
      <c r="D6892" s="37">
        <v>0.135329341317365</v>
      </c>
      <c r="E6892" s="37" t="s">
        <v>15</v>
      </c>
      <c r="F6892" s="37" t="s">
        <v>10</v>
      </c>
    </row>
    <row r="6893">
      <c r="A6893" s="36" t="str">
        <f t="shared" si="1"/>
        <v>Low Population-Low Poverty</v>
      </c>
      <c r="B6893" s="35" t="s">
        <v>6912</v>
      </c>
      <c r="C6893" s="37">
        <v>133.0</v>
      </c>
      <c r="D6893" s="37">
        <v>0.0</v>
      </c>
      <c r="E6893" s="37" t="s">
        <v>16</v>
      </c>
      <c r="F6893" s="37" t="s">
        <v>9</v>
      </c>
    </row>
    <row r="6894">
      <c r="A6894" s="36" t="str">
        <f t="shared" si="1"/>
        <v>Low Population-Low Poverty</v>
      </c>
      <c r="B6894" s="35" t="s">
        <v>6913</v>
      </c>
      <c r="C6894" s="37">
        <v>176.0</v>
      </c>
      <c r="D6894" s="37">
        <v>0.0</v>
      </c>
      <c r="E6894" s="37" t="s">
        <v>16</v>
      </c>
      <c r="F6894" s="37" t="s">
        <v>9</v>
      </c>
    </row>
    <row r="6895">
      <c r="A6895" s="36" t="str">
        <f t="shared" si="1"/>
        <v>Medium Population-Low Poverty</v>
      </c>
      <c r="B6895" s="35" t="s">
        <v>6914</v>
      </c>
      <c r="C6895" s="37">
        <v>2593.0</v>
      </c>
      <c r="D6895" s="37">
        <v>0.0478210566910914</v>
      </c>
      <c r="E6895" s="37" t="s">
        <v>15</v>
      </c>
      <c r="F6895" s="37" t="s">
        <v>9</v>
      </c>
    </row>
    <row r="6896">
      <c r="A6896" s="36" t="str">
        <f t="shared" si="1"/>
        <v>Low Population-Low Poverty</v>
      </c>
      <c r="B6896" s="35" t="s">
        <v>6915</v>
      </c>
      <c r="C6896" s="37">
        <v>381.0</v>
      </c>
      <c r="D6896" s="37">
        <v>0.0498687664041995</v>
      </c>
      <c r="E6896" s="37" t="s">
        <v>16</v>
      </c>
      <c r="F6896" s="37" t="s">
        <v>9</v>
      </c>
    </row>
    <row r="6897">
      <c r="A6897" s="36" t="str">
        <f t="shared" si="1"/>
        <v>Medium Population-Low Poverty</v>
      </c>
      <c r="B6897" s="35" t="s">
        <v>6916</v>
      </c>
      <c r="C6897" s="37">
        <v>1641.0</v>
      </c>
      <c r="D6897" s="37">
        <v>0.0310786106032907</v>
      </c>
      <c r="E6897" s="37" t="s">
        <v>15</v>
      </c>
      <c r="F6897" s="37" t="s">
        <v>9</v>
      </c>
    </row>
    <row r="6898">
      <c r="A6898" s="36" t="str">
        <f t="shared" si="1"/>
        <v>High Population-Middle Poverty</v>
      </c>
      <c r="B6898" s="35" t="s">
        <v>6917</v>
      </c>
      <c r="C6898" s="37">
        <v>11641.0</v>
      </c>
      <c r="D6898" s="37">
        <v>0.103083927497638</v>
      </c>
      <c r="E6898" s="37" t="s">
        <v>14</v>
      </c>
      <c r="F6898" s="37" t="s">
        <v>10</v>
      </c>
    </row>
    <row r="6899">
      <c r="A6899" s="36" t="str">
        <f t="shared" si="1"/>
        <v>Medium Population-Middle Poverty</v>
      </c>
      <c r="B6899" s="35" t="s">
        <v>6918</v>
      </c>
      <c r="C6899" s="37">
        <v>9256.0</v>
      </c>
      <c r="D6899" s="37">
        <v>0.191659464131374</v>
      </c>
      <c r="E6899" s="37" t="s">
        <v>15</v>
      </c>
      <c r="F6899" s="37" t="s">
        <v>10</v>
      </c>
    </row>
    <row r="6900">
      <c r="A6900" s="36" t="str">
        <f t="shared" si="1"/>
        <v>Medium Population-High Poverty</v>
      </c>
      <c r="B6900" s="35" t="s">
        <v>6919</v>
      </c>
      <c r="C6900" s="37">
        <v>811.0</v>
      </c>
      <c r="D6900" s="37">
        <v>0.352651048088779</v>
      </c>
      <c r="E6900" s="37" t="s">
        <v>15</v>
      </c>
      <c r="F6900" s="37" t="s">
        <v>11</v>
      </c>
    </row>
    <row r="6901">
      <c r="A6901" s="36" t="str">
        <f t="shared" si="1"/>
        <v>Low Population-Low Poverty</v>
      </c>
      <c r="B6901" s="35" t="s">
        <v>6920</v>
      </c>
      <c r="C6901" s="37">
        <v>297.0</v>
      </c>
      <c r="D6901" s="37">
        <v>0.0808080808080808</v>
      </c>
      <c r="E6901" s="37" t="s">
        <v>16</v>
      </c>
      <c r="F6901" s="37" t="s">
        <v>9</v>
      </c>
    </row>
    <row r="6902">
      <c r="A6902" s="36" t="str">
        <f t="shared" si="1"/>
        <v>Medium Population-Middle Poverty</v>
      </c>
      <c r="B6902" s="35" t="s">
        <v>6921</v>
      </c>
      <c r="C6902" s="37">
        <v>2484.0</v>
      </c>
      <c r="D6902" s="37">
        <v>0.151771336553945</v>
      </c>
      <c r="E6902" s="37" t="s">
        <v>15</v>
      </c>
      <c r="F6902" s="37" t="s">
        <v>10</v>
      </c>
    </row>
    <row r="6903">
      <c r="A6903" s="36" t="str">
        <f t="shared" si="1"/>
        <v>Medium Population-Low Poverty</v>
      </c>
      <c r="B6903" s="35" t="s">
        <v>6922</v>
      </c>
      <c r="C6903" s="37">
        <v>1472.0</v>
      </c>
      <c r="D6903" s="37">
        <v>0.0271739130434783</v>
      </c>
      <c r="E6903" s="37" t="s">
        <v>15</v>
      </c>
      <c r="F6903" s="37" t="s">
        <v>9</v>
      </c>
    </row>
    <row r="6904">
      <c r="A6904" s="36" t="str">
        <f t="shared" si="1"/>
        <v>Medium Population-Low Poverty</v>
      </c>
      <c r="B6904" s="35" t="s">
        <v>6923</v>
      </c>
      <c r="C6904" s="37">
        <v>678.0</v>
      </c>
      <c r="D6904" s="37">
        <v>0.0162241887905605</v>
      </c>
      <c r="E6904" s="37" t="s">
        <v>15</v>
      </c>
      <c r="F6904" s="37" t="s">
        <v>9</v>
      </c>
    </row>
    <row r="6905">
      <c r="A6905" s="36" t="str">
        <f t="shared" si="1"/>
        <v>Medium Population-Middle Poverty</v>
      </c>
      <c r="B6905" s="35" t="s">
        <v>6924</v>
      </c>
      <c r="C6905" s="37">
        <v>3685.0</v>
      </c>
      <c r="D6905" s="37">
        <v>0.145997286295794</v>
      </c>
      <c r="E6905" s="37" t="s">
        <v>15</v>
      </c>
      <c r="F6905" s="37" t="s">
        <v>10</v>
      </c>
    </row>
    <row r="6906">
      <c r="A6906" s="36" t="str">
        <f t="shared" si="1"/>
        <v>Medium Population-Low Poverty</v>
      </c>
      <c r="B6906" s="35" t="s">
        <v>6925</v>
      </c>
      <c r="C6906" s="37">
        <v>5348.0</v>
      </c>
      <c r="D6906" s="37">
        <v>0.074981301421092</v>
      </c>
      <c r="E6906" s="37" t="s">
        <v>15</v>
      </c>
      <c r="F6906" s="37" t="s">
        <v>9</v>
      </c>
    </row>
    <row r="6907">
      <c r="A6907" s="36" t="str">
        <f t="shared" si="1"/>
        <v>Low Population-Low Poverty</v>
      </c>
      <c r="B6907" s="35" t="s">
        <v>6926</v>
      </c>
      <c r="C6907" s="37">
        <v>109.0</v>
      </c>
      <c r="D6907" s="37">
        <v>0.0</v>
      </c>
      <c r="E6907" s="37" t="s">
        <v>16</v>
      </c>
      <c r="F6907" s="37" t="s">
        <v>9</v>
      </c>
    </row>
    <row r="6908">
      <c r="A6908" s="36" t="str">
        <f t="shared" si="1"/>
        <v>Medium Population-Middle Poverty</v>
      </c>
      <c r="B6908" s="35" t="s">
        <v>6927</v>
      </c>
      <c r="C6908" s="37">
        <v>631.0</v>
      </c>
      <c r="D6908" s="37">
        <v>0.103011093502377</v>
      </c>
      <c r="E6908" s="37" t="s">
        <v>15</v>
      </c>
      <c r="F6908" s="37" t="s">
        <v>10</v>
      </c>
    </row>
    <row r="6909">
      <c r="A6909" s="36" t="str">
        <f t="shared" si="1"/>
        <v>High Population-Middle Poverty</v>
      </c>
      <c r="B6909" s="35" t="s">
        <v>6928</v>
      </c>
      <c r="C6909" s="37">
        <v>13616.0</v>
      </c>
      <c r="D6909" s="37">
        <v>0.120152761457109</v>
      </c>
      <c r="E6909" s="37" t="s">
        <v>14</v>
      </c>
      <c r="F6909" s="37" t="s">
        <v>10</v>
      </c>
    </row>
    <row r="6910">
      <c r="A6910" s="36" t="str">
        <f t="shared" si="1"/>
        <v>Medium Population-Low Poverty</v>
      </c>
      <c r="B6910" s="35" t="s">
        <v>6929</v>
      </c>
      <c r="C6910" s="37">
        <v>3327.0</v>
      </c>
      <c r="D6910" s="37">
        <v>0.0742410580102194</v>
      </c>
      <c r="E6910" s="37" t="s">
        <v>15</v>
      </c>
      <c r="F6910" s="37" t="s">
        <v>9</v>
      </c>
    </row>
    <row r="6911">
      <c r="A6911" s="36" t="str">
        <f t="shared" si="1"/>
        <v>Medium Population-Low Poverty</v>
      </c>
      <c r="B6911" s="35" t="s">
        <v>6930</v>
      </c>
      <c r="C6911" s="37">
        <v>5197.0</v>
      </c>
      <c r="D6911" s="37">
        <v>0.035982297479315</v>
      </c>
      <c r="E6911" s="37" t="s">
        <v>15</v>
      </c>
      <c r="F6911" s="37" t="s">
        <v>9</v>
      </c>
    </row>
    <row r="6912">
      <c r="A6912" s="36" t="str">
        <f t="shared" si="1"/>
        <v>Medium Population-Middle Poverty</v>
      </c>
      <c r="B6912" s="35" t="s">
        <v>6931</v>
      </c>
      <c r="C6912" s="37">
        <v>1023.0</v>
      </c>
      <c r="D6912" s="37">
        <v>0.213098729227761</v>
      </c>
      <c r="E6912" s="37" t="s">
        <v>15</v>
      </c>
      <c r="F6912" s="37" t="s">
        <v>10</v>
      </c>
    </row>
    <row r="6913">
      <c r="A6913" s="36" t="str">
        <f t="shared" si="1"/>
        <v>Low Population-Low Poverty</v>
      </c>
      <c r="B6913" s="35" t="s">
        <v>6932</v>
      </c>
      <c r="C6913" s="37">
        <v>222.0</v>
      </c>
      <c r="D6913" s="37">
        <v>0.0</v>
      </c>
      <c r="E6913" s="37" t="s">
        <v>16</v>
      </c>
      <c r="F6913" s="37" t="s">
        <v>9</v>
      </c>
    </row>
    <row r="6914">
      <c r="A6914" s="36" t="str">
        <f t="shared" si="1"/>
        <v>Medium Population-Middle Poverty</v>
      </c>
      <c r="B6914" s="35" t="s">
        <v>6933</v>
      </c>
      <c r="C6914" s="37">
        <v>2115.0</v>
      </c>
      <c r="D6914" s="37">
        <v>0.134751773049645</v>
      </c>
      <c r="E6914" s="37" t="s">
        <v>15</v>
      </c>
      <c r="F6914" s="37" t="s">
        <v>10</v>
      </c>
    </row>
    <row r="6915">
      <c r="A6915" s="36" t="str">
        <f t="shared" si="1"/>
        <v>Medium Population-Middle Poverty</v>
      </c>
      <c r="B6915" s="35" t="s">
        <v>6934</v>
      </c>
      <c r="C6915" s="37">
        <v>590.0</v>
      </c>
      <c r="D6915" s="37">
        <v>0.122033898305085</v>
      </c>
      <c r="E6915" s="37" t="s">
        <v>15</v>
      </c>
      <c r="F6915" s="37" t="s">
        <v>10</v>
      </c>
    </row>
    <row r="6916">
      <c r="A6916" s="36" t="str">
        <f t="shared" si="1"/>
        <v>High Population-Low Poverty</v>
      </c>
      <c r="B6916" s="35" t="s">
        <v>6935</v>
      </c>
      <c r="C6916" s="37">
        <v>36339.0</v>
      </c>
      <c r="D6916" s="37">
        <v>0.0605960538264674</v>
      </c>
      <c r="E6916" s="37" t="s">
        <v>14</v>
      </c>
      <c r="F6916" s="37" t="s">
        <v>9</v>
      </c>
    </row>
    <row r="6917">
      <c r="A6917" s="36" t="str">
        <f t="shared" si="1"/>
        <v>High Population-Low Poverty</v>
      </c>
      <c r="B6917" s="35" t="s">
        <v>6936</v>
      </c>
      <c r="C6917" s="37">
        <v>53032.0</v>
      </c>
      <c r="D6917" s="37">
        <v>0.0267385729370946</v>
      </c>
      <c r="E6917" s="37" t="s">
        <v>14</v>
      </c>
      <c r="F6917" s="37" t="s">
        <v>9</v>
      </c>
    </row>
    <row r="6918">
      <c r="A6918" s="36" t="str">
        <f t="shared" si="1"/>
        <v>High Population-Low Poverty</v>
      </c>
      <c r="B6918" s="35" t="s">
        <v>6937</v>
      </c>
      <c r="C6918" s="37">
        <v>25056.0</v>
      </c>
      <c r="D6918" s="37">
        <v>0.0429438058748404</v>
      </c>
      <c r="E6918" s="37" t="s">
        <v>14</v>
      </c>
      <c r="F6918" s="37" t="s">
        <v>9</v>
      </c>
    </row>
    <row r="6919">
      <c r="A6919" s="36" t="str">
        <f t="shared" si="1"/>
        <v>High Population-Low Poverty</v>
      </c>
      <c r="B6919" s="35" t="s">
        <v>6938</v>
      </c>
      <c r="C6919" s="37">
        <v>18471.0</v>
      </c>
      <c r="D6919" s="37">
        <v>0.0475339721725949</v>
      </c>
      <c r="E6919" s="37" t="s">
        <v>14</v>
      </c>
      <c r="F6919" s="37" t="s">
        <v>9</v>
      </c>
    </row>
    <row r="6920">
      <c r="A6920" s="36" t="str">
        <f t="shared" si="1"/>
        <v>Low Population-Low Poverty</v>
      </c>
      <c r="B6920" s="35" t="s">
        <v>6939</v>
      </c>
      <c r="C6920" s="37">
        <v>135.0</v>
      </c>
      <c r="D6920" s="37">
        <v>0.0</v>
      </c>
      <c r="E6920" s="37" t="s">
        <v>16</v>
      </c>
      <c r="F6920" s="37" t="s">
        <v>9</v>
      </c>
    </row>
    <row r="6921">
      <c r="A6921" s="36" t="str">
        <f t="shared" si="1"/>
        <v>High Population-Low Poverty</v>
      </c>
      <c r="B6921" s="35" t="s">
        <v>6940</v>
      </c>
      <c r="C6921" s="37">
        <v>30649.0</v>
      </c>
      <c r="D6921" s="37">
        <v>0.0312245097719338</v>
      </c>
      <c r="E6921" s="37" t="s">
        <v>14</v>
      </c>
      <c r="F6921" s="37" t="s">
        <v>9</v>
      </c>
    </row>
    <row r="6922">
      <c r="A6922" s="36" t="str">
        <f t="shared" si="1"/>
        <v>Medium Population-Middle Poverty</v>
      </c>
      <c r="B6922" s="35" t="s">
        <v>6941</v>
      </c>
      <c r="C6922" s="37">
        <v>9611.0</v>
      </c>
      <c r="D6922" s="37">
        <v>0.110706482155863</v>
      </c>
      <c r="E6922" s="37" t="s">
        <v>15</v>
      </c>
      <c r="F6922" s="37" t="s">
        <v>10</v>
      </c>
    </row>
    <row r="6923">
      <c r="A6923" s="36" t="str">
        <f t="shared" si="1"/>
        <v>Low Population-Low Poverty</v>
      </c>
      <c r="B6923" s="35" t="s">
        <v>6942</v>
      </c>
      <c r="C6923" s="37">
        <v>370.0</v>
      </c>
      <c r="D6923" s="37">
        <v>0.0</v>
      </c>
      <c r="E6923" s="37" t="s">
        <v>16</v>
      </c>
      <c r="F6923" s="37" t="s">
        <v>9</v>
      </c>
    </row>
    <row r="6924">
      <c r="A6924" s="36" t="str">
        <f t="shared" si="1"/>
        <v>High Population-Low Poverty</v>
      </c>
      <c r="B6924" s="35" t="s">
        <v>6943</v>
      </c>
      <c r="C6924" s="37">
        <v>10025.0</v>
      </c>
      <c r="D6924" s="37">
        <v>0.016359102244389</v>
      </c>
      <c r="E6924" s="37" t="s">
        <v>14</v>
      </c>
      <c r="F6924" s="37" t="s">
        <v>9</v>
      </c>
    </row>
    <row r="6925">
      <c r="A6925" s="36" t="str">
        <f t="shared" si="1"/>
        <v>Medium Population-Middle Poverty</v>
      </c>
      <c r="B6925" s="35" t="s">
        <v>6944</v>
      </c>
      <c r="C6925" s="37">
        <v>1874.0</v>
      </c>
      <c r="D6925" s="37">
        <v>0.180896478121665</v>
      </c>
      <c r="E6925" s="37" t="s">
        <v>15</v>
      </c>
      <c r="F6925" s="37" t="s">
        <v>10</v>
      </c>
    </row>
    <row r="6926">
      <c r="A6926" s="36" t="str">
        <f t="shared" si="1"/>
        <v>Medium Population-Low Poverty</v>
      </c>
      <c r="B6926" s="35" t="s">
        <v>6945</v>
      </c>
      <c r="C6926" s="37">
        <v>4266.0</v>
      </c>
      <c r="D6926" s="37">
        <v>0.019690576652602</v>
      </c>
      <c r="E6926" s="37" t="s">
        <v>15</v>
      </c>
      <c r="F6926" s="37" t="s">
        <v>9</v>
      </c>
    </row>
    <row r="6927">
      <c r="A6927" s="36" t="str">
        <f t="shared" si="1"/>
        <v>Low Population-Low Poverty</v>
      </c>
      <c r="B6927" s="35" t="s">
        <v>6946</v>
      </c>
      <c r="C6927" s="37">
        <v>255.0</v>
      </c>
      <c r="D6927" s="37">
        <v>0.0</v>
      </c>
      <c r="E6927" s="37" t="s">
        <v>16</v>
      </c>
      <c r="F6927" s="37" t="s">
        <v>9</v>
      </c>
    </row>
    <row r="6928">
      <c r="A6928" s="36" t="str">
        <f t="shared" si="1"/>
        <v>Low Population-Middle Poverty</v>
      </c>
      <c r="B6928" s="35" t="s">
        <v>6947</v>
      </c>
      <c r="C6928" s="37">
        <v>295.0</v>
      </c>
      <c r="D6928" s="37">
        <v>0.223728813559322</v>
      </c>
      <c r="E6928" s="37" t="s">
        <v>16</v>
      </c>
      <c r="F6928" s="37" t="s">
        <v>10</v>
      </c>
    </row>
    <row r="6929">
      <c r="A6929" s="36" t="str">
        <f t="shared" si="1"/>
        <v>Medium Population-Middle Poverty</v>
      </c>
      <c r="B6929" s="35" t="s">
        <v>6948</v>
      </c>
      <c r="C6929" s="37">
        <v>717.0</v>
      </c>
      <c r="D6929" s="37">
        <v>0.103207810320781</v>
      </c>
      <c r="E6929" s="37" t="s">
        <v>15</v>
      </c>
      <c r="F6929" s="37" t="s">
        <v>10</v>
      </c>
    </row>
    <row r="6930">
      <c r="A6930" s="36" t="str">
        <f t="shared" si="1"/>
        <v>Medium Population-Low Poverty</v>
      </c>
      <c r="B6930" s="35" t="s">
        <v>6949</v>
      </c>
      <c r="C6930" s="37">
        <v>632.0</v>
      </c>
      <c r="D6930" s="37">
        <v>0.0</v>
      </c>
      <c r="E6930" s="37" t="s">
        <v>15</v>
      </c>
      <c r="F6930" s="37" t="s">
        <v>9</v>
      </c>
    </row>
    <row r="6931">
      <c r="A6931" s="36" t="str">
        <f t="shared" si="1"/>
        <v>Low Population-Low Poverty</v>
      </c>
      <c r="B6931" s="35" t="s">
        <v>6950</v>
      </c>
      <c r="C6931" s="37">
        <v>336.0</v>
      </c>
      <c r="D6931" s="37">
        <v>0.0</v>
      </c>
      <c r="E6931" s="37" t="s">
        <v>16</v>
      </c>
      <c r="F6931" s="37" t="s">
        <v>9</v>
      </c>
    </row>
    <row r="6932">
      <c r="A6932" s="36" t="str">
        <f t="shared" si="1"/>
        <v>Medium Population-High Poverty</v>
      </c>
      <c r="B6932" s="35" t="s">
        <v>6951</v>
      </c>
      <c r="C6932" s="37">
        <v>534.0</v>
      </c>
      <c r="D6932" s="37">
        <v>0.372659176029963</v>
      </c>
      <c r="E6932" s="37" t="s">
        <v>15</v>
      </c>
      <c r="F6932" s="37" t="s">
        <v>11</v>
      </c>
    </row>
    <row r="6933">
      <c r="A6933" s="36" t="str">
        <f t="shared" si="1"/>
        <v>High Population-Low Poverty</v>
      </c>
      <c r="B6933" s="35" t="s">
        <v>6952</v>
      </c>
      <c r="C6933" s="37">
        <v>23693.0</v>
      </c>
      <c r="D6933" s="37">
        <v>0.0583294643987676</v>
      </c>
      <c r="E6933" s="37" t="s">
        <v>14</v>
      </c>
      <c r="F6933" s="37" t="s">
        <v>9</v>
      </c>
    </row>
    <row r="6934">
      <c r="A6934" s="36" t="str">
        <f t="shared" si="1"/>
        <v>Medium Population-Low Poverty</v>
      </c>
      <c r="B6934" s="35" t="s">
        <v>6953</v>
      </c>
      <c r="C6934" s="37">
        <v>6667.0</v>
      </c>
      <c r="D6934" s="37">
        <v>0.0767961601919904</v>
      </c>
      <c r="E6934" s="37" t="s">
        <v>15</v>
      </c>
      <c r="F6934" s="37" t="s">
        <v>9</v>
      </c>
    </row>
    <row r="6935">
      <c r="A6935" s="36" t="str">
        <f t="shared" si="1"/>
        <v>Medium Population-Low Poverty</v>
      </c>
      <c r="B6935" s="35" t="s">
        <v>6954</v>
      </c>
      <c r="C6935" s="37">
        <v>6619.0</v>
      </c>
      <c r="D6935" s="37">
        <v>0.0197915092914338</v>
      </c>
      <c r="E6935" s="37" t="s">
        <v>15</v>
      </c>
      <c r="F6935" s="37" t="s">
        <v>9</v>
      </c>
    </row>
    <row r="6936">
      <c r="A6936" s="36" t="str">
        <f t="shared" si="1"/>
        <v>Medium Population-Low Poverty</v>
      </c>
      <c r="B6936" s="35" t="s">
        <v>6955</v>
      </c>
      <c r="C6936" s="37">
        <v>3079.0</v>
      </c>
      <c r="D6936" s="37">
        <v>0.0269568041571939</v>
      </c>
      <c r="E6936" s="37" t="s">
        <v>15</v>
      </c>
      <c r="F6936" s="37" t="s">
        <v>9</v>
      </c>
    </row>
    <row r="6937">
      <c r="A6937" s="36" t="str">
        <f t="shared" si="1"/>
        <v>Medium Population-Middle Poverty</v>
      </c>
      <c r="B6937" s="35" t="s">
        <v>6956</v>
      </c>
      <c r="C6937" s="37">
        <v>1970.0</v>
      </c>
      <c r="D6937" s="37">
        <v>0.262944162436548</v>
      </c>
      <c r="E6937" s="37" t="s">
        <v>15</v>
      </c>
      <c r="F6937" s="37" t="s">
        <v>10</v>
      </c>
    </row>
    <row r="6938">
      <c r="A6938" s="36" t="str">
        <f t="shared" si="1"/>
        <v>Medium Population-Middle Poverty</v>
      </c>
      <c r="B6938" s="35" t="s">
        <v>6957</v>
      </c>
      <c r="C6938" s="37">
        <v>2630.0</v>
      </c>
      <c r="D6938" s="37">
        <v>0.113307984790875</v>
      </c>
      <c r="E6938" s="37" t="s">
        <v>15</v>
      </c>
      <c r="F6938" s="37" t="s">
        <v>10</v>
      </c>
    </row>
    <row r="6939">
      <c r="A6939" s="36" t="str">
        <f t="shared" si="1"/>
        <v>High Population-Middle Poverty</v>
      </c>
      <c r="B6939" s="35" t="s">
        <v>6958</v>
      </c>
      <c r="C6939" s="37">
        <v>12566.0</v>
      </c>
      <c r="D6939" s="37">
        <v>0.1017825879357</v>
      </c>
      <c r="E6939" s="37" t="s">
        <v>14</v>
      </c>
      <c r="F6939" s="37" t="s">
        <v>10</v>
      </c>
    </row>
    <row r="6940">
      <c r="A6940" s="36" t="str">
        <f t="shared" si="1"/>
        <v>Medium Population-Low Poverty</v>
      </c>
      <c r="B6940" s="35" t="s">
        <v>6959</v>
      </c>
      <c r="C6940" s="37">
        <v>1246.0</v>
      </c>
      <c r="D6940" s="37">
        <v>0.0104333868378812</v>
      </c>
      <c r="E6940" s="37" t="s">
        <v>15</v>
      </c>
      <c r="F6940" s="37" t="s">
        <v>9</v>
      </c>
    </row>
    <row r="6941">
      <c r="A6941" s="36" t="str">
        <f t="shared" si="1"/>
        <v>Medium Population-Middle Poverty</v>
      </c>
      <c r="B6941" s="35" t="s">
        <v>6960</v>
      </c>
      <c r="C6941" s="37">
        <v>1625.0</v>
      </c>
      <c r="D6941" s="37">
        <v>0.166153846153846</v>
      </c>
      <c r="E6941" s="37" t="s">
        <v>15</v>
      </c>
      <c r="F6941" s="37" t="s">
        <v>10</v>
      </c>
    </row>
    <row r="6942">
      <c r="A6942" s="36" t="str">
        <f t="shared" si="1"/>
        <v>Low Population-Impoverished</v>
      </c>
      <c r="B6942" s="35" t="s">
        <v>6961</v>
      </c>
      <c r="C6942" s="37">
        <v>15.0</v>
      </c>
      <c r="D6942" s="37">
        <v>0.533333333333333</v>
      </c>
      <c r="E6942" s="37" t="s">
        <v>16</v>
      </c>
      <c r="F6942" s="37" t="s">
        <v>12</v>
      </c>
    </row>
    <row r="6943">
      <c r="A6943" s="36" t="str">
        <f t="shared" si="1"/>
        <v>Low Population-Low Poverty</v>
      </c>
      <c r="B6943" s="35" t="s">
        <v>6962</v>
      </c>
      <c r="C6943" s="37">
        <v>158.0</v>
      </c>
      <c r="D6943" s="37">
        <v>0.0</v>
      </c>
      <c r="E6943" s="37" t="s">
        <v>16</v>
      </c>
      <c r="F6943" s="37" t="s">
        <v>9</v>
      </c>
    </row>
    <row r="6944">
      <c r="A6944" s="36" t="str">
        <f t="shared" si="1"/>
        <v>Low Population-Middle Poverty</v>
      </c>
      <c r="B6944" s="35" t="s">
        <v>6963</v>
      </c>
      <c r="C6944" s="37">
        <v>81.0</v>
      </c>
      <c r="D6944" s="37">
        <v>0.135802469135802</v>
      </c>
      <c r="E6944" s="37" t="s">
        <v>16</v>
      </c>
      <c r="F6944" s="37" t="s">
        <v>10</v>
      </c>
    </row>
    <row r="6945">
      <c r="A6945" s="36" t="str">
        <f t="shared" si="1"/>
        <v>Medium Population-Low Poverty</v>
      </c>
      <c r="B6945" s="35" t="s">
        <v>6964</v>
      </c>
      <c r="C6945" s="37">
        <v>7236.0</v>
      </c>
      <c r="D6945" s="37">
        <v>0.0659203980099503</v>
      </c>
      <c r="E6945" s="37" t="s">
        <v>15</v>
      </c>
      <c r="F6945" s="37" t="s">
        <v>9</v>
      </c>
    </row>
    <row r="6946">
      <c r="A6946" s="36" t="str">
        <f t="shared" si="1"/>
        <v>Medium Population-Low Poverty</v>
      </c>
      <c r="B6946" s="35" t="s">
        <v>6965</v>
      </c>
      <c r="C6946" s="37">
        <v>1086.0</v>
      </c>
      <c r="D6946" s="37">
        <v>0.0985267034990792</v>
      </c>
      <c r="E6946" s="37" t="s">
        <v>15</v>
      </c>
      <c r="F6946" s="37" t="s">
        <v>9</v>
      </c>
    </row>
    <row r="6947">
      <c r="A6947" s="36" t="str">
        <f t="shared" si="1"/>
        <v>Medium Population-Low Poverty</v>
      </c>
      <c r="B6947" s="35" t="s">
        <v>6966</v>
      </c>
      <c r="C6947" s="37">
        <v>1800.0</v>
      </c>
      <c r="D6947" s="37">
        <v>0.0738888888888889</v>
      </c>
      <c r="E6947" s="37" t="s">
        <v>15</v>
      </c>
      <c r="F6947" s="37" t="s">
        <v>9</v>
      </c>
    </row>
    <row r="6948">
      <c r="A6948" s="36" t="str">
        <f t="shared" si="1"/>
        <v>Low Population-Low Poverty</v>
      </c>
      <c r="B6948" s="35" t="s">
        <v>6967</v>
      </c>
      <c r="C6948" s="37">
        <v>331.0</v>
      </c>
      <c r="D6948" s="37">
        <v>0.0574018126888218</v>
      </c>
      <c r="E6948" s="37" t="s">
        <v>16</v>
      </c>
      <c r="F6948" s="37" t="s">
        <v>9</v>
      </c>
    </row>
    <row r="6949">
      <c r="A6949" s="36" t="str">
        <f t="shared" si="1"/>
        <v>Low Population-Low Poverty</v>
      </c>
      <c r="B6949" s="35" t="s">
        <v>6968</v>
      </c>
      <c r="C6949" s="37">
        <v>475.0</v>
      </c>
      <c r="D6949" s="37">
        <v>0.0357894736842105</v>
      </c>
      <c r="E6949" s="37" t="s">
        <v>16</v>
      </c>
      <c r="F6949" s="37" t="s">
        <v>9</v>
      </c>
    </row>
    <row r="6950">
      <c r="A6950" s="36" t="str">
        <f t="shared" si="1"/>
        <v>Medium Population-Low Poverty</v>
      </c>
      <c r="B6950" s="35" t="s">
        <v>6969</v>
      </c>
      <c r="C6950" s="37">
        <v>629.0</v>
      </c>
      <c r="D6950" s="37">
        <v>0.0794912559618442</v>
      </c>
      <c r="E6950" s="37" t="s">
        <v>15</v>
      </c>
      <c r="F6950" s="37" t="s">
        <v>9</v>
      </c>
    </row>
    <row r="6951">
      <c r="A6951" s="36" t="str">
        <f t="shared" si="1"/>
        <v>Medium Population-Low Poverty</v>
      </c>
      <c r="B6951" s="35" t="s">
        <v>6970</v>
      </c>
      <c r="C6951" s="37">
        <v>5203.0</v>
      </c>
      <c r="D6951" s="37">
        <v>0.0818758408610417</v>
      </c>
      <c r="E6951" s="37" t="s">
        <v>15</v>
      </c>
      <c r="F6951" s="37" t="s">
        <v>9</v>
      </c>
    </row>
    <row r="6952">
      <c r="A6952" s="36" t="str">
        <f t="shared" si="1"/>
        <v>High Population-Low Poverty</v>
      </c>
      <c r="B6952" s="35" t="s">
        <v>6971</v>
      </c>
      <c r="C6952" s="37">
        <v>43427.0</v>
      </c>
      <c r="D6952" s="37">
        <v>0.0959541299191747</v>
      </c>
      <c r="E6952" s="37" t="s">
        <v>14</v>
      </c>
      <c r="F6952" s="37" t="s">
        <v>9</v>
      </c>
    </row>
    <row r="6953">
      <c r="A6953" s="36" t="str">
        <f t="shared" si="1"/>
        <v>High Population-Low Poverty</v>
      </c>
      <c r="B6953" s="35" t="s">
        <v>6972</v>
      </c>
      <c r="C6953" s="37">
        <v>43343.0</v>
      </c>
      <c r="D6953" s="37">
        <v>0.0992317098493413</v>
      </c>
      <c r="E6953" s="37" t="s">
        <v>14</v>
      </c>
      <c r="F6953" s="37" t="s">
        <v>9</v>
      </c>
    </row>
    <row r="6954">
      <c r="A6954" s="36" t="str">
        <f t="shared" si="1"/>
        <v>Medium Population-Low Poverty</v>
      </c>
      <c r="B6954" s="35" t="s">
        <v>6973</v>
      </c>
      <c r="C6954" s="37">
        <v>6830.0</v>
      </c>
      <c r="D6954" s="37">
        <v>0.0726207906295754</v>
      </c>
      <c r="E6954" s="37" t="s">
        <v>15</v>
      </c>
      <c r="F6954" s="37" t="s">
        <v>9</v>
      </c>
    </row>
    <row r="6955">
      <c r="A6955" s="36" t="str">
        <f t="shared" si="1"/>
        <v>Medium Population-Middle Poverty</v>
      </c>
      <c r="B6955" s="35" t="s">
        <v>6974</v>
      </c>
      <c r="C6955" s="37">
        <v>3893.0</v>
      </c>
      <c r="D6955" s="37">
        <v>0.323914718725918</v>
      </c>
      <c r="E6955" s="37" t="s">
        <v>15</v>
      </c>
      <c r="F6955" s="37" t="s">
        <v>10</v>
      </c>
    </row>
    <row r="6956">
      <c r="A6956" s="36" t="str">
        <f t="shared" si="1"/>
        <v>High Population-High Poverty</v>
      </c>
      <c r="B6956" s="35" t="s">
        <v>6975</v>
      </c>
      <c r="C6956" s="37">
        <v>29398.0</v>
      </c>
      <c r="D6956" s="37">
        <v>0.333798217565821</v>
      </c>
      <c r="E6956" s="37" t="s">
        <v>14</v>
      </c>
      <c r="F6956" s="37" t="s">
        <v>11</v>
      </c>
    </row>
    <row r="6957">
      <c r="A6957" s="36" t="str">
        <f t="shared" si="1"/>
        <v>High Population-Low Poverty</v>
      </c>
      <c r="B6957" s="35" t="s">
        <v>6976</v>
      </c>
      <c r="C6957" s="37">
        <v>14843.0</v>
      </c>
      <c r="D6957" s="37">
        <v>0.0755238159401738</v>
      </c>
      <c r="E6957" s="37" t="s">
        <v>14</v>
      </c>
      <c r="F6957" s="37" t="s">
        <v>9</v>
      </c>
    </row>
    <row r="6958">
      <c r="A6958" s="36" t="str">
        <f t="shared" si="1"/>
        <v>High Population-Middle Poverty</v>
      </c>
      <c r="B6958" s="35" t="s">
        <v>6977</v>
      </c>
      <c r="C6958" s="37">
        <v>25989.0</v>
      </c>
      <c r="D6958" s="37">
        <v>0.236407710954635</v>
      </c>
      <c r="E6958" s="37" t="s">
        <v>14</v>
      </c>
      <c r="F6958" s="37" t="s">
        <v>10</v>
      </c>
    </row>
    <row r="6959">
      <c r="A6959" s="36" t="str">
        <f t="shared" si="1"/>
        <v>High Population-Middle Poverty</v>
      </c>
      <c r="B6959" s="35" t="s">
        <v>6978</v>
      </c>
      <c r="C6959" s="37">
        <v>49896.0</v>
      </c>
      <c r="D6959" s="37">
        <v>0.255531505531506</v>
      </c>
      <c r="E6959" s="37" t="s">
        <v>14</v>
      </c>
      <c r="F6959" s="37" t="s">
        <v>10</v>
      </c>
    </row>
    <row r="6960">
      <c r="A6960" s="36" t="str">
        <f t="shared" si="1"/>
        <v>High Population-Middle Poverty</v>
      </c>
      <c r="B6960" s="35" t="s">
        <v>6979</v>
      </c>
      <c r="C6960" s="37">
        <v>40038.0</v>
      </c>
      <c r="D6960" s="37">
        <v>0.308956491333233</v>
      </c>
      <c r="E6960" s="37" t="s">
        <v>14</v>
      </c>
      <c r="F6960" s="37" t="s">
        <v>10</v>
      </c>
    </row>
    <row r="6961">
      <c r="A6961" s="36" t="str">
        <f t="shared" si="1"/>
        <v>High Population-Middle Poverty</v>
      </c>
      <c r="B6961" s="35" t="s">
        <v>6980</v>
      </c>
      <c r="C6961" s="37">
        <v>42202.0</v>
      </c>
      <c r="D6961" s="37">
        <v>0.182455807781622</v>
      </c>
      <c r="E6961" s="37" t="s">
        <v>14</v>
      </c>
      <c r="F6961" s="37" t="s">
        <v>10</v>
      </c>
    </row>
    <row r="6962">
      <c r="A6962" s="36" t="str">
        <f t="shared" si="1"/>
        <v>High Population-Low Poverty</v>
      </c>
      <c r="B6962" s="35" t="s">
        <v>6981</v>
      </c>
      <c r="C6962" s="37">
        <v>16054.0</v>
      </c>
      <c r="D6962" s="37">
        <v>0.0654665503924256</v>
      </c>
      <c r="E6962" s="37" t="s">
        <v>14</v>
      </c>
      <c r="F6962" s="37" t="s">
        <v>9</v>
      </c>
    </row>
    <row r="6963">
      <c r="A6963" s="36" t="str">
        <f t="shared" si="1"/>
        <v>High Population-Middle Poverty</v>
      </c>
      <c r="B6963" s="35" t="s">
        <v>6982</v>
      </c>
      <c r="C6963" s="37">
        <v>24870.0</v>
      </c>
      <c r="D6963" s="37">
        <v>0.149256131885806</v>
      </c>
      <c r="E6963" s="37" t="s">
        <v>14</v>
      </c>
      <c r="F6963" s="37" t="s">
        <v>10</v>
      </c>
    </row>
    <row r="6964">
      <c r="A6964" s="36" t="str">
        <f t="shared" si="1"/>
        <v>High Population-Middle Poverty</v>
      </c>
      <c r="B6964" s="35" t="s">
        <v>6983</v>
      </c>
      <c r="C6964" s="37">
        <v>34986.0</v>
      </c>
      <c r="D6964" s="37">
        <v>0.128479963413937</v>
      </c>
      <c r="E6964" s="37" t="s">
        <v>14</v>
      </c>
      <c r="F6964" s="37" t="s">
        <v>10</v>
      </c>
    </row>
    <row r="6965">
      <c r="A6965" s="36" t="str">
        <f t="shared" si="1"/>
        <v>High Population-Middle Poverty</v>
      </c>
      <c r="B6965" s="35" t="s">
        <v>6984</v>
      </c>
      <c r="C6965" s="37">
        <v>35349.0</v>
      </c>
      <c r="D6965" s="37">
        <v>0.103397550142861</v>
      </c>
      <c r="E6965" s="37" t="s">
        <v>14</v>
      </c>
      <c r="F6965" s="37" t="s">
        <v>10</v>
      </c>
    </row>
    <row r="6966">
      <c r="A6966" s="36" t="str">
        <f t="shared" si="1"/>
        <v>Medium Population-Middle Poverty</v>
      </c>
      <c r="B6966" s="35" t="s">
        <v>6985</v>
      </c>
      <c r="C6966" s="37">
        <v>6388.0</v>
      </c>
      <c r="D6966" s="37">
        <v>0.110519724483406</v>
      </c>
      <c r="E6966" s="37" t="s">
        <v>15</v>
      </c>
      <c r="F6966" s="37" t="s">
        <v>10</v>
      </c>
    </row>
    <row r="6967">
      <c r="A6967" s="36" t="str">
        <f t="shared" si="1"/>
        <v>High Population-Middle Poverty</v>
      </c>
      <c r="B6967" s="35" t="s">
        <v>6986</v>
      </c>
      <c r="C6967" s="37">
        <v>36595.0</v>
      </c>
      <c r="D6967" s="37">
        <v>0.15712529034021</v>
      </c>
      <c r="E6967" s="37" t="s">
        <v>14</v>
      </c>
      <c r="F6967" s="37" t="s">
        <v>10</v>
      </c>
    </row>
    <row r="6968">
      <c r="A6968" s="36" t="str">
        <f t="shared" si="1"/>
        <v>High Population-Low Poverty</v>
      </c>
      <c r="B6968" s="35" t="s">
        <v>6987</v>
      </c>
      <c r="C6968" s="37">
        <v>30906.0</v>
      </c>
      <c r="D6968" s="37">
        <v>0.0413835501197179</v>
      </c>
      <c r="E6968" s="37" t="s">
        <v>14</v>
      </c>
      <c r="F6968" s="37" t="s">
        <v>9</v>
      </c>
    </row>
    <row r="6969">
      <c r="A6969" s="36" t="str">
        <f t="shared" si="1"/>
        <v>High Population-Middle Poverty</v>
      </c>
      <c r="B6969" s="35" t="s">
        <v>6988</v>
      </c>
      <c r="C6969" s="37">
        <v>44968.0</v>
      </c>
      <c r="D6969" s="37">
        <v>0.211617149973314</v>
      </c>
      <c r="E6969" s="37" t="s">
        <v>14</v>
      </c>
      <c r="F6969" s="37" t="s">
        <v>10</v>
      </c>
    </row>
    <row r="6970">
      <c r="A6970" s="36" t="str">
        <f t="shared" si="1"/>
        <v>High Population-Low Poverty</v>
      </c>
      <c r="B6970" s="35" t="s">
        <v>6989</v>
      </c>
      <c r="C6970" s="37">
        <v>31863.0</v>
      </c>
      <c r="D6970" s="37">
        <v>0.0527571164046072</v>
      </c>
      <c r="E6970" s="37" t="s">
        <v>14</v>
      </c>
      <c r="F6970" s="37" t="s">
        <v>9</v>
      </c>
    </row>
    <row r="6971">
      <c r="A6971" s="36" t="str">
        <f t="shared" si="1"/>
        <v>High Population-Low Poverty</v>
      </c>
      <c r="B6971" s="35" t="s">
        <v>6990</v>
      </c>
      <c r="C6971" s="37">
        <v>25341.0</v>
      </c>
      <c r="D6971" s="37">
        <v>0.0693737421569788</v>
      </c>
      <c r="E6971" s="37" t="s">
        <v>14</v>
      </c>
      <c r="F6971" s="37" t="s">
        <v>9</v>
      </c>
    </row>
    <row r="6972">
      <c r="A6972" s="36" t="str">
        <f t="shared" si="1"/>
        <v>High Population-Middle Poverty</v>
      </c>
      <c r="B6972" s="35" t="s">
        <v>6991</v>
      </c>
      <c r="C6972" s="37">
        <v>23124.0</v>
      </c>
      <c r="D6972" s="37">
        <v>0.152395779276942</v>
      </c>
      <c r="E6972" s="37" t="s">
        <v>14</v>
      </c>
      <c r="F6972" s="37" t="s">
        <v>10</v>
      </c>
    </row>
    <row r="6973">
      <c r="A6973" s="36" t="str">
        <f t="shared" si="1"/>
        <v>High Population-Low Poverty</v>
      </c>
      <c r="B6973" s="35" t="s">
        <v>6992</v>
      </c>
      <c r="C6973" s="37">
        <v>25561.0</v>
      </c>
      <c r="D6973" s="37">
        <v>0.0642776104221275</v>
      </c>
      <c r="E6973" s="37" t="s">
        <v>14</v>
      </c>
      <c r="F6973" s="37" t="s">
        <v>9</v>
      </c>
    </row>
    <row r="6974">
      <c r="A6974" s="36" t="str">
        <f t="shared" si="1"/>
        <v>High Population-Low Poverty</v>
      </c>
      <c r="B6974" s="35" t="s">
        <v>6993</v>
      </c>
      <c r="C6974" s="37">
        <v>17984.0</v>
      </c>
      <c r="D6974" s="37">
        <v>0.0943060498220641</v>
      </c>
      <c r="E6974" s="37" t="s">
        <v>14</v>
      </c>
      <c r="F6974" s="37" t="s">
        <v>9</v>
      </c>
    </row>
    <row r="6975">
      <c r="A6975" s="36" t="str">
        <f t="shared" si="1"/>
        <v>Medium Population-High Poverty</v>
      </c>
      <c r="B6975" s="35" t="s">
        <v>6994</v>
      </c>
      <c r="C6975" s="37">
        <v>1507.0</v>
      </c>
      <c r="D6975" s="37">
        <v>0.395487723954877</v>
      </c>
      <c r="E6975" s="37" t="s">
        <v>15</v>
      </c>
      <c r="F6975" s="37" t="s">
        <v>11</v>
      </c>
    </row>
    <row r="6976">
      <c r="A6976" s="36" t="str">
        <f t="shared" si="1"/>
        <v>Low Population-Impoverished</v>
      </c>
      <c r="B6976" s="35" t="s">
        <v>6995</v>
      </c>
      <c r="C6976" s="37">
        <v>268.0</v>
      </c>
      <c r="D6976" s="37">
        <v>0.611940298507463</v>
      </c>
      <c r="E6976" s="37" t="s">
        <v>16</v>
      </c>
      <c r="F6976" s="37" t="s">
        <v>12</v>
      </c>
    </row>
    <row r="6977">
      <c r="A6977" s="36" t="str">
        <f t="shared" si="1"/>
        <v>Medium Population-Low Poverty</v>
      </c>
      <c r="B6977" s="35" t="s">
        <v>6996</v>
      </c>
      <c r="C6977" s="37">
        <v>890.0</v>
      </c>
      <c r="D6977" s="37">
        <v>0.0876404494382022</v>
      </c>
      <c r="E6977" s="37" t="s">
        <v>15</v>
      </c>
      <c r="F6977" s="37" t="s">
        <v>9</v>
      </c>
    </row>
    <row r="6978">
      <c r="A6978" s="36" t="str">
        <f t="shared" si="1"/>
        <v>Low Population-Low Poverty</v>
      </c>
      <c r="B6978" s="35" t="s">
        <v>6997</v>
      </c>
      <c r="C6978" s="37">
        <v>40.0</v>
      </c>
      <c r="D6978" s="37">
        <v>0.0</v>
      </c>
      <c r="E6978" s="37" t="s">
        <v>16</v>
      </c>
      <c r="F6978" s="37" t="s">
        <v>9</v>
      </c>
    </row>
    <row r="6979">
      <c r="A6979" s="36" t="str">
        <f t="shared" si="1"/>
        <v>Medium Population-Middle Poverty</v>
      </c>
      <c r="B6979" s="35" t="s">
        <v>6998</v>
      </c>
      <c r="C6979" s="37">
        <v>770.0</v>
      </c>
      <c r="D6979" s="37">
        <v>0.103896103896104</v>
      </c>
      <c r="E6979" s="37" t="s">
        <v>15</v>
      </c>
      <c r="F6979" s="37" t="s">
        <v>10</v>
      </c>
    </row>
    <row r="6980">
      <c r="A6980" s="36" t="str">
        <f t="shared" si="1"/>
        <v>Medium Population-Middle Poverty</v>
      </c>
      <c r="B6980" s="35" t="s">
        <v>6999</v>
      </c>
      <c r="C6980" s="37">
        <v>570.0</v>
      </c>
      <c r="D6980" s="37">
        <v>0.285964912280702</v>
      </c>
      <c r="E6980" s="37" t="s">
        <v>15</v>
      </c>
      <c r="F6980" s="37" t="s">
        <v>10</v>
      </c>
    </row>
    <row r="6981">
      <c r="A6981" s="36" t="str">
        <f t="shared" si="1"/>
        <v>Medium Population-Middle Poverty</v>
      </c>
      <c r="B6981" s="35" t="s">
        <v>7000</v>
      </c>
      <c r="C6981" s="37">
        <v>1913.0</v>
      </c>
      <c r="D6981" s="37">
        <v>0.135389440669106</v>
      </c>
      <c r="E6981" s="37" t="s">
        <v>15</v>
      </c>
      <c r="F6981" s="37" t="s">
        <v>10</v>
      </c>
    </row>
    <row r="6982">
      <c r="A6982" s="36" t="str">
        <f t="shared" si="1"/>
        <v>Medium Population-Middle Poverty</v>
      </c>
      <c r="B6982" s="35" t="s">
        <v>7001</v>
      </c>
      <c r="C6982" s="37">
        <v>4398.0</v>
      </c>
      <c r="D6982" s="37">
        <v>0.195770804911323</v>
      </c>
      <c r="E6982" s="37" t="s">
        <v>15</v>
      </c>
      <c r="F6982" s="37" t="s">
        <v>10</v>
      </c>
    </row>
    <row r="6983">
      <c r="A6983" s="36" t="str">
        <f t="shared" si="1"/>
        <v>Low Population-Middle Poverty</v>
      </c>
      <c r="B6983" s="35" t="s">
        <v>7002</v>
      </c>
      <c r="C6983" s="37">
        <v>103.0</v>
      </c>
      <c r="D6983" s="37">
        <v>0.252427184466019</v>
      </c>
      <c r="E6983" s="37" t="s">
        <v>16</v>
      </c>
      <c r="F6983" s="37" t="s">
        <v>10</v>
      </c>
    </row>
    <row r="6984">
      <c r="A6984" s="36" t="str">
        <f t="shared" si="1"/>
        <v>Medium Population-Low Poverty</v>
      </c>
      <c r="B6984" s="35" t="s">
        <v>7003</v>
      </c>
      <c r="C6984" s="37">
        <v>8546.0</v>
      </c>
      <c r="D6984" s="37">
        <v>0.0757079335361573</v>
      </c>
      <c r="E6984" s="37" t="s">
        <v>15</v>
      </c>
      <c r="F6984" s="37" t="s">
        <v>9</v>
      </c>
    </row>
    <row r="6985">
      <c r="A6985" s="36" t="str">
        <f t="shared" si="1"/>
        <v>Medium Population-Middle Poverty</v>
      </c>
      <c r="B6985" s="35" t="s">
        <v>7004</v>
      </c>
      <c r="C6985" s="37">
        <v>1346.0</v>
      </c>
      <c r="D6985" s="37">
        <v>0.109955423476969</v>
      </c>
      <c r="E6985" s="37" t="s">
        <v>15</v>
      </c>
      <c r="F6985" s="37" t="s">
        <v>10</v>
      </c>
    </row>
    <row r="6986">
      <c r="A6986" s="36" t="str">
        <f t="shared" si="1"/>
        <v>Low Population-Low Poverty</v>
      </c>
      <c r="B6986" s="35" t="s">
        <v>7005</v>
      </c>
      <c r="C6986" s="37">
        <v>432.0</v>
      </c>
      <c r="D6986" s="37">
        <v>0.0717592592592593</v>
      </c>
      <c r="E6986" s="37" t="s">
        <v>16</v>
      </c>
      <c r="F6986" s="37" t="s">
        <v>9</v>
      </c>
    </row>
    <row r="6987">
      <c r="A6987" s="36" t="str">
        <f t="shared" si="1"/>
        <v>High Population-Low Poverty</v>
      </c>
      <c r="B6987" s="35" t="s">
        <v>7006</v>
      </c>
      <c r="C6987" s="37">
        <v>56077.0</v>
      </c>
      <c r="D6987" s="37">
        <v>0.0697433885550226</v>
      </c>
      <c r="E6987" s="37" t="s">
        <v>14</v>
      </c>
      <c r="F6987" s="37" t="s">
        <v>9</v>
      </c>
    </row>
    <row r="6988">
      <c r="A6988" s="36" t="str">
        <f t="shared" si="1"/>
        <v>High Population-Low Poverty</v>
      </c>
      <c r="B6988" s="35" t="s">
        <v>7007</v>
      </c>
      <c r="C6988" s="37">
        <v>35462.0</v>
      </c>
      <c r="D6988" s="37">
        <v>0.0989791889910327</v>
      </c>
      <c r="E6988" s="37" t="s">
        <v>14</v>
      </c>
      <c r="F6988" s="37" t="s">
        <v>9</v>
      </c>
    </row>
    <row r="6989">
      <c r="A6989" s="36" t="str">
        <f t="shared" si="1"/>
        <v>High Population-Low Poverty</v>
      </c>
      <c r="B6989" s="35" t="s">
        <v>7008</v>
      </c>
      <c r="C6989" s="37">
        <v>60186.0</v>
      </c>
      <c r="D6989" s="37">
        <v>0.0534177383444655</v>
      </c>
      <c r="E6989" s="37" t="s">
        <v>14</v>
      </c>
      <c r="F6989" s="37" t="s">
        <v>9</v>
      </c>
    </row>
    <row r="6990">
      <c r="A6990" s="36" t="str">
        <f t="shared" si="1"/>
        <v>High Population-Low Poverty</v>
      </c>
      <c r="B6990" s="35" t="s">
        <v>7009</v>
      </c>
      <c r="C6990" s="37">
        <v>39208.0</v>
      </c>
      <c r="D6990" s="37">
        <v>0.0850591715976331</v>
      </c>
      <c r="E6990" s="37" t="s">
        <v>14</v>
      </c>
      <c r="F6990" s="37" t="s">
        <v>9</v>
      </c>
    </row>
    <row r="6991">
      <c r="A6991" s="36" t="str">
        <f t="shared" si="1"/>
        <v>High Population-Middle Poverty</v>
      </c>
      <c r="B6991" s="35" t="s">
        <v>7010</v>
      </c>
      <c r="C6991" s="37">
        <v>24042.0</v>
      </c>
      <c r="D6991" s="37">
        <v>0.229223858248066</v>
      </c>
      <c r="E6991" s="37" t="s">
        <v>14</v>
      </c>
      <c r="F6991" s="37" t="s">
        <v>10</v>
      </c>
    </row>
    <row r="6992">
      <c r="A6992" s="36" t="str">
        <f t="shared" si="1"/>
        <v>High Population-Low Poverty</v>
      </c>
      <c r="B6992" s="35" t="s">
        <v>7011</v>
      </c>
      <c r="C6992" s="37">
        <v>16325.0</v>
      </c>
      <c r="D6992" s="37">
        <v>0.0787748851454824</v>
      </c>
      <c r="E6992" s="37" t="s">
        <v>14</v>
      </c>
      <c r="F6992" s="37" t="s">
        <v>9</v>
      </c>
    </row>
    <row r="6993">
      <c r="A6993" s="36" t="str">
        <f t="shared" si="1"/>
        <v>Medium Population-Low Poverty</v>
      </c>
      <c r="B6993" s="35" t="s">
        <v>7012</v>
      </c>
      <c r="C6993" s="37">
        <v>2870.0</v>
      </c>
      <c r="D6993" s="37">
        <v>0.0905923344947735</v>
      </c>
      <c r="E6993" s="37" t="s">
        <v>15</v>
      </c>
      <c r="F6993" s="37" t="s">
        <v>9</v>
      </c>
    </row>
    <row r="6994">
      <c r="A6994" s="36" t="str">
        <f t="shared" si="1"/>
        <v>Low Population-Middle Poverty</v>
      </c>
      <c r="B6994" s="35" t="s">
        <v>7013</v>
      </c>
      <c r="C6994" s="37">
        <v>482.0</v>
      </c>
      <c r="D6994" s="37">
        <v>0.147302904564315</v>
      </c>
      <c r="E6994" s="37" t="s">
        <v>16</v>
      </c>
      <c r="F6994" s="37" t="s">
        <v>10</v>
      </c>
    </row>
    <row r="6995">
      <c r="A6995" s="36" t="str">
        <f t="shared" si="1"/>
        <v>Medium Population-Middle Poverty</v>
      </c>
      <c r="B6995" s="35" t="s">
        <v>7014</v>
      </c>
      <c r="C6995" s="37">
        <v>678.0</v>
      </c>
      <c r="D6995" s="37">
        <v>0.265486725663717</v>
      </c>
      <c r="E6995" s="37" t="s">
        <v>15</v>
      </c>
      <c r="F6995" s="37" t="s">
        <v>10</v>
      </c>
    </row>
    <row r="6996">
      <c r="A6996" s="36" t="str">
        <f t="shared" si="1"/>
        <v>Medium Population-Middle Poverty</v>
      </c>
      <c r="B6996" s="35" t="s">
        <v>7015</v>
      </c>
      <c r="C6996" s="37">
        <v>3404.0</v>
      </c>
      <c r="D6996" s="37">
        <v>0.228848413631022</v>
      </c>
      <c r="E6996" s="37" t="s">
        <v>15</v>
      </c>
      <c r="F6996" s="37" t="s">
        <v>10</v>
      </c>
    </row>
    <row r="6997">
      <c r="A6997" s="36" t="str">
        <f t="shared" si="1"/>
        <v>Low Population-Low Poverty</v>
      </c>
      <c r="B6997" s="35" t="s">
        <v>7016</v>
      </c>
      <c r="C6997" s="37">
        <v>149.0</v>
      </c>
      <c r="D6997" s="37">
        <v>0.0</v>
      </c>
      <c r="E6997" s="37" t="s">
        <v>16</v>
      </c>
      <c r="F6997" s="37" t="s">
        <v>9</v>
      </c>
    </row>
    <row r="6998">
      <c r="A6998" s="36" t="str">
        <f t="shared" si="1"/>
        <v>Medium Population-Low Poverty</v>
      </c>
      <c r="B6998" s="35" t="s">
        <v>7017</v>
      </c>
      <c r="C6998" s="37">
        <v>1380.0</v>
      </c>
      <c r="D6998" s="37">
        <v>0.0449275362318841</v>
      </c>
      <c r="E6998" s="37" t="s">
        <v>15</v>
      </c>
      <c r="F6998" s="37" t="s">
        <v>9</v>
      </c>
    </row>
    <row r="6999">
      <c r="A6999" s="36" t="str">
        <f t="shared" si="1"/>
        <v>Medium Population-High Poverty</v>
      </c>
      <c r="B6999" s="35" t="s">
        <v>7018</v>
      </c>
      <c r="C6999" s="37">
        <v>770.0</v>
      </c>
      <c r="D6999" s="37">
        <v>0.337662337662338</v>
      </c>
      <c r="E6999" s="37" t="s">
        <v>15</v>
      </c>
      <c r="F6999" s="37" t="s">
        <v>11</v>
      </c>
    </row>
    <row r="7000">
      <c r="A7000" s="36" t="str">
        <f t="shared" si="1"/>
        <v>Low Population-Low Poverty</v>
      </c>
      <c r="B7000" s="35" t="s">
        <v>7019</v>
      </c>
      <c r="C7000" s="37">
        <v>85.0</v>
      </c>
      <c r="D7000" s="37">
        <v>0.0</v>
      </c>
      <c r="E7000" s="37" t="s">
        <v>16</v>
      </c>
      <c r="F7000" s="37" t="s">
        <v>9</v>
      </c>
    </row>
    <row r="7001">
      <c r="A7001" s="36" t="str">
        <f t="shared" si="1"/>
        <v>Medium Population-Middle Poverty</v>
      </c>
      <c r="B7001" s="35" t="s">
        <v>7020</v>
      </c>
      <c r="C7001" s="37">
        <v>1126.0</v>
      </c>
      <c r="D7001" s="37">
        <v>0.154529307282416</v>
      </c>
      <c r="E7001" s="37" t="s">
        <v>15</v>
      </c>
      <c r="F7001" s="37" t="s">
        <v>10</v>
      </c>
    </row>
    <row r="7002">
      <c r="A7002" s="36" t="str">
        <f t="shared" si="1"/>
        <v>Low Population-Low Poverty</v>
      </c>
      <c r="B7002" s="35" t="s">
        <v>7021</v>
      </c>
      <c r="C7002" s="37">
        <v>258.0</v>
      </c>
      <c r="D7002" s="37">
        <v>0.0</v>
      </c>
      <c r="E7002" s="37" t="s">
        <v>16</v>
      </c>
      <c r="F7002" s="37" t="s">
        <v>9</v>
      </c>
    </row>
    <row r="7003">
      <c r="A7003" s="36" t="str">
        <f t="shared" si="1"/>
        <v>Medium Population-Middle Poverty</v>
      </c>
      <c r="B7003" s="35" t="s">
        <v>7022</v>
      </c>
      <c r="C7003" s="37">
        <v>532.0</v>
      </c>
      <c r="D7003" s="37">
        <v>0.154135338345865</v>
      </c>
      <c r="E7003" s="37" t="s">
        <v>15</v>
      </c>
      <c r="F7003" s="37" t="s">
        <v>10</v>
      </c>
    </row>
    <row r="7004">
      <c r="A7004" s="36" t="str">
        <f t="shared" si="1"/>
        <v>Low Population-Low Poverty</v>
      </c>
      <c r="B7004" s="35" t="s">
        <v>7023</v>
      </c>
      <c r="C7004" s="37">
        <v>26.0</v>
      </c>
      <c r="D7004" s="37">
        <v>0.0</v>
      </c>
      <c r="E7004" s="37" t="s">
        <v>16</v>
      </c>
      <c r="F7004" s="37" t="s">
        <v>9</v>
      </c>
    </row>
    <row r="7005">
      <c r="A7005" s="36" t="str">
        <f t="shared" si="1"/>
        <v>Low Population-Impoverished</v>
      </c>
      <c r="B7005" s="35" t="s">
        <v>7024</v>
      </c>
      <c r="C7005" s="37">
        <v>304.0</v>
      </c>
      <c r="D7005" s="37">
        <v>0.582236842105263</v>
      </c>
      <c r="E7005" s="37" t="s">
        <v>16</v>
      </c>
      <c r="F7005" s="37" t="s">
        <v>12</v>
      </c>
    </row>
    <row r="7006">
      <c r="A7006" s="36" t="str">
        <f t="shared" si="1"/>
        <v>Medium Population-Low Poverty</v>
      </c>
      <c r="B7006" s="35" t="s">
        <v>7025</v>
      </c>
      <c r="C7006" s="37">
        <v>858.0</v>
      </c>
      <c r="D7006" s="37">
        <v>0.0652680652680653</v>
      </c>
      <c r="E7006" s="37" t="s">
        <v>15</v>
      </c>
      <c r="F7006" s="37" t="s">
        <v>9</v>
      </c>
    </row>
    <row r="7007">
      <c r="A7007" s="36" t="str">
        <f t="shared" si="1"/>
        <v>Medium Population-High Poverty</v>
      </c>
      <c r="B7007" s="35" t="s">
        <v>7026</v>
      </c>
      <c r="C7007" s="37">
        <v>768.0</v>
      </c>
      <c r="D7007" s="37">
        <v>0.338541666666667</v>
      </c>
      <c r="E7007" s="37" t="s">
        <v>15</v>
      </c>
      <c r="F7007" s="37" t="s">
        <v>11</v>
      </c>
    </row>
    <row r="7008">
      <c r="A7008" s="36" t="str">
        <f t="shared" si="1"/>
        <v>Low Population-Low Poverty</v>
      </c>
      <c r="B7008" s="35" t="s">
        <v>7027</v>
      </c>
      <c r="C7008" s="37">
        <v>77.0</v>
      </c>
      <c r="D7008" s="37">
        <v>0.0</v>
      </c>
      <c r="E7008" s="37" t="s">
        <v>16</v>
      </c>
      <c r="F7008" s="37" t="s">
        <v>9</v>
      </c>
    </row>
    <row r="7009">
      <c r="A7009" s="36" t="str">
        <f t="shared" si="1"/>
        <v>Low Population-Middle Poverty</v>
      </c>
      <c r="B7009" s="35" t="s">
        <v>7028</v>
      </c>
      <c r="C7009" s="37">
        <v>194.0</v>
      </c>
      <c r="D7009" s="37">
        <v>0.216494845360825</v>
      </c>
      <c r="E7009" s="37" t="s">
        <v>16</v>
      </c>
      <c r="F7009" s="37" t="s">
        <v>10</v>
      </c>
    </row>
    <row r="7010">
      <c r="A7010" s="36" t="str">
        <f t="shared" si="1"/>
        <v>Medium Population-Low Poverty</v>
      </c>
      <c r="B7010" s="35" t="s">
        <v>7029</v>
      </c>
      <c r="C7010" s="37">
        <v>1727.0</v>
      </c>
      <c r="D7010" s="37">
        <v>0.0851187029530979</v>
      </c>
      <c r="E7010" s="37" t="s">
        <v>15</v>
      </c>
      <c r="F7010" s="37" t="s">
        <v>9</v>
      </c>
    </row>
    <row r="7011">
      <c r="A7011" s="36" t="str">
        <f t="shared" si="1"/>
        <v>Medium Population-Middle Poverty</v>
      </c>
      <c r="B7011" s="35" t="s">
        <v>7030</v>
      </c>
      <c r="C7011" s="37">
        <v>897.0</v>
      </c>
      <c r="D7011" s="37">
        <v>0.133779264214047</v>
      </c>
      <c r="E7011" s="37" t="s">
        <v>15</v>
      </c>
      <c r="F7011" s="37" t="s">
        <v>10</v>
      </c>
    </row>
    <row r="7012">
      <c r="A7012" s="36" t="str">
        <f t="shared" si="1"/>
        <v>Low Population-Low Poverty</v>
      </c>
      <c r="B7012" s="35" t="s">
        <v>7031</v>
      </c>
      <c r="C7012" s="37">
        <v>175.0</v>
      </c>
      <c r="D7012" s="37">
        <v>0.0</v>
      </c>
      <c r="E7012" s="37" t="s">
        <v>16</v>
      </c>
      <c r="F7012" s="37" t="s">
        <v>9</v>
      </c>
    </row>
    <row r="7013">
      <c r="A7013" s="36" t="str">
        <f t="shared" si="1"/>
        <v>Medium Population-Middle Poverty</v>
      </c>
      <c r="B7013" s="35" t="s">
        <v>7032</v>
      </c>
      <c r="C7013" s="37">
        <v>1489.0</v>
      </c>
      <c r="D7013" s="37">
        <v>0.120886501007388</v>
      </c>
      <c r="E7013" s="37" t="s">
        <v>15</v>
      </c>
      <c r="F7013" s="37" t="s">
        <v>10</v>
      </c>
    </row>
    <row r="7014">
      <c r="A7014" s="36" t="str">
        <f t="shared" si="1"/>
        <v>Low Population-Middle Poverty</v>
      </c>
      <c r="B7014" s="35" t="s">
        <v>7033</v>
      </c>
      <c r="C7014" s="37">
        <v>253.0</v>
      </c>
      <c r="D7014" s="37">
        <v>0.213438735177866</v>
      </c>
      <c r="E7014" s="37" t="s">
        <v>16</v>
      </c>
      <c r="F7014" s="37" t="s">
        <v>10</v>
      </c>
    </row>
    <row r="7015">
      <c r="A7015" s="36" t="str">
        <f t="shared" si="1"/>
        <v>Medium Population-Low Poverty</v>
      </c>
      <c r="B7015" s="35" t="s">
        <v>7034</v>
      </c>
      <c r="C7015" s="37">
        <v>3045.0</v>
      </c>
      <c r="D7015" s="37">
        <v>0.0978653530377668</v>
      </c>
      <c r="E7015" s="37" t="s">
        <v>15</v>
      </c>
      <c r="F7015" s="37" t="s">
        <v>9</v>
      </c>
    </row>
    <row r="7016">
      <c r="A7016" s="36" t="str">
        <f t="shared" si="1"/>
        <v>Medium Population-Middle Poverty</v>
      </c>
      <c r="B7016" s="35" t="s">
        <v>7035</v>
      </c>
      <c r="C7016" s="37">
        <v>1093.0</v>
      </c>
      <c r="D7016" s="37">
        <v>0.22323879231473</v>
      </c>
      <c r="E7016" s="37" t="s">
        <v>15</v>
      </c>
      <c r="F7016" s="37" t="s">
        <v>10</v>
      </c>
    </row>
    <row r="7017">
      <c r="A7017" s="36" t="str">
        <f t="shared" si="1"/>
        <v>Medium Population-Middle Poverty</v>
      </c>
      <c r="B7017" s="35" t="s">
        <v>7036</v>
      </c>
      <c r="C7017" s="37">
        <v>3835.0</v>
      </c>
      <c r="D7017" s="37">
        <v>0.294393741851369</v>
      </c>
      <c r="E7017" s="37" t="s">
        <v>15</v>
      </c>
      <c r="F7017" s="37" t="s">
        <v>10</v>
      </c>
    </row>
    <row r="7018">
      <c r="A7018" s="36" t="str">
        <f t="shared" si="1"/>
        <v>Medium Population-High Poverty</v>
      </c>
      <c r="B7018" s="35" t="s">
        <v>7037</v>
      </c>
      <c r="C7018" s="37">
        <v>3753.0</v>
      </c>
      <c r="D7018" s="37">
        <v>0.363709032773781</v>
      </c>
      <c r="E7018" s="37" t="s">
        <v>15</v>
      </c>
      <c r="F7018" s="37" t="s">
        <v>11</v>
      </c>
    </row>
    <row r="7019">
      <c r="A7019" s="36" t="str">
        <f t="shared" si="1"/>
        <v>Low Population-Low Poverty</v>
      </c>
      <c r="B7019" s="35" t="s">
        <v>7038</v>
      </c>
      <c r="C7019" s="37">
        <v>153.0</v>
      </c>
      <c r="D7019" s="37">
        <v>0.0980392156862745</v>
      </c>
      <c r="E7019" s="37" t="s">
        <v>16</v>
      </c>
      <c r="F7019" s="37" t="s">
        <v>9</v>
      </c>
    </row>
    <row r="7020">
      <c r="A7020" s="36" t="str">
        <f t="shared" si="1"/>
        <v>Low Population-Middle Poverty</v>
      </c>
      <c r="B7020" s="35" t="s">
        <v>7039</v>
      </c>
      <c r="C7020" s="37">
        <v>303.0</v>
      </c>
      <c r="D7020" s="37">
        <v>0.108910891089109</v>
      </c>
      <c r="E7020" s="37" t="s">
        <v>16</v>
      </c>
      <c r="F7020" s="37" t="s">
        <v>10</v>
      </c>
    </row>
    <row r="7021">
      <c r="A7021" s="36" t="str">
        <f t="shared" si="1"/>
        <v>Low Population-High Poverty</v>
      </c>
      <c r="B7021" s="35" t="s">
        <v>7040</v>
      </c>
      <c r="C7021" s="37">
        <v>80.0</v>
      </c>
      <c r="D7021" s="37">
        <v>0.3375</v>
      </c>
      <c r="E7021" s="37" t="s">
        <v>16</v>
      </c>
      <c r="F7021" s="37" t="s">
        <v>11</v>
      </c>
    </row>
    <row r="7022">
      <c r="A7022" s="36" t="str">
        <f t="shared" si="1"/>
        <v>Low Population-Middle Poverty</v>
      </c>
      <c r="B7022" s="35" t="s">
        <v>7041</v>
      </c>
      <c r="C7022" s="37">
        <v>214.0</v>
      </c>
      <c r="D7022" s="37">
        <v>0.149532710280374</v>
      </c>
      <c r="E7022" s="37" t="s">
        <v>16</v>
      </c>
      <c r="F7022" s="37" t="s">
        <v>10</v>
      </c>
    </row>
    <row r="7023">
      <c r="A7023" s="36" t="str">
        <f t="shared" si="1"/>
        <v>High Population-Middle Poverty</v>
      </c>
      <c r="B7023" s="35" t="s">
        <v>7042</v>
      </c>
      <c r="C7023" s="37">
        <v>17240.0</v>
      </c>
      <c r="D7023" s="37">
        <v>0.111542923433875</v>
      </c>
      <c r="E7023" s="37" t="s">
        <v>14</v>
      </c>
      <c r="F7023" s="37" t="s">
        <v>10</v>
      </c>
    </row>
    <row r="7024">
      <c r="A7024" s="36" t="str">
        <f t="shared" si="1"/>
        <v>Medium Population-Low Poverty</v>
      </c>
      <c r="B7024" s="35" t="s">
        <v>7043</v>
      </c>
      <c r="C7024" s="37">
        <v>1473.0</v>
      </c>
      <c r="D7024" s="37">
        <v>0.0658520027155465</v>
      </c>
      <c r="E7024" s="37" t="s">
        <v>15</v>
      </c>
      <c r="F7024" s="37" t="s">
        <v>9</v>
      </c>
    </row>
    <row r="7025">
      <c r="A7025" s="36" t="str">
        <f t="shared" si="1"/>
        <v>Medium Population-Low Poverty</v>
      </c>
      <c r="B7025" s="35" t="s">
        <v>7044</v>
      </c>
      <c r="C7025" s="37">
        <v>1070.0</v>
      </c>
      <c r="D7025" s="37">
        <v>0.0205607476635514</v>
      </c>
      <c r="E7025" s="37" t="s">
        <v>15</v>
      </c>
      <c r="F7025" s="37" t="s">
        <v>9</v>
      </c>
    </row>
    <row r="7026">
      <c r="A7026" s="36" t="str">
        <f t="shared" si="1"/>
        <v>High Population-Middle Poverty</v>
      </c>
      <c r="B7026" s="35" t="s">
        <v>7045</v>
      </c>
      <c r="C7026" s="37">
        <v>48910.0</v>
      </c>
      <c r="D7026" s="37">
        <v>0.140891433244735</v>
      </c>
      <c r="E7026" s="37" t="s">
        <v>14</v>
      </c>
      <c r="F7026" s="37" t="s">
        <v>10</v>
      </c>
    </row>
    <row r="7027">
      <c r="A7027" s="36" t="str">
        <f t="shared" si="1"/>
        <v>High Population-Low Poverty</v>
      </c>
      <c r="B7027" s="35" t="s">
        <v>7046</v>
      </c>
      <c r="C7027" s="37">
        <v>29869.0</v>
      </c>
      <c r="D7027" s="37">
        <v>0.0630754293749372</v>
      </c>
      <c r="E7027" s="37" t="s">
        <v>14</v>
      </c>
      <c r="F7027" s="37" t="s">
        <v>9</v>
      </c>
    </row>
    <row r="7028">
      <c r="A7028" s="36" t="str">
        <f t="shared" si="1"/>
        <v>Medium Population-Low Poverty</v>
      </c>
      <c r="B7028" s="35" t="s">
        <v>7047</v>
      </c>
      <c r="C7028" s="37">
        <v>1025.0</v>
      </c>
      <c r="D7028" s="37">
        <v>0.00975609756097561</v>
      </c>
      <c r="E7028" s="37" t="s">
        <v>15</v>
      </c>
      <c r="F7028" s="37" t="s">
        <v>9</v>
      </c>
    </row>
    <row r="7029">
      <c r="A7029" s="36" t="str">
        <f t="shared" si="1"/>
        <v>Medium Population-Low Poverty</v>
      </c>
      <c r="B7029" s="35" t="s">
        <v>7048</v>
      </c>
      <c r="C7029" s="37">
        <v>4175.0</v>
      </c>
      <c r="D7029" s="37">
        <v>0.0991616766467066</v>
      </c>
      <c r="E7029" s="37" t="s">
        <v>15</v>
      </c>
      <c r="F7029" s="37" t="s">
        <v>9</v>
      </c>
    </row>
    <row r="7030">
      <c r="A7030" s="36" t="str">
        <f t="shared" si="1"/>
        <v>Medium Population-Middle Poverty</v>
      </c>
      <c r="B7030" s="35" t="s">
        <v>7049</v>
      </c>
      <c r="C7030" s="37">
        <v>1771.0</v>
      </c>
      <c r="D7030" s="37">
        <v>0.114059853190288</v>
      </c>
      <c r="E7030" s="37" t="s">
        <v>15</v>
      </c>
      <c r="F7030" s="37" t="s">
        <v>10</v>
      </c>
    </row>
    <row r="7031">
      <c r="A7031" s="36" t="str">
        <f t="shared" si="1"/>
        <v>Medium Population-Middle Poverty</v>
      </c>
      <c r="B7031" s="35" t="s">
        <v>7050</v>
      </c>
      <c r="C7031" s="37">
        <v>524.0</v>
      </c>
      <c r="D7031" s="37">
        <v>0.175572519083969</v>
      </c>
      <c r="E7031" s="37" t="s">
        <v>15</v>
      </c>
      <c r="F7031" s="37" t="s">
        <v>10</v>
      </c>
    </row>
    <row r="7032">
      <c r="A7032" s="36" t="str">
        <f t="shared" si="1"/>
        <v>Low Population-Middle Poverty</v>
      </c>
      <c r="B7032" s="35" t="s">
        <v>7051</v>
      </c>
      <c r="C7032" s="37">
        <v>122.0</v>
      </c>
      <c r="D7032" s="37">
        <v>0.172131147540984</v>
      </c>
      <c r="E7032" s="37" t="s">
        <v>16</v>
      </c>
      <c r="F7032" s="37" t="s">
        <v>10</v>
      </c>
    </row>
    <row r="7033">
      <c r="A7033" s="36" t="str">
        <f t="shared" si="1"/>
        <v>Medium Population-Middle Poverty</v>
      </c>
      <c r="B7033" s="35" t="s">
        <v>7052</v>
      </c>
      <c r="C7033" s="37">
        <v>878.0</v>
      </c>
      <c r="D7033" s="37">
        <v>0.143507972665148</v>
      </c>
      <c r="E7033" s="37" t="s">
        <v>15</v>
      </c>
      <c r="F7033" s="37" t="s">
        <v>10</v>
      </c>
    </row>
    <row r="7034">
      <c r="A7034" s="36" t="str">
        <f t="shared" si="1"/>
        <v>High Population-Low Poverty</v>
      </c>
      <c r="B7034" s="35" t="s">
        <v>7053</v>
      </c>
      <c r="C7034" s="37">
        <v>42717.0</v>
      </c>
      <c r="D7034" s="37">
        <v>0.0950909473979914</v>
      </c>
      <c r="E7034" s="37" t="s">
        <v>14</v>
      </c>
      <c r="F7034" s="37" t="s">
        <v>9</v>
      </c>
    </row>
    <row r="7035">
      <c r="A7035" s="36" t="str">
        <f t="shared" si="1"/>
        <v>High Population-Low Poverty</v>
      </c>
      <c r="B7035" s="35" t="s">
        <v>7054</v>
      </c>
      <c r="C7035" s="37">
        <v>58877.0</v>
      </c>
      <c r="D7035" s="37">
        <v>0.0699254377770606</v>
      </c>
      <c r="E7035" s="37" t="s">
        <v>14</v>
      </c>
      <c r="F7035" s="37" t="s">
        <v>9</v>
      </c>
    </row>
    <row r="7036">
      <c r="A7036" s="36" t="str">
        <f t="shared" si="1"/>
        <v>High Population-Low Poverty</v>
      </c>
      <c r="B7036" s="35" t="s">
        <v>7055</v>
      </c>
      <c r="C7036" s="37">
        <v>36095.0</v>
      </c>
      <c r="D7036" s="37">
        <v>0.0924504779055271</v>
      </c>
      <c r="E7036" s="37" t="s">
        <v>14</v>
      </c>
      <c r="F7036" s="37" t="s">
        <v>9</v>
      </c>
    </row>
    <row r="7037">
      <c r="A7037" s="36" t="str">
        <f t="shared" si="1"/>
        <v>High Population-Low Poverty</v>
      </c>
      <c r="B7037" s="35" t="s">
        <v>7056</v>
      </c>
      <c r="C7037" s="37">
        <v>57572.0</v>
      </c>
      <c r="D7037" s="37">
        <v>0.0865003821302022</v>
      </c>
      <c r="E7037" s="37" t="s">
        <v>14</v>
      </c>
      <c r="F7037" s="37" t="s">
        <v>9</v>
      </c>
    </row>
    <row r="7038">
      <c r="A7038" s="36" t="str">
        <f t="shared" si="1"/>
        <v>High Population-Low Poverty</v>
      </c>
      <c r="B7038" s="35" t="s">
        <v>7057</v>
      </c>
      <c r="C7038" s="37">
        <v>47503.0</v>
      </c>
      <c r="D7038" s="37">
        <v>0.0590910047786456</v>
      </c>
      <c r="E7038" s="37" t="s">
        <v>14</v>
      </c>
      <c r="F7038" s="37" t="s">
        <v>9</v>
      </c>
    </row>
    <row r="7039">
      <c r="A7039" s="36" t="str">
        <f t="shared" si="1"/>
        <v>High Population-Low Poverty</v>
      </c>
      <c r="B7039" s="35" t="s">
        <v>7058</v>
      </c>
      <c r="C7039" s="37">
        <v>52794.0</v>
      </c>
      <c r="D7039" s="37">
        <v>0.0429973103004129</v>
      </c>
      <c r="E7039" s="37" t="s">
        <v>14</v>
      </c>
      <c r="F7039" s="37" t="s">
        <v>9</v>
      </c>
    </row>
    <row r="7040">
      <c r="A7040" s="36" t="str">
        <f t="shared" si="1"/>
        <v>Medium Population-Low Poverty</v>
      </c>
      <c r="B7040" s="35" t="s">
        <v>7059</v>
      </c>
      <c r="C7040" s="37">
        <v>4250.0</v>
      </c>
      <c r="D7040" s="37">
        <v>0.0477647058823529</v>
      </c>
      <c r="E7040" s="37" t="s">
        <v>15</v>
      </c>
      <c r="F7040" s="37" t="s">
        <v>9</v>
      </c>
    </row>
    <row r="7041">
      <c r="A7041" s="36" t="str">
        <f t="shared" si="1"/>
        <v>Medium Population-Low Poverty</v>
      </c>
      <c r="B7041" s="35" t="s">
        <v>7060</v>
      </c>
      <c r="C7041" s="37">
        <v>1066.0</v>
      </c>
      <c r="D7041" s="37">
        <v>0.0919324577861163</v>
      </c>
      <c r="E7041" s="37" t="s">
        <v>15</v>
      </c>
      <c r="F7041" s="37" t="s">
        <v>9</v>
      </c>
    </row>
    <row r="7042">
      <c r="A7042" s="36" t="str">
        <f t="shared" si="1"/>
        <v>High Population-Low Poverty</v>
      </c>
      <c r="B7042" s="35" t="s">
        <v>7061</v>
      </c>
      <c r="C7042" s="37">
        <v>62444.0</v>
      </c>
      <c r="D7042" s="37">
        <v>0.0962942796745884</v>
      </c>
      <c r="E7042" s="37" t="s">
        <v>14</v>
      </c>
      <c r="F7042" s="37" t="s">
        <v>9</v>
      </c>
    </row>
    <row r="7043">
      <c r="A7043" s="36" t="str">
        <f t="shared" si="1"/>
        <v>High Population-Low Poverty</v>
      </c>
      <c r="B7043" s="35" t="s">
        <v>7062</v>
      </c>
      <c r="C7043" s="37">
        <v>75582.0</v>
      </c>
      <c r="D7043" s="37">
        <v>0.0740652536318171</v>
      </c>
      <c r="E7043" s="37" t="s">
        <v>14</v>
      </c>
      <c r="F7043" s="37" t="s">
        <v>9</v>
      </c>
    </row>
    <row r="7044">
      <c r="A7044" s="36" t="str">
        <f t="shared" si="1"/>
        <v>Low Population-Middle Poverty</v>
      </c>
      <c r="B7044" s="35" t="s">
        <v>7063</v>
      </c>
      <c r="C7044" s="37">
        <v>314.0</v>
      </c>
      <c r="D7044" s="37">
        <v>0.105095541401274</v>
      </c>
      <c r="E7044" s="37" t="s">
        <v>16</v>
      </c>
      <c r="F7044" s="37" t="s">
        <v>10</v>
      </c>
    </row>
    <row r="7045">
      <c r="A7045" s="36" t="str">
        <f t="shared" si="1"/>
        <v>Low Population-Low Poverty</v>
      </c>
      <c r="B7045" s="35" t="s">
        <v>7064</v>
      </c>
      <c r="C7045" s="37">
        <v>39.0</v>
      </c>
      <c r="D7045" s="37">
        <v>0.0</v>
      </c>
      <c r="E7045" s="37" t="s">
        <v>16</v>
      </c>
      <c r="F7045" s="37" t="s">
        <v>9</v>
      </c>
    </row>
    <row r="7046">
      <c r="A7046" s="36" t="str">
        <f t="shared" si="1"/>
        <v>Medium Population-Middle Poverty</v>
      </c>
      <c r="B7046" s="35" t="s">
        <v>7065</v>
      </c>
      <c r="C7046" s="37">
        <v>5724.0</v>
      </c>
      <c r="D7046" s="37">
        <v>0.109189378057303</v>
      </c>
      <c r="E7046" s="37" t="s">
        <v>15</v>
      </c>
      <c r="F7046" s="37" t="s">
        <v>10</v>
      </c>
    </row>
    <row r="7047">
      <c r="A7047" s="36" t="str">
        <f t="shared" si="1"/>
        <v>Low Population-Middle Poverty</v>
      </c>
      <c r="B7047" s="35" t="s">
        <v>7066</v>
      </c>
      <c r="C7047" s="37">
        <v>321.0</v>
      </c>
      <c r="D7047" s="37">
        <v>0.2398753894081</v>
      </c>
      <c r="E7047" s="37" t="s">
        <v>16</v>
      </c>
      <c r="F7047" s="37" t="s">
        <v>10</v>
      </c>
    </row>
    <row r="7048">
      <c r="A7048" s="36" t="str">
        <f t="shared" si="1"/>
        <v>High Population-Middle Poverty</v>
      </c>
      <c r="B7048" s="35" t="s">
        <v>7067</v>
      </c>
      <c r="C7048" s="37">
        <v>21218.0</v>
      </c>
      <c r="D7048" s="37">
        <v>0.131350739937789</v>
      </c>
      <c r="E7048" s="37" t="s">
        <v>14</v>
      </c>
      <c r="F7048" s="37" t="s">
        <v>10</v>
      </c>
    </row>
    <row r="7049">
      <c r="A7049" s="36" t="str">
        <f t="shared" si="1"/>
        <v>High Population-Middle Poverty</v>
      </c>
      <c r="B7049" s="35" t="s">
        <v>7068</v>
      </c>
      <c r="C7049" s="37">
        <v>31639.0</v>
      </c>
      <c r="D7049" s="37">
        <v>0.130503492525048</v>
      </c>
      <c r="E7049" s="37" t="s">
        <v>14</v>
      </c>
      <c r="F7049" s="37" t="s">
        <v>10</v>
      </c>
    </row>
    <row r="7050">
      <c r="A7050" s="36" t="str">
        <f t="shared" si="1"/>
        <v>High Population-Middle Poverty</v>
      </c>
      <c r="B7050" s="35" t="s">
        <v>7069</v>
      </c>
      <c r="C7050" s="37">
        <v>20183.0</v>
      </c>
      <c r="D7050" s="37">
        <v>0.324580092156766</v>
      </c>
      <c r="E7050" s="37" t="s">
        <v>14</v>
      </c>
      <c r="F7050" s="37" t="s">
        <v>10</v>
      </c>
    </row>
    <row r="7051">
      <c r="A7051" s="36" t="str">
        <f t="shared" si="1"/>
        <v>High Population-Middle Poverty</v>
      </c>
      <c r="B7051" s="35" t="s">
        <v>7070</v>
      </c>
      <c r="C7051" s="37">
        <v>28454.0</v>
      </c>
      <c r="D7051" s="37">
        <v>0.192064384620791</v>
      </c>
      <c r="E7051" s="37" t="s">
        <v>14</v>
      </c>
      <c r="F7051" s="37" t="s">
        <v>10</v>
      </c>
    </row>
    <row r="7052">
      <c r="A7052" s="36" t="str">
        <f t="shared" si="1"/>
        <v>Medium Population-Low Poverty</v>
      </c>
      <c r="B7052" s="35" t="s">
        <v>7071</v>
      </c>
      <c r="C7052" s="37">
        <v>6494.0</v>
      </c>
      <c r="D7052" s="37">
        <v>0.0890052356020942</v>
      </c>
      <c r="E7052" s="37" t="s">
        <v>15</v>
      </c>
      <c r="F7052" s="37" t="s">
        <v>9</v>
      </c>
    </row>
    <row r="7053">
      <c r="A7053" s="36" t="str">
        <f t="shared" si="1"/>
        <v>High Population-Middle Poverty</v>
      </c>
      <c r="B7053" s="35" t="s">
        <v>7072</v>
      </c>
      <c r="C7053" s="37">
        <v>17578.0</v>
      </c>
      <c r="D7053" s="37">
        <v>0.283820684947093</v>
      </c>
      <c r="E7053" s="37" t="s">
        <v>14</v>
      </c>
      <c r="F7053" s="37" t="s">
        <v>10</v>
      </c>
    </row>
    <row r="7054">
      <c r="A7054" s="36" t="str">
        <f t="shared" si="1"/>
        <v>High Population-Middle Poverty</v>
      </c>
      <c r="B7054" s="35" t="s">
        <v>7073</v>
      </c>
      <c r="C7054" s="37">
        <v>13552.0</v>
      </c>
      <c r="D7054" s="37">
        <v>0.210227272727273</v>
      </c>
      <c r="E7054" s="37" t="s">
        <v>14</v>
      </c>
      <c r="F7054" s="37" t="s">
        <v>10</v>
      </c>
    </row>
    <row r="7055">
      <c r="A7055" s="36" t="str">
        <f t="shared" si="1"/>
        <v>Medium Population-High Poverty</v>
      </c>
      <c r="B7055" s="35" t="s">
        <v>7074</v>
      </c>
      <c r="C7055" s="37">
        <v>7211.0</v>
      </c>
      <c r="D7055" s="37">
        <v>0.355151851338233</v>
      </c>
      <c r="E7055" s="37" t="s">
        <v>15</v>
      </c>
      <c r="F7055" s="37" t="s">
        <v>11</v>
      </c>
    </row>
    <row r="7056">
      <c r="A7056" s="36" t="str">
        <f t="shared" si="1"/>
        <v>Medium Population-Low Poverty</v>
      </c>
      <c r="B7056" s="35" t="s">
        <v>7075</v>
      </c>
      <c r="C7056" s="37">
        <v>710.0</v>
      </c>
      <c r="D7056" s="37">
        <v>0.0366197183098592</v>
      </c>
      <c r="E7056" s="37" t="s">
        <v>15</v>
      </c>
      <c r="F7056" s="37" t="s">
        <v>9</v>
      </c>
    </row>
    <row r="7057">
      <c r="A7057" s="36" t="str">
        <f t="shared" si="1"/>
        <v>High Population-Middle Poverty</v>
      </c>
      <c r="B7057" s="35" t="s">
        <v>7076</v>
      </c>
      <c r="C7057" s="37">
        <v>31041.0</v>
      </c>
      <c r="D7057" s="37">
        <v>0.173802390386908</v>
      </c>
      <c r="E7057" s="37" t="s">
        <v>14</v>
      </c>
      <c r="F7057" s="37" t="s">
        <v>10</v>
      </c>
    </row>
    <row r="7058">
      <c r="A7058" s="36" t="str">
        <f t="shared" si="1"/>
        <v>Medium Population-Middle Poverty</v>
      </c>
      <c r="B7058" s="35" t="s">
        <v>7077</v>
      </c>
      <c r="C7058" s="37">
        <v>4397.0</v>
      </c>
      <c r="D7058" s="37">
        <v>0.22287923584262</v>
      </c>
      <c r="E7058" s="37" t="s">
        <v>15</v>
      </c>
      <c r="F7058" s="37" t="s">
        <v>10</v>
      </c>
    </row>
    <row r="7059">
      <c r="A7059" s="36" t="str">
        <f t="shared" si="1"/>
        <v>High Population-Middle Poverty</v>
      </c>
      <c r="B7059" s="35" t="s">
        <v>7078</v>
      </c>
      <c r="C7059" s="37">
        <v>29599.0</v>
      </c>
      <c r="D7059" s="37">
        <v>0.13750464542721</v>
      </c>
      <c r="E7059" s="37" t="s">
        <v>14</v>
      </c>
      <c r="F7059" s="37" t="s">
        <v>10</v>
      </c>
    </row>
    <row r="7060">
      <c r="A7060" s="36" t="str">
        <f t="shared" si="1"/>
        <v>Medium Population-High Poverty</v>
      </c>
      <c r="B7060" s="35" t="s">
        <v>7079</v>
      </c>
      <c r="C7060" s="37">
        <v>8060.0</v>
      </c>
      <c r="D7060" s="37">
        <v>0.37258064516129</v>
      </c>
      <c r="E7060" s="37" t="s">
        <v>15</v>
      </c>
      <c r="F7060" s="37" t="s">
        <v>11</v>
      </c>
    </row>
    <row r="7061">
      <c r="A7061" s="36" t="str">
        <f t="shared" si="1"/>
        <v>High Population-Middle Poverty</v>
      </c>
      <c r="B7061" s="35" t="s">
        <v>7080</v>
      </c>
      <c r="C7061" s="37">
        <v>25199.0</v>
      </c>
      <c r="D7061" s="37">
        <v>0.109528155879202</v>
      </c>
      <c r="E7061" s="37" t="s">
        <v>14</v>
      </c>
      <c r="F7061" s="37" t="s">
        <v>10</v>
      </c>
    </row>
    <row r="7062">
      <c r="A7062" s="36" t="str">
        <f t="shared" si="1"/>
        <v>High Population-Middle Poverty</v>
      </c>
      <c r="B7062" s="35" t="s">
        <v>7081</v>
      </c>
      <c r="C7062" s="37">
        <v>38848.0</v>
      </c>
      <c r="D7062" s="37">
        <v>0.120134884678748</v>
      </c>
      <c r="E7062" s="37" t="s">
        <v>14</v>
      </c>
      <c r="F7062" s="37" t="s">
        <v>10</v>
      </c>
    </row>
    <row r="7063">
      <c r="A7063" s="36" t="str">
        <f t="shared" si="1"/>
        <v>Medium Population-Middle Poverty</v>
      </c>
      <c r="B7063" s="35" t="s">
        <v>7082</v>
      </c>
      <c r="C7063" s="37">
        <v>3345.0</v>
      </c>
      <c r="D7063" s="37">
        <v>0.277727952167414</v>
      </c>
      <c r="E7063" s="37" t="s">
        <v>15</v>
      </c>
      <c r="F7063" s="37" t="s">
        <v>10</v>
      </c>
    </row>
    <row r="7064">
      <c r="A7064" s="36" t="str">
        <f t="shared" si="1"/>
        <v>Medium Population-Middle Poverty</v>
      </c>
      <c r="B7064" s="35" t="s">
        <v>7083</v>
      </c>
      <c r="C7064" s="37">
        <v>3054.0</v>
      </c>
      <c r="D7064" s="37">
        <v>0.113294040602489</v>
      </c>
      <c r="E7064" s="37" t="s">
        <v>15</v>
      </c>
      <c r="F7064" s="37" t="s">
        <v>10</v>
      </c>
    </row>
    <row r="7065">
      <c r="A7065" s="36" t="str">
        <f t="shared" si="1"/>
        <v>High Population-Middle Poverty</v>
      </c>
      <c r="B7065" s="35" t="s">
        <v>7084</v>
      </c>
      <c r="C7065" s="37">
        <v>13798.0</v>
      </c>
      <c r="D7065" s="37">
        <v>0.177054645600812</v>
      </c>
      <c r="E7065" s="37" t="s">
        <v>14</v>
      </c>
      <c r="F7065" s="37" t="s">
        <v>10</v>
      </c>
    </row>
    <row r="7066">
      <c r="A7066" s="36" t="str">
        <f t="shared" si="1"/>
        <v>High Population-Middle Poverty</v>
      </c>
      <c r="B7066" s="35" t="s">
        <v>7085</v>
      </c>
      <c r="C7066" s="37">
        <v>25736.0</v>
      </c>
      <c r="D7066" s="37">
        <v>0.1351802921977</v>
      </c>
      <c r="E7066" s="37" t="s">
        <v>14</v>
      </c>
      <c r="F7066" s="37" t="s">
        <v>10</v>
      </c>
    </row>
    <row r="7067">
      <c r="A7067" s="36" t="str">
        <f t="shared" si="1"/>
        <v>High Population-Middle Poverty</v>
      </c>
      <c r="B7067" s="35" t="s">
        <v>7086</v>
      </c>
      <c r="C7067" s="37">
        <v>21588.0</v>
      </c>
      <c r="D7067" s="37">
        <v>0.287567166944599</v>
      </c>
      <c r="E7067" s="37" t="s">
        <v>14</v>
      </c>
      <c r="F7067" s="37" t="s">
        <v>10</v>
      </c>
    </row>
    <row r="7068">
      <c r="A7068" s="36" t="str">
        <f t="shared" si="1"/>
        <v>High Population-Middle Poverty</v>
      </c>
      <c r="B7068" s="35" t="s">
        <v>7087</v>
      </c>
      <c r="C7068" s="37">
        <v>42150.0</v>
      </c>
      <c r="D7068" s="37">
        <v>0.141826809015421</v>
      </c>
      <c r="E7068" s="37" t="s">
        <v>14</v>
      </c>
      <c r="F7068" s="37" t="s">
        <v>10</v>
      </c>
    </row>
    <row r="7069">
      <c r="A7069" s="36" t="str">
        <f t="shared" si="1"/>
        <v>Low Population-Low Poverty</v>
      </c>
      <c r="B7069" s="35" t="s">
        <v>7088</v>
      </c>
      <c r="C7069" s="37">
        <v>476.0</v>
      </c>
      <c r="D7069" s="37">
        <v>0.0336134453781513</v>
      </c>
      <c r="E7069" s="37" t="s">
        <v>16</v>
      </c>
      <c r="F7069" s="37" t="s">
        <v>9</v>
      </c>
    </row>
    <row r="7070">
      <c r="A7070" s="36" t="str">
        <f t="shared" si="1"/>
        <v>High Population-Middle Poverty</v>
      </c>
      <c r="B7070" s="35" t="s">
        <v>7089</v>
      </c>
      <c r="C7070" s="37">
        <v>12542.0</v>
      </c>
      <c r="D7070" s="37">
        <v>0.141524477754744</v>
      </c>
      <c r="E7070" s="37" t="s">
        <v>14</v>
      </c>
      <c r="F7070" s="37" t="s">
        <v>10</v>
      </c>
    </row>
    <row r="7071">
      <c r="A7071" s="36" t="str">
        <f t="shared" si="1"/>
        <v>High Population-Low Poverty</v>
      </c>
      <c r="B7071" s="35" t="s">
        <v>7090</v>
      </c>
      <c r="C7071" s="37">
        <v>11934.0</v>
      </c>
      <c r="D7071" s="37">
        <v>0.0449136919725155</v>
      </c>
      <c r="E7071" s="37" t="s">
        <v>14</v>
      </c>
      <c r="F7071" s="37" t="s">
        <v>9</v>
      </c>
    </row>
    <row r="7072">
      <c r="A7072" s="36" t="str">
        <f t="shared" si="1"/>
        <v>High Population-Middle Poverty</v>
      </c>
      <c r="B7072" s="35" t="s">
        <v>7091</v>
      </c>
      <c r="C7072" s="37">
        <v>13717.0</v>
      </c>
      <c r="D7072" s="37">
        <v>0.240868994678137</v>
      </c>
      <c r="E7072" s="37" t="s">
        <v>14</v>
      </c>
      <c r="F7072" s="37" t="s">
        <v>10</v>
      </c>
    </row>
    <row r="7073">
      <c r="A7073" s="36" t="str">
        <f t="shared" si="1"/>
        <v>Medium Population-Low Poverty</v>
      </c>
      <c r="B7073" s="35" t="s">
        <v>7092</v>
      </c>
      <c r="C7073" s="37">
        <v>9761.0</v>
      </c>
      <c r="D7073" s="37">
        <v>0.0817539186558754</v>
      </c>
      <c r="E7073" s="37" t="s">
        <v>15</v>
      </c>
      <c r="F7073" s="37" t="s">
        <v>9</v>
      </c>
    </row>
    <row r="7074">
      <c r="A7074" s="36" t="str">
        <f t="shared" si="1"/>
        <v>Medium Population-Low Poverty</v>
      </c>
      <c r="B7074" s="35" t="s">
        <v>7093</v>
      </c>
      <c r="C7074" s="37">
        <v>4770.0</v>
      </c>
      <c r="D7074" s="37">
        <v>0.0769392033542977</v>
      </c>
      <c r="E7074" s="37" t="s">
        <v>15</v>
      </c>
      <c r="F7074" s="37" t="s">
        <v>9</v>
      </c>
    </row>
    <row r="7075">
      <c r="A7075" s="36" t="str">
        <f t="shared" si="1"/>
        <v>High Population-Middle Poverty</v>
      </c>
      <c r="B7075" s="35" t="s">
        <v>7094</v>
      </c>
      <c r="C7075" s="37">
        <v>51462.0</v>
      </c>
      <c r="D7075" s="37">
        <v>0.149644397808091</v>
      </c>
      <c r="E7075" s="37" t="s">
        <v>14</v>
      </c>
      <c r="F7075" s="37" t="s">
        <v>10</v>
      </c>
    </row>
    <row r="7076">
      <c r="A7076" s="36" t="str">
        <f t="shared" si="1"/>
        <v>High Population-Middle Poverty</v>
      </c>
      <c r="B7076" s="35" t="s">
        <v>7095</v>
      </c>
      <c r="C7076" s="37">
        <v>39119.0</v>
      </c>
      <c r="D7076" s="37">
        <v>0.171400086914287</v>
      </c>
      <c r="E7076" s="37" t="s">
        <v>14</v>
      </c>
      <c r="F7076" s="37" t="s">
        <v>10</v>
      </c>
    </row>
    <row r="7077">
      <c r="A7077" s="36" t="str">
        <f t="shared" si="1"/>
        <v>Medium Population-Middle Poverty</v>
      </c>
      <c r="B7077" s="35" t="s">
        <v>7096</v>
      </c>
      <c r="C7077" s="37">
        <v>3118.0</v>
      </c>
      <c r="D7077" s="37">
        <v>0.112572161642078</v>
      </c>
      <c r="E7077" s="37" t="s">
        <v>15</v>
      </c>
      <c r="F7077" s="37" t="s">
        <v>10</v>
      </c>
    </row>
    <row r="7078">
      <c r="A7078" s="36" t="str">
        <f t="shared" si="1"/>
        <v>Low Population-Low Poverty</v>
      </c>
      <c r="B7078" s="35" t="s">
        <v>7097</v>
      </c>
      <c r="C7078" s="37">
        <v>142.0</v>
      </c>
      <c r="D7078" s="37">
        <v>0.0</v>
      </c>
      <c r="E7078" s="37" t="s">
        <v>16</v>
      </c>
      <c r="F7078" s="37" t="s">
        <v>9</v>
      </c>
    </row>
    <row r="7079">
      <c r="A7079" s="36" t="str">
        <f t="shared" si="1"/>
        <v>High Population-Low Poverty</v>
      </c>
      <c r="B7079" s="35" t="s">
        <v>7098</v>
      </c>
      <c r="C7079" s="37">
        <v>17938.0</v>
      </c>
      <c r="D7079" s="37">
        <v>0.0333927974133125</v>
      </c>
      <c r="E7079" s="37" t="s">
        <v>14</v>
      </c>
      <c r="F7079" s="37" t="s">
        <v>9</v>
      </c>
    </row>
    <row r="7080">
      <c r="A7080" s="36" t="str">
        <f t="shared" si="1"/>
        <v>High Population-Low Poverty</v>
      </c>
      <c r="B7080" s="35" t="s">
        <v>7099</v>
      </c>
      <c r="C7080" s="37">
        <v>24806.0</v>
      </c>
      <c r="D7080" s="37">
        <v>0.0216076755623639</v>
      </c>
      <c r="E7080" s="37" t="s">
        <v>14</v>
      </c>
      <c r="F7080" s="37" t="s">
        <v>9</v>
      </c>
    </row>
    <row r="7081">
      <c r="A7081" s="36" t="str">
        <f t="shared" si="1"/>
        <v>Medium Population-Low Poverty</v>
      </c>
      <c r="B7081" s="35" t="s">
        <v>7100</v>
      </c>
      <c r="C7081" s="37">
        <v>3807.0</v>
      </c>
      <c r="D7081" s="37">
        <v>0.0567375886524823</v>
      </c>
      <c r="E7081" s="37" t="s">
        <v>15</v>
      </c>
      <c r="F7081" s="37" t="s">
        <v>9</v>
      </c>
    </row>
    <row r="7082">
      <c r="A7082" s="36" t="str">
        <f t="shared" si="1"/>
        <v>High Population-Middle Poverty</v>
      </c>
      <c r="B7082" s="35" t="s">
        <v>7101</v>
      </c>
      <c r="C7082" s="37">
        <v>22985.0</v>
      </c>
      <c r="D7082" s="37">
        <v>0.140439417011094</v>
      </c>
      <c r="E7082" s="37" t="s">
        <v>14</v>
      </c>
      <c r="F7082" s="37" t="s">
        <v>10</v>
      </c>
    </row>
    <row r="7083">
      <c r="A7083" s="36" t="str">
        <f t="shared" si="1"/>
        <v>High Population-Middle Poverty</v>
      </c>
      <c r="B7083" s="35" t="s">
        <v>7102</v>
      </c>
      <c r="C7083" s="37">
        <v>10943.0</v>
      </c>
      <c r="D7083" s="37">
        <v>0.264918212555972</v>
      </c>
      <c r="E7083" s="37" t="s">
        <v>14</v>
      </c>
      <c r="F7083" s="37" t="s">
        <v>10</v>
      </c>
    </row>
    <row r="7084">
      <c r="A7084" s="36" t="str">
        <f t="shared" si="1"/>
        <v>High Population-Low Poverty</v>
      </c>
      <c r="B7084" s="35" t="s">
        <v>7103</v>
      </c>
      <c r="C7084" s="37">
        <v>25224.0</v>
      </c>
      <c r="D7084" s="37">
        <v>0.0767919441801459</v>
      </c>
      <c r="E7084" s="37" t="s">
        <v>14</v>
      </c>
      <c r="F7084" s="37" t="s">
        <v>9</v>
      </c>
    </row>
    <row r="7085">
      <c r="A7085" s="36" t="str">
        <f t="shared" si="1"/>
        <v>High Population-Middle Poverty</v>
      </c>
      <c r="B7085" s="35" t="s">
        <v>7104</v>
      </c>
      <c r="C7085" s="37">
        <v>17258.0</v>
      </c>
      <c r="D7085" s="37">
        <v>0.25518600069533</v>
      </c>
      <c r="E7085" s="37" t="s">
        <v>14</v>
      </c>
      <c r="F7085" s="37" t="s">
        <v>10</v>
      </c>
    </row>
    <row r="7086">
      <c r="A7086" s="36" t="str">
        <f t="shared" si="1"/>
        <v>High Population-Middle Poverty</v>
      </c>
      <c r="B7086" s="35" t="s">
        <v>7105</v>
      </c>
      <c r="C7086" s="37">
        <v>15150.0</v>
      </c>
      <c r="D7086" s="37">
        <v>0.213795379537954</v>
      </c>
      <c r="E7086" s="37" t="s">
        <v>14</v>
      </c>
      <c r="F7086" s="37" t="s">
        <v>10</v>
      </c>
    </row>
    <row r="7087">
      <c r="A7087" s="36" t="str">
        <f t="shared" si="1"/>
        <v>Low Population-Low Poverty</v>
      </c>
      <c r="B7087" s="35" t="s">
        <v>7106</v>
      </c>
      <c r="C7087" s="37">
        <v>5.0</v>
      </c>
      <c r="D7087" s="37">
        <v>0.0</v>
      </c>
      <c r="E7087" s="37" t="s">
        <v>16</v>
      </c>
      <c r="F7087" s="37" t="s">
        <v>9</v>
      </c>
    </row>
    <row r="7088">
      <c r="A7088" s="36" t="str">
        <f t="shared" si="1"/>
        <v>Medium Population-Low Poverty</v>
      </c>
      <c r="B7088" s="35" t="s">
        <v>7107</v>
      </c>
      <c r="C7088" s="37">
        <v>4901.0</v>
      </c>
      <c r="D7088" s="37">
        <v>0.0518261579269537</v>
      </c>
      <c r="E7088" s="37" t="s">
        <v>15</v>
      </c>
      <c r="F7088" s="37" t="s">
        <v>9</v>
      </c>
    </row>
    <row r="7089">
      <c r="A7089" s="36" t="str">
        <f t="shared" si="1"/>
        <v>High Population-Middle Poverty</v>
      </c>
      <c r="B7089" s="35" t="s">
        <v>7108</v>
      </c>
      <c r="C7089" s="37">
        <v>38104.0</v>
      </c>
      <c r="D7089" s="37">
        <v>0.225960529078312</v>
      </c>
      <c r="E7089" s="37" t="s">
        <v>14</v>
      </c>
      <c r="F7089" s="37" t="s">
        <v>10</v>
      </c>
    </row>
    <row r="7090">
      <c r="A7090" s="36" t="str">
        <f t="shared" si="1"/>
        <v>High Population-Middle Poverty</v>
      </c>
      <c r="B7090" s="35" t="s">
        <v>7109</v>
      </c>
      <c r="C7090" s="37">
        <v>18607.0</v>
      </c>
      <c r="D7090" s="37">
        <v>0.142097060246144</v>
      </c>
      <c r="E7090" s="37" t="s">
        <v>14</v>
      </c>
      <c r="F7090" s="37" t="s">
        <v>10</v>
      </c>
    </row>
    <row r="7091">
      <c r="A7091" s="36" t="str">
        <f t="shared" si="1"/>
        <v>Medium Population-Middle Poverty</v>
      </c>
      <c r="B7091" s="35" t="s">
        <v>7110</v>
      </c>
      <c r="C7091" s="37">
        <v>1768.0</v>
      </c>
      <c r="D7091" s="37">
        <v>0.141968325791855</v>
      </c>
      <c r="E7091" s="37" t="s">
        <v>15</v>
      </c>
      <c r="F7091" s="37" t="s">
        <v>10</v>
      </c>
    </row>
    <row r="7092">
      <c r="A7092" s="36" t="str">
        <f t="shared" si="1"/>
        <v>Medium Population-Middle Poverty</v>
      </c>
      <c r="B7092" s="35" t="s">
        <v>7111</v>
      </c>
      <c r="C7092" s="37">
        <v>6396.0</v>
      </c>
      <c r="D7092" s="37">
        <v>0.178861788617886</v>
      </c>
      <c r="E7092" s="37" t="s">
        <v>15</v>
      </c>
      <c r="F7092" s="37" t="s">
        <v>10</v>
      </c>
    </row>
    <row r="7093">
      <c r="A7093" s="36" t="str">
        <f t="shared" si="1"/>
        <v>Medium Population-Middle Poverty</v>
      </c>
      <c r="B7093" s="35" t="s">
        <v>7112</v>
      </c>
      <c r="C7093" s="37">
        <v>1666.0</v>
      </c>
      <c r="D7093" s="37">
        <v>0.133853541416567</v>
      </c>
      <c r="E7093" s="37" t="s">
        <v>15</v>
      </c>
      <c r="F7093" s="37" t="s">
        <v>10</v>
      </c>
    </row>
    <row r="7094">
      <c r="A7094" s="36" t="str">
        <f t="shared" si="1"/>
        <v>Low Population-Low Poverty</v>
      </c>
      <c r="B7094" s="35" t="s">
        <v>7113</v>
      </c>
      <c r="C7094" s="37">
        <v>285.0</v>
      </c>
      <c r="D7094" s="37">
        <v>0.0666666666666667</v>
      </c>
      <c r="E7094" s="37" t="s">
        <v>16</v>
      </c>
      <c r="F7094" s="37" t="s">
        <v>9</v>
      </c>
    </row>
    <row r="7095">
      <c r="A7095" s="36" t="str">
        <f t="shared" si="1"/>
        <v>Medium Population-Low Poverty</v>
      </c>
      <c r="B7095" s="35" t="s">
        <v>7114</v>
      </c>
      <c r="C7095" s="37">
        <v>1138.0</v>
      </c>
      <c r="D7095" s="37">
        <v>0.0694200351493849</v>
      </c>
      <c r="E7095" s="37" t="s">
        <v>15</v>
      </c>
      <c r="F7095" s="37" t="s">
        <v>9</v>
      </c>
    </row>
    <row r="7096">
      <c r="A7096" s="36" t="str">
        <f t="shared" si="1"/>
        <v>Medium Population-Low Poverty</v>
      </c>
      <c r="B7096" s="35" t="s">
        <v>7115</v>
      </c>
      <c r="C7096" s="37">
        <v>1331.0</v>
      </c>
      <c r="D7096" s="37">
        <v>0.0330578512396694</v>
      </c>
      <c r="E7096" s="37" t="s">
        <v>15</v>
      </c>
      <c r="F7096" s="37" t="s">
        <v>9</v>
      </c>
    </row>
    <row r="7097">
      <c r="A7097" s="36" t="str">
        <f t="shared" si="1"/>
        <v>High Population-Low Poverty</v>
      </c>
      <c r="B7097" s="35" t="s">
        <v>7116</v>
      </c>
      <c r="C7097" s="37">
        <v>36648.0</v>
      </c>
      <c r="D7097" s="37">
        <v>0.0531270464963982</v>
      </c>
      <c r="E7097" s="37" t="s">
        <v>14</v>
      </c>
      <c r="F7097" s="37" t="s">
        <v>9</v>
      </c>
    </row>
    <row r="7098">
      <c r="A7098" s="36" t="str">
        <f t="shared" si="1"/>
        <v>High Population-Low Poverty</v>
      </c>
      <c r="B7098" s="35" t="s">
        <v>7117</v>
      </c>
      <c r="C7098" s="37">
        <v>35841.0</v>
      </c>
      <c r="D7098" s="37">
        <v>0.0684969727407159</v>
      </c>
      <c r="E7098" s="37" t="s">
        <v>14</v>
      </c>
      <c r="F7098" s="37" t="s">
        <v>9</v>
      </c>
    </row>
    <row r="7099">
      <c r="A7099" s="36" t="str">
        <f t="shared" si="1"/>
        <v>Medium Population-Middle Poverty</v>
      </c>
      <c r="B7099" s="35" t="s">
        <v>7118</v>
      </c>
      <c r="C7099" s="37">
        <v>2301.0</v>
      </c>
      <c r="D7099" s="37">
        <v>0.146023468057366</v>
      </c>
      <c r="E7099" s="37" t="s">
        <v>15</v>
      </c>
      <c r="F7099" s="37" t="s">
        <v>10</v>
      </c>
    </row>
    <row r="7100">
      <c r="A7100" s="36" t="str">
        <f t="shared" si="1"/>
        <v>High Population-Middle Poverty</v>
      </c>
      <c r="B7100" s="35" t="s">
        <v>7119</v>
      </c>
      <c r="C7100" s="37">
        <v>24597.0</v>
      </c>
      <c r="D7100" s="37">
        <v>0.134650567142334</v>
      </c>
      <c r="E7100" s="37" t="s">
        <v>14</v>
      </c>
      <c r="F7100" s="37" t="s">
        <v>10</v>
      </c>
    </row>
    <row r="7101">
      <c r="A7101" s="36" t="str">
        <f t="shared" si="1"/>
        <v>High Population-Low Poverty</v>
      </c>
      <c r="B7101" s="35" t="s">
        <v>7120</v>
      </c>
      <c r="C7101" s="37">
        <v>13585.0</v>
      </c>
      <c r="D7101" s="37">
        <v>0.03629002576371</v>
      </c>
      <c r="E7101" s="37" t="s">
        <v>14</v>
      </c>
      <c r="F7101" s="37" t="s">
        <v>9</v>
      </c>
    </row>
    <row r="7102">
      <c r="A7102" s="36" t="str">
        <f t="shared" si="1"/>
        <v>Medium Population-Middle Poverty</v>
      </c>
      <c r="B7102" s="35" t="s">
        <v>7121</v>
      </c>
      <c r="C7102" s="37">
        <v>4443.0</v>
      </c>
      <c r="D7102" s="37">
        <v>0.153049741165879</v>
      </c>
      <c r="E7102" s="37" t="s">
        <v>15</v>
      </c>
      <c r="F7102" s="37" t="s">
        <v>10</v>
      </c>
    </row>
    <row r="7103">
      <c r="A7103" s="36" t="str">
        <f t="shared" si="1"/>
        <v>High Population-Low Poverty</v>
      </c>
      <c r="B7103" s="35" t="s">
        <v>7122</v>
      </c>
      <c r="C7103" s="37">
        <v>16389.0</v>
      </c>
      <c r="D7103" s="37">
        <v>0.0603453535908231</v>
      </c>
      <c r="E7103" s="37" t="s">
        <v>14</v>
      </c>
      <c r="F7103" s="37" t="s">
        <v>9</v>
      </c>
    </row>
    <row r="7104">
      <c r="A7104" s="36" t="str">
        <f t="shared" si="1"/>
        <v>Medium Population-Middle Poverty</v>
      </c>
      <c r="B7104" s="35" t="s">
        <v>7123</v>
      </c>
      <c r="C7104" s="37">
        <v>818.0</v>
      </c>
      <c r="D7104" s="37">
        <v>0.124694376528117</v>
      </c>
      <c r="E7104" s="37" t="s">
        <v>15</v>
      </c>
      <c r="F7104" s="37" t="s">
        <v>10</v>
      </c>
    </row>
    <row r="7105">
      <c r="A7105" s="36" t="str">
        <f t="shared" si="1"/>
        <v>Medium Population-Middle Poverty</v>
      </c>
      <c r="B7105" s="35" t="s">
        <v>7124</v>
      </c>
      <c r="C7105" s="37">
        <v>2889.0</v>
      </c>
      <c r="D7105" s="37">
        <v>0.148148148148148</v>
      </c>
      <c r="E7105" s="37" t="s">
        <v>15</v>
      </c>
      <c r="F7105" s="37" t="s">
        <v>10</v>
      </c>
    </row>
    <row r="7106">
      <c r="A7106" s="36" t="str">
        <f t="shared" si="1"/>
        <v>Medium Population-Low Poverty</v>
      </c>
      <c r="B7106" s="35" t="s">
        <v>7125</v>
      </c>
      <c r="C7106" s="37">
        <v>3281.0</v>
      </c>
      <c r="D7106" s="37">
        <v>0.0560804632733923</v>
      </c>
      <c r="E7106" s="37" t="s">
        <v>15</v>
      </c>
      <c r="F7106" s="37" t="s">
        <v>9</v>
      </c>
    </row>
    <row r="7107">
      <c r="A7107" s="36" t="str">
        <f t="shared" si="1"/>
        <v>Medium Population-Low Poverty</v>
      </c>
      <c r="B7107" s="35" t="s">
        <v>7126</v>
      </c>
      <c r="C7107" s="37">
        <v>6737.0</v>
      </c>
      <c r="D7107" s="37">
        <v>0.0310227104052249</v>
      </c>
      <c r="E7107" s="37" t="s">
        <v>15</v>
      </c>
      <c r="F7107" s="37" t="s">
        <v>9</v>
      </c>
    </row>
    <row r="7108">
      <c r="A7108" s="36" t="str">
        <f t="shared" si="1"/>
        <v>Medium Population-Middle Poverty</v>
      </c>
      <c r="B7108" s="35" t="s">
        <v>7127</v>
      </c>
      <c r="C7108" s="37">
        <v>552.0</v>
      </c>
      <c r="D7108" s="37">
        <v>0.239130434782609</v>
      </c>
      <c r="E7108" s="37" t="s">
        <v>15</v>
      </c>
      <c r="F7108" s="37" t="s">
        <v>10</v>
      </c>
    </row>
    <row r="7109">
      <c r="A7109" s="36" t="str">
        <f t="shared" si="1"/>
        <v>Medium Population-Low Poverty</v>
      </c>
      <c r="B7109" s="35" t="s">
        <v>7128</v>
      </c>
      <c r="C7109" s="37">
        <v>519.0</v>
      </c>
      <c r="D7109" s="37">
        <v>0.0308285163776493</v>
      </c>
      <c r="E7109" s="37" t="s">
        <v>15</v>
      </c>
      <c r="F7109" s="37" t="s">
        <v>9</v>
      </c>
    </row>
    <row r="7110">
      <c r="A7110" s="36" t="str">
        <f t="shared" si="1"/>
        <v>Low Population-Middle Poverty</v>
      </c>
      <c r="B7110" s="35" t="s">
        <v>7129</v>
      </c>
      <c r="C7110" s="37">
        <v>457.0</v>
      </c>
      <c r="D7110" s="37">
        <v>0.111597374179431</v>
      </c>
      <c r="E7110" s="37" t="s">
        <v>16</v>
      </c>
      <c r="F7110" s="37" t="s">
        <v>10</v>
      </c>
    </row>
    <row r="7111">
      <c r="A7111" s="36" t="str">
        <f t="shared" si="1"/>
        <v>Medium Population-Middle Poverty</v>
      </c>
      <c r="B7111" s="35" t="s">
        <v>7130</v>
      </c>
      <c r="C7111" s="37">
        <v>1127.0</v>
      </c>
      <c r="D7111" s="37">
        <v>0.12511091393079</v>
      </c>
      <c r="E7111" s="37" t="s">
        <v>15</v>
      </c>
      <c r="F7111" s="37" t="s">
        <v>10</v>
      </c>
    </row>
    <row r="7112">
      <c r="A7112" s="36" t="str">
        <f t="shared" si="1"/>
        <v>High Population-Middle Poverty</v>
      </c>
      <c r="B7112" s="35" t="s">
        <v>7131</v>
      </c>
      <c r="C7112" s="37">
        <v>11934.0</v>
      </c>
      <c r="D7112" s="37">
        <v>0.247025305848835</v>
      </c>
      <c r="E7112" s="37" t="s">
        <v>14</v>
      </c>
      <c r="F7112" s="37" t="s">
        <v>10</v>
      </c>
    </row>
    <row r="7113">
      <c r="A7113" s="36" t="str">
        <f t="shared" si="1"/>
        <v>Medium Population-Middle Poverty</v>
      </c>
      <c r="B7113" s="35" t="s">
        <v>7132</v>
      </c>
      <c r="C7113" s="37">
        <v>1268.0</v>
      </c>
      <c r="D7113" s="37">
        <v>0.196372239747634</v>
      </c>
      <c r="E7113" s="37" t="s">
        <v>15</v>
      </c>
      <c r="F7113" s="37" t="s">
        <v>10</v>
      </c>
    </row>
    <row r="7114">
      <c r="A7114" s="36" t="str">
        <f t="shared" si="1"/>
        <v>High Population-Middle Poverty</v>
      </c>
      <c r="B7114" s="35" t="s">
        <v>7133</v>
      </c>
      <c r="C7114" s="37">
        <v>13116.0</v>
      </c>
      <c r="D7114" s="37">
        <v>0.125571820677036</v>
      </c>
      <c r="E7114" s="37" t="s">
        <v>14</v>
      </c>
      <c r="F7114" s="37" t="s">
        <v>10</v>
      </c>
    </row>
    <row r="7115">
      <c r="A7115" s="36" t="str">
        <f t="shared" si="1"/>
        <v>Medium Population-Middle Poverty</v>
      </c>
      <c r="B7115" s="35" t="s">
        <v>7134</v>
      </c>
      <c r="C7115" s="37">
        <v>910.0</v>
      </c>
      <c r="D7115" s="37">
        <v>0.123076923076923</v>
      </c>
      <c r="E7115" s="37" t="s">
        <v>15</v>
      </c>
      <c r="F7115" s="37" t="s">
        <v>10</v>
      </c>
    </row>
    <row r="7116">
      <c r="A7116" s="36" t="str">
        <f t="shared" si="1"/>
        <v>Medium Population-Low Poverty</v>
      </c>
      <c r="B7116" s="35" t="s">
        <v>7135</v>
      </c>
      <c r="C7116" s="37">
        <v>623.0</v>
      </c>
      <c r="D7116" s="37">
        <v>0.0256821829855538</v>
      </c>
      <c r="E7116" s="37" t="s">
        <v>15</v>
      </c>
      <c r="F7116" s="37" t="s">
        <v>9</v>
      </c>
    </row>
    <row r="7117">
      <c r="A7117" s="36" t="str">
        <f t="shared" si="1"/>
        <v>High Population-Middle Poverty</v>
      </c>
      <c r="B7117" s="35" t="s">
        <v>7136</v>
      </c>
      <c r="C7117" s="37">
        <v>26993.0</v>
      </c>
      <c r="D7117" s="37">
        <v>0.197014040677213</v>
      </c>
      <c r="E7117" s="37" t="s">
        <v>14</v>
      </c>
      <c r="F7117" s="37" t="s">
        <v>10</v>
      </c>
    </row>
    <row r="7118">
      <c r="A7118" s="36" t="str">
        <f t="shared" si="1"/>
        <v>Medium Population-Middle Poverty</v>
      </c>
      <c r="B7118" s="35" t="s">
        <v>7137</v>
      </c>
      <c r="C7118" s="37">
        <v>2055.0</v>
      </c>
      <c r="D7118" s="37">
        <v>0.12360097323601</v>
      </c>
      <c r="E7118" s="37" t="s">
        <v>15</v>
      </c>
      <c r="F7118" s="37" t="s">
        <v>10</v>
      </c>
    </row>
    <row r="7119">
      <c r="A7119" s="36" t="str">
        <f t="shared" si="1"/>
        <v>Medium Population-Middle Poverty</v>
      </c>
      <c r="B7119" s="35" t="s">
        <v>7138</v>
      </c>
      <c r="C7119" s="37">
        <v>1986.0</v>
      </c>
      <c r="D7119" s="37">
        <v>0.112286002014099</v>
      </c>
      <c r="E7119" s="37" t="s">
        <v>15</v>
      </c>
      <c r="F7119" s="37" t="s">
        <v>10</v>
      </c>
    </row>
    <row r="7120">
      <c r="A7120" s="36" t="str">
        <f t="shared" si="1"/>
        <v>Medium Population-Middle Poverty</v>
      </c>
      <c r="B7120" s="35" t="s">
        <v>7139</v>
      </c>
      <c r="C7120" s="37">
        <v>5137.0</v>
      </c>
      <c r="D7120" s="37">
        <v>0.300564531827915</v>
      </c>
      <c r="E7120" s="37" t="s">
        <v>15</v>
      </c>
      <c r="F7120" s="37" t="s">
        <v>10</v>
      </c>
    </row>
    <row r="7121">
      <c r="A7121" s="36" t="str">
        <f t="shared" si="1"/>
        <v>Medium Population-Low Poverty</v>
      </c>
      <c r="B7121" s="35" t="s">
        <v>7140</v>
      </c>
      <c r="C7121" s="37">
        <v>2757.0</v>
      </c>
      <c r="D7121" s="37">
        <v>0.0583968081247733</v>
      </c>
      <c r="E7121" s="37" t="s">
        <v>15</v>
      </c>
      <c r="F7121" s="37" t="s">
        <v>9</v>
      </c>
    </row>
    <row r="7122">
      <c r="A7122" s="36" t="str">
        <f t="shared" si="1"/>
        <v>Medium Population-Middle Poverty</v>
      </c>
      <c r="B7122" s="35" t="s">
        <v>7141</v>
      </c>
      <c r="C7122" s="37">
        <v>831.0</v>
      </c>
      <c r="D7122" s="37">
        <v>0.133574007220217</v>
      </c>
      <c r="E7122" s="37" t="s">
        <v>15</v>
      </c>
      <c r="F7122" s="37" t="s">
        <v>10</v>
      </c>
    </row>
    <row r="7123">
      <c r="A7123" s="36" t="str">
        <f t="shared" si="1"/>
        <v>High Population-Middle Poverty</v>
      </c>
      <c r="B7123" s="35" t="s">
        <v>7142</v>
      </c>
      <c r="C7123" s="37">
        <v>12105.0</v>
      </c>
      <c r="D7123" s="37">
        <v>0.140603056588187</v>
      </c>
      <c r="E7123" s="37" t="s">
        <v>14</v>
      </c>
      <c r="F7123" s="37" t="s">
        <v>10</v>
      </c>
    </row>
    <row r="7124">
      <c r="A7124" s="36" t="str">
        <f t="shared" si="1"/>
        <v>Low Population-Low Poverty</v>
      </c>
      <c r="B7124" s="35" t="s">
        <v>7143</v>
      </c>
      <c r="C7124" s="37">
        <v>277.0</v>
      </c>
      <c r="D7124" s="37">
        <v>0.0830324909747292</v>
      </c>
      <c r="E7124" s="37" t="s">
        <v>16</v>
      </c>
      <c r="F7124" s="37" t="s">
        <v>9</v>
      </c>
    </row>
    <row r="7125">
      <c r="A7125" s="36" t="str">
        <f t="shared" si="1"/>
        <v>Medium Population-Low Poverty</v>
      </c>
      <c r="B7125" s="35" t="s">
        <v>7144</v>
      </c>
      <c r="C7125" s="37">
        <v>1016.0</v>
      </c>
      <c r="D7125" s="37">
        <v>0.0925196850393701</v>
      </c>
      <c r="E7125" s="37" t="s">
        <v>15</v>
      </c>
      <c r="F7125" s="37" t="s">
        <v>9</v>
      </c>
    </row>
    <row r="7126">
      <c r="A7126" s="36" t="str">
        <f t="shared" si="1"/>
        <v>Medium Population-Low Poverty</v>
      </c>
      <c r="B7126" s="35" t="s">
        <v>7145</v>
      </c>
      <c r="C7126" s="37">
        <v>674.0</v>
      </c>
      <c r="D7126" s="37">
        <v>0.0</v>
      </c>
      <c r="E7126" s="37" t="s">
        <v>15</v>
      </c>
      <c r="F7126" s="37" t="s">
        <v>9</v>
      </c>
    </row>
    <row r="7127">
      <c r="A7127" s="36" t="str">
        <f t="shared" si="1"/>
        <v>Medium Population-Middle Poverty</v>
      </c>
      <c r="B7127" s="35" t="s">
        <v>7146</v>
      </c>
      <c r="C7127" s="37">
        <v>2031.0</v>
      </c>
      <c r="D7127" s="37">
        <v>0.14081733136386</v>
      </c>
      <c r="E7127" s="37" t="s">
        <v>15</v>
      </c>
      <c r="F7127" s="37" t="s">
        <v>10</v>
      </c>
    </row>
    <row r="7128">
      <c r="A7128" s="36" t="str">
        <f t="shared" si="1"/>
        <v>Medium Population-Middle Poverty</v>
      </c>
      <c r="B7128" s="35" t="s">
        <v>7147</v>
      </c>
      <c r="C7128" s="37">
        <v>1650.0</v>
      </c>
      <c r="D7128" s="37">
        <v>0.196363636363636</v>
      </c>
      <c r="E7128" s="37" t="s">
        <v>15</v>
      </c>
      <c r="F7128" s="37" t="s">
        <v>10</v>
      </c>
    </row>
    <row r="7129">
      <c r="A7129" s="36" t="str">
        <f t="shared" si="1"/>
        <v>Medium Population-Middle Poverty</v>
      </c>
      <c r="B7129" s="35" t="s">
        <v>7148</v>
      </c>
      <c r="C7129" s="37">
        <v>2009.0</v>
      </c>
      <c r="D7129" s="37">
        <v>0.123942259830762</v>
      </c>
      <c r="E7129" s="37" t="s">
        <v>15</v>
      </c>
      <c r="F7129" s="37" t="s">
        <v>10</v>
      </c>
    </row>
    <row r="7130">
      <c r="A7130" s="36" t="str">
        <f t="shared" si="1"/>
        <v>Low Population-Low Poverty</v>
      </c>
      <c r="B7130" s="35" t="s">
        <v>7149</v>
      </c>
      <c r="C7130" s="37">
        <v>9.0</v>
      </c>
      <c r="D7130" s="37">
        <v>0.0</v>
      </c>
      <c r="E7130" s="37" t="s">
        <v>16</v>
      </c>
      <c r="F7130" s="37" t="s">
        <v>9</v>
      </c>
    </row>
    <row r="7131">
      <c r="A7131" s="36" t="str">
        <f t="shared" si="1"/>
        <v>Medium Population-Low Poverty</v>
      </c>
      <c r="B7131" s="35" t="s">
        <v>7150</v>
      </c>
      <c r="C7131" s="37">
        <v>2767.0</v>
      </c>
      <c r="D7131" s="37">
        <v>0.097217202746657</v>
      </c>
      <c r="E7131" s="37" t="s">
        <v>15</v>
      </c>
      <c r="F7131" s="37" t="s">
        <v>9</v>
      </c>
    </row>
    <row r="7132">
      <c r="A7132" s="36" t="str">
        <f t="shared" si="1"/>
        <v>Low Population-Low Poverty</v>
      </c>
      <c r="B7132" s="35" t="s">
        <v>7151</v>
      </c>
      <c r="C7132" s="37">
        <v>387.0</v>
      </c>
      <c r="D7132" s="37">
        <v>0.0</v>
      </c>
      <c r="E7132" s="37" t="s">
        <v>16</v>
      </c>
      <c r="F7132" s="37" t="s">
        <v>9</v>
      </c>
    </row>
    <row r="7133">
      <c r="A7133" s="36" t="str">
        <f t="shared" si="1"/>
        <v>Medium Population-Middle Poverty</v>
      </c>
      <c r="B7133" s="35" t="s">
        <v>7152</v>
      </c>
      <c r="C7133" s="37">
        <v>2105.0</v>
      </c>
      <c r="D7133" s="37">
        <v>0.211401425178147</v>
      </c>
      <c r="E7133" s="37" t="s">
        <v>15</v>
      </c>
      <c r="F7133" s="37" t="s">
        <v>10</v>
      </c>
    </row>
    <row r="7134">
      <c r="A7134" s="36" t="str">
        <f t="shared" si="1"/>
        <v>Medium Population-Middle Poverty</v>
      </c>
      <c r="B7134" s="35" t="s">
        <v>7153</v>
      </c>
      <c r="C7134" s="37">
        <v>605.0</v>
      </c>
      <c r="D7134" s="37">
        <v>0.100826446280992</v>
      </c>
      <c r="E7134" s="37" t="s">
        <v>15</v>
      </c>
      <c r="F7134" s="37" t="s">
        <v>10</v>
      </c>
    </row>
    <row r="7135">
      <c r="A7135" s="36" t="str">
        <f t="shared" si="1"/>
        <v>Medium Population-Middle Poverty</v>
      </c>
      <c r="B7135" s="35" t="s">
        <v>7154</v>
      </c>
      <c r="C7135" s="37">
        <v>3592.0</v>
      </c>
      <c r="D7135" s="37">
        <v>0.11804008908686</v>
      </c>
      <c r="E7135" s="37" t="s">
        <v>15</v>
      </c>
      <c r="F7135" s="37" t="s">
        <v>10</v>
      </c>
    </row>
    <row r="7136">
      <c r="A7136" s="36" t="str">
        <f t="shared" si="1"/>
        <v>Low Population-Low Poverty</v>
      </c>
      <c r="B7136" s="35" t="s">
        <v>7155</v>
      </c>
      <c r="C7136" s="37">
        <v>222.0</v>
      </c>
      <c r="D7136" s="37">
        <v>0.0630630630630631</v>
      </c>
      <c r="E7136" s="37" t="s">
        <v>16</v>
      </c>
      <c r="F7136" s="37" t="s">
        <v>9</v>
      </c>
    </row>
    <row r="7137">
      <c r="A7137" s="36" t="str">
        <f t="shared" si="1"/>
        <v>Low Population-Low Poverty</v>
      </c>
      <c r="B7137" s="35" t="s">
        <v>7156</v>
      </c>
      <c r="C7137" s="37">
        <v>468.0</v>
      </c>
      <c r="D7137" s="37">
        <v>0.0534188034188034</v>
      </c>
      <c r="E7137" s="37" t="s">
        <v>16</v>
      </c>
      <c r="F7137" s="37" t="s">
        <v>9</v>
      </c>
    </row>
    <row r="7138">
      <c r="A7138" s="36" t="str">
        <f t="shared" si="1"/>
        <v>Low Population-Middle Poverty</v>
      </c>
      <c r="B7138" s="35" t="s">
        <v>7157</v>
      </c>
      <c r="C7138" s="37">
        <v>371.0</v>
      </c>
      <c r="D7138" s="37">
        <v>0.16711590296496</v>
      </c>
      <c r="E7138" s="37" t="s">
        <v>16</v>
      </c>
      <c r="F7138" s="37" t="s">
        <v>10</v>
      </c>
    </row>
    <row r="7139">
      <c r="A7139" s="36" t="str">
        <f t="shared" si="1"/>
        <v>Medium Population-Low Poverty</v>
      </c>
      <c r="B7139" s="35" t="s">
        <v>7158</v>
      </c>
      <c r="C7139" s="37">
        <v>2104.0</v>
      </c>
      <c r="D7139" s="37">
        <v>0.0375475285171103</v>
      </c>
      <c r="E7139" s="37" t="s">
        <v>15</v>
      </c>
      <c r="F7139" s="37" t="s">
        <v>9</v>
      </c>
    </row>
    <row r="7140">
      <c r="A7140" s="36" t="str">
        <f t="shared" si="1"/>
        <v>Low Population-Middle Poverty</v>
      </c>
      <c r="B7140" s="35" t="s">
        <v>7159</v>
      </c>
      <c r="C7140" s="37">
        <v>323.0</v>
      </c>
      <c r="D7140" s="37">
        <v>0.195046439628483</v>
      </c>
      <c r="E7140" s="37" t="s">
        <v>16</v>
      </c>
      <c r="F7140" s="37" t="s">
        <v>10</v>
      </c>
    </row>
    <row r="7141">
      <c r="A7141" s="36" t="str">
        <f t="shared" si="1"/>
        <v>High Population-Middle Poverty</v>
      </c>
      <c r="B7141" s="35" t="s">
        <v>7160</v>
      </c>
      <c r="C7141" s="37">
        <v>13287.0</v>
      </c>
      <c r="D7141" s="37">
        <v>0.20192669526605</v>
      </c>
      <c r="E7141" s="37" t="s">
        <v>14</v>
      </c>
      <c r="F7141" s="37" t="s">
        <v>10</v>
      </c>
    </row>
    <row r="7142">
      <c r="A7142" s="36" t="str">
        <f t="shared" si="1"/>
        <v>Medium Population-Middle Poverty</v>
      </c>
      <c r="B7142" s="35" t="s">
        <v>7161</v>
      </c>
      <c r="C7142" s="37">
        <v>813.0</v>
      </c>
      <c r="D7142" s="37">
        <v>0.195571955719557</v>
      </c>
      <c r="E7142" s="37" t="s">
        <v>15</v>
      </c>
      <c r="F7142" s="37" t="s">
        <v>10</v>
      </c>
    </row>
    <row r="7143">
      <c r="A7143" s="36" t="str">
        <f t="shared" si="1"/>
        <v>Medium Population-Middle Poverty</v>
      </c>
      <c r="B7143" s="35" t="s">
        <v>7162</v>
      </c>
      <c r="C7143" s="37">
        <v>2846.0</v>
      </c>
      <c r="D7143" s="37">
        <v>0.1890372452565</v>
      </c>
      <c r="E7143" s="37" t="s">
        <v>15</v>
      </c>
      <c r="F7143" s="37" t="s">
        <v>10</v>
      </c>
    </row>
    <row r="7144">
      <c r="A7144" s="36" t="str">
        <f t="shared" si="1"/>
        <v>Medium Population-Middle Poverty</v>
      </c>
      <c r="B7144" s="35" t="s">
        <v>7163</v>
      </c>
      <c r="C7144" s="37">
        <v>2420.0</v>
      </c>
      <c r="D7144" s="37">
        <v>0.148347107438017</v>
      </c>
      <c r="E7144" s="37" t="s">
        <v>15</v>
      </c>
      <c r="F7144" s="37" t="s">
        <v>10</v>
      </c>
    </row>
    <row r="7145">
      <c r="A7145" s="36" t="str">
        <f t="shared" si="1"/>
        <v>Medium Population-Low Poverty</v>
      </c>
      <c r="B7145" s="35" t="s">
        <v>7164</v>
      </c>
      <c r="C7145" s="37">
        <v>3080.0</v>
      </c>
      <c r="D7145" s="37">
        <v>0.0967532467532468</v>
      </c>
      <c r="E7145" s="37" t="s">
        <v>15</v>
      </c>
      <c r="F7145" s="37" t="s">
        <v>9</v>
      </c>
    </row>
    <row r="7146">
      <c r="A7146" s="36" t="str">
        <f t="shared" si="1"/>
        <v>Medium Population-Middle Poverty</v>
      </c>
      <c r="B7146" s="35" t="s">
        <v>7165</v>
      </c>
      <c r="C7146" s="37">
        <v>1627.0</v>
      </c>
      <c r="D7146" s="37">
        <v>0.306084818684696</v>
      </c>
      <c r="E7146" s="37" t="s">
        <v>15</v>
      </c>
      <c r="F7146" s="37" t="s">
        <v>10</v>
      </c>
    </row>
    <row r="7147">
      <c r="A7147" s="36" t="str">
        <f t="shared" si="1"/>
        <v>Medium Population-Middle Poverty</v>
      </c>
      <c r="B7147" s="35" t="s">
        <v>7166</v>
      </c>
      <c r="C7147" s="37">
        <v>2947.0</v>
      </c>
      <c r="D7147" s="37">
        <v>0.25076348829318</v>
      </c>
      <c r="E7147" s="37" t="s">
        <v>15</v>
      </c>
      <c r="F7147" s="37" t="s">
        <v>10</v>
      </c>
    </row>
    <row r="7148">
      <c r="A7148" s="36" t="str">
        <f t="shared" si="1"/>
        <v>Medium Population-Middle Poverty</v>
      </c>
      <c r="B7148" s="35" t="s">
        <v>7167</v>
      </c>
      <c r="C7148" s="37">
        <v>2439.0</v>
      </c>
      <c r="D7148" s="37">
        <v>0.231652316523165</v>
      </c>
      <c r="E7148" s="37" t="s">
        <v>15</v>
      </c>
      <c r="F7148" s="37" t="s">
        <v>10</v>
      </c>
    </row>
    <row r="7149">
      <c r="A7149" s="36" t="str">
        <f t="shared" si="1"/>
        <v>Medium Population-Middle Poverty</v>
      </c>
      <c r="B7149" s="35" t="s">
        <v>7168</v>
      </c>
      <c r="C7149" s="37">
        <v>5824.0</v>
      </c>
      <c r="D7149" s="37">
        <v>0.226476648351648</v>
      </c>
      <c r="E7149" s="37" t="s">
        <v>15</v>
      </c>
      <c r="F7149" s="37" t="s">
        <v>10</v>
      </c>
    </row>
    <row r="7150">
      <c r="A7150" s="36" t="str">
        <f t="shared" si="1"/>
        <v>Medium Population-Low Poverty</v>
      </c>
      <c r="B7150" s="35" t="s">
        <v>7169</v>
      </c>
      <c r="C7150" s="37">
        <v>3794.0</v>
      </c>
      <c r="D7150" s="37">
        <v>0.0811808118081181</v>
      </c>
      <c r="E7150" s="37" t="s">
        <v>15</v>
      </c>
      <c r="F7150" s="37" t="s">
        <v>9</v>
      </c>
    </row>
    <row r="7151">
      <c r="A7151" s="36" t="str">
        <f t="shared" si="1"/>
        <v>Medium Population-Middle Poverty</v>
      </c>
      <c r="B7151" s="35" t="s">
        <v>7170</v>
      </c>
      <c r="C7151" s="37">
        <v>5141.0</v>
      </c>
      <c r="D7151" s="37">
        <v>0.194320171172924</v>
      </c>
      <c r="E7151" s="37" t="s">
        <v>15</v>
      </c>
      <c r="F7151" s="37" t="s">
        <v>10</v>
      </c>
    </row>
    <row r="7152">
      <c r="A7152" s="36" t="str">
        <f t="shared" si="1"/>
        <v>Low Population-Middle Poverty</v>
      </c>
      <c r="B7152" s="35" t="s">
        <v>7171</v>
      </c>
      <c r="C7152" s="37">
        <v>307.0</v>
      </c>
      <c r="D7152" s="37">
        <v>0.328990228013029</v>
      </c>
      <c r="E7152" s="37" t="s">
        <v>16</v>
      </c>
      <c r="F7152" s="37" t="s">
        <v>10</v>
      </c>
    </row>
    <row r="7153">
      <c r="A7153" s="36" t="str">
        <f t="shared" si="1"/>
        <v>Medium Population-Middle Poverty</v>
      </c>
      <c r="B7153" s="35" t="s">
        <v>7172</v>
      </c>
      <c r="C7153" s="37">
        <v>6347.0</v>
      </c>
      <c r="D7153" s="37">
        <v>0.16385694028675</v>
      </c>
      <c r="E7153" s="37" t="s">
        <v>15</v>
      </c>
      <c r="F7153" s="37" t="s">
        <v>10</v>
      </c>
    </row>
    <row r="7154">
      <c r="A7154" s="36" t="str">
        <f t="shared" si="1"/>
        <v>Medium Population-High Poverty</v>
      </c>
      <c r="B7154" s="35" t="s">
        <v>7173</v>
      </c>
      <c r="C7154" s="37">
        <v>2137.0</v>
      </c>
      <c r="D7154" s="37">
        <v>0.394478240524099</v>
      </c>
      <c r="E7154" s="37" t="s">
        <v>15</v>
      </c>
      <c r="F7154" s="37" t="s">
        <v>11</v>
      </c>
    </row>
    <row r="7155">
      <c r="A7155" s="36" t="str">
        <f t="shared" si="1"/>
        <v>Low Population-Low Poverty</v>
      </c>
      <c r="B7155" s="35" t="s">
        <v>7174</v>
      </c>
      <c r="C7155" s="37">
        <v>360.0</v>
      </c>
      <c r="D7155" s="37">
        <v>0.0555555555555556</v>
      </c>
      <c r="E7155" s="37" t="s">
        <v>16</v>
      </c>
      <c r="F7155" s="37" t="s">
        <v>9</v>
      </c>
    </row>
    <row r="7156">
      <c r="A7156" s="36" t="str">
        <f t="shared" si="1"/>
        <v>Medium Population-Middle Poverty</v>
      </c>
      <c r="B7156" s="35" t="s">
        <v>7175</v>
      </c>
      <c r="C7156" s="37">
        <v>1353.0</v>
      </c>
      <c r="D7156" s="37">
        <v>0.268292682926829</v>
      </c>
      <c r="E7156" s="37" t="s">
        <v>15</v>
      </c>
      <c r="F7156" s="37" t="s">
        <v>10</v>
      </c>
    </row>
    <row r="7157">
      <c r="A7157" s="36" t="str">
        <f t="shared" si="1"/>
        <v>Low Population-Low Poverty</v>
      </c>
      <c r="B7157" s="35" t="s">
        <v>7176</v>
      </c>
      <c r="C7157" s="37">
        <v>60.0</v>
      </c>
      <c r="D7157" s="37">
        <v>0.0</v>
      </c>
      <c r="E7157" s="37" t="s">
        <v>16</v>
      </c>
      <c r="F7157" s="37" t="s">
        <v>9</v>
      </c>
    </row>
    <row r="7158">
      <c r="A7158" s="36" t="str">
        <f t="shared" si="1"/>
        <v>Medium Population-Middle Poverty</v>
      </c>
      <c r="B7158" s="35" t="s">
        <v>7177</v>
      </c>
      <c r="C7158" s="37">
        <v>3561.0</v>
      </c>
      <c r="D7158" s="37">
        <v>0.177197416456052</v>
      </c>
      <c r="E7158" s="37" t="s">
        <v>15</v>
      </c>
      <c r="F7158" s="37" t="s">
        <v>10</v>
      </c>
    </row>
    <row r="7159">
      <c r="A7159" s="36" t="str">
        <f t="shared" si="1"/>
        <v>Medium Population-Middle Poverty</v>
      </c>
      <c r="B7159" s="35" t="s">
        <v>7178</v>
      </c>
      <c r="C7159" s="37">
        <v>4071.0</v>
      </c>
      <c r="D7159" s="37">
        <v>0.129452223041022</v>
      </c>
      <c r="E7159" s="37" t="s">
        <v>15</v>
      </c>
      <c r="F7159" s="37" t="s">
        <v>10</v>
      </c>
    </row>
    <row r="7160">
      <c r="A7160" s="36" t="str">
        <f t="shared" si="1"/>
        <v>Medium Population-High Poverty</v>
      </c>
      <c r="B7160" s="35" t="s">
        <v>7179</v>
      </c>
      <c r="C7160" s="37">
        <v>3700.0</v>
      </c>
      <c r="D7160" s="37">
        <v>0.335945945945946</v>
      </c>
      <c r="E7160" s="37" t="s">
        <v>15</v>
      </c>
      <c r="F7160" s="37" t="s">
        <v>11</v>
      </c>
    </row>
    <row r="7161">
      <c r="A7161" s="36" t="str">
        <f t="shared" si="1"/>
        <v>Low Population-Low Poverty</v>
      </c>
      <c r="B7161" s="35" t="s">
        <v>7180</v>
      </c>
      <c r="C7161" s="37">
        <v>215.0</v>
      </c>
      <c r="D7161" s="37">
        <v>0.0</v>
      </c>
      <c r="E7161" s="37" t="s">
        <v>16</v>
      </c>
      <c r="F7161" s="37" t="s">
        <v>9</v>
      </c>
    </row>
    <row r="7162">
      <c r="A7162" s="36" t="str">
        <f t="shared" si="1"/>
        <v>Medium Population-Middle Poverty</v>
      </c>
      <c r="B7162" s="35" t="s">
        <v>7181</v>
      </c>
      <c r="C7162" s="37">
        <v>2012.0</v>
      </c>
      <c r="D7162" s="37">
        <v>0.228131212723658</v>
      </c>
      <c r="E7162" s="37" t="s">
        <v>15</v>
      </c>
      <c r="F7162" s="37" t="s">
        <v>10</v>
      </c>
    </row>
    <row r="7163">
      <c r="A7163" s="36" t="str">
        <f t="shared" si="1"/>
        <v>Medium Population-Middle Poverty</v>
      </c>
      <c r="B7163" s="35" t="s">
        <v>7182</v>
      </c>
      <c r="C7163" s="37">
        <v>3632.0</v>
      </c>
      <c r="D7163" s="37">
        <v>0.211729074889868</v>
      </c>
      <c r="E7163" s="37" t="s">
        <v>15</v>
      </c>
      <c r="F7163" s="37" t="s">
        <v>10</v>
      </c>
    </row>
    <row r="7164">
      <c r="A7164" s="36" t="str">
        <f t="shared" si="1"/>
        <v>Medium Population-Middle Poverty</v>
      </c>
      <c r="B7164" s="35" t="s">
        <v>7183</v>
      </c>
      <c r="C7164" s="37">
        <v>1364.0</v>
      </c>
      <c r="D7164" s="37">
        <v>0.267595307917889</v>
      </c>
      <c r="E7164" s="37" t="s">
        <v>15</v>
      </c>
      <c r="F7164" s="37" t="s">
        <v>10</v>
      </c>
    </row>
    <row r="7165">
      <c r="A7165" s="36" t="str">
        <f t="shared" si="1"/>
        <v>Medium Population-Middle Poverty</v>
      </c>
      <c r="B7165" s="35" t="s">
        <v>7184</v>
      </c>
      <c r="C7165" s="37">
        <v>1287.0</v>
      </c>
      <c r="D7165" s="37">
        <v>0.181818181818182</v>
      </c>
      <c r="E7165" s="37" t="s">
        <v>15</v>
      </c>
      <c r="F7165" s="37" t="s">
        <v>10</v>
      </c>
    </row>
    <row r="7166">
      <c r="A7166" s="36" t="str">
        <f t="shared" si="1"/>
        <v>Low Population-Middle Poverty</v>
      </c>
      <c r="B7166" s="35" t="s">
        <v>7185</v>
      </c>
      <c r="C7166" s="37">
        <v>472.0</v>
      </c>
      <c r="D7166" s="37">
        <v>0.216101694915254</v>
      </c>
      <c r="E7166" s="37" t="s">
        <v>16</v>
      </c>
      <c r="F7166" s="37" t="s">
        <v>10</v>
      </c>
    </row>
    <row r="7167">
      <c r="A7167" s="36" t="str">
        <f t="shared" si="1"/>
        <v>Low Population-Low Poverty</v>
      </c>
      <c r="B7167" s="35" t="s">
        <v>7186</v>
      </c>
      <c r="C7167" s="37">
        <v>121.0</v>
      </c>
      <c r="D7167" s="37">
        <v>0.0495867768595041</v>
      </c>
      <c r="E7167" s="37" t="s">
        <v>16</v>
      </c>
      <c r="F7167" s="37" t="s">
        <v>9</v>
      </c>
    </row>
    <row r="7168">
      <c r="A7168" s="36" t="str">
        <f t="shared" si="1"/>
        <v>Medium Population-Middle Poverty</v>
      </c>
      <c r="B7168" s="35" t="s">
        <v>7187</v>
      </c>
      <c r="C7168" s="37">
        <v>1051.0</v>
      </c>
      <c r="D7168" s="37">
        <v>0.118934348239772</v>
      </c>
      <c r="E7168" s="37" t="s">
        <v>15</v>
      </c>
      <c r="F7168" s="37" t="s">
        <v>10</v>
      </c>
    </row>
    <row r="7169">
      <c r="A7169" s="36" t="str">
        <f t="shared" si="1"/>
        <v>Medium Population-Low Poverty</v>
      </c>
      <c r="B7169" s="35" t="s">
        <v>7188</v>
      </c>
      <c r="C7169" s="37">
        <v>2432.0</v>
      </c>
      <c r="D7169" s="37">
        <v>0.0711348684210526</v>
      </c>
      <c r="E7169" s="37" t="s">
        <v>15</v>
      </c>
      <c r="F7169" s="37" t="s">
        <v>9</v>
      </c>
    </row>
    <row r="7170">
      <c r="A7170" s="36" t="str">
        <f t="shared" si="1"/>
        <v>Medium Population-Low Poverty</v>
      </c>
      <c r="B7170" s="35" t="s">
        <v>7189</v>
      </c>
      <c r="C7170" s="37">
        <v>1026.0</v>
      </c>
      <c r="D7170" s="37">
        <v>0.0847953216374269</v>
      </c>
      <c r="E7170" s="37" t="s">
        <v>15</v>
      </c>
      <c r="F7170" s="37" t="s">
        <v>9</v>
      </c>
    </row>
    <row r="7171">
      <c r="A7171" s="36" t="str">
        <f t="shared" si="1"/>
        <v>Medium Population-Middle Poverty</v>
      </c>
      <c r="B7171" s="35" t="s">
        <v>7190</v>
      </c>
      <c r="C7171" s="37">
        <v>577.0</v>
      </c>
      <c r="D7171" s="37">
        <v>0.218370883882149</v>
      </c>
      <c r="E7171" s="37" t="s">
        <v>15</v>
      </c>
      <c r="F7171" s="37" t="s">
        <v>10</v>
      </c>
    </row>
    <row r="7172">
      <c r="A7172" s="36" t="str">
        <f t="shared" si="1"/>
        <v>Medium Population-Middle Poverty</v>
      </c>
      <c r="B7172" s="35" t="s">
        <v>7191</v>
      </c>
      <c r="C7172" s="37">
        <v>8021.0</v>
      </c>
      <c r="D7172" s="37">
        <v>0.192494701408802</v>
      </c>
      <c r="E7172" s="37" t="s">
        <v>15</v>
      </c>
      <c r="F7172" s="37" t="s">
        <v>10</v>
      </c>
    </row>
    <row r="7173">
      <c r="A7173" s="36" t="str">
        <f t="shared" si="1"/>
        <v>Medium Population-Middle Poverty</v>
      </c>
      <c r="B7173" s="35" t="s">
        <v>7192</v>
      </c>
      <c r="C7173" s="37">
        <v>4473.0</v>
      </c>
      <c r="D7173" s="37">
        <v>0.252626872345182</v>
      </c>
      <c r="E7173" s="37" t="s">
        <v>15</v>
      </c>
      <c r="F7173" s="37" t="s">
        <v>10</v>
      </c>
    </row>
    <row r="7174">
      <c r="A7174" s="36" t="str">
        <f t="shared" si="1"/>
        <v>Low Population-Impoverished</v>
      </c>
      <c r="B7174" s="35" t="s">
        <v>7193</v>
      </c>
      <c r="C7174" s="37">
        <v>53.0</v>
      </c>
      <c r="D7174" s="37">
        <v>0.566037735849057</v>
      </c>
      <c r="E7174" s="37" t="s">
        <v>16</v>
      </c>
      <c r="F7174" s="37" t="s">
        <v>12</v>
      </c>
    </row>
    <row r="7175">
      <c r="A7175" s="36" t="str">
        <f t="shared" si="1"/>
        <v>Low Population-Middle Poverty</v>
      </c>
      <c r="B7175" s="35" t="s">
        <v>7194</v>
      </c>
      <c r="C7175" s="37">
        <v>443.0</v>
      </c>
      <c r="D7175" s="37">
        <v>0.196388261851016</v>
      </c>
      <c r="E7175" s="37" t="s">
        <v>16</v>
      </c>
      <c r="F7175" s="37" t="s">
        <v>10</v>
      </c>
    </row>
    <row r="7176">
      <c r="A7176" s="36" t="str">
        <f t="shared" si="1"/>
        <v>High Population-Middle Poverty</v>
      </c>
      <c r="B7176" s="35" t="s">
        <v>7195</v>
      </c>
      <c r="C7176" s="37">
        <v>29838.0</v>
      </c>
      <c r="D7176" s="37">
        <v>0.186976338896709</v>
      </c>
      <c r="E7176" s="37" t="s">
        <v>14</v>
      </c>
      <c r="F7176" s="37" t="s">
        <v>10</v>
      </c>
    </row>
    <row r="7177">
      <c r="A7177" s="36" t="str">
        <f t="shared" si="1"/>
        <v>Medium Population-Middle Poverty</v>
      </c>
      <c r="B7177" s="35" t="s">
        <v>7196</v>
      </c>
      <c r="C7177" s="37">
        <v>8047.0</v>
      </c>
      <c r="D7177" s="37">
        <v>0.278985957499689</v>
      </c>
      <c r="E7177" s="37" t="s">
        <v>15</v>
      </c>
      <c r="F7177" s="37" t="s">
        <v>10</v>
      </c>
    </row>
    <row r="7178">
      <c r="A7178" s="36" t="str">
        <f t="shared" si="1"/>
        <v>High Population-Middle Poverty</v>
      </c>
      <c r="B7178" s="35" t="s">
        <v>7197</v>
      </c>
      <c r="C7178" s="37">
        <v>17205.0</v>
      </c>
      <c r="D7178" s="37">
        <v>0.106771287416449</v>
      </c>
      <c r="E7178" s="37" t="s">
        <v>14</v>
      </c>
      <c r="F7178" s="37" t="s">
        <v>10</v>
      </c>
    </row>
    <row r="7179">
      <c r="A7179" s="36" t="str">
        <f t="shared" si="1"/>
        <v>High Population-Middle Poverty</v>
      </c>
      <c r="B7179" s="35" t="s">
        <v>7198</v>
      </c>
      <c r="C7179" s="37">
        <v>15097.0</v>
      </c>
      <c r="D7179" s="37">
        <v>0.10843213883553</v>
      </c>
      <c r="E7179" s="37" t="s">
        <v>14</v>
      </c>
      <c r="F7179" s="37" t="s">
        <v>10</v>
      </c>
    </row>
    <row r="7180">
      <c r="A7180" s="36" t="str">
        <f t="shared" si="1"/>
        <v>Medium Population-High Poverty</v>
      </c>
      <c r="B7180" s="35" t="s">
        <v>7199</v>
      </c>
      <c r="C7180" s="37">
        <v>7723.0</v>
      </c>
      <c r="D7180" s="37">
        <v>0.348569208856662</v>
      </c>
      <c r="E7180" s="37" t="s">
        <v>15</v>
      </c>
      <c r="F7180" s="37" t="s">
        <v>11</v>
      </c>
    </row>
    <row r="7181">
      <c r="A7181" s="36" t="str">
        <f t="shared" si="1"/>
        <v>High Population-Middle Poverty</v>
      </c>
      <c r="B7181" s="35" t="s">
        <v>7200</v>
      </c>
      <c r="C7181" s="37">
        <v>23756.0</v>
      </c>
      <c r="D7181" s="37">
        <v>0.288516585283718</v>
      </c>
      <c r="E7181" s="37" t="s">
        <v>14</v>
      </c>
      <c r="F7181" s="37" t="s">
        <v>10</v>
      </c>
    </row>
    <row r="7182">
      <c r="A7182" s="36" t="str">
        <f t="shared" si="1"/>
        <v>High Population-Low Poverty</v>
      </c>
      <c r="B7182" s="35" t="s">
        <v>7201</v>
      </c>
      <c r="C7182" s="37">
        <v>37438.0</v>
      </c>
      <c r="D7182" s="37">
        <v>0.0709439606816603</v>
      </c>
      <c r="E7182" s="37" t="s">
        <v>14</v>
      </c>
      <c r="F7182" s="37" t="s">
        <v>9</v>
      </c>
    </row>
    <row r="7183">
      <c r="A7183" s="36" t="str">
        <f t="shared" si="1"/>
        <v>High Population-Low Poverty</v>
      </c>
      <c r="B7183" s="35" t="s">
        <v>7202</v>
      </c>
      <c r="C7183" s="37">
        <v>26813.0</v>
      </c>
      <c r="D7183" s="37">
        <v>0.0492298511915862</v>
      </c>
      <c r="E7183" s="37" t="s">
        <v>14</v>
      </c>
      <c r="F7183" s="37" t="s">
        <v>9</v>
      </c>
    </row>
    <row r="7184">
      <c r="A7184" s="36" t="str">
        <f t="shared" si="1"/>
        <v>Low Population-Low Poverty</v>
      </c>
      <c r="B7184" s="35" t="s">
        <v>7203</v>
      </c>
      <c r="C7184" s="37">
        <v>135.0</v>
      </c>
      <c r="D7184" s="37">
        <v>0.0</v>
      </c>
      <c r="E7184" s="37" t="s">
        <v>16</v>
      </c>
      <c r="F7184" s="37" t="s">
        <v>9</v>
      </c>
    </row>
    <row r="7185">
      <c r="A7185" s="36" t="str">
        <f t="shared" si="1"/>
        <v>Medium Population-Middle Poverty</v>
      </c>
      <c r="B7185" s="35" t="s">
        <v>7204</v>
      </c>
      <c r="C7185" s="37">
        <v>2699.0</v>
      </c>
      <c r="D7185" s="37">
        <v>0.324935161170804</v>
      </c>
      <c r="E7185" s="37" t="s">
        <v>15</v>
      </c>
      <c r="F7185" s="37" t="s">
        <v>10</v>
      </c>
    </row>
    <row r="7186">
      <c r="A7186" s="36" t="str">
        <f t="shared" si="1"/>
        <v>Medium Population-Middle Poverty</v>
      </c>
      <c r="B7186" s="35" t="s">
        <v>7205</v>
      </c>
      <c r="C7186" s="37">
        <v>6700.0</v>
      </c>
      <c r="D7186" s="37">
        <v>0.237761194029851</v>
      </c>
      <c r="E7186" s="37" t="s">
        <v>15</v>
      </c>
      <c r="F7186" s="37" t="s">
        <v>10</v>
      </c>
    </row>
    <row r="7187">
      <c r="A7187" s="36" t="str">
        <f t="shared" si="1"/>
        <v>High Population-Middle Poverty</v>
      </c>
      <c r="B7187" s="35" t="s">
        <v>7206</v>
      </c>
      <c r="C7187" s="37">
        <v>13288.0</v>
      </c>
      <c r="D7187" s="37">
        <v>0.207555689343769</v>
      </c>
      <c r="E7187" s="37" t="s">
        <v>14</v>
      </c>
      <c r="F7187" s="37" t="s">
        <v>10</v>
      </c>
    </row>
    <row r="7188">
      <c r="A7188" s="36" t="str">
        <f t="shared" si="1"/>
        <v>Low Population-Middle Poverty</v>
      </c>
      <c r="B7188" s="35" t="s">
        <v>7207</v>
      </c>
      <c r="C7188" s="37">
        <v>135.0</v>
      </c>
      <c r="D7188" s="37">
        <v>0.103703703703704</v>
      </c>
      <c r="E7188" s="37" t="s">
        <v>16</v>
      </c>
      <c r="F7188" s="37" t="s">
        <v>10</v>
      </c>
    </row>
    <row r="7189">
      <c r="A7189" s="36" t="str">
        <f t="shared" si="1"/>
        <v>Medium Population-Middle Poverty</v>
      </c>
      <c r="B7189" s="35" t="s">
        <v>7208</v>
      </c>
      <c r="C7189" s="37">
        <v>872.0</v>
      </c>
      <c r="D7189" s="37">
        <v>0.145642201834862</v>
      </c>
      <c r="E7189" s="37" t="s">
        <v>15</v>
      </c>
      <c r="F7189" s="37" t="s">
        <v>10</v>
      </c>
    </row>
    <row r="7190">
      <c r="A7190" s="36" t="str">
        <f t="shared" si="1"/>
        <v>High Population-High Poverty</v>
      </c>
      <c r="B7190" s="35" t="s">
        <v>7209</v>
      </c>
      <c r="C7190" s="37">
        <v>46743.0</v>
      </c>
      <c r="D7190" s="37">
        <v>0.360225060436857</v>
      </c>
      <c r="E7190" s="37" t="s">
        <v>14</v>
      </c>
      <c r="F7190" s="37" t="s">
        <v>11</v>
      </c>
    </row>
    <row r="7191">
      <c r="A7191" s="36" t="str">
        <f t="shared" si="1"/>
        <v>Medium Population-Low Poverty</v>
      </c>
      <c r="B7191" s="35" t="s">
        <v>7210</v>
      </c>
      <c r="C7191" s="37">
        <v>4932.0</v>
      </c>
      <c r="D7191" s="37">
        <v>0.0750202757502028</v>
      </c>
      <c r="E7191" s="37" t="s">
        <v>15</v>
      </c>
      <c r="F7191" s="37" t="s">
        <v>9</v>
      </c>
    </row>
    <row r="7192">
      <c r="A7192" s="36" t="str">
        <f t="shared" si="1"/>
        <v>Medium Population-Low Poverty</v>
      </c>
      <c r="B7192" s="35" t="s">
        <v>7211</v>
      </c>
      <c r="C7192" s="37">
        <v>6523.0</v>
      </c>
      <c r="D7192" s="37">
        <v>0.064540855434616</v>
      </c>
      <c r="E7192" s="37" t="s">
        <v>15</v>
      </c>
      <c r="F7192" s="37" t="s">
        <v>9</v>
      </c>
    </row>
    <row r="7193">
      <c r="A7193" s="36" t="str">
        <f t="shared" si="1"/>
        <v>Medium Population-Low Poverty</v>
      </c>
      <c r="B7193" s="35" t="s">
        <v>7212</v>
      </c>
      <c r="C7193" s="37">
        <v>5074.0</v>
      </c>
      <c r="D7193" s="37">
        <v>0.0802128498226252</v>
      </c>
      <c r="E7193" s="37" t="s">
        <v>15</v>
      </c>
      <c r="F7193" s="37" t="s">
        <v>9</v>
      </c>
    </row>
    <row r="7194">
      <c r="A7194" s="36" t="str">
        <f t="shared" si="1"/>
        <v>Medium Population-Low Poverty</v>
      </c>
      <c r="B7194" s="35" t="s">
        <v>7213</v>
      </c>
      <c r="C7194" s="37">
        <v>2398.0</v>
      </c>
      <c r="D7194" s="37">
        <v>0.042535446205171</v>
      </c>
      <c r="E7194" s="37" t="s">
        <v>15</v>
      </c>
      <c r="F7194" s="37" t="s">
        <v>9</v>
      </c>
    </row>
    <row r="7195">
      <c r="A7195" s="36" t="str">
        <f t="shared" si="1"/>
        <v>Medium Population-Middle Poverty</v>
      </c>
      <c r="B7195" s="35" t="s">
        <v>7214</v>
      </c>
      <c r="C7195" s="37">
        <v>2087.0</v>
      </c>
      <c r="D7195" s="37">
        <v>0.241974125539051</v>
      </c>
      <c r="E7195" s="37" t="s">
        <v>15</v>
      </c>
      <c r="F7195" s="37" t="s">
        <v>10</v>
      </c>
    </row>
    <row r="7196">
      <c r="A7196" s="36" t="str">
        <f t="shared" si="1"/>
        <v>Medium Population-Low Poverty</v>
      </c>
      <c r="B7196" s="35" t="s">
        <v>7215</v>
      </c>
      <c r="C7196" s="37">
        <v>1913.0</v>
      </c>
      <c r="D7196" s="37">
        <v>0.0250914793518035</v>
      </c>
      <c r="E7196" s="37" t="s">
        <v>15</v>
      </c>
      <c r="F7196" s="37" t="s">
        <v>9</v>
      </c>
    </row>
    <row r="7197">
      <c r="A7197" s="36" t="str">
        <f t="shared" si="1"/>
        <v>Medium Population-Low Poverty</v>
      </c>
      <c r="B7197" s="35" t="s">
        <v>7216</v>
      </c>
      <c r="C7197" s="37">
        <v>1067.0</v>
      </c>
      <c r="D7197" s="37">
        <v>0.0196813495782568</v>
      </c>
      <c r="E7197" s="37" t="s">
        <v>15</v>
      </c>
      <c r="F7197" s="37" t="s">
        <v>9</v>
      </c>
    </row>
    <row r="7198">
      <c r="A7198" s="36" t="str">
        <f t="shared" si="1"/>
        <v>High Population-Low Poverty</v>
      </c>
      <c r="B7198" s="35" t="s">
        <v>7217</v>
      </c>
      <c r="C7198" s="37">
        <v>30226.0</v>
      </c>
      <c r="D7198" s="37">
        <v>0.0856547343346788</v>
      </c>
      <c r="E7198" s="37" t="s">
        <v>14</v>
      </c>
      <c r="F7198" s="37" t="s">
        <v>9</v>
      </c>
    </row>
    <row r="7199">
      <c r="A7199" s="36" t="str">
        <f t="shared" si="1"/>
        <v>Medium Population-Middle Poverty</v>
      </c>
      <c r="B7199" s="35" t="s">
        <v>7218</v>
      </c>
      <c r="C7199" s="37">
        <v>1330.0</v>
      </c>
      <c r="D7199" s="37">
        <v>0.242105263157895</v>
      </c>
      <c r="E7199" s="37" t="s">
        <v>15</v>
      </c>
      <c r="F7199" s="37" t="s">
        <v>10</v>
      </c>
    </row>
    <row r="7200">
      <c r="A7200" s="36" t="str">
        <f t="shared" si="1"/>
        <v>Medium Population-Middle Poverty</v>
      </c>
      <c r="B7200" s="35" t="s">
        <v>7219</v>
      </c>
      <c r="C7200" s="37">
        <v>757.0</v>
      </c>
      <c r="D7200" s="37">
        <v>0.125495376486129</v>
      </c>
      <c r="E7200" s="37" t="s">
        <v>15</v>
      </c>
      <c r="F7200" s="37" t="s">
        <v>10</v>
      </c>
    </row>
    <row r="7201">
      <c r="A7201" s="36" t="str">
        <f t="shared" si="1"/>
        <v>Medium Population-Middle Poverty</v>
      </c>
      <c r="B7201" s="35" t="s">
        <v>7220</v>
      </c>
      <c r="C7201" s="37">
        <v>6858.0</v>
      </c>
      <c r="D7201" s="37">
        <v>0.188538932633421</v>
      </c>
      <c r="E7201" s="37" t="s">
        <v>15</v>
      </c>
      <c r="F7201" s="37" t="s">
        <v>10</v>
      </c>
    </row>
    <row r="7202">
      <c r="A7202" s="36" t="str">
        <f t="shared" si="1"/>
        <v>Medium Population-Low Poverty</v>
      </c>
      <c r="B7202" s="35" t="s">
        <v>7221</v>
      </c>
      <c r="C7202" s="37">
        <v>1800.0</v>
      </c>
      <c r="D7202" s="37">
        <v>0.0694444444444444</v>
      </c>
      <c r="E7202" s="37" t="s">
        <v>15</v>
      </c>
      <c r="F7202" s="37" t="s">
        <v>9</v>
      </c>
    </row>
    <row r="7203">
      <c r="A7203" s="36" t="str">
        <f t="shared" si="1"/>
        <v>Medium Population-Low Poverty</v>
      </c>
      <c r="B7203" s="35" t="s">
        <v>7222</v>
      </c>
      <c r="C7203" s="37">
        <v>659.0</v>
      </c>
      <c r="D7203" s="37">
        <v>0.0622154779969651</v>
      </c>
      <c r="E7203" s="37" t="s">
        <v>15</v>
      </c>
      <c r="F7203" s="37" t="s">
        <v>9</v>
      </c>
    </row>
    <row r="7204">
      <c r="A7204" s="36" t="str">
        <f t="shared" si="1"/>
        <v>Medium Population-Low Poverty</v>
      </c>
      <c r="B7204" s="35" t="s">
        <v>7223</v>
      </c>
      <c r="C7204" s="37">
        <v>3228.0</v>
      </c>
      <c r="D7204" s="37">
        <v>0.0359355638166047</v>
      </c>
      <c r="E7204" s="37" t="s">
        <v>15</v>
      </c>
      <c r="F7204" s="37" t="s">
        <v>9</v>
      </c>
    </row>
    <row r="7205">
      <c r="A7205" s="36" t="str">
        <f t="shared" si="1"/>
        <v>Medium Population-Middle Poverty</v>
      </c>
      <c r="B7205" s="35" t="s">
        <v>7224</v>
      </c>
      <c r="C7205" s="37">
        <v>9829.0</v>
      </c>
      <c r="D7205" s="37">
        <v>0.121579000915658</v>
      </c>
      <c r="E7205" s="37" t="s">
        <v>15</v>
      </c>
      <c r="F7205" s="37" t="s">
        <v>10</v>
      </c>
    </row>
    <row r="7206">
      <c r="A7206" s="36" t="str">
        <f t="shared" si="1"/>
        <v>Medium Population-Middle Poverty</v>
      </c>
      <c r="B7206" s="35" t="s">
        <v>7225</v>
      </c>
      <c r="C7206" s="37">
        <v>2036.0</v>
      </c>
      <c r="D7206" s="37">
        <v>0.160117878192534</v>
      </c>
      <c r="E7206" s="37" t="s">
        <v>15</v>
      </c>
      <c r="F7206" s="37" t="s">
        <v>10</v>
      </c>
    </row>
    <row r="7207">
      <c r="A7207" s="36" t="str">
        <f t="shared" si="1"/>
        <v>Low Population-Low Poverty</v>
      </c>
      <c r="B7207" s="35" t="s">
        <v>7226</v>
      </c>
      <c r="C7207" s="37">
        <v>148.0</v>
      </c>
      <c r="D7207" s="37">
        <v>0.0</v>
      </c>
      <c r="E7207" s="37" t="s">
        <v>16</v>
      </c>
      <c r="F7207" s="37" t="s">
        <v>9</v>
      </c>
    </row>
    <row r="7208">
      <c r="A7208" s="36" t="str">
        <f t="shared" si="1"/>
        <v>Medium Population-High Poverty</v>
      </c>
      <c r="B7208" s="35" t="s">
        <v>7227</v>
      </c>
      <c r="C7208" s="37">
        <v>4323.0</v>
      </c>
      <c r="D7208" s="37">
        <v>0.357853342586167</v>
      </c>
      <c r="E7208" s="37" t="s">
        <v>15</v>
      </c>
      <c r="F7208" s="37" t="s">
        <v>11</v>
      </c>
    </row>
    <row r="7209">
      <c r="A7209" s="36" t="str">
        <f t="shared" si="1"/>
        <v>Medium Population-Middle Poverty</v>
      </c>
      <c r="B7209" s="35" t="s">
        <v>7228</v>
      </c>
      <c r="C7209" s="37">
        <v>3891.0</v>
      </c>
      <c r="D7209" s="37">
        <v>0.131328707273195</v>
      </c>
      <c r="E7209" s="37" t="s">
        <v>15</v>
      </c>
      <c r="F7209" s="37" t="s">
        <v>10</v>
      </c>
    </row>
    <row r="7210">
      <c r="A7210" s="36" t="str">
        <f t="shared" si="1"/>
        <v>Medium Population-Middle Poverty</v>
      </c>
      <c r="B7210" s="35" t="s">
        <v>7229</v>
      </c>
      <c r="C7210" s="37">
        <v>2531.0</v>
      </c>
      <c r="D7210" s="37">
        <v>0.312524693796918</v>
      </c>
      <c r="E7210" s="37" t="s">
        <v>15</v>
      </c>
      <c r="F7210" s="37" t="s">
        <v>10</v>
      </c>
    </row>
    <row r="7211">
      <c r="A7211" s="36" t="str">
        <f t="shared" si="1"/>
        <v>Medium Population-Middle Poverty</v>
      </c>
      <c r="B7211" s="35" t="s">
        <v>7230</v>
      </c>
      <c r="C7211" s="37">
        <v>4747.0</v>
      </c>
      <c r="D7211" s="37">
        <v>0.108278912997683</v>
      </c>
      <c r="E7211" s="37" t="s">
        <v>15</v>
      </c>
      <c r="F7211" s="37" t="s">
        <v>10</v>
      </c>
    </row>
    <row r="7212">
      <c r="A7212" s="36" t="str">
        <f t="shared" si="1"/>
        <v>Medium Population-Low Poverty</v>
      </c>
      <c r="B7212" s="35" t="s">
        <v>7231</v>
      </c>
      <c r="C7212" s="37">
        <v>7468.0</v>
      </c>
      <c r="D7212" s="37">
        <v>0.0976164970540975</v>
      </c>
      <c r="E7212" s="37" t="s">
        <v>15</v>
      </c>
      <c r="F7212" s="37" t="s">
        <v>9</v>
      </c>
    </row>
    <row r="7213">
      <c r="A7213" s="36" t="str">
        <f t="shared" si="1"/>
        <v>Medium Population-Middle Poverty</v>
      </c>
      <c r="B7213" s="35" t="s">
        <v>7232</v>
      </c>
      <c r="C7213" s="37">
        <v>2450.0</v>
      </c>
      <c r="D7213" s="37">
        <v>0.155102040816327</v>
      </c>
      <c r="E7213" s="37" t="s">
        <v>15</v>
      </c>
      <c r="F7213" s="37" t="s">
        <v>10</v>
      </c>
    </row>
    <row r="7214">
      <c r="A7214" s="36" t="str">
        <f t="shared" si="1"/>
        <v>Low Population-Middle Poverty</v>
      </c>
      <c r="B7214" s="35" t="s">
        <v>7233</v>
      </c>
      <c r="C7214" s="37">
        <v>137.0</v>
      </c>
      <c r="D7214" s="37">
        <v>0.182481751824818</v>
      </c>
      <c r="E7214" s="37" t="s">
        <v>16</v>
      </c>
      <c r="F7214" s="37" t="s">
        <v>10</v>
      </c>
    </row>
    <row r="7215">
      <c r="A7215" s="36" t="str">
        <f t="shared" si="1"/>
        <v>Medium Population-Low Poverty</v>
      </c>
      <c r="B7215" s="35" t="s">
        <v>7234</v>
      </c>
      <c r="C7215" s="37">
        <v>4600.0</v>
      </c>
      <c r="D7215" s="37">
        <v>0.0769565217391304</v>
      </c>
      <c r="E7215" s="37" t="s">
        <v>15</v>
      </c>
      <c r="F7215" s="37" t="s">
        <v>9</v>
      </c>
    </row>
    <row r="7216">
      <c r="A7216" s="36" t="str">
        <f t="shared" si="1"/>
        <v>Medium Population-Middle Poverty</v>
      </c>
      <c r="B7216" s="35" t="s">
        <v>7235</v>
      </c>
      <c r="C7216" s="37">
        <v>6428.0</v>
      </c>
      <c r="D7216" s="37">
        <v>0.147324206596142</v>
      </c>
      <c r="E7216" s="37" t="s">
        <v>15</v>
      </c>
      <c r="F7216" s="37" t="s">
        <v>10</v>
      </c>
    </row>
    <row r="7217">
      <c r="A7217" s="36" t="str">
        <f t="shared" si="1"/>
        <v>Medium Population-Low Poverty</v>
      </c>
      <c r="B7217" s="35" t="s">
        <v>7236</v>
      </c>
      <c r="C7217" s="37">
        <v>1633.0</v>
      </c>
      <c r="D7217" s="37">
        <v>0.0814451928965095</v>
      </c>
      <c r="E7217" s="37" t="s">
        <v>15</v>
      </c>
      <c r="F7217" s="37" t="s">
        <v>9</v>
      </c>
    </row>
    <row r="7218">
      <c r="A7218" s="36" t="str">
        <f t="shared" si="1"/>
        <v>Medium Population-Low Poverty</v>
      </c>
      <c r="B7218" s="35" t="s">
        <v>7237</v>
      </c>
      <c r="C7218" s="37">
        <v>3298.0</v>
      </c>
      <c r="D7218" s="37">
        <v>0.0542753183747726</v>
      </c>
      <c r="E7218" s="37" t="s">
        <v>15</v>
      </c>
      <c r="F7218" s="37" t="s">
        <v>9</v>
      </c>
    </row>
    <row r="7219">
      <c r="A7219" s="36" t="str">
        <f t="shared" si="1"/>
        <v>Low Population-Middle Poverty</v>
      </c>
      <c r="B7219" s="35" t="s">
        <v>7238</v>
      </c>
      <c r="C7219" s="37">
        <v>297.0</v>
      </c>
      <c r="D7219" s="37">
        <v>0.154882154882155</v>
      </c>
      <c r="E7219" s="37" t="s">
        <v>16</v>
      </c>
      <c r="F7219" s="37" t="s">
        <v>10</v>
      </c>
    </row>
    <row r="7220">
      <c r="A7220" s="36" t="str">
        <f t="shared" si="1"/>
        <v>High Population-Middle Poverty</v>
      </c>
      <c r="B7220" s="35" t="s">
        <v>7239</v>
      </c>
      <c r="C7220" s="37">
        <v>28637.0</v>
      </c>
      <c r="D7220" s="37">
        <v>0.20850647763383</v>
      </c>
      <c r="E7220" s="37" t="s">
        <v>14</v>
      </c>
      <c r="F7220" s="37" t="s">
        <v>10</v>
      </c>
    </row>
    <row r="7221">
      <c r="A7221" s="36" t="str">
        <f t="shared" si="1"/>
        <v>Medium Population-Middle Poverty</v>
      </c>
      <c r="B7221" s="35" t="s">
        <v>7240</v>
      </c>
      <c r="C7221" s="37">
        <v>1367.0</v>
      </c>
      <c r="D7221" s="37">
        <v>0.110460863204097</v>
      </c>
      <c r="E7221" s="37" t="s">
        <v>15</v>
      </c>
      <c r="F7221" s="37" t="s">
        <v>10</v>
      </c>
    </row>
    <row r="7222">
      <c r="A7222" s="36" t="str">
        <f t="shared" si="1"/>
        <v>High Population-Middle Poverty</v>
      </c>
      <c r="B7222" s="35" t="s">
        <v>7241</v>
      </c>
      <c r="C7222" s="37">
        <v>11012.0</v>
      </c>
      <c r="D7222" s="37">
        <v>0.109335270613876</v>
      </c>
      <c r="E7222" s="37" t="s">
        <v>14</v>
      </c>
      <c r="F7222" s="37" t="s">
        <v>10</v>
      </c>
    </row>
    <row r="7223">
      <c r="A7223" s="36" t="str">
        <f t="shared" si="1"/>
        <v>Medium Population-Low Poverty</v>
      </c>
      <c r="B7223" s="35" t="s">
        <v>7242</v>
      </c>
      <c r="C7223" s="37">
        <v>1629.0</v>
      </c>
      <c r="D7223" s="37">
        <v>0.0319214241866176</v>
      </c>
      <c r="E7223" s="37" t="s">
        <v>15</v>
      </c>
      <c r="F7223" s="37" t="s">
        <v>9</v>
      </c>
    </row>
    <row r="7224">
      <c r="A7224" s="36" t="str">
        <f t="shared" si="1"/>
        <v>Medium Population-Middle Poverty</v>
      </c>
      <c r="B7224" s="35" t="s">
        <v>7243</v>
      </c>
      <c r="C7224" s="37">
        <v>4848.0</v>
      </c>
      <c r="D7224" s="37">
        <v>0.13036303630363</v>
      </c>
      <c r="E7224" s="37" t="s">
        <v>15</v>
      </c>
      <c r="F7224" s="37" t="s">
        <v>10</v>
      </c>
    </row>
    <row r="7225">
      <c r="A7225" s="36" t="str">
        <f t="shared" si="1"/>
        <v>Medium Population-Middle Poverty</v>
      </c>
      <c r="B7225" s="35" t="s">
        <v>7244</v>
      </c>
      <c r="C7225" s="37">
        <v>3583.0</v>
      </c>
      <c r="D7225" s="37">
        <v>0.108568238905945</v>
      </c>
      <c r="E7225" s="37" t="s">
        <v>15</v>
      </c>
      <c r="F7225" s="37" t="s">
        <v>10</v>
      </c>
    </row>
    <row r="7226">
      <c r="A7226" s="36" t="str">
        <f t="shared" si="1"/>
        <v>Medium Population-Low Poverty</v>
      </c>
      <c r="B7226" s="35" t="s">
        <v>7245</v>
      </c>
      <c r="C7226" s="37">
        <v>1987.0</v>
      </c>
      <c r="D7226" s="37">
        <v>0.0729743331655762</v>
      </c>
      <c r="E7226" s="37" t="s">
        <v>15</v>
      </c>
      <c r="F7226" s="37" t="s">
        <v>9</v>
      </c>
    </row>
    <row r="7227">
      <c r="A7227" s="36" t="str">
        <f t="shared" si="1"/>
        <v>Low Population-Low Poverty</v>
      </c>
      <c r="B7227" s="35" t="s">
        <v>7246</v>
      </c>
      <c r="C7227" s="37">
        <v>19.0</v>
      </c>
      <c r="D7227" s="37">
        <v>0.0</v>
      </c>
      <c r="E7227" s="37" t="s">
        <v>16</v>
      </c>
      <c r="F7227" s="37" t="s">
        <v>9</v>
      </c>
    </row>
    <row r="7228">
      <c r="A7228" s="36" t="str">
        <f t="shared" si="1"/>
        <v>Low Population-Low Poverty</v>
      </c>
      <c r="B7228" s="35" t="s">
        <v>7247</v>
      </c>
      <c r="C7228" s="37">
        <v>46.0</v>
      </c>
      <c r="D7228" s="37">
        <v>0.0</v>
      </c>
      <c r="E7228" s="37" t="s">
        <v>16</v>
      </c>
      <c r="F7228" s="37" t="s">
        <v>9</v>
      </c>
    </row>
    <row r="7229">
      <c r="A7229" s="36" t="str">
        <f t="shared" si="1"/>
        <v>Low Population-Impoverished</v>
      </c>
      <c r="B7229" s="35" t="s">
        <v>7248</v>
      </c>
      <c r="C7229" s="37">
        <v>445.0</v>
      </c>
      <c r="D7229" s="37">
        <v>0.528089887640449</v>
      </c>
      <c r="E7229" s="37" t="s">
        <v>16</v>
      </c>
      <c r="F7229" s="37" t="s">
        <v>12</v>
      </c>
    </row>
    <row r="7230">
      <c r="A7230" s="36" t="str">
        <f t="shared" si="1"/>
        <v>Medium Population-Middle Poverty</v>
      </c>
      <c r="B7230" s="35" t="s">
        <v>7249</v>
      </c>
      <c r="C7230" s="37">
        <v>2401.0</v>
      </c>
      <c r="D7230" s="37">
        <v>0.125780924614744</v>
      </c>
      <c r="E7230" s="37" t="s">
        <v>15</v>
      </c>
      <c r="F7230" s="37" t="s">
        <v>10</v>
      </c>
    </row>
    <row r="7231">
      <c r="A7231" s="36" t="str">
        <f t="shared" si="1"/>
        <v>Medium Population-Middle Poverty</v>
      </c>
      <c r="B7231" s="35" t="s">
        <v>7250</v>
      </c>
      <c r="C7231" s="37">
        <v>4986.0</v>
      </c>
      <c r="D7231" s="37">
        <v>0.111913357400722</v>
      </c>
      <c r="E7231" s="37" t="s">
        <v>15</v>
      </c>
      <c r="F7231" s="37" t="s">
        <v>10</v>
      </c>
    </row>
    <row r="7232">
      <c r="A7232" s="36" t="str">
        <f t="shared" si="1"/>
        <v>Medium Population-Middle Poverty</v>
      </c>
      <c r="B7232" s="35" t="s">
        <v>7251</v>
      </c>
      <c r="C7232" s="37">
        <v>3159.0</v>
      </c>
      <c r="D7232" s="37">
        <v>0.119974675530231</v>
      </c>
      <c r="E7232" s="37" t="s">
        <v>15</v>
      </c>
      <c r="F7232" s="37" t="s">
        <v>10</v>
      </c>
    </row>
    <row r="7233">
      <c r="A7233" s="36" t="str">
        <f t="shared" si="1"/>
        <v>Medium Population-Middle Poverty</v>
      </c>
      <c r="B7233" s="35" t="s">
        <v>7252</v>
      </c>
      <c r="C7233" s="37">
        <v>2674.0</v>
      </c>
      <c r="D7233" s="37">
        <v>0.146596858638743</v>
      </c>
      <c r="E7233" s="37" t="s">
        <v>15</v>
      </c>
      <c r="F7233" s="37" t="s">
        <v>10</v>
      </c>
    </row>
    <row r="7234">
      <c r="A7234" s="36" t="str">
        <f t="shared" si="1"/>
        <v>Medium Population-Middle Poverty</v>
      </c>
      <c r="B7234" s="35" t="s">
        <v>7253</v>
      </c>
      <c r="C7234" s="37">
        <v>2005.0</v>
      </c>
      <c r="D7234" s="37">
        <v>0.172069825436409</v>
      </c>
      <c r="E7234" s="37" t="s">
        <v>15</v>
      </c>
      <c r="F7234" s="37" t="s">
        <v>10</v>
      </c>
    </row>
    <row r="7235">
      <c r="A7235" s="36" t="str">
        <f t="shared" si="1"/>
        <v>Low Population-Low Poverty</v>
      </c>
      <c r="B7235" s="35" t="s">
        <v>7254</v>
      </c>
      <c r="C7235" s="37">
        <v>423.0</v>
      </c>
      <c r="D7235" s="37">
        <v>0.08274231678487</v>
      </c>
      <c r="E7235" s="37" t="s">
        <v>16</v>
      </c>
      <c r="F7235" s="37" t="s">
        <v>9</v>
      </c>
    </row>
    <row r="7236">
      <c r="A7236" s="36" t="str">
        <f t="shared" si="1"/>
        <v>High Population-Middle Poverty</v>
      </c>
      <c r="B7236" s="35" t="s">
        <v>7255</v>
      </c>
      <c r="C7236" s="37">
        <v>22254.0</v>
      </c>
      <c r="D7236" s="37">
        <v>0.260133009795992</v>
      </c>
      <c r="E7236" s="37" t="s">
        <v>14</v>
      </c>
      <c r="F7236" s="37" t="s">
        <v>10</v>
      </c>
    </row>
    <row r="7237">
      <c r="A7237" s="36" t="str">
        <f t="shared" si="1"/>
        <v>Medium Population-Low Poverty</v>
      </c>
      <c r="B7237" s="35" t="s">
        <v>7256</v>
      </c>
      <c r="C7237" s="37">
        <v>1135.0</v>
      </c>
      <c r="D7237" s="37">
        <v>0.0828193832599119</v>
      </c>
      <c r="E7237" s="37" t="s">
        <v>15</v>
      </c>
      <c r="F7237" s="37" t="s">
        <v>9</v>
      </c>
    </row>
    <row r="7238">
      <c r="A7238" s="36" t="str">
        <f t="shared" si="1"/>
        <v>Medium Population-Middle Poverty</v>
      </c>
      <c r="B7238" s="35" t="s">
        <v>7257</v>
      </c>
      <c r="C7238" s="37">
        <v>7778.0</v>
      </c>
      <c r="D7238" s="37">
        <v>0.175237850347133</v>
      </c>
      <c r="E7238" s="37" t="s">
        <v>15</v>
      </c>
      <c r="F7238" s="37" t="s">
        <v>10</v>
      </c>
    </row>
    <row r="7239">
      <c r="A7239" s="36" t="str">
        <f t="shared" si="1"/>
        <v>Medium Population-Low Poverty</v>
      </c>
      <c r="B7239" s="35" t="s">
        <v>7258</v>
      </c>
      <c r="C7239" s="37">
        <v>3514.0</v>
      </c>
      <c r="D7239" s="37">
        <v>0.0825270347182698</v>
      </c>
      <c r="E7239" s="37" t="s">
        <v>15</v>
      </c>
      <c r="F7239" s="37" t="s">
        <v>9</v>
      </c>
    </row>
    <row r="7240">
      <c r="A7240" s="36" t="str">
        <f t="shared" si="1"/>
        <v>Medium Population-Low Poverty</v>
      </c>
      <c r="B7240" s="35" t="s">
        <v>7259</v>
      </c>
      <c r="C7240" s="37">
        <v>769.0</v>
      </c>
      <c r="D7240" s="37">
        <v>0.0884265279583875</v>
      </c>
      <c r="E7240" s="37" t="s">
        <v>15</v>
      </c>
      <c r="F7240" s="37" t="s">
        <v>9</v>
      </c>
    </row>
    <row r="7241">
      <c r="A7241" s="36" t="str">
        <f t="shared" si="1"/>
        <v>High Population-Middle Poverty</v>
      </c>
      <c r="B7241" s="35" t="s">
        <v>7260</v>
      </c>
      <c r="C7241" s="37">
        <v>19764.0</v>
      </c>
      <c r="D7241" s="37">
        <v>0.236490588949605</v>
      </c>
      <c r="E7241" s="37" t="s">
        <v>14</v>
      </c>
      <c r="F7241" s="37" t="s">
        <v>10</v>
      </c>
    </row>
    <row r="7242">
      <c r="A7242" s="36" t="str">
        <f t="shared" si="1"/>
        <v>High Population-Low Poverty</v>
      </c>
      <c r="B7242" s="35" t="s">
        <v>7261</v>
      </c>
      <c r="C7242" s="37">
        <v>34555.0</v>
      </c>
      <c r="D7242" s="37">
        <v>0.0880914484155694</v>
      </c>
      <c r="E7242" s="37" t="s">
        <v>14</v>
      </c>
      <c r="F7242" s="37" t="s">
        <v>9</v>
      </c>
    </row>
    <row r="7243">
      <c r="A7243" s="36" t="str">
        <f t="shared" si="1"/>
        <v>Low Population-Low Poverty</v>
      </c>
      <c r="B7243" s="35" t="s">
        <v>7262</v>
      </c>
      <c r="C7243" s="37">
        <v>484.0</v>
      </c>
      <c r="D7243" s="37">
        <v>0.0454545454545455</v>
      </c>
      <c r="E7243" s="37" t="s">
        <v>16</v>
      </c>
      <c r="F7243" s="37" t="s">
        <v>9</v>
      </c>
    </row>
    <row r="7244">
      <c r="A7244" s="36" t="str">
        <f t="shared" si="1"/>
        <v>Medium Population-Middle Poverty</v>
      </c>
      <c r="B7244" s="35" t="s">
        <v>7263</v>
      </c>
      <c r="C7244" s="37">
        <v>2086.0</v>
      </c>
      <c r="D7244" s="37">
        <v>0.136625119846596</v>
      </c>
      <c r="E7244" s="37" t="s">
        <v>15</v>
      </c>
      <c r="F7244" s="37" t="s">
        <v>10</v>
      </c>
    </row>
    <row r="7245">
      <c r="A7245" s="36" t="str">
        <f t="shared" si="1"/>
        <v>Medium Population-Middle Poverty</v>
      </c>
      <c r="B7245" s="35" t="s">
        <v>7264</v>
      </c>
      <c r="C7245" s="37">
        <v>1350.0</v>
      </c>
      <c r="D7245" s="37">
        <v>0.148148148148148</v>
      </c>
      <c r="E7245" s="37" t="s">
        <v>15</v>
      </c>
      <c r="F7245" s="37" t="s">
        <v>10</v>
      </c>
    </row>
    <row r="7246">
      <c r="A7246" s="36" t="str">
        <f t="shared" si="1"/>
        <v>Low Population-Low Poverty</v>
      </c>
      <c r="B7246" s="35" t="s">
        <v>7265</v>
      </c>
      <c r="C7246" s="37">
        <v>285.0</v>
      </c>
      <c r="D7246" s="37">
        <v>0.0631578947368421</v>
      </c>
      <c r="E7246" s="37" t="s">
        <v>16</v>
      </c>
      <c r="F7246" s="37" t="s">
        <v>9</v>
      </c>
    </row>
    <row r="7247">
      <c r="A7247" s="36" t="str">
        <f t="shared" si="1"/>
        <v>Low Population-Impoverished</v>
      </c>
      <c r="B7247" s="35" t="s">
        <v>7266</v>
      </c>
      <c r="C7247" s="37">
        <v>361.0</v>
      </c>
      <c r="D7247" s="37">
        <v>0.714681440443213</v>
      </c>
      <c r="E7247" s="37" t="s">
        <v>16</v>
      </c>
      <c r="F7247" s="37" t="s">
        <v>12</v>
      </c>
    </row>
    <row r="7248">
      <c r="A7248" s="36" t="str">
        <f t="shared" si="1"/>
        <v>Medium Population-Middle Poverty</v>
      </c>
      <c r="B7248" s="35" t="s">
        <v>7267</v>
      </c>
      <c r="C7248" s="37">
        <v>8156.0</v>
      </c>
      <c r="D7248" s="37">
        <v>0.178518881804806</v>
      </c>
      <c r="E7248" s="37" t="s">
        <v>15</v>
      </c>
      <c r="F7248" s="37" t="s">
        <v>10</v>
      </c>
    </row>
    <row r="7249">
      <c r="A7249" s="36" t="str">
        <f t="shared" si="1"/>
        <v>Medium Population-Middle Poverty</v>
      </c>
      <c r="B7249" s="35" t="s">
        <v>7268</v>
      </c>
      <c r="C7249" s="37">
        <v>2754.0</v>
      </c>
      <c r="D7249" s="37">
        <v>0.143427741466957</v>
      </c>
      <c r="E7249" s="37" t="s">
        <v>15</v>
      </c>
      <c r="F7249" s="37" t="s">
        <v>10</v>
      </c>
    </row>
    <row r="7250">
      <c r="A7250" s="36" t="str">
        <f t="shared" si="1"/>
        <v>Medium Population-Low Poverty</v>
      </c>
      <c r="B7250" s="35" t="s">
        <v>7269</v>
      </c>
      <c r="C7250" s="37">
        <v>7901.0</v>
      </c>
      <c r="D7250" s="37">
        <v>0.0636628274901911</v>
      </c>
      <c r="E7250" s="37" t="s">
        <v>15</v>
      </c>
      <c r="F7250" s="37" t="s">
        <v>9</v>
      </c>
    </row>
    <row r="7251">
      <c r="A7251" s="36" t="str">
        <f t="shared" si="1"/>
        <v>Medium Population-Low Poverty</v>
      </c>
      <c r="B7251" s="35" t="s">
        <v>7270</v>
      </c>
      <c r="C7251" s="37">
        <v>1371.0</v>
      </c>
      <c r="D7251" s="37">
        <v>0.0984682713347921</v>
      </c>
      <c r="E7251" s="37" t="s">
        <v>15</v>
      </c>
      <c r="F7251" s="37" t="s">
        <v>9</v>
      </c>
    </row>
    <row r="7252">
      <c r="A7252" s="36" t="str">
        <f t="shared" si="1"/>
        <v>High Population-Low Poverty</v>
      </c>
      <c r="B7252" s="35" t="s">
        <v>7271</v>
      </c>
      <c r="C7252" s="37">
        <v>18124.0</v>
      </c>
      <c r="D7252" s="37">
        <v>0.0953983668064445</v>
      </c>
      <c r="E7252" s="37" t="s">
        <v>14</v>
      </c>
      <c r="F7252" s="37" t="s">
        <v>9</v>
      </c>
    </row>
    <row r="7253">
      <c r="A7253" s="36" t="str">
        <f t="shared" si="1"/>
        <v>Medium Population-Middle Poverty</v>
      </c>
      <c r="B7253" s="35" t="s">
        <v>7272</v>
      </c>
      <c r="C7253" s="37">
        <v>4135.0</v>
      </c>
      <c r="D7253" s="37">
        <v>0.157678355501814</v>
      </c>
      <c r="E7253" s="37" t="s">
        <v>15</v>
      </c>
      <c r="F7253" s="37" t="s">
        <v>10</v>
      </c>
    </row>
    <row r="7254">
      <c r="A7254" s="36" t="str">
        <f t="shared" si="1"/>
        <v>Medium Population-Low Poverty</v>
      </c>
      <c r="B7254" s="35" t="s">
        <v>7273</v>
      </c>
      <c r="C7254" s="37">
        <v>563.0</v>
      </c>
      <c r="D7254" s="37">
        <v>0.0284191829484902</v>
      </c>
      <c r="E7254" s="37" t="s">
        <v>15</v>
      </c>
      <c r="F7254" s="37" t="s">
        <v>9</v>
      </c>
    </row>
    <row r="7255">
      <c r="A7255" s="36" t="str">
        <f t="shared" si="1"/>
        <v>High Population-Middle Poverty</v>
      </c>
      <c r="B7255" s="35" t="s">
        <v>7274</v>
      </c>
      <c r="C7255" s="37">
        <v>15796.0</v>
      </c>
      <c r="D7255" s="37">
        <v>0.224740440617878</v>
      </c>
      <c r="E7255" s="37" t="s">
        <v>14</v>
      </c>
      <c r="F7255" s="37" t="s">
        <v>10</v>
      </c>
    </row>
    <row r="7256">
      <c r="A7256" s="36" t="str">
        <f t="shared" si="1"/>
        <v>High Population-Middle Poverty</v>
      </c>
      <c r="B7256" s="35" t="s">
        <v>7275</v>
      </c>
      <c r="C7256" s="37">
        <v>11314.0</v>
      </c>
      <c r="D7256" s="37">
        <v>0.158034293795298</v>
      </c>
      <c r="E7256" s="37" t="s">
        <v>14</v>
      </c>
      <c r="F7256" s="37" t="s">
        <v>10</v>
      </c>
    </row>
    <row r="7257">
      <c r="A7257" s="36" t="str">
        <f t="shared" si="1"/>
        <v>High Population-Middle Poverty</v>
      </c>
      <c r="B7257" s="35" t="s">
        <v>7276</v>
      </c>
      <c r="C7257" s="37">
        <v>15915.0</v>
      </c>
      <c r="D7257" s="37">
        <v>0.15306314797361</v>
      </c>
      <c r="E7257" s="37" t="s">
        <v>14</v>
      </c>
      <c r="F7257" s="37" t="s">
        <v>10</v>
      </c>
    </row>
    <row r="7258">
      <c r="A7258" s="36" t="str">
        <f t="shared" si="1"/>
        <v>Medium Population-Low Poverty</v>
      </c>
      <c r="B7258" s="35" t="s">
        <v>7277</v>
      </c>
      <c r="C7258" s="37">
        <v>9344.0</v>
      </c>
      <c r="D7258" s="37">
        <v>0.057791095890411</v>
      </c>
      <c r="E7258" s="37" t="s">
        <v>15</v>
      </c>
      <c r="F7258" s="37" t="s">
        <v>9</v>
      </c>
    </row>
    <row r="7259">
      <c r="A7259" s="36" t="str">
        <f t="shared" si="1"/>
        <v>Medium Population-High Poverty</v>
      </c>
      <c r="B7259" s="35" t="s">
        <v>7278</v>
      </c>
      <c r="C7259" s="37">
        <v>2570.0</v>
      </c>
      <c r="D7259" s="37">
        <v>0.350194552529183</v>
      </c>
      <c r="E7259" s="37" t="s">
        <v>15</v>
      </c>
      <c r="F7259" s="37" t="s">
        <v>11</v>
      </c>
    </row>
    <row r="7260">
      <c r="A7260" s="36" t="str">
        <f t="shared" si="1"/>
        <v>Low Population-High Poverty</v>
      </c>
      <c r="B7260" s="35" t="s">
        <v>7279</v>
      </c>
      <c r="C7260" s="37">
        <v>284.0</v>
      </c>
      <c r="D7260" s="37">
        <v>0.345070422535211</v>
      </c>
      <c r="E7260" s="37" t="s">
        <v>16</v>
      </c>
      <c r="F7260" s="37" t="s">
        <v>11</v>
      </c>
    </row>
    <row r="7261">
      <c r="A7261" s="36" t="str">
        <f t="shared" si="1"/>
        <v>High Population-Middle Poverty</v>
      </c>
      <c r="B7261" s="35" t="s">
        <v>7280</v>
      </c>
      <c r="C7261" s="37">
        <v>10344.0</v>
      </c>
      <c r="D7261" s="37">
        <v>0.211040216550657</v>
      </c>
      <c r="E7261" s="37" t="s">
        <v>14</v>
      </c>
      <c r="F7261" s="37" t="s">
        <v>10</v>
      </c>
    </row>
    <row r="7262">
      <c r="A7262" s="36" t="str">
        <f t="shared" si="1"/>
        <v>Medium Population-Middle Poverty</v>
      </c>
      <c r="B7262" s="35" t="s">
        <v>7281</v>
      </c>
      <c r="C7262" s="37">
        <v>897.0</v>
      </c>
      <c r="D7262" s="37">
        <v>0.187290969899666</v>
      </c>
      <c r="E7262" s="37" t="s">
        <v>15</v>
      </c>
      <c r="F7262" s="37" t="s">
        <v>10</v>
      </c>
    </row>
    <row r="7263">
      <c r="A7263" s="36" t="str">
        <f t="shared" si="1"/>
        <v>Medium Population-Middle Poverty</v>
      </c>
      <c r="B7263" s="35" t="s">
        <v>7282</v>
      </c>
      <c r="C7263" s="37">
        <v>519.0</v>
      </c>
      <c r="D7263" s="37">
        <v>0.269749518304432</v>
      </c>
      <c r="E7263" s="37" t="s">
        <v>15</v>
      </c>
      <c r="F7263" s="37" t="s">
        <v>10</v>
      </c>
    </row>
    <row r="7264">
      <c r="A7264" s="36" t="str">
        <f t="shared" si="1"/>
        <v>Medium Population-Middle Poverty</v>
      </c>
      <c r="B7264" s="35" t="s">
        <v>7283</v>
      </c>
      <c r="C7264" s="37">
        <v>5967.0</v>
      </c>
      <c r="D7264" s="37">
        <v>0.250879839115133</v>
      </c>
      <c r="E7264" s="37" t="s">
        <v>15</v>
      </c>
      <c r="F7264" s="37" t="s">
        <v>10</v>
      </c>
    </row>
    <row r="7265">
      <c r="A7265" s="36" t="str">
        <f t="shared" si="1"/>
        <v>Medium Population-Middle Poverty</v>
      </c>
      <c r="B7265" s="35" t="s">
        <v>7284</v>
      </c>
      <c r="C7265" s="37">
        <v>1974.0</v>
      </c>
      <c r="D7265" s="37">
        <v>0.224924012158055</v>
      </c>
      <c r="E7265" s="37" t="s">
        <v>15</v>
      </c>
      <c r="F7265" s="37" t="s">
        <v>10</v>
      </c>
    </row>
    <row r="7266">
      <c r="A7266" s="36" t="str">
        <f t="shared" si="1"/>
        <v>Medium Population-Middle Poverty</v>
      </c>
      <c r="B7266" s="35" t="s">
        <v>7285</v>
      </c>
      <c r="C7266" s="37">
        <v>1165.0</v>
      </c>
      <c r="D7266" s="37">
        <v>0.222317596566524</v>
      </c>
      <c r="E7266" s="37" t="s">
        <v>15</v>
      </c>
      <c r="F7266" s="37" t="s">
        <v>10</v>
      </c>
    </row>
    <row r="7267">
      <c r="A7267" s="36" t="str">
        <f t="shared" si="1"/>
        <v>Medium Population-Middle Poverty</v>
      </c>
      <c r="B7267" s="35" t="s">
        <v>7286</v>
      </c>
      <c r="C7267" s="37">
        <v>6114.0</v>
      </c>
      <c r="D7267" s="37">
        <v>0.213608112528623</v>
      </c>
      <c r="E7267" s="37" t="s">
        <v>15</v>
      </c>
      <c r="F7267" s="37" t="s">
        <v>10</v>
      </c>
    </row>
    <row r="7268">
      <c r="A7268" s="36" t="str">
        <f t="shared" si="1"/>
        <v>Medium Population-Middle Poverty</v>
      </c>
      <c r="B7268" s="35" t="s">
        <v>7287</v>
      </c>
      <c r="C7268" s="37">
        <v>8624.0</v>
      </c>
      <c r="D7268" s="37">
        <v>0.269364564007421</v>
      </c>
      <c r="E7268" s="37" t="s">
        <v>15</v>
      </c>
      <c r="F7268" s="37" t="s">
        <v>10</v>
      </c>
    </row>
    <row r="7269">
      <c r="A7269" s="36" t="str">
        <f t="shared" si="1"/>
        <v>Medium Population-High Poverty</v>
      </c>
      <c r="B7269" s="35" t="s">
        <v>7288</v>
      </c>
      <c r="C7269" s="37">
        <v>3136.0</v>
      </c>
      <c r="D7269" s="37">
        <v>0.338329081632653</v>
      </c>
      <c r="E7269" s="37" t="s">
        <v>15</v>
      </c>
      <c r="F7269" s="37" t="s">
        <v>11</v>
      </c>
    </row>
    <row r="7270">
      <c r="A7270" s="36" t="str">
        <f t="shared" si="1"/>
        <v>Medium Population-Middle Poverty</v>
      </c>
      <c r="B7270" s="35" t="s">
        <v>7289</v>
      </c>
      <c r="C7270" s="37">
        <v>922.0</v>
      </c>
      <c r="D7270" s="37">
        <v>0.321041214750542</v>
      </c>
      <c r="E7270" s="37" t="s">
        <v>15</v>
      </c>
      <c r="F7270" s="37" t="s">
        <v>10</v>
      </c>
    </row>
    <row r="7271">
      <c r="A7271" s="36" t="str">
        <f t="shared" si="1"/>
        <v>Low Population-Impoverished</v>
      </c>
      <c r="B7271" s="35" t="s">
        <v>7290</v>
      </c>
      <c r="C7271" s="37">
        <v>206.0</v>
      </c>
      <c r="D7271" s="37">
        <v>0.718446601941748</v>
      </c>
      <c r="E7271" s="37" t="s">
        <v>16</v>
      </c>
      <c r="F7271" s="37" t="s">
        <v>12</v>
      </c>
    </row>
    <row r="7272">
      <c r="A7272" s="36" t="str">
        <f t="shared" si="1"/>
        <v>Medium Population-Middle Poverty</v>
      </c>
      <c r="B7272" s="35" t="s">
        <v>7291</v>
      </c>
      <c r="C7272" s="37">
        <v>1961.0</v>
      </c>
      <c r="D7272" s="37">
        <v>0.131055583885773</v>
      </c>
      <c r="E7272" s="37" t="s">
        <v>15</v>
      </c>
      <c r="F7272" s="37" t="s">
        <v>10</v>
      </c>
    </row>
    <row r="7273">
      <c r="A7273" s="36" t="str">
        <f t="shared" si="1"/>
        <v>Medium Population-Middle Poverty</v>
      </c>
      <c r="B7273" s="35" t="s">
        <v>7292</v>
      </c>
      <c r="C7273" s="37">
        <v>5222.0</v>
      </c>
      <c r="D7273" s="37">
        <v>0.23822290310226</v>
      </c>
      <c r="E7273" s="37" t="s">
        <v>15</v>
      </c>
      <c r="F7273" s="37" t="s">
        <v>10</v>
      </c>
    </row>
    <row r="7274">
      <c r="A7274" s="36" t="str">
        <f t="shared" si="1"/>
        <v>Medium Population-Middle Poverty</v>
      </c>
      <c r="B7274" s="35" t="s">
        <v>7293</v>
      </c>
      <c r="C7274" s="37">
        <v>815.0</v>
      </c>
      <c r="D7274" s="37">
        <v>0.211042944785276</v>
      </c>
      <c r="E7274" s="37" t="s">
        <v>15</v>
      </c>
      <c r="F7274" s="37" t="s">
        <v>10</v>
      </c>
    </row>
    <row r="7275">
      <c r="A7275" s="36" t="str">
        <f t="shared" si="1"/>
        <v>Low Population-Middle Poverty</v>
      </c>
      <c r="B7275" s="35" t="s">
        <v>7294</v>
      </c>
      <c r="C7275" s="37">
        <v>366.0</v>
      </c>
      <c r="D7275" s="37">
        <v>0.26775956284153</v>
      </c>
      <c r="E7275" s="37" t="s">
        <v>16</v>
      </c>
      <c r="F7275" s="37" t="s">
        <v>10</v>
      </c>
    </row>
    <row r="7276">
      <c r="A7276" s="36" t="str">
        <f t="shared" si="1"/>
        <v>Medium Population-Middle Poverty</v>
      </c>
      <c r="B7276" s="35" t="s">
        <v>7295</v>
      </c>
      <c r="C7276" s="37">
        <v>2304.0</v>
      </c>
      <c r="D7276" s="37">
        <v>0.130642361111111</v>
      </c>
      <c r="E7276" s="37" t="s">
        <v>15</v>
      </c>
      <c r="F7276" s="37" t="s">
        <v>10</v>
      </c>
    </row>
    <row r="7277">
      <c r="A7277" s="36" t="str">
        <f t="shared" si="1"/>
        <v>Medium Population-Middle Poverty</v>
      </c>
      <c r="B7277" s="35" t="s">
        <v>7296</v>
      </c>
      <c r="C7277" s="37">
        <v>1389.0</v>
      </c>
      <c r="D7277" s="37">
        <v>0.143988480921526</v>
      </c>
      <c r="E7277" s="37" t="s">
        <v>15</v>
      </c>
      <c r="F7277" s="37" t="s">
        <v>10</v>
      </c>
    </row>
    <row r="7278">
      <c r="A7278" s="36" t="str">
        <f t="shared" si="1"/>
        <v>Medium Population-Middle Poverty</v>
      </c>
      <c r="B7278" s="35" t="s">
        <v>7297</v>
      </c>
      <c r="C7278" s="37">
        <v>8328.0</v>
      </c>
      <c r="D7278" s="37">
        <v>0.176272814601345</v>
      </c>
      <c r="E7278" s="37" t="s">
        <v>15</v>
      </c>
      <c r="F7278" s="37" t="s">
        <v>10</v>
      </c>
    </row>
    <row r="7279">
      <c r="A7279" s="36" t="str">
        <f t="shared" si="1"/>
        <v>Medium Population-Middle Poverty</v>
      </c>
      <c r="B7279" s="35" t="s">
        <v>7298</v>
      </c>
      <c r="C7279" s="37">
        <v>3251.0</v>
      </c>
      <c r="D7279" s="37">
        <v>0.323592740695171</v>
      </c>
      <c r="E7279" s="37" t="s">
        <v>15</v>
      </c>
      <c r="F7279" s="37" t="s">
        <v>10</v>
      </c>
    </row>
    <row r="7280">
      <c r="A7280" s="36" t="str">
        <f t="shared" si="1"/>
        <v>Medium Population-Low Poverty</v>
      </c>
      <c r="B7280" s="35" t="s">
        <v>7299</v>
      </c>
      <c r="C7280" s="37">
        <v>1651.0</v>
      </c>
      <c r="D7280" s="37">
        <v>0.0860084797092671</v>
      </c>
      <c r="E7280" s="37" t="s">
        <v>15</v>
      </c>
      <c r="F7280" s="37" t="s">
        <v>9</v>
      </c>
    </row>
    <row r="7281">
      <c r="A7281" s="36" t="str">
        <f t="shared" si="1"/>
        <v>Medium Population-Middle Poverty</v>
      </c>
      <c r="B7281" s="35" t="s">
        <v>7300</v>
      </c>
      <c r="C7281" s="37">
        <v>5279.0</v>
      </c>
      <c r="D7281" s="37">
        <v>0.23015722674749</v>
      </c>
      <c r="E7281" s="37" t="s">
        <v>15</v>
      </c>
      <c r="F7281" s="37" t="s">
        <v>10</v>
      </c>
    </row>
    <row r="7282">
      <c r="A7282" s="36" t="str">
        <f t="shared" si="1"/>
        <v>Medium Population-Middle Poverty</v>
      </c>
      <c r="B7282" s="35" t="s">
        <v>7301</v>
      </c>
      <c r="C7282" s="37">
        <v>6124.0</v>
      </c>
      <c r="D7282" s="37">
        <v>0.251959503592423</v>
      </c>
      <c r="E7282" s="37" t="s">
        <v>15</v>
      </c>
      <c r="F7282" s="37" t="s">
        <v>10</v>
      </c>
    </row>
    <row r="7283">
      <c r="A7283" s="36" t="str">
        <f t="shared" si="1"/>
        <v>Medium Population-High Poverty</v>
      </c>
      <c r="B7283" s="35" t="s">
        <v>7302</v>
      </c>
      <c r="C7283" s="37">
        <v>680.0</v>
      </c>
      <c r="D7283" s="37">
        <v>0.425</v>
      </c>
      <c r="E7283" s="37" t="s">
        <v>15</v>
      </c>
      <c r="F7283" s="37" t="s">
        <v>11</v>
      </c>
    </row>
    <row r="7284">
      <c r="A7284" s="36" t="str">
        <f t="shared" si="1"/>
        <v>Medium Population-Middle Poverty</v>
      </c>
      <c r="B7284" s="35" t="s">
        <v>7303</v>
      </c>
      <c r="C7284" s="37">
        <v>9059.0</v>
      </c>
      <c r="D7284" s="37">
        <v>0.132685726901424</v>
      </c>
      <c r="E7284" s="37" t="s">
        <v>15</v>
      </c>
      <c r="F7284" s="37" t="s">
        <v>10</v>
      </c>
    </row>
    <row r="7285">
      <c r="A7285" s="36" t="str">
        <f t="shared" si="1"/>
        <v>Low Population-Middle Poverty</v>
      </c>
      <c r="B7285" s="35" t="s">
        <v>7304</v>
      </c>
      <c r="C7285" s="37">
        <v>413.0</v>
      </c>
      <c r="D7285" s="37">
        <v>0.314769975786925</v>
      </c>
      <c r="E7285" s="37" t="s">
        <v>16</v>
      </c>
      <c r="F7285" s="37" t="s">
        <v>10</v>
      </c>
    </row>
    <row r="7286">
      <c r="A7286" s="36" t="str">
        <f t="shared" si="1"/>
        <v>Medium Population-Low Poverty</v>
      </c>
      <c r="B7286" s="35" t="s">
        <v>7305</v>
      </c>
      <c r="C7286" s="37">
        <v>603.0</v>
      </c>
      <c r="D7286" s="37">
        <v>0.0431177446102819</v>
      </c>
      <c r="E7286" s="37" t="s">
        <v>15</v>
      </c>
      <c r="F7286" s="37" t="s">
        <v>9</v>
      </c>
    </row>
    <row r="7287">
      <c r="A7287" s="36" t="str">
        <f t="shared" si="1"/>
        <v>Medium Population-Middle Poverty</v>
      </c>
      <c r="B7287" s="35" t="s">
        <v>7306</v>
      </c>
      <c r="C7287" s="37">
        <v>2452.0</v>
      </c>
      <c r="D7287" s="37">
        <v>0.232871125611746</v>
      </c>
      <c r="E7287" s="37" t="s">
        <v>15</v>
      </c>
      <c r="F7287" s="37" t="s">
        <v>10</v>
      </c>
    </row>
    <row r="7288">
      <c r="A7288" s="36" t="str">
        <f t="shared" si="1"/>
        <v>Medium Population-Middle Poverty</v>
      </c>
      <c r="B7288" s="35" t="s">
        <v>7307</v>
      </c>
      <c r="C7288" s="37">
        <v>738.0</v>
      </c>
      <c r="D7288" s="37">
        <v>0.319783197831978</v>
      </c>
      <c r="E7288" s="37" t="s">
        <v>15</v>
      </c>
      <c r="F7288" s="37" t="s">
        <v>10</v>
      </c>
    </row>
    <row r="7289">
      <c r="A7289" s="36" t="str">
        <f t="shared" si="1"/>
        <v>Medium Population-Middle Poverty</v>
      </c>
      <c r="B7289" s="35" t="s">
        <v>7308</v>
      </c>
      <c r="C7289" s="37">
        <v>6277.0</v>
      </c>
      <c r="D7289" s="37">
        <v>0.264776166958738</v>
      </c>
      <c r="E7289" s="37" t="s">
        <v>15</v>
      </c>
      <c r="F7289" s="37" t="s">
        <v>10</v>
      </c>
    </row>
    <row r="7290">
      <c r="A7290" s="36" t="str">
        <f t="shared" si="1"/>
        <v>Medium Population-Middle Poverty</v>
      </c>
      <c r="B7290" s="35" t="s">
        <v>7309</v>
      </c>
      <c r="C7290" s="37">
        <v>5354.0</v>
      </c>
      <c r="D7290" s="37">
        <v>0.256630556593201</v>
      </c>
      <c r="E7290" s="37" t="s">
        <v>15</v>
      </c>
      <c r="F7290" s="37" t="s">
        <v>10</v>
      </c>
    </row>
    <row r="7291">
      <c r="A7291" s="36" t="str">
        <f t="shared" si="1"/>
        <v>Medium Population-Middle Poverty</v>
      </c>
      <c r="B7291" s="35" t="s">
        <v>7310</v>
      </c>
      <c r="C7291" s="37">
        <v>4514.0</v>
      </c>
      <c r="D7291" s="37">
        <v>0.189632255206026</v>
      </c>
      <c r="E7291" s="37" t="s">
        <v>15</v>
      </c>
      <c r="F7291" s="37" t="s">
        <v>10</v>
      </c>
    </row>
    <row r="7292">
      <c r="A7292" s="36" t="str">
        <f t="shared" si="1"/>
        <v>Medium Population-Middle Poverty</v>
      </c>
      <c r="B7292" s="35" t="s">
        <v>7311</v>
      </c>
      <c r="C7292" s="37">
        <v>958.0</v>
      </c>
      <c r="D7292" s="37">
        <v>0.289144050104384</v>
      </c>
      <c r="E7292" s="37" t="s">
        <v>15</v>
      </c>
      <c r="F7292" s="37" t="s">
        <v>10</v>
      </c>
    </row>
    <row r="7293">
      <c r="A7293" s="36" t="str">
        <f t="shared" si="1"/>
        <v>Medium Population-Middle Poverty</v>
      </c>
      <c r="B7293" s="35" t="s">
        <v>7312</v>
      </c>
      <c r="C7293" s="37">
        <v>2498.0</v>
      </c>
      <c r="D7293" s="37">
        <v>0.295436349079263</v>
      </c>
      <c r="E7293" s="37" t="s">
        <v>15</v>
      </c>
      <c r="F7293" s="37" t="s">
        <v>10</v>
      </c>
    </row>
    <row r="7294">
      <c r="A7294" s="36" t="str">
        <f t="shared" si="1"/>
        <v>Medium Population-Middle Poverty</v>
      </c>
      <c r="B7294" s="35" t="s">
        <v>7313</v>
      </c>
      <c r="C7294" s="37">
        <v>890.0</v>
      </c>
      <c r="D7294" s="37">
        <v>0.250561797752809</v>
      </c>
      <c r="E7294" s="37" t="s">
        <v>15</v>
      </c>
      <c r="F7294" s="37" t="s">
        <v>10</v>
      </c>
    </row>
    <row r="7295">
      <c r="A7295" s="36" t="str">
        <f t="shared" si="1"/>
        <v>Medium Population-Middle Poverty</v>
      </c>
      <c r="B7295" s="35" t="s">
        <v>7314</v>
      </c>
      <c r="C7295" s="37">
        <v>2119.0</v>
      </c>
      <c r="D7295" s="37">
        <v>0.204813591316659</v>
      </c>
      <c r="E7295" s="37" t="s">
        <v>15</v>
      </c>
      <c r="F7295" s="37" t="s">
        <v>10</v>
      </c>
    </row>
    <row r="7296">
      <c r="A7296" s="36" t="str">
        <f t="shared" si="1"/>
        <v>Medium Population-Middle Poverty</v>
      </c>
      <c r="B7296" s="35" t="s">
        <v>7315</v>
      </c>
      <c r="C7296" s="37">
        <v>1792.0</v>
      </c>
      <c r="D7296" s="37">
        <v>0.1796875</v>
      </c>
      <c r="E7296" s="37" t="s">
        <v>15</v>
      </c>
      <c r="F7296" s="37" t="s">
        <v>10</v>
      </c>
    </row>
    <row r="7297">
      <c r="A7297" s="36" t="str">
        <f t="shared" si="1"/>
        <v>Low Population-High Poverty</v>
      </c>
      <c r="B7297" s="35" t="s">
        <v>7316</v>
      </c>
      <c r="C7297" s="37">
        <v>393.0</v>
      </c>
      <c r="D7297" s="37">
        <v>0.353689567430025</v>
      </c>
      <c r="E7297" s="37" t="s">
        <v>16</v>
      </c>
      <c r="F7297" s="37" t="s">
        <v>11</v>
      </c>
    </row>
    <row r="7298">
      <c r="A7298" s="36" t="str">
        <f t="shared" si="1"/>
        <v>Medium Population-Middle Poverty</v>
      </c>
      <c r="B7298" s="35" t="s">
        <v>7317</v>
      </c>
      <c r="C7298" s="37">
        <v>8503.0</v>
      </c>
      <c r="D7298" s="37">
        <v>0.155709749500176</v>
      </c>
      <c r="E7298" s="37" t="s">
        <v>15</v>
      </c>
      <c r="F7298" s="37" t="s">
        <v>10</v>
      </c>
    </row>
    <row r="7299">
      <c r="A7299" s="36" t="str">
        <f t="shared" si="1"/>
        <v>High Population-Middle Poverty</v>
      </c>
      <c r="B7299" s="35" t="s">
        <v>7318</v>
      </c>
      <c r="C7299" s="37">
        <v>14045.0</v>
      </c>
      <c r="D7299" s="37">
        <v>0.159202563189747</v>
      </c>
      <c r="E7299" s="37" t="s">
        <v>14</v>
      </c>
      <c r="F7299" s="37" t="s">
        <v>10</v>
      </c>
    </row>
    <row r="7300">
      <c r="A7300" s="36" t="str">
        <f t="shared" si="1"/>
        <v>Medium Population-Middle Poverty</v>
      </c>
      <c r="B7300" s="35" t="s">
        <v>7319</v>
      </c>
      <c r="C7300" s="37">
        <v>1624.0</v>
      </c>
      <c r="D7300" s="37">
        <v>0.20628078817734</v>
      </c>
      <c r="E7300" s="37" t="s">
        <v>15</v>
      </c>
      <c r="F7300" s="37" t="s">
        <v>10</v>
      </c>
    </row>
    <row r="7301">
      <c r="A7301" s="36" t="str">
        <f t="shared" si="1"/>
        <v>Medium Population-Middle Poverty</v>
      </c>
      <c r="B7301" s="35" t="s">
        <v>7320</v>
      </c>
      <c r="C7301" s="37">
        <v>1708.0</v>
      </c>
      <c r="D7301" s="37">
        <v>0.186768149882904</v>
      </c>
      <c r="E7301" s="37" t="s">
        <v>15</v>
      </c>
      <c r="F7301" s="37" t="s">
        <v>10</v>
      </c>
    </row>
    <row r="7302">
      <c r="A7302" s="36" t="str">
        <f t="shared" si="1"/>
        <v>Medium Population-High Poverty</v>
      </c>
      <c r="B7302" s="35" t="s">
        <v>7321</v>
      </c>
      <c r="C7302" s="37">
        <v>789.0</v>
      </c>
      <c r="D7302" s="37">
        <v>0.392902408111534</v>
      </c>
      <c r="E7302" s="37" t="s">
        <v>15</v>
      </c>
      <c r="F7302" s="37" t="s">
        <v>11</v>
      </c>
    </row>
    <row r="7303">
      <c r="A7303" s="36" t="str">
        <f t="shared" si="1"/>
        <v>Medium Population-Low Poverty</v>
      </c>
      <c r="B7303" s="35" t="s">
        <v>7322</v>
      </c>
      <c r="C7303" s="37">
        <v>1484.0</v>
      </c>
      <c r="D7303" s="37">
        <v>0.0855795148247979</v>
      </c>
      <c r="E7303" s="37" t="s">
        <v>15</v>
      </c>
      <c r="F7303" s="37" t="s">
        <v>9</v>
      </c>
    </row>
    <row r="7304">
      <c r="A7304" s="36" t="str">
        <f t="shared" si="1"/>
        <v>Medium Population-Low Poverty</v>
      </c>
      <c r="B7304" s="35" t="s">
        <v>7323</v>
      </c>
      <c r="C7304" s="37">
        <v>2844.0</v>
      </c>
      <c r="D7304" s="37">
        <v>0.0682137834036568</v>
      </c>
      <c r="E7304" s="37" t="s">
        <v>15</v>
      </c>
      <c r="F7304" s="37" t="s">
        <v>9</v>
      </c>
    </row>
    <row r="7305">
      <c r="A7305" s="36" t="str">
        <f t="shared" si="1"/>
        <v>Medium Population-Middle Poverty</v>
      </c>
      <c r="B7305" s="35" t="s">
        <v>7324</v>
      </c>
      <c r="C7305" s="37">
        <v>3912.0</v>
      </c>
      <c r="D7305" s="37">
        <v>0.14161554192229</v>
      </c>
      <c r="E7305" s="37" t="s">
        <v>15</v>
      </c>
      <c r="F7305" s="37" t="s">
        <v>10</v>
      </c>
    </row>
    <row r="7306">
      <c r="A7306" s="36" t="str">
        <f t="shared" si="1"/>
        <v>Medium Population-Middle Poverty</v>
      </c>
      <c r="B7306" s="35" t="s">
        <v>7325</v>
      </c>
      <c r="C7306" s="37">
        <v>585.0</v>
      </c>
      <c r="D7306" s="37">
        <v>0.136752136752137</v>
      </c>
      <c r="E7306" s="37" t="s">
        <v>15</v>
      </c>
      <c r="F7306" s="37" t="s">
        <v>10</v>
      </c>
    </row>
    <row r="7307">
      <c r="A7307" s="36" t="str">
        <f t="shared" si="1"/>
        <v>Medium Population-Middle Poverty</v>
      </c>
      <c r="B7307" s="35" t="s">
        <v>7326</v>
      </c>
      <c r="C7307" s="37">
        <v>6990.0</v>
      </c>
      <c r="D7307" s="37">
        <v>0.136623748211731</v>
      </c>
      <c r="E7307" s="37" t="s">
        <v>15</v>
      </c>
      <c r="F7307" s="37" t="s">
        <v>10</v>
      </c>
    </row>
    <row r="7308">
      <c r="A7308" s="36" t="str">
        <f t="shared" si="1"/>
        <v>Low Population-Low Poverty</v>
      </c>
      <c r="B7308" s="35" t="s">
        <v>7327</v>
      </c>
      <c r="C7308" s="37">
        <v>138.0</v>
      </c>
      <c r="D7308" s="37">
        <v>0.0652173913043478</v>
      </c>
      <c r="E7308" s="37" t="s">
        <v>16</v>
      </c>
      <c r="F7308" s="37" t="s">
        <v>9</v>
      </c>
    </row>
    <row r="7309">
      <c r="A7309" s="36" t="str">
        <f t="shared" si="1"/>
        <v>Medium Population-Low Poverty</v>
      </c>
      <c r="B7309" s="35" t="s">
        <v>7328</v>
      </c>
      <c r="C7309" s="37">
        <v>981.0</v>
      </c>
      <c r="D7309" s="37">
        <v>0.0795107033639144</v>
      </c>
      <c r="E7309" s="37" t="s">
        <v>15</v>
      </c>
      <c r="F7309" s="37" t="s">
        <v>9</v>
      </c>
    </row>
    <row r="7310">
      <c r="A7310" s="36" t="str">
        <f t="shared" si="1"/>
        <v>Medium Population-Low Poverty</v>
      </c>
      <c r="B7310" s="35" t="s">
        <v>7329</v>
      </c>
      <c r="C7310" s="37">
        <v>1757.0</v>
      </c>
      <c r="D7310" s="37">
        <v>0.0665907797381901</v>
      </c>
      <c r="E7310" s="37" t="s">
        <v>15</v>
      </c>
      <c r="F7310" s="37" t="s">
        <v>9</v>
      </c>
    </row>
    <row r="7311">
      <c r="A7311" s="36" t="str">
        <f t="shared" si="1"/>
        <v>Medium Population-Middle Poverty</v>
      </c>
      <c r="B7311" s="35" t="s">
        <v>7330</v>
      </c>
      <c r="C7311" s="37">
        <v>907.0</v>
      </c>
      <c r="D7311" s="37">
        <v>0.250275633958104</v>
      </c>
      <c r="E7311" s="37" t="s">
        <v>15</v>
      </c>
      <c r="F7311" s="37" t="s">
        <v>10</v>
      </c>
    </row>
    <row r="7312">
      <c r="A7312" s="36" t="str">
        <f t="shared" si="1"/>
        <v>Medium Population-Low Poverty</v>
      </c>
      <c r="B7312" s="35" t="s">
        <v>7331</v>
      </c>
      <c r="C7312" s="37">
        <v>1286.0</v>
      </c>
      <c r="D7312" s="37">
        <v>0.0497667185069984</v>
      </c>
      <c r="E7312" s="37" t="s">
        <v>15</v>
      </c>
      <c r="F7312" s="37" t="s">
        <v>9</v>
      </c>
    </row>
    <row r="7313">
      <c r="A7313" s="36" t="str">
        <f t="shared" si="1"/>
        <v>Medium Population-Middle Poverty</v>
      </c>
      <c r="B7313" s="35" t="s">
        <v>7332</v>
      </c>
      <c r="C7313" s="37">
        <v>1562.0</v>
      </c>
      <c r="D7313" s="37">
        <v>0.206145966709347</v>
      </c>
      <c r="E7313" s="37" t="s">
        <v>15</v>
      </c>
      <c r="F7313" s="37" t="s">
        <v>10</v>
      </c>
    </row>
    <row r="7314">
      <c r="A7314" s="36" t="str">
        <f t="shared" si="1"/>
        <v>Medium Population-Middle Poverty</v>
      </c>
      <c r="B7314" s="35" t="s">
        <v>7333</v>
      </c>
      <c r="C7314" s="37">
        <v>3114.0</v>
      </c>
      <c r="D7314" s="37">
        <v>0.247270391779062</v>
      </c>
      <c r="E7314" s="37" t="s">
        <v>15</v>
      </c>
      <c r="F7314" s="37" t="s">
        <v>10</v>
      </c>
    </row>
    <row r="7315">
      <c r="A7315" s="36" t="str">
        <f t="shared" si="1"/>
        <v>High Population-Middle Poverty</v>
      </c>
      <c r="B7315" s="35" t="s">
        <v>7334</v>
      </c>
      <c r="C7315" s="37">
        <v>17439.0</v>
      </c>
      <c r="D7315" s="37">
        <v>0.196456218819886</v>
      </c>
      <c r="E7315" s="37" t="s">
        <v>14</v>
      </c>
      <c r="F7315" s="37" t="s">
        <v>10</v>
      </c>
    </row>
    <row r="7316">
      <c r="A7316" s="36" t="str">
        <f t="shared" si="1"/>
        <v>Medium Population-Middle Poverty</v>
      </c>
      <c r="B7316" s="35" t="s">
        <v>7335</v>
      </c>
      <c r="C7316" s="37">
        <v>5977.0</v>
      </c>
      <c r="D7316" s="37">
        <v>0.17450225865819</v>
      </c>
      <c r="E7316" s="37" t="s">
        <v>15</v>
      </c>
      <c r="F7316" s="37" t="s">
        <v>10</v>
      </c>
    </row>
    <row r="7317">
      <c r="A7317" s="36" t="str">
        <f t="shared" si="1"/>
        <v>Medium Population-Middle Poverty</v>
      </c>
      <c r="B7317" s="35" t="s">
        <v>7336</v>
      </c>
      <c r="C7317" s="37">
        <v>9621.0</v>
      </c>
      <c r="D7317" s="37">
        <v>0.152271073692963</v>
      </c>
      <c r="E7317" s="37" t="s">
        <v>15</v>
      </c>
      <c r="F7317" s="37" t="s">
        <v>10</v>
      </c>
    </row>
    <row r="7318">
      <c r="A7318" s="36" t="str">
        <f t="shared" si="1"/>
        <v>Medium Population-Middle Poverty</v>
      </c>
      <c r="B7318" s="35" t="s">
        <v>7337</v>
      </c>
      <c r="C7318" s="37">
        <v>1714.0</v>
      </c>
      <c r="D7318" s="37">
        <v>0.166861143523921</v>
      </c>
      <c r="E7318" s="37" t="s">
        <v>15</v>
      </c>
      <c r="F7318" s="37" t="s">
        <v>10</v>
      </c>
    </row>
    <row r="7319">
      <c r="A7319" s="36" t="str">
        <f t="shared" si="1"/>
        <v>Medium Population-Middle Poverty</v>
      </c>
      <c r="B7319" s="35" t="s">
        <v>7338</v>
      </c>
      <c r="C7319" s="37">
        <v>3567.0</v>
      </c>
      <c r="D7319" s="37">
        <v>0.223437061956826</v>
      </c>
      <c r="E7319" s="37" t="s">
        <v>15</v>
      </c>
      <c r="F7319" s="37" t="s">
        <v>10</v>
      </c>
    </row>
    <row r="7320">
      <c r="A7320" s="36" t="str">
        <f t="shared" si="1"/>
        <v>Medium Population-Middle Poverty</v>
      </c>
      <c r="B7320" s="35" t="s">
        <v>7339</v>
      </c>
      <c r="C7320" s="37">
        <v>1286.0</v>
      </c>
      <c r="D7320" s="37">
        <v>0.191290824261275</v>
      </c>
      <c r="E7320" s="37" t="s">
        <v>15</v>
      </c>
      <c r="F7320" s="37" t="s">
        <v>10</v>
      </c>
    </row>
    <row r="7321">
      <c r="A7321" s="36" t="str">
        <f t="shared" si="1"/>
        <v>Medium Population-High Poverty</v>
      </c>
      <c r="B7321" s="35" t="s">
        <v>7340</v>
      </c>
      <c r="C7321" s="37">
        <v>551.0</v>
      </c>
      <c r="D7321" s="37">
        <v>0.397459165154265</v>
      </c>
      <c r="E7321" s="37" t="s">
        <v>15</v>
      </c>
      <c r="F7321" s="37" t="s">
        <v>11</v>
      </c>
    </row>
    <row r="7322">
      <c r="A7322" s="36" t="str">
        <f t="shared" si="1"/>
        <v>Medium Population-Low Poverty</v>
      </c>
      <c r="B7322" s="35" t="s">
        <v>7341</v>
      </c>
      <c r="C7322" s="37">
        <v>1188.0</v>
      </c>
      <c r="D7322" s="37">
        <v>0.0841750841750842</v>
      </c>
      <c r="E7322" s="37" t="s">
        <v>15</v>
      </c>
      <c r="F7322" s="37" t="s">
        <v>9</v>
      </c>
    </row>
    <row r="7323">
      <c r="A7323" s="36" t="str">
        <f t="shared" si="1"/>
        <v>High Population-Middle Poverty</v>
      </c>
      <c r="B7323" s="35" t="s">
        <v>7342</v>
      </c>
      <c r="C7323" s="37">
        <v>13833.0</v>
      </c>
      <c r="D7323" s="37">
        <v>0.18795633629726</v>
      </c>
      <c r="E7323" s="37" t="s">
        <v>14</v>
      </c>
      <c r="F7323" s="37" t="s">
        <v>10</v>
      </c>
    </row>
    <row r="7324">
      <c r="A7324" s="36" t="str">
        <f t="shared" si="1"/>
        <v>Medium Population-Low Poverty</v>
      </c>
      <c r="B7324" s="35" t="s">
        <v>7343</v>
      </c>
      <c r="C7324" s="37">
        <v>6025.0</v>
      </c>
      <c r="D7324" s="37">
        <v>0.0911203319502075</v>
      </c>
      <c r="E7324" s="37" t="s">
        <v>15</v>
      </c>
      <c r="F7324" s="37" t="s">
        <v>9</v>
      </c>
    </row>
    <row r="7325">
      <c r="A7325" s="36" t="str">
        <f t="shared" si="1"/>
        <v>Medium Population-Middle Poverty</v>
      </c>
      <c r="B7325" s="35" t="s">
        <v>7344</v>
      </c>
      <c r="C7325" s="37">
        <v>5366.0</v>
      </c>
      <c r="D7325" s="37">
        <v>0.167163622810287</v>
      </c>
      <c r="E7325" s="37" t="s">
        <v>15</v>
      </c>
      <c r="F7325" s="37" t="s">
        <v>10</v>
      </c>
    </row>
    <row r="7326">
      <c r="A7326" s="36" t="str">
        <f t="shared" si="1"/>
        <v>Medium Population-Middle Poverty</v>
      </c>
      <c r="B7326" s="35" t="s">
        <v>7345</v>
      </c>
      <c r="C7326" s="37">
        <v>647.0</v>
      </c>
      <c r="D7326" s="37">
        <v>0.187017001545595</v>
      </c>
      <c r="E7326" s="37" t="s">
        <v>15</v>
      </c>
      <c r="F7326" s="37" t="s">
        <v>10</v>
      </c>
    </row>
    <row r="7327">
      <c r="A7327" s="36" t="str">
        <f t="shared" si="1"/>
        <v>Medium Population-Middle Poverty</v>
      </c>
      <c r="B7327" s="35" t="s">
        <v>7346</v>
      </c>
      <c r="C7327" s="37">
        <v>5332.0</v>
      </c>
      <c r="D7327" s="37">
        <v>0.133533383345836</v>
      </c>
      <c r="E7327" s="37" t="s">
        <v>15</v>
      </c>
      <c r="F7327" s="37" t="s">
        <v>10</v>
      </c>
    </row>
    <row r="7328">
      <c r="A7328" s="36" t="str">
        <f t="shared" si="1"/>
        <v>Medium Population-Middle Poverty</v>
      </c>
      <c r="B7328" s="35" t="s">
        <v>7347</v>
      </c>
      <c r="C7328" s="37">
        <v>6581.0</v>
      </c>
      <c r="D7328" s="37">
        <v>0.22975231727701</v>
      </c>
      <c r="E7328" s="37" t="s">
        <v>15</v>
      </c>
      <c r="F7328" s="37" t="s">
        <v>10</v>
      </c>
    </row>
    <row r="7329">
      <c r="A7329" s="36" t="str">
        <f t="shared" si="1"/>
        <v>Medium Population-Middle Poverty</v>
      </c>
      <c r="B7329" s="35" t="s">
        <v>7348</v>
      </c>
      <c r="C7329" s="37">
        <v>720.0</v>
      </c>
      <c r="D7329" s="37">
        <v>0.120833333333333</v>
      </c>
      <c r="E7329" s="37" t="s">
        <v>15</v>
      </c>
      <c r="F7329" s="37" t="s">
        <v>10</v>
      </c>
    </row>
    <row r="7330">
      <c r="A7330" s="36" t="str">
        <f t="shared" si="1"/>
        <v>Medium Population-Middle Poverty</v>
      </c>
      <c r="B7330" s="35" t="s">
        <v>7349</v>
      </c>
      <c r="C7330" s="37">
        <v>1684.0</v>
      </c>
      <c r="D7330" s="37">
        <v>0.293349168646081</v>
      </c>
      <c r="E7330" s="37" t="s">
        <v>15</v>
      </c>
      <c r="F7330" s="37" t="s">
        <v>10</v>
      </c>
    </row>
    <row r="7331">
      <c r="A7331" s="36" t="str">
        <f t="shared" si="1"/>
        <v>Low Population-Middle Poverty</v>
      </c>
      <c r="B7331" s="35" t="s">
        <v>7350</v>
      </c>
      <c r="C7331" s="37">
        <v>306.0</v>
      </c>
      <c r="D7331" s="37">
        <v>0.156862745098039</v>
      </c>
      <c r="E7331" s="37" t="s">
        <v>16</v>
      </c>
      <c r="F7331" s="37" t="s">
        <v>10</v>
      </c>
    </row>
    <row r="7332">
      <c r="A7332" s="36" t="str">
        <f t="shared" si="1"/>
        <v>Medium Population-Middle Poverty</v>
      </c>
      <c r="B7332" s="35" t="s">
        <v>7351</v>
      </c>
      <c r="C7332" s="37">
        <v>1068.0</v>
      </c>
      <c r="D7332" s="37">
        <v>0.23314606741573</v>
      </c>
      <c r="E7332" s="37" t="s">
        <v>15</v>
      </c>
      <c r="F7332" s="37" t="s">
        <v>10</v>
      </c>
    </row>
    <row r="7333">
      <c r="A7333" s="36" t="str">
        <f t="shared" si="1"/>
        <v>Medium Population-Middle Poverty</v>
      </c>
      <c r="B7333" s="35" t="s">
        <v>7352</v>
      </c>
      <c r="C7333" s="37">
        <v>2600.0</v>
      </c>
      <c r="D7333" s="37">
        <v>0.151153846153846</v>
      </c>
      <c r="E7333" s="37" t="s">
        <v>15</v>
      </c>
      <c r="F7333" s="37" t="s">
        <v>10</v>
      </c>
    </row>
    <row r="7334">
      <c r="A7334" s="36" t="str">
        <f t="shared" si="1"/>
        <v>Medium Population-Low Poverty</v>
      </c>
      <c r="B7334" s="35" t="s">
        <v>7353</v>
      </c>
      <c r="C7334" s="37">
        <v>3671.0</v>
      </c>
      <c r="D7334" s="37">
        <v>0.0604739852901117</v>
      </c>
      <c r="E7334" s="37" t="s">
        <v>15</v>
      </c>
      <c r="F7334" s="37" t="s">
        <v>9</v>
      </c>
    </row>
    <row r="7335">
      <c r="A7335" s="36" t="str">
        <f t="shared" si="1"/>
        <v>High Population-Middle Poverty</v>
      </c>
      <c r="B7335" s="35" t="s">
        <v>7354</v>
      </c>
      <c r="C7335" s="37">
        <v>13173.0</v>
      </c>
      <c r="D7335" s="37">
        <v>0.187884308813482</v>
      </c>
      <c r="E7335" s="37" t="s">
        <v>14</v>
      </c>
      <c r="F7335" s="37" t="s">
        <v>10</v>
      </c>
    </row>
    <row r="7336">
      <c r="A7336" s="36" t="str">
        <f t="shared" si="1"/>
        <v>High Population-Middle Poverty</v>
      </c>
      <c r="B7336" s="35" t="s">
        <v>7355</v>
      </c>
      <c r="C7336" s="37">
        <v>34322.0</v>
      </c>
      <c r="D7336" s="37">
        <v>0.120330983042946</v>
      </c>
      <c r="E7336" s="37" t="s">
        <v>14</v>
      </c>
      <c r="F7336" s="37" t="s">
        <v>10</v>
      </c>
    </row>
    <row r="7337">
      <c r="A7337" s="36" t="str">
        <f t="shared" si="1"/>
        <v>Low Population-Low Poverty</v>
      </c>
      <c r="B7337" s="35" t="s">
        <v>7356</v>
      </c>
      <c r="C7337" s="37">
        <v>70.0</v>
      </c>
      <c r="D7337" s="37">
        <v>0.0</v>
      </c>
      <c r="E7337" s="37" t="s">
        <v>16</v>
      </c>
      <c r="F7337" s="37" t="s">
        <v>9</v>
      </c>
    </row>
    <row r="7338">
      <c r="A7338" s="36" t="str">
        <f t="shared" si="1"/>
        <v>Low Population-Low Poverty</v>
      </c>
      <c r="B7338" s="35" t="s">
        <v>7357</v>
      </c>
      <c r="C7338" s="37">
        <v>25.0</v>
      </c>
      <c r="D7338" s="37">
        <v>0.0</v>
      </c>
      <c r="E7338" s="37" t="s">
        <v>16</v>
      </c>
      <c r="F7338" s="37" t="s">
        <v>9</v>
      </c>
    </row>
    <row r="7339">
      <c r="A7339" s="36" t="str">
        <f t="shared" si="1"/>
        <v>Low Population-Low Poverty</v>
      </c>
      <c r="B7339" s="35" t="s">
        <v>7358</v>
      </c>
      <c r="C7339" s="37">
        <v>180.0</v>
      </c>
      <c r="D7339" s="37">
        <v>0.0333333333333333</v>
      </c>
      <c r="E7339" s="37" t="s">
        <v>16</v>
      </c>
      <c r="F7339" s="37" t="s">
        <v>9</v>
      </c>
    </row>
    <row r="7340">
      <c r="A7340" s="36" t="str">
        <f t="shared" si="1"/>
        <v>Low Population-Low Poverty</v>
      </c>
      <c r="B7340" s="35" t="s">
        <v>7359</v>
      </c>
      <c r="C7340" s="37">
        <v>32.0</v>
      </c>
      <c r="D7340" s="37">
        <v>0.0</v>
      </c>
      <c r="E7340" s="37" t="s">
        <v>16</v>
      </c>
      <c r="F7340" s="37" t="s">
        <v>9</v>
      </c>
    </row>
    <row r="7341">
      <c r="A7341" s="36" t="str">
        <f t="shared" si="1"/>
        <v>Medium Population-Middle Poverty</v>
      </c>
      <c r="B7341" s="35" t="s">
        <v>7360</v>
      </c>
      <c r="C7341" s="37">
        <v>8170.0</v>
      </c>
      <c r="D7341" s="37">
        <v>0.184944920440636</v>
      </c>
      <c r="E7341" s="37" t="s">
        <v>15</v>
      </c>
      <c r="F7341" s="37" t="s">
        <v>10</v>
      </c>
    </row>
    <row r="7342">
      <c r="A7342" s="36" t="str">
        <f t="shared" si="1"/>
        <v>Medium Population-Low Poverty</v>
      </c>
      <c r="B7342" s="35" t="s">
        <v>7361</v>
      </c>
      <c r="C7342" s="37">
        <v>3931.0</v>
      </c>
      <c r="D7342" s="37">
        <v>0.0485881455100483</v>
      </c>
      <c r="E7342" s="37" t="s">
        <v>15</v>
      </c>
      <c r="F7342" s="37" t="s">
        <v>9</v>
      </c>
    </row>
    <row r="7343">
      <c r="A7343" s="36" t="str">
        <f t="shared" si="1"/>
        <v>Medium Population-Middle Poverty</v>
      </c>
      <c r="B7343" s="35" t="s">
        <v>7362</v>
      </c>
      <c r="C7343" s="37">
        <v>5780.0</v>
      </c>
      <c r="D7343" s="37">
        <v>0.270415224913495</v>
      </c>
      <c r="E7343" s="37" t="s">
        <v>15</v>
      </c>
      <c r="F7343" s="37" t="s">
        <v>10</v>
      </c>
    </row>
    <row r="7344">
      <c r="A7344" s="36" t="str">
        <f t="shared" si="1"/>
        <v>High Population-Middle Poverty</v>
      </c>
      <c r="B7344" s="35" t="s">
        <v>7363</v>
      </c>
      <c r="C7344" s="37">
        <v>13400.0</v>
      </c>
      <c r="D7344" s="37">
        <v>0.155149253731343</v>
      </c>
      <c r="E7344" s="37" t="s">
        <v>14</v>
      </c>
      <c r="F7344" s="37" t="s">
        <v>10</v>
      </c>
    </row>
    <row r="7345">
      <c r="A7345" s="36" t="str">
        <f t="shared" si="1"/>
        <v>Medium Population-Middle Poverty</v>
      </c>
      <c r="B7345" s="35" t="s">
        <v>7364</v>
      </c>
      <c r="C7345" s="37">
        <v>1600.0</v>
      </c>
      <c r="D7345" s="37">
        <v>0.251875</v>
      </c>
      <c r="E7345" s="37" t="s">
        <v>15</v>
      </c>
      <c r="F7345" s="37" t="s">
        <v>10</v>
      </c>
    </row>
    <row r="7346">
      <c r="A7346" s="36" t="str">
        <f t="shared" si="1"/>
        <v>Medium Population-Middle Poverty</v>
      </c>
      <c r="B7346" s="35" t="s">
        <v>7365</v>
      </c>
      <c r="C7346" s="37">
        <v>2349.0</v>
      </c>
      <c r="D7346" s="37">
        <v>0.22477650063857</v>
      </c>
      <c r="E7346" s="37" t="s">
        <v>15</v>
      </c>
      <c r="F7346" s="37" t="s">
        <v>10</v>
      </c>
    </row>
    <row r="7347">
      <c r="A7347" s="36" t="str">
        <f t="shared" si="1"/>
        <v>Low Population-Low Poverty</v>
      </c>
      <c r="B7347" s="35" t="s">
        <v>7366</v>
      </c>
      <c r="C7347" s="37">
        <v>284.0</v>
      </c>
      <c r="D7347" s="37">
        <v>0.0</v>
      </c>
      <c r="E7347" s="37" t="s">
        <v>16</v>
      </c>
      <c r="F7347" s="37" t="s">
        <v>9</v>
      </c>
    </row>
    <row r="7348">
      <c r="A7348" s="36" t="str">
        <f t="shared" si="1"/>
        <v>Low Population-Low Poverty</v>
      </c>
      <c r="B7348" s="35" t="s">
        <v>7367</v>
      </c>
      <c r="C7348" s="37">
        <v>104.0</v>
      </c>
      <c r="D7348" s="37">
        <v>0.0</v>
      </c>
      <c r="E7348" s="37" t="s">
        <v>16</v>
      </c>
      <c r="F7348" s="37" t="s">
        <v>9</v>
      </c>
    </row>
    <row r="7349">
      <c r="A7349" s="36" t="str">
        <f t="shared" si="1"/>
        <v>Medium Population-Low Poverty</v>
      </c>
      <c r="B7349" s="35" t="s">
        <v>7368</v>
      </c>
      <c r="C7349" s="37">
        <v>2282.0</v>
      </c>
      <c r="D7349" s="37">
        <v>0.0749342681858019</v>
      </c>
      <c r="E7349" s="37" t="s">
        <v>15</v>
      </c>
      <c r="F7349" s="37" t="s">
        <v>9</v>
      </c>
    </row>
    <row r="7350">
      <c r="A7350" s="36" t="str">
        <f t="shared" si="1"/>
        <v>Medium Population-Middle Poverty</v>
      </c>
      <c r="B7350" s="35" t="s">
        <v>7369</v>
      </c>
      <c r="C7350" s="37">
        <v>729.0</v>
      </c>
      <c r="D7350" s="37">
        <v>0.262002743484225</v>
      </c>
      <c r="E7350" s="37" t="s">
        <v>15</v>
      </c>
      <c r="F7350" s="37" t="s">
        <v>10</v>
      </c>
    </row>
    <row r="7351">
      <c r="A7351" s="36" t="str">
        <f t="shared" si="1"/>
        <v>Medium Population-Low Poverty</v>
      </c>
      <c r="B7351" s="35" t="s">
        <v>7370</v>
      </c>
      <c r="C7351" s="37">
        <v>1208.0</v>
      </c>
      <c r="D7351" s="37">
        <v>0.0860927152317881</v>
      </c>
      <c r="E7351" s="37" t="s">
        <v>15</v>
      </c>
      <c r="F7351" s="37" t="s">
        <v>9</v>
      </c>
    </row>
    <row r="7352">
      <c r="A7352" s="36" t="str">
        <f t="shared" si="1"/>
        <v>Medium Population-Middle Poverty</v>
      </c>
      <c r="B7352" s="35" t="s">
        <v>7371</v>
      </c>
      <c r="C7352" s="37">
        <v>3156.0</v>
      </c>
      <c r="D7352" s="37">
        <v>0.181242078580482</v>
      </c>
      <c r="E7352" s="37" t="s">
        <v>15</v>
      </c>
      <c r="F7352" s="37" t="s">
        <v>10</v>
      </c>
    </row>
    <row r="7353">
      <c r="A7353" s="36" t="str">
        <f t="shared" si="1"/>
        <v>Medium Population-Low Poverty</v>
      </c>
      <c r="B7353" s="35" t="s">
        <v>7372</v>
      </c>
      <c r="C7353" s="37">
        <v>6221.0</v>
      </c>
      <c r="D7353" s="37">
        <v>0.093232599260569</v>
      </c>
      <c r="E7353" s="37" t="s">
        <v>15</v>
      </c>
      <c r="F7353" s="37" t="s">
        <v>9</v>
      </c>
    </row>
    <row r="7354">
      <c r="A7354" s="36" t="str">
        <f t="shared" si="1"/>
        <v>Low Population-Middle Poverty</v>
      </c>
      <c r="B7354" s="35" t="s">
        <v>7373</v>
      </c>
      <c r="C7354" s="37">
        <v>98.0</v>
      </c>
      <c r="D7354" s="37">
        <v>0.244897959183673</v>
      </c>
      <c r="E7354" s="37" t="s">
        <v>16</v>
      </c>
      <c r="F7354" s="37" t="s">
        <v>10</v>
      </c>
    </row>
    <row r="7355">
      <c r="A7355" s="36" t="str">
        <f t="shared" si="1"/>
        <v>Medium Population-Middle Poverty</v>
      </c>
      <c r="B7355" s="35" t="s">
        <v>7374</v>
      </c>
      <c r="C7355" s="37">
        <v>2665.0</v>
      </c>
      <c r="D7355" s="37">
        <v>0.127954971857411</v>
      </c>
      <c r="E7355" s="37" t="s">
        <v>15</v>
      </c>
      <c r="F7355" s="37" t="s">
        <v>10</v>
      </c>
    </row>
    <row r="7356">
      <c r="A7356" s="36" t="str">
        <f t="shared" si="1"/>
        <v>Low Population-Middle Poverty</v>
      </c>
      <c r="B7356" s="35" t="s">
        <v>7375</v>
      </c>
      <c r="C7356" s="37">
        <v>257.0</v>
      </c>
      <c r="D7356" s="37">
        <v>0.175097276264591</v>
      </c>
      <c r="E7356" s="37" t="s">
        <v>16</v>
      </c>
      <c r="F7356" s="37" t="s">
        <v>10</v>
      </c>
    </row>
    <row r="7357">
      <c r="A7357" s="36" t="str">
        <f t="shared" si="1"/>
        <v>High Population-Middle Poverty</v>
      </c>
      <c r="B7357" s="35" t="s">
        <v>7376</v>
      </c>
      <c r="C7357" s="37">
        <v>12498.0</v>
      </c>
      <c r="D7357" s="37">
        <v>0.160665706513042</v>
      </c>
      <c r="E7357" s="37" t="s">
        <v>14</v>
      </c>
      <c r="F7357" s="37" t="s">
        <v>10</v>
      </c>
    </row>
    <row r="7358">
      <c r="A7358" s="36" t="str">
        <f t="shared" si="1"/>
        <v>Low Population-High Poverty</v>
      </c>
      <c r="B7358" s="35" t="s">
        <v>7377</v>
      </c>
      <c r="C7358" s="37">
        <v>240.0</v>
      </c>
      <c r="D7358" s="37">
        <v>0.445833333333333</v>
      </c>
      <c r="E7358" s="37" t="s">
        <v>16</v>
      </c>
      <c r="F7358" s="37" t="s">
        <v>11</v>
      </c>
    </row>
    <row r="7359">
      <c r="A7359" s="36" t="str">
        <f t="shared" si="1"/>
        <v>Low Population-Middle Poverty</v>
      </c>
      <c r="B7359" s="35" t="s">
        <v>7378</v>
      </c>
      <c r="C7359" s="37">
        <v>356.0</v>
      </c>
      <c r="D7359" s="37">
        <v>0.188202247191011</v>
      </c>
      <c r="E7359" s="37" t="s">
        <v>16</v>
      </c>
      <c r="F7359" s="37" t="s">
        <v>10</v>
      </c>
    </row>
    <row r="7360">
      <c r="A7360" s="36" t="str">
        <f t="shared" si="1"/>
        <v>Medium Population-Middle Poverty</v>
      </c>
      <c r="B7360" s="35" t="s">
        <v>7379</v>
      </c>
      <c r="C7360" s="37">
        <v>527.0</v>
      </c>
      <c r="D7360" s="37">
        <v>0.278937381404175</v>
      </c>
      <c r="E7360" s="37" t="s">
        <v>15</v>
      </c>
      <c r="F7360" s="37" t="s">
        <v>10</v>
      </c>
    </row>
    <row r="7361">
      <c r="A7361" s="36" t="str">
        <f t="shared" si="1"/>
        <v>Medium Population-Middle Poverty</v>
      </c>
      <c r="B7361" s="35" t="s">
        <v>7380</v>
      </c>
      <c r="C7361" s="37">
        <v>1457.0</v>
      </c>
      <c r="D7361" s="37">
        <v>0.10706932052162</v>
      </c>
      <c r="E7361" s="37" t="s">
        <v>15</v>
      </c>
      <c r="F7361" s="37" t="s">
        <v>10</v>
      </c>
    </row>
    <row r="7362">
      <c r="A7362" s="36" t="str">
        <f t="shared" si="1"/>
        <v>Low Population-Low Poverty</v>
      </c>
      <c r="B7362" s="35" t="s">
        <v>7381</v>
      </c>
      <c r="C7362" s="37">
        <v>146.0</v>
      </c>
      <c r="D7362" s="37">
        <v>0.0</v>
      </c>
      <c r="E7362" s="37" t="s">
        <v>16</v>
      </c>
      <c r="F7362" s="37" t="s">
        <v>9</v>
      </c>
    </row>
    <row r="7363">
      <c r="A7363" s="36" t="str">
        <f t="shared" si="1"/>
        <v>Medium Population-Middle Poverty</v>
      </c>
      <c r="B7363" s="35" t="s">
        <v>7382</v>
      </c>
      <c r="C7363" s="37">
        <v>1366.0</v>
      </c>
      <c r="D7363" s="37">
        <v>0.125183016105417</v>
      </c>
      <c r="E7363" s="37" t="s">
        <v>15</v>
      </c>
      <c r="F7363" s="37" t="s">
        <v>10</v>
      </c>
    </row>
    <row r="7364">
      <c r="A7364" s="36" t="str">
        <f t="shared" si="1"/>
        <v>Medium Population-Low Poverty</v>
      </c>
      <c r="B7364" s="35" t="s">
        <v>7383</v>
      </c>
      <c r="C7364" s="37">
        <v>2405.0</v>
      </c>
      <c r="D7364" s="37">
        <v>0.0307692307692308</v>
      </c>
      <c r="E7364" s="37" t="s">
        <v>15</v>
      </c>
      <c r="F7364" s="37" t="s">
        <v>9</v>
      </c>
    </row>
    <row r="7365">
      <c r="A7365" s="36" t="str">
        <f t="shared" si="1"/>
        <v>Medium Population-Low Poverty</v>
      </c>
      <c r="B7365" s="35" t="s">
        <v>7384</v>
      </c>
      <c r="C7365" s="37">
        <v>1589.0</v>
      </c>
      <c r="D7365" s="37">
        <v>0.0516047828823159</v>
      </c>
      <c r="E7365" s="37" t="s">
        <v>15</v>
      </c>
      <c r="F7365" s="37" t="s">
        <v>9</v>
      </c>
    </row>
    <row r="7366">
      <c r="A7366" s="36" t="str">
        <f t="shared" si="1"/>
        <v>Medium Population-Middle Poverty</v>
      </c>
      <c r="B7366" s="35" t="s">
        <v>7385</v>
      </c>
      <c r="C7366" s="37">
        <v>1900.0</v>
      </c>
      <c r="D7366" s="37">
        <v>0.312631578947368</v>
      </c>
      <c r="E7366" s="37" t="s">
        <v>15</v>
      </c>
      <c r="F7366" s="37" t="s">
        <v>10</v>
      </c>
    </row>
    <row r="7367">
      <c r="A7367" s="36" t="str">
        <f t="shared" si="1"/>
        <v>Medium Population-Low Poverty</v>
      </c>
      <c r="B7367" s="35" t="s">
        <v>7386</v>
      </c>
      <c r="C7367" s="37">
        <v>1102.0</v>
      </c>
      <c r="D7367" s="37">
        <v>0.0807622504537205</v>
      </c>
      <c r="E7367" s="37" t="s">
        <v>15</v>
      </c>
      <c r="F7367" s="37" t="s">
        <v>9</v>
      </c>
    </row>
    <row r="7368">
      <c r="A7368" s="36" t="str">
        <f t="shared" si="1"/>
        <v>Low Population-Middle Poverty</v>
      </c>
      <c r="B7368" s="35" t="s">
        <v>7387</v>
      </c>
      <c r="C7368" s="37">
        <v>366.0</v>
      </c>
      <c r="D7368" s="37">
        <v>0.131147540983607</v>
      </c>
      <c r="E7368" s="37" t="s">
        <v>16</v>
      </c>
      <c r="F7368" s="37" t="s">
        <v>10</v>
      </c>
    </row>
    <row r="7369">
      <c r="A7369" s="36" t="str">
        <f t="shared" si="1"/>
        <v>Low Population-Low Poverty</v>
      </c>
      <c r="B7369" s="35" t="s">
        <v>7388</v>
      </c>
      <c r="C7369" s="37">
        <v>153.0</v>
      </c>
      <c r="D7369" s="37">
        <v>0.0</v>
      </c>
      <c r="E7369" s="37" t="s">
        <v>16</v>
      </c>
      <c r="F7369" s="37" t="s">
        <v>9</v>
      </c>
    </row>
    <row r="7370">
      <c r="A7370" s="36" t="str">
        <f t="shared" si="1"/>
        <v>High Population-Low Poverty</v>
      </c>
      <c r="B7370" s="35" t="s">
        <v>7389</v>
      </c>
      <c r="C7370" s="37">
        <v>10901.0</v>
      </c>
      <c r="D7370" s="37">
        <v>0.0865058251536556</v>
      </c>
      <c r="E7370" s="37" t="s">
        <v>14</v>
      </c>
      <c r="F7370" s="37" t="s">
        <v>9</v>
      </c>
    </row>
    <row r="7371">
      <c r="A7371" s="36" t="str">
        <f t="shared" si="1"/>
        <v>Medium Population-Middle Poverty</v>
      </c>
      <c r="B7371" s="35" t="s">
        <v>7390</v>
      </c>
      <c r="C7371" s="37">
        <v>1521.0</v>
      </c>
      <c r="D7371" s="37">
        <v>0.134779750164366</v>
      </c>
      <c r="E7371" s="37" t="s">
        <v>15</v>
      </c>
      <c r="F7371" s="37" t="s">
        <v>10</v>
      </c>
    </row>
    <row r="7372">
      <c r="A7372" s="36" t="str">
        <f t="shared" si="1"/>
        <v>Medium Population-Low Poverty</v>
      </c>
      <c r="B7372" s="35" t="s">
        <v>7391</v>
      </c>
      <c r="C7372" s="37">
        <v>4504.0</v>
      </c>
      <c r="D7372" s="37">
        <v>0.0814831261101243</v>
      </c>
      <c r="E7372" s="37" t="s">
        <v>15</v>
      </c>
      <c r="F7372" s="37" t="s">
        <v>9</v>
      </c>
    </row>
    <row r="7373">
      <c r="A7373" s="36" t="str">
        <f t="shared" si="1"/>
        <v>Medium Population-Middle Poverty</v>
      </c>
      <c r="B7373" s="35" t="s">
        <v>7392</v>
      </c>
      <c r="C7373" s="37">
        <v>579.0</v>
      </c>
      <c r="D7373" s="37">
        <v>0.119170984455959</v>
      </c>
      <c r="E7373" s="37" t="s">
        <v>15</v>
      </c>
      <c r="F7373" s="37" t="s">
        <v>10</v>
      </c>
    </row>
    <row r="7374">
      <c r="A7374" s="36" t="str">
        <f t="shared" si="1"/>
        <v>Medium Population-Low Poverty</v>
      </c>
      <c r="B7374" s="35" t="s">
        <v>7393</v>
      </c>
      <c r="C7374" s="37">
        <v>535.0</v>
      </c>
      <c r="D7374" s="37">
        <v>0.0</v>
      </c>
      <c r="E7374" s="37" t="s">
        <v>15</v>
      </c>
      <c r="F7374" s="37" t="s">
        <v>9</v>
      </c>
    </row>
    <row r="7375">
      <c r="A7375" s="36" t="str">
        <f t="shared" si="1"/>
        <v>Low Population-Low Poverty</v>
      </c>
      <c r="B7375" s="35" t="s">
        <v>7394</v>
      </c>
      <c r="C7375" s="37">
        <v>240.0</v>
      </c>
      <c r="D7375" s="37">
        <v>0.0625</v>
      </c>
      <c r="E7375" s="37" t="s">
        <v>16</v>
      </c>
      <c r="F7375" s="37" t="s">
        <v>9</v>
      </c>
    </row>
    <row r="7376">
      <c r="A7376" s="36" t="str">
        <f t="shared" si="1"/>
        <v>Medium Population-Low Poverty</v>
      </c>
      <c r="B7376" s="35" t="s">
        <v>7395</v>
      </c>
      <c r="C7376" s="37">
        <v>3640.0</v>
      </c>
      <c r="D7376" s="37">
        <v>0.0997252747252747</v>
      </c>
      <c r="E7376" s="37" t="s">
        <v>15</v>
      </c>
      <c r="F7376" s="37" t="s">
        <v>9</v>
      </c>
    </row>
    <row r="7377">
      <c r="A7377" s="36" t="str">
        <f t="shared" si="1"/>
        <v>Low Population-Middle Poverty</v>
      </c>
      <c r="B7377" s="35" t="s">
        <v>7396</v>
      </c>
      <c r="C7377" s="37">
        <v>322.0</v>
      </c>
      <c r="D7377" s="37">
        <v>0.111801242236025</v>
      </c>
      <c r="E7377" s="37" t="s">
        <v>16</v>
      </c>
      <c r="F7377" s="37" t="s">
        <v>10</v>
      </c>
    </row>
    <row r="7378">
      <c r="A7378" s="36" t="str">
        <f t="shared" si="1"/>
        <v>High Population-Middle Poverty</v>
      </c>
      <c r="B7378" s="35" t="s">
        <v>7397</v>
      </c>
      <c r="C7378" s="37">
        <v>24226.0</v>
      </c>
      <c r="D7378" s="37">
        <v>0.261578469413027</v>
      </c>
      <c r="E7378" s="37" t="s">
        <v>14</v>
      </c>
      <c r="F7378" s="37" t="s">
        <v>10</v>
      </c>
    </row>
    <row r="7379">
      <c r="A7379" s="36" t="str">
        <f t="shared" si="1"/>
        <v>High Population-Middle Poverty</v>
      </c>
      <c r="B7379" s="35" t="s">
        <v>7398</v>
      </c>
      <c r="C7379" s="37">
        <v>39430.0</v>
      </c>
      <c r="D7379" s="37">
        <v>0.181105757037788</v>
      </c>
      <c r="E7379" s="37" t="s">
        <v>14</v>
      </c>
      <c r="F7379" s="37" t="s">
        <v>10</v>
      </c>
    </row>
    <row r="7380">
      <c r="A7380" s="36" t="str">
        <f t="shared" si="1"/>
        <v>High Population-Low Poverty</v>
      </c>
      <c r="B7380" s="35" t="s">
        <v>7399</v>
      </c>
      <c r="C7380" s="37">
        <v>18696.0</v>
      </c>
      <c r="D7380" s="37">
        <v>0.084349593495935</v>
      </c>
      <c r="E7380" s="37" t="s">
        <v>14</v>
      </c>
      <c r="F7380" s="37" t="s">
        <v>9</v>
      </c>
    </row>
    <row r="7381">
      <c r="A7381" s="36" t="str">
        <f t="shared" si="1"/>
        <v>Medium Population-Middle Poverty</v>
      </c>
      <c r="B7381" s="35" t="s">
        <v>7400</v>
      </c>
      <c r="C7381" s="37">
        <v>9350.0</v>
      </c>
      <c r="D7381" s="37">
        <v>0.214652406417112</v>
      </c>
      <c r="E7381" s="37" t="s">
        <v>15</v>
      </c>
      <c r="F7381" s="37" t="s">
        <v>10</v>
      </c>
    </row>
    <row r="7382">
      <c r="A7382" s="36" t="str">
        <f t="shared" si="1"/>
        <v>Medium Population-Middle Poverty</v>
      </c>
      <c r="B7382" s="35" t="s">
        <v>7401</v>
      </c>
      <c r="C7382" s="37">
        <v>4891.0</v>
      </c>
      <c r="D7382" s="37">
        <v>0.188100592925782</v>
      </c>
      <c r="E7382" s="37" t="s">
        <v>15</v>
      </c>
      <c r="F7382" s="37" t="s">
        <v>10</v>
      </c>
    </row>
    <row r="7383">
      <c r="A7383" s="36" t="str">
        <f t="shared" si="1"/>
        <v>Medium Population-Low Poverty</v>
      </c>
      <c r="B7383" s="35" t="s">
        <v>7402</v>
      </c>
      <c r="C7383" s="37">
        <v>2245.0</v>
      </c>
      <c r="D7383" s="37">
        <v>0.0806236080178174</v>
      </c>
      <c r="E7383" s="37" t="s">
        <v>15</v>
      </c>
      <c r="F7383" s="37" t="s">
        <v>9</v>
      </c>
    </row>
    <row r="7384">
      <c r="A7384" s="36" t="str">
        <f t="shared" si="1"/>
        <v>Medium Population-Middle Poverty</v>
      </c>
      <c r="B7384" s="35" t="s">
        <v>7403</v>
      </c>
      <c r="C7384" s="37">
        <v>9862.0</v>
      </c>
      <c r="D7384" s="37">
        <v>0.106469276008923</v>
      </c>
      <c r="E7384" s="37" t="s">
        <v>15</v>
      </c>
      <c r="F7384" s="37" t="s">
        <v>10</v>
      </c>
    </row>
    <row r="7385">
      <c r="A7385" s="36" t="str">
        <f t="shared" si="1"/>
        <v>Medium Population-Middle Poverty</v>
      </c>
      <c r="B7385" s="35" t="s">
        <v>7404</v>
      </c>
      <c r="C7385" s="37">
        <v>9175.0</v>
      </c>
      <c r="D7385" s="37">
        <v>0.158474114441417</v>
      </c>
      <c r="E7385" s="37" t="s">
        <v>15</v>
      </c>
      <c r="F7385" s="37" t="s">
        <v>10</v>
      </c>
    </row>
    <row r="7386">
      <c r="A7386" s="36" t="str">
        <f t="shared" si="1"/>
        <v>High Population-Middle Poverty</v>
      </c>
      <c r="B7386" s="35" t="s">
        <v>7405</v>
      </c>
      <c r="C7386" s="37">
        <v>19720.0</v>
      </c>
      <c r="D7386" s="37">
        <v>0.141784989858012</v>
      </c>
      <c r="E7386" s="37" t="s">
        <v>14</v>
      </c>
      <c r="F7386" s="37" t="s">
        <v>10</v>
      </c>
    </row>
    <row r="7387">
      <c r="A7387" s="36" t="str">
        <f t="shared" si="1"/>
        <v>Medium Population-Low Poverty</v>
      </c>
      <c r="B7387" s="35" t="s">
        <v>7406</v>
      </c>
      <c r="C7387" s="37">
        <v>1366.0</v>
      </c>
      <c r="D7387" s="37">
        <v>0.0644216691068814</v>
      </c>
      <c r="E7387" s="37" t="s">
        <v>15</v>
      </c>
      <c r="F7387" s="37" t="s">
        <v>9</v>
      </c>
    </row>
    <row r="7388">
      <c r="A7388" s="36" t="str">
        <f t="shared" si="1"/>
        <v>Medium Population-Low Poverty</v>
      </c>
      <c r="B7388" s="35" t="s">
        <v>7407</v>
      </c>
      <c r="C7388" s="37">
        <v>3300.0</v>
      </c>
      <c r="D7388" s="37">
        <v>0.0596969696969697</v>
      </c>
      <c r="E7388" s="37" t="s">
        <v>15</v>
      </c>
      <c r="F7388" s="37" t="s">
        <v>9</v>
      </c>
    </row>
    <row r="7389">
      <c r="A7389" s="36" t="str">
        <f t="shared" si="1"/>
        <v>Medium Population-Middle Poverty</v>
      </c>
      <c r="B7389" s="35" t="s">
        <v>7408</v>
      </c>
      <c r="C7389" s="37">
        <v>3259.0</v>
      </c>
      <c r="D7389" s="37">
        <v>0.196072414851181</v>
      </c>
      <c r="E7389" s="37" t="s">
        <v>15</v>
      </c>
      <c r="F7389" s="37" t="s">
        <v>10</v>
      </c>
    </row>
    <row r="7390">
      <c r="A7390" s="36" t="str">
        <f t="shared" si="1"/>
        <v>Medium Population-Middle Poverty</v>
      </c>
      <c r="B7390" s="35" t="s">
        <v>7409</v>
      </c>
      <c r="C7390" s="37">
        <v>2127.0</v>
      </c>
      <c r="D7390" s="37">
        <v>0.24776680771039</v>
      </c>
      <c r="E7390" s="37" t="s">
        <v>15</v>
      </c>
      <c r="F7390" s="37" t="s">
        <v>10</v>
      </c>
    </row>
    <row r="7391">
      <c r="A7391" s="36" t="str">
        <f t="shared" si="1"/>
        <v>Medium Population-Middle Poverty</v>
      </c>
      <c r="B7391" s="35" t="s">
        <v>7410</v>
      </c>
      <c r="C7391" s="37">
        <v>1314.0</v>
      </c>
      <c r="D7391" s="37">
        <v>0.136225266362253</v>
      </c>
      <c r="E7391" s="37" t="s">
        <v>15</v>
      </c>
      <c r="F7391" s="37" t="s">
        <v>10</v>
      </c>
    </row>
    <row r="7392">
      <c r="A7392" s="36" t="str">
        <f t="shared" si="1"/>
        <v>Medium Population-Middle Poverty</v>
      </c>
      <c r="B7392" s="35" t="s">
        <v>7411</v>
      </c>
      <c r="C7392" s="37">
        <v>7425.0</v>
      </c>
      <c r="D7392" s="37">
        <v>0.131043771043771</v>
      </c>
      <c r="E7392" s="37" t="s">
        <v>15</v>
      </c>
      <c r="F7392" s="37" t="s">
        <v>10</v>
      </c>
    </row>
    <row r="7393">
      <c r="A7393" s="36" t="str">
        <f t="shared" si="1"/>
        <v>Medium Population-Middle Poverty</v>
      </c>
      <c r="B7393" s="35" t="s">
        <v>7412</v>
      </c>
      <c r="C7393" s="37">
        <v>1509.0</v>
      </c>
      <c r="D7393" s="37">
        <v>0.102717031146455</v>
      </c>
      <c r="E7393" s="37" t="s">
        <v>15</v>
      </c>
      <c r="F7393" s="37" t="s">
        <v>10</v>
      </c>
    </row>
    <row r="7394">
      <c r="A7394" s="36" t="str">
        <f t="shared" si="1"/>
        <v>Low Population-Low Poverty</v>
      </c>
      <c r="B7394" s="35" t="s">
        <v>7413</v>
      </c>
      <c r="C7394" s="37">
        <v>259.0</v>
      </c>
      <c r="D7394" s="37">
        <v>0.0</v>
      </c>
      <c r="E7394" s="37" t="s">
        <v>16</v>
      </c>
      <c r="F7394" s="37" t="s">
        <v>9</v>
      </c>
    </row>
    <row r="7395">
      <c r="A7395" s="36" t="str">
        <f t="shared" si="1"/>
        <v>Medium Population-Low Poverty</v>
      </c>
      <c r="B7395" s="35" t="s">
        <v>7414</v>
      </c>
      <c r="C7395" s="37">
        <v>4973.0</v>
      </c>
      <c r="D7395" s="37">
        <v>0.0744017695556002</v>
      </c>
      <c r="E7395" s="37" t="s">
        <v>15</v>
      </c>
      <c r="F7395" s="37" t="s">
        <v>9</v>
      </c>
    </row>
    <row r="7396">
      <c r="A7396" s="36" t="str">
        <f t="shared" si="1"/>
        <v>Low Population-Middle Poverty</v>
      </c>
      <c r="B7396" s="35" t="s">
        <v>7415</v>
      </c>
      <c r="C7396" s="37">
        <v>121.0</v>
      </c>
      <c r="D7396" s="37">
        <v>0.148760330578512</v>
      </c>
      <c r="E7396" s="37" t="s">
        <v>16</v>
      </c>
      <c r="F7396" s="37" t="s">
        <v>10</v>
      </c>
    </row>
    <row r="7397">
      <c r="A7397" s="36" t="str">
        <f t="shared" si="1"/>
        <v>High Population-Middle Poverty</v>
      </c>
      <c r="B7397" s="35" t="s">
        <v>7416</v>
      </c>
      <c r="C7397" s="37">
        <v>29787.0</v>
      </c>
      <c r="D7397" s="37">
        <v>0.194782959008964</v>
      </c>
      <c r="E7397" s="37" t="s">
        <v>14</v>
      </c>
      <c r="F7397" s="37" t="s">
        <v>10</v>
      </c>
    </row>
    <row r="7398">
      <c r="A7398" s="36" t="str">
        <f t="shared" si="1"/>
        <v>High Population-Middle Poverty</v>
      </c>
      <c r="B7398" s="35" t="s">
        <v>7417</v>
      </c>
      <c r="C7398" s="37">
        <v>26638.0</v>
      </c>
      <c r="D7398" s="37">
        <v>0.210413694721826</v>
      </c>
      <c r="E7398" s="37" t="s">
        <v>14</v>
      </c>
      <c r="F7398" s="37" t="s">
        <v>10</v>
      </c>
    </row>
    <row r="7399">
      <c r="A7399" s="36" t="str">
        <f t="shared" si="1"/>
        <v>Medium Population-Middle Poverty</v>
      </c>
      <c r="B7399" s="35" t="s">
        <v>7418</v>
      </c>
      <c r="C7399" s="37">
        <v>4054.0</v>
      </c>
      <c r="D7399" s="37">
        <v>0.165515540207203</v>
      </c>
      <c r="E7399" s="37" t="s">
        <v>15</v>
      </c>
      <c r="F7399" s="37" t="s">
        <v>10</v>
      </c>
    </row>
    <row r="7400">
      <c r="A7400" s="36" t="str">
        <f t="shared" si="1"/>
        <v>Medium Population-Low Poverty</v>
      </c>
      <c r="B7400" s="35" t="s">
        <v>7419</v>
      </c>
      <c r="C7400" s="37">
        <v>7761.0</v>
      </c>
      <c r="D7400" s="37">
        <v>0.0819482025512176</v>
      </c>
      <c r="E7400" s="37" t="s">
        <v>15</v>
      </c>
      <c r="F7400" s="37" t="s">
        <v>9</v>
      </c>
    </row>
    <row r="7401">
      <c r="A7401" s="36" t="str">
        <f t="shared" si="1"/>
        <v>High Population-Low Poverty</v>
      </c>
      <c r="B7401" s="35" t="s">
        <v>7420</v>
      </c>
      <c r="C7401" s="37">
        <v>24787.0</v>
      </c>
      <c r="D7401" s="37">
        <v>0.0527292532375842</v>
      </c>
      <c r="E7401" s="37" t="s">
        <v>14</v>
      </c>
      <c r="F7401" s="37" t="s">
        <v>9</v>
      </c>
    </row>
    <row r="7402">
      <c r="A7402" s="36" t="str">
        <f t="shared" si="1"/>
        <v>Medium Population-Middle Poverty</v>
      </c>
      <c r="B7402" s="35" t="s">
        <v>7421</v>
      </c>
      <c r="C7402" s="37">
        <v>1430.0</v>
      </c>
      <c r="D7402" s="37">
        <v>0.122377622377622</v>
      </c>
      <c r="E7402" s="37" t="s">
        <v>15</v>
      </c>
      <c r="F7402" s="37" t="s">
        <v>10</v>
      </c>
    </row>
    <row r="7403">
      <c r="A7403" s="36" t="str">
        <f t="shared" si="1"/>
        <v>Medium Population-Middle Poverty</v>
      </c>
      <c r="B7403" s="35" t="s">
        <v>7422</v>
      </c>
      <c r="C7403" s="37">
        <v>3871.0</v>
      </c>
      <c r="D7403" s="37">
        <v>0.224489795918367</v>
      </c>
      <c r="E7403" s="37" t="s">
        <v>15</v>
      </c>
      <c r="F7403" s="37" t="s">
        <v>10</v>
      </c>
    </row>
    <row r="7404">
      <c r="A7404" s="36" t="str">
        <f t="shared" si="1"/>
        <v>Medium Population-Low Poverty</v>
      </c>
      <c r="B7404" s="35" t="s">
        <v>7423</v>
      </c>
      <c r="C7404" s="37">
        <v>2448.0</v>
      </c>
      <c r="D7404" s="37">
        <v>0.0996732026143791</v>
      </c>
      <c r="E7404" s="37" t="s">
        <v>15</v>
      </c>
      <c r="F7404" s="37" t="s">
        <v>9</v>
      </c>
    </row>
    <row r="7405">
      <c r="A7405" s="36" t="str">
        <f t="shared" si="1"/>
        <v>Medium Population-Low Poverty</v>
      </c>
      <c r="B7405" s="35" t="s">
        <v>7424</v>
      </c>
      <c r="C7405" s="37">
        <v>3069.0</v>
      </c>
      <c r="D7405" s="37">
        <v>0.0918866080156403</v>
      </c>
      <c r="E7405" s="37" t="s">
        <v>15</v>
      </c>
      <c r="F7405" s="37" t="s">
        <v>9</v>
      </c>
    </row>
    <row r="7406">
      <c r="A7406" s="36" t="str">
        <f t="shared" si="1"/>
        <v>Medium Population-Middle Poverty</v>
      </c>
      <c r="B7406" s="35" t="s">
        <v>7425</v>
      </c>
      <c r="C7406" s="37">
        <v>7442.0</v>
      </c>
      <c r="D7406" s="37">
        <v>0.156812684762161</v>
      </c>
      <c r="E7406" s="37" t="s">
        <v>15</v>
      </c>
      <c r="F7406" s="37" t="s">
        <v>10</v>
      </c>
    </row>
    <row r="7407">
      <c r="A7407" s="36" t="str">
        <f t="shared" si="1"/>
        <v>Medium Population-Middle Poverty</v>
      </c>
      <c r="B7407" s="35" t="s">
        <v>7426</v>
      </c>
      <c r="C7407" s="37">
        <v>5838.0</v>
      </c>
      <c r="D7407" s="37">
        <v>0.168893456663241</v>
      </c>
      <c r="E7407" s="37" t="s">
        <v>15</v>
      </c>
      <c r="F7407" s="37" t="s">
        <v>10</v>
      </c>
    </row>
    <row r="7408">
      <c r="A7408" s="36" t="str">
        <f t="shared" si="1"/>
        <v>Low Population-Middle Poverty</v>
      </c>
      <c r="B7408" s="35" t="s">
        <v>7427</v>
      </c>
      <c r="C7408" s="37">
        <v>479.0</v>
      </c>
      <c r="D7408" s="37">
        <v>0.164926931106472</v>
      </c>
      <c r="E7408" s="37" t="s">
        <v>16</v>
      </c>
      <c r="F7408" s="37" t="s">
        <v>10</v>
      </c>
    </row>
    <row r="7409">
      <c r="A7409" s="36" t="str">
        <f t="shared" si="1"/>
        <v>Medium Population-Middle Poverty</v>
      </c>
      <c r="B7409" s="35" t="s">
        <v>7428</v>
      </c>
      <c r="C7409" s="37">
        <v>5497.0</v>
      </c>
      <c r="D7409" s="37">
        <v>0.141349827178461</v>
      </c>
      <c r="E7409" s="37" t="s">
        <v>15</v>
      </c>
      <c r="F7409" s="37" t="s">
        <v>10</v>
      </c>
    </row>
    <row r="7410">
      <c r="A7410" s="36" t="str">
        <f t="shared" si="1"/>
        <v>Medium Population-Middle Poverty</v>
      </c>
      <c r="B7410" s="35" t="s">
        <v>7429</v>
      </c>
      <c r="C7410" s="37">
        <v>964.0</v>
      </c>
      <c r="D7410" s="37">
        <v>0.241701244813278</v>
      </c>
      <c r="E7410" s="37" t="s">
        <v>15</v>
      </c>
      <c r="F7410" s="37" t="s">
        <v>10</v>
      </c>
    </row>
    <row r="7411">
      <c r="A7411" s="36" t="str">
        <f t="shared" si="1"/>
        <v>Medium Population-Low Poverty</v>
      </c>
      <c r="B7411" s="35" t="s">
        <v>7430</v>
      </c>
      <c r="C7411" s="37">
        <v>1218.0</v>
      </c>
      <c r="D7411" s="37">
        <v>0.0894909688013136</v>
      </c>
      <c r="E7411" s="37" t="s">
        <v>15</v>
      </c>
      <c r="F7411" s="37" t="s">
        <v>9</v>
      </c>
    </row>
    <row r="7412">
      <c r="A7412" s="36" t="str">
        <f t="shared" si="1"/>
        <v>Medium Population-Low Poverty</v>
      </c>
      <c r="B7412" s="35" t="s">
        <v>7431</v>
      </c>
      <c r="C7412" s="37">
        <v>1035.0</v>
      </c>
      <c r="D7412" s="37">
        <v>0.0869565217391304</v>
      </c>
      <c r="E7412" s="37" t="s">
        <v>15</v>
      </c>
      <c r="F7412" s="37" t="s">
        <v>9</v>
      </c>
    </row>
    <row r="7413">
      <c r="A7413" s="36" t="str">
        <f t="shared" si="1"/>
        <v>Low Population-Impoverished</v>
      </c>
      <c r="B7413" s="35" t="s">
        <v>7432</v>
      </c>
      <c r="C7413" s="37">
        <v>6.0</v>
      </c>
      <c r="D7413" s="37">
        <v>1.0</v>
      </c>
      <c r="E7413" s="37" t="s">
        <v>16</v>
      </c>
      <c r="F7413" s="37" t="s">
        <v>12</v>
      </c>
    </row>
    <row r="7414">
      <c r="A7414" s="36" t="str">
        <f t="shared" si="1"/>
        <v>Medium Population-Low Poverty</v>
      </c>
      <c r="B7414" s="35" t="s">
        <v>7433</v>
      </c>
      <c r="C7414" s="37">
        <v>2038.0</v>
      </c>
      <c r="D7414" s="37">
        <v>0.0966633954857704</v>
      </c>
      <c r="E7414" s="37" t="s">
        <v>15</v>
      </c>
      <c r="F7414" s="37" t="s">
        <v>9</v>
      </c>
    </row>
    <row r="7415">
      <c r="A7415" s="36" t="str">
        <f t="shared" si="1"/>
        <v>High Population-Middle Poverty</v>
      </c>
      <c r="B7415" s="35" t="s">
        <v>7434</v>
      </c>
      <c r="C7415" s="37">
        <v>16688.0</v>
      </c>
      <c r="D7415" s="37">
        <v>0.163111217641419</v>
      </c>
      <c r="E7415" s="37" t="s">
        <v>14</v>
      </c>
      <c r="F7415" s="37" t="s">
        <v>10</v>
      </c>
    </row>
    <row r="7416">
      <c r="A7416" s="36" t="str">
        <f t="shared" si="1"/>
        <v>Medium Population-Middle Poverty</v>
      </c>
      <c r="B7416" s="35" t="s">
        <v>7435</v>
      </c>
      <c r="C7416" s="37">
        <v>3869.0</v>
      </c>
      <c r="D7416" s="37">
        <v>0.120186094598087</v>
      </c>
      <c r="E7416" s="37" t="s">
        <v>15</v>
      </c>
      <c r="F7416" s="37" t="s">
        <v>10</v>
      </c>
    </row>
    <row r="7417">
      <c r="A7417" s="36" t="str">
        <f t="shared" si="1"/>
        <v>Medium Population-Middle Poverty</v>
      </c>
      <c r="B7417" s="35" t="s">
        <v>7436</v>
      </c>
      <c r="C7417" s="37">
        <v>4808.0</v>
      </c>
      <c r="D7417" s="37">
        <v>0.258111480865225</v>
      </c>
      <c r="E7417" s="37" t="s">
        <v>15</v>
      </c>
      <c r="F7417" s="37" t="s">
        <v>10</v>
      </c>
    </row>
    <row r="7418">
      <c r="A7418" s="36" t="str">
        <f t="shared" si="1"/>
        <v>Medium Population-Middle Poverty</v>
      </c>
      <c r="B7418" s="35" t="s">
        <v>7437</v>
      </c>
      <c r="C7418" s="37">
        <v>955.0</v>
      </c>
      <c r="D7418" s="37">
        <v>0.180104712041885</v>
      </c>
      <c r="E7418" s="37" t="s">
        <v>15</v>
      </c>
      <c r="F7418" s="37" t="s">
        <v>10</v>
      </c>
    </row>
    <row r="7419">
      <c r="A7419" s="36" t="str">
        <f t="shared" si="1"/>
        <v>Medium Population-Middle Poverty</v>
      </c>
      <c r="B7419" s="35" t="s">
        <v>7438</v>
      </c>
      <c r="C7419" s="37">
        <v>1352.0</v>
      </c>
      <c r="D7419" s="37">
        <v>0.157544378698225</v>
      </c>
      <c r="E7419" s="37" t="s">
        <v>15</v>
      </c>
      <c r="F7419" s="37" t="s">
        <v>10</v>
      </c>
    </row>
    <row r="7420">
      <c r="A7420" s="36" t="str">
        <f t="shared" si="1"/>
        <v>Medium Population-Middle Poverty</v>
      </c>
      <c r="B7420" s="35" t="s">
        <v>7439</v>
      </c>
      <c r="C7420" s="37">
        <v>501.0</v>
      </c>
      <c r="D7420" s="37">
        <v>0.201596806387226</v>
      </c>
      <c r="E7420" s="37" t="s">
        <v>15</v>
      </c>
      <c r="F7420" s="37" t="s">
        <v>10</v>
      </c>
    </row>
    <row r="7421">
      <c r="A7421" s="36" t="str">
        <f t="shared" si="1"/>
        <v>Low Population-Low Poverty</v>
      </c>
      <c r="B7421" s="35" t="s">
        <v>7440</v>
      </c>
      <c r="C7421" s="37">
        <v>44.0</v>
      </c>
      <c r="D7421" s="37">
        <v>0.0</v>
      </c>
      <c r="E7421" s="37" t="s">
        <v>16</v>
      </c>
      <c r="F7421" s="37" t="s">
        <v>9</v>
      </c>
    </row>
    <row r="7422">
      <c r="A7422" s="36" t="str">
        <f t="shared" si="1"/>
        <v>Medium Population-Middle Poverty</v>
      </c>
      <c r="B7422" s="35" t="s">
        <v>7441</v>
      </c>
      <c r="C7422" s="37">
        <v>6118.0</v>
      </c>
      <c r="D7422" s="37">
        <v>0.195815626021576</v>
      </c>
      <c r="E7422" s="37" t="s">
        <v>15</v>
      </c>
      <c r="F7422" s="37" t="s">
        <v>10</v>
      </c>
    </row>
    <row r="7423">
      <c r="A7423" s="36" t="str">
        <f t="shared" si="1"/>
        <v>Medium Population-Middle Poverty</v>
      </c>
      <c r="B7423" s="35" t="s">
        <v>7442</v>
      </c>
      <c r="C7423" s="37">
        <v>9695.0</v>
      </c>
      <c r="D7423" s="37">
        <v>0.127282104177411</v>
      </c>
      <c r="E7423" s="37" t="s">
        <v>15</v>
      </c>
      <c r="F7423" s="37" t="s">
        <v>10</v>
      </c>
    </row>
    <row r="7424">
      <c r="A7424" s="36" t="str">
        <f t="shared" si="1"/>
        <v>Medium Population-Low Poverty</v>
      </c>
      <c r="B7424" s="35" t="s">
        <v>7443</v>
      </c>
      <c r="C7424" s="37">
        <v>3127.0</v>
      </c>
      <c r="D7424" s="37">
        <v>0.0799488327470419</v>
      </c>
      <c r="E7424" s="37" t="s">
        <v>15</v>
      </c>
      <c r="F7424" s="37" t="s">
        <v>9</v>
      </c>
    </row>
    <row r="7425">
      <c r="A7425" s="36" t="str">
        <f t="shared" si="1"/>
        <v>Medium Population-Middle Poverty</v>
      </c>
      <c r="B7425" s="35" t="s">
        <v>7444</v>
      </c>
      <c r="C7425" s="37">
        <v>7665.0</v>
      </c>
      <c r="D7425" s="37">
        <v>0.14116112198304</v>
      </c>
      <c r="E7425" s="37" t="s">
        <v>15</v>
      </c>
      <c r="F7425" s="37" t="s">
        <v>10</v>
      </c>
    </row>
    <row r="7426">
      <c r="A7426" s="36" t="str">
        <f t="shared" si="1"/>
        <v>High Population-Middle Poverty</v>
      </c>
      <c r="B7426" s="35" t="s">
        <v>7445</v>
      </c>
      <c r="C7426" s="37">
        <v>12870.0</v>
      </c>
      <c r="D7426" s="37">
        <v>0.154312354312354</v>
      </c>
      <c r="E7426" s="37" t="s">
        <v>14</v>
      </c>
      <c r="F7426" s="37" t="s">
        <v>10</v>
      </c>
    </row>
    <row r="7427">
      <c r="A7427" s="36" t="str">
        <f t="shared" si="1"/>
        <v>Medium Population-Low Poverty</v>
      </c>
      <c r="B7427" s="35" t="s">
        <v>7446</v>
      </c>
      <c r="C7427" s="37">
        <v>2070.0</v>
      </c>
      <c r="D7427" s="37">
        <v>0.0739130434782609</v>
      </c>
      <c r="E7427" s="37" t="s">
        <v>15</v>
      </c>
      <c r="F7427" s="37" t="s">
        <v>9</v>
      </c>
    </row>
    <row r="7428">
      <c r="A7428" s="36" t="str">
        <f t="shared" si="1"/>
        <v>Medium Population-Middle Poverty</v>
      </c>
      <c r="B7428" s="35" t="s">
        <v>7447</v>
      </c>
      <c r="C7428" s="37">
        <v>1557.0</v>
      </c>
      <c r="D7428" s="37">
        <v>0.268464996788696</v>
      </c>
      <c r="E7428" s="37" t="s">
        <v>15</v>
      </c>
      <c r="F7428" s="37" t="s">
        <v>10</v>
      </c>
    </row>
    <row r="7429">
      <c r="A7429" s="36" t="str">
        <f t="shared" si="1"/>
        <v>Low Population-Low Poverty</v>
      </c>
      <c r="B7429" s="35" t="s">
        <v>7448</v>
      </c>
      <c r="C7429" s="37">
        <v>108.0</v>
      </c>
      <c r="D7429" s="37">
        <v>0.0</v>
      </c>
      <c r="E7429" s="37" t="s">
        <v>16</v>
      </c>
      <c r="F7429" s="37" t="s">
        <v>9</v>
      </c>
    </row>
    <row r="7430">
      <c r="A7430" s="36" t="str">
        <f t="shared" si="1"/>
        <v>Medium Population-Low Poverty</v>
      </c>
      <c r="B7430" s="35" t="s">
        <v>7449</v>
      </c>
      <c r="C7430" s="37">
        <v>1088.0</v>
      </c>
      <c r="D7430" s="37">
        <v>0.0606617647058824</v>
      </c>
      <c r="E7430" s="37" t="s">
        <v>15</v>
      </c>
      <c r="F7430" s="37" t="s">
        <v>9</v>
      </c>
    </row>
    <row r="7431">
      <c r="A7431" s="36" t="str">
        <f t="shared" si="1"/>
        <v>Medium Population-Middle Poverty</v>
      </c>
      <c r="B7431" s="35" t="s">
        <v>7450</v>
      </c>
      <c r="C7431" s="37">
        <v>1668.0</v>
      </c>
      <c r="D7431" s="37">
        <v>0.116906474820144</v>
      </c>
      <c r="E7431" s="37" t="s">
        <v>15</v>
      </c>
      <c r="F7431" s="37" t="s">
        <v>10</v>
      </c>
    </row>
    <row r="7432">
      <c r="A7432" s="36" t="str">
        <f t="shared" si="1"/>
        <v>Medium Population-Low Poverty</v>
      </c>
      <c r="B7432" s="35" t="s">
        <v>7451</v>
      </c>
      <c r="C7432" s="37">
        <v>1131.0</v>
      </c>
      <c r="D7432" s="37">
        <v>0.0114942528735632</v>
      </c>
      <c r="E7432" s="37" t="s">
        <v>15</v>
      </c>
      <c r="F7432" s="37" t="s">
        <v>9</v>
      </c>
    </row>
    <row r="7433">
      <c r="A7433" s="36" t="str">
        <f t="shared" si="1"/>
        <v>Low Population-Low Poverty</v>
      </c>
      <c r="B7433" s="35" t="s">
        <v>7452</v>
      </c>
      <c r="C7433" s="37">
        <v>25.0</v>
      </c>
      <c r="D7433" s="37">
        <v>0.0</v>
      </c>
      <c r="E7433" s="37" t="s">
        <v>16</v>
      </c>
      <c r="F7433" s="37" t="s">
        <v>9</v>
      </c>
    </row>
    <row r="7434">
      <c r="A7434" s="36" t="str">
        <f t="shared" si="1"/>
        <v>Medium Population-High Poverty</v>
      </c>
      <c r="B7434" s="35" t="s">
        <v>7453</v>
      </c>
      <c r="C7434" s="37">
        <v>676.0</v>
      </c>
      <c r="D7434" s="37">
        <v>0.335798816568047</v>
      </c>
      <c r="E7434" s="37" t="s">
        <v>15</v>
      </c>
      <c r="F7434" s="37" t="s">
        <v>11</v>
      </c>
    </row>
    <row r="7435">
      <c r="A7435" s="36" t="str">
        <f t="shared" si="1"/>
        <v>Medium Population-Middle Poverty</v>
      </c>
      <c r="B7435" s="35" t="s">
        <v>7454</v>
      </c>
      <c r="C7435" s="37">
        <v>795.0</v>
      </c>
      <c r="D7435" s="37">
        <v>0.318238993710692</v>
      </c>
      <c r="E7435" s="37" t="s">
        <v>15</v>
      </c>
      <c r="F7435" s="37" t="s">
        <v>10</v>
      </c>
    </row>
    <row r="7436">
      <c r="A7436" s="36" t="str">
        <f t="shared" si="1"/>
        <v>Low Population-Impoverished</v>
      </c>
      <c r="B7436" s="35" t="s">
        <v>7455</v>
      </c>
      <c r="C7436" s="37">
        <v>237.0</v>
      </c>
      <c r="D7436" s="37">
        <v>0.535864978902954</v>
      </c>
      <c r="E7436" s="37" t="s">
        <v>16</v>
      </c>
      <c r="F7436" s="37" t="s">
        <v>12</v>
      </c>
    </row>
    <row r="7437">
      <c r="A7437" s="36" t="str">
        <f t="shared" si="1"/>
        <v>Medium Population-Middle Poverty</v>
      </c>
      <c r="B7437" s="35" t="s">
        <v>7456</v>
      </c>
      <c r="C7437" s="37">
        <v>8307.0</v>
      </c>
      <c r="D7437" s="37">
        <v>0.131696159865174</v>
      </c>
      <c r="E7437" s="37" t="s">
        <v>15</v>
      </c>
      <c r="F7437" s="37" t="s">
        <v>10</v>
      </c>
    </row>
    <row r="7438">
      <c r="A7438" s="36" t="str">
        <f t="shared" si="1"/>
        <v>Low Population-Middle Poverty</v>
      </c>
      <c r="B7438" s="35" t="s">
        <v>7457</v>
      </c>
      <c r="C7438" s="37">
        <v>170.0</v>
      </c>
      <c r="D7438" s="37">
        <v>0.1</v>
      </c>
      <c r="E7438" s="37" t="s">
        <v>16</v>
      </c>
      <c r="F7438" s="37" t="s">
        <v>10</v>
      </c>
    </row>
    <row r="7439">
      <c r="A7439" s="36" t="str">
        <f t="shared" si="1"/>
        <v>Low Population-Low Poverty</v>
      </c>
      <c r="B7439" s="35" t="s">
        <v>7458</v>
      </c>
      <c r="C7439" s="37">
        <v>295.0</v>
      </c>
      <c r="D7439" s="37">
        <v>0.0610169491525424</v>
      </c>
      <c r="E7439" s="37" t="s">
        <v>16</v>
      </c>
      <c r="F7439" s="37" t="s">
        <v>9</v>
      </c>
    </row>
    <row r="7440">
      <c r="A7440" s="36" t="str">
        <f t="shared" si="1"/>
        <v>Medium Population-Middle Poverty</v>
      </c>
      <c r="B7440" s="35" t="s">
        <v>7459</v>
      </c>
      <c r="C7440" s="37">
        <v>7088.0</v>
      </c>
      <c r="D7440" s="37">
        <v>0.102567720090293</v>
      </c>
      <c r="E7440" s="37" t="s">
        <v>15</v>
      </c>
      <c r="F7440" s="37" t="s">
        <v>10</v>
      </c>
    </row>
    <row r="7441">
      <c r="A7441" s="36" t="str">
        <f t="shared" si="1"/>
        <v>Low Population-High Poverty</v>
      </c>
      <c r="B7441" s="35" t="s">
        <v>7460</v>
      </c>
      <c r="C7441" s="37">
        <v>229.0</v>
      </c>
      <c r="D7441" s="37">
        <v>0.462882096069869</v>
      </c>
      <c r="E7441" s="37" t="s">
        <v>16</v>
      </c>
      <c r="F7441" s="37" t="s">
        <v>11</v>
      </c>
    </row>
    <row r="7442">
      <c r="A7442" s="36" t="str">
        <f t="shared" si="1"/>
        <v>Medium Population-High Poverty</v>
      </c>
      <c r="B7442" s="35" t="s">
        <v>7461</v>
      </c>
      <c r="C7442" s="37">
        <v>605.0</v>
      </c>
      <c r="D7442" s="37">
        <v>0.348760330578512</v>
      </c>
      <c r="E7442" s="37" t="s">
        <v>15</v>
      </c>
      <c r="F7442" s="37" t="s">
        <v>11</v>
      </c>
    </row>
    <row r="7443">
      <c r="A7443" s="36" t="str">
        <f t="shared" si="1"/>
        <v>Medium Population-Middle Poverty</v>
      </c>
      <c r="B7443" s="35" t="s">
        <v>7462</v>
      </c>
      <c r="C7443" s="37">
        <v>7087.0</v>
      </c>
      <c r="D7443" s="37">
        <v>0.24693100042331</v>
      </c>
      <c r="E7443" s="37" t="s">
        <v>15</v>
      </c>
      <c r="F7443" s="37" t="s">
        <v>10</v>
      </c>
    </row>
    <row r="7444">
      <c r="A7444" s="36" t="str">
        <f t="shared" si="1"/>
        <v>Medium Population-High Poverty</v>
      </c>
      <c r="B7444" s="35" t="s">
        <v>7463</v>
      </c>
      <c r="C7444" s="37">
        <v>2580.0</v>
      </c>
      <c r="D7444" s="37">
        <v>0.468992248062016</v>
      </c>
      <c r="E7444" s="37" t="s">
        <v>15</v>
      </c>
      <c r="F7444" s="37" t="s">
        <v>11</v>
      </c>
    </row>
    <row r="7445">
      <c r="A7445" s="36" t="str">
        <f t="shared" si="1"/>
        <v>Medium Population-Middle Poverty</v>
      </c>
      <c r="B7445" s="35" t="s">
        <v>7464</v>
      </c>
      <c r="C7445" s="37">
        <v>878.0</v>
      </c>
      <c r="D7445" s="37">
        <v>0.28246013667426</v>
      </c>
      <c r="E7445" s="37" t="s">
        <v>15</v>
      </c>
      <c r="F7445" s="37" t="s">
        <v>10</v>
      </c>
    </row>
    <row r="7446">
      <c r="A7446" s="36" t="str">
        <f t="shared" si="1"/>
        <v>Low Population-High Poverty</v>
      </c>
      <c r="B7446" s="35" t="s">
        <v>7465</v>
      </c>
      <c r="C7446" s="37">
        <v>367.0</v>
      </c>
      <c r="D7446" s="37">
        <v>0.44141689373297</v>
      </c>
      <c r="E7446" s="37" t="s">
        <v>16</v>
      </c>
      <c r="F7446" s="37" t="s">
        <v>11</v>
      </c>
    </row>
    <row r="7447">
      <c r="A7447" s="36" t="str">
        <f t="shared" si="1"/>
        <v>Medium Population-Middle Poverty</v>
      </c>
      <c r="B7447" s="35" t="s">
        <v>7466</v>
      </c>
      <c r="C7447" s="37">
        <v>7144.0</v>
      </c>
      <c r="D7447" s="37">
        <v>0.150895856662934</v>
      </c>
      <c r="E7447" s="37" t="s">
        <v>15</v>
      </c>
      <c r="F7447" s="37" t="s">
        <v>10</v>
      </c>
    </row>
    <row r="7448">
      <c r="A7448" s="36" t="str">
        <f t="shared" si="1"/>
        <v>Medium Population-Middle Poverty</v>
      </c>
      <c r="B7448" s="35" t="s">
        <v>7467</v>
      </c>
      <c r="C7448" s="37">
        <v>1976.0</v>
      </c>
      <c r="D7448" s="37">
        <v>0.260121457489879</v>
      </c>
      <c r="E7448" s="37" t="s">
        <v>15</v>
      </c>
      <c r="F7448" s="37" t="s">
        <v>10</v>
      </c>
    </row>
    <row r="7449">
      <c r="A7449" s="36" t="str">
        <f t="shared" si="1"/>
        <v>Low Population-Low Poverty</v>
      </c>
      <c r="B7449" s="35" t="s">
        <v>7468</v>
      </c>
      <c r="C7449" s="37">
        <v>463.0</v>
      </c>
      <c r="D7449" s="37">
        <v>0.0971922246220302</v>
      </c>
      <c r="E7449" s="37" t="s">
        <v>16</v>
      </c>
      <c r="F7449" s="37" t="s">
        <v>9</v>
      </c>
    </row>
    <row r="7450">
      <c r="A7450" s="36" t="str">
        <f t="shared" si="1"/>
        <v>Low Population-Middle Poverty</v>
      </c>
      <c r="B7450" s="35" t="s">
        <v>7469</v>
      </c>
      <c r="C7450" s="37">
        <v>442.0</v>
      </c>
      <c r="D7450" s="37">
        <v>0.208144796380091</v>
      </c>
      <c r="E7450" s="37" t="s">
        <v>16</v>
      </c>
      <c r="F7450" s="37" t="s">
        <v>10</v>
      </c>
    </row>
    <row r="7451">
      <c r="A7451" s="36" t="str">
        <f t="shared" si="1"/>
        <v>Medium Population-Middle Poverty</v>
      </c>
      <c r="B7451" s="35" t="s">
        <v>7470</v>
      </c>
      <c r="C7451" s="37">
        <v>3629.0</v>
      </c>
      <c r="D7451" s="37">
        <v>0.121796638192339</v>
      </c>
      <c r="E7451" s="37" t="s">
        <v>15</v>
      </c>
      <c r="F7451" s="37" t="s">
        <v>10</v>
      </c>
    </row>
    <row r="7452">
      <c r="A7452" s="36" t="str">
        <f t="shared" si="1"/>
        <v>Medium Population-Middle Poverty</v>
      </c>
      <c r="B7452" s="35" t="s">
        <v>7471</v>
      </c>
      <c r="C7452" s="37">
        <v>3102.0</v>
      </c>
      <c r="D7452" s="37">
        <v>0.155705996131528</v>
      </c>
      <c r="E7452" s="37" t="s">
        <v>15</v>
      </c>
      <c r="F7452" s="37" t="s">
        <v>10</v>
      </c>
    </row>
    <row r="7453">
      <c r="A7453" s="36" t="str">
        <f t="shared" si="1"/>
        <v>Medium Population-Middle Poverty</v>
      </c>
      <c r="B7453" s="35" t="s">
        <v>7472</v>
      </c>
      <c r="C7453" s="37">
        <v>5509.0</v>
      </c>
      <c r="D7453" s="37">
        <v>0.223634053367217</v>
      </c>
      <c r="E7453" s="37" t="s">
        <v>15</v>
      </c>
      <c r="F7453" s="37" t="s">
        <v>10</v>
      </c>
    </row>
    <row r="7454">
      <c r="A7454" s="36" t="str">
        <f t="shared" si="1"/>
        <v>Medium Population-Middle Poverty</v>
      </c>
      <c r="B7454" s="35" t="s">
        <v>7473</v>
      </c>
      <c r="C7454" s="37">
        <v>785.0</v>
      </c>
      <c r="D7454" s="37">
        <v>0.270063694267516</v>
      </c>
      <c r="E7454" s="37" t="s">
        <v>15</v>
      </c>
      <c r="F7454" s="37" t="s">
        <v>10</v>
      </c>
    </row>
    <row r="7455">
      <c r="A7455" s="36" t="str">
        <f t="shared" si="1"/>
        <v>Medium Population-Middle Poverty</v>
      </c>
      <c r="B7455" s="35" t="s">
        <v>7474</v>
      </c>
      <c r="C7455" s="37">
        <v>2732.0</v>
      </c>
      <c r="D7455" s="37">
        <v>0.222913616398243</v>
      </c>
      <c r="E7455" s="37" t="s">
        <v>15</v>
      </c>
      <c r="F7455" s="37" t="s">
        <v>10</v>
      </c>
    </row>
    <row r="7456">
      <c r="A7456" s="36" t="str">
        <f t="shared" si="1"/>
        <v>Medium Population-Middle Poverty</v>
      </c>
      <c r="B7456" s="35" t="s">
        <v>7475</v>
      </c>
      <c r="C7456" s="37">
        <v>5588.0</v>
      </c>
      <c r="D7456" s="37">
        <v>0.146743020758769</v>
      </c>
      <c r="E7456" s="37" t="s">
        <v>15</v>
      </c>
      <c r="F7456" s="37" t="s">
        <v>10</v>
      </c>
    </row>
    <row r="7457">
      <c r="A7457" s="36" t="str">
        <f t="shared" si="1"/>
        <v>Medium Population-Middle Poverty</v>
      </c>
      <c r="B7457" s="35" t="s">
        <v>7476</v>
      </c>
      <c r="C7457" s="37">
        <v>2800.0</v>
      </c>
      <c r="D7457" s="37">
        <v>0.250714285714286</v>
      </c>
      <c r="E7457" s="37" t="s">
        <v>15</v>
      </c>
      <c r="F7457" s="37" t="s">
        <v>10</v>
      </c>
    </row>
    <row r="7458">
      <c r="A7458" s="36" t="str">
        <f t="shared" si="1"/>
        <v>Low Population-Middle Poverty</v>
      </c>
      <c r="B7458" s="35" t="s">
        <v>7477</v>
      </c>
      <c r="C7458" s="37">
        <v>308.0</v>
      </c>
      <c r="D7458" s="37">
        <v>0.188311688311688</v>
      </c>
      <c r="E7458" s="37" t="s">
        <v>16</v>
      </c>
      <c r="F7458" s="37" t="s">
        <v>10</v>
      </c>
    </row>
    <row r="7459">
      <c r="A7459" s="36" t="str">
        <f t="shared" si="1"/>
        <v>High Population-Middle Poverty</v>
      </c>
      <c r="B7459" s="35" t="s">
        <v>7478</v>
      </c>
      <c r="C7459" s="37">
        <v>19355.0</v>
      </c>
      <c r="D7459" s="37">
        <v>0.208524928958925</v>
      </c>
      <c r="E7459" s="37" t="s">
        <v>14</v>
      </c>
      <c r="F7459" s="37" t="s">
        <v>10</v>
      </c>
    </row>
    <row r="7460">
      <c r="A7460" s="36" t="str">
        <f t="shared" si="1"/>
        <v>Medium Population-Middle Poverty</v>
      </c>
      <c r="B7460" s="35" t="s">
        <v>7479</v>
      </c>
      <c r="C7460" s="37">
        <v>1566.0</v>
      </c>
      <c r="D7460" s="37">
        <v>0.237547892720307</v>
      </c>
      <c r="E7460" s="37" t="s">
        <v>15</v>
      </c>
      <c r="F7460" s="37" t="s">
        <v>10</v>
      </c>
    </row>
    <row r="7461">
      <c r="A7461" s="36" t="str">
        <f t="shared" si="1"/>
        <v>Low Population-Middle Poverty</v>
      </c>
      <c r="B7461" s="35" t="s">
        <v>7480</v>
      </c>
      <c r="C7461" s="37">
        <v>252.0</v>
      </c>
      <c r="D7461" s="37">
        <v>0.103174603174603</v>
      </c>
      <c r="E7461" s="37" t="s">
        <v>16</v>
      </c>
      <c r="F7461" s="37" t="s">
        <v>10</v>
      </c>
    </row>
    <row r="7462">
      <c r="A7462" s="36" t="str">
        <f t="shared" si="1"/>
        <v>Low Population-Middle Poverty</v>
      </c>
      <c r="B7462" s="35" t="s">
        <v>7481</v>
      </c>
      <c r="C7462" s="37">
        <v>439.0</v>
      </c>
      <c r="D7462" s="37">
        <v>0.145785876993166</v>
      </c>
      <c r="E7462" s="37" t="s">
        <v>16</v>
      </c>
      <c r="F7462" s="37" t="s">
        <v>10</v>
      </c>
    </row>
    <row r="7463">
      <c r="A7463" s="36" t="str">
        <f t="shared" si="1"/>
        <v>Low Population-Middle Poverty</v>
      </c>
      <c r="B7463" s="35" t="s">
        <v>7482</v>
      </c>
      <c r="C7463" s="37">
        <v>417.0</v>
      </c>
      <c r="D7463" s="37">
        <v>0.247002398081535</v>
      </c>
      <c r="E7463" s="37" t="s">
        <v>16</v>
      </c>
      <c r="F7463" s="37" t="s">
        <v>10</v>
      </c>
    </row>
    <row r="7464">
      <c r="A7464" s="36" t="str">
        <f t="shared" si="1"/>
        <v>Low Population-Low Poverty</v>
      </c>
      <c r="B7464" s="35" t="s">
        <v>7483</v>
      </c>
      <c r="C7464" s="37">
        <v>25.0</v>
      </c>
      <c r="D7464" s="37">
        <v>0.0</v>
      </c>
      <c r="E7464" s="37" t="s">
        <v>16</v>
      </c>
      <c r="F7464" s="37" t="s">
        <v>9</v>
      </c>
    </row>
    <row r="7465">
      <c r="A7465" s="36" t="str">
        <f t="shared" si="1"/>
        <v>Low Population-Low Poverty</v>
      </c>
      <c r="B7465" s="35" t="s">
        <v>7484</v>
      </c>
      <c r="C7465" s="37">
        <v>130.0</v>
      </c>
      <c r="D7465" s="37">
        <v>0.0769230769230769</v>
      </c>
      <c r="E7465" s="37" t="s">
        <v>16</v>
      </c>
      <c r="F7465" s="37" t="s">
        <v>9</v>
      </c>
    </row>
    <row r="7466">
      <c r="A7466" s="36" t="str">
        <f t="shared" si="1"/>
        <v>Medium Population-Middle Poverty</v>
      </c>
      <c r="B7466" s="35" t="s">
        <v>7485</v>
      </c>
      <c r="C7466" s="37">
        <v>562.0</v>
      </c>
      <c r="D7466" s="37">
        <v>0.297153024911032</v>
      </c>
      <c r="E7466" s="37" t="s">
        <v>15</v>
      </c>
      <c r="F7466" s="37" t="s">
        <v>10</v>
      </c>
    </row>
    <row r="7467">
      <c r="A7467" s="36" t="str">
        <f t="shared" si="1"/>
        <v>Low Population-Middle Poverty</v>
      </c>
      <c r="B7467" s="35" t="s">
        <v>7486</v>
      </c>
      <c r="C7467" s="37">
        <v>182.0</v>
      </c>
      <c r="D7467" s="37">
        <v>0.159340659340659</v>
      </c>
      <c r="E7467" s="37" t="s">
        <v>16</v>
      </c>
      <c r="F7467" s="37" t="s">
        <v>10</v>
      </c>
    </row>
    <row r="7468">
      <c r="A7468" s="36" t="str">
        <f t="shared" si="1"/>
        <v>Low Population-Low Poverty</v>
      </c>
      <c r="B7468" s="35" t="s">
        <v>7487</v>
      </c>
      <c r="C7468" s="37">
        <v>246.0</v>
      </c>
      <c r="D7468" s="37">
        <v>0.0691056910569106</v>
      </c>
      <c r="E7468" s="37" t="s">
        <v>16</v>
      </c>
      <c r="F7468" s="37" t="s">
        <v>9</v>
      </c>
    </row>
    <row r="7469">
      <c r="A7469" s="36" t="str">
        <f t="shared" si="1"/>
        <v>Medium Population-Middle Poverty</v>
      </c>
      <c r="B7469" s="35" t="s">
        <v>7488</v>
      </c>
      <c r="C7469" s="37">
        <v>630.0</v>
      </c>
      <c r="D7469" s="37">
        <v>0.131746031746032</v>
      </c>
      <c r="E7469" s="37" t="s">
        <v>15</v>
      </c>
      <c r="F7469" s="37" t="s">
        <v>10</v>
      </c>
    </row>
    <row r="7470">
      <c r="A7470" s="36" t="str">
        <f t="shared" si="1"/>
        <v>Low Population-Middle Poverty</v>
      </c>
      <c r="B7470" s="35" t="s">
        <v>7489</v>
      </c>
      <c r="C7470" s="37">
        <v>493.0</v>
      </c>
      <c r="D7470" s="37">
        <v>0.141987829614604</v>
      </c>
      <c r="E7470" s="37" t="s">
        <v>16</v>
      </c>
      <c r="F7470" s="37" t="s">
        <v>10</v>
      </c>
    </row>
    <row r="7471">
      <c r="A7471" s="36" t="str">
        <f t="shared" si="1"/>
        <v>Low Population-Impoverished</v>
      </c>
      <c r="B7471" s="35" t="s">
        <v>7490</v>
      </c>
      <c r="C7471" s="37">
        <v>182.0</v>
      </c>
      <c r="D7471" s="37">
        <v>0.642857142857143</v>
      </c>
      <c r="E7471" s="37" t="s">
        <v>16</v>
      </c>
      <c r="F7471" s="37" t="s">
        <v>12</v>
      </c>
    </row>
    <row r="7472">
      <c r="A7472" s="36" t="str">
        <f t="shared" si="1"/>
        <v>Low Population-Middle Poverty</v>
      </c>
      <c r="B7472" s="35" t="s">
        <v>7491</v>
      </c>
      <c r="C7472" s="37">
        <v>267.0</v>
      </c>
      <c r="D7472" s="37">
        <v>0.176029962546816</v>
      </c>
      <c r="E7472" s="37" t="s">
        <v>16</v>
      </c>
      <c r="F7472" s="37" t="s">
        <v>10</v>
      </c>
    </row>
    <row r="7473">
      <c r="A7473" s="36" t="str">
        <f t="shared" si="1"/>
        <v>High Population-Middle Poverty</v>
      </c>
      <c r="B7473" s="35" t="s">
        <v>7492</v>
      </c>
      <c r="C7473" s="37">
        <v>30315.0</v>
      </c>
      <c r="D7473" s="37">
        <v>0.183638462807191</v>
      </c>
      <c r="E7473" s="37" t="s">
        <v>14</v>
      </c>
      <c r="F7473" s="37" t="s">
        <v>10</v>
      </c>
    </row>
    <row r="7474">
      <c r="A7474" s="36" t="str">
        <f t="shared" si="1"/>
        <v>Medium Population-High Poverty</v>
      </c>
      <c r="B7474" s="35" t="s">
        <v>7493</v>
      </c>
      <c r="C7474" s="37">
        <v>3035.0</v>
      </c>
      <c r="D7474" s="37">
        <v>0.355848434925865</v>
      </c>
      <c r="E7474" s="37" t="s">
        <v>15</v>
      </c>
      <c r="F7474" s="37" t="s">
        <v>11</v>
      </c>
    </row>
    <row r="7475">
      <c r="A7475" s="36" t="str">
        <f t="shared" si="1"/>
        <v>Medium Population-Middle Poverty</v>
      </c>
      <c r="B7475" s="35" t="s">
        <v>7494</v>
      </c>
      <c r="C7475" s="37">
        <v>3556.0</v>
      </c>
      <c r="D7475" s="37">
        <v>0.300337457817773</v>
      </c>
      <c r="E7475" s="37" t="s">
        <v>15</v>
      </c>
      <c r="F7475" s="37" t="s">
        <v>10</v>
      </c>
    </row>
    <row r="7476">
      <c r="A7476" s="36" t="str">
        <f t="shared" si="1"/>
        <v>Medium Population-Middle Poverty</v>
      </c>
      <c r="B7476" s="35" t="s">
        <v>7495</v>
      </c>
      <c r="C7476" s="37">
        <v>556.0</v>
      </c>
      <c r="D7476" s="37">
        <v>0.115107913669065</v>
      </c>
      <c r="E7476" s="37" t="s">
        <v>15</v>
      </c>
      <c r="F7476" s="37" t="s">
        <v>10</v>
      </c>
    </row>
    <row r="7477">
      <c r="A7477" s="36" t="str">
        <f t="shared" si="1"/>
        <v>Medium Population-Middle Poverty</v>
      </c>
      <c r="B7477" s="35" t="s">
        <v>7496</v>
      </c>
      <c r="C7477" s="37">
        <v>584.0</v>
      </c>
      <c r="D7477" s="37">
        <v>0.191780821917808</v>
      </c>
      <c r="E7477" s="37" t="s">
        <v>15</v>
      </c>
      <c r="F7477" s="37" t="s">
        <v>10</v>
      </c>
    </row>
    <row r="7478">
      <c r="A7478" s="36" t="str">
        <f t="shared" si="1"/>
        <v>Low Population-Middle Poverty</v>
      </c>
      <c r="B7478" s="35" t="s">
        <v>7497</v>
      </c>
      <c r="C7478" s="37">
        <v>192.0</v>
      </c>
      <c r="D7478" s="37">
        <v>0.130208333333333</v>
      </c>
      <c r="E7478" s="37" t="s">
        <v>16</v>
      </c>
      <c r="F7478" s="37" t="s">
        <v>10</v>
      </c>
    </row>
    <row r="7479">
      <c r="A7479" s="36" t="str">
        <f t="shared" si="1"/>
        <v>Medium Population-Impoverished</v>
      </c>
      <c r="B7479" s="35" t="s">
        <v>7498</v>
      </c>
      <c r="C7479" s="37">
        <v>715.0</v>
      </c>
      <c r="D7479" s="37">
        <v>0.556643356643357</v>
      </c>
      <c r="E7479" s="37" t="s">
        <v>15</v>
      </c>
      <c r="F7479" s="37" t="s">
        <v>12</v>
      </c>
    </row>
    <row r="7480">
      <c r="A7480" s="36" t="str">
        <f t="shared" si="1"/>
        <v>Low Population-Low Poverty</v>
      </c>
      <c r="B7480" s="35" t="s">
        <v>7499</v>
      </c>
      <c r="C7480" s="37">
        <v>148.0</v>
      </c>
      <c r="D7480" s="37">
        <v>0.0</v>
      </c>
      <c r="E7480" s="37" t="s">
        <v>16</v>
      </c>
      <c r="F7480" s="37" t="s">
        <v>9</v>
      </c>
    </row>
    <row r="7481">
      <c r="A7481" s="36" t="str">
        <f t="shared" si="1"/>
        <v>Medium Population-Middle Poverty</v>
      </c>
      <c r="B7481" s="35" t="s">
        <v>7500</v>
      </c>
      <c r="C7481" s="37">
        <v>767.0</v>
      </c>
      <c r="D7481" s="37">
        <v>0.329856584093872</v>
      </c>
      <c r="E7481" s="37" t="s">
        <v>15</v>
      </c>
      <c r="F7481" s="37" t="s">
        <v>10</v>
      </c>
    </row>
    <row r="7482">
      <c r="A7482" s="36" t="str">
        <f t="shared" si="1"/>
        <v>Medium Population-Middle Poverty</v>
      </c>
      <c r="B7482" s="35" t="s">
        <v>7501</v>
      </c>
      <c r="C7482" s="37">
        <v>849.0</v>
      </c>
      <c r="D7482" s="37">
        <v>0.263839811542992</v>
      </c>
      <c r="E7482" s="37" t="s">
        <v>15</v>
      </c>
      <c r="F7482" s="37" t="s">
        <v>10</v>
      </c>
    </row>
    <row r="7483">
      <c r="A7483" s="36" t="str">
        <f t="shared" si="1"/>
        <v>Medium Population-Middle Poverty</v>
      </c>
      <c r="B7483" s="35" t="s">
        <v>7502</v>
      </c>
      <c r="C7483" s="37">
        <v>767.0</v>
      </c>
      <c r="D7483" s="37">
        <v>0.224250325945241</v>
      </c>
      <c r="E7483" s="37" t="s">
        <v>15</v>
      </c>
      <c r="F7483" s="37" t="s">
        <v>10</v>
      </c>
    </row>
    <row r="7484">
      <c r="A7484" s="36" t="str">
        <f t="shared" si="1"/>
        <v>Low Population-Middle Poverty</v>
      </c>
      <c r="B7484" s="35" t="s">
        <v>7503</v>
      </c>
      <c r="C7484" s="37">
        <v>473.0</v>
      </c>
      <c r="D7484" s="37">
        <v>0.126849894291755</v>
      </c>
      <c r="E7484" s="37" t="s">
        <v>16</v>
      </c>
      <c r="F7484" s="37" t="s">
        <v>10</v>
      </c>
    </row>
    <row r="7485">
      <c r="A7485" s="36" t="str">
        <f t="shared" si="1"/>
        <v>Low Population-Impoverished</v>
      </c>
      <c r="B7485" s="35" t="s">
        <v>7504</v>
      </c>
      <c r="C7485" s="37">
        <v>80.0</v>
      </c>
      <c r="D7485" s="37">
        <v>0.6375</v>
      </c>
      <c r="E7485" s="37" t="s">
        <v>16</v>
      </c>
      <c r="F7485" s="37" t="s">
        <v>12</v>
      </c>
    </row>
    <row r="7486">
      <c r="A7486" s="36" t="str">
        <f t="shared" si="1"/>
        <v>Medium Population-Middle Poverty</v>
      </c>
      <c r="B7486" s="35" t="s">
        <v>7505</v>
      </c>
      <c r="C7486" s="37">
        <v>1271.0</v>
      </c>
      <c r="D7486" s="37">
        <v>0.140833988985051</v>
      </c>
      <c r="E7486" s="37" t="s">
        <v>15</v>
      </c>
      <c r="F7486" s="37" t="s">
        <v>10</v>
      </c>
    </row>
    <row r="7487">
      <c r="A7487" s="36" t="str">
        <f t="shared" si="1"/>
        <v>Medium Population-High Poverty</v>
      </c>
      <c r="B7487" s="35" t="s">
        <v>7506</v>
      </c>
      <c r="C7487" s="37">
        <v>795.0</v>
      </c>
      <c r="D7487" s="37">
        <v>0.4</v>
      </c>
      <c r="E7487" s="37" t="s">
        <v>15</v>
      </c>
      <c r="F7487" s="37" t="s">
        <v>11</v>
      </c>
    </row>
    <row r="7488">
      <c r="A7488" s="36" t="str">
        <f t="shared" si="1"/>
        <v>Low Population-High Poverty</v>
      </c>
      <c r="B7488" s="35" t="s">
        <v>7507</v>
      </c>
      <c r="C7488" s="37">
        <v>140.0</v>
      </c>
      <c r="D7488" s="37">
        <v>0.335714285714286</v>
      </c>
      <c r="E7488" s="37" t="s">
        <v>16</v>
      </c>
      <c r="F7488" s="37" t="s">
        <v>11</v>
      </c>
    </row>
    <row r="7489">
      <c r="A7489" s="36" t="str">
        <f t="shared" si="1"/>
        <v>Low Population-Middle Poverty</v>
      </c>
      <c r="B7489" s="35" t="s">
        <v>7508</v>
      </c>
      <c r="C7489" s="37">
        <v>96.0</v>
      </c>
      <c r="D7489" s="37">
        <v>0.177083333333333</v>
      </c>
      <c r="E7489" s="37" t="s">
        <v>16</v>
      </c>
      <c r="F7489" s="37" t="s">
        <v>10</v>
      </c>
    </row>
    <row r="7490">
      <c r="A7490" s="36" t="str">
        <f t="shared" si="1"/>
        <v>Low Population-High Poverty</v>
      </c>
      <c r="B7490" s="35" t="s">
        <v>7509</v>
      </c>
      <c r="C7490" s="37">
        <v>303.0</v>
      </c>
      <c r="D7490" s="37">
        <v>0.412541254125413</v>
      </c>
      <c r="E7490" s="37" t="s">
        <v>16</v>
      </c>
      <c r="F7490" s="37" t="s">
        <v>11</v>
      </c>
    </row>
    <row r="7491">
      <c r="A7491" s="36" t="str">
        <f t="shared" si="1"/>
        <v>Medium Population-Low Poverty</v>
      </c>
      <c r="B7491" s="35" t="s">
        <v>7510</v>
      </c>
      <c r="C7491" s="37">
        <v>522.0</v>
      </c>
      <c r="D7491" s="37">
        <v>0.0804597701149425</v>
      </c>
      <c r="E7491" s="37" t="s">
        <v>15</v>
      </c>
      <c r="F7491" s="37" t="s">
        <v>9</v>
      </c>
    </row>
    <row r="7492">
      <c r="A7492" s="36" t="str">
        <f t="shared" si="1"/>
        <v>Medium Population-Middle Poverty</v>
      </c>
      <c r="B7492" s="35" t="s">
        <v>7511</v>
      </c>
      <c r="C7492" s="37">
        <v>1693.0</v>
      </c>
      <c r="D7492" s="37">
        <v>0.168930891907856</v>
      </c>
      <c r="E7492" s="37" t="s">
        <v>15</v>
      </c>
      <c r="F7492" s="37" t="s">
        <v>10</v>
      </c>
    </row>
    <row r="7493">
      <c r="A7493" s="36" t="str">
        <f t="shared" si="1"/>
        <v>Low Population-High Poverty</v>
      </c>
      <c r="B7493" s="35" t="s">
        <v>7512</v>
      </c>
      <c r="C7493" s="37">
        <v>56.0</v>
      </c>
      <c r="D7493" s="37">
        <v>0.410714285714286</v>
      </c>
      <c r="E7493" s="37" t="s">
        <v>16</v>
      </c>
      <c r="F7493" s="37" t="s">
        <v>11</v>
      </c>
    </row>
    <row r="7494">
      <c r="A7494" s="36" t="str">
        <f t="shared" si="1"/>
        <v>Medium Population-High Poverty</v>
      </c>
      <c r="B7494" s="35" t="s">
        <v>7513</v>
      </c>
      <c r="C7494" s="37">
        <v>1193.0</v>
      </c>
      <c r="D7494" s="37">
        <v>0.466890192791282</v>
      </c>
      <c r="E7494" s="37" t="s">
        <v>15</v>
      </c>
      <c r="F7494" s="37" t="s">
        <v>11</v>
      </c>
    </row>
    <row r="7495">
      <c r="A7495" s="36" t="str">
        <f t="shared" si="1"/>
        <v>Low Population-Middle Poverty</v>
      </c>
      <c r="B7495" s="35" t="s">
        <v>7514</v>
      </c>
      <c r="C7495" s="37">
        <v>285.0</v>
      </c>
      <c r="D7495" s="37">
        <v>0.175438596491228</v>
      </c>
      <c r="E7495" s="37" t="s">
        <v>16</v>
      </c>
      <c r="F7495" s="37" t="s">
        <v>10</v>
      </c>
    </row>
    <row r="7496">
      <c r="A7496" s="36" t="str">
        <f t="shared" si="1"/>
        <v>Low Population-High Poverty</v>
      </c>
      <c r="B7496" s="35" t="s">
        <v>7515</v>
      </c>
      <c r="C7496" s="37">
        <v>55.0</v>
      </c>
      <c r="D7496" s="37">
        <v>0.454545454545455</v>
      </c>
      <c r="E7496" s="37" t="s">
        <v>16</v>
      </c>
      <c r="F7496" s="37" t="s">
        <v>11</v>
      </c>
    </row>
    <row r="7497">
      <c r="A7497" s="36" t="str">
        <f t="shared" si="1"/>
        <v>Low Population-Low Poverty</v>
      </c>
      <c r="B7497" s="35" t="s">
        <v>7516</v>
      </c>
      <c r="C7497" s="37">
        <v>286.0</v>
      </c>
      <c r="D7497" s="37">
        <v>0.0</v>
      </c>
      <c r="E7497" s="37" t="s">
        <v>16</v>
      </c>
      <c r="F7497" s="37" t="s">
        <v>9</v>
      </c>
    </row>
    <row r="7498">
      <c r="A7498" s="36" t="str">
        <f t="shared" si="1"/>
        <v>Low Population-Middle Poverty</v>
      </c>
      <c r="B7498" s="35" t="s">
        <v>7517</v>
      </c>
      <c r="C7498" s="37">
        <v>145.0</v>
      </c>
      <c r="D7498" s="37">
        <v>0.206896551724138</v>
      </c>
      <c r="E7498" s="37" t="s">
        <v>16</v>
      </c>
      <c r="F7498" s="37" t="s">
        <v>10</v>
      </c>
    </row>
    <row r="7499">
      <c r="A7499" s="36" t="str">
        <f t="shared" si="1"/>
        <v>Low Population-Low Poverty</v>
      </c>
      <c r="B7499" s="35" t="s">
        <v>7518</v>
      </c>
      <c r="C7499" s="37">
        <v>172.0</v>
      </c>
      <c r="D7499" s="37">
        <v>0.0</v>
      </c>
      <c r="E7499" s="37" t="s">
        <v>16</v>
      </c>
      <c r="F7499" s="37" t="s">
        <v>9</v>
      </c>
    </row>
    <row r="7500">
      <c r="A7500" s="36" t="str">
        <f t="shared" si="1"/>
        <v>Low Population-Middle Poverty</v>
      </c>
      <c r="B7500" s="35" t="s">
        <v>7519</v>
      </c>
      <c r="C7500" s="37">
        <v>499.0</v>
      </c>
      <c r="D7500" s="37">
        <v>0.266533066132265</v>
      </c>
      <c r="E7500" s="37" t="s">
        <v>16</v>
      </c>
      <c r="F7500" s="37" t="s">
        <v>10</v>
      </c>
    </row>
    <row r="7501">
      <c r="A7501" s="36" t="str">
        <f t="shared" si="1"/>
        <v>Medium Population-Middle Poverty</v>
      </c>
      <c r="B7501" s="35" t="s">
        <v>7520</v>
      </c>
      <c r="C7501" s="37">
        <v>589.0</v>
      </c>
      <c r="D7501" s="37">
        <v>0.315789473684211</v>
      </c>
      <c r="E7501" s="37" t="s">
        <v>15</v>
      </c>
      <c r="F7501" s="37" t="s">
        <v>10</v>
      </c>
    </row>
    <row r="7502">
      <c r="A7502" s="36" t="str">
        <f t="shared" si="1"/>
        <v>Low Population-Middle Poverty</v>
      </c>
      <c r="B7502" s="35" t="s">
        <v>7521</v>
      </c>
      <c r="C7502" s="37">
        <v>421.0</v>
      </c>
      <c r="D7502" s="37">
        <v>0.104513064133017</v>
      </c>
      <c r="E7502" s="37" t="s">
        <v>16</v>
      </c>
      <c r="F7502" s="37" t="s">
        <v>10</v>
      </c>
    </row>
    <row r="7503">
      <c r="A7503" s="36" t="str">
        <f t="shared" si="1"/>
        <v>Low Population-Middle Poverty</v>
      </c>
      <c r="B7503" s="35" t="s">
        <v>7522</v>
      </c>
      <c r="C7503" s="37">
        <v>297.0</v>
      </c>
      <c r="D7503" s="37">
        <v>0.2996632996633</v>
      </c>
      <c r="E7503" s="37" t="s">
        <v>16</v>
      </c>
      <c r="F7503" s="37" t="s">
        <v>10</v>
      </c>
    </row>
    <row r="7504">
      <c r="A7504" s="36" t="str">
        <f t="shared" si="1"/>
        <v>Medium Population-Low Poverty</v>
      </c>
      <c r="B7504" s="35" t="s">
        <v>7523</v>
      </c>
      <c r="C7504" s="37">
        <v>827.0</v>
      </c>
      <c r="D7504" s="37">
        <v>0.094316807738815</v>
      </c>
      <c r="E7504" s="37" t="s">
        <v>15</v>
      </c>
      <c r="F7504" s="37" t="s">
        <v>9</v>
      </c>
    </row>
    <row r="7505">
      <c r="A7505" s="36" t="str">
        <f t="shared" si="1"/>
        <v>Low Population-Middle Poverty</v>
      </c>
      <c r="B7505" s="35" t="s">
        <v>7524</v>
      </c>
      <c r="C7505" s="37">
        <v>272.0</v>
      </c>
      <c r="D7505" s="37">
        <v>0.25</v>
      </c>
      <c r="E7505" s="37" t="s">
        <v>16</v>
      </c>
      <c r="F7505" s="37" t="s">
        <v>10</v>
      </c>
    </row>
    <row r="7506">
      <c r="A7506" s="36" t="str">
        <f t="shared" si="1"/>
        <v>Low Population-High Poverty</v>
      </c>
      <c r="B7506" s="35" t="s">
        <v>7525</v>
      </c>
      <c r="C7506" s="37">
        <v>135.0</v>
      </c>
      <c r="D7506" s="37">
        <v>0.437037037037037</v>
      </c>
      <c r="E7506" s="37" t="s">
        <v>16</v>
      </c>
      <c r="F7506" s="37" t="s">
        <v>11</v>
      </c>
    </row>
    <row r="7507">
      <c r="A7507" s="36" t="str">
        <f t="shared" si="1"/>
        <v>Medium Population-High Poverty</v>
      </c>
      <c r="B7507" s="35" t="s">
        <v>7526</v>
      </c>
      <c r="C7507" s="37">
        <v>543.0</v>
      </c>
      <c r="D7507" s="37">
        <v>0.49171270718232</v>
      </c>
      <c r="E7507" s="37" t="s">
        <v>15</v>
      </c>
      <c r="F7507" s="37" t="s">
        <v>11</v>
      </c>
    </row>
    <row r="7508">
      <c r="A7508" s="36" t="str">
        <f t="shared" si="1"/>
        <v>Low Population-High Poverty</v>
      </c>
      <c r="B7508" s="35" t="s">
        <v>7527</v>
      </c>
      <c r="C7508" s="37">
        <v>311.0</v>
      </c>
      <c r="D7508" s="37">
        <v>0.430868167202572</v>
      </c>
      <c r="E7508" s="37" t="s">
        <v>16</v>
      </c>
      <c r="F7508" s="37" t="s">
        <v>11</v>
      </c>
    </row>
    <row r="7509">
      <c r="A7509" s="36" t="str">
        <f t="shared" si="1"/>
        <v>Low Population-High Poverty</v>
      </c>
      <c r="B7509" s="35" t="s">
        <v>7528</v>
      </c>
      <c r="C7509" s="37">
        <v>374.0</v>
      </c>
      <c r="D7509" s="37">
        <v>0.478609625668449</v>
      </c>
      <c r="E7509" s="37" t="s">
        <v>16</v>
      </c>
      <c r="F7509" s="37" t="s">
        <v>11</v>
      </c>
    </row>
    <row r="7510">
      <c r="A7510" s="36" t="str">
        <f t="shared" si="1"/>
        <v>Medium Population-High Poverty</v>
      </c>
      <c r="B7510" s="35" t="s">
        <v>7529</v>
      </c>
      <c r="C7510" s="37">
        <v>1133.0</v>
      </c>
      <c r="D7510" s="37">
        <v>0.351279788172992</v>
      </c>
      <c r="E7510" s="37" t="s">
        <v>15</v>
      </c>
      <c r="F7510" s="37" t="s">
        <v>11</v>
      </c>
    </row>
    <row r="7511">
      <c r="A7511" s="36" t="str">
        <f t="shared" si="1"/>
        <v>Low Population-High Poverty</v>
      </c>
      <c r="B7511" s="35" t="s">
        <v>7530</v>
      </c>
      <c r="C7511" s="37">
        <v>487.0</v>
      </c>
      <c r="D7511" s="37">
        <v>0.406570841889117</v>
      </c>
      <c r="E7511" s="37" t="s">
        <v>16</v>
      </c>
      <c r="F7511" s="37" t="s">
        <v>11</v>
      </c>
    </row>
    <row r="7512">
      <c r="A7512" s="36" t="str">
        <f t="shared" si="1"/>
        <v>Medium Population-Middle Poverty</v>
      </c>
      <c r="B7512" s="35" t="s">
        <v>7531</v>
      </c>
      <c r="C7512" s="37">
        <v>2760.0</v>
      </c>
      <c r="D7512" s="37">
        <v>0.277536231884058</v>
      </c>
      <c r="E7512" s="37" t="s">
        <v>15</v>
      </c>
      <c r="F7512" s="37" t="s">
        <v>10</v>
      </c>
    </row>
    <row r="7513">
      <c r="A7513" s="36" t="str">
        <f t="shared" si="1"/>
        <v>Low Population-High Poverty</v>
      </c>
      <c r="B7513" s="35" t="s">
        <v>7532</v>
      </c>
      <c r="C7513" s="37">
        <v>241.0</v>
      </c>
      <c r="D7513" s="37">
        <v>0.473029045643154</v>
      </c>
      <c r="E7513" s="37" t="s">
        <v>16</v>
      </c>
      <c r="F7513" s="37" t="s">
        <v>11</v>
      </c>
    </row>
    <row r="7514">
      <c r="A7514" s="36" t="str">
        <f t="shared" si="1"/>
        <v>Medium Population-Impoverished</v>
      </c>
      <c r="B7514" s="35" t="s">
        <v>7533</v>
      </c>
      <c r="C7514" s="37">
        <v>506.0</v>
      </c>
      <c r="D7514" s="37">
        <v>0.537549407114625</v>
      </c>
      <c r="E7514" s="37" t="s">
        <v>15</v>
      </c>
      <c r="F7514" s="37" t="s">
        <v>12</v>
      </c>
    </row>
    <row r="7515">
      <c r="A7515" s="36" t="str">
        <f t="shared" si="1"/>
        <v>Medium Population-Middle Poverty</v>
      </c>
      <c r="B7515" s="35" t="s">
        <v>7534</v>
      </c>
      <c r="C7515" s="37">
        <v>638.0</v>
      </c>
      <c r="D7515" s="37">
        <v>0.114420062695925</v>
      </c>
      <c r="E7515" s="37" t="s">
        <v>15</v>
      </c>
      <c r="F7515" s="37" t="s">
        <v>10</v>
      </c>
    </row>
    <row r="7516">
      <c r="A7516" s="36" t="str">
        <f t="shared" si="1"/>
        <v>Medium Population-Middle Poverty</v>
      </c>
      <c r="B7516" s="35" t="s">
        <v>7535</v>
      </c>
      <c r="C7516" s="37">
        <v>3232.0</v>
      </c>
      <c r="D7516" s="37">
        <v>0.178527227722772</v>
      </c>
      <c r="E7516" s="37" t="s">
        <v>15</v>
      </c>
      <c r="F7516" s="37" t="s">
        <v>10</v>
      </c>
    </row>
    <row r="7517">
      <c r="A7517" s="36" t="str">
        <f t="shared" si="1"/>
        <v>Medium Population-High Poverty</v>
      </c>
      <c r="B7517" s="35" t="s">
        <v>7536</v>
      </c>
      <c r="C7517" s="37">
        <v>562.0</v>
      </c>
      <c r="D7517" s="37">
        <v>0.352313167259786</v>
      </c>
      <c r="E7517" s="37" t="s">
        <v>15</v>
      </c>
      <c r="F7517" s="37" t="s">
        <v>11</v>
      </c>
    </row>
    <row r="7518">
      <c r="A7518" s="36" t="str">
        <f t="shared" si="1"/>
        <v>Medium Population-Impoverished</v>
      </c>
      <c r="B7518" s="35" t="s">
        <v>7537</v>
      </c>
      <c r="C7518" s="37">
        <v>778.0</v>
      </c>
      <c r="D7518" s="37">
        <v>0.683804627249357</v>
      </c>
      <c r="E7518" s="37" t="s">
        <v>15</v>
      </c>
      <c r="F7518" s="37" t="s">
        <v>12</v>
      </c>
    </row>
    <row r="7519">
      <c r="A7519" s="36" t="str">
        <f t="shared" si="1"/>
        <v>Low Population-High Poverty</v>
      </c>
      <c r="B7519" s="35" t="s">
        <v>7538</v>
      </c>
      <c r="C7519" s="37">
        <v>215.0</v>
      </c>
      <c r="D7519" s="37">
        <v>0.372093023255814</v>
      </c>
      <c r="E7519" s="37" t="s">
        <v>16</v>
      </c>
      <c r="F7519" s="37" t="s">
        <v>11</v>
      </c>
    </row>
    <row r="7520">
      <c r="A7520" s="36" t="str">
        <f t="shared" si="1"/>
        <v>Low Population-Middle Poverty</v>
      </c>
      <c r="B7520" s="35" t="s">
        <v>7539</v>
      </c>
      <c r="C7520" s="37">
        <v>329.0</v>
      </c>
      <c r="D7520" s="37">
        <v>0.194528875379939</v>
      </c>
      <c r="E7520" s="37" t="s">
        <v>16</v>
      </c>
      <c r="F7520" s="37" t="s">
        <v>10</v>
      </c>
    </row>
    <row r="7521">
      <c r="A7521" s="36" t="str">
        <f t="shared" si="1"/>
        <v>Low Population-High Poverty</v>
      </c>
      <c r="B7521" s="35" t="s">
        <v>7540</v>
      </c>
      <c r="C7521" s="37">
        <v>300.0</v>
      </c>
      <c r="D7521" s="37">
        <v>0.35</v>
      </c>
      <c r="E7521" s="37" t="s">
        <v>16</v>
      </c>
      <c r="F7521" s="37" t="s">
        <v>11</v>
      </c>
    </row>
    <row r="7522">
      <c r="A7522" s="36" t="str">
        <f t="shared" si="1"/>
        <v>Low Population-Impoverished</v>
      </c>
      <c r="B7522" s="35" t="s">
        <v>7541</v>
      </c>
      <c r="C7522" s="37">
        <v>284.0</v>
      </c>
      <c r="D7522" s="37">
        <v>0.588028169014085</v>
      </c>
      <c r="E7522" s="37" t="s">
        <v>16</v>
      </c>
      <c r="F7522" s="37" t="s">
        <v>12</v>
      </c>
    </row>
    <row r="7523">
      <c r="A7523" s="36" t="str">
        <f t="shared" si="1"/>
        <v>Low Population-Low Poverty</v>
      </c>
      <c r="B7523" s="35" t="s">
        <v>7542</v>
      </c>
      <c r="C7523" s="37">
        <v>53.0</v>
      </c>
      <c r="D7523" s="37">
        <v>0.0</v>
      </c>
      <c r="E7523" s="37" t="s">
        <v>16</v>
      </c>
      <c r="F7523" s="37" t="s">
        <v>9</v>
      </c>
    </row>
    <row r="7524">
      <c r="A7524" s="36" t="str">
        <f t="shared" si="1"/>
        <v>Low Population-Middle Poverty</v>
      </c>
      <c r="B7524" s="35" t="s">
        <v>7543</v>
      </c>
      <c r="C7524" s="37">
        <v>83.0</v>
      </c>
      <c r="D7524" s="37">
        <v>0.313253012048193</v>
      </c>
      <c r="E7524" s="37" t="s">
        <v>16</v>
      </c>
      <c r="F7524" s="37" t="s">
        <v>10</v>
      </c>
    </row>
    <row r="7525">
      <c r="A7525" s="36" t="str">
        <f t="shared" si="1"/>
        <v>Medium Population-Middle Poverty</v>
      </c>
      <c r="B7525" s="35" t="s">
        <v>7544</v>
      </c>
      <c r="C7525" s="37">
        <v>1389.0</v>
      </c>
      <c r="D7525" s="37">
        <v>0.310295176385889</v>
      </c>
      <c r="E7525" s="37" t="s">
        <v>15</v>
      </c>
      <c r="F7525" s="37" t="s">
        <v>10</v>
      </c>
    </row>
    <row r="7526">
      <c r="A7526" s="36" t="str">
        <f t="shared" si="1"/>
        <v>Low Population-Middle Poverty</v>
      </c>
      <c r="B7526" s="35" t="s">
        <v>7545</v>
      </c>
      <c r="C7526" s="37">
        <v>312.0</v>
      </c>
      <c r="D7526" s="37">
        <v>0.128205128205128</v>
      </c>
      <c r="E7526" s="37" t="s">
        <v>16</v>
      </c>
      <c r="F7526" s="37" t="s">
        <v>10</v>
      </c>
    </row>
    <row r="7527">
      <c r="A7527" s="36" t="str">
        <f t="shared" si="1"/>
        <v>Low Population-Low Poverty</v>
      </c>
      <c r="B7527" s="35" t="s">
        <v>7546</v>
      </c>
      <c r="C7527" s="37">
        <v>58.0</v>
      </c>
      <c r="D7527" s="37">
        <v>0.0</v>
      </c>
      <c r="E7527" s="37" t="s">
        <v>16</v>
      </c>
      <c r="F7527" s="37" t="s">
        <v>9</v>
      </c>
    </row>
    <row r="7528">
      <c r="A7528" s="36" t="str">
        <f t="shared" si="1"/>
        <v>Medium Population-Middle Poverty</v>
      </c>
      <c r="B7528" s="35" t="s">
        <v>7547</v>
      </c>
      <c r="C7528" s="37">
        <v>9637.0</v>
      </c>
      <c r="D7528" s="37">
        <v>0.159489467676663</v>
      </c>
      <c r="E7528" s="37" t="s">
        <v>15</v>
      </c>
      <c r="F7528" s="37" t="s">
        <v>10</v>
      </c>
    </row>
    <row r="7529">
      <c r="A7529" s="36" t="str">
        <f t="shared" si="1"/>
        <v>Medium Population-Middle Poverty</v>
      </c>
      <c r="B7529" s="35" t="s">
        <v>7548</v>
      </c>
      <c r="C7529" s="37">
        <v>4408.0</v>
      </c>
      <c r="D7529" s="37">
        <v>0.215744101633394</v>
      </c>
      <c r="E7529" s="37" t="s">
        <v>15</v>
      </c>
      <c r="F7529" s="37" t="s">
        <v>10</v>
      </c>
    </row>
    <row r="7530">
      <c r="A7530" s="36" t="str">
        <f t="shared" si="1"/>
        <v>Low Population-Low Poverty</v>
      </c>
      <c r="B7530" s="35" t="s">
        <v>7549</v>
      </c>
      <c r="C7530" s="37">
        <v>492.0</v>
      </c>
      <c r="D7530" s="37">
        <v>0.0752032520325203</v>
      </c>
      <c r="E7530" s="37" t="s">
        <v>16</v>
      </c>
      <c r="F7530" s="37" t="s">
        <v>9</v>
      </c>
    </row>
    <row r="7531">
      <c r="A7531" s="36" t="str">
        <f t="shared" si="1"/>
        <v>Medium Population-Middle Poverty</v>
      </c>
      <c r="B7531" s="35" t="s">
        <v>7550</v>
      </c>
      <c r="C7531" s="37">
        <v>743.0</v>
      </c>
      <c r="D7531" s="37">
        <v>0.104979811574697</v>
      </c>
      <c r="E7531" s="37" t="s">
        <v>15</v>
      </c>
      <c r="F7531" s="37" t="s">
        <v>10</v>
      </c>
    </row>
    <row r="7532">
      <c r="A7532" s="36" t="str">
        <f t="shared" si="1"/>
        <v>Medium Population-Middle Poverty</v>
      </c>
      <c r="B7532" s="35" t="s">
        <v>7551</v>
      </c>
      <c r="C7532" s="37">
        <v>2107.0</v>
      </c>
      <c r="D7532" s="37">
        <v>0.149501661129568</v>
      </c>
      <c r="E7532" s="37" t="s">
        <v>15</v>
      </c>
      <c r="F7532" s="37" t="s">
        <v>10</v>
      </c>
    </row>
    <row r="7533">
      <c r="A7533" s="36" t="str">
        <f t="shared" si="1"/>
        <v>Low Population-Middle Poverty</v>
      </c>
      <c r="B7533" s="35" t="s">
        <v>7552</v>
      </c>
      <c r="C7533" s="37">
        <v>233.0</v>
      </c>
      <c r="D7533" s="37">
        <v>0.218884120171674</v>
      </c>
      <c r="E7533" s="37" t="s">
        <v>16</v>
      </c>
      <c r="F7533" s="37" t="s">
        <v>10</v>
      </c>
    </row>
    <row r="7534">
      <c r="A7534" s="36" t="str">
        <f t="shared" si="1"/>
        <v>Low Population-Low Poverty</v>
      </c>
      <c r="B7534" s="35" t="s">
        <v>7553</v>
      </c>
      <c r="C7534" s="37">
        <v>482.0</v>
      </c>
      <c r="D7534" s="37">
        <v>0.0788381742738589</v>
      </c>
      <c r="E7534" s="37" t="s">
        <v>16</v>
      </c>
      <c r="F7534" s="37" t="s">
        <v>9</v>
      </c>
    </row>
    <row r="7535">
      <c r="A7535" s="36" t="str">
        <f t="shared" si="1"/>
        <v>Medium Population-Middle Poverty</v>
      </c>
      <c r="B7535" s="35" t="s">
        <v>7554</v>
      </c>
      <c r="C7535" s="37">
        <v>634.0</v>
      </c>
      <c r="D7535" s="37">
        <v>0.110410094637224</v>
      </c>
      <c r="E7535" s="37" t="s">
        <v>15</v>
      </c>
      <c r="F7535" s="37" t="s">
        <v>10</v>
      </c>
    </row>
    <row r="7536">
      <c r="A7536" s="36" t="str">
        <f t="shared" si="1"/>
        <v>Low Population-Low Poverty</v>
      </c>
      <c r="B7536" s="35" t="s">
        <v>7555</v>
      </c>
      <c r="C7536" s="37">
        <v>153.0</v>
      </c>
      <c r="D7536" s="37">
        <v>0.0522875816993464</v>
      </c>
      <c r="E7536" s="37" t="s">
        <v>16</v>
      </c>
      <c r="F7536" s="37" t="s">
        <v>9</v>
      </c>
    </row>
    <row r="7537">
      <c r="A7537" s="36" t="str">
        <f t="shared" si="1"/>
        <v>Medium Population-Middle Poverty</v>
      </c>
      <c r="B7537" s="35" t="s">
        <v>7556</v>
      </c>
      <c r="C7537" s="37">
        <v>1348.0</v>
      </c>
      <c r="D7537" s="37">
        <v>0.208456973293769</v>
      </c>
      <c r="E7537" s="37" t="s">
        <v>15</v>
      </c>
      <c r="F7537" s="37" t="s">
        <v>10</v>
      </c>
    </row>
    <row r="7538">
      <c r="A7538" s="36" t="str">
        <f t="shared" si="1"/>
        <v>Low Population-Middle Poverty</v>
      </c>
      <c r="B7538" s="35" t="s">
        <v>7557</v>
      </c>
      <c r="C7538" s="37">
        <v>340.0</v>
      </c>
      <c r="D7538" s="37">
        <v>0.185294117647059</v>
      </c>
      <c r="E7538" s="37" t="s">
        <v>16</v>
      </c>
      <c r="F7538" s="37" t="s">
        <v>10</v>
      </c>
    </row>
    <row r="7539">
      <c r="A7539" s="36" t="str">
        <f t="shared" si="1"/>
        <v>Low Population-Low Poverty</v>
      </c>
      <c r="B7539" s="35" t="s">
        <v>7558</v>
      </c>
      <c r="C7539" s="37">
        <v>404.0</v>
      </c>
      <c r="D7539" s="37">
        <v>0.0544554455445545</v>
      </c>
      <c r="E7539" s="37" t="s">
        <v>16</v>
      </c>
      <c r="F7539" s="37" t="s">
        <v>9</v>
      </c>
    </row>
    <row r="7540">
      <c r="A7540" s="36" t="str">
        <f t="shared" si="1"/>
        <v>Medium Population-Low Poverty</v>
      </c>
      <c r="B7540" s="35" t="s">
        <v>7559</v>
      </c>
      <c r="C7540" s="37">
        <v>1430.0</v>
      </c>
      <c r="D7540" s="37">
        <v>0.0538461538461538</v>
      </c>
      <c r="E7540" s="37" t="s">
        <v>15</v>
      </c>
      <c r="F7540" s="37" t="s">
        <v>9</v>
      </c>
    </row>
    <row r="7541">
      <c r="A7541" s="36" t="str">
        <f t="shared" si="1"/>
        <v>Medium Population-Middle Poverty</v>
      </c>
      <c r="B7541" s="35" t="s">
        <v>7560</v>
      </c>
      <c r="C7541" s="37">
        <v>1058.0</v>
      </c>
      <c r="D7541" s="37">
        <v>0.217391304347826</v>
      </c>
      <c r="E7541" s="37" t="s">
        <v>15</v>
      </c>
      <c r="F7541" s="37" t="s">
        <v>10</v>
      </c>
    </row>
    <row r="7542">
      <c r="A7542" s="36" t="str">
        <f t="shared" si="1"/>
        <v>Low Population-High Poverty</v>
      </c>
      <c r="B7542" s="35" t="s">
        <v>7561</v>
      </c>
      <c r="C7542" s="37">
        <v>490.0</v>
      </c>
      <c r="D7542" s="37">
        <v>0.393877551020408</v>
      </c>
      <c r="E7542" s="37" t="s">
        <v>16</v>
      </c>
      <c r="F7542" s="37" t="s">
        <v>11</v>
      </c>
    </row>
    <row r="7543">
      <c r="A7543" s="36" t="str">
        <f t="shared" si="1"/>
        <v>Low Population-Low Poverty</v>
      </c>
      <c r="B7543" s="35" t="s">
        <v>7562</v>
      </c>
      <c r="C7543" s="37">
        <v>304.0</v>
      </c>
      <c r="D7543" s="37">
        <v>0.0</v>
      </c>
      <c r="E7543" s="37" t="s">
        <v>16</v>
      </c>
      <c r="F7543" s="37" t="s">
        <v>9</v>
      </c>
    </row>
    <row r="7544">
      <c r="A7544" s="36" t="str">
        <f t="shared" si="1"/>
        <v>Medium Population-Low Poverty</v>
      </c>
      <c r="B7544" s="35" t="s">
        <v>7563</v>
      </c>
      <c r="C7544" s="37">
        <v>1223.0</v>
      </c>
      <c r="D7544" s="37">
        <v>0.0735895339329518</v>
      </c>
      <c r="E7544" s="37" t="s">
        <v>15</v>
      </c>
      <c r="F7544" s="37" t="s">
        <v>9</v>
      </c>
    </row>
    <row r="7545">
      <c r="A7545" s="36" t="str">
        <f t="shared" si="1"/>
        <v>Medium Population-Middle Poverty</v>
      </c>
      <c r="B7545" s="35" t="s">
        <v>7564</v>
      </c>
      <c r="C7545" s="37">
        <v>1740.0</v>
      </c>
      <c r="D7545" s="37">
        <v>0.201149425287356</v>
      </c>
      <c r="E7545" s="37" t="s">
        <v>15</v>
      </c>
      <c r="F7545" s="37" t="s">
        <v>10</v>
      </c>
    </row>
    <row r="7546">
      <c r="A7546" s="36" t="str">
        <f t="shared" si="1"/>
        <v>Medium Population-Middle Poverty</v>
      </c>
      <c r="B7546" s="35" t="s">
        <v>7565</v>
      </c>
      <c r="C7546" s="37">
        <v>3839.0</v>
      </c>
      <c r="D7546" s="37">
        <v>0.19953112789789</v>
      </c>
      <c r="E7546" s="37" t="s">
        <v>15</v>
      </c>
      <c r="F7546" s="37" t="s">
        <v>10</v>
      </c>
    </row>
    <row r="7547">
      <c r="A7547" s="36" t="str">
        <f t="shared" si="1"/>
        <v>Low Population-Low Poverty</v>
      </c>
      <c r="B7547" s="35" t="s">
        <v>7566</v>
      </c>
      <c r="C7547" s="37">
        <v>244.0</v>
      </c>
      <c r="D7547" s="37">
        <v>0.0</v>
      </c>
      <c r="E7547" s="37" t="s">
        <v>16</v>
      </c>
      <c r="F7547" s="37" t="s">
        <v>9</v>
      </c>
    </row>
    <row r="7548">
      <c r="A7548" s="36" t="str">
        <f t="shared" si="1"/>
        <v>Low Population-Low Poverty</v>
      </c>
      <c r="B7548" s="35" t="s">
        <v>7567</v>
      </c>
      <c r="C7548" s="37">
        <v>67.0</v>
      </c>
      <c r="D7548" s="37">
        <v>0.0</v>
      </c>
      <c r="E7548" s="37" t="s">
        <v>16</v>
      </c>
      <c r="F7548" s="37" t="s">
        <v>9</v>
      </c>
    </row>
    <row r="7549">
      <c r="A7549" s="36" t="str">
        <f t="shared" si="1"/>
        <v>Medium Population-Middle Poverty</v>
      </c>
      <c r="B7549" s="35" t="s">
        <v>7568</v>
      </c>
      <c r="C7549" s="37">
        <v>3731.0</v>
      </c>
      <c r="D7549" s="37">
        <v>0.209595282766014</v>
      </c>
      <c r="E7549" s="37" t="s">
        <v>15</v>
      </c>
      <c r="F7549" s="37" t="s">
        <v>10</v>
      </c>
    </row>
    <row r="7550">
      <c r="A7550" s="36" t="str">
        <f t="shared" si="1"/>
        <v>Medium Population-Middle Poverty</v>
      </c>
      <c r="B7550" s="35" t="s">
        <v>7569</v>
      </c>
      <c r="C7550" s="37">
        <v>1548.0</v>
      </c>
      <c r="D7550" s="37">
        <v>0.188630490956072</v>
      </c>
      <c r="E7550" s="37" t="s">
        <v>15</v>
      </c>
      <c r="F7550" s="37" t="s">
        <v>10</v>
      </c>
    </row>
    <row r="7551">
      <c r="A7551" s="36" t="str">
        <f t="shared" si="1"/>
        <v>Medium Population-Middle Poverty</v>
      </c>
      <c r="B7551" s="35" t="s">
        <v>7570</v>
      </c>
      <c r="C7551" s="37">
        <v>4267.0</v>
      </c>
      <c r="D7551" s="37">
        <v>0.164752753691118</v>
      </c>
      <c r="E7551" s="37" t="s">
        <v>15</v>
      </c>
      <c r="F7551" s="37" t="s">
        <v>10</v>
      </c>
    </row>
    <row r="7552">
      <c r="A7552" s="36" t="str">
        <f t="shared" si="1"/>
        <v>Low Population-Low Poverty</v>
      </c>
      <c r="B7552" s="35" t="s">
        <v>7571</v>
      </c>
      <c r="C7552" s="37">
        <v>321.0</v>
      </c>
      <c r="D7552" s="37">
        <v>0.0623052959501558</v>
      </c>
      <c r="E7552" s="37" t="s">
        <v>16</v>
      </c>
      <c r="F7552" s="37" t="s">
        <v>9</v>
      </c>
    </row>
    <row r="7553">
      <c r="A7553" s="36" t="str">
        <f t="shared" si="1"/>
        <v>Medium Population-Middle Poverty</v>
      </c>
      <c r="B7553" s="35" t="s">
        <v>7572</v>
      </c>
      <c r="C7553" s="37">
        <v>1162.0</v>
      </c>
      <c r="D7553" s="37">
        <v>0.147160068846816</v>
      </c>
      <c r="E7553" s="37" t="s">
        <v>15</v>
      </c>
      <c r="F7553" s="37" t="s">
        <v>10</v>
      </c>
    </row>
    <row r="7554">
      <c r="A7554" s="36" t="str">
        <f t="shared" si="1"/>
        <v>Medium Population-Middle Poverty</v>
      </c>
      <c r="B7554" s="35" t="s">
        <v>7573</v>
      </c>
      <c r="C7554" s="37">
        <v>550.0</v>
      </c>
      <c r="D7554" s="37">
        <v>0.296363636363636</v>
      </c>
      <c r="E7554" s="37" t="s">
        <v>15</v>
      </c>
      <c r="F7554" s="37" t="s">
        <v>10</v>
      </c>
    </row>
    <row r="7555">
      <c r="A7555" s="36" t="str">
        <f t="shared" si="1"/>
        <v>Low Population-Middle Poverty</v>
      </c>
      <c r="B7555" s="35" t="s">
        <v>7574</v>
      </c>
      <c r="C7555" s="37">
        <v>410.0</v>
      </c>
      <c r="D7555" s="37">
        <v>0.185365853658537</v>
      </c>
      <c r="E7555" s="37" t="s">
        <v>16</v>
      </c>
      <c r="F7555" s="37" t="s">
        <v>10</v>
      </c>
    </row>
    <row r="7556">
      <c r="A7556" s="36" t="str">
        <f t="shared" si="1"/>
        <v>Medium Population-Middle Poverty</v>
      </c>
      <c r="B7556" s="35" t="s">
        <v>7575</v>
      </c>
      <c r="C7556" s="37">
        <v>2308.0</v>
      </c>
      <c r="D7556" s="37">
        <v>0.113084922010399</v>
      </c>
      <c r="E7556" s="37" t="s">
        <v>15</v>
      </c>
      <c r="F7556" s="37" t="s">
        <v>10</v>
      </c>
    </row>
    <row r="7557">
      <c r="A7557" s="36" t="str">
        <f t="shared" si="1"/>
        <v>Low Population-Middle Poverty</v>
      </c>
      <c r="B7557" s="35" t="s">
        <v>7576</v>
      </c>
      <c r="C7557" s="37">
        <v>154.0</v>
      </c>
      <c r="D7557" s="37">
        <v>0.188311688311688</v>
      </c>
      <c r="E7557" s="37" t="s">
        <v>16</v>
      </c>
      <c r="F7557" s="37" t="s">
        <v>10</v>
      </c>
    </row>
    <row r="7558">
      <c r="A7558" s="36" t="str">
        <f t="shared" si="1"/>
        <v>Medium Population-Middle Poverty</v>
      </c>
      <c r="B7558" s="35" t="s">
        <v>7577</v>
      </c>
      <c r="C7558" s="37">
        <v>4985.0</v>
      </c>
      <c r="D7558" s="37">
        <v>0.231093279839519</v>
      </c>
      <c r="E7558" s="37" t="s">
        <v>15</v>
      </c>
      <c r="F7558" s="37" t="s">
        <v>10</v>
      </c>
    </row>
    <row r="7559">
      <c r="A7559" s="36" t="str">
        <f t="shared" si="1"/>
        <v>Medium Population-Middle Poverty</v>
      </c>
      <c r="B7559" s="35" t="s">
        <v>7578</v>
      </c>
      <c r="C7559" s="37">
        <v>805.0</v>
      </c>
      <c r="D7559" s="37">
        <v>0.136645962732919</v>
      </c>
      <c r="E7559" s="37" t="s">
        <v>15</v>
      </c>
      <c r="F7559" s="37" t="s">
        <v>10</v>
      </c>
    </row>
    <row r="7560">
      <c r="A7560" s="36" t="str">
        <f t="shared" si="1"/>
        <v>Medium Population-Middle Poverty</v>
      </c>
      <c r="B7560" s="35" t="s">
        <v>7579</v>
      </c>
      <c r="C7560" s="37">
        <v>2662.0</v>
      </c>
      <c r="D7560" s="37">
        <v>0.17618332081142</v>
      </c>
      <c r="E7560" s="37" t="s">
        <v>15</v>
      </c>
      <c r="F7560" s="37" t="s">
        <v>10</v>
      </c>
    </row>
    <row r="7561">
      <c r="A7561" s="36" t="str">
        <f t="shared" si="1"/>
        <v>Low Population-Middle Poverty</v>
      </c>
      <c r="B7561" s="35" t="s">
        <v>7580</v>
      </c>
      <c r="C7561" s="37">
        <v>141.0</v>
      </c>
      <c r="D7561" s="37">
        <v>0.276595744680851</v>
      </c>
      <c r="E7561" s="37" t="s">
        <v>16</v>
      </c>
      <c r="F7561" s="37" t="s">
        <v>10</v>
      </c>
    </row>
    <row r="7562">
      <c r="A7562" s="36" t="str">
        <f t="shared" si="1"/>
        <v>Medium Population-Middle Poverty</v>
      </c>
      <c r="B7562" s="35" t="s">
        <v>7581</v>
      </c>
      <c r="C7562" s="37">
        <v>774.0</v>
      </c>
      <c r="D7562" s="37">
        <v>0.112403100775194</v>
      </c>
      <c r="E7562" s="37" t="s">
        <v>15</v>
      </c>
      <c r="F7562" s="37" t="s">
        <v>10</v>
      </c>
    </row>
    <row r="7563">
      <c r="A7563" s="36" t="str">
        <f t="shared" si="1"/>
        <v>Low Population-High Poverty</v>
      </c>
      <c r="B7563" s="35" t="s">
        <v>7582</v>
      </c>
      <c r="C7563" s="37">
        <v>139.0</v>
      </c>
      <c r="D7563" s="37">
        <v>0.446043165467626</v>
      </c>
      <c r="E7563" s="37" t="s">
        <v>16</v>
      </c>
      <c r="F7563" s="37" t="s">
        <v>11</v>
      </c>
    </row>
    <row r="7564">
      <c r="A7564" s="36" t="str">
        <f t="shared" si="1"/>
        <v>Medium Population-Middle Poverty</v>
      </c>
      <c r="B7564" s="35" t="s">
        <v>7583</v>
      </c>
      <c r="C7564" s="37">
        <v>1381.0</v>
      </c>
      <c r="D7564" s="37">
        <v>0.301955104996379</v>
      </c>
      <c r="E7564" s="37" t="s">
        <v>15</v>
      </c>
      <c r="F7564" s="37" t="s">
        <v>10</v>
      </c>
    </row>
    <row r="7565">
      <c r="A7565" s="36" t="str">
        <f t="shared" si="1"/>
        <v>Medium Population-Middle Poverty</v>
      </c>
      <c r="B7565" s="35" t="s">
        <v>7584</v>
      </c>
      <c r="C7565" s="37">
        <v>631.0</v>
      </c>
      <c r="D7565" s="37">
        <v>0.13946117274168</v>
      </c>
      <c r="E7565" s="37" t="s">
        <v>15</v>
      </c>
      <c r="F7565" s="37" t="s">
        <v>10</v>
      </c>
    </row>
    <row r="7566">
      <c r="A7566" s="36" t="str">
        <f t="shared" si="1"/>
        <v>Medium Population-Middle Poverty</v>
      </c>
      <c r="B7566" s="35" t="s">
        <v>7585</v>
      </c>
      <c r="C7566" s="37">
        <v>4378.0</v>
      </c>
      <c r="D7566" s="37">
        <v>0.120374600274098</v>
      </c>
      <c r="E7566" s="37" t="s">
        <v>15</v>
      </c>
      <c r="F7566" s="37" t="s">
        <v>10</v>
      </c>
    </row>
    <row r="7567">
      <c r="A7567" s="36" t="str">
        <f t="shared" si="1"/>
        <v>Medium Population-High Poverty</v>
      </c>
      <c r="B7567" s="35" t="s">
        <v>7586</v>
      </c>
      <c r="C7567" s="37">
        <v>642.0</v>
      </c>
      <c r="D7567" s="37">
        <v>0.348909657320872</v>
      </c>
      <c r="E7567" s="37" t="s">
        <v>15</v>
      </c>
      <c r="F7567" s="37" t="s">
        <v>11</v>
      </c>
    </row>
    <row r="7568">
      <c r="A7568" s="36" t="str">
        <f t="shared" si="1"/>
        <v>Low Population-High Poverty</v>
      </c>
      <c r="B7568" s="35" t="s">
        <v>7587</v>
      </c>
      <c r="C7568" s="37">
        <v>250.0</v>
      </c>
      <c r="D7568" s="37">
        <v>0.392</v>
      </c>
      <c r="E7568" s="37" t="s">
        <v>16</v>
      </c>
      <c r="F7568" s="37" t="s">
        <v>11</v>
      </c>
    </row>
    <row r="7569">
      <c r="A7569" s="36" t="str">
        <f t="shared" si="1"/>
        <v>Low Population-High Poverty</v>
      </c>
      <c r="B7569" s="35" t="s">
        <v>7588</v>
      </c>
      <c r="C7569" s="37">
        <v>364.0</v>
      </c>
      <c r="D7569" s="37">
        <v>0.379120879120879</v>
      </c>
      <c r="E7569" s="37" t="s">
        <v>16</v>
      </c>
      <c r="F7569" s="37" t="s">
        <v>11</v>
      </c>
    </row>
    <row r="7570">
      <c r="A7570" s="36" t="str">
        <f t="shared" si="1"/>
        <v>Low Population-High Poverty</v>
      </c>
      <c r="B7570" s="35" t="s">
        <v>7589</v>
      </c>
      <c r="C7570" s="37">
        <v>340.0</v>
      </c>
      <c r="D7570" s="37">
        <v>0.455882352941176</v>
      </c>
      <c r="E7570" s="37" t="s">
        <v>16</v>
      </c>
      <c r="F7570" s="37" t="s">
        <v>11</v>
      </c>
    </row>
    <row r="7571">
      <c r="A7571" s="36" t="str">
        <f t="shared" si="1"/>
        <v>Low Population-Low Poverty</v>
      </c>
      <c r="B7571" s="35" t="s">
        <v>7590</v>
      </c>
      <c r="C7571" s="37">
        <v>122.0</v>
      </c>
      <c r="D7571" s="37">
        <v>0.0</v>
      </c>
      <c r="E7571" s="37" t="s">
        <v>16</v>
      </c>
      <c r="F7571" s="37" t="s">
        <v>9</v>
      </c>
    </row>
    <row r="7572">
      <c r="A7572" s="36" t="str">
        <f t="shared" si="1"/>
        <v>Low Population-High Poverty</v>
      </c>
      <c r="B7572" s="35" t="s">
        <v>7591</v>
      </c>
      <c r="C7572" s="37">
        <v>346.0</v>
      </c>
      <c r="D7572" s="37">
        <v>0.338150289017341</v>
      </c>
      <c r="E7572" s="37" t="s">
        <v>16</v>
      </c>
      <c r="F7572" s="37" t="s">
        <v>11</v>
      </c>
    </row>
    <row r="7573">
      <c r="A7573" s="36" t="str">
        <f t="shared" si="1"/>
        <v>Low Population-Middle Poverty</v>
      </c>
      <c r="B7573" s="35" t="s">
        <v>7592</v>
      </c>
      <c r="C7573" s="37">
        <v>280.0</v>
      </c>
      <c r="D7573" s="37">
        <v>0.225</v>
      </c>
      <c r="E7573" s="37" t="s">
        <v>16</v>
      </c>
      <c r="F7573" s="37" t="s">
        <v>10</v>
      </c>
    </row>
    <row r="7574">
      <c r="A7574" s="36" t="str">
        <f t="shared" si="1"/>
        <v>Medium Population-Middle Poverty</v>
      </c>
      <c r="B7574" s="35" t="s">
        <v>7593</v>
      </c>
      <c r="C7574" s="37">
        <v>644.0</v>
      </c>
      <c r="D7574" s="37">
        <v>0.291925465838509</v>
      </c>
      <c r="E7574" s="37" t="s">
        <v>15</v>
      </c>
      <c r="F7574" s="37" t="s">
        <v>10</v>
      </c>
    </row>
    <row r="7575">
      <c r="A7575" s="36" t="str">
        <f t="shared" si="1"/>
        <v>Medium Population-Middle Poverty</v>
      </c>
      <c r="B7575" s="35" t="s">
        <v>7594</v>
      </c>
      <c r="C7575" s="37">
        <v>2081.0</v>
      </c>
      <c r="D7575" s="37">
        <v>0.10187409899087</v>
      </c>
      <c r="E7575" s="37" t="s">
        <v>15</v>
      </c>
      <c r="F7575" s="37" t="s">
        <v>10</v>
      </c>
    </row>
    <row r="7576">
      <c r="A7576" s="36" t="str">
        <f t="shared" si="1"/>
        <v>Medium Population-Impoverished</v>
      </c>
      <c r="B7576" s="35" t="s">
        <v>7595</v>
      </c>
      <c r="C7576" s="37">
        <v>1112.0</v>
      </c>
      <c r="D7576" s="37">
        <v>0.559352517985611</v>
      </c>
      <c r="E7576" s="37" t="s">
        <v>15</v>
      </c>
      <c r="F7576" s="37" t="s">
        <v>12</v>
      </c>
    </row>
    <row r="7577">
      <c r="A7577" s="36" t="str">
        <f t="shared" si="1"/>
        <v>Low Population-Low Poverty</v>
      </c>
      <c r="B7577" s="35" t="s">
        <v>7596</v>
      </c>
      <c r="C7577" s="37">
        <v>231.0</v>
      </c>
      <c r="D7577" s="37">
        <v>0.0</v>
      </c>
      <c r="E7577" s="37" t="s">
        <v>16</v>
      </c>
      <c r="F7577" s="37" t="s">
        <v>9</v>
      </c>
    </row>
    <row r="7578">
      <c r="A7578" s="36" t="str">
        <f t="shared" si="1"/>
        <v>Medium Population-Middle Poverty</v>
      </c>
      <c r="B7578" s="35" t="s">
        <v>7597</v>
      </c>
      <c r="C7578" s="37">
        <v>711.0</v>
      </c>
      <c r="D7578" s="37">
        <v>0.254571026722925</v>
      </c>
      <c r="E7578" s="37" t="s">
        <v>15</v>
      </c>
      <c r="F7578" s="37" t="s">
        <v>10</v>
      </c>
    </row>
    <row r="7579">
      <c r="A7579" s="36" t="str">
        <f t="shared" si="1"/>
        <v>Low Population-Low Poverty</v>
      </c>
      <c r="B7579" s="35" t="s">
        <v>7598</v>
      </c>
      <c r="C7579" s="37">
        <v>469.0</v>
      </c>
      <c r="D7579" s="37">
        <v>0.0362473347547974</v>
      </c>
      <c r="E7579" s="37" t="s">
        <v>16</v>
      </c>
      <c r="F7579" s="37" t="s">
        <v>9</v>
      </c>
    </row>
    <row r="7580">
      <c r="A7580" s="36" t="str">
        <f t="shared" si="1"/>
        <v>Medium Population-Middle Poverty</v>
      </c>
      <c r="B7580" s="35" t="s">
        <v>7599</v>
      </c>
      <c r="C7580" s="37">
        <v>1364.0</v>
      </c>
      <c r="D7580" s="37">
        <v>0.284457478005865</v>
      </c>
      <c r="E7580" s="37" t="s">
        <v>15</v>
      </c>
      <c r="F7580" s="37" t="s">
        <v>10</v>
      </c>
    </row>
    <row r="7581">
      <c r="A7581" s="36" t="str">
        <f t="shared" si="1"/>
        <v>Low Population-Middle Poverty</v>
      </c>
      <c r="B7581" s="35" t="s">
        <v>7600</v>
      </c>
      <c r="C7581" s="37">
        <v>291.0</v>
      </c>
      <c r="D7581" s="37">
        <v>0.309278350515464</v>
      </c>
      <c r="E7581" s="37" t="s">
        <v>16</v>
      </c>
      <c r="F7581" s="37" t="s">
        <v>10</v>
      </c>
    </row>
    <row r="7582">
      <c r="A7582" s="36" t="str">
        <f t="shared" si="1"/>
        <v>Medium Population-Middle Poverty</v>
      </c>
      <c r="B7582" s="35" t="s">
        <v>7601</v>
      </c>
      <c r="C7582" s="37">
        <v>5113.0</v>
      </c>
      <c r="D7582" s="37">
        <v>0.19851359280266</v>
      </c>
      <c r="E7582" s="37" t="s">
        <v>15</v>
      </c>
      <c r="F7582" s="37" t="s">
        <v>10</v>
      </c>
    </row>
    <row r="7583">
      <c r="A7583" s="36" t="str">
        <f t="shared" si="1"/>
        <v>Low Population-Middle Poverty</v>
      </c>
      <c r="B7583" s="35" t="s">
        <v>7602</v>
      </c>
      <c r="C7583" s="37">
        <v>127.0</v>
      </c>
      <c r="D7583" s="37">
        <v>0.236220472440945</v>
      </c>
      <c r="E7583" s="37" t="s">
        <v>16</v>
      </c>
      <c r="F7583" s="37" t="s">
        <v>10</v>
      </c>
    </row>
    <row r="7584">
      <c r="A7584" s="36" t="str">
        <f t="shared" si="1"/>
        <v>Low Population-High Poverty</v>
      </c>
      <c r="B7584" s="35" t="s">
        <v>7603</v>
      </c>
      <c r="C7584" s="37">
        <v>59.0</v>
      </c>
      <c r="D7584" s="37">
        <v>0.491525423728814</v>
      </c>
      <c r="E7584" s="37" t="s">
        <v>16</v>
      </c>
      <c r="F7584" s="37" t="s">
        <v>11</v>
      </c>
    </row>
    <row r="7585">
      <c r="A7585" s="36" t="str">
        <f t="shared" si="1"/>
        <v>Medium Population-Low Poverty</v>
      </c>
      <c r="B7585" s="35" t="s">
        <v>7604</v>
      </c>
      <c r="C7585" s="37">
        <v>507.0</v>
      </c>
      <c r="D7585" s="37">
        <v>0.0532544378698225</v>
      </c>
      <c r="E7585" s="37" t="s">
        <v>15</v>
      </c>
      <c r="F7585" s="37" t="s">
        <v>9</v>
      </c>
    </row>
    <row r="7586">
      <c r="A7586" s="36" t="str">
        <f t="shared" si="1"/>
        <v>Low Population-Impoverished</v>
      </c>
      <c r="B7586" s="35" t="s">
        <v>7605</v>
      </c>
      <c r="C7586" s="37">
        <v>285.0</v>
      </c>
      <c r="D7586" s="37">
        <v>0.603508771929825</v>
      </c>
      <c r="E7586" s="37" t="s">
        <v>16</v>
      </c>
      <c r="F7586" s="37" t="s">
        <v>12</v>
      </c>
    </row>
    <row r="7587">
      <c r="A7587" s="36" t="str">
        <f t="shared" si="1"/>
        <v>Medium Population-Middle Poverty</v>
      </c>
      <c r="B7587" s="35" t="s">
        <v>7606</v>
      </c>
      <c r="C7587" s="37">
        <v>4535.0</v>
      </c>
      <c r="D7587" s="37">
        <v>0.280044101433297</v>
      </c>
      <c r="E7587" s="37" t="s">
        <v>15</v>
      </c>
      <c r="F7587" s="37" t="s">
        <v>10</v>
      </c>
    </row>
    <row r="7588">
      <c r="A7588" s="36" t="str">
        <f t="shared" si="1"/>
        <v>Medium Population-High Poverty</v>
      </c>
      <c r="B7588" s="35" t="s">
        <v>7607</v>
      </c>
      <c r="C7588" s="37">
        <v>553.0</v>
      </c>
      <c r="D7588" s="37">
        <v>0.330922242314647</v>
      </c>
      <c r="E7588" s="37" t="s">
        <v>15</v>
      </c>
      <c r="F7588" s="37" t="s">
        <v>11</v>
      </c>
    </row>
    <row r="7589">
      <c r="A7589" s="36" t="str">
        <f t="shared" si="1"/>
        <v>Low Population-High Poverty</v>
      </c>
      <c r="B7589" s="35" t="s">
        <v>7608</v>
      </c>
      <c r="C7589" s="37">
        <v>432.0</v>
      </c>
      <c r="D7589" s="37">
        <v>0.486111111111111</v>
      </c>
      <c r="E7589" s="37" t="s">
        <v>16</v>
      </c>
      <c r="F7589" s="37" t="s">
        <v>11</v>
      </c>
    </row>
    <row r="7590">
      <c r="A7590" s="36" t="str">
        <f t="shared" si="1"/>
        <v>Low Population-Middle Poverty</v>
      </c>
      <c r="B7590" s="35" t="s">
        <v>7609</v>
      </c>
      <c r="C7590" s="37">
        <v>410.0</v>
      </c>
      <c r="D7590" s="37">
        <v>0.192682926829268</v>
      </c>
      <c r="E7590" s="37" t="s">
        <v>16</v>
      </c>
      <c r="F7590" s="37" t="s">
        <v>10</v>
      </c>
    </row>
    <row r="7591">
      <c r="A7591" s="36" t="str">
        <f t="shared" si="1"/>
        <v>Low Population-Middle Poverty</v>
      </c>
      <c r="B7591" s="35" t="s">
        <v>7610</v>
      </c>
      <c r="C7591" s="37">
        <v>483.0</v>
      </c>
      <c r="D7591" s="37">
        <v>0.10351966873706</v>
      </c>
      <c r="E7591" s="37" t="s">
        <v>16</v>
      </c>
      <c r="F7591" s="37" t="s">
        <v>10</v>
      </c>
    </row>
    <row r="7592">
      <c r="A7592" s="36" t="str">
        <f t="shared" si="1"/>
        <v>Medium Population-Middle Poverty</v>
      </c>
      <c r="B7592" s="35" t="s">
        <v>7611</v>
      </c>
      <c r="C7592" s="37">
        <v>803.0</v>
      </c>
      <c r="D7592" s="37">
        <v>0.180572851805729</v>
      </c>
      <c r="E7592" s="37" t="s">
        <v>15</v>
      </c>
      <c r="F7592" s="37" t="s">
        <v>10</v>
      </c>
    </row>
    <row r="7593">
      <c r="A7593" s="36" t="str">
        <f t="shared" si="1"/>
        <v>Low Population-Middle Poverty</v>
      </c>
      <c r="B7593" s="35" t="s">
        <v>7612</v>
      </c>
      <c r="C7593" s="37">
        <v>120.0</v>
      </c>
      <c r="D7593" s="37">
        <v>0.3</v>
      </c>
      <c r="E7593" s="37" t="s">
        <v>16</v>
      </c>
      <c r="F7593" s="37" t="s">
        <v>10</v>
      </c>
    </row>
    <row r="7594">
      <c r="A7594" s="36" t="str">
        <f t="shared" si="1"/>
        <v>Medium Population-Middle Poverty</v>
      </c>
      <c r="B7594" s="35" t="s">
        <v>7613</v>
      </c>
      <c r="C7594" s="37">
        <v>1588.0</v>
      </c>
      <c r="D7594" s="37">
        <v>0.119647355163728</v>
      </c>
      <c r="E7594" s="37" t="s">
        <v>15</v>
      </c>
      <c r="F7594" s="37" t="s">
        <v>10</v>
      </c>
    </row>
    <row r="7595">
      <c r="A7595" s="36" t="str">
        <f t="shared" si="1"/>
        <v>Medium Population-Middle Poverty</v>
      </c>
      <c r="B7595" s="35" t="s">
        <v>7614</v>
      </c>
      <c r="C7595" s="37">
        <v>9006.0</v>
      </c>
      <c r="D7595" s="37">
        <v>0.130579613590939</v>
      </c>
      <c r="E7595" s="37" t="s">
        <v>15</v>
      </c>
      <c r="F7595" s="37" t="s">
        <v>10</v>
      </c>
    </row>
    <row r="7596">
      <c r="A7596" s="36" t="str">
        <f t="shared" si="1"/>
        <v>Medium Population-Middle Poverty</v>
      </c>
      <c r="B7596" s="35" t="s">
        <v>7615</v>
      </c>
      <c r="C7596" s="37">
        <v>1160.0</v>
      </c>
      <c r="D7596" s="37">
        <v>0.254310344827586</v>
      </c>
      <c r="E7596" s="37" t="s">
        <v>15</v>
      </c>
      <c r="F7596" s="37" t="s">
        <v>10</v>
      </c>
    </row>
    <row r="7597">
      <c r="A7597" s="36" t="str">
        <f t="shared" si="1"/>
        <v>Medium Population-Low Poverty</v>
      </c>
      <c r="B7597" s="35" t="s">
        <v>7616</v>
      </c>
      <c r="C7597" s="37">
        <v>1480.0</v>
      </c>
      <c r="D7597" s="37">
        <v>0.077027027027027</v>
      </c>
      <c r="E7597" s="37" t="s">
        <v>15</v>
      </c>
      <c r="F7597" s="37" t="s">
        <v>9</v>
      </c>
    </row>
    <row r="7598">
      <c r="A7598" s="36" t="str">
        <f t="shared" si="1"/>
        <v>High Population-Low Poverty</v>
      </c>
      <c r="B7598" s="35" t="s">
        <v>7617</v>
      </c>
      <c r="C7598" s="37">
        <v>11477.0</v>
      </c>
      <c r="D7598" s="37">
        <v>0.0942755075368128</v>
      </c>
      <c r="E7598" s="37" t="s">
        <v>14</v>
      </c>
      <c r="F7598" s="37" t="s">
        <v>9</v>
      </c>
    </row>
    <row r="7599">
      <c r="A7599" s="36" t="str">
        <f t="shared" si="1"/>
        <v>Medium Population-Middle Poverty</v>
      </c>
      <c r="B7599" s="35" t="s">
        <v>7618</v>
      </c>
      <c r="C7599" s="37">
        <v>776.0</v>
      </c>
      <c r="D7599" s="37">
        <v>0.279639175257732</v>
      </c>
      <c r="E7599" s="37" t="s">
        <v>15</v>
      </c>
      <c r="F7599" s="37" t="s">
        <v>10</v>
      </c>
    </row>
    <row r="7600">
      <c r="A7600" s="36" t="str">
        <f t="shared" si="1"/>
        <v>Low Population-Middle Poverty</v>
      </c>
      <c r="B7600" s="35" t="s">
        <v>7619</v>
      </c>
      <c r="C7600" s="37">
        <v>341.0</v>
      </c>
      <c r="D7600" s="37">
        <v>0.202346041055718</v>
      </c>
      <c r="E7600" s="37" t="s">
        <v>16</v>
      </c>
      <c r="F7600" s="37" t="s">
        <v>10</v>
      </c>
    </row>
    <row r="7601">
      <c r="A7601" s="36" t="str">
        <f t="shared" si="1"/>
        <v>Medium Population-Low Poverty</v>
      </c>
      <c r="B7601" s="35" t="s">
        <v>7620</v>
      </c>
      <c r="C7601" s="37">
        <v>1037.0</v>
      </c>
      <c r="D7601" s="37">
        <v>0.0626808100289296</v>
      </c>
      <c r="E7601" s="37" t="s">
        <v>15</v>
      </c>
      <c r="F7601" s="37" t="s">
        <v>9</v>
      </c>
    </row>
    <row r="7602">
      <c r="A7602" s="36" t="str">
        <f t="shared" si="1"/>
        <v>Medium Population-Middle Poverty</v>
      </c>
      <c r="B7602" s="35" t="s">
        <v>7621</v>
      </c>
      <c r="C7602" s="37">
        <v>1575.0</v>
      </c>
      <c r="D7602" s="37">
        <v>0.177777777777778</v>
      </c>
      <c r="E7602" s="37" t="s">
        <v>15</v>
      </c>
      <c r="F7602" s="37" t="s">
        <v>10</v>
      </c>
    </row>
    <row r="7603">
      <c r="A7603" s="36" t="str">
        <f t="shared" si="1"/>
        <v>Medium Population-Middle Poverty</v>
      </c>
      <c r="B7603" s="35" t="s">
        <v>7622</v>
      </c>
      <c r="C7603" s="37">
        <v>794.0</v>
      </c>
      <c r="D7603" s="37">
        <v>0.248110831234257</v>
      </c>
      <c r="E7603" s="37" t="s">
        <v>15</v>
      </c>
      <c r="F7603" s="37" t="s">
        <v>10</v>
      </c>
    </row>
    <row r="7604">
      <c r="A7604" s="36" t="str">
        <f t="shared" si="1"/>
        <v>Medium Population-Middle Poverty</v>
      </c>
      <c r="B7604" s="35" t="s">
        <v>7623</v>
      </c>
      <c r="C7604" s="37">
        <v>937.0</v>
      </c>
      <c r="D7604" s="37">
        <v>0.306296691568837</v>
      </c>
      <c r="E7604" s="37" t="s">
        <v>15</v>
      </c>
      <c r="F7604" s="37" t="s">
        <v>10</v>
      </c>
    </row>
    <row r="7605">
      <c r="A7605" s="36" t="str">
        <f t="shared" si="1"/>
        <v>Medium Population-Middle Poverty</v>
      </c>
      <c r="B7605" s="35" t="s">
        <v>7624</v>
      </c>
      <c r="C7605" s="37">
        <v>613.0</v>
      </c>
      <c r="D7605" s="37">
        <v>0.164763458401305</v>
      </c>
      <c r="E7605" s="37" t="s">
        <v>15</v>
      </c>
      <c r="F7605" s="37" t="s">
        <v>10</v>
      </c>
    </row>
    <row r="7606">
      <c r="A7606" s="36" t="str">
        <f t="shared" si="1"/>
        <v>Low Population-Middle Poverty</v>
      </c>
      <c r="B7606" s="35" t="s">
        <v>7625</v>
      </c>
      <c r="C7606" s="37">
        <v>130.0</v>
      </c>
      <c r="D7606" s="37">
        <v>0.323076923076923</v>
      </c>
      <c r="E7606" s="37" t="s">
        <v>16</v>
      </c>
      <c r="F7606" s="37" t="s">
        <v>10</v>
      </c>
    </row>
    <row r="7607">
      <c r="A7607" s="36" t="str">
        <f t="shared" si="1"/>
        <v>Low Population-Low Poverty</v>
      </c>
      <c r="B7607" s="35" t="s">
        <v>7626</v>
      </c>
      <c r="C7607" s="37">
        <v>195.0</v>
      </c>
      <c r="D7607" s="37">
        <v>0.0</v>
      </c>
      <c r="E7607" s="37" t="s">
        <v>16</v>
      </c>
      <c r="F7607" s="37" t="s">
        <v>9</v>
      </c>
    </row>
    <row r="7608">
      <c r="A7608" s="36" t="str">
        <f t="shared" si="1"/>
        <v>Low Population-High Poverty</v>
      </c>
      <c r="B7608" s="35" t="s">
        <v>7627</v>
      </c>
      <c r="C7608" s="37">
        <v>278.0</v>
      </c>
      <c r="D7608" s="37">
        <v>0.345323741007194</v>
      </c>
      <c r="E7608" s="37" t="s">
        <v>16</v>
      </c>
      <c r="F7608" s="37" t="s">
        <v>11</v>
      </c>
    </row>
    <row r="7609">
      <c r="A7609" s="36" t="str">
        <f t="shared" si="1"/>
        <v>Low Population-Middle Poverty</v>
      </c>
      <c r="B7609" s="35" t="s">
        <v>7628</v>
      </c>
      <c r="C7609" s="37">
        <v>186.0</v>
      </c>
      <c r="D7609" s="37">
        <v>0.204301075268817</v>
      </c>
      <c r="E7609" s="37" t="s">
        <v>16</v>
      </c>
      <c r="F7609" s="37" t="s">
        <v>10</v>
      </c>
    </row>
    <row r="7610">
      <c r="A7610" s="36" t="str">
        <f t="shared" si="1"/>
        <v>Low Population-Middle Poverty</v>
      </c>
      <c r="B7610" s="35" t="s">
        <v>7629</v>
      </c>
      <c r="C7610" s="37">
        <v>227.0</v>
      </c>
      <c r="D7610" s="37">
        <v>0.246696035242291</v>
      </c>
      <c r="E7610" s="37" t="s">
        <v>16</v>
      </c>
      <c r="F7610" s="37" t="s">
        <v>10</v>
      </c>
    </row>
    <row r="7611">
      <c r="A7611" s="36" t="str">
        <f t="shared" si="1"/>
        <v>Medium Population-Middle Poverty</v>
      </c>
      <c r="B7611" s="35" t="s">
        <v>7630</v>
      </c>
      <c r="C7611" s="37">
        <v>566.0</v>
      </c>
      <c r="D7611" s="37">
        <v>0.257950530035336</v>
      </c>
      <c r="E7611" s="37" t="s">
        <v>15</v>
      </c>
      <c r="F7611" s="37" t="s">
        <v>10</v>
      </c>
    </row>
    <row r="7612">
      <c r="A7612" s="36" t="str">
        <f t="shared" si="1"/>
        <v>Low Population-Middle Poverty</v>
      </c>
      <c r="B7612" s="35" t="s">
        <v>7631</v>
      </c>
      <c r="C7612" s="37">
        <v>492.0</v>
      </c>
      <c r="D7612" s="37">
        <v>0.119918699186992</v>
      </c>
      <c r="E7612" s="37" t="s">
        <v>16</v>
      </c>
      <c r="F7612" s="37" t="s">
        <v>10</v>
      </c>
    </row>
    <row r="7613">
      <c r="A7613" s="36" t="str">
        <f t="shared" si="1"/>
        <v>Low Population-Middle Poverty</v>
      </c>
      <c r="B7613" s="35" t="s">
        <v>7632</v>
      </c>
      <c r="C7613" s="37">
        <v>403.0</v>
      </c>
      <c r="D7613" s="37">
        <v>0.305210918114144</v>
      </c>
      <c r="E7613" s="37" t="s">
        <v>16</v>
      </c>
      <c r="F7613" s="37" t="s">
        <v>10</v>
      </c>
    </row>
    <row r="7614">
      <c r="A7614" s="36" t="str">
        <f t="shared" si="1"/>
        <v>Medium Population-Middle Poverty</v>
      </c>
      <c r="B7614" s="35" t="s">
        <v>7633</v>
      </c>
      <c r="C7614" s="37">
        <v>547.0</v>
      </c>
      <c r="D7614" s="37">
        <v>0.10054844606947</v>
      </c>
      <c r="E7614" s="37" t="s">
        <v>15</v>
      </c>
      <c r="F7614" s="37" t="s">
        <v>10</v>
      </c>
    </row>
    <row r="7615">
      <c r="A7615" s="36" t="str">
        <f t="shared" si="1"/>
        <v>Low Population-Middle Poverty</v>
      </c>
      <c r="B7615" s="35" t="s">
        <v>7634</v>
      </c>
      <c r="C7615" s="37">
        <v>350.0</v>
      </c>
      <c r="D7615" s="37">
        <v>0.214285714285714</v>
      </c>
      <c r="E7615" s="37" t="s">
        <v>16</v>
      </c>
      <c r="F7615" s="37" t="s">
        <v>10</v>
      </c>
    </row>
    <row r="7616">
      <c r="A7616" s="36" t="str">
        <f t="shared" si="1"/>
        <v>Medium Population-Middle Poverty</v>
      </c>
      <c r="B7616" s="35" t="s">
        <v>7635</v>
      </c>
      <c r="C7616" s="37">
        <v>616.0</v>
      </c>
      <c r="D7616" s="37">
        <v>0.230519480519481</v>
      </c>
      <c r="E7616" s="37" t="s">
        <v>15</v>
      </c>
      <c r="F7616" s="37" t="s">
        <v>10</v>
      </c>
    </row>
    <row r="7617">
      <c r="A7617" s="36" t="str">
        <f t="shared" si="1"/>
        <v>Medium Population-Low Poverty</v>
      </c>
      <c r="B7617" s="35" t="s">
        <v>7636</v>
      </c>
      <c r="C7617" s="37">
        <v>708.0</v>
      </c>
      <c r="D7617" s="37">
        <v>0.0480225988700565</v>
      </c>
      <c r="E7617" s="37" t="s">
        <v>15</v>
      </c>
      <c r="F7617" s="37" t="s">
        <v>9</v>
      </c>
    </row>
    <row r="7618">
      <c r="A7618" s="36" t="str">
        <f t="shared" si="1"/>
        <v>Low Population-High Poverty</v>
      </c>
      <c r="B7618" s="35" t="s">
        <v>7637</v>
      </c>
      <c r="C7618" s="37">
        <v>394.0</v>
      </c>
      <c r="D7618" s="37">
        <v>0.373096446700508</v>
      </c>
      <c r="E7618" s="37" t="s">
        <v>16</v>
      </c>
      <c r="F7618" s="37" t="s">
        <v>11</v>
      </c>
    </row>
    <row r="7619">
      <c r="A7619" s="36" t="str">
        <f t="shared" si="1"/>
        <v>Low Population-Low Poverty</v>
      </c>
      <c r="B7619" s="35" t="s">
        <v>7638</v>
      </c>
      <c r="C7619" s="37">
        <v>93.0</v>
      </c>
      <c r="D7619" s="37">
        <v>0.0</v>
      </c>
      <c r="E7619" s="37" t="s">
        <v>16</v>
      </c>
      <c r="F7619" s="37" t="s">
        <v>9</v>
      </c>
    </row>
    <row r="7620">
      <c r="A7620" s="36" t="str">
        <f t="shared" si="1"/>
        <v>Medium Population-Middle Poverty</v>
      </c>
      <c r="B7620" s="35" t="s">
        <v>7639</v>
      </c>
      <c r="C7620" s="37">
        <v>788.0</v>
      </c>
      <c r="D7620" s="37">
        <v>0.100253807106599</v>
      </c>
      <c r="E7620" s="37" t="s">
        <v>15</v>
      </c>
      <c r="F7620" s="37" t="s">
        <v>10</v>
      </c>
    </row>
    <row r="7621">
      <c r="A7621" s="36" t="str">
        <f t="shared" si="1"/>
        <v>Low Population-Middle Poverty</v>
      </c>
      <c r="B7621" s="35" t="s">
        <v>7640</v>
      </c>
      <c r="C7621" s="37">
        <v>171.0</v>
      </c>
      <c r="D7621" s="37">
        <v>0.210526315789474</v>
      </c>
      <c r="E7621" s="37" t="s">
        <v>16</v>
      </c>
      <c r="F7621" s="37" t="s">
        <v>10</v>
      </c>
    </row>
    <row r="7622">
      <c r="A7622" s="36" t="str">
        <f t="shared" si="1"/>
        <v>Medium Population-High Poverty</v>
      </c>
      <c r="B7622" s="35" t="s">
        <v>7641</v>
      </c>
      <c r="C7622" s="37">
        <v>886.0</v>
      </c>
      <c r="D7622" s="37">
        <v>0.395033860045147</v>
      </c>
      <c r="E7622" s="37" t="s">
        <v>15</v>
      </c>
      <c r="F7622" s="37" t="s">
        <v>11</v>
      </c>
    </row>
    <row r="7623">
      <c r="A7623" s="36" t="str">
        <f t="shared" si="1"/>
        <v>Medium Population-Middle Poverty</v>
      </c>
      <c r="B7623" s="35" t="s">
        <v>7642</v>
      </c>
      <c r="C7623" s="37">
        <v>3235.0</v>
      </c>
      <c r="D7623" s="37">
        <v>0.166924265842349</v>
      </c>
      <c r="E7623" s="37" t="s">
        <v>15</v>
      </c>
      <c r="F7623" s="37" t="s">
        <v>10</v>
      </c>
    </row>
    <row r="7624">
      <c r="A7624" s="36" t="str">
        <f t="shared" si="1"/>
        <v>Medium Population-Low Poverty</v>
      </c>
      <c r="B7624" s="35" t="s">
        <v>7643</v>
      </c>
      <c r="C7624" s="37">
        <v>1588.0</v>
      </c>
      <c r="D7624" s="37">
        <v>0.0535264483627204</v>
      </c>
      <c r="E7624" s="37" t="s">
        <v>15</v>
      </c>
      <c r="F7624" s="37" t="s">
        <v>9</v>
      </c>
    </row>
    <row r="7625">
      <c r="A7625" s="36" t="str">
        <f t="shared" si="1"/>
        <v>Medium Population-Middle Poverty</v>
      </c>
      <c r="B7625" s="35" t="s">
        <v>7644</v>
      </c>
      <c r="C7625" s="37">
        <v>898.0</v>
      </c>
      <c r="D7625" s="37">
        <v>0.155902004454343</v>
      </c>
      <c r="E7625" s="37" t="s">
        <v>15</v>
      </c>
      <c r="F7625" s="37" t="s">
        <v>10</v>
      </c>
    </row>
    <row r="7626">
      <c r="A7626" s="36" t="str">
        <f t="shared" si="1"/>
        <v>Low Population-Low Poverty</v>
      </c>
      <c r="B7626" s="35" t="s">
        <v>7645</v>
      </c>
      <c r="C7626" s="37">
        <v>25.0</v>
      </c>
      <c r="D7626" s="37">
        <v>0.0</v>
      </c>
      <c r="E7626" s="37" t="s">
        <v>16</v>
      </c>
      <c r="F7626" s="37" t="s">
        <v>9</v>
      </c>
    </row>
    <row r="7627">
      <c r="A7627" s="36" t="str">
        <f t="shared" si="1"/>
        <v>Medium Population-Middle Poverty</v>
      </c>
      <c r="B7627" s="35" t="s">
        <v>7646</v>
      </c>
      <c r="C7627" s="37">
        <v>3306.0</v>
      </c>
      <c r="D7627" s="37">
        <v>0.222928009679371</v>
      </c>
      <c r="E7627" s="37" t="s">
        <v>15</v>
      </c>
      <c r="F7627" s="37" t="s">
        <v>10</v>
      </c>
    </row>
    <row r="7628">
      <c r="A7628" s="36" t="str">
        <f t="shared" si="1"/>
        <v>Low Population-Low Poverty</v>
      </c>
      <c r="B7628" s="35" t="s">
        <v>7647</v>
      </c>
      <c r="C7628" s="37">
        <v>129.0</v>
      </c>
      <c r="D7628" s="37">
        <v>0.0</v>
      </c>
      <c r="E7628" s="37" t="s">
        <v>16</v>
      </c>
      <c r="F7628" s="37" t="s">
        <v>9</v>
      </c>
    </row>
    <row r="7629">
      <c r="A7629" s="36" t="str">
        <f t="shared" si="1"/>
        <v>Medium Population-Impoverished</v>
      </c>
      <c r="B7629" s="35" t="s">
        <v>7648</v>
      </c>
      <c r="C7629" s="37">
        <v>982.0</v>
      </c>
      <c r="D7629" s="37">
        <v>0.653767820773931</v>
      </c>
      <c r="E7629" s="37" t="s">
        <v>15</v>
      </c>
      <c r="F7629" s="37" t="s">
        <v>12</v>
      </c>
    </row>
    <row r="7630">
      <c r="A7630" s="36" t="str">
        <f t="shared" si="1"/>
        <v>Low Population-Low Poverty</v>
      </c>
      <c r="B7630" s="35" t="s">
        <v>7649</v>
      </c>
      <c r="C7630" s="37">
        <v>303.0</v>
      </c>
      <c r="D7630" s="37">
        <v>0.0</v>
      </c>
      <c r="E7630" s="37" t="s">
        <v>16</v>
      </c>
      <c r="F7630" s="37" t="s">
        <v>9</v>
      </c>
    </row>
    <row r="7631">
      <c r="A7631" s="36" t="str">
        <f t="shared" si="1"/>
        <v>Medium Population-Middle Poverty</v>
      </c>
      <c r="B7631" s="35" t="s">
        <v>7650</v>
      </c>
      <c r="C7631" s="37">
        <v>1487.0</v>
      </c>
      <c r="D7631" s="37">
        <v>0.326160053799597</v>
      </c>
      <c r="E7631" s="37" t="s">
        <v>15</v>
      </c>
      <c r="F7631" s="37" t="s">
        <v>10</v>
      </c>
    </row>
    <row r="7632">
      <c r="A7632" s="36" t="str">
        <f t="shared" si="1"/>
        <v>Low Population-Middle Poverty</v>
      </c>
      <c r="B7632" s="35" t="s">
        <v>7651</v>
      </c>
      <c r="C7632" s="37">
        <v>381.0</v>
      </c>
      <c r="D7632" s="37">
        <v>0.21259842519685</v>
      </c>
      <c r="E7632" s="37" t="s">
        <v>16</v>
      </c>
      <c r="F7632" s="37" t="s">
        <v>10</v>
      </c>
    </row>
    <row r="7633">
      <c r="A7633" s="36" t="str">
        <f t="shared" si="1"/>
        <v>Medium Population-High Poverty</v>
      </c>
      <c r="B7633" s="35" t="s">
        <v>7652</v>
      </c>
      <c r="C7633" s="37">
        <v>1188.0</v>
      </c>
      <c r="D7633" s="37">
        <v>0.377946127946128</v>
      </c>
      <c r="E7633" s="37" t="s">
        <v>15</v>
      </c>
      <c r="F7633" s="37" t="s">
        <v>11</v>
      </c>
    </row>
    <row r="7634">
      <c r="A7634" s="36" t="str">
        <f t="shared" si="1"/>
        <v>Low Population-Impoverished</v>
      </c>
      <c r="B7634" s="35" t="s">
        <v>7653</v>
      </c>
      <c r="C7634" s="37">
        <v>164.0</v>
      </c>
      <c r="D7634" s="37">
        <v>0.634146341463415</v>
      </c>
      <c r="E7634" s="37" t="s">
        <v>16</v>
      </c>
      <c r="F7634" s="37" t="s">
        <v>12</v>
      </c>
    </row>
    <row r="7635">
      <c r="A7635" s="36" t="str">
        <f t="shared" si="1"/>
        <v>Low Population-High Poverty</v>
      </c>
      <c r="B7635" s="35" t="s">
        <v>7654</v>
      </c>
      <c r="C7635" s="37">
        <v>319.0</v>
      </c>
      <c r="D7635" s="37">
        <v>0.347962382445141</v>
      </c>
      <c r="E7635" s="37" t="s">
        <v>16</v>
      </c>
      <c r="F7635" s="37" t="s">
        <v>11</v>
      </c>
    </row>
    <row r="7636">
      <c r="A7636" s="36" t="str">
        <f t="shared" si="1"/>
        <v>Medium Population-Middle Poverty</v>
      </c>
      <c r="B7636" s="35" t="s">
        <v>7655</v>
      </c>
      <c r="C7636" s="37">
        <v>8188.0</v>
      </c>
      <c r="D7636" s="37">
        <v>0.126160234489497</v>
      </c>
      <c r="E7636" s="37" t="s">
        <v>15</v>
      </c>
      <c r="F7636" s="37" t="s">
        <v>10</v>
      </c>
    </row>
    <row r="7637">
      <c r="A7637" s="36" t="str">
        <f t="shared" si="1"/>
        <v>Medium Population-Middle Poverty</v>
      </c>
      <c r="B7637" s="35" t="s">
        <v>7656</v>
      </c>
      <c r="C7637" s="37">
        <v>555.0</v>
      </c>
      <c r="D7637" s="37">
        <v>0.315315315315315</v>
      </c>
      <c r="E7637" s="37" t="s">
        <v>15</v>
      </c>
      <c r="F7637" s="37" t="s">
        <v>10</v>
      </c>
    </row>
    <row r="7638">
      <c r="A7638" s="36" t="str">
        <f t="shared" si="1"/>
        <v>Low Population-Low Poverty</v>
      </c>
      <c r="B7638" s="35" t="s">
        <v>7657</v>
      </c>
      <c r="C7638" s="37">
        <v>266.0</v>
      </c>
      <c r="D7638" s="37">
        <v>0.0789473684210526</v>
      </c>
      <c r="E7638" s="37" t="s">
        <v>16</v>
      </c>
      <c r="F7638" s="37" t="s">
        <v>9</v>
      </c>
    </row>
    <row r="7639">
      <c r="A7639" s="36" t="str">
        <f t="shared" si="1"/>
        <v>Low Population-Middle Poverty</v>
      </c>
      <c r="B7639" s="35" t="s">
        <v>7658</v>
      </c>
      <c r="C7639" s="37">
        <v>231.0</v>
      </c>
      <c r="D7639" s="37">
        <v>0.229437229437229</v>
      </c>
      <c r="E7639" s="37" t="s">
        <v>16</v>
      </c>
      <c r="F7639" s="37" t="s">
        <v>10</v>
      </c>
    </row>
    <row r="7640">
      <c r="A7640" s="36" t="str">
        <f t="shared" si="1"/>
        <v>Medium Population-Middle Poverty</v>
      </c>
      <c r="B7640" s="35" t="s">
        <v>7659</v>
      </c>
      <c r="C7640" s="37">
        <v>582.0</v>
      </c>
      <c r="D7640" s="37">
        <v>0.319587628865979</v>
      </c>
      <c r="E7640" s="37" t="s">
        <v>15</v>
      </c>
      <c r="F7640" s="37" t="s">
        <v>10</v>
      </c>
    </row>
    <row r="7641">
      <c r="A7641" s="36" t="str">
        <f t="shared" si="1"/>
        <v>Low Population-Middle Poverty</v>
      </c>
      <c r="B7641" s="35" t="s">
        <v>7660</v>
      </c>
      <c r="C7641" s="37">
        <v>171.0</v>
      </c>
      <c r="D7641" s="37">
        <v>0.187134502923977</v>
      </c>
      <c r="E7641" s="37" t="s">
        <v>16</v>
      </c>
      <c r="F7641" s="37" t="s">
        <v>10</v>
      </c>
    </row>
    <row r="7642">
      <c r="A7642" s="36" t="str">
        <f t="shared" si="1"/>
        <v>Medium Population-Middle Poverty</v>
      </c>
      <c r="B7642" s="35" t="s">
        <v>7661</v>
      </c>
      <c r="C7642" s="37">
        <v>4982.0</v>
      </c>
      <c r="D7642" s="37">
        <v>0.214773183460458</v>
      </c>
      <c r="E7642" s="37" t="s">
        <v>15</v>
      </c>
      <c r="F7642" s="37" t="s">
        <v>10</v>
      </c>
    </row>
    <row r="7643">
      <c r="A7643" s="36" t="str">
        <f t="shared" si="1"/>
        <v>Low Population-Impoverished</v>
      </c>
      <c r="B7643" s="35" t="s">
        <v>7662</v>
      </c>
      <c r="C7643" s="37">
        <v>112.0</v>
      </c>
      <c r="D7643" s="37">
        <v>0.776785714285714</v>
      </c>
      <c r="E7643" s="37" t="s">
        <v>16</v>
      </c>
      <c r="F7643" s="37" t="s">
        <v>12</v>
      </c>
    </row>
    <row r="7644">
      <c r="A7644" s="36" t="str">
        <f t="shared" si="1"/>
        <v>Low Population-Low Poverty</v>
      </c>
      <c r="B7644" s="35" t="s">
        <v>7663</v>
      </c>
      <c r="C7644" s="37">
        <v>475.0</v>
      </c>
      <c r="D7644" s="37">
        <v>0.0863157894736842</v>
      </c>
      <c r="E7644" s="37" t="s">
        <v>16</v>
      </c>
      <c r="F7644" s="37" t="s">
        <v>9</v>
      </c>
    </row>
    <row r="7645">
      <c r="A7645" s="36" t="str">
        <f t="shared" si="1"/>
        <v>Low Population-Low Poverty</v>
      </c>
      <c r="B7645" s="35" t="s">
        <v>7664</v>
      </c>
      <c r="C7645" s="37">
        <v>423.0</v>
      </c>
      <c r="D7645" s="37">
        <v>0.0614657210401891</v>
      </c>
      <c r="E7645" s="37" t="s">
        <v>16</v>
      </c>
      <c r="F7645" s="37" t="s">
        <v>9</v>
      </c>
    </row>
    <row r="7646">
      <c r="A7646" s="36" t="str">
        <f t="shared" si="1"/>
        <v>Medium Population-Middle Poverty</v>
      </c>
      <c r="B7646" s="35" t="s">
        <v>7665</v>
      </c>
      <c r="C7646" s="37">
        <v>1301.0</v>
      </c>
      <c r="D7646" s="37">
        <v>0.217524980784012</v>
      </c>
      <c r="E7646" s="37" t="s">
        <v>15</v>
      </c>
      <c r="F7646" s="37" t="s">
        <v>10</v>
      </c>
    </row>
    <row r="7647">
      <c r="A7647" s="36" t="str">
        <f t="shared" si="1"/>
        <v>Medium Population-Low Poverty</v>
      </c>
      <c r="B7647" s="35" t="s">
        <v>7666</v>
      </c>
      <c r="C7647" s="37">
        <v>634.0</v>
      </c>
      <c r="D7647" s="37">
        <v>0.0615141955835962</v>
      </c>
      <c r="E7647" s="37" t="s">
        <v>15</v>
      </c>
      <c r="F7647" s="37" t="s">
        <v>9</v>
      </c>
    </row>
    <row r="7648">
      <c r="A7648" s="36" t="str">
        <f t="shared" si="1"/>
        <v>Medium Population-Middle Poverty</v>
      </c>
      <c r="B7648" s="35" t="s">
        <v>7667</v>
      </c>
      <c r="C7648" s="37">
        <v>2635.0</v>
      </c>
      <c r="D7648" s="37">
        <v>0.127514231499051</v>
      </c>
      <c r="E7648" s="37" t="s">
        <v>15</v>
      </c>
      <c r="F7648" s="37" t="s">
        <v>10</v>
      </c>
    </row>
    <row r="7649">
      <c r="A7649" s="36" t="str">
        <f t="shared" si="1"/>
        <v>Low Population-Middle Poverty</v>
      </c>
      <c r="B7649" s="35" t="s">
        <v>7668</v>
      </c>
      <c r="C7649" s="37">
        <v>382.0</v>
      </c>
      <c r="D7649" s="37">
        <v>0.12565445026178</v>
      </c>
      <c r="E7649" s="37" t="s">
        <v>16</v>
      </c>
      <c r="F7649" s="37" t="s">
        <v>10</v>
      </c>
    </row>
    <row r="7650">
      <c r="A7650" s="36" t="str">
        <f t="shared" si="1"/>
        <v>Low Population-High Poverty</v>
      </c>
      <c r="B7650" s="35" t="s">
        <v>7669</v>
      </c>
      <c r="C7650" s="37">
        <v>349.0</v>
      </c>
      <c r="D7650" s="37">
        <v>0.340974212034384</v>
      </c>
      <c r="E7650" s="37" t="s">
        <v>16</v>
      </c>
      <c r="F7650" s="37" t="s">
        <v>11</v>
      </c>
    </row>
    <row r="7651">
      <c r="A7651" s="36" t="str">
        <f t="shared" si="1"/>
        <v>Low Population-Middle Poverty</v>
      </c>
      <c r="B7651" s="35" t="s">
        <v>7670</v>
      </c>
      <c r="C7651" s="37">
        <v>478.0</v>
      </c>
      <c r="D7651" s="37">
        <v>0.117154811715481</v>
      </c>
      <c r="E7651" s="37" t="s">
        <v>16</v>
      </c>
      <c r="F7651" s="37" t="s">
        <v>10</v>
      </c>
    </row>
    <row r="7652">
      <c r="A7652" s="36" t="str">
        <f t="shared" si="1"/>
        <v>High Population-Middle Poverty</v>
      </c>
      <c r="B7652" s="35" t="s">
        <v>7671</v>
      </c>
      <c r="C7652" s="37">
        <v>22924.0</v>
      </c>
      <c r="D7652" s="37">
        <v>0.216716105391729</v>
      </c>
      <c r="E7652" s="37" t="s">
        <v>14</v>
      </c>
      <c r="F7652" s="37" t="s">
        <v>10</v>
      </c>
    </row>
    <row r="7653">
      <c r="A7653" s="36" t="str">
        <f t="shared" si="1"/>
        <v>Low Population-Middle Poverty</v>
      </c>
      <c r="B7653" s="35" t="s">
        <v>7672</v>
      </c>
      <c r="C7653" s="37">
        <v>100.0</v>
      </c>
      <c r="D7653" s="37">
        <v>0.27</v>
      </c>
      <c r="E7653" s="37" t="s">
        <v>16</v>
      </c>
      <c r="F7653" s="37" t="s">
        <v>10</v>
      </c>
    </row>
    <row r="7654">
      <c r="A7654" s="36" t="str">
        <f t="shared" si="1"/>
        <v>Medium Population-Middle Poverty</v>
      </c>
      <c r="B7654" s="35" t="s">
        <v>7673</v>
      </c>
      <c r="C7654" s="37">
        <v>1192.0</v>
      </c>
      <c r="D7654" s="37">
        <v>0.243288590604027</v>
      </c>
      <c r="E7654" s="37" t="s">
        <v>15</v>
      </c>
      <c r="F7654" s="37" t="s">
        <v>10</v>
      </c>
    </row>
    <row r="7655">
      <c r="A7655" s="36" t="str">
        <f t="shared" si="1"/>
        <v>Low Population-Low Poverty</v>
      </c>
      <c r="B7655" s="35" t="s">
        <v>7674</v>
      </c>
      <c r="C7655" s="37">
        <v>44.0</v>
      </c>
      <c r="D7655" s="37">
        <v>0.0</v>
      </c>
      <c r="E7655" s="37" t="s">
        <v>16</v>
      </c>
      <c r="F7655" s="37" t="s">
        <v>9</v>
      </c>
    </row>
    <row r="7656">
      <c r="A7656" s="36" t="str">
        <f t="shared" si="1"/>
        <v>Medium Population-Middle Poverty</v>
      </c>
      <c r="B7656" s="35" t="s">
        <v>7675</v>
      </c>
      <c r="C7656" s="37">
        <v>1100.0</v>
      </c>
      <c r="D7656" s="37">
        <v>0.246363636363636</v>
      </c>
      <c r="E7656" s="37" t="s">
        <v>15</v>
      </c>
      <c r="F7656" s="37" t="s">
        <v>10</v>
      </c>
    </row>
    <row r="7657">
      <c r="A7657" s="36" t="str">
        <f t="shared" si="1"/>
        <v>Medium Population-Middle Poverty</v>
      </c>
      <c r="B7657" s="35" t="s">
        <v>7676</v>
      </c>
      <c r="C7657" s="37">
        <v>627.0</v>
      </c>
      <c r="D7657" s="37">
        <v>0.210526315789474</v>
      </c>
      <c r="E7657" s="37" t="s">
        <v>15</v>
      </c>
      <c r="F7657" s="37" t="s">
        <v>10</v>
      </c>
    </row>
    <row r="7658">
      <c r="A7658" s="36" t="str">
        <f t="shared" si="1"/>
        <v>Medium Population-Middle Poverty</v>
      </c>
      <c r="B7658" s="35" t="s">
        <v>7677</v>
      </c>
      <c r="C7658" s="37">
        <v>614.0</v>
      </c>
      <c r="D7658" s="37">
        <v>0.258957654723127</v>
      </c>
      <c r="E7658" s="37" t="s">
        <v>15</v>
      </c>
      <c r="F7658" s="37" t="s">
        <v>10</v>
      </c>
    </row>
    <row r="7659">
      <c r="A7659" s="36" t="str">
        <f t="shared" si="1"/>
        <v>Low Population-Impoverished</v>
      </c>
      <c r="B7659" s="35" t="s">
        <v>7678</v>
      </c>
      <c r="C7659" s="37">
        <v>32.0</v>
      </c>
      <c r="D7659" s="37">
        <v>1.0</v>
      </c>
      <c r="E7659" s="37" t="s">
        <v>16</v>
      </c>
      <c r="F7659" s="37" t="s">
        <v>12</v>
      </c>
    </row>
    <row r="7660">
      <c r="A7660" s="36" t="str">
        <f t="shared" si="1"/>
        <v>Medium Population-Low Poverty</v>
      </c>
      <c r="B7660" s="35" t="s">
        <v>7679</v>
      </c>
      <c r="C7660" s="37">
        <v>1184.0</v>
      </c>
      <c r="D7660" s="37">
        <v>0.0658783783783784</v>
      </c>
      <c r="E7660" s="37" t="s">
        <v>15</v>
      </c>
      <c r="F7660" s="37" t="s">
        <v>9</v>
      </c>
    </row>
    <row r="7661">
      <c r="A7661" s="36" t="str">
        <f t="shared" si="1"/>
        <v>Low Population-Impoverished</v>
      </c>
      <c r="B7661" s="35" t="s">
        <v>7680</v>
      </c>
      <c r="C7661" s="37">
        <v>61.0</v>
      </c>
      <c r="D7661" s="37">
        <v>0.688524590163934</v>
      </c>
      <c r="E7661" s="37" t="s">
        <v>16</v>
      </c>
      <c r="F7661" s="37" t="s">
        <v>12</v>
      </c>
    </row>
    <row r="7662">
      <c r="A7662" s="36" t="str">
        <f t="shared" si="1"/>
        <v>Low Population-Low Poverty</v>
      </c>
      <c r="B7662" s="35" t="s">
        <v>7681</v>
      </c>
      <c r="C7662" s="37">
        <v>126.0</v>
      </c>
      <c r="D7662" s="37">
        <v>0.0</v>
      </c>
      <c r="E7662" s="37" t="s">
        <v>16</v>
      </c>
      <c r="F7662" s="37" t="s">
        <v>9</v>
      </c>
    </row>
    <row r="7663">
      <c r="A7663" s="36" t="str">
        <f t="shared" si="1"/>
        <v>Low Population-Low Poverty</v>
      </c>
      <c r="B7663" s="35" t="s">
        <v>7682</v>
      </c>
      <c r="C7663" s="37">
        <v>413.0</v>
      </c>
      <c r="D7663" s="37">
        <v>0.0338983050847458</v>
      </c>
      <c r="E7663" s="37" t="s">
        <v>16</v>
      </c>
      <c r="F7663" s="37" t="s">
        <v>9</v>
      </c>
    </row>
    <row r="7664">
      <c r="A7664" s="36" t="str">
        <f t="shared" si="1"/>
        <v>Low Population-Low Poverty</v>
      </c>
      <c r="B7664" s="35" t="s">
        <v>7683</v>
      </c>
      <c r="C7664" s="37">
        <v>377.0</v>
      </c>
      <c r="D7664" s="37">
        <v>0.0822281167108753</v>
      </c>
      <c r="E7664" s="37" t="s">
        <v>16</v>
      </c>
      <c r="F7664" s="37" t="s">
        <v>9</v>
      </c>
    </row>
    <row r="7665">
      <c r="A7665" s="36" t="str">
        <f t="shared" si="1"/>
        <v>Medium Population-Low Poverty</v>
      </c>
      <c r="B7665" s="35" t="s">
        <v>7684</v>
      </c>
      <c r="C7665" s="37">
        <v>897.0</v>
      </c>
      <c r="D7665" s="37">
        <v>0.0858416945373467</v>
      </c>
      <c r="E7665" s="37" t="s">
        <v>15</v>
      </c>
      <c r="F7665" s="37" t="s">
        <v>9</v>
      </c>
    </row>
    <row r="7666">
      <c r="A7666" s="36" t="str">
        <f t="shared" si="1"/>
        <v>Medium Population-Middle Poverty</v>
      </c>
      <c r="B7666" s="35" t="s">
        <v>7685</v>
      </c>
      <c r="C7666" s="37">
        <v>1364.0</v>
      </c>
      <c r="D7666" s="37">
        <v>0.278592375366569</v>
      </c>
      <c r="E7666" s="37" t="s">
        <v>15</v>
      </c>
      <c r="F7666" s="37" t="s">
        <v>10</v>
      </c>
    </row>
    <row r="7667">
      <c r="A7667" s="36" t="str">
        <f t="shared" si="1"/>
        <v>Low Population-High Poverty</v>
      </c>
      <c r="B7667" s="35" t="s">
        <v>7686</v>
      </c>
      <c r="C7667" s="37">
        <v>210.0</v>
      </c>
      <c r="D7667" s="37">
        <v>0.452380952380952</v>
      </c>
      <c r="E7667" s="37" t="s">
        <v>16</v>
      </c>
      <c r="F7667" s="37" t="s">
        <v>11</v>
      </c>
    </row>
    <row r="7668">
      <c r="A7668" s="36" t="str">
        <f t="shared" si="1"/>
        <v>Medium Population-Low Poverty</v>
      </c>
      <c r="B7668" s="35" t="s">
        <v>7687</v>
      </c>
      <c r="C7668" s="37">
        <v>6208.0</v>
      </c>
      <c r="D7668" s="37">
        <v>0.0666881443298969</v>
      </c>
      <c r="E7668" s="37" t="s">
        <v>15</v>
      </c>
      <c r="F7668" s="37" t="s">
        <v>9</v>
      </c>
    </row>
    <row r="7669">
      <c r="A7669" s="36" t="str">
        <f t="shared" si="1"/>
        <v>Medium Population-Middle Poverty</v>
      </c>
      <c r="B7669" s="35" t="s">
        <v>7688</v>
      </c>
      <c r="C7669" s="37">
        <v>503.0</v>
      </c>
      <c r="D7669" s="37">
        <v>0.252485089463221</v>
      </c>
      <c r="E7669" s="37" t="s">
        <v>15</v>
      </c>
      <c r="F7669" s="37" t="s">
        <v>10</v>
      </c>
    </row>
    <row r="7670">
      <c r="A7670" s="36" t="str">
        <f t="shared" si="1"/>
        <v>Medium Population-Low Poverty</v>
      </c>
      <c r="B7670" s="35" t="s">
        <v>7689</v>
      </c>
      <c r="C7670" s="37">
        <v>1086.0</v>
      </c>
      <c r="D7670" s="37">
        <v>0.0469613259668508</v>
      </c>
      <c r="E7670" s="37" t="s">
        <v>15</v>
      </c>
      <c r="F7670" s="37" t="s">
        <v>9</v>
      </c>
    </row>
    <row r="7671">
      <c r="A7671" s="36" t="str">
        <f t="shared" si="1"/>
        <v>Medium Population-High Poverty</v>
      </c>
      <c r="B7671" s="35" t="s">
        <v>7690</v>
      </c>
      <c r="C7671" s="37">
        <v>1208.0</v>
      </c>
      <c r="D7671" s="37">
        <v>0.403145695364238</v>
      </c>
      <c r="E7671" s="37" t="s">
        <v>15</v>
      </c>
      <c r="F7671" s="37" t="s">
        <v>11</v>
      </c>
    </row>
    <row r="7672">
      <c r="A7672" s="36" t="str">
        <f t="shared" si="1"/>
        <v>Medium Population-Middle Poverty</v>
      </c>
      <c r="B7672" s="35" t="s">
        <v>7691</v>
      </c>
      <c r="C7672" s="37">
        <v>2218.0</v>
      </c>
      <c r="D7672" s="37">
        <v>0.260595130748422</v>
      </c>
      <c r="E7672" s="37" t="s">
        <v>15</v>
      </c>
      <c r="F7672" s="37" t="s">
        <v>10</v>
      </c>
    </row>
    <row r="7673">
      <c r="A7673" s="36" t="str">
        <f t="shared" si="1"/>
        <v>Medium Population-Low Poverty</v>
      </c>
      <c r="B7673" s="35" t="s">
        <v>7692</v>
      </c>
      <c r="C7673" s="37">
        <v>2149.0</v>
      </c>
      <c r="D7673" s="37">
        <v>0.0269892973476035</v>
      </c>
      <c r="E7673" s="37" t="s">
        <v>15</v>
      </c>
      <c r="F7673" s="37" t="s">
        <v>9</v>
      </c>
    </row>
    <row r="7674">
      <c r="A7674" s="36" t="str">
        <f t="shared" si="1"/>
        <v>Medium Population-Middle Poverty</v>
      </c>
      <c r="B7674" s="35" t="s">
        <v>7693</v>
      </c>
      <c r="C7674" s="37">
        <v>543.0</v>
      </c>
      <c r="D7674" s="37">
        <v>0.193370165745856</v>
      </c>
      <c r="E7674" s="37" t="s">
        <v>15</v>
      </c>
      <c r="F7674" s="37" t="s">
        <v>10</v>
      </c>
    </row>
    <row r="7675">
      <c r="A7675" s="36" t="str">
        <f t="shared" si="1"/>
        <v>Medium Population-Middle Poverty</v>
      </c>
      <c r="B7675" s="35" t="s">
        <v>7694</v>
      </c>
      <c r="C7675" s="37">
        <v>590.0</v>
      </c>
      <c r="D7675" s="37">
        <v>0.1</v>
      </c>
      <c r="E7675" s="37" t="s">
        <v>15</v>
      </c>
      <c r="F7675" s="37" t="s">
        <v>10</v>
      </c>
    </row>
    <row r="7676">
      <c r="A7676" s="36" t="str">
        <f t="shared" si="1"/>
        <v>Medium Population-Middle Poverty</v>
      </c>
      <c r="B7676" s="35" t="s">
        <v>7695</v>
      </c>
      <c r="C7676" s="37">
        <v>541.0</v>
      </c>
      <c r="D7676" s="37">
        <v>0.120147874306839</v>
      </c>
      <c r="E7676" s="37" t="s">
        <v>15</v>
      </c>
      <c r="F7676" s="37" t="s">
        <v>10</v>
      </c>
    </row>
    <row r="7677">
      <c r="A7677" s="36" t="str">
        <f t="shared" si="1"/>
        <v>Medium Population-Middle Poverty</v>
      </c>
      <c r="B7677" s="35" t="s">
        <v>7696</v>
      </c>
      <c r="C7677" s="37">
        <v>609.0</v>
      </c>
      <c r="D7677" s="37">
        <v>0.221674876847291</v>
      </c>
      <c r="E7677" s="37" t="s">
        <v>15</v>
      </c>
      <c r="F7677" s="37" t="s">
        <v>10</v>
      </c>
    </row>
    <row r="7678">
      <c r="A7678" s="36" t="str">
        <f t="shared" si="1"/>
        <v>Medium Population-Low Poverty</v>
      </c>
      <c r="B7678" s="35" t="s">
        <v>7697</v>
      </c>
      <c r="C7678" s="37">
        <v>2956.0</v>
      </c>
      <c r="D7678" s="37">
        <v>0.0852503382949932</v>
      </c>
      <c r="E7678" s="37" t="s">
        <v>15</v>
      </c>
      <c r="F7678" s="37" t="s">
        <v>9</v>
      </c>
    </row>
    <row r="7679">
      <c r="A7679" s="36" t="str">
        <f t="shared" si="1"/>
        <v>Low Population-Middle Poverty</v>
      </c>
      <c r="B7679" s="35" t="s">
        <v>7698</v>
      </c>
      <c r="C7679" s="37">
        <v>210.0</v>
      </c>
      <c r="D7679" s="37">
        <v>0.128571428571429</v>
      </c>
      <c r="E7679" s="37" t="s">
        <v>16</v>
      </c>
      <c r="F7679" s="37" t="s">
        <v>10</v>
      </c>
    </row>
    <row r="7680">
      <c r="A7680" s="36" t="str">
        <f t="shared" si="1"/>
        <v>Medium Population-Low Poverty</v>
      </c>
      <c r="B7680" s="35" t="s">
        <v>7699</v>
      </c>
      <c r="C7680" s="37">
        <v>1186.0</v>
      </c>
      <c r="D7680" s="37">
        <v>0.0531197301854975</v>
      </c>
      <c r="E7680" s="37" t="s">
        <v>15</v>
      </c>
      <c r="F7680" s="37" t="s">
        <v>9</v>
      </c>
    </row>
    <row r="7681">
      <c r="A7681" s="36" t="str">
        <f t="shared" si="1"/>
        <v>Medium Population-Middle Poverty</v>
      </c>
      <c r="B7681" s="35" t="s">
        <v>7700</v>
      </c>
      <c r="C7681" s="37">
        <v>2230.0</v>
      </c>
      <c r="D7681" s="37">
        <v>0.122421524663677</v>
      </c>
      <c r="E7681" s="37" t="s">
        <v>15</v>
      </c>
      <c r="F7681" s="37" t="s">
        <v>10</v>
      </c>
    </row>
    <row r="7682">
      <c r="A7682" s="36" t="str">
        <f t="shared" si="1"/>
        <v>Medium Population-Low Poverty</v>
      </c>
      <c r="B7682" s="35" t="s">
        <v>7701</v>
      </c>
      <c r="C7682" s="37">
        <v>675.0</v>
      </c>
      <c r="D7682" s="37">
        <v>0.0977777777777778</v>
      </c>
      <c r="E7682" s="37" t="s">
        <v>15</v>
      </c>
      <c r="F7682" s="37" t="s">
        <v>9</v>
      </c>
    </row>
    <row r="7683">
      <c r="A7683" s="36" t="str">
        <f t="shared" si="1"/>
        <v>Medium Population-Middle Poverty</v>
      </c>
      <c r="B7683" s="35" t="s">
        <v>7702</v>
      </c>
      <c r="C7683" s="37">
        <v>1375.0</v>
      </c>
      <c r="D7683" s="37">
        <v>0.284363636363636</v>
      </c>
      <c r="E7683" s="37" t="s">
        <v>15</v>
      </c>
      <c r="F7683" s="37" t="s">
        <v>10</v>
      </c>
    </row>
    <row r="7684">
      <c r="A7684" s="36" t="str">
        <f t="shared" si="1"/>
        <v>Low Population-High Poverty</v>
      </c>
      <c r="B7684" s="35" t="s">
        <v>7703</v>
      </c>
      <c r="C7684" s="37">
        <v>195.0</v>
      </c>
      <c r="D7684" s="37">
        <v>0.451282051282051</v>
      </c>
      <c r="E7684" s="37" t="s">
        <v>16</v>
      </c>
      <c r="F7684" s="37" t="s">
        <v>11</v>
      </c>
    </row>
    <row r="7685">
      <c r="A7685" s="36" t="str">
        <f t="shared" si="1"/>
        <v>Medium Population-Low Poverty</v>
      </c>
      <c r="B7685" s="35" t="s">
        <v>7704</v>
      </c>
      <c r="C7685" s="37">
        <v>829.0</v>
      </c>
      <c r="D7685" s="37">
        <v>0.0615199034981906</v>
      </c>
      <c r="E7685" s="37" t="s">
        <v>15</v>
      </c>
      <c r="F7685" s="37" t="s">
        <v>9</v>
      </c>
    </row>
    <row r="7686">
      <c r="A7686" s="36" t="str">
        <f t="shared" si="1"/>
        <v>Low Population-Low Poverty</v>
      </c>
      <c r="B7686" s="35" t="s">
        <v>7705</v>
      </c>
      <c r="C7686" s="37">
        <v>328.0</v>
      </c>
      <c r="D7686" s="37">
        <v>0.0182926829268293</v>
      </c>
      <c r="E7686" s="37" t="s">
        <v>16</v>
      </c>
      <c r="F7686" s="37" t="s">
        <v>9</v>
      </c>
    </row>
    <row r="7687">
      <c r="A7687" s="36" t="str">
        <f t="shared" si="1"/>
        <v>Medium Population-Middle Poverty</v>
      </c>
      <c r="B7687" s="35" t="s">
        <v>7706</v>
      </c>
      <c r="C7687" s="37">
        <v>1541.0</v>
      </c>
      <c r="D7687" s="37">
        <v>0.240103828682674</v>
      </c>
      <c r="E7687" s="37" t="s">
        <v>15</v>
      </c>
      <c r="F7687" s="37" t="s">
        <v>10</v>
      </c>
    </row>
    <row r="7688">
      <c r="A7688" s="36" t="str">
        <f t="shared" si="1"/>
        <v>Medium Population-Middle Poverty</v>
      </c>
      <c r="B7688" s="35" t="s">
        <v>7707</v>
      </c>
      <c r="C7688" s="37">
        <v>603.0</v>
      </c>
      <c r="D7688" s="37">
        <v>0.194029850746269</v>
      </c>
      <c r="E7688" s="37" t="s">
        <v>15</v>
      </c>
      <c r="F7688" s="37" t="s">
        <v>10</v>
      </c>
    </row>
    <row r="7689">
      <c r="A7689" s="36" t="str">
        <f t="shared" si="1"/>
        <v>Medium Population-Middle Poverty</v>
      </c>
      <c r="B7689" s="35" t="s">
        <v>7708</v>
      </c>
      <c r="C7689" s="37">
        <v>578.0</v>
      </c>
      <c r="D7689" s="37">
        <v>0.174740484429066</v>
      </c>
      <c r="E7689" s="37" t="s">
        <v>15</v>
      </c>
      <c r="F7689" s="37" t="s">
        <v>10</v>
      </c>
    </row>
    <row r="7690">
      <c r="A7690" s="36" t="str">
        <f t="shared" si="1"/>
        <v>Medium Population-Middle Poverty</v>
      </c>
      <c r="B7690" s="35" t="s">
        <v>7709</v>
      </c>
      <c r="C7690" s="37">
        <v>900.0</v>
      </c>
      <c r="D7690" s="37">
        <v>0.226666666666667</v>
      </c>
      <c r="E7690" s="37" t="s">
        <v>15</v>
      </c>
      <c r="F7690" s="37" t="s">
        <v>10</v>
      </c>
    </row>
    <row r="7691">
      <c r="A7691" s="36" t="str">
        <f t="shared" si="1"/>
        <v>Medium Population-Middle Poverty</v>
      </c>
      <c r="B7691" s="35" t="s">
        <v>7710</v>
      </c>
      <c r="C7691" s="37">
        <v>921.0</v>
      </c>
      <c r="D7691" s="37">
        <v>0.140065146579805</v>
      </c>
      <c r="E7691" s="37" t="s">
        <v>15</v>
      </c>
      <c r="F7691" s="37" t="s">
        <v>10</v>
      </c>
    </row>
    <row r="7692">
      <c r="A7692" s="36" t="str">
        <f t="shared" si="1"/>
        <v>Medium Population-Middle Poverty</v>
      </c>
      <c r="B7692" s="35" t="s">
        <v>7711</v>
      </c>
      <c r="C7692" s="37">
        <v>9466.0</v>
      </c>
      <c r="D7692" s="37">
        <v>0.148320304246778</v>
      </c>
      <c r="E7692" s="37" t="s">
        <v>15</v>
      </c>
      <c r="F7692" s="37" t="s">
        <v>10</v>
      </c>
    </row>
    <row r="7693">
      <c r="A7693" s="36" t="str">
        <f t="shared" si="1"/>
        <v>Medium Population-Middle Poverty</v>
      </c>
      <c r="B7693" s="35" t="s">
        <v>7712</v>
      </c>
      <c r="C7693" s="37">
        <v>2204.0</v>
      </c>
      <c r="D7693" s="37">
        <v>0.153811252268603</v>
      </c>
      <c r="E7693" s="37" t="s">
        <v>15</v>
      </c>
      <c r="F7693" s="37" t="s">
        <v>10</v>
      </c>
    </row>
    <row r="7694">
      <c r="A7694" s="36" t="str">
        <f t="shared" si="1"/>
        <v>Medium Population-Middle Poverty</v>
      </c>
      <c r="B7694" s="35" t="s">
        <v>7713</v>
      </c>
      <c r="C7694" s="37">
        <v>7525.0</v>
      </c>
      <c r="D7694" s="37">
        <v>0.210365448504983</v>
      </c>
      <c r="E7694" s="37" t="s">
        <v>15</v>
      </c>
      <c r="F7694" s="37" t="s">
        <v>10</v>
      </c>
    </row>
    <row r="7695">
      <c r="A7695" s="36" t="str">
        <f t="shared" si="1"/>
        <v>Medium Population-Low Poverty</v>
      </c>
      <c r="B7695" s="35" t="s">
        <v>7714</v>
      </c>
      <c r="C7695" s="37">
        <v>564.0</v>
      </c>
      <c r="D7695" s="37">
        <v>0.0</v>
      </c>
      <c r="E7695" s="37" t="s">
        <v>15</v>
      </c>
      <c r="F7695" s="37" t="s">
        <v>9</v>
      </c>
    </row>
    <row r="7696">
      <c r="A7696" s="36" t="str">
        <f t="shared" si="1"/>
        <v>Medium Population-Middle Poverty</v>
      </c>
      <c r="B7696" s="35" t="s">
        <v>7715</v>
      </c>
      <c r="C7696" s="37">
        <v>1567.0</v>
      </c>
      <c r="D7696" s="37">
        <v>0.310784939374601</v>
      </c>
      <c r="E7696" s="37" t="s">
        <v>15</v>
      </c>
      <c r="F7696" s="37" t="s">
        <v>10</v>
      </c>
    </row>
    <row r="7697">
      <c r="A7697" s="36" t="str">
        <f t="shared" si="1"/>
        <v>Medium Population-Low Poverty</v>
      </c>
      <c r="B7697" s="35" t="s">
        <v>7716</v>
      </c>
      <c r="C7697" s="37">
        <v>713.0</v>
      </c>
      <c r="D7697" s="37">
        <v>0.0645161290322581</v>
      </c>
      <c r="E7697" s="37" t="s">
        <v>15</v>
      </c>
      <c r="F7697" s="37" t="s">
        <v>9</v>
      </c>
    </row>
    <row r="7698">
      <c r="A7698" s="36" t="str">
        <f t="shared" si="1"/>
        <v>Medium Population-High Poverty</v>
      </c>
      <c r="B7698" s="35" t="s">
        <v>7717</v>
      </c>
      <c r="C7698" s="37">
        <v>2466.0</v>
      </c>
      <c r="D7698" s="37">
        <v>0.372262773722628</v>
      </c>
      <c r="E7698" s="37" t="s">
        <v>15</v>
      </c>
      <c r="F7698" s="37" t="s">
        <v>11</v>
      </c>
    </row>
    <row r="7699">
      <c r="A7699" s="36" t="str">
        <f t="shared" si="1"/>
        <v>High Population-Middle Poverty</v>
      </c>
      <c r="B7699" s="35" t="s">
        <v>7718</v>
      </c>
      <c r="C7699" s="37">
        <v>14120.0</v>
      </c>
      <c r="D7699" s="37">
        <v>0.142067988668555</v>
      </c>
      <c r="E7699" s="37" t="s">
        <v>14</v>
      </c>
      <c r="F7699" s="37" t="s">
        <v>10</v>
      </c>
    </row>
    <row r="7700">
      <c r="A7700" s="36" t="str">
        <f t="shared" si="1"/>
        <v>Medium Population-Middle Poverty</v>
      </c>
      <c r="B7700" s="35" t="s">
        <v>7719</v>
      </c>
      <c r="C7700" s="37">
        <v>7016.0</v>
      </c>
      <c r="D7700" s="37">
        <v>0.107753705815279</v>
      </c>
      <c r="E7700" s="37" t="s">
        <v>15</v>
      </c>
      <c r="F7700" s="37" t="s">
        <v>10</v>
      </c>
    </row>
    <row r="7701">
      <c r="A7701" s="36" t="str">
        <f t="shared" si="1"/>
        <v>Medium Population-Middle Poverty</v>
      </c>
      <c r="B7701" s="35" t="s">
        <v>7720</v>
      </c>
      <c r="C7701" s="37">
        <v>7242.0</v>
      </c>
      <c r="D7701" s="37">
        <v>0.173570836785418</v>
      </c>
      <c r="E7701" s="37" t="s">
        <v>15</v>
      </c>
      <c r="F7701" s="37" t="s">
        <v>10</v>
      </c>
    </row>
    <row r="7702">
      <c r="A7702" s="36" t="str">
        <f t="shared" si="1"/>
        <v>Medium Population-Middle Poverty</v>
      </c>
      <c r="B7702" s="35" t="s">
        <v>7721</v>
      </c>
      <c r="C7702" s="37">
        <v>7230.0</v>
      </c>
      <c r="D7702" s="37">
        <v>0.197095435684647</v>
      </c>
      <c r="E7702" s="37" t="s">
        <v>15</v>
      </c>
      <c r="F7702" s="37" t="s">
        <v>10</v>
      </c>
    </row>
    <row r="7703">
      <c r="A7703" s="36" t="str">
        <f t="shared" si="1"/>
        <v>High Population-Middle Poverty</v>
      </c>
      <c r="B7703" s="35" t="s">
        <v>7722</v>
      </c>
      <c r="C7703" s="37">
        <v>12625.0</v>
      </c>
      <c r="D7703" s="37">
        <v>0.149861386138614</v>
      </c>
      <c r="E7703" s="37" t="s">
        <v>14</v>
      </c>
      <c r="F7703" s="37" t="s">
        <v>10</v>
      </c>
    </row>
    <row r="7704">
      <c r="A7704" s="36" t="str">
        <f t="shared" si="1"/>
        <v>High Population-Middle Poverty</v>
      </c>
      <c r="B7704" s="35" t="s">
        <v>7723</v>
      </c>
      <c r="C7704" s="37">
        <v>10480.0</v>
      </c>
      <c r="D7704" s="37">
        <v>0.220801526717557</v>
      </c>
      <c r="E7704" s="37" t="s">
        <v>14</v>
      </c>
      <c r="F7704" s="37" t="s">
        <v>10</v>
      </c>
    </row>
    <row r="7705">
      <c r="A7705" s="36" t="str">
        <f t="shared" si="1"/>
        <v>High Population-Middle Poverty</v>
      </c>
      <c r="B7705" s="35" t="s">
        <v>7724</v>
      </c>
      <c r="C7705" s="37">
        <v>14734.0</v>
      </c>
      <c r="D7705" s="37">
        <v>0.215827338129496</v>
      </c>
      <c r="E7705" s="37" t="s">
        <v>14</v>
      </c>
      <c r="F7705" s="37" t="s">
        <v>10</v>
      </c>
    </row>
    <row r="7706">
      <c r="A7706" s="36" t="str">
        <f t="shared" si="1"/>
        <v>High Population-Middle Poverty</v>
      </c>
      <c r="B7706" s="35" t="s">
        <v>7725</v>
      </c>
      <c r="C7706" s="37">
        <v>11699.0</v>
      </c>
      <c r="D7706" s="37">
        <v>0.134028549448671</v>
      </c>
      <c r="E7706" s="37" t="s">
        <v>14</v>
      </c>
      <c r="F7706" s="37" t="s">
        <v>10</v>
      </c>
    </row>
    <row r="7707">
      <c r="A7707" s="36" t="str">
        <f t="shared" si="1"/>
        <v>High Population-Middle Poverty</v>
      </c>
      <c r="B7707" s="35" t="s">
        <v>7726</v>
      </c>
      <c r="C7707" s="37">
        <v>13763.0</v>
      </c>
      <c r="D7707" s="37">
        <v>0.106735450119887</v>
      </c>
      <c r="E7707" s="37" t="s">
        <v>14</v>
      </c>
      <c r="F7707" s="37" t="s">
        <v>10</v>
      </c>
    </row>
    <row r="7708">
      <c r="A7708" s="36" t="str">
        <f t="shared" si="1"/>
        <v>Medium Population-Middle Poverty</v>
      </c>
      <c r="B7708" s="35" t="s">
        <v>7727</v>
      </c>
      <c r="C7708" s="37">
        <v>3337.0</v>
      </c>
      <c r="D7708" s="37">
        <v>0.209469583458196</v>
      </c>
      <c r="E7708" s="37" t="s">
        <v>15</v>
      </c>
      <c r="F7708" s="37" t="s">
        <v>10</v>
      </c>
    </row>
    <row r="7709">
      <c r="A7709" s="36" t="str">
        <f t="shared" si="1"/>
        <v>Medium Population-Middle Poverty</v>
      </c>
      <c r="B7709" s="35" t="s">
        <v>7728</v>
      </c>
      <c r="C7709" s="37">
        <v>6976.0</v>
      </c>
      <c r="D7709" s="37">
        <v>0.19954128440367</v>
      </c>
      <c r="E7709" s="37" t="s">
        <v>15</v>
      </c>
      <c r="F7709" s="37" t="s">
        <v>10</v>
      </c>
    </row>
    <row r="7710">
      <c r="A7710" s="36" t="str">
        <f t="shared" si="1"/>
        <v>High Population-Middle Poverty</v>
      </c>
      <c r="B7710" s="35" t="s">
        <v>7729</v>
      </c>
      <c r="C7710" s="37">
        <v>13963.0</v>
      </c>
      <c r="D7710" s="37">
        <v>0.296068180190503</v>
      </c>
      <c r="E7710" s="37" t="s">
        <v>14</v>
      </c>
      <c r="F7710" s="37" t="s">
        <v>10</v>
      </c>
    </row>
    <row r="7711">
      <c r="A7711" s="36" t="str">
        <f t="shared" si="1"/>
        <v>High Population-Low Poverty</v>
      </c>
      <c r="B7711" s="35" t="s">
        <v>7730</v>
      </c>
      <c r="C7711" s="37">
        <v>12764.0</v>
      </c>
      <c r="D7711" s="37">
        <v>0.0687088686931996</v>
      </c>
      <c r="E7711" s="37" t="s">
        <v>14</v>
      </c>
      <c r="F7711" s="37" t="s">
        <v>9</v>
      </c>
    </row>
    <row r="7712">
      <c r="A7712" s="36" t="str">
        <f t="shared" si="1"/>
        <v>High Population-Middle Poverty</v>
      </c>
      <c r="B7712" s="35" t="s">
        <v>7731</v>
      </c>
      <c r="C7712" s="37">
        <v>22045.0</v>
      </c>
      <c r="D7712" s="37">
        <v>0.13472442730778</v>
      </c>
      <c r="E7712" s="37" t="s">
        <v>14</v>
      </c>
      <c r="F7712" s="37" t="s">
        <v>10</v>
      </c>
    </row>
    <row r="7713">
      <c r="A7713" s="36" t="str">
        <f t="shared" si="1"/>
        <v>High Population-Middle Poverty</v>
      </c>
      <c r="B7713" s="35" t="s">
        <v>7732</v>
      </c>
      <c r="C7713" s="37">
        <v>13486.0</v>
      </c>
      <c r="D7713" s="37">
        <v>0.111226457066588</v>
      </c>
      <c r="E7713" s="37" t="s">
        <v>14</v>
      </c>
      <c r="F7713" s="37" t="s">
        <v>10</v>
      </c>
    </row>
    <row r="7714">
      <c r="A7714" s="36" t="str">
        <f t="shared" si="1"/>
        <v>High Population-Low Poverty</v>
      </c>
      <c r="B7714" s="35" t="s">
        <v>7733</v>
      </c>
      <c r="C7714" s="37">
        <v>12921.0</v>
      </c>
      <c r="D7714" s="37">
        <v>0.0773933906044424</v>
      </c>
      <c r="E7714" s="37" t="s">
        <v>14</v>
      </c>
      <c r="F7714" s="37" t="s">
        <v>9</v>
      </c>
    </row>
    <row r="7715">
      <c r="A7715" s="36" t="str">
        <f t="shared" si="1"/>
        <v>Medium Population-Low Poverty</v>
      </c>
      <c r="B7715" s="35" t="s">
        <v>7734</v>
      </c>
      <c r="C7715" s="37">
        <v>8361.0</v>
      </c>
      <c r="D7715" s="37">
        <v>0.0899413945700275</v>
      </c>
      <c r="E7715" s="37" t="s">
        <v>15</v>
      </c>
      <c r="F7715" s="37" t="s">
        <v>9</v>
      </c>
    </row>
    <row r="7716">
      <c r="A7716" s="36" t="str">
        <f t="shared" si="1"/>
        <v>High Population-Low Poverty</v>
      </c>
      <c r="B7716" s="35" t="s">
        <v>7735</v>
      </c>
      <c r="C7716" s="37">
        <v>17807.0</v>
      </c>
      <c r="D7716" s="37">
        <v>0.0976020666030213</v>
      </c>
      <c r="E7716" s="37" t="s">
        <v>14</v>
      </c>
      <c r="F7716" s="37" t="s">
        <v>9</v>
      </c>
    </row>
    <row r="7717">
      <c r="A7717" s="36" t="str">
        <f t="shared" si="1"/>
        <v>High Population-Middle Poverty</v>
      </c>
      <c r="B7717" s="35" t="s">
        <v>7736</v>
      </c>
      <c r="C7717" s="37">
        <v>11249.0</v>
      </c>
      <c r="D7717" s="37">
        <v>0.105787181082763</v>
      </c>
      <c r="E7717" s="37" t="s">
        <v>14</v>
      </c>
      <c r="F7717" s="37" t="s">
        <v>10</v>
      </c>
    </row>
    <row r="7718">
      <c r="A7718" s="36" t="str">
        <f t="shared" si="1"/>
        <v>Medium Population-Low Poverty</v>
      </c>
      <c r="B7718" s="35" t="s">
        <v>7737</v>
      </c>
      <c r="C7718" s="37">
        <v>4201.0</v>
      </c>
      <c r="D7718" s="37">
        <v>0.0502261366341347</v>
      </c>
      <c r="E7718" s="37" t="s">
        <v>15</v>
      </c>
      <c r="F7718" s="37" t="s">
        <v>9</v>
      </c>
    </row>
    <row r="7719">
      <c r="A7719" s="36" t="str">
        <f t="shared" si="1"/>
        <v>Medium Population-Middle Poverty</v>
      </c>
      <c r="B7719" s="35" t="s">
        <v>7738</v>
      </c>
      <c r="C7719" s="37">
        <v>1631.0</v>
      </c>
      <c r="D7719" s="37">
        <v>0.187614960147149</v>
      </c>
      <c r="E7719" s="37" t="s">
        <v>15</v>
      </c>
      <c r="F7719" s="37" t="s">
        <v>10</v>
      </c>
    </row>
    <row r="7720">
      <c r="A7720" s="36" t="str">
        <f t="shared" si="1"/>
        <v>High Population-Low Poverty</v>
      </c>
      <c r="B7720" s="35" t="s">
        <v>7739</v>
      </c>
      <c r="C7720" s="37">
        <v>13457.0</v>
      </c>
      <c r="D7720" s="37">
        <v>0.0798097644348666</v>
      </c>
      <c r="E7720" s="37" t="s">
        <v>14</v>
      </c>
      <c r="F7720" s="37" t="s">
        <v>9</v>
      </c>
    </row>
    <row r="7721">
      <c r="A7721" s="36" t="str">
        <f t="shared" si="1"/>
        <v>High Population-Low Poverty</v>
      </c>
      <c r="B7721" s="35" t="s">
        <v>7740</v>
      </c>
      <c r="C7721" s="37">
        <v>13875.0</v>
      </c>
      <c r="D7721" s="37">
        <v>0.0470630630630631</v>
      </c>
      <c r="E7721" s="37" t="s">
        <v>14</v>
      </c>
      <c r="F7721" s="37" t="s">
        <v>9</v>
      </c>
    </row>
    <row r="7722">
      <c r="A7722" s="36" t="str">
        <f t="shared" si="1"/>
        <v>High Population-Middle Poverty</v>
      </c>
      <c r="B7722" s="35" t="s">
        <v>7741</v>
      </c>
      <c r="C7722" s="37">
        <v>13067.0</v>
      </c>
      <c r="D7722" s="37">
        <v>0.137981173949644</v>
      </c>
      <c r="E7722" s="37" t="s">
        <v>14</v>
      </c>
      <c r="F7722" s="37" t="s">
        <v>10</v>
      </c>
    </row>
    <row r="7723">
      <c r="A7723" s="36" t="str">
        <f t="shared" si="1"/>
        <v>Medium Population-Middle Poverty</v>
      </c>
      <c r="B7723" s="35" t="s">
        <v>7742</v>
      </c>
      <c r="C7723" s="37">
        <v>8470.0</v>
      </c>
      <c r="D7723" s="37">
        <v>0.118417945690673</v>
      </c>
      <c r="E7723" s="37" t="s">
        <v>15</v>
      </c>
      <c r="F7723" s="37" t="s">
        <v>10</v>
      </c>
    </row>
    <row r="7724">
      <c r="A7724" s="36" t="str">
        <f t="shared" si="1"/>
        <v>Low Population-Impoverished</v>
      </c>
      <c r="B7724" s="35" t="s">
        <v>7743</v>
      </c>
      <c r="C7724" s="37">
        <v>319.0</v>
      </c>
      <c r="D7724" s="37">
        <v>0.601880877742947</v>
      </c>
      <c r="E7724" s="37" t="s">
        <v>16</v>
      </c>
      <c r="F7724" s="37" t="s">
        <v>12</v>
      </c>
    </row>
    <row r="7725">
      <c r="A7725" s="36" t="str">
        <f t="shared" si="1"/>
        <v>Low Population-Low Poverty</v>
      </c>
      <c r="B7725" s="35" t="s">
        <v>7744</v>
      </c>
      <c r="C7725" s="37">
        <v>121.0</v>
      </c>
      <c r="D7725" s="37">
        <v>0.0991735537190083</v>
      </c>
      <c r="E7725" s="37" t="s">
        <v>16</v>
      </c>
      <c r="F7725" s="37" t="s">
        <v>9</v>
      </c>
    </row>
    <row r="7726">
      <c r="A7726" s="36" t="str">
        <f t="shared" si="1"/>
        <v>Medium Population-Middle Poverty</v>
      </c>
      <c r="B7726" s="35" t="s">
        <v>7745</v>
      </c>
      <c r="C7726" s="37">
        <v>2695.0</v>
      </c>
      <c r="D7726" s="37">
        <v>0.159183673469388</v>
      </c>
      <c r="E7726" s="37" t="s">
        <v>15</v>
      </c>
      <c r="F7726" s="37" t="s">
        <v>10</v>
      </c>
    </row>
    <row r="7727">
      <c r="A7727" s="36" t="str">
        <f t="shared" si="1"/>
        <v>Low Population-Low Poverty</v>
      </c>
      <c r="B7727" s="35" t="s">
        <v>7746</v>
      </c>
      <c r="C7727" s="37">
        <v>320.0</v>
      </c>
      <c r="D7727" s="37">
        <v>0.0</v>
      </c>
      <c r="E7727" s="37" t="s">
        <v>16</v>
      </c>
      <c r="F7727" s="37" t="s">
        <v>9</v>
      </c>
    </row>
    <row r="7728">
      <c r="A7728" s="36" t="str">
        <f t="shared" si="1"/>
        <v>Medium Population-Middle Poverty</v>
      </c>
      <c r="B7728" s="35" t="s">
        <v>7747</v>
      </c>
      <c r="C7728" s="37">
        <v>6686.0</v>
      </c>
      <c r="D7728" s="37">
        <v>0.169309003888723</v>
      </c>
      <c r="E7728" s="37" t="s">
        <v>15</v>
      </c>
      <c r="F7728" s="37" t="s">
        <v>10</v>
      </c>
    </row>
    <row r="7729">
      <c r="A7729" s="36" t="str">
        <f t="shared" si="1"/>
        <v>Medium Population-Middle Poverty</v>
      </c>
      <c r="B7729" s="35" t="s">
        <v>7748</v>
      </c>
      <c r="C7729" s="37">
        <v>1642.0</v>
      </c>
      <c r="D7729" s="37">
        <v>0.133982947624848</v>
      </c>
      <c r="E7729" s="37" t="s">
        <v>15</v>
      </c>
      <c r="F7729" s="37" t="s">
        <v>10</v>
      </c>
    </row>
    <row r="7730">
      <c r="A7730" s="36" t="str">
        <f t="shared" si="1"/>
        <v>Medium Population-Low Poverty</v>
      </c>
      <c r="B7730" s="35" t="s">
        <v>7749</v>
      </c>
      <c r="C7730" s="37">
        <v>6715.0</v>
      </c>
      <c r="D7730" s="37">
        <v>0.0695457930007446</v>
      </c>
      <c r="E7730" s="37" t="s">
        <v>15</v>
      </c>
      <c r="F7730" s="37" t="s">
        <v>9</v>
      </c>
    </row>
    <row r="7731">
      <c r="A7731" s="36" t="str">
        <f t="shared" si="1"/>
        <v>Low Population-Low Poverty</v>
      </c>
      <c r="B7731" s="35" t="s">
        <v>7750</v>
      </c>
      <c r="C7731" s="37">
        <v>182.0</v>
      </c>
      <c r="D7731" s="37">
        <v>0.0</v>
      </c>
      <c r="E7731" s="37" t="s">
        <v>16</v>
      </c>
      <c r="F7731" s="37" t="s">
        <v>9</v>
      </c>
    </row>
    <row r="7732">
      <c r="A7732" s="36" t="str">
        <f t="shared" si="1"/>
        <v>Medium Population-Low Poverty</v>
      </c>
      <c r="B7732" s="35" t="s">
        <v>7751</v>
      </c>
      <c r="C7732" s="37">
        <v>1205.0</v>
      </c>
      <c r="D7732" s="37">
        <v>0.0116182572614108</v>
      </c>
      <c r="E7732" s="37" t="s">
        <v>15</v>
      </c>
      <c r="F7732" s="37" t="s">
        <v>9</v>
      </c>
    </row>
    <row r="7733">
      <c r="A7733" s="36" t="str">
        <f t="shared" si="1"/>
        <v>Medium Population-Middle Poverty</v>
      </c>
      <c r="B7733" s="35" t="s">
        <v>7752</v>
      </c>
      <c r="C7733" s="37">
        <v>1128.0</v>
      </c>
      <c r="D7733" s="37">
        <v>0.161347517730496</v>
      </c>
      <c r="E7733" s="37" t="s">
        <v>15</v>
      </c>
      <c r="F7733" s="37" t="s">
        <v>10</v>
      </c>
    </row>
    <row r="7734">
      <c r="A7734" s="36" t="str">
        <f t="shared" si="1"/>
        <v>Medium Population-Middle Poverty</v>
      </c>
      <c r="B7734" s="35" t="s">
        <v>7753</v>
      </c>
      <c r="C7734" s="37">
        <v>1126.0</v>
      </c>
      <c r="D7734" s="37">
        <v>0.174955595026643</v>
      </c>
      <c r="E7734" s="37" t="s">
        <v>15</v>
      </c>
      <c r="F7734" s="37" t="s">
        <v>10</v>
      </c>
    </row>
    <row r="7735">
      <c r="A7735" s="36" t="str">
        <f t="shared" si="1"/>
        <v>Medium Population-Middle Poverty</v>
      </c>
      <c r="B7735" s="35" t="s">
        <v>7754</v>
      </c>
      <c r="C7735" s="37">
        <v>1713.0</v>
      </c>
      <c r="D7735" s="37">
        <v>0.136018680677175</v>
      </c>
      <c r="E7735" s="37" t="s">
        <v>15</v>
      </c>
      <c r="F7735" s="37" t="s">
        <v>10</v>
      </c>
    </row>
    <row r="7736">
      <c r="A7736" s="36" t="str">
        <f t="shared" si="1"/>
        <v>High Population-Low Poverty</v>
      </c>
      <c r="B7736" s="35" t="s">
        <v>7755</v>
      </c>
      <c r="C7736" s="37">
        <v>12547.0</v>
      </c>
      <c r="D7736" s="37">
        <v>0.0982705029090619</v>
      </c>
      <c r="E7736" s="37" t="s">
        <v>14</v>
      </c>
      <c r="F7736" s="37" t="s">
        <v>9</v>
      </c>
    </row>
    <row r="7737">
      <c r="A7737" s="36" t="str">
        <f t="shared" si="1"/>
        <v>Medium Population-High Poverty</v>
      </c>
      <c r="B7737" s="35" t="s">
        <v>7756</v>
      </c>
      <c r="C7737" s="37">
        <v>527.0</v>
      </c>
      <c r="D7737" s="37">
        <v>0.499051233396584</v>
      </c>
      <c r="E7737" s="37" t="s">
        <v>15</v>
      </c>
      <c r="F7737" s="37" t="s">
        <v>11</v>
      </c>
    </row>
    <row r="7738">
      <c r="A7738" s="36" t="str">
        <f t="shared" si="1"/>
        <v>Medium Population-Middle Poverty</v>
      </c>
      <c r="B7738" s="35" t="s">
        <v>7757</v>
      </c>
      <c r="C7738" s="37">
        <v>4976.0</v>
      </c>
      <c r="D7738" s="37">
        <v>0.282958199356913</v>
      </c>
      <c r="E7738" s="37" t="s">
        <v>15</v>
      </c>
      <c r="F7738" s="37" t="s">
        <v>10</v>
      </c>
    </row>
    <row r="7739">
      <c r="A7739" s="36" t="str">
        <f t="shared" si="1"/>
        <v>Medium Population-Middle Poverty</v>
      </c>
      <c r="B7739" s="35" t="s">
        <v>7758</v>
      </c>
      <c r="C7739" s="37">
        <v>795.0</v>
      </c>
      <c r="D7739" s="37">
        <v>0.137106918238994</v>
      </c>
      <c r="E7739" s="37" t="s">
        <v>15</v>
      </c>
      <c r="F7739" s="37" t="s">
        <v>10</v>
      </c>
    </row>
    <row r="7740">
      <c r="A7740" s="36" t="str">
        <f t="shared" si="1"/>
        <v>Medium Population-Middle Poverty</v>
      </c>
      <c r="B7740" s="35" t="s">
        <v>7759</v>
      </c>
      <c r="C7740" s="37">
        <v>9014.0</v>
      </c>
      <c r="D7740" s="37">
        <v>0.144996671843799</v>
      </c>
      <c r="E7740" s="37" t="s">
        <v>15</v>
      </c>
      <c r="F7740" s="37" t="s">
        <v>10</v>
      </c>
    </row>
    <row r="7741">
      <c r="A7741" s="36" t="str">
        <f t="shared" si="1"/>
        <v>Medium Population-Middle Poverty</v>
      </c>
      <c r="B7741" s="35" t="s">
        <v>7760</v>
      </c>
      <c r="C7741" s="37">
        <v>4888.0</v>
      </c>
      <c r="D7741" s="37">
        <v>0.149549918166939</v>
      </c>
      <c r="E7741" s="37" t="s">
        <v>15</v>
      </c>
      <c r="F7741" s="37" t="s">
        <v>10</v>
      </c>
    </row>
    <row r="7742">
      <c r="A7742" s="36" t="str">
        <f t="shared" si="1"/>
        <v>Medium Population-Middle Poverty</v>
      </c>
      <c r="B7742" s="35" t="s">
        <v>7761</v>
      </c>
      <c r="C7742" s="37">
        <v>1033.0</v>
      </c>
      <c r="D7742" s="37">
        <v>0.281703775411423</v>
      </c>
      <c r="E7742" s="37" t="s">
        <v>15</v>
      </c>
      <c r="F7742" s="37" t="s">
        <v>10</v>
      </c>
    </row>
    <row r="7743">
      <c r="A7743" s="36" t="str">
        <f t="shared" si="1"/>
        <v>Medium Population-Middle Poverty</v>
      </c>
      <c r="B7743" s="35" t="s">
        <v>7762</v>
      </c>
      <c r="C7743" s="37">
        <v>907.0</v>
      </c>
      <c r="D7743" s="37">
        <v>0.212789415656009</v>
      </c>
      <c r="E7743" s="37" t="s">
        <v>15</v>
      </c>
      <c r="F7743" s="37" t="s">
        <v>10</v>
      </c>
    </row>
    <row r="7744">
      <c r="A7744" s="36" t="str">
        <f t="shared" si="1"/>
        <v>Medium Population-Middle Poverty</v>
      </c>
      <c r="B7744" s="35" t="s">
        <v>7763</v>
      </c>
      <c r="C7744" s="37">
        <v>3452.0</v>
      </c>
      <c r="D7744" s="37">
        <v>0.256083429895713</v>
      </c>
      <c r="E7744" s="37" t="s">
        <v>15</v>
      </c>
      <c r="F7744" s="37" t="s">
        <v>10</v>
      </c>
    </row>
    <row r="7745">
      <c r="A7745" s="36" t="str">
        <f t="shared" si="1"/>
        <v>Medium Population-Middle Poverty</v>
      </c>
      <c r="B7745" s="35" t="s">
        <v>7764</v>
      </c>
      <c r="C7745" s="37">
        <v>2006.0</v>
      </c>
      <c r="D7745" s="37">
        <v>0.162512462612164</v>
      </c>
      <c r="E7745" s="37" t="s">
        <v>15</v>
      </c>
      <c r="F7745" s="37" t="s">
        <v>10</v>
      </c>
    </row>
    <row r="7746">
      <c r="A7746" s="36" t="str">
        <f t="shared" si="1"/>
        <v>Medium Population-Middle Poverty</v>
      </c>
      <c r="B7746" s="35" t="s">
        <v>7765</v>
      </c>
      <c r="C7746" s="37">
        <v>1640.0</v>
      </c>
      <c r="D7746" s="37">
        <v>0.303658536585366</v>
      </c>
      <c r="E7746" s="37" t="s">
        <v>15</v>
      </c>
      <c r="F7746" s="37" t="s">
        <v>10</v>
      </c>
    </row>
    <row r="7747">
      <c r="A7747" s="36" t="str">
        <f t="shared" si="1"/>
        <v>Medium Population-Low Poverty</v>
      </c>
      <c r="B7747" s="35" t="s">
        <v>7766</v>
      </c>
      <c r="C7747" s="37">
        <v>1883.0</v>
      </c>
      <c r="D7747" s="37">
        <v>0.0812533191715348</v>
      </c>
      <c r="E7747" s="37" t="s">
        <v>15</v>
      </c>
      <c r="F7747" s="37" t="s">
        <v>9</v>
      </c>
    </row>
    <row r="7748">
      <c r="A7748" s="36" t="str">
        <f t="shared" si="1"/>
        <v>Medium Population-Middle Poverty</v>
      </c>
      <c r="B7748" s="35" t="s">
        <v>7767</v>
      </c>
      <c r="C7748" s="37">
        <v>811.0</v>
      </c>
      <c r="D7748" s="37">
        <v>0.233045622688039</v>
      </c>
      <c r="E7748" s="37" t="s">
        <v>15</v>
      </c>
      <c r="F7748" s="37" t="s">
        <v>10</v>
      </c>
    </row>
    <row r="7749">
      <c r="A7749" s="36" t="str">
        <f t="shared" si="1"/>
        <v>Medium Population-High Poverty</v>
      </c>
      <c r="B7749" s="35" t="s">
        <v>7768</v>
      </c>
      <c r="C7749" s="37">
        <v>3085.0</v>
      </c>
      <c r="D7749" s="37">
        <v>0.40032414910859</v>
      </c>
      <c r="E7749" s="37" t="s">
        <v>15</v>
      </c>
      <c r="F7749" s="37" t="s">
        <v>11</v>
      </c>
    </row>
    <row r="7750">
      <c r="A7750" s="36" t="str">
        <f t="shared" si="1"/>
        <v>Medium Population-Middle Poverty</v>
      </c>
      <c r="B7750" s="35" t="s">
        <v>7769</v>
      </c>
      <c r="C7750" s="37">
        <v>3440.0</v>
      </c>
      <c r="D7750" s="37">
        <v>0.30203488372093</v>
      </c>
      <c r="E7750" s="37" t="s">
        <v>15</v>
      </c>
      <c r="F7750" s="37" t="s">
        <v>10</v>
      </c>
    </row>
    <row r="7751">
      <c r="A7751" s="36" t="str">
        <f t="shared" si="1"/>
        <v>High Population-Low Poverty</v>
      </c>
      <c r="B7751" s="35" t="s">
        <v>7770</v>
      </c>
      <c r="C7751" s="37">
        <v>22686.0</v>
      </c>
      <c r="D7751" s="37">
        <v>0.0852067354315437</v>
      </c>
      <c r="E7751" s="37" t="s">
        <v>14</v>
      </c>
      <c r="F7751" s="37" t="s">
        <v>9</v>
      </c>
    </row>
    <row r="7752">
      <c r="A7752" s="36" t="str">
        <f t="shared" si="1"/>
        <v>Medium Population-High Poverty</v>
      </c>
      <c r="B7752" s="35" t="s">
        <v>7771</v>
      </c>
      <c r="C7752" s="37">
        <v>822.0</v>
      </c>
      <c r="D7752" s="37">
        <v>0.450121654501217</v>
      </c>
      <c r="E7752" s="37" t="s">
        <v>15</v>
      </c>
      <c r="F7752" s="37" t="s">
        <v>11</v>
      </c>
    </row>
    <row r="7753">
      <c r="A7753" s="36" t="str">
        <f t="shared" si="1"/>
        <v>Medium Population-Middle Poverty</v>
      </c>
      <c r="B7753" s="35" t="s">
        <v>7772</v>
      </c>
      <c r="C7753" s="37">
        <v>5663.0</v>
      </c>
      <c r="D7753" s="37">
        <v>0.177467773265054</v>
      </c>
      <c r="E7753" s="37" t="s">
        <v>15</v>
      </c>
      <c r="F7753" s="37" t="s">
        <v>10</v>
      </c>
    </row>
    <row r="7754">
      <c r="A7754" s="36" t="str">
        <f t="shared" si="1"/>
        <v>Low Population-High Poverty</v>
      </c>
      <c r="B7754" s="35" t="s">
        <v>7773</v>
      </c>
      <c r="C7754" s="37">
        <v>273.0</v>
      </c>
      <c r="D7754" s="37">
        <v>0.395604395604396</v>
      </c>
      <c r="E7754" s="37" t="s">
        <v>16</v>
      </c>
      <c r="F7754" s="37" t="s">
        <v>11</v>
      </c>
    </row>
    <row r="7755">
      <c r="A7755" s="36" t="str">
        <f t="shared" si="1"/>
        <v>Medium Population-Low Poverty</v>
      </c>
      <c r="B7755" s="35" t="s">
        <v>7774</v>
      </c>
      <c r="C7755" s="37">
        <v>3064.0</v>
      </c>
      <c r="D7755" s="37">
        <v>0.0685378590078329</v>
      </c>
      <c r="E7755" s="37" t="s">
        <v>15</v>
      </c>
      <c r="F7755" s="37" t="s">
        <v>9</v>
      </c>
    </row>
    <row r="7756">
      <c r="A7756" s="36" t="str">
        <f t="shared" si="1"/>
        <v>Medium Population-Middle Poverty</v>
      </c>
      <c r="B7756" s="35" t="s">
        <v>7775</v>
      </c>
      <c r="C7756" s="37">
        <v>1319.0</v>
      </c>
      <c r="D7756" s="37">
        <v>0.147081122062168</v>
      </c>
      <c r="E7756" s="37" t="s">
        <v>15</v>
      </c>
      <c r="F7756" s="37" t="s">
        <v>10</v>
      </c>
    </row>
    <row r="7757">
      <c r="A7757" s="36" t="str">
        <f t="shared" si="1"/>
        <v>Low Population-Impoverished</v>
      </c>
      <c r="B7757" s="35" t="s">
        <v>7776</v>
      </c>
      <c r="C7757" s="37">
        <v>129.0</v>
      </c>
      <c r="D7757" s="37">
        <v>0.62015503875969</v>
      </c>
      <c r="E7757" s="37" t="s">
        <v>16</v>
      </c>
      <c r="F7757" s="37" t="s">
        <v>12</v>
      </c>
    </row>
    <row r="7758">
      <c r="A7758" s="36" t="str">
        <f t="shared" si="1"/>
        <v>Medium Population-Middle Poverty</v>
      </c>
      <c r="B7758" s="35" t="s">
        <v>7777</v>
      </c>
      <c r="C7758" s="37">
        <v>9887.0</v>
      </c>
      <c r="D7758" s="37">
        <v>0.147466369980783</v>
      </c>
      <c r="E7758" s="37" t="s">
        <v>15</v>
      </c>
      <c r="F7758" s="37" t="s">
        <v>10</v>
      </c>
    </row>
    <row r="7759">
      <c r="A7759" s="36" t="str">
        <f t="shared" si="1"/>
        <v>Medium Population-Low Poverty</v>
      </c>
      <c r="B7759" s="35" t="s">
        <v>7778</v>
      </c>
      <c r="C7759" s="37">
        <v>4831.0</v>
      </c>
      <c r="D7759" s="37">
        <v>0.0658248809770234</v>
      </c>
      <c r="E7759" s="37" t="s">
        <v>15</v>
      </c>
      <c r="F7759" s="37" t="s">
        <v>9</v>
      </c>
    </row>
    <row r="7760">
      <c r="A7760" s="36" t="str">
        <f t="shared" si="1"/>
        <v>Medium Population-Middle Poverty</v>
      </c>
      <c r="B7760" s="35" t="s">
        <v>7779</v>
      </c>
      <c r="C7760" s="37">
        <v>866.0</v>
      </c>
      <c r="D7760" s="37">
        <v>0.271362586605081</v>
      </c>
      <c r="E7760" s="37" t="s">
        <v>15</v>
      </c>
      <c r="F7760" s="37" t="s">
        <v>10</v>
      </c>
    </row>
    <row r="7761">
      <c r="A7761" s="36" t="str">
        <f t="shared" si="1"/>
        <v>Medium Population-Middle Poverty</v>
      </c>
      <c r="B7761" s="35" t="s">
        <v>7780</v>
      </c>
      <c r="C7761" s="37">
        <v>8325.0</v>
      </c>
      <c r="D7761" s="37">
        <v>0.194834834834835</v>
      </c>
      <c r="E7761" s="37" t="s">
        <v>15</v>
      </c>
      <c r="F7761" s="37" t="s">
        <v>10</v>
      </c>
    </row>
    <row r="7762">
      <c r="A7762" s="36" t="str">
        <f t="shared" si="1"/>
        <v>Medium Population-Middle Poverty</v>
      </c>
      <c r="B7762" s="35" t="s">
        <v>7781</v>
      </c>
      <c r="C7762" s="37">
        <v>1788.0</v>
      </c>
      <c r="D7762" s="37">
        <v>0.146532438478747</v>
      </c>
      <c r="E7762" s="37" t="s">
        <v>15</v>
      </c>
      <c r="F7762" s="37" t="s">
        <v>10</v>
      </c>
    </row>
    <row r="7763">
      <c r="A7763" s="36" t="str">
        <f t="shared" si="1"/>
        <v>Medium Population-Middle Poverty</v>
      </c>
      <c r="B7763" s="35" t="s">
        <v>7782</v>
      </c>
      <c r="C7763" s="37">
        <v>1797.0</v>
      </c>
      <c r="D7763" s="37">
        <v>0.235948803561491</v>
      </c>
      <c r="E7763" s="37" t="s">
        <v>15</v>
      </c>
      <c r="F7763" s="37" t="s">
        <v>10</v>
      </c>
    </row>
    <row r="7764">
      <c r="A7764" s="36" t="str">
        <f t="shared" si="1"/>
        <v>Medium Population-Low Poverty</v>
      </c>
      <c r="B7764" s="35" t="s">
        <v>7783</v>
      </c>
      <c r="C7764" s="37">
        <v>1859.0</v>
      </c>
      <c r="D7764" s="37">
        <v>0.0311995696611081</v>
      </c>
      <c r="E7764" s="37" t="s">
        <v>15</v>
      </c>
      <c r="F7764" s="37" t="s">
        <v>9</v>
      </c>
    </row>
    <row r="7765">
      <c r="A7765" s="36" t="str">
        <f t="shared" si="1"/>
        <v>Medium Population-Low Poverty</v>
      </c>
      <c r="B7765" s="35" t="s">
        <v>7784</v>
      </c>
      <c r="C7765" s="37">
        <v>7888.0</v>
      </c>
      <c r="D7765" s="37">
        <v>0.0188894523326572</v>
      </c>
      <c r="E7765" s="37" t="s">
        <v>15</v>
      </c>
      <c r="F7765" s="37" t="s">
        <v>9</v>
      </c>
    </row>
    <row r="7766">
      <c r="A7766" s="36" t="str">
        <f t="shared" si="1"/>
        <v>Medium Population-Middle Poverty</v>
      </c>
      <c r="B7766" s="35" t="s">
        <v>7785</v>
      </c>
      <c r="C7766" s="37">
        <v>1252.0</v>
      </c>
      <c r="D7766" s="37">
        <v>0.193290734824281</v>
      </c>
      <c r="E7766" s="37" t="s">
        <v>15</v>
      </c>
      <c r="F7766" s="37" t="s">
        <v>10</v>
      </c>
    </row>
    <row r="7767">
      <c r="A7767" s="36" t="str">
        <f t="shared" si="1"/>
        <v>Medium Population-High Poverty</v>
      </c>
      <c r="B7767" s="35" t="s">
        <v>7786</v>
      </c>
      <c r="C7767" s="37">
        <v>511.0</v>
      </c>
      <c r="D7767" s="37">
        <v>0.371819960861057</v>
      </c>
      <c r="E7767" s="37" t="s">
        <v>15</v>
      </c>
      <c r="F7767" s="37" t="s">
        <v>11</v>
      </c>
    </row>
    <row r="7768">
      <c r="A7768" s="36" t="str">
        <f t="shared" si="1"/>
        <v>Medium Population-Low Poverty</v>
      </c>
      <c r="B7768" s="35" t="s">
        <v>7787</v>
      </c>
      <c r="C7768" s="37">
        <v>693.0</v>
      </c>
      <c r="D7768" s="37">
        <v>0.0331890331890332</v>
      </c>
      <c r="E7768" s="37" t="s">
        <v>15</v>
      </c>
      <c r="F7768" s="37" t="s">
        <v>9</v>
      </c>
    </row>
    <row r="7769">
      <c r="A7769" s="36" t="str">
        <f t="shared" si="1"/>
        <v>Medium Population-High Poverty</v>
      </c>
      <c r="B7769" s="35" t="s">
        <v>7788</v>
      </c>
      <c r="C7769" s="37">
        <v>5962.0</v>
      </c>
      <c r="D7769" s="37">
        <v>0.364475008386447</v>
      </c>
      <c r="E7769" s="37" t="s">
        <v>15</v>
      </c>
      <c r="F7769" s="37" t="s">
        <v>11</v>
      </c>
    </row>
    <row r="7770">
      <c r="A7770" s="36" t="str">
        <f t="shared" si="1"/>
        <v>Medium Population-Middle Poverty</v>
      </c>
      <c r="B7770" s="35" t="s">
        <v>7789</v>
      </c>
      <c r="C7770" s="37">
        <v>2114.0</v>
      </c>
      <c r="D7770" s="37">
        <v>0.166035950804163</v>
      </c>
      <c r="E7770" s="37" t="s">
        <v>15</v>
      </c>
      <c r="F7770" s="37" t="s">
        <v>10</v>
      </c>
    </row>
    <row r="7771">
      <c r="A7771" s="36" t="str">
        <f t="shared" si="1"/>
        <v>Medium Population-Middle Poverty</v>
      </c>
      <c r="B7771" s="35" t="s">
        <v>7790</v>
      </c>
      <c r="C7771" s="37">
        <v>930.0</v>
      </c>
      <c r="D7771" s="37">
        <v>0.236559139784946</v>
      </c>
      <c r="E7771" s="37" t="s">
        <v>15</v>
      </c>
      <c r="F7771" s="37" t="s">
        <v>10</v>
      </c>
    </row>
    <row r="7772">
      <c r="A7772" s="36" t="str">
        <f t="shared" si="1"/>
        <v>Medium Population-Middle Poverty</v>
      </c>
      <c r="B7772" s="35" t="s">
        <v>7791</v>
      </c>
      <c r="C7772" s="37">
        <v>5116.0</v>
      </c>
      <c r="D7772" s="37">
        <v>0.177091477716966</v>
      </c>
      <c r="E7772" s="37" t="s">
        <v>15</v>
      </c>
      <c r="F7772" s="37" t="s">
        <v>10</v>
      </c>
    </row>
    <row r="7773">
      <c r="A7773" s="36" t="str">
        <f t="shared" si="1"/>
        <v>Medium Population-High Poverty</v>
      </c>
      <c r="B7773" s="35" t="s">
        <v>7792</v>
      </c>
      <c r="C7773" s="37">
        <v>1466.0</v>
      </c>
      <c r="D7773" s="37">
        <v>0.384720327421555</v>
      </c>
      <c r="E7773" s="37" t="s">
        <v>15</v>
      </c>
      <c r="F7773" s="37" t="s">
        <v>11</v>
      </c>
    </row>
    <row r="7774">
      <c r="A7774" s="36" t="str">
        <f t="shared" si="1"/>
        <v>Medium Population-High Poverty</v>
      </c>
      <c r="B7774" s="35" t="s">
        <v>7793</v>
      </c>
      <c r="C7774" s="37">
        <v>1153.0</v>
      </c>
      <c r="D7774" s="37">
        <v>0.447528187337381</v>
      </c>
      <c r="E7774" s="37" t="s">
        <v>15</v>
      </c>
      <c r="F7774" s="37" t="s">
        <v>11</v>
      </c>
    </row>
    <row r="7775">
      <c r="A7775" s="36" t="str">
        <f t="shared" si="1"/>
        <v>Medium Population-Middle Poverty</v>
      </c>
      <c r="B7775" s="35" t="s">
        <v>7794</v>
      </c>
      <c r="C7775" s="37">
        <v>987.0</v>
      </c>
      <c r="D7775" s="37">
        <v>0.178318135764944</v>
      </c>
      <c r="E7775" s="37" t="s">
        <v>15</v>
      </c>
      <c r="F7775" s="37" t="s">
        <v>10</v>
      </c>
    </row>
    <row r="7776">
      <c r="A7776" s="36" t="str">
        <f t="shared" si="1"/>
        <v>Medium Population-Middle Poverty</v>
      </c>
      <c r="B7776" s="35" t="s">
        <v>7795</v>
      </c>
      <c r="C7776" s="37">
        <v>1178.0</v>
      </c>
      <c r="D7776" s="37">
        <v>0.266553480475382</v>
      </c>
      <c r="E7776" s="37" t="s">
        <v>15</v>
      </c>
      <c r="F7776" s="37" t="s">
        <v>10</v>
      </c>
    </row>
    <row r="7777">
      <c r="A7777" s="36" t="str">
        <f t="shared" si="1"/>
        <v>Medium Population-Middle Poverty</v>
      </c>
      <c r="B7777" s="35" t="s">
        <v>7796</v>
      </c>
      <c r="C7777" s="37">
        <v>814.0</v>
      </c>
      <c r="D7777" s="37">
        <v>0.15970515970516</v>
      </c>
      <c r="E7777" s="37" t="s">
        <v>15</v>
      </c>
      <c r="F7777" s="37" t="s">
        <v>10</v>
      </c>
    </row>
    <row r="7778">
      <c r="A7778" s="36" t="str">
        <f t="shared" si="1"/>
        <v>Medium Population-Middle Poverty</v>
      </c>
      <c r="B7778" s="35" t="s">
        <v>7797</v>
      </c>
      <c r="C7778" s="37">
        <v>1873.0</v>
      </c>
      <c r="D7778" s="37">
        <v>0.291510945008009</v>
      </c>
      <c r="E7778" s="37" t="s">
        <v>15</v>
      </c>
      <c r="F7778" s="37" t="s">
        <v>10</v>
      </c>
    </row>
    <row r="7779">
      <c r="A7779" s="36" t="str">
        <f t="shared" si="1"/>
        <v>Low Population-High Poverty</v>
      </c>
      <c r="B7779" s="35" t="s">
        <v>7798</v>
      </c>
      <c r="C7779" s="37">
        <v>188.0</v>
      </c>
      <c r="D7779" s="37">
        <v>0.335106382978723</v>
      </c>
      <c r="E7779" s="37" t="s">
        <v>16</v>
      </c>
      <c r="F7779" s="37" t="s">
        <v>11</v>
      </c>
    </row>
    <row r="7780">
      <c r="A7780" s="36" t="str">
        <f t="shared" si="1"/>
        <v>Medium Population-Low Poverty</v>
      </c>
      <c r="B7780" s="35" t="s">
        <v>7799</v>
      </c>
      <c r="C7780" s="37">
        <v>994.0</v>
      </c>
      <c r="D7780" s="37">
        <v>0.0613682092555332</v>
      </c>
      <c r="E7780" s="37" t="s">
        <v>15</v>
      </c>
      <c r="F7780" s="37" t="s">
        <v>9</v>
      </c>
    </row>
    <row r="7781">
      <c r="A7781" s="36" t="str">
        <f t="shared" si="1"/>
        <v>Low Population-High Poverty</v>
      </c>
      <c r="B7781" s="35" t="s">
        <v>7800</v>
      </c>
      <c r="C7781" s="37">
        <v>217.0</v>
      </c>
      <c r="D7781" s="37">
        <v>0.465437788018433</v>
      </c>
      <c r="E7781" s="37" t="s">
        <v>16</v>
      </c>
      <c r="F7781" s="37" t="s">
        <v>11</v>
      </c>
    </row>
    <row r="7782">
      <c r="A7782" s="36" t="str">
        <f t="shared" si="1"/>
        <v>Medium Population-High Poverty</v>
      </c>
      <c r="B7782" s="35" t="s">
        <v>7801</v>
      </c>
      <c r="C7782" s="37">
        <v>653.0</v>
      </c>
      <c r="D7782" s="37">
        <v>0.444104134762634</v>
      </c>
      <c r="E7782" s="37" t="s">
        <v>15</v>
      </c>
      <c r="F7782" s="37" t="s">
        <v>11</v>
      </c>
    </row>
    <row r="7783">
      <c r="A7783" s="36" t="str">
        <f t="shared" si="1"/>
        <v>Low Population-Impoverished</v>
      </c>
      <c r="B7783" s="35" t="s">
        <v>7802</v>
      </c>
      <c r="C7783" s="37">
        <v>289.0</v>
      </c>
      <c r="D7783" s="37">
        <v>0.519031141868512</v>
      </c>
      <c r="E7783" s="37" t="s">
        <v>16</v>
      </c>
      <c r="F7783" s="37" t="s">
        <v>12</v>
      </c>
    </row>
    <row r="7784">
      <c r="A7784" s="36" t="str">
        <f t="shared" si="1"/>
        <v>Low Population-Middle Poverty</v>
      </c>
      <c r="B7784" s="35" t="s">
        <v>7803</v>
      </c>
      <c r="C7784" s="37">
        <v>357.0</v>
      </c>
      <c r="D7784" s="37">
        <v>0.140056022408964</v>
      </c>
      <c r="E7784" s="37" t="s">
        <v>16</v>
      </c>
      <c r="F7784" s="37" t="s">
        <v>10</v>
      </c>
    </row>
    <row r="7785">
      <c r="A7785" s="36" t="str">
        <f t="shared" si="1"/>
        <v>Medium Population-Middle Poverty</v>
      </c>
      <c r="B7785" s="35" t="s">
        <v>7804</v>
      </c>
      <c r="C7785" s="37">
        <v>1459.0</v>
      </c>
      <c r="D7785" s="37">
        <v>0.215215901302262</v>
      </c>
      <c r="E7785" s="37" t="s">
        <v>15</v>
      </c>
      <c r="F7785" s="37" t="s">
        <v>10</v>
      </c>
    </row>
    <row r="7786">
      <c r="A7786" s="36" t="str">
        <f t="shared" si="1"/>
        <v>Medium Population-High Poverty</v>
      </c>
      <c r="B7786" s="35" t="s">
        <v>7805</v>
      </c>
      <c r="C7786" s="37">
        <v>774.0</v>
      </c>
      <c r="D7786" s="37">
        <v>0.37984496124031</v>
      </c>
      <c r="E7786" s="37" t="s">
        <v>15</v>
      </c>
      <c r="F7786" s="37" t="s">
        <v>11</v>
      </c>
    </row>
    <row r="7787">
      <c r="A7787" s="36" t="str">
        <f t="shared" si="1"/>
        <v>Medium Population-Middle Poverty</v>
      </c>
      <c r="B7787" s="35" t="s">
        <v>7806</v>
      </c>
      <c r="C7787" s="37">
        <v>1025.0</v>
      </c>
      <c r="D7787" s="37">
        <v>0.15609756097561</v>
      </c>
      <c r="E7787" s="37" t="s">
        <v>15</v>
      </c>
      <c r="F7787" s="37" t="s">
        <v>10</v>
      </c>
    </row>
    <row r="7788">
      <c r="A7788" s="36" t="str">
        <f t="shared" si="1"/>
        <v>Low Population-High Poverty</v>
      </c>
      <c r="B7788" s="35" t="s">
        <v>7807</v>
      </c>
      <c r="C7788" s="37">
        <v>344.0</v>
      </c>
      <c r="D7788" s="37">
        <v>0.369186046511628</v>
      </c>
      <c r="E7788" s="37" t="s">
        <v>16</v>
      </c>
      <c r="F7788" s="37" t="s">
        <v>11</v>
      </c>
    </row>
    <row r="7789">
      <c r="A7789" s="36" t="str">
        <f t="shared" si="1"/>
        <v>Low Population-Impoverished</v>
      </c>
      <c r="B7789" s="35" t="s">
        <v>7808</v>
      </c>
      <c r="C7789" s="37">
        <v>463.0</v>
      </c>
      <c r="D7789" s="37">
        <v>0.505399568034557</v>
      </c>
      <c r="E7789" s="37" t="s">
        <v>16</v>
      </c>
      <c r="F7789" s="37" t="s">
        <v>12</v>
      </c>
    </row>
    <row r="7790">
      <c r="A7790" s="36" t="str">
        <f t="shared" si="1"/>
        <v>Medium Population-Middle Poverty</v>
      </c>
      <c r="B7790" s="35" t="s">
        <v>7809</v>
      </c>
      <c r="C7790" s="37">
        <v>948.0</v>
      </c>
      <c r="D7790" s="37">
        <v>0.154008438818565</v>
      </c>
      <c r="E7790" s="37" t="s">
        <v>15</v>
      </c>
      <c r="F7790" s="37" t="s">
        <v>10</v>
      </c>
    </row>
    <row r="7791">
      <c r="A7791" s="36" t="str">
        <f t="shared" si="1"/>
        <v>Medium Population-High Poverty</v>
      </c>
      <c r="B7791" s="35" t="s">
        <v>7810</v>
      </c>
      <c r="C7791" s="37">
        <v>738.0</v>
      </c>
      <c r="D7791" s="37">
        <v>0.357723577235772</v>
      </c>
      <c r="E7791" s="37" t="s">
        <v>15</v>
      </c>
      <c r="F7791" s="37" t="s">
        <v>11</v>
      </c>
    </row>
    <row r="7792">
      <c r="A7792" s="36" t="str">
        <f t="shared" si="1"/>
        <v>Medium Population-Middle Poverty</v>
      </c>
      <c r="B7792" s="35" t="s">
        <v>7811</v>
      </c>
      <c r="C7792" s="37">
        <v>1397.0</v>
      </c>
      <c r="D7792" s="37">
        <v>0.168217609162491</v>
      </c>
      <c r="E7792" s="37" t="s">
        <v>15</v>
      </c>
      <c r="F7792" s="37" t="s">
        <v>10</v>
      </c>
    </row>
    <row r="7793">
      <c r="A7793" s="36" t="str">
        <f t="shared" si="1"/>
        <v>Low Population-Middle Poverty</v>
      </c>
      <c r="B7793" s="35" t="s">
        <v>7812</v>
      </c>
      <c r="C7793" s="37">
        <v>302.0</v>
      </c>
      <c r="D7793" s="37">
        <v>0.178807947019868</v>
      </c>
      <c r="E7793" s="37" t="s">
        <v>16</v>
      </c>
      <c r="F7793" s="37" t="s">
        <v>10</v>
      </c>
    </row>
    <row r="7794">
      <c r="A7794" s="36" t="str">
        <f t="shared" si="1"/>
        <v>Medium Population-High Poverty</v>
      </c>
      <c r="B7794" s="35" t="s">
        <v>7813</v>
      </c>
      <c r="C7794" s="37">
        <v>829.0</v>
      </c>
      <c r="D7794" s="37">
        <v>0.37394451145959</v>
      </c>
      <c r="E7794" s="37" t="s">
        <v>15</v>
      </c>
      <c r="F7794" s="37" t="s">
        <v>11</v>
      </c>
    </row>
    <row r="7795">
      <c r="A7795" s="36" t="str">
        <f t="shared" si="1"/>
        <v>Medium Population-Middle Poverty</v>
      </c>
      <c r="B7795" s="35" t="s">
        <v>7814</v>
      </c>
      <c r="C7795" s="37">
        <v>1337.0</v>
      </c>
      <c r="D7795" s="37">
        <v>0.266267763649963</v>
      </c>
      <c r="E7795" s="37" t="s">
        <v>15</v>
      </c>
      <c r="F7795" s="37" t="s">
        <v>10</v>
      </c>
    </row>
    <row r="7796">
      <c r="A7796" s="36" t="str">
        <f t="shared" si="1"/>
        <v>Low Population-Low Poverty</v>
      </c>
      <c r="B7796" s="35" t="s">
        <v>7815</v>
      </c>
      <c r="C7796" s="37">
        <v>388.0</v>
      </c>
      <c r="D7796" s="37">
        <v>0.0</v>
      </c>
      <c r="E7796" s="37" t="s">
        <v>16</v>
      </c>
      <c r="F7796" s="37" t="s">
        <v>9</v>
      </c>
    </row>
    <row r="7797">
      <c r="A7797" s="36" t="str">
        <f t="shared" si="1"/>
        <v>Low Population-Low Poverty</v>
      </c>
      <c r="B7797" s="35" t="s">
        <v>7816</v>
      </c>
      <c r="C7797" s="37">
        <v>219.0</v>
      </c>
      <c r="D7797" s="37">
        <v>0.0</v>
      </c>
      <c r="E7797" s="37" t="s">
        <v>16</v>
      </c>
      <c r="F7797" s="37" t="s">
        <v>9</v>
      </c>
    </row>
    <row r="7798">
      <c r="A7798" s="36" t="str">
        <f t="shared" si="1"/>
        <v>Medium Population-Middle Poverty</v>
      </c>
      <c r="B7798" s="35" t="s">
        <v>7817</v>
      </c>
      <c r="C7798" s="37">
        <v>6211.0</v>
      </c>
      <c r="D7798" s="37">
        <v>0.311222025438738</v>
      </c>
      <c r="E7798" s="37" t="s">
        <v>15</v>
      </c>
      <c r="F7798" s="37" t="s">
        <v>10</v>
      </c>
    </row>
    <row r="7799">
      <c r="A7799" s="36" t="str">
        <f t="shared" si="1"/>
        <v>Medium Population-High Poverty</v>
      </c>
      <c r="B7799" s="35" t="s">
        <v>7818</v>
      </c>
      <c r="C7799" s="37">
        <v>619.0</v>
      </c>
      <c r="D7799" s="37">
        <v>0.389337641357027</v>
      </c>
      <c r="E7799" s="37" t="s">
        <v>15</v>
      </c>
      <c r="F7799" s="37" t="s">
        <v>11</v>
      </c>
    </row>
    <row r="7800">
      <c r="A7800" s="36" t="str">
        <f t="shared" si="1"/>
        <v>Medium Population-Middle Poverty</v>
      </c>
      <c r="B7800" s="35" t="s">
        <v>7819</v>
      </c>
      <c r="C7800" s="37">
        <v>1052.0</v>
      </c>
      <c r="D7800" s="37">
        <v>0.203422053231939</v>
      </c>
      <c r="E7800" s="37" t="s">
        <v>15</v>
      </c>
      <c r="F7800" s="37" t="s">
        <v>10</v>
      </c>
    </row>
    <row r="7801">
      <c r="A7801" s="36" t="str">
        <f t="shared" si="1"/>
        <v>Medium Population-Middle Poverty</v>
      </c>
      <c r="B7801" s="35" t="s">
        <v>7820</v>
      </c>
      <c r="C7801" s="37">
        <v>5408.0</v>
      </c>
      <c r="D7801" s="37">
        <v>0.248335798816568</v>
      </c>
      <c r="E7801" s="37" t="s">
        <v>15</v>
      </c>
      <c r="F7801" s="37" t="s">
        <v>10</v>
      </c>
    </row>
    <row r="7802">
      <c r="A7802" s="36" t="str">
        <f t="shared" si="1"/>
        <v>Medium Population-Middle Poverty</v>
      </c>
      <c r="B7802" s="35" t="s">
        <v>7821</v>
      </c>
      <c r="C7802" s="37">
        <v>1376.0</v>
      </c>
      <c r="D7802" s="37">
        <v>0.253633720930233</v>
      </c>
      <c r="E7802" s="37" t="s">
        <v>15</v>
      </c>
      <c r="F7802" s="37" t="s">
        <v>10</v>
      </c>
    </row>
    <row r="7803">
      <c r="A7803" s="36" t="str">
        <f t="shared" si="1"/>
        <v>Low Population-Impoverished</v>
      </c>
      <c r="B7803" s="35" t="s">
        <v>7822</v>
      </c>
      <c r="C7803" s="37">
        <v>384.0</v>
      </c>
      <c r="D7803" s="37">
        <v>0.520833333333333</v>
      </c>
      <c r="E7803" s="37" t="s">
        <v>16</v>
      </c>
      <c r="F7803" s="37" t="s">
        <v>12</v>
      </c>
    </row>
    <row r="7804">
      <c r="A7804" s="36" t="str">
        <f t="shared" si="1"/>
        <v>Medium Population-Middle Poverty</v>
      </c>
      <c r="B7804" s="35" t="s">
        <v>7823</v>
      </c>
      <c r="C7804" s="37">
        <v>2681.0</v>
      </c>
      <c r="D7804" s="37">
        <v>0.317791868705707</v>
      </c>
      <c r="E7804" s="37" t="s">
        <v>15</v>
      </c>
      <c r="F7804" s="37" t="s">
        <v>10</v>
      </c>
    </row>
    <row r="7805">
      <c r="A7805" s="36" t="str">
        <f t="shared" si="1"/>
        <v>Medium Population-Middle Poverty</v>
      </c>
      <c r="B7805" s="35" t="s">
        <v>7824</v>
      </c>
      <c r="C7805" s="37">
        <v>1294.0</v>
      </c>
      <c r="D7805" s="37">
        <v>0.201700154559505</v>
      </c>
      <c r="E7805" s="37" t="s">
        <v>15</v>
      </c>
      <c r="F7805" s="37" t="s">
        <v>10</v>
      </c>
    </row>
    <row r="7806">
      <c r="A7806" s="36" t="str">
        <f t="shared" si="1"/>
        <v>Medium Population-High Poverty</v>
      </c>
      <c r="B7806" s="35" t="s">
        <v>7825</v>
      </c>
      <c r="C7806" s="37">
        <v>1373.0</v>
      </c>
      <c r="D7806" s="37">
        <v>0.408594319009468</v>
      </c>
      <c r="E7806" s="37" t="s">
        <v>15</v>
      </c>
      <c r="F7806" s="37" t="s">
        <v>11</v>
      </c>
    </row>
    <row r="7807">
      <c r="A7807" s="36" t="str">
        <f t="shared" si="1"/>
        <v>Low Population-Low Poverty</v>
      </c>
      <c r="B7807" s="35" t="s">
        <v>7826</v>
      </c>
      <c r="C7807" s="37">
        <v>295.0</v>
      </c>
      <c r="D7807" s="37">
        <v>0.0440677966101695</v>
      </c>
      <c r="E7807" s="37" t="s">
        <v>16</v>
      </c>
      <c r="F7807" s="37" t="s">
        <v>9</v>
      </c>
    </row>
    <row r="7808">
      <c r="A7808" s="36" t="str">
        <f t="shared" si="1"/>
        <v>Low Population-Middle Poverty</v>
      </c>
      <c r="B7808" s="35" t="s">
        <v>7827</v>
      </c>
      <c r="C7808" s="37">
        <v>292.0</v>
      </c>
      <c r="D7808" s="37">
        <v>0.136986301369863</v>
      </c>
      <c r="E7808" s="37" t="s">
        <v>16</v>
      </c>
      <c r="F7808" s="37" t="s">
        <v>10</v>
      </c>
    </row>
    <row r="7809">
      <c r="A7809" s="36" t="str">
        <f t="shared" si="1"/>
        <v>Medium Population-High Poverty</v>
      </c>
      <c r="B7809" s="35" t="s">
        <v>7828</v>
      </c>
      <c r="C7809" s="37">
        <v>1048.0</v>
      </c>
      <c r="D7809" s="37">
        <v>0.429389312977099</v>
      </c>
      <c r="E7809" s="37" t="s">
        <v>15</v>
      </c>
      <c r="F7809" s="37" t="s">
        <v>11</v>
      </c>
    </row>
    <row r="7810">
      <c r="A7810" s="36" t="str">
        <f t="shared" si="1"/>
        <v>Low Population-Low Poverty</v>
      </c>
      <c r="B7810" s="35" t="s">
        <v>7829</v>
      </c>
      <c r="C7810" s="37">
        <v>185.0</v>
      </c>
      <c r="D7810" s="37">
        <v>0.0</v>
      </c>
      <c r="E7810" s="37" t="s">
        <v>16</v>
      </c>
      <c r="F7810" s="37" t="s">
        <v>9</v>
      </c>
    </row>
    <row r="7811">
      <c r="A7811" s="36" t="str">
        <f t="shared" si="1"/>
        <v>Low Population-Impoverished</v>
      </c>
      <c r="B7811" s="35" t="s">
        <v>7830</v>
      </c>
      <c r="C7811" s="37">
        <v>110.0</v>
      </c>
      <c r="D7811" s="37">
        <v>0.6</v>
      </c>
      <c r="E7811" s="37" t="s">
        <v>16</v>
      </c>
      <c r="F7811" s="37" t="s">
        <v>12</v>
      </c>
    </row>
    <row r="7812">
      <c r="A7812" s="36" t="str">
        <f t="shared" si="1"/>
        <v>High Population-Middle Poverty</v>
      </c>
      <c r="B7812" s="35" t="s">
        <v>7831</v>
      </c>
      <c r="C7812" s="37">
        <v>20219.0</v>
      </c>
      <c r="D7812" s="37">
        <v>0.258469756169939</v>
      </c>
      <c r="E7812" s="37" t="s">
        <v>14</v>
      </c>
      <c r="F7812" s="37" t="s">
        <v>10</v>
      </c>
    </row>
    <row r="7813">
      <c r="A7813" s="36" t="str">
        <f t="shared" si="1"/>
        <v>Medium Population-Middle Poverty</v>
      </c>
      <c r="B7813" s="35" t="s">
        <v>7832</v>
      </c>
      <c r="C7813" s="37">
        <v>7172.0</v>
      </c>
      <c r="D7813" s="37">
        <v>0.295315114333519</v>
      </c>
      <c r="E7813" s="37" t="s">
        <v>15</v>
      </c>
      <c r="F7813" s="37" t="s">
        <v>10</v>
      </c>
    </row>
    <row r="7814">
      <c r="A7814" s="36" t="str">
        <f t="shared" si="1"/>
        <v>Medium Population-Impoverished</v>
      </c>
      <c r="B7814" s="35" t="s">
        <v>7833</v>
      </c>
      <c r="C7814" s="37">
        <v>5198.0</v>
      </c>
      <c r="D7814" s="37">
        <v>0.567333589842247</v>
      </c>
      <c r="E7814" s="37" t="s">
        <v>15</v>
      </c>
      <c r="F7814" s="37" t="s">
        <v>12</v>
      </c>
    </row>
    <row r="7815">
      <c r="A7815" s="36" t="str">
        <f t="shared" si="1"/>
        <v>High Population-Middle Poverty</v>
      </c>
      <c r="B7815" s="35" t="s">
        <v>7834</v>
      </c>
      <c r="C7815" s="37">
        <v>16360.0</v>
      </c>
      <c r="D7815" s="37">
        <v>0.231540342298289</v>
      </c>
      <c r="E7815" s="37" t="s">
        <v>14</v>
      </c>
      <c r="F7815" s="37" t="s">
        <v>10</v>
      </c>
    </row>
    <row r="7816">
      <c r="A7816" s="36" t="str">
        <f t="shared" si="1"/>
        <v>High Population-Middle Poverty</v>
      </c>
      <c r="B7816" s="35" t="s">
        <v>7835</v>
      </c>
      <c r="C7816" s="37">
        <v>21606.0</v>
      </c>
      <c r="D7816" s="37">
        <v>0.231926316763862</v>
      </c>
      <c r="E7816" s="37" t="s">
        <v>14</v>
      </c>
      <c r="F7816" s="37" t="s">
        <v>10</v>
      </c>
    </row>
    <row r="7817">
      <c r="A7817" s="36" t="str">
        <f t="shared" si="1"/>
        <v>High Population-Middle Poverty</v>
      </c>
      <c r="B7817" s="35" t="s">
        <v>7836</v>
      </c>
      <c r="C7817" s="37">
        <v>31516.0</v>
      </c>
      <c r="D7817" s="37">
        <v>0.193013072724965</v>
      </c>
      <c r="E7817" s="37" t="s">
        <v>14</v>
      </c>
      <c r="F7817" s="37" t="s">
        <v>10</v>
      </c>
    </row>
    <row r="7818">
      <c r="A7818" s="36" t="str">
        <f t="shared" si="1"/>
        <v>Low Population-Middle Poverty</v>
      </c>
      <c r="B7818" s="35" t="s">
        <v>7837</v>
      </c>
      <c r="C7818" s="37">
        <v>208.0</v>
      </c>
      <c r="D7818" s="37">
        <v>0.100961538461538</v>
      </c>
      <c r="E7818" s="37" t="s">
        <v>16</v>
      </c>
      <c r="F7818" s="37" t="s">
        <v>10</v>
      </c>
    </row>
    <row r="7819">
      <c r="A7819" s="36" t="str">
        <f t="shared" si="1"/>
        <v>Low Population-Low Poverty</v>
      </c>
      <c r="B7819" s="35" t="s">
        <v>7838</v>
      </c>
      <c r="C7819" s="37">
        <v>41.0</v>
      </c>
      <c r="D7819" s="37">
        <v>0.0</v>
      </c>
      <c r="E7819" s="37" t="s">
        <v>16</v>
      </c>
      <c r="F7819" s="37" t="s">
        <v>9</v>
      </c>
    </row>
    <row r="7820">
      <c r="A7820" s="36" t="str">
        <f t="shared" si="1"/>
        <v>Medium Population-Middle Poverty</v>
      </c>
      <c r="B7820" s="35" t="s">
        <v>7839</v>
      </c>
      <c r="C7820" s="37">
        <v>1692.0</v>
      </c>
      <c r="D7820" s="37">
        <v>0.218085106382979</v>
      </c>
      <c r="E7820" s="37" t="s">
        <v>15</v>
      </c>
      <c r="F7820" s="37" t="s">
        <v>10</v>
      </c>
    </row>
    <row r="7821">
      <c r="A7821" s="36" t="str">
        <f t="shared" si="1"/>
        <v>Medium Population-Middle Poverty</v>
      </c>
      <c r="B7821" s="35" t="s">
        <v>7840</v>
      </c>
      <c r="C7821" s="37">
        <v>1040.0</v>
      </c>
      <c r="D7821" s="37">
        <v>0.194230769230769</v>
      </c>
      <c r="E7821" s="37" t="s">
        <v>15</v>
      </c>
      <c r="F7821" s="37" t="s">
        <v>10</v>
      </c>
    </row>
    <row r="7822">
      <c r="A7822" s="36" t="str">
        <f t="shared" si="1"/>
        <v>Low Population-High Poverty</v>
      </c>
      <c r="B7822" s="35" t="s">
        <v>7841</v>
      </c>
      <c r="C7822" s="37">
        <v>413.0</v>
      </c>
      <c r="D7822" s="37">
        <v>0.428571428571429</v>
      </c>
      <c r="E7822" s="37" t="s">
        <v>16</v>
      </c>
      <c r="F7822" s="37" t="s">
        <v>11</v>
      </c>
    </row>
    <row r="7823">
      <c r="A7823" s="36" t="str">
        <f t="shared" si="1"/>
        <v>Low Population-Middle Poverty</v>
      </c>
      <c r="B7823" s="35" t="s">
        <v>7842</v>
      </c>
      <c r="C7823" s="37">
        <v>464.0</v>
      </c>
      <c r="D7823" s="37">
        <v>0.142241379310345</v>
      </c>
      <c r="E7823" s="37" t="s">
        <v>16</v>
      </c>
      <c r="F7823" s="37" t="s">
        <v>10</v>
      </c>
    </row>
    <row r="7824">
      <c r="A7824" s="36" t="str">
        <f t="shared" si="1"/>
        <v>Medium Population-Middle Poverty</v>
      </c>
      <c r="B7824" s="35" t="s">
        <v>7843</v>
      </c>
      <c r="C7824" s="37">
        <v>2286.0</v>
      </c>
      <c r="D7824" s="37">
        <v>0.201224846894138</v>
      </c>
      <c r="E7824" s="37" t="s">
        <v>15</v>
      </c>
      <c r="F7824" s="37" t="s">
        <v>10</v>
      </c>
    </row>
    <row r="7825">
      <c r="A7825" s="36" t="str">
        <f t="shared" si="1"/>
        <v>Medium Population-Low Poverty</v>
      </c>
      <c r="B7825" s="35" t="s">
        <v>7844</v>
      </c>
      <c r="C7825" s="37">
        <v>2312.0</v>
      </c>
      <c r="D7825" s="37">
        <v>0.060121107266436</v>
      </c>
      <c r="E7825" s="37" t="s">
        <v>15</v>
      </c>
      <c r="F7825" s="37" t="s">
        <v>9</v>
      </c>
    </row>
    <row r="7826">
      <c r="A7826" s="36" t="str">
        <f t="shared" si="1"/>
        <v>Low Population-Middle Poverty</v>
      </c>
      <c r="B7826" s="35" t="s">
        <v>7845</v>
      </c>
      <c r="C7826" s="37">
        <v>344.0</v>
      </c>
      <c r="D7826" s="37">
        <v>0.311046511627907</v>
      </c>
      <c r="E7826" s="37" t="s">
        <v>16</v>
      </c>
      <c r="F7826" s="37" t="s">
        <v>10</v>
      </c>
    </row>
    <row r="7827">
      <c r="A7827" s="36" t="str">
        <f t="shared" si="1"/>
        <v>Medium Population-Low Poverty</v>
      </c>
      <c r="B7827" s="35" t="s">
        <v>7846</v>
      </c>
      <c r="C7827" s="37">
        <v>1983.0</v>
      </c>
      <c r="D7827" s="37">
        <v>0.053958648512355</v>
      </c>
      <c r="E7827" s="37" t="s">
        <v>15</v>
      </c>
      <c r="F7827" s="37" t="s">
        <v>9</v>
      </c>
    </row>
    <row r="7828">
      <c r="A7828" s="36" t="str">
        <f t="shared" si="1"/>
        <v>Medium Population-Low Poverty</v>
      </c>
      <c r="B7828" s="35" t="s">
        <v>7847</v>
      </c>
      <c r="C7828" s="37">
        <v>1911.0</v>
      </c>
      <c r="D7828" s="37">
        <v>0.0774463631606489</v>
      </c>
      <c r="E7828" s="37" t="s">
        <v>15</v>
      </c>
      <c r="F7828" s="37" t="s">
        <v>9</v>
      </c>
    </row>
    <row r="7829">
      <c r="A7829" s="36" t="str">
        <f t="shared" si="1"/>
        <v>Medium Population-Low Poverty</v>
      </c>
      <c r="B7829" s="35" t="s">
        <v>7848</v>
      </c>
      <c r="C7829" s="37">
        <v>3929.0</v>
      </c>
      <c r="D7829" s="37">
        <v>0.0506490201068974</v>
      </c>
      <c r="E7829" s="37" t="s">
        <v>15</v>
      </c>
      <c r="F7829" s="37" t="s">
        <v>9</v>
      </c>
    </row>
    <row r="7830">
      <c r="A7830" s="36" t="str">
        <f t="shared" si="1"/>
        <v>Medium Population-Impoverished</v>
      </c>
      <c r="B7830" s="35" t="s">
        <v>7849</v>
      </c>
      <c r="C7830" s="37">
        <v>555.0</v>
      </c>
      <c r="D7830" s="37">
        <v>0.598198198198198</v>
      </c>
      <c r="E7830" s="37" t="s">
        <v>15</v>
      </c>
      <c r="F7830" s="37" t="s">
        <v>12</v>
      </c>
    </row>
    <row r="7831">
      <c r="A7831" s="36" t="str">
        <f t="shared" si="1"/>
        <v>Low Population-Middle Poverty</v>
      </c>
      <c r="B7831" s="35" t="s">
        <v>7850</v>
      </c>
      <c r="C7831" s="37">
        <v>340.0</v>
      </c>
      <c r="D7831" s="37">
        <v>0.258823529411765</v>
      </c>
      <c r="E7831" s="37" t="s">
        <v>16</v>
      </c>
      <c r="F7831" s="37" t="s">
        <v>10</v>
      </c>
    </row>
    <row r="7832">
      <c r="A7832" s="36" t="str">
        <f t="shared" si="1"/>
        <v>Medium Population-Low Poverty</v>
      </c>
      <c r="B7832" s="35" t="s">
        <v>7851</v>
      </c>
      <c r="C7832" s="37">
        <v>578.0</v>
      </c>
      <c r="D7832" s="37">
        <v>0.0709342560553633</v>
      </c>
      <c r="E7832" s="37" t="s">
        <v>15</v>
      </c>
      <c r="F7832" s="37" t="s">
        <v>9</v>
      </c>
    </row>
    <row r="7833">
      <c r="A7833" s="36" t="str">
        <f t="shared" si="1"/>
        <v>Medium Population-Middle Poverty</v>
      </c>
      <c r="B7833" s="35" t="s">
        <v>7852</v>
      </c>
      <c r="C7833" s="37">
        <v>7739.0</v>
      </c>
      <c r="D7833" s="37">
        <v>0.181160356635224</v>
      </c>
      <c r="E7833" s="37" t="s">
        <v>15</v>
      </c>
      <c r="F7833" s="37" t="s">
        <v>10</v>
      </c>
    </row>
    <row r="7834">
      <c r="A7834" s="36" t="str">
        <f t="shared" si="1"/>
        <v>Low Population-Low Poverty</v>
      </c>
      <c r="B7834" s="35" t="s">
        <v>7853</v>
      </c>
      <c r="C7834" s="37">
        <v>442.0</v>
      </c>
      <c r="D7834" s="37">
        <v>0.085972850678733</v>
      </c>
      <c r="E7834" s="37" t="s">
        <v>16</v>
      </c>
      <c r="F7834" s="37" t="s">
        <v>9</v>
      </c>
    </row>
    <row r="7835">
      <c r="A7835" s="36" t="str">
        <f t="shared" si="1"/>
        <v>Medium Population-Middle Poverty</v>
      </c>
      <c r="B7835" s="35" t="s">
        <v>7854</v>
      </c>
      <c r="C7835" s="37">
        <v>974.0</v>
      </c>
      <c r="D7835" s="37">
        <v>0.311088295687885</v>
      </c>
      <c r="E7835" s="37" t="s">
        <v>15</v>
      </c>
      <c r="F7835" s="37" t="s">
        <v>10</v>
      </c>
    </row>
    <row r="7836">
      <c r="A7836" s="36" t="str">
        <f t="shared" si="1"/>
        <v>Medium Population-Low Poverty</v>
      </c>
      <c r="B7836" s="35" t="s">
        <v>7855</v>
      </c>
      <c r="C7836" s="37">
        <v>1383.0</v>
      </c>
      <c r="D7836" s="37">
        <v>0.081706435285611</v>
      </c>
      <c r="E7836" s="37" t="s">
        <v>15</v>
      </c>
      <c r="F7836" s="37" t="s">
        <v>9</v>
      </c>
    </row>
    <row r="7837">
      <c r="A7837" s="36" t="str">
        <f t="shared" si="1"/>
        <v>Medium Population-Middle Poverty</v>
      </c>
      <c r="B7837" s="35" t="s">
        <v>7856</v>
      </c>
      <c r="C7837" s="37">
        <v>594.0</v>
      </c>
      <c r="D7837" s="37">
        <v>0.121212121212121</v>
      </c>
      <c r="E7837" s="37" t="s">
        <v>15</v>
      </c>
      <c r="F7837" s="37" t="s">
        <v>10</v>
      </c>
    </row>
    <row r="7838">
      <c r="A7838" s="36" t="str">
        <f t="shared" si="1"/>
        <v>Low Population-Middle Poverty</v>
      </c>
      <c r="B7838" s="35" t="s">
        <v>7857</v>
      </c>
      <c r="C7838" s="37">
        <v>323.0</v>
      </c>
      <c r="D7838" s="37">
        <v>0.179566563467492</v>
      </c>
      <c r="E7838" s="37" t="s">
        <v>16</v>
      </c>
      <c r="F7838" s="37" t="s">
        <v>10</v>
      </c>
    </row>
    <row r="7839">
      <c r="A7839" s="36" t="str">
        <f t="shared" si="1"/>
        <v>Low Population-Middle Poverty</v>
      </c>
      <c r="B7839" s="35" t="s">
        <v>7858</v>
      </c>
      <c r="C7839" s="37">
        <v>269.0</v>
      </c>
      <c r="D7839" s="37">
        <v>0.301115241635688</v>
      </c>
      <c r="E7839" s="37" t="s">
        <v>16</v>
      </c>
      <c r="F7839" s="37" t="s">
        <v>10</v>
      </c>
    </row>
    <row r="7840">
      <c r="A7840" s="36" t="str">
        <f t="shared" si="1"/>
        <v>Low Population-Middle Poverty</v>
      </c>
      <c r="B7840" s="35" t="s">
        <v>7859</v>
      </c>
      <c r="C7840" s="37">
        <v>302.0</v>
      </c>
      <c r="D7840" s="37">
        <v>0.135761589403974</v>
      </c>
      <c r="E7840" s="37" t="s">
        <v>16</v>
      </c>
      <c r="F7840" s="37" t="s">
        <v>10</v>
      </c>
    </row>
    <row r="7841">
      <c r="A7841" s="36" t="str">
        <f t="shared" si="1"/>
        <v>Low Population-Low Poverty</v>
      </c>
      <c r="B7841" s="35" t="s">
        <v>7860</v>
      </c>
      <c r="C7841" s="37">
        <v>13.0</v>
      </c>
      <c r="D7841" s="37">
        <v>0.0</v>
      </c>
      <c r="E7841" s="37" t="s">
        <v>16</v>
      </c>
      <c r="F7841" s="37" t="s">
        <v>9</v>
      </c>
    </row>
    <row r="7842">
      <c r="A7842" s="36" t="str">
        <f t="shared" si="1"/>
        <v>Medium Population-Low Poverty</v>
      </c>
      <c r="B7842" s="35" t="s">
        <v>7861</v>
      </c>
      <c r="C7842" s="37">
        <v>939.0</v>
      </c>
      <c r="D7842" s="37">
        <v>0.0745473908413206</v>
      </c>
      <c r="E7842" s="37" t="s">
        <v>15</v>
      </c>
      <c r="F7842" s="37" t="s">
        <v>9</v>
      </c>
    </row>
    <row r="7843">
      <c r="A7843" s="36" t="str">
        <f t="shared" si="1"/>
        <v>Low Population-Impoverished</v>
      </c>
      <c r="B7843" s="35" t="s">
        <v>7862</v>
      </c>
      <c r="C7843" s="37">
        <v>168.0</v>
      </c>
      <c r="D7843" s="37">
        <v>0.678571428571429</v>
      </c>
      <c r="E7843" s="37" t="s">
        <v>16</v>
      </c>
      <c r="F7843" s="37" t="s">
        <v>12</v>
      </c>
    </row>
    <row r="7844">
      <c r="A7844" s="36" t="str">
        <f t="shared" si="1"/>
        <v>Low Population-Middle Poverty</v>
      </c>
      <c r="B7844" s="35" t="s">
        <v>7863</v>
      </c>
      <c r="C7844" s="37">
        <v>43.0</v>
      </c>
      <c r="D7844" s="37">
        <v>0.325581395348837</v>
      </c>
      <c r="E7844" s="37" t="s">
        <v>16</v>
      </c>
      <c r="F7844" s="37" t="s">
        <v>10</v>
      </c>
    </row>
    <row r="7845">
      <c r="A7845" s="36" t="str">
        <f t="shared" si="1"/>
        <v>Low Population-Low Poverty</v>
      </c>
      <c r="B7845" s="35" t="s">
        <v>7864</v>
      </c>
      <c r="C7845" s="37">
        <v>130.0</v>
      </c>
      <c r="D7845" s="37">
        <v>0.0</v>
      </c>
      <c r="E7845" s="37" t="s">
        <v>16</v>
      </c>
      <c r="F7845" s="37" t="s">
        <v>9</v>
      </c>
    </row>
    <row r="7846">
      <c r="A7846" s="36" t="str">
        <f t="shared" si="1"/>
        <v>Low Population-High Poverty</v>
      </c>
      <c r="B7846" s="35" t="s">
        <v>7865</v>
      </c>
      <c r="C7846" s="37">
        <v>314.0</v>
      </c>
      <c r="D7846" s="37">
        <v>0.340764331210191</v>
      </c>
      <c r="E7846" s="37" t="s">
        <v>16</v>
      </c>
      <c r="F7846" s="37" t="s">
        <v>11</v>
      </c>
    </row>
    <row r="7847">
      <c r="A7847" s="36" t="str">
        <f t="shared" si="1"/>
        <v>Medium Population-Middle Poverty</v>
      </c>
      <c r="B7847" s="35" t="s">
        <v>7866</v>
      </c>
      <c r="C7847" s="37">
        <v>1406.0</v>
      </c>
      <c r="D7847" s="37">
        <v>0.125889046941679</v>
      </c>
      <c r="E7847" s="37" t="s">
        <v>15</v>
      </c>
      <c r="F7847" s="37" t="s">
        <v>10</v>
      </c>
    </row>
    <row r="7848">
      <c r="A7848" s="36" t="str">
        <f t="shared" si="1"/>
        <v>Low Population-Low Poverty</v>
      </c>
      <c r="B7848" s="35" t="s">
        <v>7867</v>
      </c>
      <c r="C7848" s="37">
        <v>395.0</v>
      </c>
      <c r="D7848" s="37">
        <v>0.0</v>
      </c>
      <c r="E7848" s="37" t="s">
        <v>16</v>
      </c>
      <c r="F7848" s="37" t="s">
        <v>9</v>
      </c>
    </row>
    <row r="7849">
      <c r="A7849" s="36" t="str">
        <f t="shared" si="1"/>
        <v>Low Population-Low Poverty</v>
      </c>
      <c r="B7849" s="35" t="s">
        <v>7868</v>
      </c>
      <c r="C7849" s="37">
        <v>47.0</v>
      </c>
      <c r="D7849" s="37">
        <v>0.0</v>
      </c>
      <c r="E7849" s="37" t="s">
        <v>16</v>
      </c>
      <c r="F7849" s="37" t="s">
        <v>9</v>
      </c>
    </row>
    <row r="7850">
      <c r="A7850" s="36" t="str">
        <f t="shared" si="1"/>
        <v>Medium Population-High Poverty</v>
      </c>
      <c r="B7850" s="35" t="s">
        <v>7869</v>
      </c>
      <c r="C7850" s="37">
        <v>713.0</v>
      </c>
      <c r="D7850" s="37">
        <v>0.44179523141655</v>
      </c>
      <c r="E7850" s="37" t="s">
        <v>15</v>
      </c>
      <c r="F7850" s="37" t="s">
        <v>11</v>
      </c>
    </row>
    <row r="7851">
      <c r="A7851" s="36" t="str">
        <f t="shared" si="1"/>
        <v>Low Population-Low Poverty</v>
      </c>
      <c r="B7851" s="35" t="s">
        <v>7870</v>
      </c>
      <c r="C7851" s="37">
        <v>446.0</v>
      </c>
      <c r="D7851" s="37">
        <v>0.0269058295964126</v>
      </c>
      <c r="E7851" s="37" t="s">
        <v>16</v>
      </c>
      <c r="F7851" s="37" t="s">
        <v>9</v>
      </c>
    </row>
    <row r="7852">
      <c r="A7852" s="36" t="str">
        <f t="shared" si="1"/>
        <v>Medium Population-Middle Poverty</v>
      </c>
      <c r="B7852" s="35" t="s">
        <v>7871</v>
      </c>
      <c r="C7852" s="37">
        <v>703.0</v>
      </c>
      <c r="D7852" s="37">
        <v>0.236130867709815</v>
      </c>
      <c r="E7852" s="37" t="s">
        <v>15</v>
      </c>
      <c r="F7852" s="37" t="s">
        <v>10</v>
      </c>
    </row>
    <row r="7853">
      <c r="A7853" s="36" t="str">
        <f t="shared" si="1"/>
        <v>Low Population-Low Poverty</v>
      </c>
      <c r="B7853" s="35" t="s">
        <v>7872</v>
      </c>
      <c r="C7853" s="37">
        <v>94.0</v>
      </c>
      <c r="D7853" s="37">
        <v>0.0</v>
      </c>
      <c r="E7853" s="37" t="s">
        <v>16</v>
      </c>
      <c r="F7853" s="37" t="s">
        <v>9</v>
      </c>
    </row>
    <row r="7854">
      <c r="A7854" s="36" t="str">
        <f t="shared" si="1"/>
        <v>Medium Population-Middle Poverty</v>
      </c>
      <c r="B7854" s="35" t="s">
        <v>7873</v>
      </c>
      <c r="C7854" s="37">
        <v>686.0</v>
      </c>
      <c r="D7854" s="37">
        <v>0.119533527696793</v>
      </c>
      <c r="E7854" s="37" t="s">
        <v>15</v>
      </c>
      <c r="F7854" s="37" t="s">
        <v>10</v>
      </c>
    </row>
    <row r="7855">
      <c r="A7855" s="36" t="str">
        <f t="shared" si="1"/>
        <v>Low Population-Middle Poverty</v>
      </c>
      <c r="B7855" s="35" t="s">
        <v>7874</v>
      </c>
      <c r="C7855" s="37">
        <v>352.0</v>
      </c>
      <c r="D7855" s="37">
        <v>0.272727272727273</v>
      </c>
      <c r="E7855" s="37" t="s">
        <v>16</v>
      </c>
      <c r="F7855" s="37" t="s">
        <v>10</v>
      </c>
    </row>
    <row r="7856">
      <c r="A7856" s="36" t="str">
        <f t="shared" si="1"/>
        <v>Medium Population-Middle Poverty</v>
      </c>
      <c r="B7856" s="35" t="s">
        <v>7875</v>
      </c>
      <c r="C7856" s="37">
        <v>6420.0</v>
      </c>
      <c r="D7856" s="37">
        <v>0.241277258566978</v>
      </c>
      <c r="E7856" s="37" t="s">
        <v>15</v>
      </c>
      <c r="F7856" s="37" t="s">
        <v>10</v>
      </c>
    </row>
    <row r="7857">
      <c r="A7857" s="36" t="str">
        <f t="shared" si="1"/>
        <v>Medium Population-Middle Poverty</v>
      </c>
      <c r="B7857" s="35" t="s">
        <v>7876</v>
      </c>
      <c r="C7857" s="37">
        <v>2073.0</v>
      </c>
      <c r="D7857" s="37">
        <v>0.175590931017849</v>
      </c>
      <c r="E7857" s="37" t="s">
        <v>15</v>
      </c>
      <c r="F7857" s="37" t="s">
        <v>10</v>
      </c>
    </row>
    <row r="7858">
      <c r="A7858" s="36" t="str">
        <f t="shared" si="1"/>
        <v>High Population-Middle Poverty</v>
      </c>
      <c r="B7858" s="35" t="s">
        <v>7877</v>
      </c>
      <c r="C7858" s="37">
        <v>11112.0</v>
      </c>
      <c r="D7858" s="37">
        <v>0.225251979841613</v>
      </c>
      <c r="E7858" s="37" t="s">
        <v>14</v>
      </c>
      <c r="F7858" s="37" t="s">
        <v>10</v>
      </c>
    </row>
    <row r="7859">
      <c r="A7859" s="36" t="str">
        <f t="shared" si="1"/>
        <v>Low Population-Low Poverty</v>
      </c>
      <c r="B7859" s="35" t="s">
        <v>7878</v>
      </c>
      <c r="C7859" s="37">
        <v>73.0</v>
      </c>
      <c r="D7859" s="37">
        <v>0.0</v>
      </c>
      <c r="E7859" s="37" t="s">
        <v>16</v>
      </c>
      <c r="F7859" s="37" t="s">
        <v>9</v>
      </c>
    </row>
    <row r="7860">
      <c r="A7860" s="36" t="str">
        <f t="shared" si="1"/>
        <v>Low Population-Middle Poverty</v>
      </c>
      <c r="B7860" s="35" t="s">
        <v>7879</v>
      </c>
      <c r="C7860" s="37">
        <v>406.0</v>
      </c>
      <c r="D7860" s="37">
        <v>0.177339901477833</v>
      </c>
      <c r="E7860" s="37" t="s">
        <v>16</v>
      </c>
      <c r="F7860" s="37" t="s">
        <v>10</v>
      </c>
    </row>
    <row r="7861">
      <c r="A7861" s="36" t="str">
        <f t="shared" si="1"/>
        <v>Low Population-Middle Poverty</v>
      </c>
      <c r="B7861" s="35" t="s">
        <v>7880</v>
      </c>
      <c r="C7861" s="37">
        <v>457.0</v>
      </c>
      <c r="D7861" s="37">
        <v>0.115973741794311</v>
      </c>
      <c r="E7861" s="37" t="s">
        <v>16</v>
      </c>
      <c r="F7861" s="37" t="s">
        <v>10</v>
      </c>
    </row>
    <row r="7862">
      <c r="A7862" s="36" t="str">
        <f t="shared" si="1"/>
        <v>Low Population-Middle Poverty</v>
      </c>
      <c r="B7862" s="35" t="s">
        <v>7881</v>
      </c>
      <c r="C7862" s="37">
        <v>93.0</v>
      </c>
      <c r="D7862" s="37">
        <v>0.161290322580645</v>
      </c>
      <c r="E7862" s="37" t="s">
        <v>16</v>
      </c>
      <c r="F7862" s="37" t="s">
        <v>10</v>
      </c>
    </row>
    <row r="7863">
      <c r="A7863" s="36" t="str">
        <f t="shared" si="1"/>
        <v>Low Population-Low Poverty</v>
      </c>
      <c r="B7863" s="35" t="s">
        <v>7882</v>
      </c>
      <c r="C7863" s="37">
        <v>154.0</v>
      </c>
      <c r="D7863" s="37">
        <v>0.0</v>
      </c>
      <c r="E7863" s="37" t="s">
        <v>16</v>
      </c>
      <c r="F7863" s="37" t="s">
        <v>9</v>
      </c>
    </row>
    <row r="7864">
      <c r="A7864" s="36" t="str">
        <f t="shared" si="1"/>
        <v>Low Population-High Poverty</v>
      </c>
      <c r="B7864" s="35" t="s">
        <v>7883</v>
      </c>
      <c r="C7864" s="37">
        <v>94.0</v>
      </c>
      <c r="D7864" s="37">
        <v>0.468085106382979</v>
      </c>
      <c r="E7864" s="37" t="s">
        <v>16</v>
      </c>
      <c r="F7864" s="37" t="s">
        <v>11</v>
      </c>
    </row>
    <row r="7865">
      <c r="A7865" s="36" t="str">
        <f t="shared" si="1"/>
        <v>Low Population-Low Poverty</v>
      </c>
      <c r="B7865" s="35" t="s">
        <v>7884</v>
      </c>
      <c r="C7865" s="37">
        <v>248.0</v>
      </c>
      <c r="D7865" s="37">
        <v>0.0887096774193548</v>
      </c>
      <c r="E7865" s="37" t="s">
        <v>16</v>
      </c>
      <c r="F7865" s="37" t="s">
        <v>9</v>
      </c>
    </row>
    <row r="7866">
      <c r="A7866" s="36" t="str">
        <f t="shared" si="1"/>
        <v>Low Population-Impoverished</v>
      </c>
      <c r="B7866" s="35" t="s">
        <v>7885</v>
      </c>
      <c r="C7866" s="37">
        <v>221.0</v>
      </c>
      <c r="D7866" s="37">
        <v>0.67420814479638</v>
      </c>
      <c r="E7866" s="37" t="s">
        <v>16</v>
      </c>
      <c r="F7866" s="37" t="s">
        <v>12</v>
      </c>
    </row>
    <row r="7867">
      <c r="A7867" s="36" t="str">
        <f t="shared" si="1"/>
        <v>Low Population-Impoverished</v>
      </c>
      <c r="B7867" s="35" t="s">
        <v>7886</v>
      </c>
      <c r="C7867" s="37">
        <v>253.0</v>
      </c>
      <c r="D7867" s="37">
        <v>0.74703557312253</v>
      </c>
      <c r="E7867" s="37" t="s">
        <v>16</v>
      </c>
      <c r="F7867" s="37" t="s">
        <v>12</v>
      </c>
    </row>
    <row r="7868">
      <c r="A7868" s="36" t="str">
        <f t="shared" si="1"/>
        <v>Medium Population-Middle Poverty</v>
      </c>
      <c r="B7868" s="35" t="s">
        <v>7887</v>
      </c>
      <c r="C7868" s="37">
        <v>2091.0</v>
      </c>
      <c r="D7868" s="37">
        <v>0.3012912482066</v>
      </c>
      <c r="E7868" s="37" t="s">
        <v>15</v>
      </c>
      <c r="F7868" s="37" t="s">
        <v>10</v>
      </c>
    </row>
    <row r="7869">
      <c r="A7869" s="36" t="str">
        <f t="shared" si="1"/>
        <v>Medium Population-Low Poverty</v>
      </c>
      <c r="B7869" s="35" t="s">
        <v>7888</v>
      </c>
      <c r="C7869" s="37">
        <v>4459.0</v>
      </c>
      <c r="D7869" s="37">
        <v>0.0919488674590715</v>
      </c>
      <c r="E7869" s="37" t="s">
        <v>15</v>
      </c>
      <c r="F7869" s="37" t="s">
        <v>9</v>
      </c>
    </row>
    <row r="7870">
      <c r="A7870" s="36" t="str">
        <f t="shared" si="1"/>
        <v>Low Population-Low Poverty</v>
      </c>
      <c r="B7870" s="35" t="s">
        <v>7889</v>
      </c>
      <c r="C7870" s="37">
        <v>261.0</v>
      </c>
      <c r="D7870" s="37">
        <v>0.0842911877394636</v>
      </c>
      <c r="E7870" s="37" t="s">
        <v>16</v>
      </c>
      <c r="F7870" s="37" t="s">
        <v>9</v>
      </c>
    </row>
    <row r="7871">
      <c r="A7871" s="36" t="str">
        <f t="shared" si="1"/>
        <v>Medium Population-Middle Poverty</v>
      </c>
      <c r="B7871" s="35" t="s">
        <v>7890</v>
      </c>
      <c r="C7871" s="37">
        <v>2263.0</v>
      </c>
      <c r="D7871" s="37">
        <v>0.329209014582413</v>
      </c>
      <c r="E7871" s="37" t="s">
        <v>15</v>
      </c>
      <c r="F7871" s="37" t="s">
        <v>10</v>
      </c>
    </row>
    <row r="7872">
      <c r="A7872" s="36" t="str">
        <f t="shared" si="1"/>
        <v>Low Population-Low Poverty</v>
      </c>
      <c r="B7872" s="35" t="s">
        <v>7891</v>
      </c>
      <c r="C7872" s="37">
        <v>258.0</v>
      </c>
      <c r="D7872" s="37">
        <v>0.0891472868217054</v>
      </c>
      <c r="E7872" s="37" t="s">
        <v>16</v>
      </c>
      <c r="F7872" s="37" t="s">
        <v>9</v>
      </c>
    </row>
    <row r="7873">
      <c r="A7873" s="36" t="str">
        <f t="shared" si="1"/>
        <v>Low Population-Low Poverty</v>
      </c>
      <c r="B7873" s="35" t="s">
        <v>7892</v>
      </c>
      <c r="C7873" s="37">
        <v>414.0</v>
      </c>
      <c r="D7873" s="37">
        <v>0.0289855072463768</v>
      </c>
      <c r="E7873" s="37" t="s">
        <v>16</v>
      </c>
      <c r="F7873" s="37" t="s">
        <v>9</v>
      </c>
    </row>
    <row r="7874">
      <c r="A7874" s="36" t="str">
        <f t="shared" si="1"/>
        <v>Low Population-Low Poverty</v>
      </c>
      <c r="B7874" s="35" t="s">
        <v>7893</v>
      </c>
      <c r="C7874" s="37">
        <v>363.0</v>
      </c>
      <c r="D7874" s="37">
        <v>0.046831955922865</v>
      </c>
      <c r="E7874" s="37" t="s">
        <v>16</v>
      </c>
      <c r="F7874" s="37" t="s">
        <v>9</v>
      </c>
    </row>
    <row r="7875">
      <c r="A7875" s="36" t="str">
        <f t="shared" si="1"/>
        <v>Low Population-Middle Poverty</v>
      </c>
      <c r="B7875" s="35" t="s">
        <v>7894</v>
      </c>
      <c r="C7875" s="37">
        <v>48.0</v>
      </c>
      <c r="D7875" s="37">
        <v>0.166666666666667</v>
      </c>
      <c r="E7875" s="37" t="s">
        <v>16</v>
      </c>
      <c r="F7875" s="37" t="s">
        <v>10</v>
      </c>
    </row>
    <row r="7876">
      <c r="A7876" s="36" t="str">
        <f t="shared" si="1"/>
        <v>Medium Population-Low Poverty</v>
      </c>
      <c r="B7876" s="35" t="s">
        <v>7895</v>
      </c>
      <c r="C7876" s="37">
        <v>1321.0</v>
      </c>
      <c r="D7876" s="37">
        <v>0.0370931112793338</v>
      </c>
      <c r="E7876" s="37" t="s">
        <v>15</v>
      </c>
      <c r="F7876" s="37" t="s">
        <v>9</v>
      </c>
    </row>
    <row r="7877">
      <c r="A7877" s="36" t="str">
        <f t="shared" si="1"/>
        <v>Low Population-Low Poverty</v>
      </c>
      <c r="B7877" s="35" t="s">
        <v>7896</v>
      </c>
      <c r="C7877" s="37">
        <v>193.0</v>
      </c>
      <c r="D7877" s="37">
        <v>0.0</v>
      </c>
      <c r="E7877" s="37" t="s">
        <v>16</v>
      </c>
      <c r="F7877" s="37" t="s">
        <v>9</v>
      </c>
    </row>
    <row r="7878">
      <c r="A7878" s="36" t="str">
        <f t="shared" si="1"/>
        <v>Medium Population-Middle Poverty</v>
      </c>
      <c r="B7878" s="35" t="s">
        <v>7897</v>
      </c>
      <c r="C7878" s="37">
        <v>5648.0</v>
      </c>
      <c r="D7878" s="37">
        <v>0.202726628895184</v>
      </c>
      <c r="E7878" s="37" t="s">
        <v>15</v>
      </c>
      <c r="F7878" s="37" t="s">
        <v>10</v>
      </c>
    </row>
    <row r="7879">
      <c r="A7879" s="36" t="str">
        <f t="shared" si="1"/>
        <v>Medium Population-Middle Poverty</v>
      </c>
      <c r="B7879" s="35" t="s">
        <v>7898</v>
      </c>
      <c r="C7879" s="37">
        <v>852.0</v>
      </c>
      <c r="D7879" s="37">
        <v>0.171361502347418</v>
      </c>
      <c r="E7879" s="37" t="s">
        <v>15</v>
      </c>
      <c r="F7879" s="37" t="s">
        <v>10</v>
      </c>
    </row>
    <row r="7880">
      <c r="A7880" s="36" t="str">
        <f t="shared" si="1"/>
        <v>Medium Population-Middle Poverty</v>
      </c>
      <c r="B7880" s="35" t="s">
        <v>7899</v>
      </c>
      <c r="C7880" s="37">
        <v>3261.0</v>
      </c>
      <c r="D7880" s="37">
        <v>0.207911683532659</v>
      </c>
      <c r="E7880" s="37" t="s">
        <v>15</v>
      </c>
      <c r="F7880" s="37" t="s">
        <v>10</v>
      </c>
    </row>
    <row r="7881">
      <c r="A7881" s="36" t="str">
        <f t="shared" si="1"/>
        <v>Medium Population-Low Poverty</v>
      </c>
      <c r="B7881" s="35" t="s">
        <v>7900</v>
      </c>
      <c r="C7881" s="37">
        <v>1177.0</v>
      </c>
      <c r="D7881" s="37">
        <v>0.0781648258283772</v>
      </c>
      <c r="E7881" s="37" t="s">
        <v>15</v>
      </c>
      <c r="F7881" s="37" t="s">
        <v>9</v>
      </c>
    </row>
    <row r="7882">
      <c r="A7882" s="36" t="str">
        <f t="shared" si="1"/>
        <v>Medium Population-Low Poverty</v>
      </c>
      <c r="B7882" s="35" t="s">
        <v>7901</v>
      </c>
      <c r="C7882" s="37">
        <v>954.0</v>
      </c>
      <c r="D7882" s="37">
        <v>0.0786163522012579</v>
      </c>
      <c r="E7882" s="37" t="s">
        <v>15</v>
      </c>
      <c r="F7882" s="37" t="s">
        <v>9</v>
      </c>
    </row>
    <row r="7883">
      <c r="A7883" s="36" t="str">
        <f t="shared" si="1"/>
        <v>Low Population-Impoverished</v>
      </c>
      <c r="B7883" s="35" t="s">
        <v>7902</v>
      </c>
      <c r="C7883" s="37">
        <v>329.0</v>
      </c>
      <c r="D7883" s="37">
        <v>0.513677811550152</v>
      </c>
      <c r="E7883" s="37" t="s">
        <v>16</v>
      </c>
      <c r="F7883" s="37" t="s">
        <v>12</v>
      </c>
    </row>
    <row r="7884">
      <c r="A7884" s="36" t="str">
        <f t="shared" si="1"/>
        <v>Medium Population-Middle Poverty</v>
      </c>
      <c r="B7884" s="35" t="s">
        <v>7903</v>
      </c>
      <c r="C7884" s="37">
        <v>2457.0</v>
      </c>
      <c r="D7884" s="37">
        <v>0.181522181522182</v>
      </c>
      <c r="E7884" s="37" t="s">
        <v>15</v>
      </c>
      <c r="F7884" s="37" t="s">
        <v>10</v>
      </c>
    </row>
    <row r="7885">
      <c r="A7885" s="36" t="str">
        <f t="shared" si="1"/>
        <v>Low Population-High Poverty</v>
      </c>
      <c r="B7885" s="35" t="s">
        <v>7904</v>
      </c>
      <c r="C7885" s="37">
        <v>277.0</v>
      </c>
      <c r="D7885" s="37">
        <v>0.436823104693141</v>
      </c>
      <c r="E7885" s="37" t="s">
        <v>16</v>
      </c>
      <c r="F7885" s="37" t="s">
        <v>11</v>
      </c>
    </row>
    <row r="7886">
      <c r="A7886" s="36" t="str">
        <f t="shared" si="1"/>
        <v>Medium Population-Middle Poverty</v>
      </c>
      <c r="B7886" s="35" t="s">
        <v>7905</v>
      </c>
      <c r="C7886" s="37">
        <v>583.0</v>
      </c>
      <c r="D7886" s="37">
        <v>0.253859348198971</v>
      </c>
      <c r="E7886" s="37" t="s">
        <v>15</v>
      </c>
      <c r="F7886" s="37" t="s">
        <v>10</v>
      </c>
    </row>
    <row r="7887">
      <c r="A7887" s="36" t="str">
        <f t="shared" si="1"/>
        <v>Medium Population-Middle Poverty</v>
      </c>
      <c r="B7887" s="35" t="s">
        <v>7906</v>
      </c>
      <c r="C7887" s="37">
        <v>820.0</v>
      </c>
      <c r="D7887" s="37">
        <v>0.191463414634146</v>
      </c>
      <c r="E7887" s="37" t="s">
        <v>15</v>
      </c>
      <c r="F7887" s="37" t="s">
        <v>10</v>
      </c>
    </row>
    <row r="7888">
      <c r="A7888" s="36" t="str">
        <f t="shared" si="1"/>
        <v>Low Population-High Poverty</v>
      </c>
      <c r="B7888" s="35" t="s">
        <v>7907</v>
      </c>
      <c r="C7888" s="37">
        <v>443.0</v>
      </c>
      <c r="D7888" s="37">
        <v>0.465011286681716</v>
      </c>
      <c r="E7888" s="37" t="s">
        <v>16</v>
      </c>
      <c r="F7888" s="37" t="s">
        <v>11</v>
      </c>
    </row>
    <row r="7889">
      <c r="A7889" s="36" t="str">
        <f t="shared" si="1"/>
        <v>Medium Population-Middle Poverty</v>
      </c>
      <c r="B7889" s="35" t="s">
        <v>7908</v>
      </c>
      <c r="C7889" s="37">
        <v>1482.0</v>
      </c>
      <c r="D7889" s="37">
        <v>0.215249662618084</v>
      </c>
      <c r="E7889" s="37" t="s">
        <v>15</v>
      </c>
      <c r="F7889" s="37" t="s">
        <v>10</v>
      </c>
    </row>
    <row r="7890">
      <c r="A7890" s="36" t="str">
        <f t="shared" si="1"/>
        <v>Low Population-High Poverty</v>
      </c>
      <c r="B7890" s="35" t="s">
        <v>7909</v>
      </c>
      <c r="C7890" s="37">
        <v>489.0</v>
      </c>
      <c r="D7890" s="37">
        <v>0.396728016359918</v>
      </c>
      <c r="E7890" s="37" t="s">
        <v>16</v>
      </c>
      <c r="F7890" s="37" t="s">
        <v>11</v>
      </c>
    </row>
    <row r="7891">
      <c r="A7891" s="36" t="str">
        <f t="shared" si="1"/>
        <v>Low Population-Low Poverty</v>
      </c>
      <c r="B7891" s="35" t="s">
        <v>7910</v>
      </c>
      <c r="C7891" s="37">
        <v>338.0</v>
      </c>
      <c r="D7891" s="37">
        <v>0.0</v>
      </c>
      <c r="E7891" s="37" t="s">
        <v>16</v>
      </c>
      <c r="F7891" s="37" t="s">
        <v>9</v>
      </c>
    </row>
    <row r="7892">
      <c r="A7892" s="36" t="str">
        <f t="shared" si="1"/>
        <v>High Population-Middle Poverty</v>
      </c>
      <c r="B7892" s="35" t="s">
        <v>7911</v>
      </c>
      <c r="C7892" s="37">
        <v>39187.0</v>
      </c>
      <c r="D7892" s="37">
        <v>0.130655574552785</v>
      </c>
      <c r="E7892" s="37" t="s">
        <v>14</v>
      </c>
      <c r="F7892" s="37" t="s">
        <v>10</v>
      </c>
    </row>
    <row r="7893">
      <c r="A7893" s="36" t="str">
        <f t="shared" si="1"/>
        <v>Medium Population-Middle Poverty</v>
      </c>
      <c r="B7893" s="35" t="s">
        <v>7912</v>
      </c>
      <c r="C7893" s="37">
        <v>618.0</v>
      </c>
      <c r="D7893" s="37">
        <v>0.194174757281553</v>
      </c>
      <c r="E7893" s="37" t="s">
        <v>15</v>
      </c>
      <c r="F7893" s="37" t="s">
        <v>10</v>
      </c>
    </row>
    <row r="7894">
      <c r="A7894" s="36" t="str">
        <f t="shared" si="1"/>
        <v>Medium Population-Middle Poverty</v>
      </c>
      <c r="B7894" s="35" t="s">
        <v>7913</v>
      </c>
      <c r="C7894" s="37">
        <v>1639.0</v>
      </c>
      <c r="D7894" s="37">
        <v>0.192800488102502</v>
      </c>
      <c r="E7894" s="37" t="s">
        <v>15</v>
      </c>
      <c r="F7894" s="37" t="s">
        <v>10</v>
      </c>
    </row>
    <row r="7895">
      <c r="A7895" s="36" t="str">
        <f t="shared" si="1"/>
        <v>Low Population-Low Poverty</v>
      </c>
      <c r="B7895" s="35" t="s">
        <v>7914</v>
      </c>
      <c r="C7895" s="37">
        <v>331.0</v>
      </c>
      <c r="D7895" s="37">
        <v>0.0513595166163142</v>
      </c>
      <c r="E7895" s="37" t="s">
        <v>16</v>
      </c>
      <c r="F7895" s="37" t="s">
        <v>9</v>
      </c>
    </row>
    <row r="7896">
      <c r="A7896" s="36" t="str">
        <f t="shared" si="1"/>
        <v>Medium Population-Middle Poverty</v>
      </c>
      <c r="B7896" s="35" t="s">
        <v>7915</v>
      </c>
      <c r="C7896" s="37">
        <v>2387.0</v>
      </c>
      <c r="D7896" s="37">
        <v>0.189777963971512</v>
      </c>
      <c r="E7896" s="37" t="s">
        <v>15</v>
      </c>
      <c r="F7896" s="37" t="s">
        <v>10</v>
      </c>
    </row>
    <row r="7897">
      <c r="A7897" s="36" t="str">
        <f t="shared" si="1"/>
        <v>Medium Population-Middle Poverty</v>
      </c>
      <c r="B7897" s="35" t="s">
        <v>7916</v>
      </c>
      <c r="C7897" s="37">
        <v>4342.0</v>
      </c>
      <c r="D7897" s="37">
        <v>0.106632888070014</v>
      </c>
      <c r="E7897" s="37" t="s">
        <v>15</v>
      </c>
      <c r="F7897" s="37" t="s">
        <v>10</v>
      </c>
    </row>
    <row r="7898">
      <c r="A7898" s="36" t="str">
        <f t="shared" si="1"/>
        <v>Medium Population-Low Poverty</v>
      </c>
      <c r="B7898" s="35" t="s">
        <v>7917</v>
      </c>
      <c r="C7898" s="37">
        <v>2010.0</v>
      </c>
      <c r="D7898" s="37">
        <v>0.0646766169154229</v>
      </c>
      <c r="E7898" s="37" t="s">
        <v>15</v>
      </c>
      <c r="F7898" s="37" t="s">
        <v>9</v>
      </c>
    </row>
    <row r="7899">
      <c r="A7899" s="36" t="str">
        <f t="shared" si="1"/>
        <v>Medium Population-Low Poverty</v>
      </c>
      <c r="B7899" s="35" t="s">
        <v>7918</v>
      </c>
      <c r="C7899" s="37">
        <v>684.0</v>
      </c>
      <c r="D7899" s="37">
        <v>0.0</v>
      </c>
      <c r="E7899" s="37" t="s">
        <v>15</v>
      </c>
      <c r="F7899" s="37" t="s">
        <v>9</v>
      </c>
    </row>
    <row r="7900">
      <c r="A7900" s="36" t="str">
        <f t="shared" si="1"/>
        <v>Medium Population-Middle Poverty</v>
      </c>
      <c r="B7900" s="35" t="s">
        <v>7919</v>
      </c>
      <c r="C7900" s="37">
        <v>6203.0</v>
      </c>
      <c r="D7900" s="37">
        <v>0.157504433338707</v>
      </c>
      <c r="E7900" s="37" t="s">
        <v>15</v>
      </c>
      <c r="F7900" s="37" t="s">
        <v>10</v>
      </c>
    </row>
    <row r="7901">
      <c r="A7901" s="36" t="str">
        <f t="shared" si="1"/>
        <v>Medium Population-Low Poverty</v>
      </c>
      <c r="B7901" s="35" t="s">
        <v>7920</v>
      </c>
      <c r="C7901" s="37">
        <v>3050.0</v>
      </c>
      <c r="D7901" s="37">
        <v>0.0636065573770492</v>
      </c>
      <c r="E7901" s="37" t="s">
        <v>15</v>
      </c>
      <c r="F7901" s="37" t="s">
        <v>9</v>
      </c>
    </row>
    <row r="7902">
      <c r="A7902" s="36" t="str">
        <f t="shared" si="1"/>
        <v>Medium Population-Middle Poverty</v>
      </c>
      <c r="B7902" s="35" t="s">
        <v>7921</v>
      </c>
      <c r="C7902" s="37">
        <v>901.0</v>
      </c>
      <c r="D7902" s="37">
        <v>0.112097669256382</v>
      </c>
      <c r="E7902" s="37" t="s">
        <v>15</v>
      </c>
      <c r="F7902" s="37" t="s">
        <v>10</v>
      </c>
    </row>
    <row r="7903">
      <c r="A7903" s="36" t="str">
        <f t="shared" si="1"/>
        <v>Medium Population-Middle Poverty</v>
      </c>
      <c r="B7903" s="35" t="s">
        <v>7922</v>
      </c>
      <c r="C7903" s="37">
        <v>1978.0</v>
      </c>
      <c r="D7903" s="37">
        <v>0.172901921132457</v>
      </c>
      <c r="E7903" s="37" t="s">
        <v>15</v>
      </c>
      <c r="F7903" s="37" t="s">
        <v>10</v>
      </c>
    </row>
    <row r="7904">
      <c r="A7904" s="36" t="str">
        <f t="shared" si="1"/>
        <v>High Population-Middle Poverty</v>
      </c>
      <c r="B7904" s="35" t="s">
        <v>7923</v>
      </c>
      <c r="C7904" s="37">
        <v>15477.0</v>
      </c>
      <c r="D7904" s="37">
        <v>0.175033921302578</v>
      </c>
      <c r="E7904" s="37" t="s">
        <v>14</v>
      </c>
      <c r="F7904" s="37" t="s">
        <v>10</v>
      </c>
    </row>
    <row r="7905">
      <c r="A7905" s="36" t="str">
        <f t="shared" si="1"/>
        <v>Medium Population-Middle Poverty</v>
      </c>
      <c r="B7905" s="35" t="s">
        <v>7924</v>
      </c>
      <c r="C7905" s="37">
        <v>6247.0</v>
      </c>
      <c r="D7905" s="37">
        <v>0.106451096526333</v>
      </c>
      <c r="E7905" s="37" t="s">
        <v>15</v>
      </c>
      <c r="F7905" s="37" t="s">
        <v>10</v>
      </c>
    </row>
    <row r="7906">
      <c r="A7906" s="36" t="str">
        <f t="shared" si="1"/>
        <v>Medium Population-Middle Poverty</v>
      </c>
      <c r="B7906" s="35" t="s">
        <v>7925</v>
      </c>
      <c r="C7906" s="37">
        <v>1673.0</v>
      </c>
      <c r="D7906" s="37">
        <v>0.257621040047818</v>
      </c>
      <c r="E7906" s="37" t="s">
        <v>15</v>
      </c>
      <c r="F7906" s="37" t="s">
        <v>10</v>
      </c>
    </row>
    <row r="7907">
      <c r="A7907" s="36" t="str">
        <f t="shared" si="1"/>
        <v>Medium Population-Middle Poverty</v>
      </c>
      <c r="B7907" s="35" t="s">
        <v>7926</v>
      </c>
      <c r="C7907" s="37">
        <v>1293.0</v>
      </c>
      <c r="D7907" s="37">
        <v>0.321732405259087</v>
      </c>
      <c r="E7907" s="37" t="s">
        <v>15</v>
      </c>
      <c r="F7907" s="37" t="s">
        <v>10</v>
      </c>
    </row>
    <row r="7908">
      <c r="A7908" s="36" t="str">
        <f t="shared" si="1"/>
        <v>Low Population-Low Poverty</v>
      </c>
      <c r="B7908" s="35" t="s">
        <v>7927</v>
      </c>
      <c r="C7908" s="37">
        <v>106.0</v>
      </c>
      <c r="D7908" s="37">
        <v>0.0</v>
      </c>
      <c r="E7908" s="37" t="s">
        <v>16</v>
      </c>
      <c r="F7908" s="37" t="s">
        <v>9</v>
      </c>
    </row>
    <row r="7909">
      <c r="A7909" s="36" t="str">
        <f t="shared" si="1"/>
        <v>Medium Population-Middle Poverty</v>
      </c>
      <c r="B7909" s="35" t="s">
        <v>7928</v>
      </c>
      <c r="C7909" s="37">
        <v>2638.0</v>
      </c>
      <c r="D7909" s="37">
        <v>0.12964366944655</v>
      </c>
      <c r="E7909" s="37" t="s">
        <v>15</v>
      </c>
      <c r="F7909" s="37" t="s">
        <v>10</v>
      </c>
    </row>
    <row r="7910">
      <c r="A7910" s="36" t="str">
        <f t="shared" si="1"/>
        <v>Medium Population-Low Poverty</v>
      </c>
      <c r="B7910" s="35" t="s">
        <v>7929</v>
      </c>
      <c r="C7910" s="37">
        <v>1979.0</v>
      </c>
      <c r="D7910" s="37">
        <v>0.078322385042951</v>
      </c>
      <c r="E7910" s="37" t="s">
        <v>15</v>
      </c>
      <c r="F7910" s="37" t="s">
        <v>9</v>
      </c>
    </row>
    <row r="7911">
      <c r="A7911" s="36" t="str">
        <f t="shared" si="1"/>
        <v>High Population-Middle Poverty</v>
      </c>
      <c r="B7911" s="35" t="s">
        <v>7930</v>
      </c>
      <c r="C7911" s="37">
        <v>20711.0</v>
      </c>
      <c r="D7911" s="37">
        <v>0.135869827627831</v>
      </c>
      <c r="E7911" s="37" t="s">
        <v>14</v>
      </c>
      <c r="F7911" s="37" t="s">
        <v>10</v>
      </c>
    </row>
    <row r="7912">
      <c r="A7912" s="36" t="str">
        <f t="shared" si="1"/>
        <v>Medium Population-Middle Poverty</v>
      </c>
      <c r="B7912" s="35" t="s">
        <v>7931</v>
      </c>
      <c r="C7912" s="37">
        <v>8250.0</v>
      </c>
      <c r="D7912" s="37">
        <v>0.133939393939394</v>
      </c>
      <c r="E7912" s="37" t="s">
        <v>15</v>
      </c>
      <c r="F7912" s="37" t="s">
        <v>10</v>
      </c>
    </row>
    <row r="7913">
      <c r="A7913" s="36" t="str">
        <f t="shared" si="1"/>
        <v>Medium Population-Middle Poverty</v>
      </c>
      <c r="B7913" s="35" t="s">
        <v>7932</v>
      </c>
      <c r="C7913" s="37">
        <v>553.0</v>
      </c>
      <c r="D7913" s="37">
        <v>0.18625678119349</v>
      </c>
      <c r="E7913" s="37" t="s">
        <v>15</v>
      </c>
      <c r="F7913" s="37" t="s">
        <v>10</v>
      </c>
    </row>
    <row r="7914">
      <c r="A7914" s="36" t="str">
        <f t="shared" si="1"/>
        <v>Low Population-Middle Poverty</v>
      </c>
      <c r="B7914" s="35" t="s">
        <v>7933</v>
      </c>
      <c r="C7914" s="37">
        <v>331.0</v>
      </c>
      <c r="D7914" s="37">
        <v>0.123867069486405</v>
      </c>
      <c r="E7914" s="37" t="s">
        <v>16</v>
      </c>
      <c r="F7914" s="37" t="s">
        <v>10</v>
      </c>
    </row>
    <row r="7915">
      <c r="A7915" s="36" t="str">
        <f t="shared" si="1"/>
        <v>High Population-Middle Poverty</v>
      </c>
      <c r="B7915" s="35" t="s">
        <v>7934</v>
      </c>
      <c r="C7915" s="37">
        <v>29749.0</v>
      </c>
      <c r="D7915" s="37">
        <v>0.259403677434536</v>
      </c>
      <c r="E7915" s="37" t="s">
        <v>14</v>
      </c>
      <c r="F7915" s="37" t="s">
        <v>10</v>
      </c>
    </row>
    <row r="7916">
      <c r="A7916" s="36" t="str">
        <f t="shared" si="1"/>
        <v>High Population-Middle Poverty</v>
      </c>
      <c r="B7916" s="35" t="s">
        <v>7935</v>
      </c>
      <c r="C7916" s="37">
        <v>15897.0</v>
      </c>
      <c r="D7916" s="37">
        <v>0.141473233943511</v>
      </c>
      <c r="E7916" s="37" t="s">
        <v>14</v>
      </c>
      <c r="F7916" s="37" t="s">
        <v>10</v>
      </c>
    </row>
    <row r="7917">
      <c r="A7917" s="36" t="str">
        <f t="shared" si="1"/>
        <v>High Population-Middle Poverty</v>
      </c>
      <c r="B7917" s="35" t="s">
        <v>7936</v>
      </c>
      <c r="C7917" s="37">
        <v>11385.0</v>
      </c>
      <c r="D7917" s="37">
        <v>0.112692138779095</v>
      </c>
      <c r="E7917" s="37" t="s">
        <v>14</v>
      </c>
      <c r="F7917" s="37" t="s">
        <v>10</v>
      </c>
    </row>
    <row r="7918">
      <c r="A7918" s="36" t="str">
        <f t="shared" si="1"/>
        <v>Medium Population-Middle Poverty</v>
      </c>
      <c r="B7918" s="35" t="s">
        <v>7937</v>
      </c>
      <c r="C7918" s="37">
        <v>1562.0</v>
      </c>
      <c r="D7918" s="37">
        <v>0.142765685019206</v>
      </c>
      <c r="E7918" s="37" t="s">
        <v>15</v>
      </c>
      <c r="F7918" s="37" t="s">
        <v>10</v>
      </c>
    </row>
    <row r="7919">
      <c r="A7919" s="36" t="str">
        <f t="shared" si="1"/>
        <v>Medium Population-Middle Poverty</v>
      </c>
      <c r="B7919" s="35" t="s">
        <v>7938</v>
      </c>
      <c r="C7919" s="37">
        <v>955.0</v>
      </c>
      <c r="D7919" s="37">
        <v>0.242931937172775</v>
      </c>
      <c r="E7919" s="37" t="s">
        <v>15</v>
      </c>
      <c r="F7919" s="37" t="s">
        <v>10</v>
      </c>
    </row>
    <row r="7920">
      <c r="A7920" s="36" t="str">
        <f t="shared" si="1"/>
        <v>Medium Population-Low Poverty</v>
      </c>
      <c r="B7920" s="35" t="s">
        <v>7939</v>
      </c>
      <c r="C7920" s="37">
        <v>635.0</v>
      </c>
      <c r="D7920" s="37">
        <v>0.0881889763779528</v>
      </c>
      <c r="E7920" s="37" t="s">
        <v>15</v>
      </c>
      <c r="F7920" s="37" t="s">
        <v>9</v>
      </c>
    </row>
    <row r="7921">
      <c r="A7921" s="36" t="str">
        <f t="shared" si="1"/>
        <v>Medium Population-Low Poverty</v>
      </c>
      <c r="B7921" s="35" t="s">
        <v>7940</v>
      </c>
      <c r="C7921" s="37">
        <v>581.0</v>
      </c>
      <c r="D7921" s="37">
        <v>0.0877796901893287</v>
      </c>
      <c r="E7921" s="37" t="s">
        <v>15</v>
      </c>
      <c r="F7921" s="37" t="s">
        <v>9</v>
      </c>
    </row>
    <row r="7922">
      <c r="A7922" s="36" t="str">
        <f t="shared" si="1"/>
        <v>Low Population-Middle Poverty</v>
      </c>
      <c r="B7922" s="35" t="s">
        <v>7941</v>
      </c>
      <c r="C7922" s="37">
        <v>141.0</v>
      </c>
      <c r="D7922" s="37">
        <v>0.177304964539007</v>
      </c>
      <c r="E7922" s="37" t="s">
        <v>16</v>
      </c>
      <c r="F7922" s="37" t="s">
        <v>10</v>
      </c>
    </row>
    <row r="7923">
      <c r="A7923" s="36" t="str">
        <f t="shared" si="1"/>
        <v>Low Population-Middle Poverty</v>
      </c>
      <c r="B7923" s="35" t="s">
        <v>7942</v>
      </c>
      <c r="C7923" s="37">
        <v>382.0</v>
      </c>
      <c r="D7923" s="37">
        <v>0.12303664921466</v>
      </c>
      <c r="E7923" s="37" t="s">
        <v>16</v>
      </c>
      <c r="F7923" s="37" t="s">
        <v>10</v>
      </c>
    </row>
    <row r="7924">
      <c r="A7924" s="36" t="str">
        <f t="shared" si="1"/>
        <v>Medium Population-Low Poverty</v>
      </c>
      <c r="B7924" s="35" t="s">
        <v>7943</v>
      </c>
      <c r="C7924" s="37">
        <v>2387.0</v>
      </c>
      <c r="D7924" s="37">
        <v>0.0770842061164642</v>
      </c>
      <c r="E7924" s="37" t="s">
        <v>15</v>
      </c>
      <c r="F7924" s="37" t="s">
        <v>9</v>
      </c>
    </row>
    <row r="7925">
      <c r="A7925" s="36" t="str">
        <f t="shared" si="1"/>
        <v>Medium Population-Middle Poverty</v>
      </c>
      <c r="B7925" s="35" t="s">
        <v>7944</v>
      </c>
      <c r="C7925" s="37">
        <v>4734.0</v>
      </c>
      <c r="D7925" s="37">
        <v>0.212082805238699</v>
      </c>
      <c r="E7925" s="37" t="s">
        <v>15</v>
      </c>
      <c r="F7925" s="37" t="s">
        <v>10</v>
      </c>
    </row>
    <row r="7926">
      <c r="A7926" s="36" t="str">
        <f t="shared" si="1"/>
        <v>Medium Population-Middle Poverty</v>
      </c>
      <c r="B7926" s="35" t="s">
        <v>7945</v>
      </c>
      <c r="C7926" s="37">
        <v>925.0</v>
      </c>
      <c r="D7926" s="37">
        <v>0.233513513513514</v>
      </c>
      <c r="E7926" s="37" t="s">
        <v>15</v>
      </c>
      <c r="F7926" s="37" t="s">
        <v>10</v>
      </c>
    </row>
    <row r="7927">
      <c r="A7927" s="36" t="str">
        <f t="shared" si="1"/>
        <v>Medium Population-Middle Poverty</v>
      </c>
      <c r="B7927" s="35" t="s">
        <v>7946</v>
      </c>
      <c r="C7927" s="37">
        <v>1907.0</v>
      </c>
      <c r="D7927" s="37">
        <v>0.175144205558469</v>
      </c>
      <c r="E7927" s="37" t="s">
        <v>15</v>
      </c>
      <c r="F7927" s="37" t="s">
        <v>10</v>
      </c>
    </row>
    <row r="7928">
      <c r="A7928" s="36" t="str">
        <f t="shared" si="1"/>
        <v>Low Population-Impoverished</v>
      </c>
      <c r="B7928" s="35" t="s">
        <v>7947</v>
      </c>
      <c r="C7928" s="37">
        <v>319.0</v>
      </c>
      <c r="D7928" s="37">
        <v>0.504702194357367</v>
      </c>
      <c r="E7928" s="37" t="s">
        <v>16</v>
      </c>
      <c r="F7928" s="37" t="s">
        <v>12</v>
      </c>
    </row>
    <row r="7929">
      <c r="A7929" s="36" t="str">
        <f t="shared" si="1"/>
        <v>Medium Population-Middle Poverty</v>
      </c>
      <c r="B7929" s="35" t="s">
        <v>7948</v>
      </c>
      <c r="C7929" s="37">
        <v>2020.0</v>
      </c>
      <c r="D7929" s="37">
        <v>0.191584158415842</v>
      </c>
      <c r="E7929" s="37" t="s">
        <v>15</v>
      </c>
      <c r="F7929" s="37" t="s">
        <v>10</v>
      </c>
    </row>
    <row r="7930">
      <c r="A7930" s="36" t="str">
        <f t="shared" si="1"/>
        <v>Medium Population-Middle Poverty</v>
      </c>
      <c r="B7930" s="35" t="s">
        <v>7949</v>
      </c>
      <c r="C7930" s="37">
        <v>6001.0</v>
      </c>
      <c r="D7930" s="37">
        <v>0.106982169638394</v>
      </c>
      <c r="E7930" s="37" t="s">
        <v>15</v>
      </c>
      <c r="F7930" s="37" t="s">
        <v>10</v>
      </c>
    </row>
    <row r="7931">
      <c r="A7931" s="36" t="str">
        <f t="shared" si="1"/>
        <v>Medium Population-Middle Poverty</v>
      </c>
      <c r="B7931" s="35" t="s">
        <v>7950</v>
      </c>
      <c r="C7931" s="37">
        <v>739.0</v>
      </c>
      <c r="D7931" s="37">
        <v>0.109607577807848</v>
      </c>
      <c r="E7931" s="37" t="s">
        <v>15</v>
      </c>
      <c r="F7931" s="37" t="s">
        <v>10</v>
      </c>
    </row>
    <row r="7932">
      <c r="A7932" s="36" t="str">
        <f t="shared" si="1"/>
        <v>Low Population-Low Poverty</v>
      </c>
      <c r="B7932" s="35" t="s">
        <v>7951</v>
      </c>
      <c r="C7932" s="37">
        <v>109.0</v>
      </c>
      <c r="D7932" s="37">
        <v>0.0</v>
      </c>
      <c r="E7932" s="37" t="s">
        <v>16</v>
      </c>
      <c r="F7932" s="37" t="s">
        <v>9</v>
      </c>
    </row>
    <row r="7933">
      <c r="A7933" s="36" t="str">
        <f t="shared" si="1"/>
        <v>Medium Population-Middle Poverty</v>
      </c>
      <c r="B7933" s="35" t="s">
        <v>7952</v>
      </c>
      <c r="C7933" s="37">
        <v>7706.0</v>
      </c>
      <c r="D7933" s="37">
        <v>0.22073708798339</v>
      </c>
      <c r="E7933" s="37" t="s">
        <v>15</v>
      </c>
      <c r="F7933" s="37" t="s">
        <v>10</v>
      </c>
    </row>
    <row r="7934">
      <c r="A7934" s="36" t="str">
        <f t="shared" si="1"/>
        <v>Medium Population-Middle Poverty</v>
      </c>
      <c r="B7934" s="35" t="s">
        <v>7953</v>
      </c>
      <c r="C7934" s="37">
        <v>3352.0</v>
      </c>
      <c r="D7934" s="37">
        <v>0.208233890214797</v>
      </c>
      <c r="E7934" s="37" t="s">
        <v>15</v>
      </c>
      <c r="F7934" s="37" t="s">
        <v>10</v>
      </c>
    </row>
    <row r="7935">
      <c r="A7935" s="36" t="str">
        <f t="shared" si="1"/>
        <v>Medium Population-Middle Poverty</v>
      </c>
      <c r="B7935" s="35" t="s">
        <v>7954</v>
      </c>
      <c r="C7935" s="37">
        <v>669.0</v>
      </c>
      <c r="D7935" s="37">
        <v>0.15695067264574</v>
      </c>
      <c r="E7935" s="37" t="s">
        <v>15</v>
      </c>
      <c r="F7935" s="37" t="s">
        <v>10</v>
      </c>
    </row>
    <row r="7936">
      <c r="A7936" s="36" t="str">
        <f t="shared" si="1"/>
        <v>Low Population-Low Poverty</v>
      </c>
      <c r="B7936" s="35" t="s">
        <v>7955</v>
      </c>
      <c r="C7936" s="37">
        <v>396.0</v>
      </c>
      <c r="D7936" s="37">
        <v>0.0252525252525253</v>
      </c>
      <c r="E7936" s="37" t="s">
        <v>16</v>
      </c>
      <c r="F7936" s="37" t="s">
        <v>9</v>
      </c>
    </row>
    <row r="7937">
      <c r="A7937" s="36" t="str">
        <f t="shared" si="1"/>
        <v>Medium Population-Middle Poverty</v>
      </c>
      <c r="B7937" s="35" t="s">
        <v>7956</v>
      </c>
      <c r="C7937" s="37">
        <v>7493.0</v>
      </c>
      <c r="D7937" s="37">
        <v>0.219671693580675</v>
      </c>
      <c r="E7937" s="37" t="s">
        <v>15</v>
      </c>
      <c r="F7937" s="37" t="s">
        <v>10</v>
      </c>
    </row>
    <row r="7938">
      <c r="A7938" s="36" t="str">
        <f t="shared" si="1"/>
        <v>Medium Population-Middle Poverty</v>
      </c>
      <c r="B7938" s="35" t="s">
        <v>7957</v>
      </c>
      <c r="C7938" s="37">
        <v>1007.0</v>
      </c>
      <c r="D7938" s="37">
        <v>0.284011916583913</v>
      </c>
      <c r="E7938" s="37" t="s">
        <v>15</v>
      </c>
      <c r="F7938" s="37" t="s">
        <v>10</v>
      </c>
    </row>
    <row r="7939">
      <c r="A7939" s="36" t="str">
        <f t="shared" si="1"/>
        <v>Medium Population-Middle Poverty</v>
      </c>
      <c r="B7939" s="35" t="s">
        <v>7958</v>
      </c>
      <c r="C7939" s="37">
        <v>624.0</v>
      </c>
      <c r="D7939" s="37">
        <v>0.181089743589744</v>
      </c>
      <c r="E7939" s="37" t="s">
        <v>15</v>
      </c>
      <c r="F7939" s="37" t="s">
        <v>10</v>
      </c>
    </row>
    <row r="7940">
      <c r="A7940" s="36" t="str">
        <f t="shared" si="1"/>
        <v>Medium Population-Middle Poverty</v>
      </c>
      <c r="B7940" s="35" t="s">
        <v>7959</v>
      </c>
      <c r="C7940" s="37">
        <v>5457.0</v>
      </c>
      <c r="D7940" s="37">
        <v>0.149715961150815</v>
      </c>
      <c r="E7940" s="37" t="s">
        <v>15</v>
      </c>
      <c r="F7940" s="37" t="s">
        <v>10</v>
      </c>
    </row>
    <row r="7941">
      <c r="A7941" s="36" t="str">
        <f t="shared" si="1"/>
        <v>Medium Population-Middle Poverty</v>
      </c>
      <c r="B7941" s="35" t="s">
        <v>7960</v>
      </c>
      <c r="C7941" s="37">
        <v>3660.0</v>
      </c>
      <c r="D7941" s="37">
        <v>0.119125683060109</v>
      </c>
      <c r="E7941" s="37" t="s">
        <v>15</v>
      </c>
      <c r="F7941" s="37" t="s">
        <v>10</v>
      </c>
    </row>
    <row r="7942">
      <c r="A7942" s="36" t="str">
        <f t="shared" si="1"/>
        <v>Low Population-Middle Poverty</v>
      </c>
      <c r="B7942" s="35" t="s">
        <v>7961</v>
      </c>
      <c r="C7942" s="37">
        <v>377.0</v>
      </c>
      <c r="D7942" s="37">
        <v>0.137931034482759</v>
      </c>
      <c r="E7942" s="37" t="s">
        <v>16</v>
      </c>
      <c r="F7942" s="37" t="s">
        <v>10</v>
      </c>
    </row>
    <row r="7943">
      <c r="A7943" s="36" t="str">
        <f t="shared" si="1"/>
        <v>Medium Population-Middle Poverty</v>
      </c>
      <c r="B7943" s="35" t="s">
        <v>7962</v>
      </c>
      <c r="C7943" s="37">
        <v>2154.0</v>
      </c>
      <c r="D7943" s="37">
        <v>0.114670380687094</v>
      </c>
      <c r="E7943" s="37" t="s">
        <v>15</v>
      </c>
      <c r="F7943" s="37" t="s">
        <v>10</v>
      </c>
    </row>
    <row r="7944">
      <c r="A7944" s="36" t="str">
        <f t="shared" si="1"/>
        <v>Medium Population-Low Poverty</v>
      </c>
      <c r="B7944" s="35" t="s">
        <v>7963</v>
      </c>
      <c r="C7944" s="37">
        <v>6255.0</v>
      </c>
      <c r="D7944" s="37">
        <v>0.0957633892885691</v>
      </c>
      <c r="E7944" s="37" t="s">
        <v>15</v>
      </c>
      <c r="F7944" s="37" t="s">
        <v>9</v>
      </c>
    </row>
    <row r="7945">
      <c r="A7945" s="36" t="str">
        <f t="shared" si="1"/>
        <v>Medium Population-Middle Poverty</v>
      </c>
      <c r="B7945" s="35" t="s">
        <v>7964</v>
      </c>
      <c r="C7945" s="37">
        <v>2378.0</v>
      </c>
      <c r="D7945" s="37">
        <v>0.158536585365854</v>
      </c>
      <c r="E7945" s="37" t="s">
        <v>15</v>
      </c>
      <c r="F7945" s="37" t="s">
        <v>10</v>
      </c>
    </row>
    <row r="7946">
      <c r="A7946" s="36" t="str">
        <f t="shared" si="1"/>
        <v>Medium Population-Low Poverty</v>
      </c>
      <c r="B7946" s="35" t="s">
        <v>7965</v>
      </c>
      <c r="C7946" s="37">
        <v>6380.0</v>
      </c>
      <c r="D7946" s="37">
        <v>0.0695924764890282</v>
      </c>
      <c r="E7946" s="37" t="s">
        <v>15</v>
      </c>
      <c r="F7946" s="37" t="s">
        <v>9</v>
      </c>
    </row>
    <row r="7947">
      <c r="A7947" s="36" t="str">
        <f t="shared" si="1"/>
        <v>High Population-Middle Poverty</v>
      </c>
      <c r="B7947" s="35" t="s">
        <v>7966</v>
      </c>
      <c r="C7947" s="37">
        <v>18496.0</v>
      </c>
      <c r="D7947" s="37">
        <v>0.188905709342561</v>
      </c>
      <c r="E7947" s="37" t="s">
        <v>14</v>
      </c>
      <c r="F7947" s="37" t="s">
        <v>10</v>
      </c>
    </row>
    <row r="7948">
      <c r="A7948" s="36" t="str">
        <f t="shared" si="1"/>
        <v>Medium Population-Low Poverty</v>
      </c>
      <c r="B7948" s="35" t="s">
        <v>7967</v>
      </c>
      <c r="C7948" s="37">
        <v>507.0</v>
      </c>
      <c r="D7948" s="37">
        <v>0.0335305719921105</v>
      </c>
      <c r="E7948" s="37" t="s">
        <v>15</v>
      </c>
      <c r="F7948" s="37" t="s">
        <v>9</v>
      </c>
    </row>
    <row r="7949">
      <c r="A7949" s="36" t="str">
        <f t="shared" si="1"/>
        <v>Low Population-High Poverty</v>
      </c>
      <c r="B7949" s="35" t="s">
        <v>7968</v>
      </c>
      <c r="C7949" s="37">
        <v>126.0</v>
      </c>
      <c r="D7949" s="37">
        <v>0.428571428571429</v>
      </c>
      <c r="E7949" s="37" t="s">
        <v>16</v>
      </c>
      <c r="F7949" s="37" t="s">
        <v>11</v>
      </c>
    </row>
    <row r="7950">
      <c r="A7950" s="36" t="str">
        <f t="shared" si="1"/>
        <v>Medium Population-Middle Poverty</v>
      </c>
      <c r="B7950" s="35" t="s">
        <v>7969</v>
      </c>
      <c r="C7950" s="37">
        <v>3606.0</v>
      </c>
      <c r="D7950" s="37">
        <v>0.194120909595119</v>
      </c>
      <c r="E7950" s="37" t="s">
        <v>15</v>
      </c>
      <c r="F7950" s="37" t="s">
        <v>10</v>
      </c>
    </row>
    <row r="7951">
      <c r="A7951" s="36" t="str">
        <f t="shared" si="1"/>
        <v>Medium Population-High Poverty</v>
      </c>
      <c r="B7951" s="35" t="s">
        <v>7970</v>
      </c>
      <c r="C7951" s="37">
        <v>3054.0</v>
      </c>
      <c r="D7951" s="37">
        <v>0.430582842174198</v>
      </c>
      <c r="E7951" s="37" t="s">
        <v>15</v>
      </c>
      <c r="F7951" s="37" t="s">
        <v>11</v>
      </c>
    </row>
    <row r="7952">
      <c r="A7952" s="36" t="str">
        <f t="shared" si="1"/>
        <v>Medium Population-Middle Poverty</v>
      </c>
      <c r="B7952" s="35" t="s">
        <v>7971</v>
      </c>
      <c r="C7952" s="37">
        <v>876.0</v>
      </c>
      <c r="D7952" s="37">
        <v>0.204337899543379</v>
      </c>
      <c r="E7952" s="37" t="s">
        <v>15</v>
      </c>
      <c r="F7952" s="37" t="s">
        <v>10</v>
      </c>
    </row>
    <row r="7953">
      <c r="A7953" s="36" t="str">
        <f t="shared" si="1"/>
        <v>Low Population-Low Poverty</v>
      </c>
      <c r="B7953" s="35" t="s">
        <v>7972</v>
      </c>
      <c r="C7953" s="37">
        <v>244.0</v>
      </c>
      <c r="D7953" s="37">
        <v>0.0942622950819672</v>
      </c>
      <c r="E7953" s="37" t="s">
        <v>16</v>
      </c>
      <c r="F7953" s="37" t="s">
        <v>9</v>
      </c>
    </row>
    <row r="7954">
      <c r="A7954" s="36" t="str">
        <f t="shared" si="1"/>
        <v>Low Population-Low Poverty</v>
      </c>
      <c r="B7954" s="35" t="s">
        <v>7973</v>
      </c>
      <c r="C7954" s="37">
        <v>36.0</v>
      </c>
      <c r="D7954" s="37">
        <v>0.0</v>
      </c>
      <c r="E7954" s="37" t="s">
        <v>16</v>
      </c>
      <c r="F7954" s="37" t="s">
        <v>9</v>
      </c>
    </row>
    <row r="7955">
      <c r="A7955" s="36" t="str">
        <f t="shared" si="1"/>
        <v>Low Population-High Poverty</v>
      </c>
      <c r="B7955" s="35" t="s">
        <v>7974</v>
      </c>
      <c r="C7955" s="37">
        <v>233.0</v>
      </c>
      <c r="D7955" s="37">
        <v>0.484978540772532</v>
      </c>
      <c r="E7955" s="37" t="s">
        <v>16</v>
      </c>
      <c r="F7955" s="37" t="s">
        <v>11</v>
      </c>
    </row>
    <row r="7956">
      <c r="A7956" s="36" t="str">
        <f t="shared" si="1"/>
        <v>Medium Population-Middle Poverty</v>
      </c>
      <c r="B7956" s="35" t="s">
        <v>7975</v>
      </c>
      <c r="C7956" s="37">
        <v>2859.0</v>
      </c>
      <c r="D7956" s="37">
        <v>0.262329485834208</v>
      </c>
      <c r="E7956" s="37" t="s">
        <v>15</v>
      </c>
      <c r="F7956" s="37" t="s">
        <v>10</v>
      </c>
    </row>
    <row r="7957">
      <c r="A7957" s="36" t="str">
        <f t="shared" si="1"/>
        <v>Low Population-Middle Poverty</v>
      </c>
      <c r="B7957" s="35" t="s">
        <v>7976</v>
      </c>
      <c r="C7957" s="37">
        <v>489.0</v>
      </c>
      <c r="D7957" s="37">
        <v>0.319018404907975</v>
      </c>
      <c r="E7957" s="37" t="s">
        <v>16</v>
      </c>
      <c r="F7957" s="37" t="s">
        <v>10</v>
      </c>
    </row>
    <row r="7958">
      <c r="A7958" s="36" t="str">
        <f t="shared" si="1"/>
        <v>Low Population-Low Poverty</v>
      </c>
      <c r="B7958" s="35" t="s">
        <v>7977</v>
      </c>
      <c r="C7958" s="37">
        <v>264.0</v>
      </c>
      <c r="D7958" s="37">
        <v>0.0984848484848485</v>
      </c>
      <c r="E7958" s="37" t="s">
        <v>16</v>
      </c>
      <c r="F7958" s="37" t="s">
        <v>9</v>
      </c>
    </row>
    <row r="7959">
      <c r="A7959" s="36" t="str">
        <f t="shared" si="1"/>
        <v>Low Population-Impoverished</v>
      </c>
      <c r="B7959" s="35" t="s">
        <v>7978</v>
      </c>
      <c r="C7959" s="37">
        <v>18.0</v>
      </c>
      <c r="D7959" s="37">
        <v>1.0</v>
      </c>
      <c r="E7959" s="37" t="s">
        <v>16</v>
      </c>
      <c r="F7959" s="37" t="s">
        <v>12</v>
      </c>
    </row>
    <row r="7960">
      <c r="A7960" s="36" t="str">
        <f t="shared" si="1"/>
        <v>Low Population-Low Poverty</v>
      </c>
      <c r="B7960" s="35" t="s">
        <v>7979</v>
      </c>
      <c r="C7960" s="37">
        <v>98.0</v>
      </c>
      <c r="D7960" s="37">
        <v>0.0</v>
      </c>
      <c r="E7960" s="37" t="s">
        <v>16</v>
      </c>
      <c r="F7960" s="37" t="s">
        <v>9</v>
      </c>
    </row>
    <row r="7961">
      <c r="A7961" s="36" t="str">
        <f t="shared" si="1"/>
        <v>Medium Population-Middle Poverty</v>
      </c>
      <c r="B7961" s="35" t="s">
        <v>7980</v>
      </c>
      <c r="C7961" s="37">
        <v>1281.0</v>
      </c>
      <c r="D7961" s="37">
        <v>0.160811865729899</v>
      </c>
      <c r="E7961" s="37" t="s">
        <v>15</v>
      </c>
      <c r="F7961" s="37" t="s">
        <v>10</v>
      </c>
    </row>
    <row r="7962">
      <c r="A7962" s="36" t="str">
        <f t="shared" si="1"/>
        <v>Low Population-Impoverished</v>
      </c>
      <c r="B7962" s="35" t="s">
        <v>7981</v>
      </c>
      <c r="C7962" s="37">
        <v>154.0</v>
      </c>
      <c r="D7962" s="37">
        <v>1.0</v>
      </c>
      <c r="E7962" s="37" t="s">
        <v>16</v>
      </c>
      <c r="F7962" s="37" t="s">
        <v>12</v>
      </c>
    </row>
    <row r="7963">
      <c r="A7963" s="36" t="str">
        <f t="shared" si="1"/>
        <v>Medium Population-Middle Poverty</v>
      </c>
      <c r="B7963" s="35" t="s">
        <v>7982</v>
      </c>
      <c r="C7963" s="37">
        <v>522.0</v>
      </c>
      <c r="D7963" s="37">
        <v>0.147509578544061</v>
      </c>
      <c r="E7963" s="37" t="s">
        <v>15</v>
      </c>
      <c r="F7963" s="37" t="s">
        <v>10</v>
      </c>
    </row>
    <row r="7964">
      <c r="A7964" s="36" t="str">
        <f t="shared" si="1"/>
        <v>Medium Population-Middle Poverty</v>
      </c>
      <c r="B7964" s="35" t="s">
        <v>7983</v>
      </c>
      <c r="C7964" s="37">
        <v>867.0</v>
      </c>
      <c r="D7964" s="37">
        <v>0.199538638985006</v>
      </c>
      <c r="E7964" s="37" t="s">
        <v>15</v>
      </c>
      <c r="F7964" s="37" t="s">
        <v>10</v>
      </c>
    </row>
    <row r="7965">
      <c r="A7965" s="36" t="str">
        <f t="shared" si="1"/>
        <v>High Population-Middle Poverty</v>
      </c>
      <c r="B7965" s="35" t="s">
        <v>7984</v>
      </c>
      <c r="C7965" s="37">
        <v>12582.0</v>
      </c>
      <c r="D7965" s="37">
        <v>0.174852964552535</v>
      </c>
      <c r="E7965" s="37" t="s">
        <v>14</v>
      </c>
      <c r="F7965" s="37" t="s">
        <v>10</v>
      </c>
    </row>
    <row r="7966">
      <c r="A7966" s="36" t="str">
        <f t="shared" si="1"/>
        <v>Medium Population-Middle Poverty</v>
      </c>
      <c r="B7966" s="35" t="s">
        <v>7985</v>
      </c>
      <c r="C7966" s="37">
        <v>4785.0</v>
      </c>
      <c r="D7966" s="37">
        <v>0.242215256008359</v>
      </c>
      <c r="E7966" s="37" t="s">
        <v>15</v>
      </c>
      <c r="F7966" s="37" t="s">
        <v>10</v>
      </c>
    </row>
    <row r="7967">
      <c r="A7967" s="36" t="str">
        <f t="shared" si="1"/>
        <v>Medium Population-Middle Poverty</v>
      </c>
      <c r="B7967" s="35" t="s">
        <v>7986</v>
      </c>
      <c r="C7967" s="37">
        <v>4401.0</v>
      </c>
      <c r="D7967" s="37">
        <v>0.282663031129289</v>
      </c>
      <c r="E7967" s="37" t="s">
        <v>15</v>
      </c>
      <c r="F7967" s="37" t="s">
        <v>10</v>
      </c>
    </row>
    <row r="7968">
      <c r="A7968" s="36" t="str">
        <f t="shared" si="1"/>
        <v>Low Population-Low Poverty</v>
      </c>
      <c r="B7968" s="35" t="s">
        <v>7987</v>
      </c>
      <c r="C7968" s="37">
        <v>226.0</v>
      </c>
      <c r="D7968" s="37">
        <v>0.0309734513274336</v>
      </c>
      <c r="E7968" s="37" t="s">
        <v>16</v>
      </c>
      <c r="F7968" s="37" t="s">
        <v>9</v>
      </c>
    </row>
    <row r="7969">
      <c r="A7969" s="36" t="str">
        <f t="shared" si="1"/>
        <v>Medium Population-Middle Poverty</v>
      </c>
      <c r="B7969" s="35" t="s">
        <v>7988</v>
      </c>
      <c r="C7969" s="37">
        <v>1236.0</v>
      </c>
      <c r="D7969" s="37">
        <v>0.157766990291262</v>
      </c>
      <c r="E7969" s="37" t="s">
        <v>15</v>
      </c>
      <c r="F7969" s="37" t="s">
        <v>10</v>
      </c>
    </row>
    <row r="7970">
      <c r="A7970" s="36" t="str">
        <f t="shared" si="1"/>
        <v>Low Population-Impoverished</v>
      </c>
      <c r="B7970" s="35" t="s">
        <v>7989</v>
      </c>
      <c r="C7970" s="37">
        <v>53.0</v>
      </c>
      <c r="D7970" s="37">
        <v>0.622641509433962</v>
      </c>
      <c r="E7970" s="37" t="s">
        <v>16</v>
      </c>
      <c r="F7970" s="37" t="s">
        <v>12</v>
      </c>
    </row>
    <row r="7971">
      <c r="A7971" s="36" t="str">
        <f t="shared" si="1"/>
        <v>Medium Population-Middle Poverty</v>
      </c>
      <c r="B7971" s="35" t="s">
        <v>7990</v>
      </c>
      <c r="C7971" s="37">
        <v>1450.0</v>
      </c>
      <c r="D7971" s="37">
        <v>0.147586206896552</v>
      </c>
      <c r="E7971" s="37" t="s">
        <v>15</v>
      </c>
      <c r="F7971" s="37" t="s">
        <v>10</v>
      </c>
    </row>
    <row r="7972">
      <c r="A7972" s="36" t="str">
        <f t="shared" si="1"/>
        <v>Medium Population-Middle Poverty</v>
      </c>
      <c r="B7972" s="35" t="s">
        <v>7991</v>
      </c>
      <c r="C7972" s="37">
        <v>2407.0</v>
      </c>
      <c r="D7972" s="37">
        <v>0.246780224345658</v>
      </c>
      <c r="E7972" s="37" t="s">
        <v>15</v>
      </c>
      <c r="F7972" s="37" t="s">
        <v>10</v>
      </c>
    </row>
    <row r="7973">
      <c r="A7973" s="36" t="str">
        <f t="shared" si="1"/>
        <v>Low Population-Middle Poverty</v>
      </c>
      <c r="B7973" s="35" t="s">
        <v>7992</v>
      </c>
      <c r="C7973" s="37">
        <v>325.0</v>
      </c>
      <c r="D7973" s="37">
        <v>0.166153846153846</v>
      </c>
      <c r="E7973" s="37" t="s">
        <v>16</v>
      </c>
      <c r="F7973" s="37" t="s">
        <v>10</v>
      </c>
    </row>
    <row r="7974">
      <c r="A7974" s="36" t="str">
        <f t="shared" si="1"/>
        <v>Medium Population-Middle Poverty</v>
      </c>
      <c r="B7974" s="35" t="s">
        <v>7993</v>
      </c>
      <c r="C7974" s="37">
        <v>567.0</v>
      </c>
      <c r="D7974" s="37">
        <v>0.181657848324515</v>
      </c>
      <c r="E7974" s="37" t="s">
        <v>15</v>
      </c>
      <c r="F7974" s="37" t="s">
        <v>10</v>
      </c>
    </row>
    <row r="7975">
      <c r="A7975" s="36" t="str">
        <f t="shared" si="1"/>
        <v>Low Population-Middle Poverty</v>
      </c>
      <c r="B7975" s="35" t="s">
        <v>7994</v>
      </c>
      <c r="C7975" s="37">
        <v>165.0</v>
      </c>
      <c r="D7975" s="37">
        <v>0.133333333333333</v>
      </c>
      <c r="E7975" s="37" t="s">
        <v>16</v>
      </c>
      <c r="F7975" s="37" t="s">
        <v>10</v>
      </c>
    </row>
    <row r="7976">
      <c r="A7976" s="36" t="str">
        <f t="shared" si="1"/>
        <v>Low Population-Low Poverty</v>
      </c>
      <c r="B7976" s="35" t="s">
        <v>7995</v>
      </c>
      <c r="C7976" s="37">
        <v>298.0</v>
      </c>
      <c r="D7976" s="37">
        <v>0.0335570469798658</v>
      </c>
      <c r="E7976" s="37" t="s">
        <v>16</v>
      </c>
      <c r="F7976" s="37" t="s">
        <v>9</v>
      </c>
    </row>
    <row r="7977">
      <c r="A7977" s="36" t="str">
        <f t="shared" si="1"/>
        <v>Low Population-Low Poverty</v>
      </c>
      <c r="B7977" s="35" t="s">
        <v>7996</v>
      </c>
      <c r="C7977" s="37">
        <v>43.0</v>
      </c>
      <c r="D7977" s="37">
        <v>0.0</v>
      </c>
      <c r="E7977" s="37" t="s">
        <v>16</v>
      </c>
      <c r="F7977" s="37" t="s">
        <v>9</v>
      </c>
    </row>
    <row r="7978">
      <c r="A7978" s="36" t="str">
        <f t="shared" si="1"/>
        <v>Medium Population-Low Poverty</v>
      </c>
      <c r="B7978" s="35" t="s">
        <v>7997</v>
      </c>
      <c r="C7978" s="37">
        <v>935.0</v>
      </c>
      <c r="D7978" s="37">
        <v>0.0598930481283422</v>
      </c>
      <c r="E7978" s="37" t="s">
        <v>15</v>
      </c>
      <c r="F7978" s="37" t="s">
        <v>9</v>
      </c>
    </row>
    <row r="7979">
      <c r="A7979" s="36" t="str">
        <f t="shared" si="1"/>
        <v>Medium Population-Middle Poverty</v>
      </c>
      <c r="B7979" s="35" t="s">
        <v>7998</v>
      </c>
      <c r="C7979" s="37">
        <v>507.0</v>
      </c>
      <c r="D7979" s="37">
        <v>0.258382642998028</v>
      </c>
      <c r="E7979" s="37" t="s">
        <v>15</v>
      </c>
      <c r="F7979" s="37" t="s">
        <v>10</v>
      </c>
    </row>
    <row r="7980">
      <c r="A7980" s="36" t="str">
        <f t="shared" si="1"/>
        <v>Low Population-Low Poverty</v>
      </c>
      <c r="B7980" s="35" t="s">
        <v>7999</v>
      </c>
      <c r="C7980" s="37">
        <v>386.0</v>
      </c>
      <c r="D7980" s="37">
        <v>0.0880829015544041</v>
      </c>
      <c r="E7980" s="37" t="s">
        <v>16</v>
      </c>
      <c r="F7980" s="37" t="s">
        <v>9</v>
      </c>
    </row>
    <row r="7981">
      <c r="A7981" s="36" t="str">
        <f t="shared" si="1"/>
        <v>Medium Population-Middle Poverty</v>
      </c>
      <c r="B7981" s="35" t="s">
        <v>8000</v>
      </c>
      <c r="C7981" s="37">
        <v>850.0</v>
      </c>
      <c r="D7981" s="37">
        <v>0.137647058823529</v>
      </c>
      <c r="E7981" s="37" t="s">
        <v>15</v>
      </c>
      <c r="F7981" s="37" t="s">
        <v>10</v>
      </c>
    </row>
    <row r="7982">
      <c r="A7982" s="36" t="str">
        <f t="shared" si="1"/>
        <v>Medium Population-High Poverty</v>
      </c>
      <c r="B7982" s="35" t="s">
        <v>8001</v>
      </c>
      <c r="C7982" s="37">
        <v>515.0</v>
      </c>
      <c r="D7982" s="37">
        <v>0.355339805825243</v>
      </c>
      <c r="E7982" s="37" t="s">
        <v>15</v>
      </c>
      <c r="F7982" s="37" t="s">
        <v>11</v>
      </c>
    </row>
    <row r="7983">
      <c r="A7983" s="36" t="str">
        <f t="shared" si="1"/>
        <v>Low Population-Low Poverty</v>
      </c>
      <c r="B7983" s="35" t="s">
        <v>8002</v>
      </c>
      <c r="C7983" s="37">
        <v>227.0</v>
      </c>
      <c r="D7983" s="37">
        <v>0.0308370044052863</v>
      </c>
      <c r="E7983" s="37" t="s">
        <v>16</v>
      </c>
      <c r="F7983" s="37" t="s">
        <v>9</v>
      </c>
    </row>
    <row r="7984">
      <c r="A7984" s="36" t="str">
        <f t="shared" si="1"/>
        <v>Medium Population-Low Poverty</v>
      </c>
      <c r="B7984" s="35" t="s">
        <v>8003</v>
      </c>
      <c r="C7984" s="37">
        <v>684.0</v>
      </c>
      <c r="D7984" s="37">
        <v>0.0453216374269006</v>
      </c>
      <c r="E7984" s="37" t="s">
        <v>15</v>
      </c>
      <c r="F7984" s="37" t="s">
        <v>9</v>
      </c>
    </row>
    <row r="7985">
      <c r="A7985" s="36" t="str">
        <f t="shared" si="1"/>
        <v>Medium Population-High Poverty</v>
      </c>
      <c r="B7985" s="35" t="s">
        <v>8004</v>
      </c>
      <c r="C7985" s="37">
        <v>1805.0</v>
      </c>
      <c r="D7985" s="37">
        <v>0.346814404432133</v>
      </c>
      <c r="E7985" s="37" t="s">
        <v>15</v>
      </c>
      <c r="F7985" s="37" t="s">
        <v>11</v>
      </c>
    </row>
    <row r="7986">
      <c r="A7986" s="36" t="str">
        <f t="shared" si="1"/>
        <v>Low Population-Low Poverty</v>
      </c>
      <c r="B7986" s="35" t="s">
        <v>8005</v>
      </c>
      <c r="C7986" s="37">
        <v>14.0</v>
      </c>
      <c r="D7986" s="37">
        <v>0.0</v>
      </c>
      <c r="E7986" s="37" t="s">
        <v>16</v>
      </c>
      <c r="F7986" s="37" t="s">
        <v>9</v>
      </c>
    </row>
    <row r="7987">
      <c r="A7987" s="36" t="str">
        <f t="shared" si="1"/>
        <v>Medium Population-Low Poverty</v>
      </c>
      <c r="B7987" s="35" t="s">
        <v>8006</v>
      </c>
      <c r="C7987" s="37">
        <v>1580.0</v>
      </c>
      <c r="D7987" s="37">
        <v>0.0518987341772152</v>
      </c>
      <c r="E7987" s="37" t="s">
        <v>15</v>
      </c>
      <c r="F7987" s="37" t="s">
        <v>9</v>
      </c>
    </row>
    <row r="7988">
      <c r="A7988" s="36" t="str">
        <f t="shared" si="1"/>
        <v>Low Population-Middle Poverty</v>
      </c>
      <c r="B7988" s="35" t="s">
        <v>8007</v>
      </c>
      <c r="C7988" s="37">
        <v>471.0</v>
      </c>
      <c r="D7988" s="37">
        <v>0.178343949044586</v>
      </c>
      <c r="E7988" s="37" t="s">
        <v>16</v>
      </c>
      <c r="F7988" s="37" t="s">
        <v>10</v>
      </c>
    </row>
    <row r="7989">
      <c r="A7989" s="36" t="str">
        <f t="shared" si="1"/>
        <v>Medium Population-Middle Poverty</v>
      </c>
      <c r="B7989" s="35" t="s">
        <v>8008</v>
      </c>
      <c r="C7989" s="37">
        <v>3079.0</v>
      </c>
      <c r="D7989" s="37">
        <v>0.187723286781423</v>
      </c>
      <c r="E7989" s="37" t="s">
        <v>15</v>
      </c>
      <c r="F7989" s="37" t="s">
        <v>10</v>
      </c>
    </row>
    <row r="7990">
      <c r="A7990" s="36" t="str">
        <f t="shared" si="1"/>
        <v>Medium Population-Middle Poverty</v>
      </c>
      <c r="B7990" s="35" t="s">
        <v>8009</v>
      </c>
      <c r="C7990" s="37">
        <v>3411.0</v>
      </c>
      <c r="D7990" s="37">
        <v>0.164467897977133</v>
      </c>
      <c r="E7990" s="37" t="s">
        <v>15</v>
      </c>
      <c r="F7990" s="37" t="s">
        <v>10</v>
      </c>
    </row>
    <row r="7991">
      <c r="A7991" s="36" t="str">
        <f t="shared" si="1"/>
        <v>Low Population-Low Poverty</v>
      </c>
      <c r="B7991" s="35" t="s">
        <v>8010</v>
      </c>
      <c r="C7991" s="37">
        <v>158.0</v>
      </c>
      <c r="D7991" s="37">
        <v>0.0</v>
      </c>
      <c r="E7991" s="37" t="s">
        <v>16</v>
      </c>
      <c r="F7991" s="37" t="s">
        <v>9</v>
      </c>
    </row>
    <row r="7992">
      <c r="A7992" s="36" t="str">
        <f t="shared" si="1"/>
        <v>Medium Population-Middle Poverty</v>
      </c>
      <c r="B7992" s="35" t="s">
        <v>8011</v>
      </c>
      <c r="C7992" s="37">
        <v>574.0</v>
      </c>
      <c r="D7992" s="37">
        <v>0.123693379790941</v>
      </c>
      <c r="E7992" s="37" t="s">
        <v>15</v>
      </c>
      <c r="F7992" s="37" t="s">
        <v>10</v>
      </c>
    </row>
    <row r="7993">
      <c r="A7993" s="36" t="str">
        <f t="shared" si="1"/>
        <v>Medium Population-Middle Poverty</v>
      </c>
      <c r="B7993" s="35" t="s">
        <v>8012</v>
      </c>
      <c r="C7993" s="37">
        <v>550.0</v>
      </c>
      <c r="D7993" s="37">
        <v>0.214545454545455</v>
      </c>
      <c r="E7993" s="37" t="s">
        <v>15</v>
      </c>
      <c r="F7993" s="37" t="s">
        <v>10</v>
      </c>
    </row>
    <row r="7994">
      <c r="A7994" s="36" t="str">
        <f t="shared" si="1"/>
        <v>Medium Population-Middle Poverty</v>
      </c>
      <c r="B7994" s="35" t="s">
        <v>8013</v>
      </c>
      <c r="C7994" s="37">
        <v>947.0</v>
      </c>
      <c r="D7994" s="37">
        <v>0.196409714889124</v>
      </c>
      <c r="E7994" s="37" t="s">
        <v>15</v>
      </c>
      <c r="F7994" s="37" t="s">
        <v>10</v>
      </c>
    </row>
    <row r="7995">
      <c r="A7995" s="36" t="str">
        <f t="shared" si="1"/>
        <v>Low Population-Low Poverty</v>
      </c>
      <c r="B7995" s="35" t="s">
        <v>8014</v>
      </c>
      <c r="C7995" s="37">
        <v>75.0</v>
      </c>
      <c r="D7995" s="37">
        <v>0.0</v>
      </c>
      <c r="E7995" s="37" t="s">
        <v>16</v>
      </c>
      <c r="F7995" s="37" t="s">
        <v>9</v>
      </c>
    </row>
    <row r="7996">
      <c r="A7996" s="36" t="str">
        <f t="shared" si="1"/>
        <v>Low Population-Middle Poverty</v>
      </c>
      <c r="B7996" s="35" t="s">
        <v>8015</v>
      </c>
      <c r="C7996" s="37">
        <v>94.0</v>
      </c>
      <c r="D7996" s="37">
        <v>0.191489361702128</v>
      </c>
      <c r="E7996" s="37" t="s">
        <v>16</v>
      </c>
      <c r="F7996" s="37" t="s">
        <v>10</v>
      </c>
    </row>
    <row r="7997">
      <c r="A7997" s="36" t="str">
        <f t="shared" si="1"/>
        <v>High Population-Middle Poverty</v>
      </c>
      <c r="B7997" s="35" t="s">
        <v>8016</v>
      </c>
      <c r="C7997" s="37">
        <v>28325.0</v>
      </c>
      <c r="D7997" s="37">
        <v>0.198764342453663</v>
      </c>
      <c r="E7997" s="37" t="s">
        <v>14</v>
      </c>
      <c r="F7997" s="37" t="s">
        <v>10</v>
      </c>
    </row>
    <row r="7998">
      <c r="A7998" s="36" t="str">
        <f t="shared" si="1"/>
        <v>Medium Population-Low Poverty</v>
      </c>
      <c r="B7998" s="35" t="s">
        <v>8017</v>
      </c>
      <c r="C7998" s="37">
        <v>620.0</v>
      </c>
      <c r="D7998" s="37">
        <v>0.0758064516129032</v>
      </c>
      <c r="E7998" s="37" t="s">
        <v>15</v>
      </c>
      <c r="F7998" s="37" t="s">
        <v>9</v>
      </c>
    </row>
    <row r="7999">
      <c r="A7999" s="36" t="str">
        <f t="shared" si="1"/>
        <v>Low Population-Middle Poverty</v>
      </c>
      <c r="B7999" s="35" t="s">
        <v>8018</v>
      </c>
      <c r="C7999" s="37">
        <v>302.0</v>
      </c>
      <c r="D7999" s="37">
        <v>0.281456953642384</v>
      </c>
      <c r="E7999" s="37" t="s">
        <v>16</v>
      </c>
      <c r="F7999" s="37" t="s">
        <v>10</v>
      </c>
    </row>
    <row r="8000">
      <c r="A8000" s="36" t="str">
        <f t="shared" si="1"/>
        <v>Low Population-Middle Poverty</v>
      </c>
      <c r="B8000" s="35" t="s">
        <v>8019</v>
      </c>
      <c r="C8000" s="37">
        <v>458.0</v>
      </c>
      <c r="D8000" s="37">
        <v>0.253275109170306</v>
      </c>
      <c r="E8000" s="37" t="s">
        <v>16</v>
      </c>
      <c r="F8000" s="37" t="s">
        <v>10</v>
      </c>
    </row>
    <row r="8001">
      <c r="A8001" s="36" t="str">
        <f t="shared" si="1"/>
        <v>Low Population-High Poverty</v>
      </c>
      <c r="B8001" s="35" t="s">
        <v>8020</v>
      </c>
      <c r="C8001" s="37">
        <v>263.0</v>
      </c>
      <c r="D8001" s="37">
        <v>0.414448669201521</v>
      </c>
      <c r="E8001" s="37" t="s">
        <v>16</v>
      </c>
      <c r="F8001" s="37" t="s">
        <v>11</v>
      </c>
    </row>
    <row r="8002">
      <c r="A8002" s="36" t="str">
        <f t="shared" si="1"/>
        <v>Low Population-Low Poverty</v>
      </c>
      <c r="B8002" s="35" t="s">
        <v>8021</v>
      </c>
      <c r="C8002" s="37">
        <v>76.0</v>
      </c>
      <c r="D8002" s="37">
        <v>0.0</v>
      </c>
      <c r="E8002" s="37" t="s">
        <v>16</v>
      </c>
      <c r="F8002" s="37" t="s">
        <v>9</v>
      </c>
    </row>
    <row r="8003">
      <c r="A8003" s="36" t="str">
        <f t="shared" si="1"/>
        <v>High Population-Low Poverty</v>
      </c>
      <c r="B8003" s="35" t="s">
        <v>8022</v>
      </c>
      <c r="C8003" s="37">
        <v>14847.0</v>
      </c>
      <c r="D8003" s="37">
        <v>0.0735502121640736</v>
      </c>
      <c r="E8003" s="37" t="s">
        <v>14</v>
      </c>
      <c r="F8003" s="37" t="s">
        <v>9</v>
      </c>
    </row>
    <row r="8004">
      <c r="A8004" s="36" t="str">
        <f t="shared" si="1"/>
        <v>Medium Population-Middle Poverty</v>
      </c>
      <c r="B8004" s="35" t="s">
        <v>8023</v>
      </c>
      <c r="C8004" s="37">
        <v>1665.0</v>
      </c>
      <c r="D8004" s="37">
        <v>0.186186186186186</v>
      </c>
      <c r="E8004" s="37" t="s">
        <v>15</v>
      </c>
      <c r="F8004" s="37" t="s">
        <v>10</v>
      </c>
    </row>
    <row r="8005">
      <c r="A8005" s="36" t="str">
        <f t="shared" si="1"/>
        <v>Medium Population-Middle Poverty</v>
      </c>
      <c r="B8005" s="35" t="s">
        <v>8024</v>
      </c>
      <c r="C8005" s="37">
        <v>1322.0</v>
      </c>
      <c r="D8005" s="37">
        <v>0.111951588502269</v>
      </c>
      <c r="E8005" s="37" t="s">
        <v>15</v>
      </c>
      <c r="F8005" s="37" t="s">
        <v>10</v>
      </c>
    </row>
    <row r="8006">
      <c r="A8006" s="36" t="str">
        <f t="shared" si="1"/>
        <v>Medium Population-Middle Poverty</v>
      </c>
      <c r="B8006" s="35" t="s">
        <v>8025</v>
      </c>
      <c r="C8006" s="37">
        <v>809.0</v>
      </c>
      <c r="D8006" s="37">
        <v>0.111248454882571</v>
      </c>
      <c r="E8006" s="37" t="s">
        <v>15</v>
      </c>
      <c r="F8006" s="37" t="s">
        <v>10</v>
      </c>
    </row>
    <row r="8007">
      <c r="A8007" s="36" t="str">
        <f t="shared" si="1"/>
        <v>Low Population-Low Poverty</v>
      </c>
      <c r="B8007" s="35" t="s">
        <v>8026</v>
      </c>
      <c r="C8007" s="37">
        <v>212.0</v>
      </c>
      <c r="D8007" s="37">
        <v>0.0</v>
      </c>
      <c r="E8007" s="37" t="s">
        <v>16</v>
      </c>
      <c r="F8007" s="37" t="s">
        <v>9</v>
      </c>
    </row>
    <row r="8008">
      <c r="A8008" s="36" t="str">
        <f t="shared" si="1"/>
        <v>Low Population-Middle Poverty</v>
      </c>
      <c r="B8008" s="35" t="s">
        <v>8027</v>
      </c>
      <c r="C8008" s="37">
        <v>184.0</v>
      </c>
      <c r="D8008" s="37">
        <v>0.282608695652174</v>
      </c>
      <c r="E8008" s="37" t="s">
        <v>16</v>
      </c>
      <c r="F8008" s="37" t="s">
        <v>10</v>
      </c>
    </row>
    <row r="8009">
      <c r="A8009" s="36" t="str">
        <f t="shared" si="1"/>
        <v>Low Population-High Poverty</v>
      </c>
      <c r="B8009" s="35" t="s">
        <v>8028</v>
      </c>
      <c r="C8009" s="37">
        <v>293.0</v>
      </c>
      <c r="D8009" s="37">
        <v>0.47098976109215</v>
      </c>
      <c r="E8009" s="37" t="s">
        <v>16</v>
      </c>
      <c r="F8009" s="37" t="s">
        <v>11</v>
      </c>
    </row>
    <row r="8010">
      <c r="A8010" s="36" t="str">
        <f t="shared" si="1"/>
        <v>Medium Population-Middle Poverty</v>
      </c>
      <c r="B8010" s="35" t="s">
        <v>8029</v>
      </c>
      <c r="C8010" s="37">
        <v>961.0</v>
      </c>
      <c r="D8010" s="37">
        <v>0.111342351716961</v>
      </c>
      <c r="E8010" s="37" t="s">
        <v>15</v>
      </c>
      <c r="F8010" s="37" t="s">
        <v>10</v>
      </c>
    </row>
    <row r="8011">
      <c r="A8011" s="36" t="str">
        <f t="shared" si="1"/>
        <v>Medium Population-Middle Poverty</v>
      </c>
      <c r="B8011" s="35" t="s">
        <v>8030</v>
      </c>
      <c r="C8011" s="37">
        <v>2415.0</v>
      </c>
      <c r="D8011" s="37">
        <v>0.243892339544513</v>
      </c>
      <c r="E8011" s="37" t="s">
        <v>15</v>
      </c>
      <c r="F8011" s="37" t="s">
        <v>10</v>
      </c>
    </row>
    <row r="8012">
      <c r="A8012" s="36" t="str">
        <f t="shared" si="1"/>
        <v>Low Population-Middle Poverty</v>
      </c>
      <c r="B8012" s="35" t="s">
        <v>8031</v>
      </c>
      <c r="C8012" s="37">
        <v>63.0</v>
      </c>
      <c r="D8012" s="37">
        <v>0.158730158730159</v>
      </c>
      <c r="E8012" s="37" t="s">
        <v>16</v>
      </c>
      <c r="F8012" s="37" t="s">
        <v>10</v>
      </c>
    </row>
    <row r="8013">
      <c r="A8013" s="36" t="str">
        <f t="shared" si="1"/>
        <v>Low Population-Impoverished</v>
      </c>
      <c r="B8013" s="35" t="s">
        <v>8032</v>
      </c>
      <c r="C8013" s="37">
        <v>81.0</v>
      </c>
      <c r="D8013" s="37">
        <v>0.555555555555556</v>
      </c>
      <c r="E8013" s="37" t="s">
        <v>16</v>
      </c>
      <c r="F8013" s="37" t="s">
        <v>12</v>
      </c>
    </row>
    <row r="8014">
      <c r="A8014" s="36" t="str">
        <f t="shared" si="1"/>
        <v>Medium Population-Middle Poverty</v>
      </c>
      <c r="B8014" s="35" t="s">
        <v>8033</v>
      </c>
      <c r="C8014" s="37">
        <v>3306.0</v>
      </c>
      <c r="D8014" s="37">
        <v>0.279189352692075</v>
      </c>
      <c r="E8014" s="37" t="s">
        <v>15</v>
      </c>
      <c r="F8014" s="37" t="s">
        <v>10</v>
      </c>
    </row>
    <row r="8015">
      <c r="A8015" s="36" t="str">
        <f t="shared" si="1"/>
        <v>High Population-Middle Poverty</v>
      </c>
      <c r="B8015" s="35" t="s">
        <v>8034</v>
      </c>
      <c r="C8015" s="37">
        <v>10010.0</v>
      </c>
      <c r="D8015" s="37">
        <v>0.198301698301698</v>
      </c>
      <c r="E8015" s="37" t="s">
        <v>14</v>
      </c>
      <c r="F8015" s="37" t="s">
        <v>10</v>
      </c>
    </row>
    <row r="8016">
      <c r="A8016" s="36" t="str">
        <f t="shared" si="1"/>
        <v>Low Population-Middle Poverty</v>
      </c>
      <c r="B8016" s="35" t="s">
        <v>8035</v>
      </c>
      <c r="C8016" s="37">
        <v>250.0</v>
      </c>
      <c r="D8016" s="37">
        <v>0.256</v>
      </c>
      <c r="E8016" s="37" t="s">
        <v>16</v>
      </c>
      <c r="F8016" s="37" t="s">
        <v>10</v>
      </c>
    </row>
    <row r="8017">
      <c r="A8017" s="36" t="str">
        <f t="shared" si="1"/>
        <v>Medium Population-Middle Poverty</v>
      </c>
      <c r="B8017" s="35" t="s">
        <v>8036</v>
      </c>
      <c r="C8017" s="37">
        <v>3269.0</v>
      </c>
      <c r="D8017" s="37">
        <v>0.171000305903946</v>
      </c>
      <c r="E8017" s="37" t="s">
        <v>15</v>
      </c>
      <c r="F8017" s="37" t="s">
        <v>10</v>
      </c>
    </row>
    <row r="8018">
      <c r="A8018" s="36" t="str">
        <f t="shared" si="1"/>
        <v>Low Population-High Poverty</v>
      </c>
      <c r="B8018" s="35" t="s">
        <v>8037</v>
      </c>
      <c r="C8018" s="37">
        <v>33.0</v>
      </c>
      <c r="D8018" s="37">
        <v>0.393939393939394</v>
      </c>
      <c r="E8018" s="37" t="s">
        <v>16</v>
      </c>
      <c r="F8018" s="37" t="s">
        <v>11</v>
      </c>
    </row>
    <row r="8019">
      <c r="A8019" s="36" t="str">
        <f t="shared" si="1"/>
        <v>Medium Population-Low Poverty</v>
      </c>
      <c r="B8019" s="35" t="s">
        <v>8038</v>
      </c>
      <c r="C8019" s="37">
        <v>672.0</v>
      </c>
      <c r="D8019" s="37">
        <v>0.037202380952381</v>
      </c>
      <c r="E8019" s="37" t="s">
        <v>15</v>
      </c>
      <c r="F8019" s="37" t="s">
        <v>9</v>
      </c>
    </row>
    <row r="8020">
      <c r="A8020" s="36" t="str">
        <f t="shared" si="1"/>
        <v>Medium Population-Middle Poverty</v>
      </c>
      <c r="B8020" s="35" t="s">
        <v>8039</v>
      </c>
      <c r="C8020" s="37">
        <v>589.0</v>
      </c>
      <c r="D8020" s="37">
        <v>0.122241086587436</v>
      </c>
      <c r="E8020" s="37" t="s">
        <v>15</v>
      </c>
      <c r="F8020" s="37" t="s">
        <v>10</v>
      </c>
    </row>
    <row r="8021">
      <c r="A8021" s="36" t="str">
        <f t="shared" si="1"/>
        <v>Medium Population-Middle Poverty</v>
      </c>
      <c r="B8021" s="35" t="s">
        <v>8040</v>
      </c>
      <c r="C8021" s="37">
        <v>1209.0</v>
      </c>
      <c r="D8021" s="37">
        <v>0.182795698924731</v>
      </c>
      <c r="E8021" s="37" t="s">
        <v>15</v>
      </c>
      <c r="F8021" s="37" t="s">
        <v>10</v>
      </c>
    </row>
    <row r="8022">
      <c r="A8022" s="36" t="str">
        <f t="shared" si="1"/>
        <v>Medium Population-High Poverty</v>
      </c>
      <c r="B8022" s="35" t="s">
        <v>8041</v>
      </c>
      <c r="C8022" s="37">
        <v>543.0</v>
      </c>
      <c r="D8022" s="37">
        <v>0.489871086556169</v>
      </c>
      <c r="E8022" s="37" t="s">
        <v>15</v>
      </c>
      <c r="F8022" s="37" t="s">
        <v>11</v>
      </c>
    </row>
    <row r="8023">
      <c r="A8023" s="36" t="str">
        <f t="shared" si="1"/>
        <v>Low Population-Middle Poverty</v>
      </c>
      <c r="B8023" s="35" t="s">
        <v>8042</v>
      </c>
      <c r="C8023" s="37">
        <v>449.0</v>
      </c>
      <c r="D8023" s="37">
        <v>0.204899777282851</v>
      </c>
      <c r="E8023" s="37" t="s">
        <v>16</v>
      </c>
      <c r="F8023" s="37" t="s">
        <v>10</v>
      </c>
    </row>
    <row r="8024">
      <c r="A8024" s="36" t="str">
        <f t="shared" si="1"/>
        <v>Medium Population-Middle Poverty</v>
      </c>
      <c r="B8024" s="35" t="s">
        <v>8043</v>
      </c>
      <c r="C8024" s="37">
        <v>4369.0</v>
      </c>
      <c r="D8024" s="37">
        <v>0.180819409475853</v>
      </c>
      <c r="E8024" s="37" t="s">
        <v>15</v>
      </c>
      <c r="F8024" s="37" t="s">
        <v>10</v>
      </c>
    </row>
    <row r="8025">
      <c r="A8025" s="36" t="str">
        <f t="shared" si="1"/>
        <v>Medium Population-Low Poverty</v>
      </c>
      <c r="B8025" s="35" t="s">
        <v>8044</v>
      </c>
      <c r="C8025" s="37">
        <v>615.0</v>
      </c>
      <c r="D8025" s="37">
        <v>0.0601626016260163</v>
      </c>
      <c r="E8025" s="37" t="s">
        <v>15</v>
      </c>
      <c r="F8025" s="37" t="s">
        <v>9</v>
      </c>
    </row>
    <row r="8026">
      <c r="A8026" s="36" t="str">
        <f t="shared" si="1"/>
        <v>Medium Population-Low Poverty</v>
      </c>
      <c r="B8026" s="35" t="s">
        <v>8045</v>
      </c>
      <c r="C8026" s="37">
        <v>3895.0</v>
      </c>
      <c r="D8026" s="37">
        <v>0.0788189987163029</v>
      </c>
      <c r="E8026" s="37" t="s">
        <v>15</v>
      </c>
      <c r="F8026" s="37" t="s">
        <v>9</v>
      </c>
    </row>
    <row r="8027">
      <c r="A8027" s="36" t="str">
        <f t="shared" si="1"/>
        <v>Medium Population-Middle Poverty</v>
      </c>
      <c r="B8027" s="35" t="s">
        <v>8046</v>
      </c>
      <c r="C8027" s="37">
        <v>2196.0</v>
      </c>
      <c r="D8027" s="37">
        <v>0.183060109289617</v>
      </c>
      <c r="E8027" s="37" t="s">
        <v>15</v>
      </c>
      <c r="F8027" s="37" t="s">
        <v>10</v>
      </c>
    </row>
    <row r="8028">
      <c r="A8028" s="36" t="str">
        <f t="shared" si="1"/>
        <v>Medium Population-Middle Poverty</v>
      </c>
      <c r="B8028" s="35" t="s">
        <v>8047</v>
      </c>
      <c r="C8028" s="37">
        <v>525.0</v>
      </c>
      <c r="D8028" s="37">
        <v>0.304761904761905</v>
      </c>
      <c r="E8028" s="37" t="s">
        <v>15</v>
      </c>
      <c r="F8028" s="37" t="s">
        <v>10</v>
      </c>
    </row>
    <row r="8029">
      <c r="A8029" s="36" t="str">
        <f t="shared" si="1"/>
        <v>Medium Population-Middle Poverty</v>
      </c>
      <c r="B8029" s="35" t="s">
        <v>8048</v>
      </c>
      <c r="C8029" s="37">
        <v>1330.0</v>
      </c>
      <c r="D8029" s="37">
        <v>0.206015037593985</v>
      </c>
      <c r="E8029" s="37" t="s">
        <v>15</v>
      </c>
      <c r="F8029" s="37" t="s">
        <v>10</v>
      </c>
    </row>
    <row r="8030">
      <c r="A8030" s="36" t="str">
        <f t="shared" si="1"/>
        <v>Medium Population-Low Poverty</v>
      </c>
      <c r="B8030" s="35" t="s">
        <v>8049</v>
      </c>
      <c r="C8030" s="37">
        <v>2850.0</v>
      </c>
      <c r="D8030" s="37">
        <v>0.0726315789473684</v>
      </c>
      <c r="E8030" s="37" t="s">
        <v>15</v>
      </c>
      <c r="F8030" s="37" t="s">
        <v>9</v>
      </c>
    </row>
    <row r="8031">
      <c r="A8031" s="36" t="str">
        <f t="shared" si="1"/>
        <v>Medium Population-Middle Poverty</v>
      </c>
      <c r="B8031" s="35" t="s">
        <v>8050</v>
      </c>
      <c r="C8031" s="37">
        <v>1057.0</v>
      </c>
      <c r="D8031" s="37">
        <v>0.174077578051088</v>
      </c>
      <c r="E8031" s="37" t="s">
        <v>15</v>
      </c>
      <c r="F8031" s="37" t="s">
        <v>10</v>
      </c>
    </row>
    <row r="8032">
      <c r="A8032" s="36" t="str">
        <f t="shared" si="1"/>
        <v>Medium Population-Low Poverty</v>
      </c>
      <c r="B8032" s="35" t="s">
        <v>8051</v>
      </c>
      <c r="C8032" s="37">
        <v>931.0</v>
      </c>
      <c r="D8032" s="37">
        <v>0.0590762620837809</v>
      </c>
      <c r="E8032" s="37" t="s">
        <v>15</v>
      </c>
      <c r="F8032" s="37" t="s">
        <v>9</v>
      </c>
    </row>
    <row r="8033">
      <c r="A8033" s="36" t="str">
        <f t="shared" si="1"/>
        <v>Medium Population-Middle Poverty</v>
      </c>
      <c r="B8033" s="35" t="s">
        <v>8052</v>
      </c>
      <c r="C8033" s="37">
        <v>648.0</v>
      </c>
      <c r="D8033" s="37">
        <v>0.208333333333333</v>
      </c>
      <c r="E8033" s="37" t="s">
        <v>15</v>
      </c>
      <c r="F8033" s="37" t="s">
        <v>10</v>
      </c>
    </row>
    <row r="8034">
      <c r="A8034" s="36" t="str">
        <f t="shared" si="1"/>
        <v>Medium Population-Middle Poverty</v>
      </c>
      <c r="B8034" s="35" t="s">
        <v>8053</v>
      </c>
      <c r="C8034" s="37">
        <v>3105.0</v>
      </c>
      <c r="D8034" s="37">
        <v>0.225442834138486</v>
      </c>
      <c r="E8034" s="37" t="s">
        <v>15</v>
      </c>
      <c r="F8034" s="37" t="s">
        <v>10</v>
      </c>
    </row>
    <row r="8035">
      <c r="A8035" s="36" t="str">
        <f t="shared" si="1"/>
        <v>Medium Population-Middle Poverty</v>
      </c>
      <c r="B8035" s="35" t="s">
        <v>8054</v>
      </c>
      <c r="C8035" s="37">
        <v>7601.0</v>
      </c>
      <c r="D8035" s="37">
        <v>0.258123931061702</v>
      </c>
      <c r="E8035" s="37" t="s">
        <v>15</v>
      </c>
      <c r="F8035" s="37" t="s">
        <v>10</v>
      </c>
    </row>
    <row r="8036">
      <c r="A8036" s="36" t="str">
        <f t="shared" si="1"/>
        <v>Medium Population-Middle Poverty</v>
      </c>
      <c r="B8036" s="35" t="s">
        <v>8055</v>
      </c>
      <c r="C8036" s="37">
        <v>1179.0</v>
      </c>
      <c r="D8036" s="37">
        <v>0.180661577608142</v>
      </c>
      <c r="E8036" s="37" t="s">
        <v>15</v>
      </c>
      <c r="F8036" s="37" t="s">
        <v>10</v>
      </c>
    </row>
    <row r="8037">
      <c r="A8037" s="36" t="str">
        <f t="shared" si="1"/>
        <v>Low Population-High Poverty</v>
      </c>
      <c r="B8037" s="35" t="s">
        <v>8056</v>
      </c>
      <c r="C8037" s="37">
        <v>120.0</v>
      </c>
      <c r="D8037" s="37">
        <v>0.45</v>
      </c>
      <c r="E8037" s="37" t="s">
        <v>16</v>
      </c>
      <c r="F8037" s="37" t="s">
        <v>11</v>
      </c>
    </row>
    <row r="8038">
      <c r="A8038" s="36" t="str">
        <f t="shared" si="1"/>
        <v>Low Population-High Poverty</v>
      </c>
      <c r="B8038" s="35" t="s">
        <v>8057</v>
      </c>
      <c r="C8038" s="37">
        <v>464.0</v>
      </c>
      <c r="D8038" s="37">
        <v>0.338362068965517</v>
      </c>
      <c r="E8038" s="37" t="s">
        <v>16</v>
      </c>
      <c r="F8038" s="37" t="s">
        <v>11</v>
      </c>
    </row>
    <row r="8039">
      <c r="A8039" s="36" t="str">
        <f t="shared" si="1"/>
        <v>Low Population-Low Poverty</v>
      </c>
      <c r="B8039" s="35" t="s">
        <v>8058</v>
      </c>
      <c r="C8039" s="37">
        <v>179.0</v>
      </c>
      <c r="D8039" s="37">
        <v>0.0558659217877095</v>
      </c>
      <c r="E8039" s="37" t="s">
        <v>16</v>
      </c>
      <c r="F8039" s="37" t="s">
        <v>9</v>
      </c>
    </row>
    <row r="8040">
      <c r="A8040" s="36" t="str">
        <f t="shared" si="1"/>
        <v>Medium Population-Middle Poverty</v>
      </c>
      <c r="B8040" s="35" t="s">
        <v>8059</v>
      </c>
      <c r="C8040" s="37">
        <v>1124.0</v>
      </c>
      <c r="D8040" s="37">
        <v>0.193950177935943</v>
      </c>
      <c r="E8040" s="37" t="s">
        <v>15</v>
      </c>
      <c r="F8040" s="37" t="s">
        <v>10</v>
      </c>
    </row>
    <row r="8041">
      <c r="A8041" s="36" t="str">
        <f t="shared" si="1"/>
        <v>Medium Population-Middle Poverty</v>
      </c>
      <c r="B8041" s="35" t="s">
        <v>8060</v>
      </c>
      <c r="C8041" s="37">
        <v>7252.0</v>
      </c>
      <c r="D8041" s="37">
        <v>0.122035300606729</v>
      </c>
      <c r="E8041" s="37" t="s">
        <v>15</v>
      </c>
      <c r="F8041" s="37" t="s">
        <v>10</v>
      </c>
    </row>
    <row r="8042">
      <c r="A8042" s="36" t="str">
        <f t="shared" si="1"/>
        <v>Low Population-Low Poverty</v>
      </c>
      <c r="B8042" s="35" t="s">
        <v>8061</v>
      </c>
      <c r="C8042" s="37">
        <v>402.0</v>
      </c>
      <c r="D8042" s="37">
        <v>0.0621890547263682</v>
      </c>
      <c r="E8042" s="37" t="s">
        <v>16</v>
      </c>
      <c r="F8042" s="37" t="s">
        <v>9</v>
      </c>
    </row>
    <row r="8043">
      <c r="A8043" s="36" t="str">
        <f t="shared" si="1"/>
        <v>Medium Population-Middle Poverty</v>
      </c>
      <c r="B8043" s="35" t="s">
        <v>8062</v>
      </c>
      <c r="C8043" s="37">
        <v>5559.0</v>
      </c>
      <c r="D8043" s="37">
        <v>0.172692930383162</v>
      </c>
      <c r="E8043" s="37" t="s">
        <v>15</v>
      </c>
      <c r="F8043" s="37" t="s">
        <v>10</v>
      </c>
    </row>
    <row r="8044">
      <c r="A8044" s="36" t="str">
        <f t="shared" si="1"/>
        <v>Low Population-Middle Poverty</v>
      </c>
      <c r="B8044" s="35" t="s">
        <v>8063</v>
      </c>
      <c r="C8044" s="37">
        <v>117.0</v>
      </c>
      <c r="D8044" s="37">
        <v>0.316239316239316</v>
      </c>
      <c r="E8044" s="37" t="s">
        <v>16</v>
      </c>
      <c r="F8044" s="37" t="s">
        <v>10</v>
      </c>
    </row>
    <row r="8045">
      <c r="A8045" s="36" t="str">
        <f t="shared" si="1"/>
        <v>Low Population-Low Poverty</v>
      </c>
      <c r="B8045" s="35" t="s">
        <v>8064</v>
      </c>
      <c r="C8045" s="37">
        <v>212.0</v>
      </c>
      <c r="D8045" s="37">
        <v>0.0</v>
      </c>
      <c r="E8045" s="37" t="s">
        <v>16</v>
      </c>
      <c r="F8045" s="37" t="s">
        <v>9</v>
      </c>
    </row>
    <row r="8046">
      <c r="A8046" s="36" t="str">
        <f t="shared" si="1"/>
        <v>Low Population-Middle Poverty</v>
      </c>
      <c r="B8046" s="35" t="s">
        <v>8065</v>
      </c>
      <c r="C8046" s="37">
        <v>490.0</v>
      </c>
      <c r="D8046" s="37">
        <v>0.183673469387755</v>
      </c>
      <c r="E8046" s="37" t="s">
        <v>16</v>
      </c>
      <c r="F8046" s="37" t="s">
        <v>10</v>
      </c>
    </row>
    <row r="8047">
      <c r="A8047" s="36" t="str">
        <f t="shared" si="1"/>
        <v>Low Population-Middle Poverty</v>
      </c>
      <c r="B8047" s="35" t="s">
        <v>8066</v>
      </c>
      <c r="C8047" s="37">
        <v>166.0</v>
      </c>
      <c r="D8047" s="37">
        <v>0.132530120481928</v>
      </c>
      <c r="E8047" s="37" t="s">
        <v>16</v>
      </c>
      <c r="F8047" s="37" t="s">
        <v>10</v>
      </c>
    </row>
    <row r="8048">
      <c r="A8048" s="36" t="str">
        <f t="shared" si="1"/>
        <v>Medium Population-Low Poverty</v>
      </c>
      <c r="B8048" s="35" t="s">
        <v>8067</v>
      </c>
      <c r="C8048" s="37">
        <v>1248.0</v>
      </c>
      <c r="D8048" s="37">
        <v>0.0849358974358974</v>
      </c>
      <c r="E8048" s="37" t="s">
        <v>15</v>
      </c>
      <c r="F8048" s="37" t="s">
        <v>9</v>
      </c>
    </row>
    <row r="8049">
      <c r="A8049" s="36" t="str">
        <f t="shared" si="1"/>
        <v>Low Population-Middle Poverty</v>
      </c>
      <c r="B8049" s="35" t="s">
        <v>8068</v>
      </c>
      <c r="C8049" s="37">
        <v>392.0</v>
      </c>
      <c r="D8049" s="37">
        <v>0.191326530612245</v>
      </c>
      <c r="E8049" s="37" t="s">
        <v>16</v>
      </c>
      <c r="F8049" s="37" t="s">
        <v>10</v>
      </c>
    </row>
    <row r="8050">
      <c r="A8050" s="36" t="str">
        <f t="shared" si="1"/>
        <v>Medium Population-Middle Poverty</v>
      </c>
      <c r="B8050" s="35" t="s">
        <v>8069</v>
      </c>
      <c r="C8050" s="37">
        <v>3601.0</v>
      </c>
      <c r="D8050" s="37">
        <v>0.157733962788114</v>
      </c>
      <c r="E8050" s="37" t="s">
        <v>15</v>
      </c>
      <c r="F8050" s="37" t="s">
        <v>10</v>
      </c>
    </row>
    <row r="8051">
      <c r="A8051" s="36" t="str">
        <f t="shared" si="1"/>
        <v>Medium Population-Middle Poverty</v>
      </c>
      <c r="B8051" s="35" t="s">
        <v>8070</v>
      </c>
      <c r="C8051" s="37">
        <v>1418.0</v>
      </c>
      <c r="D8051" s="37">
        <v>0.106488011283498</v>
      </c>
      <c r="E8051" s="37" t="s">
        <v>15</v>
      </c>
      <c r="F8051" s="37" t="s">
        <v>10</v>
      </c>
    </row>
    <row r="8052">
      <c r="A8052" s="36" t="str">
        <f t="shared" si="1"/>
        <v>Medium Population-Middle Poverty</v>
      </c>
      <c r="B8052" s="35" t="s">
        <v>8071</v>
      </c>
      <c r="C8052" s="37">
        <v>1618.0</v>
      </c>
      <c r="D8052" s="37">
        <v>0.168108776266996</v>
      </c>
      <c r="E8052" s="37" t="s">
        <v>15</v>
      </c>
      <c r="F8052" s="37" t="s">
        <v>10</v>
      </c>
    </row>
    <row r="8053">
      <c r="A8053" s="36" t="str">
        <f t="shared" si="1"/>
        <v>Medium Population-Low Poverty</v>
      </c>
      <c r="B8053" s="35" t="s">
        <v>8072</v>
      </c>
      <c r="C8053" s="37">
        <v>733.0</v>
      </c>
      <c r="D8053" s="37">
        <v>0.0259208731241473</v>
      </c>
      <c r="E8053" s="37" t="s">
        <v>15</v>
      </c>
      <c r="F8053" s="37" t="s">
        <v>9</v>
      </c>
    </row>
    <row r="8054">
      <c r="A8054" s="36" t="str">
        <f t="shared" si="1"/>
        <v>Medium Population-Middle Poverty</v>
      </c>
      <c r="B8054" s="35" t="s">
        <v>8073</v>
      </c>
      <c r="C8054" s="37">
        <v>8927.0</v>
      </c>
      <c r="D8054" s="37">
        <v>0.23199283073821</v>
      </c>
      <c r="E8054" s="37" t="s">
        <v>15</v>
      </c>
      <c r="F8054" s="37" t="s">
        <v>10</v>
      </c>
    </row>
    <row r="8055">
      <c r="A8055" s="36" t="str">
        <f t="shared" si="1"/>
        <v>Medium Population-Middle Poverty</v>
      </c>
      <c r="B8055" s="35" t="s">
        <v>8074</v>
      </c>
      <c r="C8055" s="37">
        <v>3506.0</v>
      </c>
      <c r="D8055" s="37">
        <v>0.196805476326298</v>
      </c>
      <c r="E8055" s="37" t="s">
        <v>15</v>
      </c>
      <c r="F8055" s="37" t="s">
        <v>10</v>
      </c>
    </row>
    <row r="8056">
      <c r="A8056" s="36" t="str">
        <f t="shared" si="1"/>
        <v>High Population-Middle Poverty</v>
      </c>
      <c r="B8056" s="35" t="s">
        <v>8075</v>
      </c>
      <c r="C8056" s="37">
        <v>21300.0</v>
      </c>
      <c r="D8056" s="37">
        <v>0.194600938967136</v>
      </c>
      <c r="E8056" s="37" t="s">
        <v>14</v>
      </c>
      <c r="F8056" s="37" t="s">
        <v>10</v>
      </c>
    </row>
    <row r="8057">
      <c r="A8057" s="36" t="str">
        <f t="shared" si="1"/>
        <v>High Population-High Poverty</v>
      </c>
      <c r="B8057" s="35" t="s">
        <v>8076</v>
      </c>
      <c r="C8057" s="37">
        <v>34586.0</v>
      </c>
      <c r="D8057" s="37">
        <v>0.34693228473949</v>
      </c>
      <c r="E8057" s="37" t="s">
        <v>14</v>
      </c>
      <c r="F8057" s="37" t="s">
        <v>11</v>
      </c>
    </row>
    <row r="8058">
      <c r="A8058" s="36" t="str">
        <f t="shared" si="1"/>
        <v>High Population-Middle Poverty</v>
      </c>
      <c r="B8058" s="35" t="s">
        <v>8077</v>
      </c>
      <c r="C8058" s="37">
        <v>33444.0</v>
      </c>
      <c r="D8058" s="37">
        <v>0.105160865925129</v>
      </c>
      <c r="E8058" s="37" t="s">
        <v>14</v>
      </c>
      <c r="F8058" s="37" t="s">
        <v>10</v>
      </c>
    </row>
    <row r="8059">
      <c r="A8059" s="36" t="str">
        <f t="shared" si="1"/>
        <v>Medium Population-Middle Poverty</v>
      </c>
      <c r="B8059" s="35" t="s">
        <v>8078</v>
      </c>
      <c r="C8059" s="37">
        <v>2115.0</v>
      </c>
      <c r="D8059" s="37">
        <v>0.197163120567376</v>
      </c>
      <c r="E8059" s="37" t="s">
        <v>15</v>
      </c>
      <c r="F8059" s="37" t="s">
        <v>10</v>
      </c>
    </row>
    <row r="8060">
      <c r="A8060" s="36" t="str">
        <f t="shared" si="1"/>
        <v>Medium Population-Low Poverty</v>
      </c>
      <c r="B8060" s="35" t="s">
        <v>8079</v>
      </c>
      <c r="C8060" s="37">
        <v>1204.0</v>
      </c>
      <c r="D8060" s="37">
        <v>0.0</v>
      </c>
      <c r="E8060" s="37" t="s">
        <v>15</v>
      </c>
      <c r="F8060" s="37" t="s">
        <v>9</v>
      </c>
    </row>
    <row r="8061">
      <c r="A8061" s="36" t="str">
        <f t="shared" si="1"/>
        <v>Low Population-Low Poverty</v>
      </c>
      <c r="B8061" s="35" t="s">
        <v>8080</v>
      </c>
      <c r="C8061" s="37">
        <v>226.0</v>
      </c>
      <c r="D8061" s="37">
        <v>0.0309734513274336</v>
      </c>
      <c r="E8061" s="37" t="s">
        <v>16</v>
      </c>
      <c r="F8061" s="37" t="s">
        <v>9</v>
      </c>
    </row>
    <row r="8062">
      <c r="A8062" s="36" t="str">
        <f t="shared" si="1"/>
        <v>Medium Population-Middle Poverty</v>
      </c>
      <c r="B8062" s="35" t="s">
        <v>8081</v>
      </c>
      <c r="C8062" s="37">
        <v>4924.0</v>
      </c>
      <c r="D8062" s="37">
        <v>0.160844841592201</v>
      </c>
      <c r="E8062" s="37" t="s">
        <v>15</v>
      </c>
      <c r="F8062" s="37" t="s">
        <v>10</v>
      </c>
    </row>
    <row r="8063">
      <c r="A8063" s="36" t="str">
        <f t="shared" si="1"/>
        <v>Medium Population-Middle Poverty</v>
      </c>
      <c r="B8063" s="35" t="s">
        <v>8082</v>
      </c>
      <c r="C8063" s="37">
        <v>2444.0</v>
      </c>
      <c r="D8063" s="37">
        <v>0.270049099836334</v>
      </c>
      <c r="E8063" s="37" t="s">
        <v>15</v>
      </c>
      <c r="F8063" s="37" t="s">
        <v>10</v>
      </c>
    </row>
    <row r="8064">
      <c r="A8064" s="36" t="str">
        <f t="shared" si="1"/>
        <v>Medium Population-Middle Poverty</v>
      </c>
      <c r="B8064" s="35" t="s">
        <v>8083</v>
      </c>
      <c r="C8064" s="37">
        <v>4879.0</v>
      </c>
      <c r="D8064" s="37">
        <v>0.199016191842591</v>
      </c>
      <c r="E8064" s="37" t="s">
        <v>15</v>
      </c>
      <c r="F8064" s="37" t="s">
        <v>10</v>
      </c>
    </row>
    <row r="8065">
      <c r="A8065" s="36" t="str">
        <f t="shared" si="1"/>
        <v>Medium Population-Low Poverty</v>
      </c>
      <c r="B8065" s="35" t="s">
        <v>8084</v>
      </c>
      <c r="C8065" s="37">
        <v>2677.0</v>
      </c>
      <c r="D8065" s="37">
        <v>0.0511766903249907</v>
      </c>
      <c r="E8065" s="37" t="s">
        <v>15</v>
      </c>
      <c r="F8065" s="37" t="s">
        <v>9</v>
      </c>
    </row>
    <row r="8066">
      <c r="A8066" s="36" t="str">
        <f t="shared" si="1"/>
        <v>Medium Population-Low Poverty</v>
      </c>
      <c r="B8066" s="35" t="s">
        <v>8085</v>
      </c>
      <c r="C8066" s="37">
        <v>2526.0</v>
      </c>
      <c r="D8066" s="37">
        <v>0.0688836104513064</v>
      </c>
      <c r="E8066" s="37" t="s">
        <v>15</v>
      </c>
      <c r="F8066" s="37" t="s">
        <v>9</v>
      </c>
    </row>
    <row r="8067">
      <c r="A8067" s="36" t="str">
        <f t="shared" si="1"/>
        <v>Low Population-Low Poverty</v>
      </c>
      <c r="B8067" s="35" t="s">
        <v>8086</v>
      </c>
      <c r="C8067" s="37">
        <v>291.0</v>
      </c>
      <c r="D8067" s="37">
        <v>0.0687285223367698</v>
      </c>
      <c r="E8067" s="37" t="s">
        <v>16</v>
      </c>
      <c r="F8067" s="37" t="s">
        <v>9</v>
      </c>
    </row>
    <row r="8068">
      <c r="A8068" s="36" t="str">
        <f t="shared" si="1"/>
        <v>Medium Population-Middle Poverty</v>
      </c>
      <c r="B8068" s="35" t="s">
        <v>8087</v>
      </c>
      <c r="C8068" s="37">
        <v>2615.0</v>
      </c>
      <c r="D8068" s="37">
        <v>0.150669216061185</v>
      </c>
      <c r="E8068" s="37" t="s">
        <v>15</v>
      </c>
      <c r="F8068" s="37" t="s">
        <v>10</v>
      </c>
    </row>
    <row r="8069">
      <c r="A8069" s="36" t="str">
        <f t="shared" si="1"/>
        <v>High Population-Middle Poverty</v>
      </c>
      <c r="B8069" s="35" t="s">
        <v>8088</v>
      </c>
      <c r="C8069" s="37">
        <v>40678.0</v>
      </c>
      <c r="D8069" s="37">
        <v>0.171665273612272</v>
      </c>
      <c r="E8069" s="37" t="s">
        <v>14</v>
      </c>
      <c r="F8069" s="37" t="s">
        <v>10</v>
      </c>
    </row>
    <row r="8070">
      <c r="A8070" s="36" t="str">
        <f t="shared" si="1"/>
        <v>Medium Population-Middle Poverty</v>
      </c>
      <c r="B8070" s="35" t="s">
        <v>8089</v>
      </c>
      <c r="C8070" s="37">
        <v>1255.0</v>
      </c>
      <c r="D8070" s="37">
        <v>0.133864541832669</v>
      </c>
      <c r="E8070" s="37" t="s">
        <v>15</v>
      </c>
      <c r="F8070" s="37" t="s">
        <v>10</v>
      </c>
    </row>
    <row r="8071">
      <c r="A8071" s="36" t="str">
        <f t="shared" si="1"/>
        <v>Low Population-Middle Poverty</v>
      </c>
      <c r="B8071" s="35" t="s">
        <v>8090</v>
      </c>
      <c r="C8071" s="37">
        <v>243.0</v>
      </c>
      <c r="D8071" s="37">
        <v>0.279835390946502</v>
      </c>
      <c r="E8071" s="37" t="s">
        <v>16</v>
      </c>
      <c r="F8071" s="37" t="s">
        <v>10</v>
      </c>
    </row>
    <row r="8072">
      <c r="A8072" s="36" t="str">
        <f t="shared" si="1"/>
        <v>Medium Population-Middle Poverty</v>
      </c>
      <c r="B8072" s="35" t="s">
        <v>8091</v>
      </c>
      <c r="C8072" s="37">
        <v>510.0</v>
      </c>
      <c r="D8072" s="37">
        <v>0.154901960784314</v>
      </c>
      <c r="E8072" s="37" t="s">
        <v>15</v>
      </c>
      <c r="F8072" s="37" t="s">
        <v>10</v>
      </c>
    </row>
    <row r="8073">
      <c r="A8073" s="36" t="str">
        <f t="shared" si="1"/>
        <v>Medium Population-Middle Poverty</v>
      </c>
      <c r="B8073" s="35" t="s">
        <v>8092</v>
      </c>
      <c r="C8073" s="37">
        <v>550.0</v>
      </c>
      <c r="D8073" s="37">
        <v>0.110909090909091</v>
      </c>
      <c r="E8073" s="37" t="s">
        <v>15</v>
      </c>
      <c r="F8073" s="37" t="s">
        <v>10</v>
      </c>
    </row>
    <row r="8074">
      <c r="A8074" s="36" t="str">
        <f t="shared" si="1"/>
        <v>Medium Population-High Poverty</v>
      </c>
      <c r="B8074" s="35" t="s">
        <v>8093</v>
      </c>
      <c r="C8074" s="37">
        <v>636.0</v>
      </c>
      <c r="D8074" s="37">
        <v>0.330188679245283</v>
      </c>
      <c r="E8074" s="37" t="s">
        <v>15</v>
      </c>
      <c r="F8074" s="37" t="s">
        <v>11</v>
      </c>
    </row>
    <row r="8075">
      <c r="A8075" s="36" t="str">
        <f t="shared" si="1"/>
        <v>Medium Population-Low Poverty</v>
      </c>
      <c r="B8075" s="35" t="s">
        <v>8094</v>
      </c>
      <c r="C8075" s="37">
        <v>3807.0</v>
      </c>
      <c r="D8075" s="37">
        <v>0.0932492776464408</v>
      </c>
      <c r="E8075" s="37" t="s">
        <v>15</v>
      </c>
      <c r="F8075" s="37" t="s">
        <v>9</v>
      </c>
    </row>
    <row r="8076">
      <c r="A8076" s="36" t="str">
        <f t="shared" si="1"/>
        <v>Medium Population-Middle Poverty</v>
      </c>
      <c r="B8076" s="35" t="s">
        <v>8095</v>
      </c>
      <c r="C8076" s="37">
        <v>2379.0</v>
      </c>
      <c r="D8076" s="37">
        <v>0.217738545607398</v>
      </c>
      <c r="E8076" s="37" t="s">
        <v>15</v>
      </c>
      <c r="F8076" s="37" t="s">
        <v>10</v>
      </c>
    </row>
    <row r="8077">
      <c r="A8077" s="36" t="str">
        <f t="shared" si="1"/>
        <v>Low Population-Middle Poverty</v>
      </c>
      <c r="B8077" s="35" t="s">
        <v>8096</v>
      </c>
      <c r="C8077" s="37">
        <v>204.0</v>
      </c>
      <c r="D8077" s="37">
        <v>0.102941176470588</v>
      </c>
      <c r="E8077" s="37" t="s">
        <v>16</v>
      </c>
      <c r="F8077" s="37" t="s">
        <v>10</v>
      </c>
    </row>
    <row r="8078">
      <c r="A8078" s="36" t="str">
        <f t="shared" si="1"/>
        <v>Medium Population-Middle Poverty</v>
      </c>
      <c r="B8078" s="35" t="s">
        <v>8097</v>
      </c>
      <c r="C8078" s="37">
        <v>694.0</v>
      </c>
      <c r="D8078" s="37">
        <v>0.170028818443804</v>
      </c>
      <c r="E8078" s="37" t="s">
        <v>15</v>
      </c>
      <c r="F8078" s="37" t="s">
        <v>10</v>
      </c>
    </row>
    <row r="8079">
      <c r="A8079" s="36" t="str">
        <f t="shared" si="1"/>
        <v>Medium Population-Middle Poverty</v>
      </c>
      <c r="B8079" s="35" t="s">
        <v>8098</v>
      </c>
      <c r="C8079" s="37">
        <v>704.0</v>
      </c>
      <c r="D8079" s="37">
        <v>0.258522727272727</v>
      </c>
      <c r="E8079" s="37" t="s">
        <v>15</v>
      </c>
      <c r="F8079" s="37" t="s">
        <v>10</v>
      </c>
    </row>
    <row r="8080">
      <c r="A8080" s="36" t="str">
        <f t="shared" si="1"/>
        <v>Medium Population-Middle Poverty</v>
      </c>
      <c r="B8080" s="35" t="s">
        <v>8099</v>
      </c>
      <c r="C8080" s="37">
        <v>544.0</v>
      </c>
      <c r="D8080" s="37">
        <v>0.257352941176471</v>
      </c>
      <c r="E8080" s="37" t="s">
        <v>15</v>
      </c>
      <c r="F8080" s="37" t="s">
        <v>10</v>
      </c>
    </row>
    <row r="8081">
      <c r="A8081" s="36" t="str">
        <f t="shared" si="1"/>
        <v>Medium Population-Middle Poverty</v>
      </c>
      <c r="B8081" s="35" t="s">
        <v>8100</v>
      </c>
      <c r="C8081" s="37">
        <v>901.0</v>
      </c>
      <c r="D8081" s="37">
        <v>0.295227524972253</v>
      </c>
      <c r="E8081" s="37" t="s">
        <v>15</v>
      </c>
      <c r="F8081" s="37" t="s">
        <v>10</v>
      </c>
    </row>
    <row r="8082">
      <c r="A8082" s="36" t="str">
        <f t="shared" si="1"/>
        <v>Medium Population-Middle Poverty</v>
      </c>
      <c r="B8082" s="35" t="s">
        <v>8101</v>
      </c>
      <c r="C8082" s="37">
        <v>4549.0</v>
      </c>
      <c r="D8082" s="37">
        <v>0.191250824357002</v>
      </c>
      <c r="E8082" s="37" t="s">
        <v>15</v>
      </c>
      <c r="F8082" s="37" t="s">
        <v>10</v>
      </c>
    </row>
    <row r="8083">
      <c r="A8083" s="36" t="str">
        <f t="shared" si="1"/>
        <v>Low Population-Low Poverty</v>
      </c>
      <c r="B8083" s="35" t="s">
        <v>8102</v>
      </c>
      <c r="C8083" s="37">
        <v>444.0</v>
      </c>
      <c r="D8083" s="37">
        <v>0.0878378378378378</v>
      </c>
      <c r="E8083" s="37" t="s">
        <v>16</v>
      </c>
      <c r="F8083" s="37" t="s">
        <v>9</v>
      </c>
    </row>
    <row r="8084">
      <c r="A8084" s="36" t="str">
        <f t="shared" si="1"/>
        <v>Low Population-Middle Poverty</v>
      </c>
      <c r="B8084" s="35" t="s">
        <v>8103</v>
      </c>
      <c r="C8084" s="37">
        <v>218.0</v>
      </c>
      <c r="D8084" s="37">
        <v>0.13302752293578</v>
      </c>
      <c r="E8084" s="37" t="s">
        <v>16</v>
      </c>
      <c r="F8084" s="37" t="s">
        <v>10</v>
      </c>
    </row>
    <row r="8085">
      <c r="A8085" s="36" t="str">
        <f t="shared" si="1"/>
        <v>Low Population-Middle Poverty</v>
      </c>
      <c r="B8085" s="35" t="s">
        <v>8104</v>
      </c>
      <c r="C8085" s="37">
        <v>352.0</v>
      </c>
      <c r="D8085" s="37">
        <v>0.224431818181818</v>
      </c>
      <c r="E8085" s="37" t="s">
        <v>16</v>
      </c>
      <c r="F8085" s="37" t="s">
        <v>10</v>
      </c>
    </row>
    <row r="8086">
      <c r="A8086" s="36" t="str">
        <f t="shared" si="1"/>
        <v>Medium Population-Middle Poverty</v>
      </c>
      <c r="B8086" s="35" t="s">
        <v>8105</v>
      </c>
      <c r="C8086" s="37">
        <v>2567.0</v>
      </c>
      <c r="D8086" s="37">
        <v>0.144526684846124</v>
      </c>
      <c r="E8086" s="37" t="s">
        <v>15</v>
      </c>
      <c r="F8086" s="37" t="s">
        <v>10</v>
      </c>
    </row>
    <row r="8087">
      <c r="A8087" s="36" t="str">
        <f t="shared" si="1"/>
        <v>Medium Population-Middle Poverty</v>
      </c>
      <c r="B8087" s="35" t="s">
        <v>8106</v>
      </c>
      <c r="C8087" s="37">
        <v>538.0</v>
      </c>
      <c r="D8087" s="37">
        <v>0.105947955390335</v>
      </c>
      <c r="E8087" s="37" t="s">
        <v>15</v>
      </c>
      <c r="F8087" s="37" t="s">
        <v>10</v>
      </c>
    </row>
    <row r="8088">
      <c r="A8088" s="36" t="str">
        <f t="shared" si="1"/>
        <v>Medium Population-Low Poverty</v>
      </c>
      <c r="B8088" s="35" t="s">
        <v>8107</v>
      </c>
      <c r="C8088" s="37">
        <v>1230.0</v>
      </c>
      <c r="D8088" s="37">
        <v>0.0495934959349593</v>
      </c>
      <c r="E8088" s="37" t="s">
        <v>15</v>
      </c>
      <c r="F8088" s="37" t="s">
        <v>9</v>
      </c>
    </row>
    <row r="8089">
      <c r="A8089" s="36" t="str">
        <f t="shared" si="1"/>
        <v>Medium Population-Middle Poverty</v>
      </c>
      <c r="B8089" s="35" t="s">
        <v>8108</v>
      </c>
      <c r="C8089" s="37">
        <v>4574.0</v>
      </c>
      <c r="D8089" s="37">
        <v>0.174901617839965</v>
      </c>
      <c r="E8089" s="37" t="s">
        <v>15</v>
      </c>
      <c r="F8089" s="37" t="s">
        <v>10</v>
      </c>
    </row>
    <row r="8090">
      <c r="A8090" s="36" t="str">
        <f t="shared" si="1"/>
        <v>Medium Population-High Poverty</v>
      </c>
      <c r="B8090" s="35" t="s">
        <v>8109</v>
      </c>
      <c r="C8090" s="37">
        <v>1205.0</v>
      </c>
      <c r="D8090" s="37">
        <v>0.370124481327801</v>
      </c>
      <c r="E8090" s="37" t="s">
        <v>15</v>
      </c>
      <c r="F8090" s="37" t="s">
        <v>11</v>
      </c>
    </row>
    <row r="8091">
      <c r="A8091" s="36" t="str">
        <f t="shared" si="1"/>
        <v>Low Population-Middle Poverty</v>
      </c>
      <c r="B8091" s="35" t="s">
        <v>8110</v>
      </c>
      <c r="C8091" s="37">
        <v>144.0</v>
      </c>
      <c r="D8091" s="37">
        <v>0.208333333333333</v>
      </c>
      <c r="E8091" s="37" t="s">
        <v>16</v>
      </c>
      <c r="F8091" s="37" t="s">
        <v>10</v>
      </c>
    </row>
    <row r="8092">
      <c r="A8092" s="36" t="str">
        <f t="shared" si="1"/>
        <v>Low Population-Low Poverty</v>
      </c>
      <c r="B8092" s="35" t="s">
        <v>8111</v>
      </c>
      <c r="C8092" s="37">
        <v>137.0</v>
      </c>
      <c r="D8092" s="37">
        <v>0.0</v>
      </c>
      <c r="E8092" s="37" t="s">
        <v>16</v>
      </c>
      <c r="F8092" s="37" t="s">
        <v>9</v>
      </c>
    </row>
    <row r="8093">
      <c r="A8093" s="36" t="str">
        <f t="shared" si="1"/>
        <v>Low Population-Low Poverty</v>
      </c>
      <c r="B8093" s="35" t="s">
        <v>8112</v>
      </c>
      <c r="C8093" s="37">
        <v>161.0</v>
      </c>
      <c r="D8093" s="37">
        <v>0.0</v>
      </c>
      <c r="E8093" s="37" t="s">
        <v>16</v>
      </c>
      <c r="F8093" s="37" t="s">
        <v>9</v>
      </c>
    </row>
    <row r="8094">
      <c r="A8094" s="36" t="str">
        <f t="shared" si="1"/>
        <v>Low Population-Middle Poverty</v>
      </c>
      <c r="B8094" s="35" t="s">
        <v>8113</v>
      </c>
      <c r="C8094" s="37">
        <v>399.0</v>
      </c>
      <c r="D8094" s="37">
        <v>0.245614035087719</v>
      </c>
      <c r="E8094" s="37" t="s">
        <v>16</v>
      </c>
      <c r="F8094" s="37" t="s">
        <v>10</v>
      </c>
    </row>
    <row r="8095">
      <c r="A8095" s="36" t="str">
        <f t="shared" si="1"/>
        <v>Medium Population-High Poverty</v>
      </c>
      <c r="B8095" s="35" t="s">
        <v>8114</v>
      </c>
      <c r="C8095" s="37">
        <v>771.0</v>
      </c>
      <c r="D8095" s="37">
        <v>0.335927367055772</v>
      </c>
      <c r="E8095" s="37" t="s">
        <v>15</v>
      </c>
      <c r="F8095" s="37" t="s">
        <v>11</v>
      </c>
    </row>
    <row r="8096">
      <c r="A8096" s="36" t="str">
        <f t="shared" si="1"/>
        <v>Medium Population-Middle Poverty</v>
      </c>
      <c r="B8096" s="35" t="s">
        <v>8115</v>
      </c>
      <c r="C8096" s="37">
        <v>1299.0</v>
      </c>
      <c r="D8096" s="37">
        <v>0.155504234026174</v>
      </c>
      <c r="E8096" s="37" t="s">
        <v>15</v>
      </c>
      <c r="F8096" s="37" t="s">
        <v>10</v>
      </c>
    </row>
    <row r="8097">
      <c r="A8097" s="36" t="str">
        <f t="shared" si="1"/>
        <v>Medium Population-Middle Poverty</v>
      </c>
      <c r="B8097" s="35" t="s">
        <v>8116</v>
      </c>
      <c r="C8097" s="37">
        <v>2568.0</v>
      </c>
      <c r="D8097" s="37">
        <v>0.178738317757009</v>
      </c>
      <c r="E8097" s="37" t="s">
        <v>15</v>
      </c>
      <c r="F8097" s="37" t="s">
        <v>10</v>
      </c>
    </row>
    <row r="8098">
      <c r="A8098" s="36" t="str">
        <f t="shared" si="1"/>
        <v>Low Population-Impoverished</v>
      </c>
      <c r="B8098" s="35" t="s">
        <v>8117</v>
      </c>
      <c r="C8098" s="37">
        <v>417.0</v>
      </c>
      <c r="D8098" s="37">
        <v>0.561151079136691</v>
      </c>
      <c r="E8098" s="37" t="s">
        <v>16</v>
      </c>
      <c r="F8098" s="37" t="s">
        <v>12</v>
      </c>
    </row>
    <row r="8099">
      <c r="A8099" s="36" t="str">
        <f t="shared" si="1"/>
        <v>Low Population-Low Poverty</v>
      </c>
      <c r="B8099" s="35" t="s">
        <v>8118</v>
      </c>
      <c r="C8099" s="37">
        <v>380.0</v>
      </c>
      <c r="D8099" s="37">
        <v>0.0578947368421053</v>
      </c>
      <c r="E8099" s="37" t="s">
        <v>16</v>
      </c>
      <c r="F8099" s="37" t="s">
        <v>9</v>
      </c>
    </row>
    <row r="8100">
      <c r="A8100" s="36" t="str">
        <f t="shared" si="1"/>
        <v>Low Population-High Poverty</v>
      </c>
      <c r="B8100" s="35" t="s">
        <v>8119</v>
      </c>
      <c r="C8100" s="37">
        <v>332.0</v>
      </c>
      <c r="D8100" s="37">
        <v>0.436746987951807</v>
      </c>
      <c r="E8100" s="37" t="s">
        <v>16</v>
      </c>
      <c r="F8100" s="37" t="s">
        <v>11</v>
      </c>
    </row>
    <row r="8101">
      <c r="A8101" s="36" t="str">
        <f t="shared" si="1"/>
        <v>Medium Population-Middle Poverty</v>
      </c>
      <c r="B8101" s="35" t="s">
        <v>8120</v>
      </c>
      <c r="C8101" s="37">
        <v>620.0</v>
      </c>
      <c r="D8101" s="37">
        <v>0.264516129032258</v>
      </c>
      <c r="E8101" s="37" t="s">
        <v>15</v>
      </c>
      <c r="F8101" s="37" t="s">
        <v>10</v>
      </c>
    </row>
    <row r="8102">
      <c r="A8102" s="36" t="str">
        <f t="shared" si="1"/>
        <v>Low Population-Middle Poverty</v>
      </c>
      <c r="B8102" s="35" t="s">
        <v>8121</v>
      </c>
      <c r="C8102" s="37">
        <v>89.0</v>
      </c>
      <c r="D8102" s="37">
        <v>0.247191011235955</v>
      </c>
      <c r="E8102" s="37" t="s">
        <v>16</v>
      </c>
      <c r="F8102" s="37" t="s">
        <v>10</v>
      </c>
    </row>
    <row r="8103">
      <c r="A8103" s="36" t="str">
        <f t="shared" si="1"/>
        <v>Medium Population-Middle Poverty</v>
      </c>
      <c r="B8103" s="35" t="s">
        <v>8122</v>
      </c>
      <c r="C8103" s="37">
        <v>9139.0</v>
      </c>
      <c r="D8103" s="37">
        <v>0.193128351023088</v>
      </c>
      <c r="E8103" s="37" t="s">
        <v>15</v>
      </c>
      <c r="F8103" s="37" t="s">
        <v>10</v>
      </c>
    </row>
    <row r="8104">
      <c r="A8104" s="36" t="str">
        <f t="shared" si="1"/>
        <v>Low Population-High Poverty</v>
      </c>
      <c r="B8104" s="35" t="s">
        <v>8123</v>
      </c>
      <c r="C8104" s="37">
        <v>323.0</v>
      </c>
      <c r="D8104" s="37">
        <v>0.368421052631579</v>
      </c>
      <c r="E8104" s="37" t="s">
        <v>16</v>
      </c>
      <c r="F8104" s="37" t="s">
        <v>11</v>
      </c>
    </row>
    <row r="8105">
      <c r="A8105" s="36" t="str">
        <f t="shared" si="1"/>
        <v>Low Population-Low Poverty</v>
      </c>
      <c r="B8105" s="35" t="s">
        <v>8124</v>
      </c>
      <c r="C8105" s="37">
        <v>362.0</v>
      </c>
      <c r="D8105" s="37">
        <v>0.0580110497237569</v>
      </c>
      <c r="E8105" s="37" t="s">
        <v>16</v>
      </c>
      <c r="F8105" s="37" t="s">
        <v>9</v>
      </c>
    </row>
    <row r="8106">
      <c r="A8106" s="36" t="str">
        <f t="shared" si="1"/>
        <v>Medium Population-Low Poverty</v>
      </c>
      <c r="B8106" s="35" t="s">
        <v>8125</v>
      </c>
      <c r="C8106" s="37">
        <v>1228.0</v>
      </c>
      <c r="D8106" s="37">
        <v>0.0244299674267101</v>
      </c>
      <c r="E8106" s="37" t="s">
        <v>15</v>
      </c>
      <c r="F8106" s="37" t="s">
        <v>9</v>
      </c>
    </row>
    <row r="8107">
      <c r="A8107" s="36" t="str">
        <f t="shared" si="1"/>
        <v>Low Population-Low Poverty</v>
      </c>
      <c r="B8107" s="35" t="s">
        <v>8126</v>
      </c>
      <c r="C8107" s="37">
        <v>417.0</v>
      </c>
      <c r="D8107" s="37">
        <v>0.0</v>
      </c>
      <c r="E8107" s="37" t="s">
        <v>16</v>
      </c>
      <c r="F8107" s="37" t="s">
        <v>9</v>
      </c>
    </row>
    <row r="8108">
      <c r="A8108" s="36" t="str">
        <f t="shared" si="1"/>
        <v>Medium Population-Middle Poverty</v>
      </c>
      <c r="B8108" s="35" t="s">
        <v>8127</v>
      </c>
      <c r="C8108" s="37">
        <v>1089.0</v>
      </c>
      <c r="D8108" s="37">
        <v>0.171717171717172</v>
      </c>
      <c r="E8108" s="37" t="s">
        <v>15</v>
      </c>
      <c r="F8108" s="37" t="s">
        <v>10</v>
      </c>
    </row>
    <row r="8109">
      <c r="A8109" s="36" t="str">
        <f t="shared" si="1"/>
        <v>Medium Population-Middle Poverty</v>
      </c>
      <c r="B8109" s="35" t="s">
        <v>8128</v>
      </c>
      <c r="C8109" s="37">
        <v>1870.0</v>
      </c>
      <c r="D8109" s="37">
        <v>0.12620320855615</v>
      </c>
      <c r="E8109" s="37" t="s">
        <v>15</v>
      </c>
      <c r="F8109" s="37" t="s">
        <v>10</v>
      </c>
    </row>
    <row r="8110">
      <c r="A8110" s="36" t="str">
        <f t="shared" si="1"/>
        <v>Low Population-High Poverty</v>
      </c>
      <c r="B8110" s="35" t="s">
        <v>8129</v>
      </c>
      <c r="C8110" s="37">
        <v>323.0</v>
      </c>
      <c r="D8110" s="37">
        <v>0.452012383900929</v>
      </c>
      <c r="E8110" s="37" t="s">
        <v>16</v>
      </c>
      <c r="F8110" s="37" t="s">
        <v>11</v>
      </c>
    </row>
    <row r="8111">
      <c r="A8111" s="36" t="str">
        <f t="shared" si="1"/>
        <v>Medium Population-Low Poverty</v>
      </c>
      <c r="B8111" s="35" t="s">
        <v>8130</v>
      </c>
      <c r="C8111" s="37">
        <v>1474.0</v>
      </c>
      <c r="D8111" s="37">
        <v>0.0644504748982361</v>
      </c>
      <c r="E8111" s="37" t="s">
        <v>15</v>
      </c>
      <c r="F8111" s="37" t="s">
        <v>9</v>
      </c>
    </row>
    <row r="8112">
      <c r="A8112" s="36" t="str">
        <f t="shared" si="1"/>
        <v>Low Population-Middle Poverty</v>
      </c>
      <c r="B8112" s="35" t="s">
        <v>8131</v>
      </c>
      <c r="C8112" s="37">
        <v>182.0</v>
      </c>
      <c r="D8112" s="37">
        <v>0.263736263736264</v>
      </c>
      <c r="E8112" s="37" t="s">
        <v>16</v>
      </c>
      <c r="F8112" s="37" t="s">
        <v>10</v>
      </c>
    </row>
    <row r="8113">
      <c r="A8113" s="36" t="str">
        <f t="shared" si="1"/>
        <v>Medium Population-Middle Poverty</v>
      </c>
      <c r="B8113" s="35" t="s">
        <v>8132</v>
      </c>
      <c r="C8113" s="37">
        <v>508.0</v>
      </c>
      <c r="D8113" s="37">
        <v>0.153543307086614</v>
      </c>
      <c r="E8113" s="37" t="s">
        <v>15</v>
      </c>
      <c r="F8113" s="37" t="s">
        <v>10</v>
      </c>
    </row>
    <row r="8114">
      <c r="A8114" s="36" t="str">
        <f t="shared" si="1"/>
        <v>Low Population-Middle Poverty</v>
      </c>
      <c r="B8114" s="35" t="s">
        <v>8133</v>
      </c>
      <c r="C8114" s="37">
        <v>485.0</v>
      </c>
      <c r="D8114" s="37">
        <v>0.136082474226804</v>
      </c>
      <c r="E8114" s="37" t="s">
        <v>16</v>
      </c>
      <c r="F8114" s="37" t="s">
        <v>10</v>
      </c>
    </row>
    <row r="8115">
      <c r="A8115" s="36" t="str">
        <f t="shared" si="1"/>
        <v>Medium Population-Middle Poverty</v>
      </c>
      <c r="B8115" s="35" t="s">
        <v>8134</v>
      </c>
      <c r="C8115" s="37">
        <v>5152.0</v>
      </c>
      <c r="D8115" s="37">
        <v>0.272515527950311</v>
      </c>
      <c r="E8115" s="37" t="s">
        <v>15</v>
      </c>
      <c r="F8115" s="37" t="s">
        <v>10</v>
      </c>
    </row>
    <row r="8116">
      <c r="A8116" s="36" t="str">
        <f t="shared" si="1"/>
        <v>Medium Population-Middle Poverty</v>
      </c>
      <c r="B8116" s="35" t="s">
        <v>8135</v>
      </c>
      <c r="C8116" s="37">
        <v>680.0</v>
      </c>
      <c r="D8116" s="37">
        <v>0.105882352941176</v>
      </c>
      <c r="E8116" s="37" t="s">
        <v>15</v>
      </c>
      <c r="F8116" s="37" t="s">
        <v>10</v>
      </c>
    </row>
    <row r="8117">
      <c r="A8117" s="36" t="str">
        <f t="shared" si="1"/>
        <v>Low Population-Middle Poverty</v>
      </c>
      <c r="B8117" s="35" t="s">
        <v>8136</v>
      </c>
      <c r="C8117" s="37">
        <v>254.0</v>
      </c>
      <c r="D8117" s="37">
        <v>0.153543307086614</v>
      </c>
      <c r="E8117" s="37" t="s">
        <v>16</v>
      </c>
      <c r="F8117" s="37" t="s">
        <v>10</v>
      </c>
    </row>
    <row r="8118">
      <c r="A8118" s="36" t="str">
        <f t="shared" si="1"/>
        <v>Medium Population-Middle Poverty</v>
      </c>
      <c r="B8118" s="35" t="s">
        <v>8137</v>
      </c>
      <c r="C8118" s="37">
        <v>2070.0</v>
      </c>
      <c r="D8118" s="37">
        <v>0.10048309178744</v>
      </c>
      <c r="E8118" s="37" t="s">
        <v>15</v>
      </c>
      <c r="F8118" s="37" t="s">
        <v>10</v>
      </c>
    </row>
    <row r="8119">
      <c r="A8119" s="36" t="str">
        <f t="shared" si="1"/>
        <v>Medium Population-Middle Poverty</v>
      </c>
      <c r="B8119" s="35" t="s">
        <v>8138</v>
      </c>
      <c r="C8119" s="37">
        <v>2696.0</v>
      </c>
      <c r="D8119" s="37">
        <v>0.117952522255193</v>
      </c>
      <c r="E8119" s="37" t="s">
        <v>15</v>
      </c>
      <c r="F8119" s="37" t="s">
        <v>10</v>
      </c>
    </row>
    <row r="8120">
      <c r="A8120" s="36" t="str">
        <f t="shared" si="1"/>
        <v>Low Population-High Poverty</v>
      </c>
      <c r="B8120" s="35" t="s">
        <v>8139</v>
      </c>
      <c r="C8120" s="37">
        <v>401.0</v>
      </c>
      <c r="D8120" s="37">
        <v>0.334164588528678</v>
      </c>
      <c r="E8120" s="37" t="s">
        <v>16</v>
      </c>
      <c r="F8120" s="37" t="s">
        <v>11</v>
      </c>
    </row>
    <row r="8121">
      <c r="A8121" s="36" t="str">
        <f t="shared" si="1"/>
        <v>Medium Population-Low Poverty</v>
      </c>
      <c r="B8121" s="35" t="s">
        <v>8140</v>
      </c>
      <c r="C8121" s="37">
        <v>762.0</v>
      </c>
      <c r="D8121" s="37">
        <v>0.00918635170603675</v>
      </c>
      <c r="E8121" s="37" t="s">
        <v>15</v>
      </c>
      <c r="F8121" s="37" t="s">
        <v>9</v>
      </c>
    </row>
    <row r="8122">
      <c r="A8122" s="36" t="str">
        <f t="shared" si="1"/>
        <v>Medium Population-Low Poverty</v>
      </c>
      <c r="B8122" s="35" t="s">
        <v>8141</v>
      </c>
      <c r="C8122" s="37">
        <v>1017.0</v>
      </c>
      <c r="D8122" s="37">
        <v>0.0865290068829892</v>
      </c>
      <c r="E8122" s="37" t="s">
        <v>15</v>
      </c>
      <c r="F8122" s="37" t="s">
        <v>9</v>
      </c>
    </row>
    <row r="8123">
      <c r="A8123" s="36" t="str">
        <f t="shared" si="1"/>
        <v>Medium Population-Low Poverty</v>
      </c>
      <c r="B8123" s="35" t="s">
        <v>8142</v>
      </c>
      <c r="C8123" s="37">
        <v>2849.0</v>
      </c>
      <c r="D8123" s="37">
        <v>0.078975078975079</v>
      </c>
      <c r="E8123" s="37" t="s">
        <v>15</v>
      </c>
      <c r="F8123" s="37" t="s">
        <v>9</v>
      </c>
    </row>
    <row r="8124">
      <c r="A8124" s="36" t="str">
        <f t="shared" si="1"/>
        <v>Low Population-High Poverty</v>
      </c>
      <c r="B8124" s="35" t="s">
        <v>8143</v>
      </c>
      <c r="C8124" s="37">
        <v>233.0</v>
      </c>
      <c r="D8124" s="37">
        <v>0.463519313304721</v>
      </c>
      <c r="E8124" s="37" t="s">
        <v>16</v>
      </c>
      <c r="F8124" s="37" t="s">
        <v>11</v>
      </c>
    </row>
    <row r="8125">
      <c r="A8125" s="36" t="str">
        <f t="shared" si="1"/>
        <v>Medium Population-Middle Poverty</v>
      </c>
      <c r="B8125" s="35" t="s">
        <v>8144</v>
      </c>
      <c r="C8125" s="37">
        <v>757.0</v>
      </c>
      <c r="D8125" s="37">
        <v>0.187582562747688</v>
      </c>
      <c r="E8125" s="37" t="s">
        <v>15</v>
      </c>
      <c r="F8125" s="37" t="s">
        <v>10</v>
      </c>
    </row>
    <row r="8126">
      <c r="A8126" s="36" t="str">
        <f t="shared" si="1"/>
        <v>High Population-Middle Poverty</v>
      </c>
      <c r="B8126" s="35" t="s">
        <v>8145</v>
      </c>
      <c r="C8126" s="37">
        <v>12522.0</v>
      </c>
      <c r="D8126" s="37">
        <v>0.180961507746366</v>
      </c>
      <c r="E8126" s="37" t="s">
        <v>14</v>
      </c>
      <c r="F8126" s="37" t="s">
        <v>10</v>
      </c>
    </row>
    <row r="8127">
      <c r="A8127" s="36" t="str">
        <f t="shared" si="1"/>
        <v>Low Population-Low Poverty</v>
      </c>
      <c r="B8127" s="35" t="s">
        <v>8146</v>
      </c>
      <c r="C8127" s="37">
        <v>375.0</v>
      </c>
      <c r="D8127" s="37">
        <v>0.0186666666666667</v>
      </c>
      <c r="E8127" s="37" t="s">
        <v>16</v>
      </c>
      <c r="F8127" s="37" t="s">
        <v>9</v>
      </c>
    </row>
    <row r="8128">
      <c r="A8128" s="36" t="str">
        <f t="shared" si="1"/>
        <v>Medium Population-Middle Poverty</v>
      </c>
      <c r="B8128" s="35" t="s">
        <v>8147</v>
      </c>
      <c r="C8128" s="37">
        <v>918.0</v>
      </c>
      <c r="D8128" s="37">
        <v>0.149237472766885</v>
      </c>
      <c r="E8128" s="37" t="s">
        <v>15</v>
      </c>
      <c r="F8128" s="37" t="s">
        <v>10</v>
      </c>
    </row>
    <row r="8129">
      <c r="A8129" s="36" t="str">
        <f t="shared" si="1"/>
        <v>Medium Population-Low Poverty</v>
      </c>
      <c r="B8129" s="35" t="s">
        <v>8148</v>
      </c>
      <c r="C8129" s="37">
        <v>1200.0</v>
      </c>
      <c r="D8129" s="37">
        <v>0.0533333333333333</v>
      </c>
      <c r="E8129" s="37" t="s">
        <v>15</v>
      </c>
      <c r="F8129" s="37" t="s">
        <v>9</v>
      </c>
    </row>
    <row r="8130">
      <c r="A8130" s="36" t="str">
        <f t="shared" si="1"/>
        <v>Medium Population-Middle Poverty</v>
      </c>
      <c r="B8130" s="35" t="s">
        <v>8149</v>
      </c>
      <c r="C8130" s="37">
        <v>719.0</v>
      </c>
      <c r="D8130" s="37">
        <v>0.251738525730181</v>
      </c>
      <c r="E8130" s="37" t="s">
        <v>15</v>
      </c>
      <c r="F8130" s="37" t="s">
        <v>10</v>
      </c>
    </row>
    <row r="8131">
      <c r="A8131" s="36" t="str">
        <f t="shared" si="1"/>
        <v>Medium Population-Middle Poverty</v>
      </c>
      <c r="B8131" s="35" t="s">
        <v>8150</v>
      </c>
      <c r="C8131" s="37">
        <v>5787.0</v>
      </c>
      <c r="D8131" s="37">
        <v>0.147053741143943</v>
      </c>
      <c r="E8131" s="37" t="s">
        <v>15</v>
      </c>
      <c r="F8131" s="37" t="s">
        <v>10</v>
      </c>
    </row>
    <row r="8132">
      <c r="A8132" s="36" t="str">
        <f t="shared" si="1"/>
        <v>Medium Population-Low Poverty</v>
      </c>
      <c r="B8132" s="35" t="s">
        <v>8151</v>
      </c>
      <c r="C8132" s="37">
        <v>662.0</v>
      </c>
      <c r="D8132" s="37">
        <v>0.0196374622356495</v>
      </c>
      <c r="E8132" s="37" t="s">
        <v>15</v>
      </c>
      <c r="F8132" s="37" t="s">
        <v>9</v>
      </c>
    </row>
    <row r="8133">
      <c r="A8133" s="36" t="str">
        <f t="shared" si="1"/>
        <v>Medium Population-Middle Poverty</v>
      </c>
      <c r="B8133" s="35" t="s">
        <v>8152</v>
      </c>
      <c r="C8133" s="37">
        <v>6237.0</v>
      </c>
      <c r="D8133" s="37">
        <v>0.203463203463203</v>
      </c>
      <c r="E8133" s="37" t="s">
        <v>15</v>
      </c>
      <c r="F8133" s="37" t="s">
        <v>10</v>
      </c>
    </row>
    <row r="8134">
      <c r="A8134" s="36" t="str">
        <f t="shared" si="1"/>
        <v>Medium Population-Middle Poverty</v>
      </c>
      <c r="B8134" s="35" t="s">
        <v>8153</v>
      </c>
      <c r="C8134" s="37">
        <v>564.0</v>
      </c>
      <c r="D8134" s="37">
        <v>0.210992907801418</v>
      </c>
      <c r="E8134" s="37" t="s">
        <v>15</v>
      </c>
      <c r="F8134" s="37" t="s">
        <v>10</v>
      </c>
    </row>
    <row r="8135">
      <c r="A8135" s="36" t="str">
        <f t="shared" si="1"/>
        <v>Medium Population-Low Poverty</v>
      </c>
      <c r="B8135" s="35" t="s">
        <v>8154</v>
      </c>
      <c r="C8135" s="37">
        <v>1654.0</v>
      </c>
      <c r="D8135" s="37">
        <v>0.0737605804111245</v>
      </c>
      <c r="E8135" s="37" t="s">
        <v>15</v>
      </c>
      <c r="F8135" s="37" t="s">
        <v>9</v>
      </c>
    </row>
    <row r="8136">
      <c r="A8136" s="36" t="str">
        <f t="shared" si="1"/>
        <v>Medium Population-Middle Poverty</v>
      </c>
      <c r="B8136" s="35" t="s">
        <v>8155</v>
      </c>
      <c r="C8136" s="37">
        <v>3940.0</v>
      </c>
      <c r="D8136" s="37">
        <v>0.186294416243655</v>
      </c>
      <c r="E8136" s="37" t="s">
        <v>15</v>
      </c>
      <c r="F8136" s="37" t="s">
        <v>10</v>
      </c>
    </row>
    <row r="8137">
      <c r="A8137" s="36" t="str">
        <f t="shared" si="1"/>
        <v>Medium Population-Middle Poverty</v>
      </c>
      <c r="B8137" s="35" t="s">
        <v>8156</v>
      </c>
      <c r="C8137" s="37">
        <v>646.0</v>
      </c>
      <c r="D8137" s="37">
        <v>0.109907120743034</v>
      </c>
      <c r="E8137" s="37" t="s">
        <v>15</v>
      </c>
      <c r="F8137" s="37" t="s">
        <v>10</v>
      </c>
    </row>
    <row r="8138">
      <c r="A8138" s="36" t="str">
        <f t="shared" si="1"/>
        <v>Medium Population-Middle Poverty</v>
      </c>
      <c r="B8138" s="35" t="s">
        <v>8157</v>
      </c>
      <c r="C8138" s="37">
        <v>934.0</v>
      </c>
      <c r="D8138" s="37">
        <v>0.132762312633833</v>
      </c>
      <c r="E8138" s="37" t="s">
        <v>15</v>
      </c>
      <c r="F8138" s="37" t="s">
        <v>10</v>
      </c>
    </row>
    <row r="8139">
      <c r="A8139" s="36" t="str">
        <f t="shared" si="1"/>
        <v>Medium Population-Middle Poverty</v>
      </c>
      <c r="B8139" s="35" t="s">
        <v>8158</v>
      </c>
      <c r="C8139" s="37">
        <v>1030.0</v>
      </c>
      <c r="D8139" s="37">
        <v>0.179611650485437</v>
      </c>
      <c r="E8139" s="37" t="s">
        <v>15</v>
      </c>
      <c r="F8139" s="37" t="s">
        <v>10</v>
      </c>
    </row>
    <row r="8140">
      <c r="A8140" s="36" t="str">
        <f t="shared" si="1"/>
        <v>Medium Population-Middle Poverty</v>
      </c>
      <c r="B8140" s="35" t="s">
        <v>8159</v>
      </c>
      <c r="C8140" s="37">
        <v>839.0</v>
      </c>
      <c r="D8140" s="37">
        <v>0.247914183551847</v>
      </c>
      <c r="E8140" s="37" t="s">
        <v>15</v>
      </c>
      <c r="F8140" s="37" t="s">
        <v>10</v>
      </c>
    </row>
    <row r="8141">
      <c r="A8141" s="36" t="str">
        <f t="shared" si="1"/>
        <v>Medium Population-Middle Poverty</v>
      </c>
      <c r="B8141" s="35" t="s">
        <v>8160</v>
      </c>
      <c r="C8141" s="37">
        <v>2504.0</v>
      </c>
      <c r="D8141" s="37">
        <v>0.115015974440895</v>
      </c>
      <c r="E8141" s="37" t="s">
        <v>15</v>
      </c>
      <c r="F8141" s="37" t="s">
        <v>10</v>
      </c>
    </row>
    <row r="8142">
      <c r="A8142" s="36" t="str">
        <f t="shared" si="1"/>
        <v>Medium Population-Low Poverty</v>
      </c>
      <c r="B8142" s="35" t="s">
        <v>8161</v>
      </c>
      <c r="C8142" s="37">
        <v>785.0</v>
      </c>
      <c r="D8142" s="37">
        <v>0.0929936305732484</v>
      </c>
      <c r="E8142" s="37" t="s">
        <v>15</v>
      </c>
      <c r="F8142" s="37" t="s">
        <v>9</v>
      </c>
    </row>
    <row r="8143">
      <c r="A8143" s="36" t="str">
        <f t="shared" si="1"/>
        <v>Medium Population-Middle Poverty</v>
      </c>
      <c r="B8143" s="35" t="s">
        <v>8162</v>
      </c>
      <c r="C8143" s="37">
        <v>650.0</v>
      </c>
      <c r="D8143" s="37">
        <v>0.146153846153846</v>
      </c>
      <c r="E8143" s="37" t="s">
        <v>15</v>
      </c>
      <c r="F8143" s="37" t="s">
        <v>10</v>
      </c>
    </row>
    <row r="8144">
      <c r="A8144" s="36" t="str">
        <f t="shared" si="1"/>
        <v>Medium Population-Low Poverty</v>
      </c>
      <c r="B8144" s="35" t="s">
        <v>8163</v>
      </c>
      <c r="C8144" s="37">
        <v>1424.0</v>
      </c>
      <c r="D8144" s="37">
        <v>0.0632022471910112</v>
      </c>
      <c r="E8144" s="37" t="s">
        <v>15</v>
      </c>
      <c r="F8144" s="37" t="s">
        <v>9</v>
      </c>
    </row>
    <row r="8145">
      <c r="A8145" s="36" t="str">
        <f t="shared" si="1"/>
        <v>Low Population-Middle Poverty</v>
      </c>
      <c r="B8145" s="35" t="s">
        <v>8164</v>
      </c>
      <c r="C8145" s="37">
        <v>424.0</v>
      </c>
      <c r="D8145" s="37">
        <v>0.316037735849057</v>
      </c>
      <c r="E8145" s="37" t="s">
        <v>16</v>
      </c>
      <c r="F8145" s="37" t="s">
        <v>10</v>
      </c>
    </row>
    <row r="8146">
      <c r="A8146" s="36" t="str">
        <f t="shared" si="1"/>
        <v>Medium Population-Middle Poverty</v>
      </c>
      <c r="B8146" s="35" t="s">
        <v>8165</v>
      </c>
      <c r="C8146" s="37">
        <v>754.0</v>
      </c>
      <c r="D8146" s="37">
        <v>0.137931034482759</v>
      </c>
      <c r="E8146" s="37" t="s">
        <v>15</v>
      </c>
      <c r="F8146" s="37" t="s">
        <v>10</v>
      </c>
    </row>
    <row r="8147">
      <c r="A8147" s="36" t="str">
        <f t="shared" si="1"/>
        <v>Low Population-Middle Poverty</v>
      </c>
      <c r="B8147" s="35" t="s">
        <v>8166</v>
      </c>
      <c r="C8147" s="37">
        <v>278.0</v>
      </c>
      <c r="D8147" s="37">
        <v>0.107913669064748</v>
      </c>
      <c r="E8147" s="37" t="s">
        <v>16</v>
      </c>
      <c r="F8147" s="37" t="s">
        <v>10</v>
      </c>
    </row>
    <row r="8148">
      <c r="A8148" s="36" t="str">
        <f t="shared" si="1"/>
        <v>Medium Population-Low Poverty</v>
      </c>
      <c r="B8148" s="35" t="s">
        <v>8167</v>
      </c>
      <c r="C8148" s="37">
        <v>1061.0</v>
      </c>
      <c r="D8148" s="37">
        <v>0.0819981149858624</v>
      </c>
      <c r="E8148" s="37" t="s">
        <v>15</v>
      </c>
      <c r="F8148" s="37" t="s">
        <v>9</v>
      </c>
    </row>
    <row r="8149">
      <c r="A8149" s="36" t="str">
        <f t="shared" si="1"/>
        <v>Low Population-Middle Poverty</v>
      </c>
      <c r="B8149" s="35" t="s">
        <v>8168</v>
      </c>
      <c r="C8149" s="37">
        <v>218.0</v>
      </c>
      <c r="D8149" s="37">
        <v>0.220183486238532</v>
      </c>
      <c r="E8149" s="37" t="s">
        <v>16</v>
      </c>
      <c r="F8149" s="37" t="s">
        <v>10</v>
      </c>
    </row>
    <row r="8150">
      <c r="A8150" s="36" t="str">
        <f t="shared" si="1"/>
        <v>Medium Population-Low Poverty</v>
      </c>
      <c r="B8150" s="35" t="s">
        <v>8169</v>
      </c>
      <c r="C8150" s="37">
        <v>2141.0</v>
      </c>
      <c r="D8150" s="37">
        <v>0.0728631480616534</v>
      </c>
      <c r="E8150" s="37" t="s">
        <v>15</v>
      </c>
      <c r="F8150" s="37" t="s">
        <v>9</v>
      </c>
    </row>
    <row r="8151">
      <c r="A8151" s="36" t="str">
        <f t="shared" si="1"/>
        <v>Medium Population-Middle Poverty</v>
      </c>
      <c r="B8151" s="35" t="s">
        <v>8170</v>
      </c>
      <c r="C8151" s="37">
        <v>6960.0</v>
      </c>
      <c r="D8151" s="37">
        <v>0.144540229885057</v>
      </c>
      <c r="E8151" s="37" t="s">
        <v>15</v>
      </c>
      <c r="F8151" s="37" t="s">
        <v>10</v>
      </c>
    </row>
    <row r="8152">
      <c r="A8152" s="36" t="str">
        <f t="shared" si="1"/>
        <v>Medium Population-Low Poverty</v>
      </c>
      <c r="B8152" s="35" t="s">
        <v>8171</v>
      </c>
      <c r="C8152" s="37">
        <v>725.0</v>
      </c>
      <c r="D8152" s="37">
        <v>0.0193103448275862</v>
      </c>
      <c r="E8152" s="37" t="s">
        <v>15</v>
      </c>
      <c r="F8152" s="37" t="s">
        <v>9</v>
      </c>
    </row>
    <row r="8153">
      <c r="A8153" s="36" t="str">
        <f t="shared" si="1"/>
        <v>Medium Population-Middle Poverty</v>
      </c>
      <c r="B8153" s="35" t="s">
        <v>8172</v>
      </c>
      <c r="C8153" s="37">
        <v>6380.0</v>
      </c>
      <c r="D8153" s="37">
        <v>0.141849529780564</v>
      </c>
      <c r="E8153" s="37" t="s">
        <v>15</v>
      </c>
      <c r="F8153" s="37" t="s">
        <v>10</v>
      </c>
    </row>
    <row r="8154">
      <c r="A8154" s="36" t="str">
        <f t="shared" si="1"/>
        <v>Medium Population-Middle Poverty</v>
      </c>
      <c r="B8154" s="35" t="s">
        <v>8173</v>
      </c>
      <c r="C8154" s="37">
        <v>1758.0</v>
      </c>
      <c r="D8154" s="37">
        <v>0.158703071672355</v>
      </c>
      <c r="E8154" s="37" t="s">
        <v>15</v>
      </c>
      <c r="F8154" s="37" t="s">
        <v>10</v>
      </c>
    </row>
    <row r="8155">
      <c r="A8155" s="36" t="str">
        <f t="shared" si="1"/>
        <v>Medium Population-Middle Poverty</v>
      </c>
      <c r="B8155" s="35" t="s">
        <v>8174</v>
      </c>
      <c r="C8155" s="37">
        <v>809.0</v>
      </c>
      <c r="D8155" s="37">
        <v>0.180469715698393</v>
      </c>
      <c r="E8155" s="37" t="s">
        <v>15</v>
      </c>
      <c r="F8155" s="37" t="s">
        <v>10</v>
      </c>
    </row>
    <row r="8156">
      <c r="A8156" s="36" t="str">
        <f t="shared" si="1"/>
        <v>Medium Population-Low Poverty</v>
      </c>
      <c r="B8156" s="35" t="s">
        <v>8175</v>
      </c>
      <c r="C8156" s="37">
        <v>627.0</v>
      </c>
      <c r="D8156" s="37">
        <v>0.0845295055821372</v>
      </c>
      <c r="E8156" s="37" t="s">
        <v>15</v>
      </c>
      <c r="F8156" s="37" t="s">
        <v>9</v>
      </c>
    </row>
    <row r="8157">
      <c r="A8157" s="36" t="str">
        <f t="shared" si="1"/>
        <v>Low Population-Low Poverty</v>
      </c>
      <c r="B8157" s="35" t="s">
        <v>8176</v>
      </c>
      <c r="C8157" s="37">
        <v>257.0</v>
      </c>
      <c r="D8157" s="37">
        <v>0.0</v>
      </c>
      <c r="E8157" s="37" t="s">
        <v>16</v>
      </c>
      <c r="F8157" s="37" t="s">
        <v>9</v>
      </c>
    </row>
    <row r="8158">
      <c r="A8158" s="36" t="str">
        <f t="shared" si="1"/>
        <v>Medium Population-Middle Poverty</v>
      </c>
      <c r="B8158" s="35" t="s">
        <v>8177</v>
      </c>
      <c r="C8158" s="37">
        <v>673.0</v>
      </c>
      <c r="D8158" s="37">
        <v>0.172362555720654</v>
      </c>
      <c r="E8158" s="37" t="s">
        <v>15</v>
      </c>
      <c r="F8158" s="37" t="s">
        <v>10</v>
      </c>
    </row>
    <row r="8159">
      <c r="A8159" s="36" t="str">
        <f t="shared" si="1"/>
        <v>Medium Population-Middle Poverty</v>
      </c>
      <c r="B8159" s="35" t="s">
        <v>8178</v>
      </c>
      <c r="C8159" s="37">
        <v>666.0</v>
      </c>
      <c r="D8159" s="37">
        <v>0.153153153153153</v>
      </c>
      <c r="E8159" s="37" t="s">
        <v>15</v>
      </c>
      <c r="F8159" s="37" t="s">
        <v>10</v>
      </c>
    </row>
    <row r="8160">
      <c r="A8160" s="36" t="str">
        <f t="shared" si="1"/>
        <v>High Population-Low Poverty</v>
      </c>
      <c r="B8160" s="35" t="s">
        <v>8179</v>
      </c>
      <c r="C8160" s="37">
        <v>14447.0</v>
      </c>
      <c r="D8160" s="37">
        <v>0.0645116633211047</v>
      </c>
      <c r="E8160" s="37" t="s">
        <v>14</v>
      </c>
      <c r="F8160" s="37" t="s">
        <v>9</v>
      </c>
    </row>
    <row r="8161">
      <c r="A8161" s="36" t="str">
        <f t="shared" si="1"/>
        <v>Medium Population-Middle Poverty</v>
      </c>
      <c r="B8161" s="35" t="s">
        <v>8180</v>
      </c>
      <c r="C8161" s="37">
        <v>2202.0</v>
      </c>
      <c r="D8161" s="37">
        <v>0.106267029972752</v>
      </c>
      <c r="E8161" s="37" t="s">
        <v>15</v>
      </c>
      <c r="F8161" s="37" t="s">
        <v>10</v>
      </c>
    </row>
    <row r="8162">
      <c r="A8162" s="36" t="str">
        <f t="shared" si="1"/>
        <v>Medium Population-Low Poverty</v>
      </c>
      <c r="B8162" s="35" t="s">
        <v>8181</v>
      </c>
      <c r="C8162" s="37">
        <v>2579.0</v>
      </c>
      <c r="D8162" s="37">
        <v>0.0973245443970531</v>
      </c>
      <c r="E8162" s="37" t="s">
        <v>15</v>
      </c>
      <c r="F8162" s="37" t="s">
        <v>9</v>
      </c>
    </row>
    <row r="8163">
      <c r="A8163" s="36" t="str">
        <f t="shared" si="1"/>
        <v>Medium Population-Middle Poverty</v>
      </c>
      <c r="B8163" s="35" t="s">
        <v>8182</v>
      </c>
      <c r="C8163" s="37">
        <v>5372.0</v>
      </c>
      <c r="D8163" s="37">
        <v>0.168652271034996</v>
      </c>
      <c r="E8163" s="37" t="s">
        <v>15</v>
      </c>
      <c r="F8163" s="37" t="s">
        <v>10</v>
      </c>
    </row>
    <row r="8164">
      <c r="A8164" s="36" t="str">
        <f t="shared" si="1"/>
        <v>High Population-Low Poverty</v>
      </c>
      <c r="B8164" s="35" t="s">
        <v>8183</v>
      </c>
      <c r="C8164" s="37">
        <v>27265.0</v>
      </c>
      <c r="D8164" s="37">
        <v>0.0579497524298551</v>
      </c>
      <c r="E8164" s="37" t="s">
        <v>14</v>
      </c>
      <c r="F8164" s="37" t="s">
        <v>9</v>
      </c>
    </row>
    <row r="8165">
      <c r="A8165" s="36" t="str">
        <f t="shared" si="1"/>
        <v>Medium Population-Middle Poverty</v>
      </c>
      <c r="B8165" s="35" t="s">
        <v>8184</v>
      </c>
      <c r="C8165" s="37">
        <v>6030.0</v>
      </c>
      <c r="D8165" s="37">
        <v>0.144444444444444</v>
      </c>
      <c r="E8165" s="37" t="s">
        <v>15</v>
      </c>
      <c r="F8165" s="37" t="s">
        <v>10</v>
      </c>
    </row>
    <row r="8166">
      <c r="A8166" s="36" t="str">
        <f t="shared" si="1"/>
        <v>Medium Population-Middle Poverty</v>
      </c>
      <c r="B8166" s="35" t="s">
        <v>8185</v>
      </c>
      <c r="C8166" s="37">
        <v>854.0</v>
      </c>
      <c r="D8166" s="37">
        <v>0.304449648711944</v>
      </c>
      <c r="E8166" s="37" t="s">
        <v>15</v>
      </c>
      <c r="F8166" s="37" t="s">
        <v>10</v>
      </c>
    </row>
    <row r="8167">
      <c r="A8167" s="36" t="str">
        <f t="shared" si="1"/>
        <v>Medium Population-Middle Poverty</v>
      </c>
      <c r="B8167" s="35" t="s">
        <v>8186</v>
      </c>
      <c r="C8167" s="37">
        <v>1281.0</v>
      </c>
      <c r="D8167" s="37">
        <v>0.113192818110851</v>
      </c>
      <c r="E8167" s="37" t="s">
        <v>15</v>
      </c>
      <c r="F8167" s="37" t="s">
        <v>10</v>
      </c>
    </row>
    <row r="8168">
      <c r="A8168" s="36" t="str">
        <f t="shared" si="1"/>
        <v>Medium Population-Middle Poverty</v>
      </c>
      <c r="B8168" s="35" t="s">
        <v>8187</v>
      </c>
      <c r="C8168" s="37">
        <v>9014.0</v>
      </c>
      <c r="D8168" s="37">
        <v>0.162081207011316</v>
      </c>
      <c r="E8168" s="37" t="s">
        <v>15</v>
      </c>
      <c r="F8168" s="37" t="s">
        <v>10</v>
      </c>
    </row>
    <row r="8169">
      <c r="A8169" s="36" t="str">
        <f t="shared" si="1"/>
        <v>Medium Population-Middle Poverty</v>
      </c>
      <c r="B8169" s="35" t="s">
        <v>8188</v>
      </c>
      <c r="C8169" s="37">
        <v>7687.0</v>
      </c>
      <c r="D8169" s="37">
        <v>0.110576297645375</v>
      </c>
      <c r="E8169" s="37" t="s">
        <v>15</v>
      </c>
      <c r="F8169" s="37" t="s">
        <v>10</v>
      </c>
    </row>
    <row r="8170">
      <c r="A8170" s="36" t="str">
        <f t="shared" si="1"/>
        <v>Medium Population-Low Poverty</v>
      </c>
      <c r="B8170" s="35" t="s">
        <v>8189</v>
      </c>
      <c r="C8170" s="37">
        <v>4114.0</v>
      </c>
      <c r="D8170" s="37">
        <v>0.0649003403014098</v>
      </c>
      <c r="E8170" s="37" t="s">
        <v>15</v>
      </c>
      <c r="F8170" s="37" t="s">
        <v>9</v>
      </c>
    </row>
    <row r="8171">
      <c r="A8171" s="36" t="str">
        <f t="shared" si="1"/>
        <v>Medium Population-Middle Poverty</v>
      </c>
      <c r="B8171" s="35" t="s">
        <v>8190</v>
      </c>
      <c r="C8171" s="37">
        <v>5717.0</v>
      </c>
      <c r="D8171" s="37">
        <v>0.173167745320973</v>
      </c>
      <c r="E8171" s="37" t="s">
        <v>15</v>
      </c>
      <c r="F8171" s="37" t="s">
        <v>10</v>
      </c>
    </row>
    <row r="8172">
      <c r="A8172" s="36" t="str">
        <f t="shared" si="1"/>
        <v>High Population-Middle Poverty</v>
      </c>
      <c r="B8172" s="35" t="s">
        <v>8191</v>
      </c>
      <c r="C8172" s="37">
        <v>17247.0</v>
      </c>
      <c r="D8172" s="37">
        <v>0.139560503275932</v>
      </c>
      <c r="E8172" s="37" t="s">
        <v>14</v>
      </c>
      <c r="F8172" s="37" t="s">
        <v>10</v>
      </c>
    </row>
    <row r="8173">
      <c r="A8173" s="36" t="str">
        <f t="shared" si="1"/>
        <v>Medium Population-Low Poverty</v>
      </c>
      <c r="B8173" s="35" t="s">
        <v>8192</v>
      </c>
      <c r="C8173" s="37">
        <v>1099.0</v>
      </c>
      <c r="D8173" s="37">
        <v>0.0454959053685168</v>
      </c>
      <c r="E8173" s="37" t="s">
        <v>15</v>
      </c>
      <c r="F8173" s="37" t="s">
        <v>9</v>
      </c>
    </row>
    <row r="8174">
      <c r="A8174" s="36" t="str">
        <f t="shared" si="1"/>
        <v>High Population-Low Poverty</v>
      </c>
      <c r="B8174" s="35" t="s">
        <v>8193</v>
      </c>
      <c r="C8174" s="37">
        <v>13048.0</v>
      </c>
      <c r="D8174" s="37">
        <v>0.0698191293684856</v>
      </c>
      <c r="E8174" s="37" t="s">
        <v>14</v>
      </c>
      <c r="F8174" s="37" t="s">
        <v>9</v>
      </c>
    </row>
    <row r="8175">
      <c r="A8175" s="36" t="str">
        <f t="shared" si="1"/>
        <v>Medium Population-Middle Poverty</v>
      </c>
      <c r="B8175" s="35" t="s">
        <v>8194</v>
      </c>
      <c r="C8175" s="37">
        <v>3110.0</v>
      </c>
      <c r="D8175" s="37">
        <v>0.179099678456592</v>
      </c>
      <c r="E8175" s="37" t="s">
        <v>15</v>
      </c>
      <c r="F8175" s="37" t="s">
        <v>10</v>
      </c>
    </row>
    <row r="8176">
      <c r="A8176" s="36" t="str">
        <f t="shared" si="1"/>
        <v>High Population-Middle Poverty</v>
      </c>
      <c r="B8176" s="35" t="s">
        <v>8195</v>
      </c>
      <c r="C8176" s="37">
        <v>11211.0</v>
      </c>
      <c r="D8176" s="37">
        <v>0.114797966283115</v>
      </c>
      <c r="E8176" s="37" t="s">
        <v>14</v>
      </c>
      <c r="F8176" s="37" t="s">
        <v>10</v>
      </c>
    </row>
    <row r="8177">
      <c r="A8177" s="36" t="str">
        <f t="shared" si="1"/>
        <v>Medium Population-Middle Poverty</v>
      </c>
      <c r="B8177" s="35" t="s">
        <v>8196</v>
      </c>
      <c r="C8177" s="37">
        <v>4267.0</v>
      </c>
      <c r="D8177" s="37">
        <v>0.208343098195453</v>
      </c>
      <c r="E8177" s="37" t="s">
        <v>15</v>
      </c>
      <c r="F8177" s="37" t="s">
        <v>10</v>
      </c>
    </row>
    <row r="8178">
      <c r="A8178" s="36" t="str">
        <f t="shared" si="1"/>
        <v>High Population-Middle Poverty</v>
      </c>
      <c r="B8178" s="35" t="s">
        <v>8197</v>
      </c>
      <c r="C8178" s="37">
        <v>25832.0</v>
      </c>
      <c r="D8178" s="37">
        <v>0.174086404459585</v>
      </c>
      <c r="E8178" s="37" t="s">
        <v>14</v>
      </c>
      <c r="F8178" s="37" t="s">
        <v>10</v>
      </c>
    </row>
    <row r="8179">
      <c r="A8179" s="36" t="str">
        <f t="shared" si="1"/>
        <v>High Population-Middle Poverty</v>
      </c>
      <c r="B8179" s="35" t="s">
        <v>8198</v>
      </c>
      <c r="C8179" s="37">
        <v>35346.0</v>
      </c>
      <c r="D8179" s="37">
        <v>0.182198834380128</v>
      </c>
      <c r="E8179" s="37" t="s">
        <v>14</v>
      </c>
      <c r="F8179" s="37" t="s">
        <v>10</v>
      </c>
    </row>
    <row r="8180">
      <c r="A8180" s="36" t="str">
        <f t="shared" si="1"/>
        <v>High Population-Low Poverty</v>
      </c>
      <c r="B8180" s="35" t="s">
        <v>8199</v>
      </c>
      <c r="C8180" s="37">
        <v>11795.0</v>
      </c>
      <c r="D8180" s="37">
        <v>0.0997032640949555</v>
      </c>
      <c r="E8180" s="37" t="s">
        <v>14</v>
      </c>
      <c r="F8180" s="37" t="s">
        <v>9</v>
      </c>
    </row>
    <row r="8181">
      <c r="A8181" s="36" t="str">
        <f t="shared" si="1"/>
        <v>Medium Population-Middle Poverty</v>
      </c>
      <c r="B8181" s="35" t="s">
        <v>8200</v>
      </c>
      <c r="C8181" s="37">
        <v>7923.0</v>
      </c>
      <c r="D8181" s="37">
        <v>0.181623122554588</v>
      </c>
      <c r="E8181" s="37" t="s">
        <v>15</v>
      </c>
      <c r="F8181" s="37" t="s">
        <v>10</v>
      </c>
    </row>
    <row r="8182">
      <c r="A8182" s="36" t="str">
        <f t="shared" si="1"/>
        <v>Medium Population-Low Poverty</v>
      </c>
      <c r="B8182" s="35" t="s">
        <v>8201</v>
      </c>
      <c r="C8182" s="37">
        <v>610.0</v>
      </c>
      <c r="D8182" s="37">
        <v>0.0278688524590164</v>
      </c>
      <c r="E8182" s="37" t="s">
        <v>15</v>
      </c>
      <c r="F8182" s="37" t="s">
        <v>9</v>
      </c>
    </row>
    <row r="8183">
      <c r="A8183" s="36" t="str">
        <f t="shared" si="1"/>
        <v>Medium Population-Middle Poverty</v>
      </c>
      <c r="B8183" s="35" t="s">
        <v>8202</v>
      </c>
      <c r="C8183" s="37">
        <v>7094.0</v>
      </c>
      <c r="D8183" s="37">
        <v>0.12461234846349</v>
      </c>
      <c r="E8183" s="37" t="s">
        <v>15</v>
      </c>
      <c r="F8183" s="37" t="s">
        <v>10</v>
      </c>
    </row>
    <row r="8184">
      <c r="A8184" s="36" t="str">
        <f t="shared" si="1"/>
        <v>Medium Population-Middle Poverty</v>
      </c>
      <c r="B8184" s="35" t="s">
        <v>8203</v>
      </c>
      <c r="C8184" s="37">
        <v>9360.0</v>
      </c>
      <c r="D8184" s="37">
        <v>0.104166666666667</v>
      </c>
      <c r="E8184" s="37" t="s">
        <v>15</v>
      </c>
      <c r="F8184" s="37" t="s">
        <v>10</v>
      </c>
    </row>
    <row r="8185">
      <c r="A8185" s="36" t="str">
        <f t="shared" si="1"/>
        <v>Medium Population-Middle Poverty</v>
      </c>
      <c r="B8185" s="35" t="s">
        <v>8204</v>
      </c>
      <c r="C8185" s="37">
        <v>1910.0</v>
      </c>
      <c r="D8185" s="37">
        <v>0.126701570680628</v>
      </c>
      <c r="E8185" s="37" t="s">
        <v>15</v>
      </c>
      <c r="F8185" s="37" t="s">
        <v>10</v>
      </c>
    </row>
    <row r="8186">
      <c r="A8186" s="36" t="str">
        <f t="shared" si="1"/>
        <v>Medium Population-Middle Poverty</v>
      </c>
      <c r="B8186" s="35" t="s">
        <v>8205</v>
      </c>
      <c r="C8186" s="37">
        <v>1335.0</v>
      </c>
      <c r="D8186" s="37">
        <v>0.225468164794007</v>
      </c>
      <c r="E8186" s="37" t="s">
        <v>15</v>
      </c>
      <c r="F8186" s="37" t="s">
        <v>10</v>
      </c>
    </row>
    <row r="8187">
      <c r="A8187" s="36" t="str">
        <f t="shared" si="1"/>
        <v>Medium Population-Middle Poverty</v>
      </c>
      <c r="B8187" s="35" t="s">
        <v>8206</v>
      </c>
      <c r="C8187" s="37">
        <v>8059.0</v>
      </c>
      <c r="D8187" s="37">
        <v>0.177689539645117</v>
      </c>
      <c r="E8187" s="37" t="s">
        <v>15</v>
      </c>
      <c r="F8187" s="37" t="s">
        <v>10</v>
      </c>
    </row>
    <row r="8188">
      <c r="A8188" s="36" t="str">
        <f t="shared" si="1"/>
        <v>Medium Population-Low Poverty</v>
      </c>
      <c r="B8188" s="35" t="s">
        <v>8207</v>
      </c>
      <c r="C8188" s="37">
        <v>3977.0</v>
      </c>
      <c r="D8188" s="37">
        <v>0.0862459140055318</v>
      </c>
      <c r="E8188" s="37" t="s">
        <v>15</v>
      </c>
      <c r="F8188" s="37" t="s">
        <v>9</v>
      </c>
    </row>
    <row r="8189">
      <c r="A8189" s="36" t="str">
        <f t="shared" si="1"/>
        <v>Medium Population-Middle Poverty</v>
      </c>
      <c r="B8189" s="35" t="s">
        <v>8208</v>
      </c>
      <c r="C8189" s="37">
        <v>7644.0</v>
      </c>
      <c r="D8189" s="37">
        <v>0.107796964939822</v>
      </c>
      <c r="E8189" s="37" t="s">
        <v>15</v>
      </c>
      <c r="F8189" s="37" t="s">
        <v>10</v>
      </c>
    </row>
    <row r="8190">
      <c r="A8190" s="36" t="str">
        <f t="shared" si="1"/>
        <v>Medium Population-Middle Poverty</v>
      </c>
      <c r="B8190" s="35" t="s">
        <v>8209</v>
      </c>
      <c r="C8190" s="37">
        <v>9785.0</v>
      </c>
      <c r="D8190" s="37">
        <v>0.176188042922841</v>
      </c>
      <c r="E8190" s="37" t="s">
        <v>15</v>
      </c>
      <c r="F8190" s="37" t="s">
        <v>10</v>
      </c>
    </row>
    <row r="8191">
      <c r="A8191" s="36" t="str">
        <f t="shared" si="1"/>
        <v>Medium Population-Middle Poverty</v>
      </c>
      <c r="B8191" s="35" t="s">
        <v>8210</v>
      </c>
      <c r="C8191" s="37">
        <v>2973.0</v>
      </c>
      <c r="D8191" s="37">
        <v>0.116044399596367</v>
      </c>
      <c r="E8191" s="37" t="s">
        <v>15</v>
      </c>
      <c r="F8191" s="37" t="s">
        <v>10</v>
      </c>
    </row>
    <row r="8192">
      <c r="A8192" s="36" t="str">
        <f t="shared" si="1"/>
        <v>Medium Population-Low Poverty</v>
      </c>
      <c r="B8192" s="35" t="s">
        <v>8211</v>
      </c>
      <c r="C8192" s="37">
        <v>2388.0</v>
      </c>
      <c r="D8192" s="37">
        <v>0.0674204355108878</v>
      </c>
      <c r="E8192" s="37" t="s">
        <v>15</v>
      </c>
      <c r="F8192" s="37" t="s">
        <v>9</v>
      </c>
    </row>
    <row r="8193">
      <c r="A8193" s="36" t="str">
        <f t="shared" si="1"/>
        <v>High Population-Middle Poverty</v>
      </c>
      <c r="B8193" s="35" t="s">
        <v>8212</v>
      </c>
      <c r="C8193" s="37">
        <v>13870.0</v>
      </c>
      <c r="D8193" s="37">
        <v>0.133741888968998</v>
      </c>
      <c r="E8193" s="37" t="s">
        <v>14</v>
      </c>
      <c r="F8193" s="37" t="s">
        <v>10</v>
      </c>
    </row>
    <row r="8194">
      <c r="A8194" s="36" t="str">
        <f t="shared" si="1"/>
        <v>High Population-Middle Poverty</v>
      </c>
      <c r="B8194" s="35" t="s">
        <v>8213</v>
      </c>
      <c r="C8194" s="37">
        <v>18433.0</v>
      </c>
      <c r="D8194" s="37">
        <v>0.32197688927467</v>
      </c>
      <c r="E8194" s="37" t="s">
        <v>14</v>
      </c>
      <c r="F8194" s="37" t="s">
        <v>10</v>
      </c>
    </row>
    <row r="8195">
      <c r="A8195" s="36" t="str">
        <f t="shared" si="1"/>
        <v>High Population-Middle Poverty</v>
      </c>
      <c r="B8195" s="35" t="s">
        <v>8214</v>
      </c>
      <c r="C8195" s="37">
        <v>34712.0</v>
      </c>
      <c r="D8195" s="37">
        <v>0.168702466005992</v>
      </c>
      <c r="E8195" s="37" t="s">
        <v>14</v>
      </c>
      <c r="F8195" s="37" t="s">
        <v>10</v>
      </c>
    </row>
    <row r="8196">
      <c r="A8196" s="36" t="str">
        <f t="shared" si="1"/>
        <v>High Population-Low Poverty</v>
      </c>
      <c r="B8196" s="35" t="s">
        <v>8215</v>
      </c>
      <c r="C8196" s="37">
        <v>27520.0</v>
      </c>
      <c r="D8196" s="37">
        <v>0.0911700581395349</v>
      </c>
      <c r="E8196" s="37" t="s">
        <v>14</v>
      </c>
      <c r="F8196" s="37" t="s">
        <v>9</v>
      </c>
    </row>
    <row r="8197">
      <c r="A8197" s="36" t="str">
        <f t="shared" si="1"/>
        <v>High Population-Middle Poverty</v>
      </c>
      <c r="B8197" s="35" t="s">
        <v>8216</v>
      </c>
      <c r="C8197" s="37">
        <v>39814.0</v>
      </c>
      <c r="D8197" s="37">
        <v>0.278520118551263</v>
      </c>
      <c r="E8197" s="37" t="s">
        <v>14</v>
      </c>
      <c r="F8197" s="37" t="s">
        <v>10</v>
      </c>
    </row>
    <row r="8198">
      <c r="A8198" s="36" t="str">
        <f t="shared" si="1"/>
        <v>High Population-Middle Poverty</v>
      </c>
      <c r="B8198" s="35" t="s">
        <v>8217</v>
      </c>
      <c r="C8198" s="37">
        <v>47243.0</v>
      </c>
      <c r="D8198" s="37">
        <v>0.174269203903224</v>
      </c>
      <c r="E8198" s="37" t="s">
        <v>14</v>
      </c>
      <c r="F8198" s="37" t="s">
        <v>10</v>
      </c>
    </row>
    <row r="8199">
      <c r="A8199" s="36" t="str">
        <f t="shared" si="1"/>
        <v>High Population-Middle Poverty</v>
      </c>
      <c r="B8199" s="35" t="s">
        <v>8218</v>
      </c>
      <c r="C8199" s="37">
        <v>47439.0</v>
      </c>
      <c r="D8199" s="37">
        <v>0.254031493075318</v>
      </c>
      <c r="E8199" s="37" t="s">
        <v>14</v>
      </c>
      <c r="F8199" s="37" t="s">
        <v>10</v>
      </c>
    </row>
    <row r="8200">
      <c r="A8200" s="36" t="str">
        <f t="shared" si="1"/>
        <v>High Population-Middle Poverty</v>
      </c>
      <c r="B8200" s="35" t="s">
        <v>8219</v>
      </c>
      <c r="C8200" s="37">
        <v>39136.0</v>
      </c>
      <c r="D8200" s="37">
        <v>0.186733442354865</v>
      </c>
      <c r="E8200" s="37" t="s">
        <v>14</v>
      </c>
      <c r="F8200" s="37" t="s">
        <v>10</v>
      </c>
    </row>
    <row r="8201">
      <c r="A8201" s="36" t="str">
        <f t="shared" si="1"/>
        <v>Low Population-Low Poverty</v>
      </c>
      <c r="B8201" s="35" t="s">
        <v>8220</v>
      </c>
      <c r="C8201" s="37">
        <v>81.0</v>
      </c>
      <c r="D8201" s="37">
        <v>0.0</v>
      </c>
      <c r="E8201" s="37" t="s">
        <v>16</v>
      </c>
      <c r="F8201" s="37" t="s">
        <v>9</v>
      </c>
    </row>
    <row r="8202">
      <c r="A8202" s="36" t="str">
        <f t="shared" si="1"/>
        <v>High Population-Middle Poverty</v>
      </c>
      <c r="B8202" s="35" t="s">
        <v>8221</v>
      </c>
      <c r="C8202" s="37">
        <v>21220.0</v>
      </c>
      <c r="D8202" s="37">
        <v>0.252591894439208</v>
      </c>
      <c r="E8202" s="37" t="s">
        <v>14</v>
      </c>
      <c r="F8202" s="37" t="s">
        <v>10</v>
      </c>
    </row>
    <row r="8203">
      <c r="A8203" s="36" t="str">
        <f t="shared" si="1"/>
        <v>High Population-Middle Poverty</v>
      </c>
      <c r="B8203" s="35" t="s">
        <v>8222</v>
      </c>
      <c r="C8203" s="37">
        <v>33805.0</v>
      </c>
      <c r="D8203" s="37">
        <v>0.157254843957994</v>
      </c>
      <c r="E8203" s="37" t="s">
        <v>14</v>
      </c>
      <c r="F8203" s="37" t="s">
        <v>10</v>
      </c>
    </row>
    <row r="8204">
      <c r="A8204" s="36" t="str">
        <f t="shared" si="1"/>
        <v>Medium Population-Middle Poverty</v>
      </c>
      <c r="B8204" s="35" t="s">
        <v>8223</v>
      </c>
      <c r="C8204" s="37">
        <v>3107.0</v>
      </c>
      <c r="D8204" s="37">
        <v>0.161570646926295</v>
      </c>
      <c r="E8204" s="37" t="s">
        <v>15</v>
      </c>
      <c r="F8204" s="37" t="s">
        <v>10</v>
      </c>
    </row>
    <row r="8205">
      <c r="A8205" s="36" t="str">
        <f t="shared" si="1"/>
        <v>Medium Population-Middle Poverty</v>
      </c>
      <c r="B8205" s="35" t="s">
        <v>8224</v>
      </c>
      <c r="C8205" s="37">
        <v>1847.0</v>
      </c>
      <c r="D8205" s="37">
        <v>0.179209528965891</v>
      </c>
      <c r="E8205" s="37" t="s">
        <v>15</v>
      </c>
      <c r="F8205" s="37" t="s">
        <v>10</v>
      </c>
    </row>
    <row r="8206">
      <c r="A8206" s="36" t="str">
        <f t="shared" si="1"/>
        <v>Medium Population-Middle Poverty</v>
      </c>
      <c r="B8206" s="35" t="s">
        <v>8225</v>
      </c>
      <c r="C8206" s="37">
        <v>4510.0</v>
      </c>
      <c r="D8206" s="37">
        <v>0.157206208425721</v>
      </c>
      <c r="E8206" s="37" t="s">
        <v>15</v>
      </c>
      <c r="F8206" s="37" t="s">
        <v>10</v>
      </c>
    </row>
    <row r="8207">
      <c r="A8207" s="36" t="str">
        <f t="shared" si="1"/>
        <v>Medium Population-Low Poverty</v>
      </c>
      <c r="B8207" s="35" t="s">
        <v>8226</v>
      </c>
      <c r="C8207" s="37">
        <v>1333.0</v>
      </c>
      <c r="D8207" s="37">
        <v>0.09152288072018</v>
      </c>
      <c r="E8207" s="37" t="s">
        <v>15</v>
      </c>
      <c r="F8207" s="37" t="s">
        <v>9</v>
      </c>
    </row>
    <row r="8208">
      <c r="A8208" s="36" t="str">
        <f t="shared" si="1"/>
        <v>High Population-Low Poverty</v>
      </c>
      <c r="B8208" s="35" t="s">
        <v>8227</v>
      </c>
      <c r="C8208" s="37">
        <v>10767.0</v>
      </c>
      <c r="D8208" s="37">
        <v>0.0725364539797529</v>
      </c>
      <c r="E8208" s="37" t="s">
        <v>14</v>
      </c>
      <c r="F8208" s="37" t="s">
        <v>9</v>
      </c>
    </row>
    <row r="8209">
      <c r="A8209" s="36" t="str">
        <f t="shared" si="1"/>
        <v>High Population-Middle Poverty</v>
      </c>
      <c r="B8209" s="35" t="s">
        <v>8228</v>
      </c>
      <c r="C8209" s="37">
        <v>40823.0</v>
      </c>
      <c r="D8209" s="37">
        <v>0.157631727212601</v>
      </c>
      <c r="E8209" s="37" t="s">
        <v>14</v>
      </c>
      <c r="F8209" s="37" t="s">
        <v>10</v>
      </c>
    </row>
    <row r="8210">
      <c r="A8210" s="36" t="str">
        <f t="shared" si="1"/>
        <v>High Population-Middle Poverty</v>
      </c>
      <c r="B8210" s="35" t="s">
        <v>8229</v>
      </c>
      <c r="C8210" s="37">
        <v>37145.0</v>
      </c>
      <c r="D8210" s="37">
        <v>0.214214564544353</v>
      </c>
      <c r="E8210" s="37" t="s">
        <v>14</v>
      </c>
      <c r="F8210" s="37" t="s">
        <v>10</v>
      </c>
    </row>
    <row r="8211">
      <c r="A8211" s="36" t="str">
        <f t="shared" si="1"/>
        <v>Medium Population-Middle Poverty</v>
      </c>
      <c r="B8211" s="35" t="s">
        <v>8230</v>
      </c>
      <c r="C8211" s="37">
        <v>3212.0</v>
      </c>
      <c r="D8211" s="37">
        <v>0.268057285180573</v>
      </c>
      <c r="E8211" s="37" t="s">
        <v>15</v>
      </c>
      <c r="F8211" s="37" t="s">
        <v>10</v>
      </c>
    </row>
    <row r="8212">
      <c r="A8212" s="36" t="str">
        <f t="shared" si="1"/>
        <v>Medium Population-Low Poverty</v>
      </c>
      <c r="B8212" s="35" t="s">
        <v>8231</v>
      </c>
      <c r="C8212" s="37">
        <v>1958.0</v>
      </c>
      <c r="D8212" s="37">
        <v>0.0566905005107252</v>
      </c>
      <c r="E8212" s="37" t="s">
        <v>15</v>
      </c>
      <c r="F8212" s="37" t="s">
        <v>9</v>
      </c>
    </row>
    <row r="8213">
      <c r="A8213" s="36" t="str">
        <f t="shared" si="1"/>
        <v>Medium Population-Low Poverty</v>
      </c>
      <c r="B8213" s="35" t="s">
        <v>8232</v>
      </c>
      <c r="C8213" s="37">
        <v>3643.0</v>
      </c>
      <c r="D8213" s="37">
        <v>0.0461158385945649</v>
      </c>
      <c r="E8213" s="37" t="s">
        <v>15</v>
      </c>
      <c r="F8213" s="37" t="s">
        <v>9</v>
      </c>
    </row>
    <row r="8214">
      <c r="A8214" s="36" t="str">
        <f t="shared" si="1"/>
        <v>Medium Population-Low Poverty</v>
      </c>
      <c r="B8214" s="35" t="s">
        <v>8233</v>
      </c>
      <c r="C8214" s="37">
        <v>4497.0</v>
      </c>
      <c r="D8214" s="37">
        <v>0.0326884589726484</v>
      </c>
      <c r="E8214" s="37" t="s">
        <v>15</v>
      </c>
      <c r="F8214" s="37" t="s">
        <v>9</v>
      </c>
    </row>
    <row r="8215">
      <c r="A8215" s="36" t="str">
        <f t="shared" si="1"/>
        <v>Medium Population-Middle Poverty</v>
      </c>
      <c r="B8215" s="35" t="s">
        <v>8234</v>
      </c>
      <c r="C8215" s="37">
        <v>8913.0</v>
      </c>
      <c r="D8215" s="37">
        <v>0.142264108605408</v>
      </c>
      <c r="E8215" s="37" t="s">
        <v>15</v>
      </c>
      <c r="F8215" s="37" t="s">
        <v>10</v>
      </c>
    </row>
    <row r="8216">
      <c r="A8216" s="36" t="str">
        <f t="shared" si="1"/>
        <v>Medium Population-Middle Poverty</v>
      </c>
      <c r="B8216" s="35" t="s">
        <v>8235</v>
      </c>
      <c r="C8216" s="37">
        <v>2157.0</v>
      </c>
      <c r="D8216" s="37">
        <v>0.140936485859991</v>
      </c>
      <c r="E8216" s="37" t="s">
        <v>15</v>
      </c>
      <c r="F8216" s="37" t="s">
        <v>10</v>
      </c>
    </row>
    <row r="8217">
      <c r="A8217" s="36" t="str">
        <f t="shared" si="1"/>
        <v>Medium Population-Low Poverty</v>
      </c>
      <c r="B8217" s="35" t="s">
        <v>8236</v>
      </c>
      <c r="C8217" s="37">
        <v>4416.0</v>
      </c>
      <c r="D8217" s="37">
        <v>0.0625</v>
      </c>
      <c r="E8217" s="37" t="s">
        <v>15</v>
      </c>
      <c r="F8217" s="37" t="s">
        <v>9</v>
      </c>
    </row>
    <row r="8218">
      <c r="A8218" s="36" t="str">
        <f t="shared" si="1"/>
        <v>High Population-Middle Poverty</v>
      </c>
      <c r="B8218" s="35" t="s">
        <v>8237</v>
      </c>
      <c r="C8218" s="37">
        <v>12377.0</v>
      </c>
      <c r="D8218" s="37">
        <v>0.164094691766987</v>
      </c>
      <c r="E8218" s="37" t="s">
        <v>14</v>
      </c>
      <c r="F8218" s="37" t="s">
        <v>10</v>
      </c>
    </row>
    <row r="8219">
      <c r="A8219" s="36" t="str">
        <f t="shared" si="1"/>
        <v>Medium Population-Low Poverty</v>
      </c>
      <c r="B8219" s="35" t="s">
        <v>8238</v>
      </c>
      <c r="C8219" s="37">
        <v>4220.0</v>
      </c>
      <c r="D8219" s="37">
        <v>0.0938388625592417</v>
      </c>
      <c r="E8219" s="37" t="s">
        <v>15</v>
      </c>
      <c r="F8219" s="37" t="s">
        <v>9</v>
      </c>
    </row>
    <row r="8220">
      <c r="A8220" s="36" t="str">
        <f t="shared" si="1"/>
        <v>High Population-Middle Poverty</v>
      </c>
      <c r="B8220" s="35" t="s">
        <v>8239</v>
      </c>
      <c r="C8220" s="37">
        <v>12364.0</v>
      </c>
      <c r="D8220" s="37">
        <v>0.158605629246199</v>
      </c>
      <c r="E8220" s="37" t="s">
        <v>14</v>
      </c>
      <c r="F8220" s="37" t="s">
        <v>10</v>
      </c>
    </row>
    <row r="8221">
      <c r="A8221" s="36" t="str">
        <f t="shared" si="1"/>
        <v>Medium Population-Middle Poverty</v>
      </c>
      <c r="B8221" s="35" t="s">
        <v>8240</v>
      </c>
      <c r="C8221" s="37">
        <v>2509.0</v>
      </c>
      <c r="D8221" s="37">
        <v>0.196094061379035</v>
      </c>
      <c r="E8221" s="37" t="s">
        <v>15</v>
      </c>
      <c r="F8221" s="37" t="s">
        <v>10</v>
      </c>
    </row>
    <row r="8222">
      <c r="A8222" s="36" t="str">
        <f t="shared" si="1"/>
        <v>High Population-Middle Poverty</v>
      </c>
      <c r="B8222" s="35" t="s">
        <v>8241</v>
      </c>
      <c r="C8222" s="37">
        <v>30288.0</v>
      </c>
      <c r="D8222" s="37">
        <v>0.17898177496038</v>
      </c>
      <c r="E8222" s="37" t="s">
        <v>14</v>
      </c>
      <c r="F8222" s="37" t="s">
        <v>10</v>
      </c>
    </row>
    <row r="8223">
      <c r="A8223" s="36" t="str">
        <f t="shared" si="1"/>
        <v>Medium Population-Middle Poverty</v>
      </c>
      <c r="B8223" s="35" t="s">
        <v>8242</v>
      </c>
      <c r="C8223" s="37">
        <v>6978.0</v>
      </c>
      <c r="D8223" s="37">
        <v>0.123531097735741</v>
      </c>
      <c r="E8223" s="37" t="s">
        <v>15</v>
      </c>
      <c r="F8223" s="37" t="s">
        <v>10</v>
      </c>
    </row>
    <row r="8224">
      <c r="A8224" s="36" t="str">
        <f t="shared" si="1"/>
        <v>High Population-High Poverty</v>
      </c>
      <c r="B8224" s="35" t="s">
        <v>8243</v>
      </c>
      <c r="C8224" s="37">
        <v>25223.0</v>
      </c>
      <c r="D8224" s="37">
        <v>0.345676565039845</v>
      </c>
      <c r="E8224" s="37" t="s">
        <v>14</v>
      </c>
      <c r="F8224" s="37" t="s">
        <v>11</v>
      </c>
    </row>
    <row r="8225">
      <c r="A8225" s="36" t="str">
        <f t="shared" si="1"/>
        <v>High Population-Middle Poverty</v>
      </c>
      <c r="B8225" s="35" t="s">
        <v>8244</v>
      </c>
      <c r="C8225" s="37">
        <v>22310.0</v>
      </c>
      <c r="D8225" s="37">
        <v>0.224518153294487</v>
      </c>
      <c r="E8225" s="37" t="s">
        <v>14</v>
      </c>
      <c r="F8225" s="37" t="s">
        <v>10</v>
      </c>
    </row>
    <row r="8226">
      <c r="A8226" s="36" t="str">
        <f t="shared" si="1"/>
        <v>High Population-Middle Poverty</v>
      </c>
      <c r="B8226" s="35" t="s">
        <v>8245</v>
      </c>
      <c r="C8226" s="37">
        <v>21840.0</v>
      </c>
      <c r="D8226" s="37">
        <v>0.139285714285714</v>
      </c>
      <c r="E8226" s="37" t="s">
        <v>14</v>
      </c>
      <c r="F8226" s="37" t="s">
        <v>10</v>
      </c>
    </row>
    <row r="8227">
      <c r="A8227" s="36" t="str">
        <f t="shared" si="1"/>
        <v>High Population-Low Poverty</v>
      </c>
      <c r="B8227" s="35" t="s">
        <v>8246</v>
      </c>
      <c r="C8227" s="37">
        <v>49208.0</v>
      </c>
      <c r="D8227" s="37">
        <v>0.0936636319297675</v>
      </c>
      <c r="E8227" s="37" t="s">
        <v>14</v>
      </c>
      <c r="F8227" s="37" t="s">
        <v>9</v>
      </c>
    </row>
    <row r="8228">
      <c r="A8228" s="36" t="str">
        <f t="shared" si="1"/>
        <v>High Population-Middle Poverty</v>
      </c>
      <c r="B8228" s="35" t="s">
        <v>8247</v>
      </c>
      <c r="C8228" s="37">
        <v>25515.0</v>
      </c>
      <c r="D8228" s="37">
        <v>0.106016068979032</v>
      </c>
      <c r="E8228" s="37" t="s">
        <v>14</v>
      </c>
      <c r="F8228" s="37" t="s">
        <v>10</v>
      </c>
    </row>
    <row r="8229">
      <c r="A8229" s="36" t="str">
        <f t="shared" si="1"/>
        <v>Medium Population-Low Poverty</v>
      </c>
      <c r="B8229" s="35" t="s">
        <v>8248</v>
      </c>
      <c r="C8229" s="37">
        <v>3079.0</v>
      </c>
      <c r="D8229" s="37">
        <v>0.0919129587528418</v>
      </c>
      <c r="E8229" s="37" t="s">
        <v>15</v>
      </c>
      <c r="F8229" s="37" t="s">
        <v>9</v>
      </c>
    </row>
    <row r="8230">
      <c r="A8230" s="36" t="str">
        <f t="shared" si="1"/>
        <v>High Population-Low Poverty</v>
      </c>
      <c r="B8230" s="35" t="s">
        <v>8249</v>
      </c>
      <c r="C8230" s="37">
        <v>17760.0</v>
      </c>
      <c r="D8230" s="37">
        <v>0.0887387387387387</v>
      </c>
      <c r="E8230" s="37" t="s">
        <v>14</v>
      </c>
      <c r="F8230" s="37" t="s">
        <v>9</v>
      </c>
    </row>
    <row r="8231">
      <c r="A8231" s="36" t="str">
        <f t="shared" si="1"/>
        <v>Medium Population-Low Poverty</v>
      </c>
      <c r="B8231" s="35" t="s">
        <v>8250</v>
      </c>
      <c r="C8231" s="37">
        <v>3177.0</v>
      </c>
      <c r="D8231" s="37">
        <v>0.0525653131885426</v>
      </c>
      <c r="E8231" s="37" t="s">
        <v>15</v>
      </c>
      <c r="F8231" s="37" t="s">
        <v>9</v>
      </c>
    </row>
    <row r="8232">
      <c r="A8232" s="36" t="str">
        <f t="shared" si="1"/>
        <v>High Population-Middle Poverty</v>
      </c>
      <c r="B8232" s="35" t="s">
        <v>8251</v>
      </c>
      <c r="C8232" s="37">
        <v>54236.0</v>
      </c>
      <c r="D8232" s="37">
        <v>0.11402020797994</v>
      </c>
      <c r="E8232" s="37" t="s">
        <v>14</v>
      </c>
      <c r="F8232" s="37" t="s">
        <v>10</v>
      </c>
    </row>
    <row r="8233">
      <c r="A8233" s="36" t="str">
        <f t="shared" si="1"/>
        <v>High Population-Middle Poverty</v>
      </c>
      <c r="B8233" s="35" t="s">
        <v>8252</v>
      </c>
      <c r="C8233" s="37">
        <v>23405.0</v>
      </c>
      <c r="D8233" s="37">
        <v>0.203717154454176</v>
      </c>
      <c r="E8233" s="37" t="s">
        <v>14</v>
      </c>
      <c r="F8233" s="37" t="s">
        <v>10</v>
      </c>
    </row>
    <row r="8234">
      <c r="A8234" s="36" t="str">
        <f t="shared" si="1"/>
        <v>Medium Population-Middle Poverty</v>
      </c>
      <c r="B8234" s="35" t="s">
        <v>8253</v>
      </c>
      <c r="C8234" s="37">
        <v>1735.0</v>
      </c>
      <c r="D8234" s="37">
        <v>0.179250720461095</v>
      </c>
      <c r="E8234" s="37" t="s">
        <v>15</v>
      </c>
      <c r="F8234" s="37" t="s">
        <v>10</v>
      </c>
    </row>
    <row r="8235">
      <c r="A8235" s="36" t="str">
        <f t="shared" si="1"/>
        <v>High Population-Middle Poverty</v>
      </c>
      <c r="B8235" s="35" t="s">
        <v>8254</v>
      </c>
      <c r="C8235" s="37">
        <v>38258.0</v>
      </c>
      <c r="D8235" s="37">
        <v>0.196560196560197</v>
      </c>
      <c r="E8235" s="37" t="s">
        <v>14</v>
      </c>
      <c r="F8235" s="37" t="s">
        <v>10</v>
      </c>
    </row>
    <row r="8236">
      <c r="A8236" s="36" t="str">
        <f t="shared" si="1"/>
        <v>High Population-Middle Poverty</v>
      </c>
      <c r="B8236" s="35" t="s">
        <v>8255</v>
      </c>
      <c r="C8236" s="37">
        <v>38320.0</v>
      </c>
      <c r="D8236" s="37">
        <v>0.137160751565762</v>
      </c>
      <c r="E8236" s="37" t="s">
        <v>14</v>
      </c>
      <c r="F8236" s="37" t="s">
        <v>10</v>
      </c>
    </row>
    <row r="8237">
      <c r="A8237" s="36" t="str">
        <f t="shared" si="1"/>
        <v>High Population-Middle Poverty</v>
      </c>
      <c r="B8237" s="35" t="s">
        <v>8256</v>
      </c>
      <c r="C8237" s="37">
        <v>10049.0</v>
      </c>
      <c r="D8237" s="37">
        <v>0.157826649417853</v>
      </c>
      <c r="E8237" s="37" t="s">
        <v>14</v>
      </c>
      <c r="F8237" s="37" t="s">
        <v>10</v>
      </c>
    </row>
    <row r="8238">
      <c r="A8238" s="36" t="str">
        <f t="shared" si="1"/>
        <v>Medium Population-Middle Poverty</v>
      </c>
      <c r="B8238" s="35" t="s">
        <v>8257</v>
      </c>
      <c r="C8238" s="37">
        <v>5937.0</v>
      </c>
      <c r="D8238" s="37">
        <v>0.27151760148223</v>
      </c>
      <c r="E8238" s="37" t="s">
        <v>15</v>
      </c>
      <c r="F8238" s="37" t="s">
        <v>10</v>
      </c>
    </row>
    <row r="8239">
      <c r="A8239" s="36" t="str">
        <f t="shared" si="1"/>
        <v>Medium Population-Low Poverty</v>
      </c>
      <c r="B8239" s="35" t="s">
        <v>8258</v>
      </c>
      <c r="C8239" s="37">
        <v>8803.0</v>
      </c>
      <c r="D8239" s="37">
        <v>0.0833806656821538</v>
      </c>
      <c r="E8239" s="37" t="s">
        <v>15</v>
      </c>
      <c r="F8239" s="37" t="s">
        <v>9</v>
      </c>
    </row>
    <row r="8240">
      <c r="A8240" s="36" t="str">
        <f t="shared" si="1"/>
        <v>High Population-Middle Poverty</v>
      </c>
      <c r="B8240" s="35" t="s">
        <v>8259</v>
      </c>
      <c r="C8240" s="37">
        <v>30984.0</v>
      </c>
      <c r="D8240" s="37">
        <v>0.129808933643171</v>
      </c>
      <c r="E8240" s="37" t="s">
        <v>14</v>
      </c>
      <c r="F8240" s="37" t="s">
        <v>10</v>
      </c>
    </row>
    <row r="8241">
      <c r="A8241" s="36" t="str">
        <f t="shared" si="1"/>
        <v>Medium Population-Middle Poverty</v>
      </c>
      <c r="B8241" s="35" t="s">
        <v>8260</v>
      </c>
      <c r="C8241" s="37">
        <v>1812.0</v>
      </c>
      <c r="D8241" s="37">
        <v>0.149558498896247</v>
      </c>
      <c r="E8241" s="37" t="s">
        <v>15</v>
      </c>
      <c r="F8241" s="37" t="s">
        <v>10</v>
      </c>
    </row>
    <row r="8242">
      <c r="A8242" s="36" t="str">
        <f t="shared" si="1"/>
        <v>Medium Population-Middle Poverty</v>
      </c>
      <c r="B8242" s="35" t="s">
        <v>8261</v>
      </c>
      <c r="C8242" s="37">
        <v>6207.0</v>
      </c>
      <c r="D8242" s="37">
        <v>0.202029966167231</v>
      </c>
      <c r="E8242" s="37" t="s">
        <v>15</v>
      </c>
      <c r="F8242" s="37" t="s">
        <v>10</v>
      </c>
    </row>
    <row r="8243">
      <c r="A8243" s="36" t="str">
        <f t="shared" si="1"/>
        <v>Medium Population-Low Poverty</v>
      </c>
      <c r="B8243" s="35" t="s">
        <v>8262</v>
      </c>
      <c r="C8243" s="37">
        <v>7290.0</v>
      </c>
      <c r="D8243" s="37">
        <v>0.0209876543209877</v>
      </c>
      <c r="E8243" s="37" t="s">
        <v>15</v>
      </c>
      <c r="F8243" s="37" t="s">
        <v>9</v>
      </c>
    </row>
    <row r="8244">
      <c r="A8244" s="36" t="str">
        <f t="shared" si="1"/>
        <v>Medium Population-Middle Poverty</v>
      </c>
      <c r="B8244" s="35" t="s">
        <v>8263</v>
      </c>
      <c r="C8244" s="37">
        <v>3697.0</v>
      </c>
      <c r="D8244" s="37">
        <v>0.208276981336219</v>
      </c>
      <c r="E8244" s="37" t="s">
        <v>15</v>
      </c>
      <c r="F8244" s="37" t="s">
        <v>10</v>
      </c>
    </row>
    <row r="8245">
      <c r="A8245" s="36" t="str">
        <f t="shared" si="1"/>
        <v>High Population-Low Poverty</v>
      </c>
      <c r="B8245" s="35" t="s">
        <v>8264</v>
      </c>
      <c r="C8245" s="37">
        <v>19965.0</v>
      </c>
      <c r="D8245" s="37">
        <v>0.0854495366892061</v>
      </c>
      <c r="E8245" s="37" t="s">
        <v>14</v>
      </c>
      <c r="F8245" s="37" t="s">
        <v>9</v>
      </c>
    </row>
    <row r="8246">
      <c r="A8246" s="36" t="str">
        <f t="shared" si="1"/>
        <v>Medium Population-Low Poverty</v>
      </c>
      <c r="B8246" s="35" t="s">
        <v>8265</v>
      </c>
      <c r="C8246" s="37">
        <v>7010.0</v>
      </c>
      <c r="D8246" s="37">
        <v>0.0920114122681883</v>
      </c>
      <c r="E8246" s="37" t="s">
        <v>15</v>
      </c>
      <c r="F8246" s="37" t="s">
        <v>9</v>
      </c>
    </row>
    <row r="8247">
      <c r="A8247" s="36" t="str">
        <f t="shared" si="1"/>
        <v>Medium Population-Middle Poverty</v>
      </c>
      <c r="B8247" s="35" t="s">
        <v>8266</v>
      </c>
      <c r="C8247" s="37">
        <v>1339.0</v>
      </c>
      <c r="D8247" s="37">
        <v>0.168035847647498</v>
      </c>
      <c r="E8247" s="37" t="s">
        <v>15</v>
      </c>
      <c r="F8247" s="37" t="s">
        <v>10</v>
      </c>
    </row>
    <row r="8248">
      <c r="A8248" s="36" t="str">
        <f t="shared" si="1"/>
        <v>Medium Population-Low Poverty</v>
      </c>
      <c r="B8248" s="35" t="s">
        <v>8267</v>
      </c>
      <c r="C8248" s="37">
        <v>1659.0</v>
      </c>
      <c r="D8248" s="37">
        <v>0.0904159132007233</v>
      </c>
      <c r="E8248" s="37" t="s">
        <v>15</v>
      </c>
      <c r="F8248" s="37" t="s">
        <v>9</v>
      </c>
    </row>
    <row r="8249">
      <c r="A8249" s="36" t="str">
        <f t="shared" si="1"/>
        <v>Medium Population-Middle Poverty</v>
      </c>
      <c r="B8249" s="35" t="s">
        <v>8268</v>
      </c>
      <c r="C8249" s="37">
        <v>7047.0</v>
      </c>
      <c r="D8249" s="37">
        <v>0.250461189158507</v>
      </c>
      <c r="E8249" s="37" t="s">
        <v>15</v>
      </c>
      <c r="F8249" s="37" t="s">
        <v>10</v>
      </c>
    </row>
    <row r="8250">
      <c r="A8250" s="36" t="str">
        <f t="shared" si="1"/>
        <v>High Population-Middle Poverty</v>
      </c>
      <c r="B8250" s="35" t="s">
        <v>8269</v>
      </c>
      <c r="C8250" s="37">
        <v>16501.0</v>
      </c>
      <c r="D8250" s="37">
        <v>0.161565965699049</v>
      </c>
      <c r="E8250" s="37" t="s">
        <v>14</v>
      </c>
      <c r="F8250" s="37" t="s">
        <v>10</v>
      </c>
    </row>
    <row r="8251">
      <c r="A8251" s="36" t="str">
        <f t="shared" si="1"/>
        <v>High Population-Middle Poverty</v>
      </c>
      <c r="B8251" s="35" t="s">
        <v>8270</v>
      </c>
      <c r="C8251" s="37">
        <v>37802.0</v>
      </c>
      <c r="D8251" s="37">
        <v>0.176657319718533</v>
      </c>
      <c r="E8251" s="37" t="s">
        <v>14</v>
      </c>
      <c r="F8251" s="37" t="s">
        <v>10</v>
      </c>
    </row>
    <row r="8252">
      <c r="A8252" s="36" t="str">
        <f t="shared" si="1"/>
        <v>Medium Population-Middle Poverty</v>
      </c>
      <c r="B8252" s="35" t="s">
        <v>8271</v>
      </c>
      <c r="C8252" s="37">
        <v>6760.0</v>
      </c>
      <c r="D8252" s="37">
        <v>0.205769230769231</v>
      </c>
      <c r="E8252" s="37" t="s">
        <v>15</v>
      </c>
      <c r="F8252" s="37" t="s">
        <v>10</v>
      </c>
    </row>
    <row r="8253">
      <c r="A8253" s="36" t="str">
        <f t="shared" si="1"/>
        <v>Medium Population-Middle Poverty</v>
      </c>
      <c r="B8253" s="35" t="s">
        <v>8272</v>
      </c>
      <c r="C8253" s="37">
        <v>2862.0</v>
      </c>
      <c r="D8253" s="37">
        <v>0.174353598881901</v>
      </c>
      <c r="E8253" s="37" t="s">
        <v>15</v>
      </c>
      <c r="F8253" s="37" t="s">
        <v>10</v>
      </c>
    </row>
    <row r="8254">
      <c r="A8254" s="36" t="str">
        <f t="shared" si="1"/>
        <v>High Population-Middle Poverty</v>
      </c>
      <c r="B8254" s="35" t="s">
        <v>8273</v>
      </c>
      <c r="C8254" s="37">
        <v>38457.0</v>
      </c>
      <c r="D8254" s="37">
        <v>0.160984996229555</v>
      </c>
      <c r="E8254" s="37" t="s">
        <v>14</v>
      </c>
      <c r="F8254" s="37" t="s">
        <v>10</v>
      </c>
    </row>
    <row r="8255">
      <c r="A8255" s="36" t="str">
        <f t="shared" si="1"/>
        <v>High Population-Middle Poverty</v>
      </c>
      <c r="B8255" s="35" t="s">
        <v>8274</v>
      </c>
      <c r="C8255" s="37">
        <v>31295.0</v>
      </c>
      <c r="D8255" s="37">
        <v>0.139063748202588</v>
      </c>
      <c r="E8255" s="37" t="s">
        <v>14</v>
      </c>
      <c r="F8255" s="37" t="s">
        <v>10</v>
      </c>
    </row>
    <row r="8256">
      <c r="A8256" s="36" t="str">
        <f t="shared" si="1"/>
        <v>Low Population-Low Poverty</v>
      </c>
      <c r="B8256" s="35" t="s">
        <v>8275</v>
      </c>
      <c r="C8256" s="37">
        <v>41.0</v>
      </c>
      <c r="D8256" s="37">
        <v>0.0</v>
      </c>
      <c r="E8256" s="37" t="s">
        <v>16</v>
      </c>
      <c r="F8256" s="37" t="s">
        <v>9</v>
      </c>
    </row>
    <row r="8257">
      <c r="A8257" s="36" t="str">
        <f t="shared" si="1"/>
        <v>Medium Population-Low Poverty</v>
      </c>
      <c r="B8257" s="35" t="s">
        <v>8276</v>
      </c>
      <c r="C8257" s="37">
        <v>5218.0</v>
      </c>
      <c r="D8257" s="37">
        <v>0.0902644691452664</v>
      </c>
      <c r="E8257" s="37" t="s">
        <v>15</v>
      </c>
      <c r="F8257" s="37" t="s">
        <v>9</v>
      </c>
    </row>
    <row r="8258">
      <c r="A8258" s="36" t="str">
        <f t="shared" si="1"/>
        <v>Medium Population-Middle Poverty</v>
      </c>
      <c r="B8258" s="35" t="s">
        <v>8277</v>
      </c>
      <c r="C8258" s="37">
        <v>1579.0</v>
      </c>
      <c r="D8258" s="37">
        <v>0.183660544648512</v>
      </c>
      <c r="E8258" s="37" t="s">
        <v>15</v>
      </c>
      <c r="F8258" s="37" t="s">
        <v>10</v>
      </c>
    </row>
    <row r="8259">
      <c r="A8259" s="36" t="str">
        <f t="shared" si="1"/>
        <v>High Population-Middle Poverty</v>
      </c>
      <c r="B8259" s="35" t="s">
        <v>8278</v>
      </c>
      <c r="C8259" s="37">
        <v>18544.0</v>
      </c>
      <c r="D8259" s="37">
        <v>0.20060396893874</v>
      </c>
      <c r="E8259" s="37" t="s">
        <v>14</v>
      </c>
      <c r="F8259" s="37" t="s">
        <v>10</v>
      </c>
    </row>
    <row r="8260">
      <c r="A8260" s="36" t="str">
        <f t="shared" si="1"/>
        <v>Medium Population-Low Poverty</v>
      </c>
      <c r="B8260" s="35" t="s">
        <v>8279</v>
      </c>
      <c r="C8260" s="37">
        <v>5477.0</v>
      </c>
      <c r="D8260" s="37">
        <v>0.0796056235165236</v>
      </c>
      <c r="E8260" s="37" t="s">
        <v>15</v>
      </c>
      <c r="F8260" s="37" t="s">
        <v>9</v>
      </c>
    </row>
    <row r="8261">
      <c r="A8261" s="36" t="str">
        <f t="shared" si="1"/>
        <v>Medium Population-Low Poverty</v>
      </c>
      <c r="B8261" s="35" t="s">
        <v>8280</v>
      </c>
      <c r="C8261" s="37">
        <v>6008.0</v>
      </c>
      <c r="D8261" s="37">
        <v>0.0947070572569907</v>
      </c>
      <c r="E8261" s="37" t="s">
        <v>15</v>
      </c>
      <c r="F8261" s="37" t="s">
        <v>9</v>
      </c>
    </row>
    <row r="8262">
      <c r="A8262" s="36" t="str">
        <f t="shared" si="1"/>
        <v>Medium Population-Low Poverty</v>
      </c>
      <c r="B8262" s="35" t="s">
        <v>8281</v>
      </c>
      <c r="C8262" s="37">
        <v>2475.0</v>
      </c>
      <c r="D8262" s="37">
        <v>0.0391919191919192</v>
      </c>
      <c r="E8262" s="37" t="s">
        <v>15</v>
      </c>
      <c r="F8262" s="37" t="s">
        <v>9</v>
      </c>
    </row>
    <row r="8263">
      <c r="A8263" s="36" t="str">
        <f t="shared" si="1"/>
        <v>Medium Population-Middle Poverty</v>
      </c>
      <c r="B8263" s="35" t="s">
        <v>8282</v>
      </c>
      <c r="C8263" s="37">
        <v>2691.0</v>
      </c>
      <c r="D8263" s="37">
        <v>0.121887774061687</v>
      </c>
      <c r="E8263" s="37" t="s">
        <v>15</v>
      </c>
      <c r="F8263" s="37" t="s">
        <v>10</v>
      </c>
    </row>
    <row r="8264">
      <c r="A8264" s="36" t="str">
        <f t="shared" si="1"/>
        <v>Medium Population-Middle Poverty</v>
      </c>
      <c r="B8264" s="35" t="s">
        <v>8283</v>
      </c>
      <c r="C8264" s="37">
        <v>8520.0</v>
      </c>
      <c r="D8264" s="37">
        <v>0.140258215962441</v>
      </c>
      <c r="E8264" s="37" t="s">
        <v>15</v>
      </c>
      <c r="F8264" s="37" t="s">
        <v>10</v>
      </c>
    </row>
    <row r="8265">
      <c r="A8265" s="36" t="str">
        <f t="shared" si="1"/>
        <v>High Population-Low Poverty</v>
      </c>
      <c r="B8265" s="35" t="s">
        <v>8284</v>
      </c>
      <c r="C8265" s="37">
        <v>15159.0</v>
      </c>
      <c r="D8265" s="37">
        <v>0.0504650702552939</v>
      </c>
      <c r="E8265" s="37" t="s">
        <v>14</v>
      </c>
      <c r="F8265" s="37" t="s">
        <v>9</v>
      </c>
    </row>
    <row r="8266">
      <c r="A8266" s="36" t="str">
        <f t="shared" si="1"/>
        <v>High Population-Middle Poverty</v>
      </c>
      <c r="B8266" s="35" t="s">
        <v>8285</v>
      </c>
      <c r="C8266" s="37">
        <v>44988.0</v>
      </c>
      <c r="D8266" s="37">
        <v>0.164177113897039</v>
      </c>
      <c r="E8266" s="37" t="s">
        <v>14</v>
      </c>
      <c r="F8266" s="37" t="s">
        <v>10</v>
      </c>
    </row>
    <row r="8267">
      <c r="A8267" s="36" t="str">
        <f t="shared" si="1"/>
        <v>High Population-Middle Poverty</v>
      </c>
      <c r="B8267" s="35" t="s">
        <v>8286</v>
      </c>
      <c r="C8267" s="37">
        <v>15507.0</v>
      </c>
      <c r="D8267" s="37">
        <v>0.110530728058296</v>
      </c>
      <c r="E8267" s="37" t="s">
        <v>14</v>
      </c>
      <c r="F8267" s="37" t="s">
        <v>10</v>
      </c>
    </row>
    <row r="8268">
      <c r="A8268" s="36" t="str">
        <f t="shared" si="1"/>
        <v>Medium Population-Middle Poverty</v>
      </c>
      <c r="B8268" s="35" t="s">
        <v>8287</v>
      </c>
      <c r="C8268" s="37">
        <v>8160.0</v>
      </c>
      <c r="D8268" s="37">
        <v>0.229289215686275</v>
      </c>
      <c r="E8268" s="37" t="s">
        <v>15</v>
      </c>
      <c r="F8268" s="37" t="s">
        <v>10</v>
      </c>
    </row>
    <row r="8269">
      <c r="A8269" s="36" t="str">
        <f t="shared" si="1"/>
        <v>Medium Population-Low Poverty</v>
      </c>
      <c r="B8269" s="35" t="s">
        <v>8288</v>
      </c>
      <c r="C8269" s="37">
        <v>8998.0</v>
      </c>
      <c r="D8269" s="37">
        <v>0.0901311402533896</v>
      </c>
      <c r="E8269" s="37" t="s">
        <v>15</v>
      </c>
      <c r="F8269" s="37" t="s">
        <v>9</v>
      </c>
    </row>
    <row r="8270">
      <c r="A8270" s="36" t="str">
        <f t="shared" si="1"/>
        <v>Medium Population-Low Poverty</v>
      </c>
      <c r="B8270" s="35" t="s">
        <v>8289</v>
      </c>
      <c r="C8270" s="37">
        <v>7882.0</v>
      </c>
      <c r="D8270" s="37">
        <v>0.0532859680284192</v>
      </c>
      <c r="E8270" s="37" t="s">
        <v>15</v>
      </c>
      <c r="F8270" s="37" t="s">
        <v>9</v>
      </c>
    </row>
    <row r="8271">
      <c r="A8271" s="36" t="str">
        <f t="shared" si="1"/>
        <v>Medium Population-Middle Poverty</v>
      </c>
      <c r="B8271" s="35" t="s">
        <v>8290</v>
      </c>
      <c r="C8271" s="37">
        <v>5393.0</v>
      </c>
      <c r="D8271" s="37">
        <v>0.327461524198034</v>
      </c>
      <c r="E8271" s="37" t="s">
        <v>15</v>
      </c>
      <c r="F8271" s="37" t="s">
        <v>10</v>
      </c>
    </row>
    <row r="8272">
      <c r="A8272" s="36" t="str">
        <f t="shared" si="1"/>
        <v>High Population-Middle Poverty</v>
      </c>
      <c r="B8272" s="35" t="s">
        <v>8291</v>
      </c>
      <c r="C8272" s="37">
        <v>16162.0</v>
      </c>
      <c r="D8272" s="37">
        <v>0.249535948521223</v>
      </c>
      <c r="E8272" s="37" t="s">
        <v>14</v>
      </c>
      <c r="F8272" s="37" t="s">
        <v>10</v>
      </c>
    </row>
    <row r="8273">
      <c r="A8273" s="36" t="str">
        <f t="shared" si="1"/>
        <v>High Population-Middle Poverty</v>
      </c>
      <c r="B8273" s="35" t="s">
        <v>8292</v>
      </c>
      <c r="C8273" s="37">
        <v>18628.0</v>
      </c>
      <c r="D8273" s="37">
        <v>0.269808889843247</v>
      </c>
      <c r="E8273" s="37" t="s">
        <v>14</v>
      </c>
      <c r="F8273" s="37" t="s">
        <v>10</v>
      </c>
    </row>
    <row r="8274">
      <c r="A8274" s="36" t="str">
        <f t="shared" si="1"/>
        <v>High Population-Middle Poverty</v>
      </c>
      <c r="B8274" s="35" t="s">
        <v>8293</v>
      </c>
      <c r="C8274" s="37">
        <v>48640.0</v>
      </c>
      <c r="D8274" s="37">
        <v>0.249095394736842</v>
      </c>
      <c r="E8274" s="37" t="s">
        <v>14</v>
      </c>
      <c r="F8274" s="37" t="s">
        <v>10</v>
      </c>
    </row>
    <row r="8275">
      <c r="A8275" s="36" t="str">
        <f t="shared" si="1"/>
        <v>High Population-Middle Poverty</v>
      </c>
      <c r="B8275" s="35" t="s">
        <v>8294</v>
      </c>
      <c r="C8275" s="37">
        <v>62842.0</v>
      </c>
      <c r="D8275" s="37">
        <v>0.23826421819802</v>
      </c>
      <c r="E8275" s="37" t="s">
        <v>14</v>
      </c>
      <c r="F8275" s="37" t="s">
        <v>10</v>
      </c>
    </row>
    <row r="8276">
      <c r="A8276" s="36" t="str">
        <f t="shared" si="1"/>
        <v>High Population-Middle Poverty</v>
      </c>
      <c r="B8276" s="35" t="s">
        <v>8295</v>
      </c>
      <c r="C8276" s="37">
        <v>49758.0</v>
      </c>
      <c r="D8276" s="37">
        <v>0.169058241890751</v>
      </c>
      <c r="E8276" s="37" t="s">
        <v>14</v>
      </c>
      <c r="F8276" s="37" t="s">
        <v>10</v>
      </c>
    </row>
    <row r="8277">
      <c r="A8277" s="36" t="str">
        <f t="shared" si="1"/>
        <v>High Population-Low Poverty</v>
      </c>
      <c r="B8277" s="35" t="s">
        <v>8296</v>
      </c>
      <c r="C8277" s="37">
        <v>18073.0</v>
      </c>
      <c r="D8277" s="37">
        <v>0.0994300890831627</v>
      </c>
      <c r="E8277" s="37" t="s">
        <v>14</v>
      </c>
      <c r="F8277" s="37" t="s">
        <v>9</v>
      </c>
    </row>
    <row r="8278">
      <c r="A8278" s="36" t="str">
        <f t="shared" si="1"/>
        <v>High Population-Middle Poverty</v>
      </c>
      <c r="B8278" s="35" t="s">
        <v>8297</v>
      </c>
      <c r="C8278" s="37">
        <v>17503.0</v>
      </c>
      <c r="D8278" s="37">
        <v>0.127806661715135</v>
      </c>
      <c r="E8278" s="37" t="s">
        <v>14</v>
      </c>
      <c r="F8278" s="37" t="s">
        <v>10</v>
      </c>
    </row>
    <row r="8279">
      <c r="A8279" s="36" t="str">
        <f t="shared" si="1"/>
        <v>High Population-Low Poverty</v>
      </c>
      <c r="B8279" s="35" t="s">
        <v>8298</v>
      </c>
      <c r="C8279" s="37">
        <v>54055.0</v>
      </c>
      <c r="D8279" s="37">
        <v>0.0835815373230969</v>
      </c>
      <c r="E8279" s="37" t="s">
        <v>14</v>
      </c>
      <c r="F8279" s="37" t="s">
        <v>9</v>
      </c>
    </row>
    <row r="8280">
      <c r="A8280" s="36" t="str">
        <f t="shared" si="1"/>
        <v>High Population-Low Poverty</v>
      </c>
      <c r="B8280" s="35" t="s">
        <v>8299</v>
      </c>
      <c r="C8280" s="37">
        <v>28855.0</v>
      </c>
      <c r="D8280" s="37">
        <v>0.0682030843874545</v>
      </c>
      <c r="E8280" s="37" t="s">
        <v>14</v>
      </c>
      <c r="F8280" s="37" t="s">
        <v>9</v>
      </c>
    </row>
    <row r="8281">
      <c r="A8281" s="36" t="str">
        <f t="shared" si="1"/>
        <v>High Population-Middle Poverty</v>
      </c>
      <c r="B8281" s="35" t="s">
        <v>8300</v>
      </c>
      <c r="C8281" s="37">
        <v>21217.0</v>
      </c>
      <c r="D8281" s="37">
        <v>0.122590375642174</v>
      </c>
      <c r="E8281" s="37" t="s">
        <v>14</v>
      </c>
      <c r="F8281" s="37" t="s">
        <v>10</v>
      </c>
    </row>
    <row r="8282">
      <c r="A8282" s="36" t="str">
        <f t="shared" si="1"/>
        <v>High Population-Low Poverty</v>
      </c>
      <c r="B8282" s="35" t="s">
        <v>8301</v>
      </c>
      <c r="C8282" s="37">
        <v>40104.0</v>
      </c>
      <c r="D8282" s="37">
        <v>0.0560542589267903</v>
      </c>
      <c r="E8282" s="37" t="s">
        <v>14</v>
      </c>
      <c r="F8282" s="37" t="s">
        <v>9</v>
      </c>
    </row>
    <row r="8283">
      <c r="A8283" s="36" t="str">
        <f t="shared" si="1"/>
        <v>Medium Population-Low Poverty</v>
      </c>
      <c r="B8283" s="35" t="s">
        <v>8302</v>
      </c>
      <c r="C8283" s="37">
        <v>3031.0</v>
      </c>
      <c r="D8283" s="37">
        <v>0.0560870999670076</v>
      </c>
      <c r="E8283" s="37" t="s">
        <v>15</v>
      </c>
      <c r="F8283" s="37" t="s">
        <v>9</v>
      </c>
    </row>
    <row r="8284">
      <c r="A8284" s="36" t="str">
        <f t="shared" si="1"/>
        <v>High Population-Middle Poverty</v>
      </c>
      <c r="B8284" s="35" t="s">
        <v>8303</v>
      </c>
      <c r="C8284" s="37">
        <v>15033.0</v>
      </c>
      <c r="D8284" s="37">
        <v>0.209738575134704</v>
      </c>
      <c r="E8284" s="37" t="s">
        <v>14</v>
      </c>
      <c r="F8284" s="37" t="s">
        <v>10</v>
      </c>
    </row>
    <row r="8285">
      <c r="A8285" s="36" t="str">
        <f t="shared" si="1"/>
        <v>Medium Population-Middle Poverty</v>
      </c>
      <c r="B8285" s="35" t="s">
        <v>8304</v>
      </c>
      <c r="C8285" s="37">
        <v>5862.0</v>
      </c>
      <c r="D8285" s="37">
        <v>0.153190037529853</v>
      </c>
      <c r="E8285" s="37" t="s">
        <v>15</v>
      </c>
      <c r="F8285" s="37" t="s">
        <v>10</v>
      </c>
    </row>
    <row r="8286">
      <c r="A8286" s="36" t="str">
        <f t="shared" si="1"/>
        <v>Medium Population-Middle Poverty</v>
      </c>
      <c r="B8286" s="35" t="s">
        <v>8305</v>
      </c>
      <c r="C8286" s="37">
        <v>1836.0</v>
      </c>
      <c r="D8286" s="37">
        <v>0.258169934640523</v>
      </c>
      <c r="E8286" s="37" t="s">
        <v>15</v>
      </c>
      <c r="F8286" s="37" t="s">
        <v>10</v>
      </c>
    </row>
    <row r="8287">
      <c r="A8287" s="36" t="str">
        <f t="shared" si="1"/>
        <v>Medium Population-Middle Poverty</v>
      </c>
      <c r="B8287" s="35" t="s">
        <v>8306</v>
      </c>
      <c r="C8287" s="37">
        <v>958.0</v>
      </c>
      <c r="D8287" s="37">
        <v>0.170146137787056</v>
      </c>
      <c r="E8287" s="37" t="s">
        <v>15</v>
      </c>
      <c r="F8287" s="37" t="s">
        <v>10</v>
      </c>
    </row>
    <row r="8288">
      <c r="A8288" s="36" t="str">
        <f t="shared" si="1"/>
        <v>Medium Population-Middle Poverty</v>
      </c>
      <c r="B8288" s="35" t="s">
        <v>8307</v>
      </c>
      <c r="C8288" s="37">
        <v>5204.0</v>
      </c>
      <c r="D8288" s="37">
        <v>0.254611837048424</v>
      </c>
      <c r="E8288" s="37" t="s">
        <v>15</v>
      </c>
      <c r="F8288" s="37" t="s">
        <v>10</v>
      </c>
    </row>
    <row r="8289">
      <c r="A8289" s="36" t="str">
        <f t="shared" si="1"/>
        <v>High Population-Middle Poverty</v>
      </c>
      <c r="B8289" s="35" t="s">
        <v>8308</v>
      </c>
      <c r="C8289" s="37">
        <v>15450.0</v>
      </c>
      <c r="D8289" s="37">
        <v>0.159935275080906</v>
      </c>
      <c r="E8289" s="37" t="s">
        <v>14</v>
      </c>
      <c r="F8289" s="37" t="s">
        <v>10</v>
      </c>
    </row>
    <row r="8290">
      <c r="A8290" s="36" t="str">
        <f t="shared" si="1"/>
        <v>High Population-Middle Poverty</v>
      </c>
      <c r="B8290" s="35" t="s">
        <v>8309</v>
      </c>
      <c r="C8290" s="37">
        <v>34363.0</v>
      </c>
      <c r="D8290" s="37">
        <v>0.106306201437593</v>
      </c>
      <c r="E8290" s="37" t="s">
        <v>14</v>
      </c>
      <c r="F8290" s="37" t="s">
        <v>10</v>
      </c>
    </row>
    <row r="8291">
      <c r="A8291" s="36" t="str">
        <f t="shared" si="1"/>
        <v>High Population-Low Poverty</v>
      </c>
      <c r="B8291" s="35" t="s">
        <v>8310</v>
      </c>
      <c r="C8291" s="37">
        <v>44614.0</v>
      </c>
      <c r="D8291" s="37">
        <v>0.0547585959564262</v>
      </c>
      <c r="E8291" s="37" t="s">
        <v>14</v>
      </c>
      <c r="F8291" s="37" t="s">
        <v>9</v>
      </c>
    </row>
    <row r="8292">
      <c r="A8292" s="36" t="str">
        <f t="shared" si="1"/>
        <v>High Population-Middle Poverty</v>
      </c>
      <c r="B8292" s="35" t="s">
        <v>8311</v>
      </c>
      <c r="C8292" s="37">
        <v>23710.0</v>
      </c>
      <c r="D8292" s="37">
        <v>0.164529734289329</v>
      </c>
      <c r="E8292" s="37" t="s">
        <v>14</v>
      </c>
      <c r="F8292" s="37" t="s">
        <v>10</v>
      </c>
    </row>
    <row r="8293">
      <c r="A8293" s="36" t="str">
        <f t="shared" si="1"/>
        <v>High Population-Middle Poverty</v>
      </c>
      <c r="B8293" s="35" t="s">
        <v>8312</v>
      </c>
      <c r="C8293" s="37">
        <v>39803.0</v>
      </c>
      <c r="D8293" s="37">
        <v>0.144386101550134</v>
      </c>
      <c r="E8293" s="37" t="s">
        <v>14</v>
      </c>
      <c r="F8293" s="37" t="s">
        <v>10</v>
      </c>
    </row>
    <row r="8294">
      <c r="A8294" s="36" t="str">
        <f t="shared" si="1"/>
        <v>High Population-Low Poverty</v>
      </c>
      <c r="B8294" s="35" t="s">
        <v>8313</v>
      </c>
      <c r="C8294" s="37">
        <v>23967.0</v>
      </c>
      <c r="D8294" s="37">
        <v>0.0869946175991989</v>
      </c>
      <c r="E8294" s="37" t="s">
        <v>14</v>
      </c>
      <c r="F8294" s="37" t="s">
        <v>9</v>
      </c>
    </row>
    <row r="8295">
      <c r="A8295" s="36" t="str">
        <f t="shared" si="1"/>
        <v>High Population-Low Poverty</v>
      </c>
      <c r="B8295" s="35" t="s">
        <v>8314</v>
      </c>
      <c r="C8295" s="37">
        <v>20722.0</v>
      </c>
      <c r="D8295" s="37">
        <v>0.0443007431715085</v>
      </c>
      <c r="E8295" s="37" t="s">
        <v>14</v>
      </c>
      <c r="F8295" s="37" t="s">
        <v>9</v>
      </c>
    </row>
    <row r="8296">
      <c r="A8296" s="36" t="str">
        <f t="shared" si="1"/>
        <v>High Population-Low Poverty</v>
      </c>
      <c r="B8296" s="35" t="s">
        <v>8315</v>
      </c>
      <c r="C8296" s="37">
        <v>55088.0</v>
      </c>
      <c r="D8296" s="37">
        <v>0.0347807144931746</v>
      </c>
      <c r="E8296" s="37" t="s">
        <v>14</v>
      </c>
      <c r="F8296" s="37" t="s">
        <v>9</v>
      </c>
    </row>
    <row r="8297">
      <c r="A8297" s="36" t="str">
        <f t="shared" si="1"/>
        <v>High Population-Low Poverty</v>
      </c>
      <c r="B8297" s="35" t="s">
        <v>8316</v>
      </c>
      <c r="C8297" s="37">
        <v>40430.0</v>
      </c>
      <c r="D8297" s="37">
        <v>0.0667820925055652</v>
      </c>
      <c r="E8297" s="37" t="s">
        <v>14</v>
      </c>
      <c r="F8297" s="37" t="s">
        <v>9</v>
      </c>
    </row>
    <row r="8298">
      <c r="A8298" s="36" t="str">
        <f t="shared" si="1"/>
        <v>Medium Population-Middle Poverty</v>
      </c>
      <c r="B8298" s="35" t="s">
        <v>8317</v>
      </c>
      <c r="C8298" s="37">
        <v>6111.0</v>
      </c>
      <c r="D8298" s="37">
        <v>0.209294714449354</v>
      </c>
      <c r="E8298" s="37" t="s">
        <v>15</v>
      </c>
      <c r="F8298" s="37" t="s">
        <v>10</v>
      </c>
    </row>
    <row r="8299">
      <c r="A8299" s="36" t="str">
        <f t="shared" si="1"/>
        <v>High Population-Low Poverty</v>
      </c>
      <c r="B8299" s="35" t="s">
        <v>8318</v>
      </c>
      <c r="C8299" s="37">
        <v>11843.0</v>
      </c>
      <c r="D8299" s="37">
        <v>0.0956683272819387</v>
      </c>
      <c r="E8299" s="37" t="s">
        <v>14</v>
      </c>
      <c r="F8299" s="37" t="s">
        <v>9</v>
      </c>
    </row>
    <row r="8300">
      <c r="A8300" s="36" t="str">
        <f t="shared" si="1"/>
        <v>High Population-Low Poverty</v>
      </c>
      <c r="B8300" s="35" t="s">
        <v>8319</v>
      </c>
      <c r="C8300" s="37">
        <v>11629.0</v>
      </c>
      <c r="D8300" s="37">
        <v>0.0589044629804798</v>
      </c>
      <c r="E8300" s="37" t="s">
        <v>14</v>
      </c>
      <c r="F8300" s="37" t="s">
        <v>9</v>
      </c>
    </row>
    <row r="8301">
      <c r="A8301" s="36" t="str">
        <f t="shared" si="1"/>
        <v>High Population-Middle Poverty</v>
      </c>
      <c r="B8301" s="35" t="s">
        <v>8320</v>
      </c>
      <c r="C8301" s="37">
        <v>13782.0</v>
      </c>
      <c r="D8301" s="37">
        <v>0.156508489333914</v>
      </c>
      <c r="E8301" s="37" t="s">
        <v>14</v>
      </c>
      <c r="F8301" s="37" t="s">
        <v>10</v>
      </c>
    </row>
    <row r="8302">
      <c r="A8302" s="36" t="str">
        <f t="shared" si="1"/>
        <v>High Population-Middle Poverty</v>
      </c>
      <c r="B8302" s="35" t="s">
        <v>8321</v>
      </c>
      <c r="C8302" s="37">
        <v>14277.0</v>
      </c>
      <c r="D8302" s="37">
        <v>0.160748056314352</v>
      </c>
      <c r="E8302" s="37" t="s">
        <v>14</v>
      </c>
      <c r="F8302" s="37" t="s">
        <v>10</v>
      </c>
    </row>
    <row r="8303">
      <c r="A8303" s="36" t="str">
        <f t="shared" si="1"/>
        <v>High Population-Low Poverty</v>
      </c>
      <c r="B8303" s="35" t="s">
        <v>8322</v>
      </c>
      <c r="C8303" s="37">
        <v>47099.0</v>
      </c>
      <c r="D8303" s="37">
        <v>0.0895560415295441</v>
      </c>
      <c r="E8303" s="37" t="s">
        <v>14</v>
      </c>
      <c r="F8303" s="37" t="s">
        <v>9</v>
      </c>
    </row>
    <row r="8304">
      <c r="A8304" s="36" t="str">
        <f t="shared" si="1"/>
        <v>High Population-Low Poverty</v>
      </c>
      <c r="B8304" s="35" t="s">
        <v>8323</v>
      </c>
      <c r="C8304" s="37">
        <v>23101.0</v>
      </c>
      <c r="D8304" s="37">
        <v>0.0565776373317172</v>
      </c>
      <c r="E8304" s="37" t="s">
        <v>14</v>
      </c>
      <c r="F8304" s="37" t="s">
        <v>9</v>
      </c>
    </row>
    <row r="8305">
      <c r="A8305" s="36" t="str">
        <f t="shared" si="1"/>
        <v>High Population-Middle Poverty</v>
      </c>
      <c r="B8305" s="35" t="s">
        <v>8324</v>
      </c>
      <c r="C8305" s="37">
        <v>48493.0</v>
      </c>
      <c r="D8305" s="37">
        <v>0.116511661476914</v>
      </c>
      <c r="E8305" s="37" t="s">
        <v>14</v>
      </c>
      <c r="F8305" s="37" t="s">
        <v>10</v>
      </c>
    </row>
    <row r="8306">
      <c r="A8306" s="36" t="str">
        <f t="shared" si="1"/>
        <v>High Population-Middle Poverty</v>
      </c>
      <c r="B8306" s="35" t="s">
        <v>8325</v>
      </c>
      <c r="C8306" s="37">
        <v>37750.0</v>
      </c>
      <c r="D8306" s="37">
        <v>0.261801324503311</v>
      </c>
      <c r="E8306" s="37" t="s">
        <v>14</v>
      </c>
      <c r="F8306" s="37" t="s">
        <v>10</v>
      </c>
    </row>
    <row r="8307">
      <c r="A8307" s="36" t="str">
        <f t="shared" si="1"/>
        <v>High Population-Middle Poverty</v>
      </c>
      <c r="B8307" s="35" t="s">
        <v>8326</v>
      </c>
      <c r="C8307" s="37">
        <v>31752.0</v>
      </c>
      <c r="D8307" s="37">
        <v>0.125062988158226</v>
      </c>
      <c r="E8307" s="37" t="s">
        <v>14</v>
      </c>
      <c r="F8307" s="37" t="s">
        <v>10</v>
      </c>
    </row>
    <row r="8308">
      <c r="A8308" s="36" t="str">
        <f t="shared" si="1"/>
        <v>High Population-Middle Poverty</v>
      </c>
      <c r="B8308" s="35" t="s">
        <v>8327</v>
      </c>
      <c r="C8308" s="37">
        <v>16094.0</v>
      </c>
      <c r="D8308" s="37">
        <v>0.303342860693426</v>
      </c>
      <c r="E8308" s="37" t="s">
        <v>14</v>
      </c>
      <c r="F8308" s="37" t="s">
        <v>10</v>
      </c>
    </row>
    <row r="8309">
      <c r="A8309" s="36" t="str">
        <f t="shared" si="1"/>
        <v>High Population-Middle Poverty</v>
      </c>
      <c r="B8309" s="35" t="s">
        <v>8328</v>
      </c>
      <c r="C8309" s="37">
        <v>24126.0</v>
      </c>
      <c r="D8309" s="37">
        <v>0.204592555748984</v>
      </c>
      <c r="E8309" s="37" t="s">
        <v>14</v>
      </c>
      <c r="F8309" s="37" t="s">
        <v>10</v>
      </c>
    </row>
    <row r="8310">
      <c r="A8310" s="36" t="str">
        <f t="shared" si="1"/>
        <v>High Population-Low Poverty</v>
      </c>
      <c r="B8310" s="35" t="s">
        <v>8329</v>
      </c>
      <c r="C8310" s="37">
        <v>23415.0</v>
      </c>
      <c r="D8310" s="37">
        <v>0.0474482169549434</v>
      </c>
      <c r="E8310" s="37" t="s">
        <v>14</v>
      </c>
      <c r="F8310" s="37" t="s">
        <v>9</v>
      </c>
    </row>
    <row r="8311">
      <c r="A8311" s="36" t="str">
        <f t="shared" si="1"/>
        <v>High Population-Low Poverty</v>
      </c>
      <c r="B8311" s="35" t="s">
        <v>8330</v>
      </c>
      <c r="C8311" s="37">
        <v>37311.0</v>
      </c>
      <c r="D8311" s="37">
        <v>0.0447053147865241</v>
      </c>
      <c r="E8311" s="37" t="s">
        <v>14</v>
      </c>
      <c r="F8311" s="37" t="s">
        <v>9</v>
      </c>
    </row>
    <row r="8312">
      <c r="A8312" s="36" t="str">
        <f t="shared" si="1"/>
        <v>Medium Population-Middle Poverty</v>
      </c>
      <c r="B8312" s="35" t="s">
        <v>8331</v>
      </c>
      <c r="C8312" s="37">
        <v>3700.0</v>
      </c>
      <c r="D8312" s="37">
        <v>0.148108108108108</v>
      </c>
      <c r="E8312" s="37" t="s">
        <v>15</v>
      </c>
      <c r="F8312" s="37" t="s">
        <v>10</v>
      </c>
    </row>
    <row r="8313">
      <c r="A8313" s="36" t="str">
        <f t="shared" si="1"/>
        <v>Medium Population-Middle Poverty</v>
      </c>
      <c r="B8313" s="35" t="s">
        <v>8332</v>
      </c>
      <c r="C8313" s="37">
        <v>9853.0</v>
      </c>
      <c r="D8313" s="37">
        <v>0.192428701918197</v>
      </c>
      <c r="E8313" s="37" t="s">
        <v>15</v>
      </c>
      <c r="F8313" s="37" t="s">
        <v>10</v>
      </c>
    </row>
    <row r="8314">
      <c r="A8314" s="36" t="str">
        <f t="shared" si="1"/>
        <v>Medium Population-Middle Poverty</v>
      </c>
      <c r="B8314" s="35" t="s">
        <v>8333</v>
      </c>
      <c r="C8314" s="37">
        <v>5024.0</v>
      </c>
      <c r="D8314" s="37">
        <v>0.177149681528662</v>
      </c>
      <c r="E8314" s="37" t="s">
        <v>15</v>
      </c>
      <c r="F8314" s="37" t="s">
        <v>10</v>
      </c>
    </row>
    <row r="8315">
      <c r="A8315" s="36" t="str">
        <f t="shared" si="1"/>
        <v>High Population-Low Poverty</v>
      </c>
      <c r="B8315" s="35" t="s">
        <v>8334</v>
      </c>
      <c r="C8315" s="37">
        <v>27027.0</v>
      </c>
      <c r="D8315" s="37">
        <v>0.0671550671550672</v>
      </c>
      <c r="E8315" s="37" t="s">
        <v>14</v>
      </c>
      <c r="F8315" s="37" t="s">
        <v>9</v>
      </c>
    </row>
    <row r="8316">
      <c r="A8316" s="36" t="str">
        <f t="shared" si="1"/>
        <v>High Population-Middle Poverty</v>
      </c>
      <c r="B8316" s="35" t="s">
        <v>8335</v>
      </c>
      <c r="C8316" s="37">
        <v>18613.0</v>
      </c>
      <c r="D8316" s="37">
        <v>0.202922688443561</v>
      </c>
      <c r="E8316" s="37" t="s">
        <v>14</v>
      </c>
      <c r="F8316" s="37" t="s">
        <v>10</v>
      </c>
    </row>
    <row r="8317">
      <c r="A8317" s="36" t="str">
        <f t="shared" si="1"/>
        <v>Medium Population-Middle Poverty</v>
      </c>
      <c r="B8317" s="35" t="s">
        <v>8336</v>
      </c>
      <c r="C8317" s="37">
        <v>1599.0</v>
      </c>
      <c r="D8317" s="37">
        <v>0.195747342088806</v>
      </c>
      <c r="E8317" s="37" t="s">
        <v>15</v>
      </c>
      <c r="F8317" s="37" t="s">
        <v>10</v>
      </c>
    </row>
    <row r="8318">
      <c r="A8318" s="36" t="str">
        <f t="shared" si="1"/>
        <v>Medium Population-Middle Poverty</v>
      </c>
      <c r="B8318" s="35" t="s">
        <v>8337</v>
      </c>
      <c r="C8318" s="37">
        <v>1766.0</v>
      </c>
      <c r="D8318" s="37">
        <v>0.120611551528879</v>
      </c>
      <c r="E8318" s="37" t="s">
        <v>15</v>
      </c>
      <c r="F8318" s="37" t="s">
        <v>10</v>
      </c>
    </row>
    <row r="8319">
      <c r="A8319" s="36" t="str">
        <f t="shared" si="1"/>
        <v>Medium Population-Middle Poverty</v>
      </c>
      <c r="B8319" s="35" t="s">
        <v>8338</v>
      </c>
      <c r="C8319" s="37">
        <v>645.0</v>
      </c>
      <c r="D8319" s="37">
        <v>0.29922480620155</v>
      </c>
      <c r="E8319" s="37" t="s">
        <v>15</v>
      </c>
      <c r="F8319" s="37" t="s">
        <v>10</v>
      </c>
    </row>
    <row r="8320">
      <c r="A8320" s="36" t="str">
        <f t="shared" si="1"/>
        <v>Low Population-Middle Poverty</v>
      </c>
      <c r="B8320" s="35" t="s">
        <v>8339</v>
      </c>
      <c r="C8320" s="37">
        <v>143.0</v>
      </c>
      <c r="D8320" s="37">
        <v>0.202797202797203</v>
      </c>
      <c r="E8320" s="37" t="s">
        <v>16</v>
      </c>
      <c r="F8320" s="37" t="s">
        <v>10</v>
      </c>
    </row>
    <row r="8321">
      <c r="A8321" s="36" t="str">
        <f t="shared" si="1"/>
        <v>Medium Population-Middle Poverty</v>
      </c>
      <c r="B8321" s="35" t="s">
        <v>8340</v>
      </c>
      <c r="C8321" s="37">
        <v>7537.0</v>
      </c>
      <c r="D8321" s="37">
        <v>0.1979567467162</v>
      </c>
      <c r="E8321" s="37" t="s">
        <v>15</v>
      </c>
      <c r="F8321" s="37" t="s">
        <v>10</v>
      </c>
    </row>
    <row r="8322">
      <c r="A8322" s="36" t="str">
        <f t="shared" si="1"/>
        <v>Medium Population-Low Poverty</v>
      </c>
      <c r="B8322" s="35" t="s">
        <v>8341</v>
      </c>
      <c r="C8322" s="37">
        <v>2225.0</v>
      </c>
      <c r="D8322" s="37">
        <v>0.0687640449438202</v>
      </c>
      <c r="E8322" s="37" t="s">
        <v>15</v>
      </c>
      <c r="F8322" s="37" t="s">
        <v>9</v>
      </c>
    </row>
    <row r="8323">
      <c r="A8323" s="36" t="str">
        <f t="shared" si="1"/>
        <v>High Population-Low Poverty</v>
      </c>
      <c r="B8323" s="35" t="s">
        <v>8342</v>
      </c>
      <c r="C8323" s="37">
        <v>32748.0</v>
      </c>
      <c r="D8323" s="37">
        <v>0.0616831562232808</v>
      </c>
      <c r="E8323" s="37" t="s">
        <v>14</v>
      </c>
      <c r="F8323" s="37" t="s">
        <v>9</v>
      </c>
    </row>
    <row r="8324">
      <c r="A8324" s="36" t="str">
        <f t="shared" si="1"/>
        <v>Medium Population-Low Poverty</v>
      </c>
      <c r="B8324" s="35" t="s">
        <v>8343</v>
      </c>
      <c r="C8324" s="37">
        <v>1752.0</v>
      </c>
      <c r="D8324" s="37">
        <v>0.0468036529680365</v>
      </c>
      <c r="E8324" s="37" t="s">
        <v>15</v>
      </c>
      <c r="F8324" s="37" t="s">
        <v>9</v>
      </c>
    </row>
    <row r="8325">
      <c r="A8325" s="36" t="str">
        <f t="shared" si="1"/>
        <v>Medium Population-Middle Poverty</v>
      </c>
      <c r="B8325" s="35" t="s">
        <v>8344</v>
      </c>
      <c r="C8325" s="37">
        <v>4762.0</v>
      </c>
      <c r="D8325" s="37">
        <v>0.158126837463251</v>
      </c>
      <c r="E8325" s="37" t="s">
        <v>15</v>
      </c>
      <c r="F8325" s="37" t="s">
        <v>10</v>
      </c>
    </row>
    <row r="8326">
      <c r="A8326" s="36" t="str">
        <f t="shared" si="1"/>
        <v>High Population-Middle Poverty</v>
      </c>
      <c r="B8326" s="35" t="s">
        <v>8345</v>
      </c>
      <c r="C8326" s="37">
        <v>24909.0</v>
      </c>
      <c r="D8326" s="37">
        <v>0.158456782688988</v>
      </c>
      <c r="E8326" s="37" t="s">
        <v>14</v>
      </c>
      <c r="F8326" s="37" t="s">
        <v>10</v>
      </c>
    </row>
    <row r="8327">
      <c r="A8327" s="36" t="str">
        <f t="shared" si="1"/>
        <v>Medium Population-Low Poverty</v>
      </c>
      <c r="B8327" s="35" t="s">
        <v>8346</v>
      </c>
      <c r="C8327" s="37">
        <v>583.0</v>
      </c>
      <c r="D8327" s="37">
        <v>0.0428816466552316</v>
      </c>
      <c r="E8327" s="37" t="s">
        <v>15</v>
      </c>
      <c r="F8327" s="37" t="s">
        <v>9</v>
      </c>
    </row>
    <row r="8328">
      <c r="A8328" s="36" t="str">
        <f t="shared" si="1"/>
        <v>Medium Population-Middle Poverty</v>
      </c>
      <c r="B8328" s="35" t="s">
        <v>8347</v>
      </c>
      <c r="C8328" s="37">
        <v>7887.0</v>
      </c>
      <c r="D8328" s="37">
        <v>0.174971472042602</v>
      </c>
      <c r="E8328" s="37" t="s">
        <v>15</v>
      </c>
      <c r="F8328" s="37" t="s">
        <v>10</v>
      </c>
    </row>
    <row r="8329">
      <c r="A8329" s="36" t="str">
        <f t="shared" si="1"/>
        <v>Medium Population-Low Poverty</v>
      </c>
      <c r="B8329" s="35" t="s">
        <v>8348</v>
      </c>
      <c r="C8329" s="37">
        <v>6664.0</v>
      </c>
      <c r="D8329" s="37">
        <v>0.0315126050420168</v>
      </c>
      <c r="E8329" s="37" t="s">
        <v>15</v>
      </c>
      <c r="F8329" s="37" t="s">
        <v>9</v>
      </c>
    </row>
    <row r="8330">
      <c r="A8330" s="36" t="str">
        <f t="shared" si="1"/>
        <v>Medium Population-Low Poverty</v>
      </c>
      <c r="B8330" s="35" t="s">
        <v>8349</v>
      </c>
      <c r="C8330" s="37">
        <v>6887.0</v>
      </c>
      <c r="D8330" s="37">
        <v>0.0922027007405256</v>
      </c>
      <c r="E8330" s="37" t="s">
        <v>15</v>
      </c>
      <c r="F8330" s="37" t="s">
        <v>9</v>
      </c>
    </row>
    <row r="8331">
      <c r="A8331" s="36" t="str">
        <f t="shared" si="1"/>
        <v>High Population-Middle Poverty</v>
      </c>
      <c r="B8331" s="35" t="s">
        <v>8350</v>
      </c>
      <c r="C8331" s="37">
        <v>10766.0</v>
      </c>
      <c r="D8331" s="37">
        <v>0.289151031023593</v>
      </c>
      <c r="E8331" s="37" t="s">
        <v>14</v>
      </c>
      <c r="F8331" s="37" t="s">
        <v>10</v>
      </c>
    </row>
    <row r="8332">
      <c r="A8332" s="36" t="str">
        <f t="shared" si="1"/>
        <v>High Population-Middle Poverty</v>
      </c>
      <c r="B8332" s="35" t="s">
        <v>8351</v>
      </c>
      <c r="C8332" s="37">
        <v>14377.0</v>
      </c>
      <c r="D8332" s="37">
        <v>0.148083744870279</v>
      </c>
      <c r="E8332" s="37" t="s">
        <v>14</v>
      </c>
      <c r="F8332" s="37" t="s">
        <v>10</v>
      </c>
    </row>
    <row r="8333">
      <c r="A8333" s="36" t="str">
        <f t="shared" si="1"/>
        <v>High Population-Middle Poverty</v>
      </c>
      <c r="B8333" s="35" t="s">
        <v>8352</v>
      </c>
      <c r="C8333" s="37">
        <v>17974.0</v>
      </c>
      <c r="D8333" s="37">
        <v>0.273617447424057</v>
      </c>
      <c r="E8333" s="37" t="s">
        <v>14</v>
      </c>
      <c r="F8333" s="37" t="s">
        <v>10</v>
      </c>
    </row>
    <row r="8334">
      <c r="A8334" s="36" t="str">
        <f t="shared" si="1"/>
        <v>High Population-Middle Poverty</v>
      </c>
      <c r="B8334" s="35" t="s">
        <v>8353</v>
      </c>
      <c r="C8334" s="37">
        <v>24205.0</v>
      </c>
      <c r="D8334" s="37">
        <v>0.184466019417476</v>
      </c>
      <c r="E8334" s="37" t="s">
        <v>14</v>
      </c>
      <c r="F8334" s="37" t="s">
        <v>10</v>
      </c>
    </row>
    <row r="8335">
      <c r="A8335" s="36" t="str">
        <f t="shared" si="1"/>
        <v>Medium Population-Low Poverty</v>
      </c>
      <c r="B8335" s="35" t="s">
        <v>8354</v>
      </c>
      <c r="C8335" s="37">
        <v>3619.0</v>
      </c>
      <c r="D8335" s="37">
        <v>0.0309477756286267</v>
      </c>
      <c r="E8335" s="37" t="s">
        <v>15</v>
      </c>
      <c r="F8335" s="37" t="s">
        <v>9</v>
      </c>
    </row>
    <row r="8336">
      <c r="A8336" s="36" t="str">
        <f t="shared" si="1"/>
        <v>Low Population-Middle Poverty</v>
      </c>
      <c r="B8336" s="35" t="s">
        <v>8355</v>
      </c>
      <c r="C8336" s="37">
        <v>447.0</v>
      </c>
      <c r="D8336" s="37">
        <v>0.246085011185682</v>
      </c>
      <c r="E8336" s="37" t="s">
        <v>16</v>
      </c>
      <c r="F8336" s="37" t="s">
        <v>10</v>
      </c>
    </row>
    <row r="8337">
      <c r="A8337" s="36" t="str">
        <f t="shared" si="1"/>
        <v>Medium Population-Low Poverty</v>
      </c>
      <c r="B8337" s="35" t="s">
        <v>8356</v>
      </c>
      <c r="C8337" s="37">
        <v>6959.0</v>
      </c>
      <c r="D8337" s="37">
        <v>0.0725678976864492</v>
      </c>
      <c r="E8337" s="37" t="s">
        <v>15</v>
      </c>
      <c r="F8337" s="37" t="s">
        <v>9</v>
      </c>
    </row>
    <row r="8338">
      <c r="A8338" s="36" t="str">
        <f t="shared" si="1"/>
        <v>High Population-Low Poverty</v>
      </c>
      <c r="B8338" s="35" t="s">
        <v>8357</v>
      </c>
      <c r="C8338" s="37">
        <v>66111.0</v>
      </c>
      <c r="D8338" s="37">
        <v>0.0548168988519308</v>
      </c>
      <c r="E8338" s="37" t="s">
        <v>14</v>
      </c>
      <c r="F8338" s="37" t="s">
        <v>9</v>
      </c>
    </row>
    <row r="8339">
      <c r="A8339" s="36" t="str">
        <f t="shared" si="1"/>
        <v>Medium Population-Middle Poverty</v>
      </c>
      <c r="B8339" s="35" t="s">
        <v>8358</v>
      </c>
      <c r="C8339" s="37">
        <v>7929.0</v>
      </c>
      <c r="D8339" s="37">
        <v>0.248959515701854</v>
      </c>
      <c r="E8339" s="37" t="s">
        <v>15</v>
      </c>
      <c r="F8339" s="37" t="s">
        <v>10</v>
      </c>
    </row>
    <row r="8340">
      <c r="A8340" s="36" t="str">
        <f t="shared" si="1"/>
        <v>High Population-Middle Poverty</v>
      </c>
      <c r="B8340" s="35" t="s">
        <v>8359</v>
      </c>
      <c r="C8340" s="37">
        <v>20923.0</v>
      </c>
      <c r="D8340" s="37">
        <v>0.100654781819051</v>
      </c>
      <c r="E8340" s="37" t="s">
        <v>14</v>
      </c>
      <c r="F8340" s="37" t="s">
        <v>10</v>
      </c>
    </row>
    <row r="8341">
      <c r="A8341" s="36" t="str">
        <f t="shared" si="1"/>
        <v>High Population-Low Poverty</v>
      </c>
      <c r="B8341" s="35" t="s">
        <v>8360</v>
      </c>
      <c r="C8341" s="37">
        <v>15561.0</v>
      </c>
      <c r="D8341" s="37">
        <v>0.0932459353511985</v>
      </c>
      <c r="E8341" s="37" t="s">
        <v>14</v>
      </c>
      <c r="F8341" s="37" t="s">
        <v>9</v>
      </c>
    </row>
    <row r="8342">
      <c r="A8342" s="36" t="str">
        <f t="shared" si="1"/>
        <v>High Population-Low Poverty</v>
      </c>
      <c r="B8342" s="35" t="s">
        <v>8361</v>
      </c>
      <c r="C8342" s="37">
        <v>18290.0</v>
      </c>
      <c r="D8342" s="37">
        <v>0.0887916894477857</v>
      </c>
      <c r="E8342" s="37" t="s">
        <v>14</v>
      </c>
      <c r="F8342" s="37" t="s">
        <v>9</v>
      </c>
    </row>
    <row r="8343">
      <c r="A8343" s="36" t="str">
        <f t="shared" si="1"/>
        <v>High Population-Middle Poverty</v>
      </c>
      <c r="B8343" s="35" t="s">
        <v>8362</v>
      </c>
      <c r="C8343" s="37">
        <v>23372.0</v>
      </c>
      <c r="D8343" s="37">
        <v>0.128144788635975</v>
      </c>
      <c r="E8343" s="37" t="s">
        <v>14</v>
      </c>
      <c r="F8343" s="37" t="s">
        <v>10</v>
      </c>
    </row>
    <row r="8344">
      <c r="A8344" s="36" t="str">
        <f t="shared" si="1"/>
        <v>Medium Population-Middle Poverty</v>
      </c>
      <c r="B8344" s="35" t="s">
        <v>8363</v>
      </c>
      <c r="C8344" s="37">
        <v>8803.0</v>
      </c>
      <c r="D8344" s="37">
        <v>0.310916732931955</v>
      </c>
      <c r="E8344" s="37" t="s">
        <v>15</v>
      </c>
      <c r="F8344" s="37" t="s">
        <v>10</v>
      </c>
    </row>
    <row r="8345">
      <c r="A8345" s="36" t="str">
        <f t="shared" si="1"/>
        <v>High Population-Middle Poverty</v>
      </c>
      <c r="B8345" s="35" t="s">
        <v>8364</v>
      </c>
      <c r="C8345" s="37">
        <v>52552.0</v>
      </c>
      <c r="D8345" s="37">
        <v>0.181915055564013</v>
      </c>
      <c r="E8345" s="37" t="s">
        <v>14</v>
      </c>
      <c r="F8345" s="37" t="s">
        <v>10</v>
      </c>
    </row>
    <row r="8346">
      <c r="A8346" s="36" t="str">
        <f t="shared" si="1"/>
        <v>High Population-Middle Poverty</v>
      </c>
      <c r="B8346" s="35" t="s">
        <v>8365</v>
      </c>
      <c r="C8346" s="37">
        <v>47107.0</v>
      </c>
      <c r="D8346" s="37">
        <v>0.140828327000234</v>
      </c>
      <c r="E8346" s="37" t="s">
        <v>14</v>
      </c>
      <c r="F8346" s="37" t="s">
        <v>10</v>
      </c>
    </row>
    <row r="8347">
      <c r="A8347" s="36" t="str">
        <f t="shared" si="1"/>
        <v>Medium Population-Middle Poverty</v>
      </c>
      <c r="B8347" s="35" t="s">
        <v>8366</v>
      </c>
      <c r="C8347" s="37">
        <v>5315.0</v>
      </c>
      <c r="D8347" s="37">
        <v>0.136406396989652</v>
      </c>
      <c r="E8347" s="37" t="s">
        <v>15</v>
      </c>
      <c r="F8347" s="37" t="s">
        <v>10</v>
      </c>
    </row>
    <row r="8348">
      <c r="A8348" s="36" t="str">
        <f t="shared" si="1"/>
        <v>High Population-Middle Poverty</v>
      </c>
      <c r="B8348" s="35" t="s">
        <v>8367</v>
      </c>
      <c r="C8348" s="37">
        <v>43566.0</v>
      </c>
      <c r="D8348" s="37">
        <v>0.205825643850709</v>
      </c>
      <c r="E8348" s="37" t="s">
        <v>14</v>
      </c>
      <c r="F8348" s="37" t="s">
        <v>10</v>
      </c>
    </row>
    <row r="8349">
      <c r="A8349" s="36" t="str">
        <f t="shared" si="1"/>
        <v>High Population-Middle Poverty</v>
      </c>
      <c r="B8349" s="35" t="s">
        <v>8368</v>
      </c>
      <c r="C8349" s="37">
        <v>21192.0</v>
      </c>
      <c r="D8349" s="37">
        <v>0.135428463571159</v>
      </c>
      <c r="E8349" s="37" t="s">
        <v>14</v>
      </c>
      <c r="F8349" s="37" t="s">
        <v>10</v>
      </c>
    </row>
    <row r="8350">
      <c r="A8350" s="36" t="str">
        <f t="shared" si="1"/>
        <v>High Population-Low Poverty</v>
      </c>
      <c r="B8350" s="35" t="s">
        <v>8369</v>
      </c>
      <c r="C8350" s="37">
        <v>10920.0</v>
      </c>
      <c r="D8350" s="37">
        <v>0.0489010989010989</v>
      </c>
      <c r="E8350" s="37" t="s">
        <v>14</v>
      </c>
      <c r="F8350" s="37" t="s">
        <v>9</v>
      </c>
    </row>
    <row r="8351">
      <c r="A8351" s="36" t="str">
        <f t="shared" si="1"/>
        <v>High Population-Middle Poverty</v>
      </c>
      <c r="B8351" s="35" t="s">
        <v>8370</v>
      </c>
      <c r="C8351" s="37">
        <v>32846.0</v>
      </c>
      <c r="D8351" s="37">
        <v>0.103361139864824</v>
      </c>
      <c r="E8351" s="37" t="s">
        <v>14</v>
      </c>
      <c r="F8351" s="37" t="s">
        <v>10</v>
      </c>
    </row>
    <row r="8352">
      <c r="A8352" s="36" t="str">
        <f t="shared" si="1"/>
        <v>High Population-Middle Poverty</v>
      </c>
      <c r="B8352" s="35" t="s">
        <v>8371</v>
      </c>
      <c r="C8352" s="37">
        <v>75141.0</v>
      </c>
      <c r="D8352" s="37">
        <v>0.200609520767624</v>
      </c>
      <c r="E8352" s="37" t="s">
        <v>14</v>
      </c>
      <c r="F8352" s="37" t="s">
        <v>10</v>
      </c>
    </row>
    <row r="8353">
      <c r="A8353" s="36" t="str">
        <f t="shared" si="1"/>
        <v>High Population-Low Poverty</v>
      </c>
      <c r="B8353" s="35" t="s">
        <v>8372</v>
      </c>
      <c r="C8353" s="37">
        <v>38488.0</v>
      </c>
      <c r="D8353" s="37">
        <v>0.0836104759925171</v>
      </c>
      <c r="E8353" s="37" t="s">
        <v>14</v>
      </c>
      <c r="F8353" s="37" t="s">
        <v>9</v>
      </c>
    </row>
    <row r="8354">
      <c r="A8354" s="36" t="str">
        <f t="shared" si="1"/>
        <v>High Population-Low Poverty</v>
      </c>
      <c r="B8354" s="35" t="s">
        <v>8373</v>
      </c>
      <c r="C8354" s="37">
        <v>42923.0</v>
      </c>
      <c r="D8354" s="37">
        <v>0.0410036577126482</v>
      </c>
      <c r="E8354" s="37" t="s">
        <v>14</v>
      </c>
      <c r="F8354" s="37" t="s">
        <v>9</v>
      </c>
    </row>
    <row r="8355">
      <c r="A8355" s="36" t="str">
        <f t="shared" si="1"/>
        <v>High Population-Low Poverty</v>
      </c>
      <c r="B8355" s="35" t="s">
        <v>8374</v>
      </c>
      <c r="C8355" s="37">
        <v>33219.0</v>
      </c>
      <c r="D8355" s="37">
        <v>0.0372979319064391</v>
      </c>
      <c r="E8355" s="37" t="s">
        <v>14</v>
      </c>
      <c r="F8355" s="37" t="s">
        <v>9</v>
      </c>
    </row>
    <row r="8356">
      <c r="A8356" s="36" t="str">
        <f t="shared" si="1"/>
        <v>High Population-Low Poverty</v>
      </c>
      <c r="B8356" s="35" t="s">
        <v>8375</v>
      </c>
      <c r="C8356" s="37">
        <v>42867.0</v>
      </c>
      <c r="D8356" s="37">
        <v>0.0562670585765274</v>
      </c>
      <c r="E8356" s="37" t="s">
        <v>14</v>
      </c>
      <c r="F8356" s="37" t="s">
        <v>9</v>
      </c>
    </row>
    <row r="8357">
      <c r="A8357" s="36" t="str">
        <f t="shared" si="1"/>
        <v>High Population-Middle Poverty</v>
      </c>
      <c r="B8357" s="35" t="s">
        <v>8376</v>
      </c>
      <c r="C8357" s="37">
        <v>53181.0</v>
      </c>
      <c r="D8357" s="37">
        <v>0.113329948665877</v>
      </c>
      <c r="E8357" s="37" t="s">
        <v>14</v>
      </c>
      <c r="F8357" s="37" t="s">
        <v>10</v>
      </c>
    </row>
    <row r="8358">
      <c r="A8358" s="36" t="str">
        <f t="shared" si="1"/>
        <v>High Population-Low Poverty</v>
      </c>
      <c r="B8358" s="35" t="s">
        <v>8377</v>
      </c>
      <c r="C8358" s="37">
        <v>18764.0</v>
      </c>
      <c r="D8358" s="37">
        <v>0.06277979108932</v>
      </c>
      <c r="E8358" s="37" t="s">
        <v>14</v>
      </c>
      <c r="F8358" s="37" t="s">
        <v>9</v>
      </c>
    </row>
    <row r="8359">
      <c r="A8359" s="36" t="str">
        <f t="shared" si="1"/>
        <v>High Population-Middle Poverty</v>
      </c>
      <c r="B8359" s="35" t="s">
        <v>8378</v>
      </c>
      <c r="C8359" s="37">
        <v>22147.0</v>
      </c>
      <c r="D8359" s="37">
        <v>0.291145527610963</v>
      </c>
      <c r="E8359" s="37" t="s">
        <v>14</v>
      </c>
      <c r="F8359" s="37" t="s">
        <v>10</v>
      </c>
    </row>
    <row r="8360">
      <c r="A8360" s="36" t="str">
        <f t="shared" si="1"/>
        <v>High Population-Middle Poverty</v>
      </c>
      <c r="B8360" s="35" t="s">
        <v>8379</v>
      </c>
      <c r="C8360" s="37">
        <v>51002.0</v>
      </c>
      <c r="D8360" s="37">
        <v>0.155738990627819</v>
      </c>
      <c r="E8360" s="37" t="s">
        <v>14</v>
      </c>
      <c r="F8360" s="37" t="s">
        <v>10</v>
      </c>
    </row>
    <row r="8361">
      <c r="A8361" s="36" t="str">
        <f t="shared" si="1"/>
        <v>High Population-Middle Poverty</v>
      </c>
      <c r="B8361" s="35" t="s">
        <v>8380</v>
      </c>
      <c r="C8361" s="37">
        <v>38720.0</v>
      </c>
      <c r="D8361" s="37">
        <v>0.222623966942149</v>
      </c>
      <c r="E8361" s="37" t="s">
        <v>14</v>
      </c>
      <c r="F8361" s="37" t="s">
        <v>10</v>
      </c>
    </row>
    <row r="8362">
      <c r="A8362" s="36" t="str">
        <f t="shared" si="1"/>
        <v>High Population-Middle Poverty</v>
      </c>
      <c r="B8362" s="35" t="s">
        <v>8381</v>
      </c>
      <c r="C8362" s="37">
        <v>42968.0</v>
      </c>
      <c r="D8362" s="37">
        <v>0.170731707317073</v>
      </c>
      <c r="E8362" s="37" t="s">
        <v>14</v>
      </c>
      <c r="F8362" s="37" t="s">
        <v>10</v>
      </c>
    </row>
    <row r="8363">
      <c r="A8363" s="36" t="str">
        <f t="shared" si="1"/>
        <v>High Population-Middle Poverty</v>
      </c>
      <c r="B8363" s="35" t="s">
        <v>8382</v>
      </c>
      <c r="C8363" s="37">
        <v>48843.0</v>
      </c>
      <c r="D8363" s="37">
        <v>0.16608316442479</v>
      </c>
      <c r="E8363" s="37" t="s">
        <v>14</v>
      </c>
      <c r="F8363" s="37" t="s">
        <v>10</v>
      </c>
    </row>
    <row r="8364">
      <c r="A8364" s="36" t="str">
        <f t="shared" si="1"/>
        <v>Medium Population-Low Poverty</v>
      </c>
      <c r="B8364" s="35" t="s">
        <v>8383</v>
      </c>
      <c r="C8364" s="37">
        <v>914.0</v>
      </c>
      <c r="D8364" s="37">
        <v>0.0350109409190372</v>
      </c>
      <c r="E8364" s="37" t="s">
        <v>15</v>
      </c>
      <c r="F8364" s="37" t="s">
        <v>9</v>
      </c>
    </row>
    <row r="8365">
      <c r="A8365" s="36" t="str">
        <f t="shared" si="1"/>
        <v>High Population-Low Poverty</v>
      </c>
      <c r="B8365" s="35" t="s">
        <v>8384</v>
      </c>
      <c r="C8365" s="37">
        <v>20942.0</v>
      </c>
      <c r="D8365" s="37">
        <v>0.0488969534905931</v>
      </c>
      <c r="E8365" s="37" t="s">
        <v>14</v>
      </c>
      <c r="F8365" s="37" t="s">
        <v>9</v>
      </c>
    </row>
    <row r="8366">
      <c r="A8366" s="36" t="str">
        <f t="shared" si="1"/>
        <v>High Population-Middle Poverty</v>
      </c>
      <c r="B8366" s="35" t="s">
        <v>8385</v>
      </c>
      <c r="C8366" s="37">
        <v>54334.0</v>
      </c>
      <c r="D8366" s="37">
        <v>0.116041520962933</v>
      </c>
      <c r="E8366" s="37" t="s">
        <v>14</v>
      </c>
      <c r="F8366" s="37" t="s">
        <v>10</v>
      </c>
    </row>
    <row r="8367">
      <c r="A8367" s="36" t="str">
        <f t="shared" si="1"/>
        <v>High Population-Middle Poverty</v>
      </c>
      <c r="B8367" s="35" t="s">
        <v>8386</v>
      </c>
      <c r="C8367" s="37">
        <v>19571.0</v>
      </c>
      <c r="D8367" s="37">
        <v>0.282969700066425</v>
      </c>
      <c r="E8367" s="37" t="s">
        <v>14</v>
      </c>
      <c r="F8367" s="37" t="s">
        <v>10</v>
      </c>
    </row>
    <row r="8368">
      <c r="A8368" s="36" t="str">
        <f t="shared" si="1"/>
        <v>High Population-Middle Poverty</v>
      </c>
      <c r="B8368" s="35" t="s">
        <v>8387</v>
      </c>
      <c r="C8368" s="37">
        <v>18636.0</v>
      </c>
      <c r="D8368" s="37">
        <v>0.152983472848251</v>
      </c>
      <c r="E8368" s="37" t="s">
        <v>14</v>
      </c>
      <c r="F8368" s="37" t="s">
        <v>10</v>
      </c>
    </row>
    <row r="8369">
      <c r="A8369" s="36" t="str">
        <f t="shared" si="1"/>
        <v>High Population-Middle Poverty</v>
      </c>
      <c r="B8369" s="35" t="s">
        <v>8388</v>
      </c>
      <c r="C8369" s="37">
        <v>29079.0</v>
      </c>
      <c r="D8369" s="37">
        <v>0.124866742322638</v>
      </c>
      <c r="E8369" s="37" t="s">
        <v>14</v>
      </c>
      <c r="F8369" s="37" t="s">
        <v>10</v>
      </c>
    </row>
    <row r="8370">
      <c r="A8370" s="36" t="str">
        <f t="shared" si="1"/>
        <v>Medium Population-Middle Poverty</v>
      </c>
      <c r="B8370" s="35" t="s">
        <v>8389</v>
      </c>
      <c r="C8370" s="37">
        <v>3761.0</v>
      </c>
      <c r="D8370" s="37">
        <v>0.191438447221484</v>
      </c>
      <c r="E8370" s="37" t="s">
        <v>15</v>
      </c>
      <c r="F8370" s="37" t="s">
        <v>10</v>
      </c>
    </row>
    <row r="8371">
      <c r="A8371" s="36" t="str">
        <f t="shared" si="1"/>
        <v>Medium Population-Middle Poverty</v>
      </c>
      <c r="B8371" s="35" t="s">
        <v>8390</v>
      </c>
      <c r="C8371" s="37">
        <v>2642.0</v>
      </c>
      <c r="D8371" s="37">
        <v>0.185465556396669</v>
      </c>
      <c r="E8371" s="37" t="s">
        <v>15</v>
      </c>
      <c r="F8371" s="37" t="s">
        <v>10</v>
      </c>
    </row>
    <row r="8372">
      <c r="A8372" s="36" t="str">
        <f t="shared" si="1"/>
        <v>Medium Population-Middle Poverty</v>
      </c>
      <c r="B8372" s="35" t="s">
        <v>8391</v>
      </c>
      <c r="C8372" s="37">
        <v>6381.0</v>
      </c>
      <c r="D8372" s="37">
        <v>0.135715405108917</v>
      </c>
      <c r="E8372" s="37" t="s">
        <v>15</v>
      </c>
      <c r="F8372" s="37" t="s">
        <v>10</v>
      </c>
    </row>
    <row r="8373">
      <c r="A8373" s="36" t="str">
        <f t="shared" si="1"/>
        <v>Medium Population-Low Poverty</v>
      </c>
      <c r="B8373" s="35" t="s">
        <v>8392</v>
      </c>
      <c r="C8373" s="37">
        <v>1939.0</v>
      </c>
      <c r="D8373" s="37">
        <v>0.0871583290355853</v>
      </c>
      <c r="E8373" s="37" t="s">
        <v>15</v>
      </c>
      <c r="F8373" s="37" t="s">
        <v>9</v>
      </c>
    </row>
    <row r="8374">
      <c r="A8374" s="36" t="str">
        <f t="shared" si="1"/>
        <v>Medium Population-Middle Poverty</v>
      </c>
      <c r="B8374" s="35" t="s">
        <v>8393</v>
      </c>
      <c r="C8374" s="37">
        <v>5083.0</v>
      </c>
      <c r="D8374" s="37">
        <v>0.183356285658076</v>
      </c>
      <c r="E8374" s="37" t="s">
        <v>15</v>
      </c>
      <c r="F8374" s="37" t="s">
        <v>10</v>
      </c>
    </row>
    <row r="8375">
      <c r="A8375" s="36" t="str">
        <f t="shared" si="1"/>
        <v>Medium Population-Middle Poverty</v>
      </c>
      <c r="B8375" s="35" t="s">
        <v>8394</v>
      </c>
      <c r="C8375" s="37">
        <v>4070.0</v>
      </c>
      <c r="D8375" s="37">
        <v>0.215233415233415</v>
      </c>
      <c r="E8375" s="37" t="s">
        <v>15</v>
      </c>
      <c r="F8375" s="37" t="s">
        <v>10</v>
      </c>
    </row>
    <row r="8376">
      <c r="A8376" s="36" t="str">
        <f t="shared" si="1"/>
        <v>Medium Population-Middle Poverty</v>
      </c>
      <c r="B8376" s="35" t="s">
        <v>8395</v>
      </c>
      <c r="C8376" s="37">
        <v>2762.0</v>
      </c>
      <c r="D8376" s="37">
        <v>0.251267197682839</v>
      </c>
      <c r="E8376" s="37" t="s">
        <v>15</v>
      </c>
      <c r="F8376" s="37" t="s">
        <v>10</v>
      </c>
    </row>
    <row r="8377">
      <c r="A8377" s="36" t="str">
        <f t="shared" si="1"/>
        <v>Medium Population-Middle Poverty</v>
      </c>
      <c r="B8377" s="35" t="s">
        <v>8396</v>
      </c>
      <c r="C8377" s="37">
        <v>825.0</v>
      </c>
      <c r="D8377" s="37">
        <v>0.266666666666667</v>
      </c>
      <c r="E8377" s="37" t="s">
        <v>15</v>
      </c>
      <c r="F8377" s="37" t="s">
        <v>10</v>
      </c>
    </row>
    <row r="8378">
      <c r="A8378" s="36" t="str">
        <f t="shared" si="1"/>
        <v>Medium Population-Middle Poverty</v>
      </c>
      <c r="B8378" s="35" t="s">
        <v>8397</v>
      </c>
      <c r="C8378" s="37">
        <v>1989.0</v>
      </c>
      <c r="D8378" s="37">
        <v>0.177476118652589</v>
      </c>
      <c r="E8378" s="37" t="s">
        <v>15</v>
      </c>
      <c r="F8378" s="37" t="s">
        <v>10</v>
      </c>
    </row>
    <row r="8379">
      <c r="A8379" s="36" t="str">
        <f t="shared" si="1"/>
        <v>Medium Population-Middle Poverty</v>
      </c>
      <c r="B8379" s="35" t="s">
        <v>8398</v>
      </c>
      <c r="C8379" s="37">
        <v>2570.0</v>
      </c>
      <c r="D8379" s="37">
        <v>0.156031128404669</v>
      </c>
      <c r="E8379" s="37" t="s">
        <v>15</v>
      </c>
      <c r="F8379" s="37" t="s">
        <v>10</v>
      </c>
    </row>
    <row r="8380">
      <c r="A8380" s="36" t="str">
        <f t="shared" si="1"/>
        <v>Medium Population-Middle Poverty</v>
      </c>
      <c r="B8380" s="35" t="s">
        <v>8399</v>
      </c>
      <c r="C8380" s="37">
        <v>7766.0</v>
      </c>
      <c r="D8380" s="37">
        <v>0.179114087046098</v>
      </c>
      <c r="E8380" s="37" t="s">
        <v>15</v>
      </c>
      <c r="F8380" s="37" t="s">
        <v>10</v>
      </c>
    </row>
    <row r="8381">
      <c r="A8381" s="36" t="str">
        <f t="shared" si="1"/>
        <v>Medium Population-Middle Poverty</v>
      </c>
      <c r="B8381" s="35" t="s">
        <v>8400</v>
      </c>
      <c r="C8381" s="37">
        <v>1330.0</v>
      </c>
      <c r="D8381" s="37">
        <v>0.255639097744361</v>
      </c>
      <c r="E8381" s="37" t="s">
        <v>15</v>
      </c>
      <c r="F8381" s="37" t="s">
        <v>10</v>
      </c>
    </row>
    <row r="8382">
      <c r="A8382" s="36" t="str">
        <f t="shared" si="1"/>
        <v>Low Population-Low Poverty</v>
      </c>
      <c r="B8382" s="35" t="s">
        <v>8401</v>
      </c>
      <c r="C8382" s="37">
        <v>294.0</v>
      </c>
      <c r="D8382" s="37">
        <v>0.0850340136054422</v>
      </c>
      <c r="E8382" s="37" t="s">
        <v>16</v>
      </c>
      <c r="F8382" s="37" t="s">
        <v>9</v>
      </c>
    </row>
    <row r="8383">
      <c r="A8383" s="36" t="str">
        <f t="shared" si="1"/>
        <v>Medium Population-Middle Poverty</v>
      </c>
      <c r="B8383" s="35" t="s">
        <v>8402</v>
      </c>
      <c r="C8383" s="37">
        <v>2192.0</v>
      </c>
      <c r="D8383" s="37">
        <v>0.193430656934307</v>
      </c>
      <c r="E8383" s="37" t="s">
        <v>15</v>
      </c>
      <c r="F8383" s="37" t="s">
        <v>10</v>
      </c>
    </row>
    <row r="8384">
      <c r="A8384" s="36" t="str">
        <f t="shared" si="1"/>
        <v>Low Population-Middle Poverty</v>
      </c>
      <c r="B8384" s="35" t="s">
        <v>8403</v>
      </c>
      <c r="C8384" s="37">
        <v>268.0</v>
      </c>
      <c r="D8384" s="37">
        <v>0.264925373134328</v>
      </c>
      <c r="E8384" s="37" t="s">
        <v>16</v>
      </c>
      <c r="F8384" s="37" t="s">
        <v>10</v>
      </c>
    </row>
    <row r="8385">
      <c r="A8385" s="36" t="str">
        <f t="shared" si="1"/>
        <v>Medium Population-Middle Poverty</v>
      </c>
      <c r="B8385" s="35" t="s">
        <v>8404</v>
      </c>
      <c r="C8385" s="37">
        <v>8459.0</v>
      </c>
      <c r="D8385" s="37">
        <v>0.143633999290696</v>
      </c>
      <c r="E8385" s="37" t="s">
        <v>15</v>
      </c>
      <c r="F8385" s="37" t="s">
        <v>10</v>
      </c>
    </row>
    <row r="8386">
      <c r="A8386" s="36" t="str">
        <f t="shared" si="1"/>
        <v>Medium Population-Middle Poverty</v>
      </c>
      <c r="B8386" s="35" t="s">
        <v>8405</v>
      </c>
      <c r="C8386" s="37">
        <v>7824.0</v>
      </c>
      <c r="D8386" s="37">
        <v>0.274539877300614</v>
      </c>
      <c r="E8386" s="37" t="s">
        <v>15</v>
      </c>
      <c r="F8386" s="37" t="s">
        <v>10</v>
      </c>
    </row>
    <row r="8387">
      <c r="A8387" s="36" t="str">
        <f t="shared" si="1"/>
        <v>Medium Population-Middle Poverty</v>
      </c>
      <c r="B8387" s="35" t="s">
        <v>8406</v>
      </c>
      <c r="C8387" s="37">
        <v>2001.0</v>
      </c>
      <c r="D8387" s="37">
        <v>0.292353823088456</v>
      </c>
      <c r="E8387" s="37" t="s">
        <v>15</v>
      </c>
      <c r="F8387" s="37" t="s">
        <v>10</v>
      </c>
    </row>
    <row r="8388">
      <c r="A8388" s="36" t="str">
        <f t="shared" si="1"/>
        <v>Low Population-High Poverty</v>
      </c>
      <c r="B8388" s="35" t="s">
        <v>8407</v>
      </c>
      <c r="C8388" s="37">
        <v>41.0</v>
      </c>
      <c r="D8388" s="37">
        <v>0.365853658536585</v>
      </c>
      <c r="E8388" s="37" t="s">
        <v>16</v>
      </c>
      <c r="F8388" s="37" t="s">
        <v>11</v>
      </c>
    </row>
    <row r="8389">
      <c r="A8389" s="36" t="str">
        <f t="shared" si="1"/>
        <v>Low Population-Low Poverty</v>
      </c>
      <c r="B8389" s="35" t="s">
        <v>8408</v>
      </c>
      <c r="C8389" s="37">
        <v>340.0</v>
      </c>
      <c r="D8389" s="37">
        <v>0.0</v>
      </c>
      <c r="E8389" s="37" t="s">
        <v>16</v>
      </c>
      <c r="F8389" s="37" t="s">
        <v>9</v>
      </c>
    </row>
    <row r="8390">
      <c r="A8390" s="36" t="str">
        <f t="shared" si="1"/>
        <v>Low Population-Middle Poverty</v>
      </c>
      <c r="B8390" s="35" t="s">
        <v>8409</v>
      </c>
      <c r="C8390" s="37">
        <v>58.0</v>
      </c>
      <c r="D8390" s="37">
        <v>0.172413793103448</v>
      </c>
      <c r="E8390" s="37" t="s">
        <v>16</v>
      </c>
      <c r="F8390" s="37" t="s">
        <v>10</v>
      </c>
    </row>
    <row r="8391">
      <c r="A8391" s="36" t="str">
        <f t="shared" si="1"/>
        <v>Medium Population-Middle Poverty</v>
      </c>
      <c r="B8391" s="35" t="s">
        <v>8410</v>
      </c>
      <c r="C8391" s="37">
        <v>9451.0</v>
      </c>
      <c r="D8391" s="37">
        <v>0.26653264204846</v>
      </c>
      <c r="E8391" s="37" t="s">
        <v>15</v>
      </c>
      <c r="F8391" s="37" t="s">
        <v>10</v>
      </c>
    </row>
    <row r="8392">
      <c r="A8392" s="36" t="str">
        <f t="shared" si="1"/>
        <v>Medium Population-Middle Poverty</v>
      </c>
      <c r="B8392" s="35" t="s">
        <v>8411</v>
      </c>
      <c r="C8392" s="37">
        <v>1480.0</v>
      </c>
      <c r="D8392" s="37">
        <v>0.153378378378378</v>
      </c>
      <c r="E8392" s="37" t="s">
        <v>15</v>
      </c>
      <c r="F8392" s="37" t="s">
        <v>10</v>
      </c>
    </row>
    <row r="8393">
      <c r="A8393" s="36" t="str">
        <f t="shared" si="1"/>
        <v>Medium Population-Middle Poverty</v>
      </c>
      <c r="B8393" s="35" t="s">
        <v>8412</v>
      </c>
      <c r="C8393" s="37">
        <v>4816.0</v>
      </c>
      <c r="D8393" s="37">
        <v>0.173172757475083</v>
      </c>
      <c r="E8393" s="37" t="s">
        <v>15</v>
      </c>
      <c r="F8393" s="37" t="s">
        <v>10</v>
      </c>
    </row>
    <row r="8394">
      <c r="A8394" s="36" t="str">
        <f t="shared" si="1"/>
        <v>Medium Population-Middle Poverty</v>
      </c>
      <c r="B8394" s="35" t="s">
        <v>8413</v>
      </c>
      <c r="C8394" s="37">
        <v>3199.0</v>
      </c>
      <c r="D8394" s="37">
        <v>0.273835573616755</v>
      </c>
      <c r="E8394" s="37" t="s">
        <v>15</v>
      </c>
      <c r="F8394" s="37" t="s">
        <v>10</v>
      </c>
    </row>
    <row r="8395">
      <c r="A8395" s="36" t="str">
        <f t="shared" si="1"/>
        <v>Medium Population-Middle Poverty</v>
      </c>
      <c r="B8395" s="35" t="s">
        <v>8414</v>
      </c>
      <c r="C8395" s="37">
        <v>2907.0</v>
      </c>
      <c r="D8395" s="37">
        <v>0.174406604747162</v>
      </c>
      <c r="E8395" s="37" t="s">
        <v>15</v>
      </c>
      <c r="F8395" s="37" t="s">
        <v>10</v>
      </c>
    </row>
    <row r="8396">
      <c r="A8396" s="36" t="str">
        <f t="shared" si="1"/>
        <v>High Population-Middle Poverty</v>
      </c>
      <c r="B8396" s="35" t="s">
        <v>8415</v>
      </c>
      <c r="C8396" s="37">
        <v>55333.0</v>
      </c>
      <c r="D8396" s="37">
        <v>0.278549870782354</v>
      </c>
      <c r="E8396" s="37" t="s">
        <v>14</v>
      </c>
      <c r="F8396" s="37" t="s">
        <v>10</v>
      </c>
    </row>
    <row r="8397">
      <c r="A8397" s="36" t="str">
        <f t="shared" si="1"/>
        <v>Medium Population-Middle Poverty</v>
      </c>
      <c r="B8397" s="35" t="s">
        <v>8416</v>
      </c>
      <c r="C8397" s="37">
        <v>6450.0</v>
      </c>
      <c r="D8397" s="37">
        <v>0.173333333333333</v>
      </c>
      <c r="E8397" s="37" t="s">
        <v>15</v>
      </c>
      <c r="F8397" s="37" t="s">
        <v>10</v>
      </c>
    </row>
    <row r="8398">
      <c r="A8398" s="36" t="str">
        <f t="shared" si="1"/>
        <v>Medium Population-Middle Poverty</v>
      </c>
      <c r="B8398" s="35" t="s">
        <v>8417</v>
      </c>
      <c r="C8398" s="37">
        <v>2504.0</v>
      </c>
      <c r="D8398" s="37">
        <v>0.162140575079872</v>
      </c>
      <c r="E8398" s="37" t="s">
        <v>15</v>
      </c>
      <c r="F8398" s="37" t="s">
        <v>10</v>
      </c>
    </row>
    <row r="8399">
      <c r="A8399" s="36" t="str">
        <f t="shared" si="1"/>
        <v>Low Population-Middle Poverty</v>
      </c>
      <c r="B8399" s="35" t="s">
        <v>8418</v>
      </c>
      <c r="C8399" s="37">
        <v>426.0</v>
      </c>
      <c r="D8399" s="37">
        <v>0.105633802816901</v>
      </c>
      <c r="E8399" s="37" t="s">
        <v>16</v>
      </c>
      <c r="F8399" s="37" t="s">
        <v>10</v>
      </c>
    </row>
    <row r="8400">
      <c r="A8400" s="36" t="str">
        <f t="shared" si="1"/>
        <v>Low Population-Middle Poverty</v>
      </c>
      <c r="B8400" s="35" t="s">
        <v>8419</v>
      </c>
      <c r="C8400" s="37">
        <v>24.0</v>
      </c>
      <c r="D8400" s="37">
        <v>0.125</v>
      </c>
      <c r="E8400" s="37" t="s">
        <v>16</v>
      </c>
      <c r="F8400" s="37" t="s">
        <v>10</v>
      </c>
    </row>
    <row r="8401">
      <c r="A8401" s="36" t="str">
        <f t="shared" si="1"/>
        <v>Medium Population-Middle Poverty</v>
      </c>
      <c r="B8401" s="35" t="s">
        <v>8420</v>
      </c>
      <c r="C8401" s="37">
        <v>1456.0</v>
      </c>
      <c r="D8401" s="37">
        <v>0.149038461538462</v>
      </c>
      <c r="E8401" s="37" t="s">
        <v>15</v>
      </c>
      <c r="F8401" s="37" t="s">
        <v>10</v>
      </c>
    </row>
    <row r="8402">
      <c r="A8402" s="36" t="str">
        <f t="shared" si="1"/>
        <v>Medium Population-High Poverty</v>
      </c>
      <c r="B8402" s="35" t="s">
        <v>8421</v>
      </c>
      <c r="C8402" s="37">
        <v>1052.0</v>
      </c>
      <c r="D8402" s="37">
        <v>0.47148288973384</v>
      </c>
      <c r="E8402" s="37" t="s">
        <v>15</v>
      </c>
      <c r="F8402" s="37" t="s">
        <v>11</v>
      </c>
    </row>
    <row r="8403">
      <c r="A8403" s="36" t="str">
        <f t="shared" si="1"/>
        <v>Medium Population-Middle Poverty</v>
      </c>
      <c r="B8403" s="35" t="s">
        <v>8422</v>
      </c>
      <c r="C8403" s="37">
        <v>2951.0</v>
      </c>
      <c r="D8403" s="37">
        <v>0.293459844120637</v>
      </c>
      <c r="E8403" s="37" t="s">
        <v>15</v>
      </c>
      <c r="F8403" s="37" t="s">
        <v>10</v>
      </c>
    </row>
    <row r="8404">
      <c r="A8404" s="36" t="str">
        <f t="shared" si="1"/>
        <v>Medium Population-Middle Poverty</v>
      </c>
      <c r="B8404" s="35" t="s">
        <v>8423</v>
      </c>
      <c r="C8404" s="37">
        <v>2252.0</v>
      </c>
      <c r="D8404" s="37">
        <v>0.265541740674956</v>
      </c>
      <c r="E8404" s="37" t="s">
        <v>15</v>
      </c>
      <c r="F8404" s="37" t="s">
        <v>10</v>
      </c>
    </row>
    <row r="8405">
      <c r="A8405" s="36" t="str">
        <f t="shared" si="1"/>
        <v>Medium Population-Middle Poverty</v>
      </c>
      <c r="B8405" s="35" t="s">
        <v>8424</v>
      </c>
      <c r="C8405" s="37">
        <v>3215.0</v>
      </c>
      <c r="D8405" s="37">
        <v>0.248522550544323</v>
      </c>
      <c r="E8405" s="37" t="s">
        <v>15</v>
      </c>
      <c r="F8405" s="37" t="s">
        <v>10</v>
      </c>
    </row>
    <row r="8406">
      <c r="A8406" s="36" t="str">
        <f t="shared" si="1"/>
        <v>Medium Population-Middle Poverty</v>
      </c>
      <c r="B8406" s="35" t="s">
        <v>8425</v>
      </c>
      <c r="C8406" s="37">
        <v>696.0</v>
      </c>
      <c r="D8406" s="37">
        <v>0.209770114942529</v>
      </c>
      <c r="E8406" s="37" t="s">
        <v>15</v>
      </c>
      <c r="F8406" s="37" t="s">
        <v>10</v>
      </c>
    </row>
    <row r="8407">
      <c r="A8407" s="36" t="str">
        <f t="shared" si="1"/>
        <v>Medium Population-Middle Poverty</v>
      </c>
      <c r="B8407" s="35" t="s">
        <v>8426</v>
      </c>
      <c r="C8407" s="37">
        <v>1742.0</v>
      </c>
      <c r="D8407" s="37">
        <v>0.168771526980482</v>
      </c>
      <c r="E8407" s="37" t="s">
        <v>15</v>
      </c>
      <c r="F8407" s="37" t="s">
        <v>10</v>
      </c>
    </row>
    <row r="8408">
      <c r="A8408" s="36" t="str">
        <f t="shared" si="1"/>
        <v>Medium Population-Middle Poverty</v>
      </c>
      <c r="B8408" s="35" t="s">
        <v>8427</v>
      </c>
      <c r="C8408" s="37">
        <v>7244.0</v>
      </c>
      <c r="D8408" s="37">
        <v>0.136250690226394</v>
      </c>
      <c r="E8408" s="37" t="s">
        <v>15</v>
      </c>
      <c r="F8408" s="37" t="s">
        <v>10</v>
      </c>
    </row>
    <row r="8409">
      <c r="A8409" s="36" t="str">
        <f t="shared" si="1"/>
        <v>Medium Population-Middle Poverty</v>
      </c>
      <c r="B8409" s="35" t="s">
        <v>8428</v>
      </c>
      <c r="C8409" s="37">
        <v>5327.0</v>
      </c>
      <c r="D8409" s="37">
        <v>0.167448845504036</v>
      </c>
      <c r="E8409" s="37" t="s">
        <v>15</v>
      </c>
      <c r="F8409" s="37" t="s">
        <v>10</v>
      </c>
    </row>
    <row r="8410">
      <c r="A8410" s="36" t="str">
        <f t="shared" si="1"/>
        <v>Medium Population-Middle Poverty</v>
      </c>
      <c r="B8410" s="35" t="s">
        <v>8429</v>
      </c>
      <c r="C8410" s="37">
        <v>3126.0</v>
      </c>
      <c r="D8410" s="37">
        <v>0.168266154830454</v>
      </c>
      <c r="E8410" s="37" t="s">
        <v>15</v>
      </c>
      <c r="F8410" s="37" t="s">
        <v>10</v>
      </c>
    </row>
    <row r="8411">
      <c r="A8411" s="36" t="str">
        <f t="shared" si="1"/>
        <v>Medium Population-Low Poverty</v>
      </c>
      <c r="B8411" s="35" t="s">
        <v>8430</v>
      </c>
      <c r="C8411" s="37">
        <v>642.0</v>
      </c>
      <c r="D8411" s="37">
        <v>0.0576323987538941</v>
      </c>
      <c r="E8411" s="37" t="s">
        <v>15</v>
      </c>
      <c r="F8411" s="37" t="s">
        <v>9</v>
      </c>
    </row>
    <row r="8412">
      <c r="A8412" s="36" t="str">
        <f t="shared" si="1"/>
        <v>Medium Population-Middle Poverty</v>
      </c>
      <c r="B8412" s="35" t="s">
        <v>8431</v>
      </c>
      <c r="C8412" s="37">
        <v>5738.0</v>
      </c>
      <c r="D8412" s="37">
        <v>0.309515510630882</v>
      </c>
      <c r="E8412" s="37" t="s">
        <v>15</v>
      </c>
      <c r="F8412" s="37" t="s">
        <v>10</v>
      </c>
    </row>
    <row r="8413">
      <c r="A8413" s="36" t="str">
        <f t="shared" si="1"/>
        <v>High Population-Middle Poverty</v>
      </c>
      <c r="B8413" s="35" t="s">
        <v>8432</v>
      </c>
      <c r="C8413" s="37">
        <v>15620.0</v>
      </c>
      <c r="D8413" s="37">
        <v>0.147759282970551</v>
      </c>
      <c r="E8413" s="37" t="s">
        <v>14</v>
      </c>
      <c r="F8413" s="37" t="s">
        <v>10</v>
      </c>
    </row>
    <row r="8414">
      <c r="A8414" s="36" t="str">
        <f t="shared" si="1"/>
        <v>Medium Population-Middle Poverty</v>
      </c>
      <c r="B8414" s="35" t="s">
        <v>8433</v>
      </c>
      <c r="C8414" s="37">
        <v>1094.0</v>
      </c>
      <c r="D8414" s="37">
        <v>0.117915904936015</v>
      </c>
      <c r="E8414" s="37" t="s">
        <v>15</v>
      </c>
      <c r="F8414" s="37" t="s">
        <v>10</v>
      </c>
    </row>
    <row r="8415">
      <c r="A8415" s="36" t="str">
        <f t="shared" si="1"/>
        <v>High Population-Middle Poverty</v>
      </c>
      <c r="B8415" s="35" t="s">
        <v>8434</v>
      </c>
      <c r="C8415" s="37">
        <v>54199.0</v>
      </c>
      <c r="D8415" s="37">
        <v>0.277625048432628</v>
      </c>
      <c r="E8415" s="37" t="s">
        <v>14</v>
      </c>
      <c r="F8415" s="37" t="s">
        <v>10</v>
      </c>
    </row>
    <row r="8416">
      <c r="A8416" s="36" t="str">
        <f t="shared" si="1"/>
        <v>Medium Population-Middle Poverty</v>
      </c>
      <c r="B8416" s="35" t="s">
        <v>8435</v>
      </c>
      <c r="C8416" s="37">
        <v>2008.0</v>
      </c>
      <c r="D8416" s="37">
        <v>0.119521912350598</v>
      </c>
      <c r="E8416" s="37" t="s">
        <v>15</v>
      </c>
      <c r="F8416" s="37" t="s">
        <v>10</v>
      </c>
    </row>
    <row r="8417">
      <c r="A8417" s="36" t="str">
        <f t="shared" si="1"/>
        <v>Low Population-Low Poverty</v>
      </c>
      <c r="B8417" s="35" t="s">
        <v>8436</v>
      </c>
      <c r="C8417" s="37">
        <v>59.0</v>
      </c>
      <c r="D8417" s="37">
        <v>0.0677966101694915</v>
      </c>
      <c r="E8417" s="37" t="s">
        <v>16</v>
      </c>
      <c r="F8417" s="37" t="s">
        <v>9</v>
      </c>
    </row>
    <row r="8418">
      <c r="A8418" s="36" t="str">
        <f t="shared" si="1"/>
        <v>Medium Population-Middle Poverty</v>
      </c>
      <c r="B8418" s="35" t="s">
        <v>8437</v>
      </c>
      <c r="C8418" s="37">
        <v>649.0</v>
      </c>
      <c r="D8418" s="37">
        <v>0.191063174114022</v>
      </c>
      <c r="E8418" s="37" t="s">
        <v>15</v>
      </c>
      <c r="F8418" s="37" t="s">
        <v>10</v>
      </c>
    </row>
    <row r="8419">
      <c r="A8419" s="36" t="str">
        <f t="shared" si="1"/>
        <v>High Population-Middle Poverty</v>
      </c>
      <c r="B8419" s="35" t="s">
        <v>8438</v>
      </c>
      <c r="C8419" s="37">
        <v>12638.0</v>
      </c>
      <c r="D8419" s="37">
        <v>0.123437252729862</v>
      </c>
      <c r="E8419" s="37" t="s">
        <v>14</v>
      </c>
      <c r="F8419" s="37" t="s">
        <v>10</v>
      </c>
    </row>
    <row r="8420">
      <c r="A8420" s="36" t="str">
        <f t="shared" si="1"/>
        <v>Medium Population-Middle Poverty</v>
      </c>
      <c r="B8420" s="35" t="s">
        <v>8439</v>
      </c>
      <c r="C8420" s="37">
        <v>4866.0</v>
      </c>
      <c r="D8420" s="37">
        <v>0.178997122893547</v>
      </c>
      <c r="E8420" s="37" t="s">
        <v>15</v>
      </c>
      <c r="F8420" s="37" t="s">
        <v>10</v>
      </c>
    </row>
    <row r="8421">
      <c r="A8421" s="36" t="str">
        <f t="shared" si="1"/>
        <v>Medium Population-Middle Poverty</v>
      </c>
      <c r="B8421" s="35" t="s">
        <v>8440</v>
      </c>
      <c r="C8421" s="37">
        <v>2168.0</v>
      </c>
      <c r="D8421" s="37">
        <v>0.133763837638376</v>
      </c>
      <c r="E8421" s="37" t="s">
        <v>15</v>
      </c>
      <c r="F8421" s="37" t="s">
        <v>10</v>
      </c>
    </row>
    <row r="8422">
      <c r="A8422" s="36" t="str">
        <f t="shared" si="1"/>
        <v>Medium Population-Middle Poverty</v>
      </c>
      <c r="B8422" s="35" t="s">
        <v>8441</v>
      </c>
      <c r="C8422" s="37">
        <v>1028.0</v>
      </c>
      <c r="D8422" s="37">
        <v>0.254863813229572</v>
      </c>
      <c r="E8422" s="37" t="s">
        <v>15</v>
      </c>
      <c r="F8422" s="37" t="s">
        <v>10</v>
      </c>
    </row>
    <row r="8423">
      <c r="A8423" s="36" t="str">
        <f t="shared" si="1"/>
        <v>Medium Population-Middle Poverty</v>
      </c>
      <c r="B8423" s="35" t="s">
        <v>8442</v>
      </c>
      <c r="C8423" s="37">
        <v>1807.0</v>
      </c>
      <c r="D8423" s="37">
        <v>0.226342003320421</v>
      </c>
      <c r="E8423" s="37" t="s">
        <v>15</v>
      </c>
      <c r="F8423" s="37" t="s">
        <v>10</v>
      </c>
    </row>
    <row r="8424">
      <c r="A8424" s="36" t="str">
        <f t="shared" si="1"/>
        <v>High Population-Middle Poverty</v>
      </c>
      <c r="B8424" s="35" t="s">
        <v>8443</v>
      </c>
      <c r="C8424" s="37">
        <v>25599.0</v>
      </c>
      <c r="D8424" s="37">
        <v>0.239267158873394</v>
      </c>
      <c r="E8424" s="37" t="s">
        <v>14</v>
      </c>
      <c r="F8424" s="37" t="s">
        <v>10</v>
      </c>
    </row>
    <row r="8425">
      <c r="A8425" s="36" t="str">
        <f t="shared" si="1"/>
        <v>Medium Population-Middle Poverty</v>
      </c>
      <c r="B8425" s="35" t="s">
        <v>8444</v>
      </c>
      <c r="C8425" s="37">
        <v>4301.0</v>
      </c>
      <c r="D8425" s="37">
        <v>0.19111834457103</v>
      </c>
      <c r="E8425" s="37" t="s">
        <v>15</v>
      </c>
      <c r="F8425" s="37" t="s">
        <v>10</v>
      </c>
    </row>
    <row r="8426">
      <c r="A8426" s="36" t="str">
        <f t="shared" si="1"/>
        <v>Low Population-Middle Poverty</v>
      </c>
      <c r="B8426" s="35" t="s">
        <v>8445</v>
      </c>
      <c r="C8426" s="37">
        <v>480.0</v>
      </c>
      <c r="D8426" s="37">
        <v>0.26875</v>
      </c>
      <c r="E8426" s="37" t="s">
        <v>16</v>
      </c>
      <c r="F8426" s="37" t="s">
        <v>10</v>
      </c>
    </row>
    <row r="8427">
      <c r="A8427" s="36" t="str">
        <f t="shared" si="1"/>
        <v>Medium Population-Middle Poverty</v>
      </c>
      <c r="B8427" s="35" t="s">
        <v>8446</v>
      </c>
      <c r="C8427" s="37">
        <v>502.0</v>
      </c>
      <c r="D8427" s="37">
        <v>0.225099601593625</v>
      </c>
      <c r="E8427" s="37" t="s">
        <v>15</v>
      </c>
      <c r="F8427" s="37" t="s">
        <v>10</v>
      </c>
    </row>
    <row r="8428">
      <c r="A8428" s="36" t="str">
        <f t="shared" si="1"/>
        <v>Medium Population-Middle Poverty</v>
      </c>
      <c r="B8428" s="35" t="s">
        <v>8447</v>
      </c>
      <c r="C8428" s="37">
        <v>3664.0</v>
      </c>
      <c r="D8428" s="37">
        <v>0.249727074235808</v>
      </c>
      <c r="E8428" s="37" t="s">
        <v>15</v>
      </c>
      <c r="F8428" s="37" t="s">
        <v>10</v>
      </c>
    </row>
    <row r="8429">
      <c r="A8429" s="36" t="str">
        <f t="shared" si="1"/>
        <v>Low Population-Middle Poverty</v>
      </c>
      <c r="B8429" s="35" t="s">
        <v>8448</v>
      </c>
      <c r="C8429" s="37">
        <v>424.0</v>
      </c>
      <c r="D8429" s="37">
        <v>0.32311320754717</v>
      </c>
      <c r="E8429" s="37" t="s">
        <v>16</v>
      </c>
      <c r="F8429" s="37" t="s">
        <v>10</v>
      </c>
    </row>
    <row r="8430">
      <c r="A8430" s="36" t="str">
        <f t="shared" si="1"/>
        <v>Medium Population-Middle Poverty</v>
      </c>
      <c r="B8430" s="35" t="s">
        <v>8449</v>
      </c>
      <c r="C8430" s="37">
        <v>1326.0</v>
      </c>
      <c r="D8430" s="37">
        <v>0.118401206636501</v>
      </c>
      <c r="E8430" s="37" t="s">
        <v>15</v>
      </c>
      <c r="F8430" s="37" t="s">
        <v>10</v>
      </c>
    </row>
    <row r="8431">
      <c r="A8431" s="36" t="str">
        <f t="shared" si="1"/>
        <v>Medium Population-High Poverty</v>
      </c>
      <c r="B8431" s="35" t="s">
        <v>8450</v>
      </c>
      <c r="C8431" s="37">
        <v>2050.0</v>
      </c>
      <c r="D8431" s="37">
        <v>0.331707317073171</v>
      </c>
      <c r="E8431" s="37" t="s">
        <v>15</v>
      </c>
      <c r="F8431" s="37" t="s">
        <v>11</v>
      </c>
    </row>
    <row r="8432">
      <c r="A8432" s="36" t="str">
        <f t="shared" si="1"/>
        <v>Low Population-Low Poverty</v>
      </c>
      <c r="B8432" s="35" t="s">
        <v>8451</v>
      </c>
      <c r="C8432" s="37">
        <v>339.0</v>
      </c>
      <c r="D8432" s="37">
        <v>0.0619469026548673</v>
      </c>
      <c r="E8432" s="37" t="s">
        <v>16</v>
      </c>
      <c r="F8432" s="37" t="s">
        <v>9</v>
      </c>
    </row>
    <row r="8433">
      <c r="A8433" s="36" t="str">
        <f t="shared" si="1"/>
        <v>Medium Population-Middle Poverty</v>
      </c>
      <c r="B8433" s="35" t="s">
        <v>8452</v>
      </c>
      <c r="C8433" s="37">
        <v>3242.0</v>
      </c>
      <c r="D8433" s="37">
        <v>0.18167797655768</v>
      </c>
      <c r="E8433" s="37" t="s">
        <v>15</v>
      </c>
      <c r="F8433" s="37" t="s">
        <v>10</v>
      </c>
    </row>
    <row r="8434">
      <c r="A8434" s="36" t="str">
        <f t="shared" si="1"/>
        <v>Low Population-Middle Poverty</v>
      </c>
      <c r="B8434" s="35" t="s">
        <v>8453</v>
      </c>
      <c r="C8434" s="37">
        <v>114.0</v>
      </c>
      <c r="D8434" s="37">
        <v>0.184210526315789</v>
      </c>
      <c r="E8434" s="37" t="s">
        <v>16</v>
      </c>
      <c r="F8434" s="37" t="s">
        <v>10</v>
      </c>
    </row>
    <row r="8435">
      <c r="A8435" s="36" t="str">
        <f t="shared" si="1"/>
        <v>Medium Population-Middle Poverty</v>
      </c>
      <c r="B8435" s="35" t="s">
        <v>8454</v>
      </c>
      <c r="C8435" s="37">
        <v>7630.0</v>
      </c>
      <c r="D8435" s="37">
        <v>0.239449541284404</v>
      </c>
      <c r="E8435" s="37" t="s">
        <v>15</v>
      </c>
      <c r="F8435" s="37" t="s">
        <v>10</v>
      </c>
    </row>
    <row r="8436">
      <c r="A8436" s="36" t="str">
        <f t="shared" si="1"/>
        <v>Medium Population-Middle Poverty</v>
      </c>
      <c r="B8436" s="35" t="s">
        <v>8455</v>
      </c>
      <c r="C8436" s="37">
        <v>2970.0</v>
      </c>
      <c r="D8436" s="37">
        <v>0.199326599326599</v>
      </c>
      <c r="E8436" s="37" t="s">
        <v>15</v>
      </c>
      <c r="F8436" s="37" t="s">
        <v>10</v>
      </c>
    </row>
    <row r="8437">
      <c r="A8437" s="36" t="str">
        <f t="shared" si="1"/>
        <v>Medium Population-Low Poverty</v>
      </c>
      <c r="B8437" s="35" t="s">
        <v>8456</v>
      </c>
      <c r="C8437" s="37">
        <v>1299.0</v>
      </c>
      <c r="D8437" s="37">
        <v>0.0</v>
      </c>
      <c r="E8437" s="37" t="s">
        <v>15</v>
      </c>
      <c r="F8437" s="37" t="s">
        <v>9</v>
      </c>
    </row>
    <row r="8438">
      <c r="A8438" s="36" t="str">
        <f t="shared" si="1"/>
        <v>Medium Population-Middle Poverty</v>
      </c>
      <c r="B8438" s="35" t="s">
        <v>8457</v>
      </c>
      <c r="C8438" s="37">
        <v>1012.0</v>
      </c>
      <c r="D8438" s="37">
        <v>0.143280632411067</v>
      </c>
      <c r="E8438" s="37" t="s">
        <v>15</v>
      </c>
      <c r="F8438" s="37" t="s">
        <v>10</v>
      </c>
    </row>
    <row r="8439">
      <c r="A8439" s="36" t="str">
        <f t="shared" si="1"/>
        <v>High Population-Middle Poverty</v>
      </c>
      <c r="B8439" s="35" t="s">
        <v>8458</v>
      </c>
      <c r="C8439" s="37">
        <v>19915.0</v>
      </c>
      <c r="D8439" s="37">
        <v>0.212904845593774</v>
      </c>
      <c r="E8439" s="37" t="s">
        <v>14</v>
      </c>
      <c r="F8439" s="37" t="s">
        <v>10</v>
      </c>
    </row>
    <row r="8440">
      <c r="A8440" s="36" t="str">
        <f t="shared" si="1"/>
        <v>Medium Population-Middle Poverty</v>
      </c>
      <c r="B8440" s="35" t="s">
        <v>8459</v>
      </c>
      <c r="C8440" s="37">
        <v>2217.0</v>
      </c>
      <c r="D8440" s="37">
        <v>0.205683355886333</v>
      </c>
      <c r="E8440" s="37" t="s">
        <v>15</v>
      </c>
      <c r="F8440" s="37" t="s">
        <v>10</v>
      </c>
    </row>
    <row r="8441">
      <c r="A8441" s="36" t="str">
        <f t="shared" si="1"/>
        <v>High Population-Middle Poverty</v>
      </c>
      <c r="B8441" s="35" t="s">
        <v>8460</v>
      </c>
      <c r="C8441" s="37">
        <v>26145.0</v>
      </c>
      <c r="D8441" s="37">
        <v>0.217708930961943</v>
      </c>
      <c r="E8441" s="37" t="s">
        <v>14</v>
      </c>
      <c r="F8441" s="37" t="s">
        <v>10</v>
      </c>
    </row>
    <row r="8442">
      <c r="A8442" s="36" t="str">
        <f t="shared" si="1"/>
        <v>Medium Population-High Poverty</v>
      </c>
      <c r="B8442" s="35" t="s">
        <v>8461</v>
      </c>
      <c r="C8442" s="37">
        <v>2714.0</v>
      </c>
      <c r="D8442" s="37">
        <v>0.453205600589536</v>
      </c>
      <c r="E8442" s="37" t="s">
        <v>15</v>
      </c>
      <c r="F8442" s="37" t="s">
        <v>11</v>
      </c>
    </row>
    <row r="8443">
      <c r="A8443" s="36" t="str">
        <f t="shared" si="1"/>
        <v>Medium Population-Middle Poverty</v>
      </c>
      <c r="B8443" s="35" t="s">
        <v>8462</v>
      </c>
      <c r="C8443" s="37">
        <v>5327.0</v>
      </c>
      <c r="D8443" s="37">
        <v>0.230711469870471</v>
      </c>
      <c r="E8443" s="37" t="s">
        <v>15</v>
      </c>
      <c r="F8443" s="37" t="s">
        <v>10</v>
      </c>
    </row>
    <row r="8444">
      <c r="A8444" s="36" t="str">
        <f t="shared" si="1"/>
        <v>High Population-Middle Poverty</v>
      </c>
      <c r="B8444" s="35" t="s">
        <v>8463</v>
      </c>
      <c r="C8444" s="37">
        <v>13990.0</v>
      </c>
      <c r="D8444" s="37">
        <v>0.167262330235883</v>
      </c>
      <c r="E8444" s="37" t="s">
        <v>14</v>
      </c>
      <c r="F8444" s="37" t="s">
        <v>10</v>
      </c>
    </row>
    <row r="8445">
      <c r="A8445" s="36" t="str">
        <f t="shared" si="1"/>
        <v>High Population-Middle Poverty</v>
      </c>
      <c r="B8445" s="35" t="s">
        <v>8464</v>
      </c>
      <c r="C8445" s="37">
        <v>37989.0</v>
      </c>
      <c r="D8445" s="37">
        <v>0.300455394982758</v>
      </c>
      <c r="E8445" s="37" t="s">
        <v>14</v>
      </c>
      <c r="F8445" s="37" t="s">
        <v>10</v>
      </c>
    </row>
    <row r="8446">
      <c r="A8446" s="36" t="str">
        <f t="shared" si="1"/>
        <v>High Population-Low Poverty</v>
      </c>
      <c r="B8446" s="35" t="s">
        <v>8465</v>
      </c>
      <c r="C8446" s="37">
        <v>20560.0</v>
      </c>
      <c r="D8446" s="37">
        <v>0.0904669260700389</v>
      </c>
      <c r="E8446" s="37" t="s">
        <v>14</v>
      </c>
      <c r="F8446" s="37" t="s">
        <v>9</v>
      </c>
    </row>
    <row r="8447">
      <c r="A8447" s="36" t="str">
        <f t="shared" si="1"/>
        <v>Medium Population-High Poverty</v>
      </c>
      <c r="B8447" s="35" t="s">
        <v>8466</v>
      </c>
      <c r="C8447" s="37">
        <v>1672.0</v>
      </c>
      <c r="D8447" s="37">
        <v>0.344497607655502</v>
      </c>
      <c r="E8447" s="37" t="s">
        <v>15</v>
      </c>
      <c r="F8447" s="37" t="s">
        <v>11</v>
      </c>
    </row>
    <row r="8448">
      <c r="A8448" s="36" t="str">
        <f t="shared" si="1"/>
        <v>High Population-Middle Poverty</v>
      </c>
      <c r="B8448" s="35" t="s">
        <v>8467</v>
      </c>
      <c r="C8448" s="37">
        <v>37081.0</v>
      </c>
      <c r="D8448" s="37">
        <v>0.161780965993366</v>
      </c>
      <c r="E8448" s="37" t="s">
        <v>14</v>
      </c>
      <c r="F8448" s="37" t="s">
        <v>10</v>
      </c>
    </row>
    <row r="8449">
      <c r="A8449" s="36" t="str">
        <f t="shared" si="1"/>
        <v>High Population-Middle Poverty</v>
      </c>
      <c r="B8449" s="35" t="s">
        <v>8468</v>
      </c>
      <c r="C8449" s="37">
        <v>11550.0</v>
      </c>
      <c r="D8449" s="37">
        <v>0.231168831168831</v>
      </c>
      <c r="E8449" s="37" t="s">
        <v>14</v>
      </c>
      <c r="F8449" s="37" t="s">
        <v>10</v>
      </c>
    </row>
    <row r="8450">
      <c r="A8450" s="36" t="str">
        <f t="shared" si="1"/>
        <v>Medium Population-Middle Poverty</v>
      </c>
      <c r="B8450" s="35" t="s">
        <v>8469</v>
      </c>
      <c r="C8450" s="37">
        <v>665.0</v>
      </c>
      <c r="D8450" s="37">
        <v>0.108270676691729</v>
      </c>
      <c r="E8450" s="37" t="s">
        <v>15</v>
      </c>
      <c r="F8450" s="37" t="s">
        <v>10</v>
      </c>
    </row>
    <row r="8451">
      <c r="A8451" s="36" t="str">
        <f t="shared" si="1"/>
        <v>Medium Population-Low Poverty</v>
      </c>
      <c r="B8451" s="35" t="s">
        <v>8470</v>
      </c>
      <c r="C8451" s="37">
        <v>885.0</v>
      </c>
      <c r="D8451" s="37">
        <v>0.0463276836158192</v>
      </c>
      <c r="E8451" s="37" t="s">
        <v>15</v>
      </c>
      <c r="F8451" s="37" t="s">
        <v>9</v>
      </c>
    </row>
    <row r="8452">
      <c r="A8452" s="36" t="str">
        <f t="shared" si="1"/>
        <v>Medium Population-Impoverished</v>
      </c>
      <c r="B8452" s="35" t="s">
        <v>8471</v>
      </c>
      <c r="C8452" s="37">
        <v>642.0</v>
      </c>
      <c r="D8452" s="37">
        <v>0.609034267912773</v>
      </c>
      <c r="E8452" s="37" t="s">
        <v>15</v>
      </c>
      <c r="F8452" s="37" t="s">
        <v>12</v>
      </c>
    </row>
    <row r="8453">
      <c r="A8453" s="36" t="str">
        <f t="shared" si="1"/>
        <v>Medium Population-Middle Poverty</v>
      </c>
      <c r="B8453" s="35" t="s">
        <v>8472</v>
      </c>
      <c r="C8453" s="37">
        <v>985.0</v>
      </c>
      <c r="D8453" s="37">
        <v>0.100507614213198</v>
      </c>
      <c r="E8453" s="37" t="s">
        <v>15</v>
      </c>
      <c r="F8453" s="37" t="s">
        <v>10</v>
      </c>
    </row>
    <row r="8454">
      <c r="A8454" s="36" t="str">
        <f t="shared" si="1"/>
        <v>Medium Population-High Poverty</v>
      </c>
      <c r="B8454" s="35" t="s">
        <v>8473</v>
      </c>
      <c r="C8454" s="37">
        <v>1327.0</v>
      </c>
      <c r="D8454" s="37">
        <v>0.40844009042954</v>
      </c>
      <c r="E8454" s="37" t="s">
        <v>15</v>
      </c>
      <c r="F8454" s="37" t="s">
        <v>11</v>
      </c>
    </row>
    <row r="8455">
      <c r="A8455" s="36" t="str">
        <f t="shared" si="1"/>
        <v>Medium Population-Middle Poverty</v>
      </c>
      <c r="B8455" s="35" t="s">
        <v>8474</v>
      </c>
      <c r="C8455" s="37">
        <v>4889.0</v>
      </c>
      <c r="D8455" s="37">
        <v>0.121701779505011</v>
      </c>
      <c r="E8455" s="37" t="s">
        <v>15</v>
      </c>
      <c r="F8455" s="37" t="s">
        <v>10</v>
      </c>
    </row>
    <row r="8456">
      <c r="A8456" s="36" t="str">
        <f t="shared" si="1"/>
        <v>Medium Population-Middle Poverty</v>
      </c>
      <c r="B8456" s="35" t="s">
        <v>8475</v>
      </c>
      <c r="C8456" s="37">
        <v>786.0</v>
      </c>
      <c r="D8456" s="37">
        <v>0.255725190839695</v>
      </c>
      <c r="E8456" s="37" t="s">
        <v>15</v>
      </c>
      <c r="F8456" s="37" t="s">
        <v>10</v>
      </c>
    </row>
    <row r="8457">
      <c r="A8457" s="36" t="str">
        <f t="shared" si="1"/>
        <v>Medium Population-Low Poverty</v>
      </c>
      <c r="B8457" s="35" t="s">
        <v>8476</v>
      </c>
      <c r="C8457" s="37">
        <v>682.0</v>
      </c>
      <c r="D8457" s="37">
        <v>0.0278592375366569</v>
      </c>
      <c r="E8457" s="37" t="s">
        <v>15</v>
      </c>
      <c r="F8457" s="37" t="s">
        <v>9</v>
      </c>
    </row>
    <row r="8458">
      <c r="A8458" s="36" t="str">
        <f t="shared" si="1"/>
        <v>Medium Population-Middle Poverty</v>
      </c>
      <c r="B8458" s="35" t="s">
        <v>8477</v>
      </c>
      <c r="C8458" s="37">
        <v>3448.0</v>
      </c>
      <c r="D8458" s="37">
        <v>0.160672853828306</v>
      </c>
      <c r="E8458" s="37" t="s">
        <v>15</v>
      </c>
      <c r="F8458" s="37" t="s">
        <v>10</v>
      </c>
    </row>
    <row r="8459">
      <c r="A8459" s="36" t="str">
        <f t="shared" si="1"/>
        <v>Medium Population-Middle Poverty</v>
      </c>
      <c r="B8459" s="35" t="s">
        <v>8478</v>
      </c>
      <c r="C8459" s="37">
        <v>3297.0</v>
      </c>
      <c r="D8459" s="37">
        <v>0.261753108886867</v>
      </c>
      <c r="E8459" s="37" t="s">
        <v>15</v>
      </c>
      <c r="F8459" s="37" t="s">
        <v>10</v>
      </c>
    </row>
    <row r="8460">
      <c r="A8460" s="36" t="str">
        <f t="shared" si="1"/>
        <v>Medium Population-Middle Poverty</v>
      </c>
      <c r="B8460" s="35" t="s">
        <v>8479</v>
      </c>
      <c r="C8460" s="37">
        <v>1551.0</v>
      </c>
      <c r="D8460" s="37">
        <v>0.156673114119923</v>
      </c>
      <c r="E8460" s="37" t="s">
        <v>15</v>
      </c>
      <c r="F8460" s="37" t="s">
        <v>10</v>
      </c>
    </row>
    <row r="8461">
      <c r="A8461" s="36" t="str">
        <f t="shared" si="1"/>
        <v>Medium Population-Low Poverty</v>
      </c>
      <c r="B8461" s="35" t="s">
        <v>8480</v>
      </c>
      <c r="C8461" s="37">
        <v>932.0</v>
      </c>
      <c r="D8461" s="37">
        <v>0.0954935622317597</v>
      </c>
      <c r="E8461" s="37" t="s">
        <v>15</v>
      </c>
      <c r="F8461" s="37" t="s">
        <v>9</v>
      </c>
    </row>
    <row r="8462">
      <c r="A8462" s="36" t="str">
        <f t="shared" si="1"/>
        <v>Medium Population-Middle Poverty</v>
      </c>
      <c r="B8462" s="35" t="s">
        <v>8481</v>
      </c>
      <c r="C8462" s="37">
        <v>1759.0</v>
      </c>
      <c r="D8462" s="37">
        <v>0.214326321773735</v>
      </c>
      <c r="E8462" s="37" t="s">
        <v>15</v>
      </c>
      <c r="F8462" s="37" t="s">
        <v>10</v>
      </c>
    </row>
    <row r="8463">
      <c r="A8463" s="36" t="str">
        <f t="shared" si="1"/>
        <v>Medium Population-Low Poverty</v>
      </c>
      <c r="B8463" s="35" t="s">
        <v>8482</v>
      </c>
      <c r="C8463" s="37">
        <v>1711.0</v>
      </c>
      <c r="D8463" s="37">
        <v>0.0607831677381648</v>
      </c>
      <c r="E8463" s="37" t="s">
        <v>15</v>
      </c>
      <c r="F8463" s="37" t="s">
        <v>9</v>
      </c>
    </row>
    <row r="8464">
      <c r="A8464" s="36" t="str">
        <f t="shared" si="1"/>
        <v>High Population-Middle Poverty</v>
      </c>
      <c r="B8464" s="35" t="s">
        <v>8483</v>
      </c>
      <c r="C8464" s="37">
        <v>12151.0</v>
      </c>
      <c r="D8464" s="37">
        <v>0.217924450662497</v>
      </c>
      <c r="E8464" s="37" t="s">
        <v>14</v>
      </c>
      <c r="F8464" s="37" t="s">
        <v>10</v>
      </c>
    </row>
    <row r="8465">
      <c r="A8465" s="36" t="str">
        <f t="shared" si="1"/>
        <v>Medium Population-Middle Poverty</v>
      </c>
      <c r="B8465" s="35" t="s">
        <v>8484</v>
      </c>
      <c r="C8465" s="37">
        <v>1801.0</v>
      </c>
      <c r="D8465" s="37">
        <v>0.144364242087729</v>
      </c>
      <c r="E8465" s="37" t="s">
        <v>15</v>
      </c>
      <c r="F8465" s="37" t="s">
        <v>10</v>
      </c>
    </row>
    <row r="8466">
      <c r="A8466" s="36" t="str">
        <f t="shared" si="1"/>
        <v>Medium Population-Low Poverty</v>
      </c>
      <c r="B8466" s="35" t="s">
        <v>8485</v>
      </c>
      <c r="C8466" s="37">
        <v>994.0</v>
      </c>
      <c r="D8466" s="37">
        <v>0.0603621730382294</v>
      </c>
      <c r="E8466" s="37" t="s">
        <v>15</v>
      </c>
      <c r="F8466" s="37" t="s">
        <v>9</v>
      </c>
    </row>
    <row r="8467">
      <c r="A8467" s="36" t="str">
        <f t="shared" si="1"/>
        <v>Medium Population-Middle Poverty</v>
      </c>
      <c r="B8467" s="35" t="s">
        <v>8486</v>
      </c>
      <c r="C8467" s="37">
        <v>4546.0</v>
      </c>
      <c r="D8467" s="37">
        <v>0.138363396392433</v>
      </c>
      <c r="E8467" s="37" t="s">
        <v>15</v>
      </c>
      <c r="F8467" s="37" t="s">
        <v>10</v>
      </c>
    </row>
    <row r="8468">
      <c r="A8468" s="36" t="str">
        <f t="shared" si="1"/>
        <v>Medium Population-Low Poverty</v>
      </c>
      <c r="B8468" s="35" t="s">
        <v>8487</v>
      </c>
      <c r="C8468" s="37">
        <v>1209.0</v>
      </c>
      <c r="D8468" s="37">
        <v>0.0388751033912324</v>
      </c>
      <c r="E8468" s="37" t="s">
        <v>15</v>
      </c>
      <c r="F8468" s="37" t="s">
        <v>9</v>
      </c>
    </row>
    <row r="8469">
      <c r="A8469" s="36" t="str">
        <f t="shared" si="1"/>
        <v>Medium Population-Middle Poverty</v>
      </c>
      <c r="B8469" s="35" t="s">
        <v>8488</v>
      </c>
      <c r="C8469" s="37">
        <v>2512.0</v>
      </c>
      <c r="D8469" s="37">
        <v>0.146496815286624</v>
      </c>
      <c r="E8469" s="37" t="s">
        <v>15</v>
      </c>
      <c r="F8469" s="37" t="s">
        <v>10</v>
      </c>
    </row>
    <row r="8470">
      <c r="A8470" s="36" t="str">
        <f t="shared" si="1"/>
        <v>Low Population-Low Poverty</v>
      </c>
      <c r="B8470" s="35" t="s">
        <v>8489</v>
      </c>
      <c r="C8470" s="37">
        <v>494.0</v>
      </c>
      <c r="D8470" s="37">
        <v>0.0425101214574899</v>
      </c>
      <c r="E8470" s="37" t="s">
        <v>16</v>
      </c>
      <c r="F8470" s="37" t="s">
        <v>9</v>
      </c>
    </row>
    <row r="8471">
      <c r="A8471" s="36" t="str">
        <f t="shared" si="1"/>
        <v>Medium Population-Middle Poverty</v>
      </c>
      <c r="B8471" s="35" t="s">
        <v>8490</v>
      </c>
      <c r="C8471" s="37">
        <v>1007.0</v>
      </c>
      <c r="D8471" s="37">
        <v>0.110228401191658</v>
      </c>
      <c r="E8471" s="37" t="s">
        <v>15</v>
      </c>
      <c r="F8471" s="37" t="s">
        <v>10</v>
      </c>
    </row>
    <row r="8472">
      <c r="A8472" s="36" t="str">
        <f t="shared" si="1"/>
        <v>Medium Population-Low Poverty</v>
      </c>
      <c r="B8472" s="35" t="s">
        <v>8491</v>
      </c>
      <c r="C8472" s="37">
        <v>502.0</v>
      </c>
      <c r="D8472" s="37">
        <v>0.0159362549800797</v>
      </c>
      <c r="E8472" s="37" t="s">
        <v>15</v>
      </c>
      <c r="F8472" s="37" t="s">
        <v>9</v>
      </c>
    </row>
    <row r="8473">
      <c r="A8473" s="36" t="str">
        <f t="shared" si="1"/>
        <v>High Population-Middle Poverty</v>
      </c>
      <c r="B8473" s="35" t="s">
        <v>8492</v>
      </c>
      <c r="C8473" s="37">
        <v>11806.0</v>
      </c>
      <c r="D8473" s="37">
        <v>0.157716415382009</v>
      </c>
      <c r="E8473" s="37" t="s">
        <v>14</v>
      </c>
      <c r="F8473" s="37" t="s">
        <v>10</v>
      </c>
    </row>
    <row r="8474">
      <c r="A8474" s="36" t="str">
        <f t="shared" si="1"/>
        <v>Medium Population-Low Poverty</v>
      </c>
      <c r="B8474" s="35" t="s">
        <v>8493</v>
      </c>
      <c r="C8474" s="37">
        <v>1026.0</v>
      </c>
      <c r="D8474" s="37">
        <v>0.037037037037037</v>
      </c>
      <c r="E8474" s="37" t="s">
        <v>15</v>
      </c>
      <c r="F8474" s="37" t="s">
        <v>9</v>
      </c>
    </row>
    <row r="8475">
      <c r="A8475" s="36" t="str">
        <f t="shared" si="1"/>
        <v>Medium Population-Low Poverty</v>
      </c>
      <c r="B8475" s="35" t="s">
        <v>8494</v>
      </c>
      <c r="C8475" s="37">
        <v>1431.0</v>
      </c>
      <c r="D8475" s="37">
        <v>0.0419287211740042</v>
      </c>
      <c r="E8475" s="37" t="s">
        <v>15</v>
      </c>
      <c r="F8475" s="37" t="s">
        <v>9</v>
      </c>
    </row>
    <row r="8476">
      <c r="A8476" s="36" t="str">
        <f t="shared" si="1"/>
        <v>High Population-Middle Poverty</v>
      </c>
      <c r="B8476" s="35" t="s">
        <v>8495</v>
      </c>
      <c r="C8476" s="37">
        <v>11070.0</v>
      </c>
      <c r="D8476" s="37">
        <v>0.100271002710027</v>
      </c>
      <c r="E8476" s="37" t="s">
        <v>14</v>
      </c>
      <c r="F8476" s="37" t="s">
        <v>10</v>
      </c>
    </row>
    <row r="8477">
      <c r="A8477" s="36" t="str">
        <f t="shared" si="1"/>
        <v>Medium Population-Low Poverty</v>
      </c>
      <c r="B8477" s="35" t="s">
        <v>8496</v>
      </c>
      <c r="C8477" s="37">
        <v>7518.0</v>
      </c>
      <c r="D8477" s="37">
        <v>0.0440276669326949</v>
      </c>
      <c r="E8477" s="37" t="s">
        <v>15</v>
      </c>
      <c r="F8477" s="37" t="s">
        <v>9</v>
      </c>
    </row>
    <row r="8478">
      <c r="A8478" s="36" t="str">
        <f t="shared" si="1"/>
        <v>Medium Population-Middle Poverty</v>
      </c>
      <c r="B8478" s="35" t="s">
        <v>8497</v>
      </c>
      <c r="C8478" s="37">
        <v>2073.0</v>
      </c>
      <c r="D8478" s="37">
        <v>0.121562952243126</v>
      </c>
      <c r="E8478" s="37" t="s">
        <v>15</v>
      </c>
      <c r="F8478" s="37" t="s">
        <v>10</v>
      </c>
    </row>
    <row r="8479">
      <c r="A8479" s="36" t="str">
        <f t="shared" si="1"/>
        <v>Medium Population-Low Poverty</v>
      </c>
      <c r="B8479" s="35" t="s">
        <v>8498</v>
      </c>
      <c r="C8479" s="37">
        <v>1013.0</v>
      </c>
      <c r="D8479" s="37">
        <v>0.0236920039486673</v>
      </c>
      <c r="E8479" s="37" t="s">
        <v>15</v>
      </c>
      <c r="F8479" s="37" t="s">
        <v>9</v>
      </c>
    </row>
    <row r="8480">
      <c r="A8480" s="36" t="str">
        <f t="shared" si="1"/>
        <v>Medium Population-Low Poverty</v>
      </c>
      <c r="B8480" s="35" t="s">
        <v>8499</v>
      </c>
      <c r="C8480" s="37">
        <v>7314.0</v>
      </c>
      <c r="D8480" s="37">
        <v>0.0508613617719442</v>
      </c>
      <c r="E8480" s="37" t="s">
        <v>15</v>
      </c>
      <c r="F8480" s="37" t="s">
        <v>9</v>
      </c>
    </row>
    <row r="8481">
      <c r="A8481" s="36" t="str">
        <f t="shared" si="1"/>
        <v>Low Population-Low Poverty</v>
      </c>
      <c r="B8481" s="35" t="s">
        <v>8500</v>
      </c>
      <c r="C8481" s="37">
        <v>391.0</v>
      </c>
      <c r="D8481" s="37">
        <v>0.0</v>
      </c>
      <c r="E8481" s="37" t="s">
        <v>16</v>
      </c>
      <c r="F8481" s="37" t="s">
        <v>9</v>
      </c>
    </row>
    <row r="8482">
      <c r="A8482" s="36" t="str">
        <f t="shared" si="1"/>
        <v>Medium Population-Middle Poverty</v>
      </c>
      <c r="B8482" s="35" t="s">
        <v>8501</v>
      </c>
      <c r="C8482" s="37">
        <v>1298.0</v>
      </c>
      <c r="D8482" s="37">
        <v>0.13713405238829</v>
      </c>
      <c r="E8482" s="37" t="s">
        <v>15</v>
      </c>
      <c r="F8482" s="37" t="s">
        <v>10</v>
      </c>
    </row>
    <row r="8483">
      <c r="A8483" s="36" t="str">
        <f t="shared" si="1"/>
        <v>High Population-Low Poverty</v>
      </c>
      <c r="B8483" s="35" t="s">
        <v>8502</v>
      </c>
      <c r="C8483" s="37">
        <v>10988.0</v>
      </c>
      <c r="D8483" s="37">
        <v>0.0678012377138697</v>
      </c>
      <c r="E8483" s="37" t="s">
        <v>14</v>
      </c>
      <c r="F8483" s="37" t="s">
        <v>9</v>
      </c>
    </row>
    <row r="8484">
      <c r="A8484" s="36" t="str">
        <f t="shared" si="1"/>
        <v>Medium Population-Low Poverty</v>
      </c>
      <c r="B8484" s="35" t="s">
        <v>8503</v>
      </c>
      <c r="C8484" s="37">
        <v>2857.0</v>
      </c>
      <c r="D8484" s="37">
        <v>0.0833041652082604</v>
      </c>
      <c r="E8484" s="37" t="s">
        <v>15</v>
      </c>
      <c r="F8484" s="37" t="s">
        <v>9</v>
      </c>
    </row>
    <row r="8485">
      <c r="A8485" s="36" t="str">
        <f t="shared" si="1"/>
        <v>Medium Population-Middle Poverty</v>
      </c>
      <c r="B8485" s="35" t="s">
        <v>8504</v>
      </c>
      <c r="C8485" s="37">
        <v>561.0</v>
      </c>
      <c r="D8485" s="37">
        <v>0.128342245989305</v>
      </c>
      <c r="E8485" s="37" t="s">
        <v>15</v>
      </c>
      <c r="F8485" s="37" t="s">
        <v>10</v>
      </c>
    </row>
    <row r="8486">
      <c r="A8486" s="36" t="str">
        <f t="shared" si="1"/>
        <v>Medium Population-Middle Poverty</v>
      </c>
      <c r="B8486" s="35" t="s">
        <v>8505</v>
      </c>
      <c r="C8486" s="37">
        <v>7338.0</v>
      </c>
      <c r="D8486" s="37">
        <v>0.233442354865086</v>
      </c>
      <c r="E8486" s="37" t="s">
        <v>15</v>
      </c>
      <c r="F8486" s="37" t="s">
        <v>10</v>
      </c>
    </row>
    <row r="8487">
      <c r="A8487" s="36" t="str">
        <f t="shared" si="1"/>
        <v>Medium Population-Low Poverty</v>
      </c>
      <c r="B8487" s="35" t="s">
        <v>8506</v>
      </c>
      <c r="C8487" s="37">
        <v>653.0</v>
      </c>
      <c r="D8487" s="37">
        <v>0.0459418070444104</v>
      </c>
      <c r="E8487" s="37" t="s">
        <v>15</v>
      </c>
      <c r="F8487" s="37" t="s">
        <v>9</v>
      </c>
    </row>
    <row r="8488">
      <c r="A8488" s="36" t="str">
        <f t="shared" si="1"/>
        <v>Medium Population-Middle Poverty</v>
      </c>
      <c r="B8488" s="35" t="s">
        <v>8507</v>
      </c>
      <c r="C8488" s="37">
        <v>693.0</v>
      </c>
      <c r="D8488" s="37">
        <v>0.212121212121212</v>
      </c>
      <c r="E8488" s="37" t="s">
        <v>15</v>
      </c>
      <c r="F8488" s="37" t="s">
        <v>10</v>
      </c>
    </row>
    <row r="8489">
      <c r="A8489" s="36" t="str">
        <f t="shared" si="1"/>
        <v>Medium Population-Middle Poverty</v>
      </c>
      <c r="B8489" s="35" t="s">
        <v>8508</v>
      </c>
      <c r="C8489" s="37">
        <v>718.0</v>
      </c>
      <c r="D8489" s="37">
        <v>0.321727019498607</v>
      </c>
      <c r="E8489" s="37" t="s">
        <v>15</v>
      </c>
      <c r="F8489" s="37" t="s">
        <v>10</v>
      </c>
    </row>
    <row r="8490">
      <c r="A8490" s="36" t="str">
        <f t="shared" si="1"/>
        <v>Low Population-Middle Poverty</v>
      </c>
      <c r="B8490" s="35" t="s">
        <v>8509</v>
      </c>
      <c r="C8490" s="37">
        <v>297.0</v>
      </c>
      <c r="D8490" s="37">
        <v>0.215488215488215</v>
      </c>
      <c r="E8490" s="37" t="s">
        <v>16</v>
      </c>
      <c r="F8490" s="37" t="s">
        <v>10</v>
      </c>
    </row>
    <row r="8491">
      <c r="A8491" s="36" t="str">
        <f t="shared" si="1"/>
        <v>Low Population-Low Poverty</v>
      </c>
      <c r="B8491" s="35" t="s">
        <v>8510</v>
      </c>
      <c r="C8491" s="37">
        <v>125.0</v>
      </c>
      <c r="D8491" s="37">
        <v>0.0</v>
      </c>
      <c r="E8491" s="37" t="s">
        <v>16</v>
      </c>
      <c r="F8491" s="37" t="s">
        <v>9</v>
      </c>
    </row>
    <row r="8492">
      <c r="A8492" s="36" t="str">
        <f t="shared" si="1"/>
        <v>Medium Population-Middle Poverty</v>
      </c>
      <c r="B8492" s="35" t="s">
        <v>8511</v>
      </c>
      <c r="C8492" s="37">
        <v>2820.0</v>
      </c>
      <c r="D8492" s="37">
        <v>0.254609929078014</v>
      </c>
      <c r="E8492" s="37" t="s">
        <v>15</v>
      </c>
      <c r="F8492" s="37" t="s">
        <v>10</v>
      </c>
    </row>
    <row r="8493">
      <c r="A8493" s="36" t="str">
        <f t="shared" si="1"/>
        <v>Low Population-Middle Poverty</v>
      </c>
      <c r="B8493" s="35" t="s">
        <v>8512</v>
      </c>
      <c r="C8493" s="37">
        <v>70.0</v>
      </c>
      <c r="D8493" s="37">
        <v>0.114285714285714</v>
      </c>
      <c r="E8493" s="37" t="s">
        <v>16</v>
      </c>
      <c r="F8493" s="37" t="s">
        <v>10</v>
      </c>
    </row>
    <row r="8494">
      <c r="A8494" s="36" t="str">
        <f t="shared" si="1"/>
        <v>Medium Population-Middle Poverty</v>
      </c>
      <c r="B8494" s="35" t="s">
        <v>8513</v>
      </c>
      <c r="C8494" s="37">
        <v>1138.0</v>
      </c>
      <c r="D8494" s="37">
        <v>0.12829525483304</v>
      </c>
      <c r="E8494" s="37" t="s">
        <v>15</v>
      </c>
      <c r="F8494" s="37" t="s">
        <v>10</v>
      </c>
    </row>
    <row r="8495">
      <c r="A8495" s="36" t="str">
        <f t="shared" si="1"/>
        <v>Medium Population-Low Poverty</v>
      </c>
      <c r="B8495" s="35" t="s">
        <v>8514</v>
      </c>
      <c r="C8495" s="37">
        <v>1206.0</v>
      </c>
      <c r="D8495" s="37">
        <v>0.060530679933665</v>
      </c>
      <c r="E8495" s="37" t="s">
        <v>15</v>
      </c>
      <c r="F8495" s="37" t="s">
        <v>9</v>
      </c>
    </row>
    <row r="8496">
      <c r="A8496" s="36" t="str">
        <f t="shared" si="1"/>
        <v>Medium Population-Middle Poverty</v>
      </c>
      <c r="B8496" s="35" t="s">
        <v>8515</v>
      </c>
      <c r="C8496" s="37">
        <v>3985.0</v>
      </c>
      <c r="D8496" s="37">
        <v>0.10138017565872</v>
      </c>
      <c r="E8496" s="37" t="s">
        <v>15</v>
      </c>
      <c r="F8496" s="37" t="s">
        <v>10</v>
      </c>
    </row>
    <row r="8497">
      <c r="A8497" s="36" t="str">
        <f t="shared" si="1"/>
        <v>Low Population-Middle Poverty</v>
      </c>
      <c r="B8497" s="35" t="s">
        <v>8516</v>
      </c>
      <c r="C8497" s="37">
        <v>203.0</v>
      </c>
      <c r="D8497" s="37">
        <v>0.280788177339901</v>
      </c>
      <c r="E8497" s="37" t="s">
        <v>16</v>
      </c>
      <c r="F8497" s="37" t="s">
        <v>10</v>
      </c>
    </row>
    <row r="8498">
      <c r="A8498" s="36" t="str">
        <f t="shared" si="1"/>
        <v>Medium Population-Low Poverty</v>
      </c>
      <c r="B8498" s="35" t="s">
        <v>8517</v>
      </c>
      <c r="C8498" s="37">
        <v>1532.0</v>
      </c>
      <c r="D8498" s="37">
        <v>0.0345953002610966</v>
      </c>
      <c r="E8498" s="37" t="s">
        <v>15</v>
      </c>
      <c r="F8498" s="37" t="s">
        <v>9</v>
      </c>
    </row>
    <row r="8499">
      <c r="A8499" s="36" t="str">
        <f t="shared" si="1"/>
        <v>Medium Population-Low Poverty</v>
      </c>
      <c r="B8499" s="35" t="s">
        <v>8518</v>
      </c>
      <c r="C8499" s="37">
        <v>1758.0</v>
      </c>
      <c r="D8499" s="37">
        <v>0.0381114903299204</v>
      </c>
      <c r="E8499" s="37" t="s">
        <v>15</v>
      </c>
      <c r="F8499" s="37" t="s">
        <v>9</v>
      </c>
    </row>
    <row r="8500">
      <c r="A8500" s="36" t="str">
        <f t="shared" si="1"/>
        <v>Medium Population-Low Poverty</v>
      </c>
      <c r="B8500" s="35" t="s">
        <v>8519</v>
      </c>
      <c r="C8500" s="37">
        <v>1825.0</v>
      </c>
      <c r="D8500" s="37">
        <v>0.0531506849315068</v>
      </c>
      <c r="E8500" s="37" t="s">
        <v>15</v>
      </c>
      <c r="F8500" s="37" t="s">
        <v>9</v>
      </c>
    </row>
    <row r="8501">
      <c r="A8501" s="36" t="str">
        <f t="shared" si="1"/>
        <v>Low Population-Middle Poverty</v>
      </c>
      <c r="B8501" s="35" t="s">
        <v>8520</v>
      </c>
      <c r="C8501" s="37">
        <v>54.0</v>
      </c>
      <c r="D8501" s="37">
        <v>0.185185185185185</v>
      </c>
      <c r="E8501" s="37" t="s">
        <v>16</v>
      </c>
      <c r="F8501" s="37" t="s">
        <v>10</v>
      </c>
    </row>
    <row r="8502">
      <c r="A8502" s="36" t="str">
        <f t="shared" si="1"/>
        <v>Medium Population-Middle Poverty</v>
      </c>
      <c r="B8502" s="35" t="s">
        <v>8521</v>
      </c>
      <c r="C8502" s="37">
        <v>7312.0</v>
      </c>
      <c r="D8502" s="37">
        <v>0.258615973741794</v>
      </c>
      <c r="E8502" s="37" t="s">
        <v>15</v>
      </c>
      <c r="F8502" s="37" t="s">
        <v>10</v>
      </c>
    </row>
    <row r="8503">
      <c r="A8503" s="36" t="str">
        <f t="shared" si="1"/>
        <v>Low Population-Middle Poverty</v>
      </c>
      <c r="B8503" s="35" t="s">
        <v>8522</v>
      </c>
      <c r="C8503" s="37">
        <v>294.0</v>
      </c>
      <c r="D8503" s="37">
        <v>0.319727891156463</v>
      </c>
      <c r="E8503" s="37" t="s">
        <v>16</v>
      </c>
      <c r="F8503" s="37" t="s">
        <v>10</v>
      </c>
    </row>
    <row r="8504">
      <c r="A8504" s="36" t="str">
        <f t="shared" si="1"/>
        <v>Medium Population-Middle Poverty</v>
      </c>
      <c r="B8504" s="35" t="s">
        <v>8523</v>
      </c>
      <c r="C8504" s="37">
        <v>1160.0</v>
      </c>
      <c r="D8504" s="37">
        <v>0.247413793103448</v>
      </c>
      <c r="E8504" s="37" t="s">
        <v>15</v>
      </c>
      <c r="F8504" s="37" t="s">
        <v>10</v>
      </c>
    </row>
    <row r="8505">
      <c r="A8505" s="36" t="str">
        <f t="shared" si="1"/>
        <v>High Population-Middle Poverty</v>
      </c>
      <c r="B8505" s="35" t="s">
        <v>8524</v>
      </c>
      <c r="C8505" s="37">
        <v>26074.0</v>
      </c>
      <c r="D8505" s="37">
        <v>0.199739203804556</v>
      </c>
      <c r="E8505" s="37" t="s">
        <v>14</v>
      </c>
      <c r="F8505" s="37" t="s">
        <v>10</v>
      </c>
    </row>
    <row r="8506">
      <c r="A8506" s="36" t="str">
        <f t="shared" si="1"/>
        <v>Medium Population-Middle Poverty</v>
      </c>
      <c r="B8506" s="35" t="s">
        <v>8525</v>
      </c>
      <c r="C8506" s="37">
        <v>1076.0</v>
      </c>
      <c r="D8506" s="37">
        <v>0.161710037174721</v>
      </c>
      <c r="E8506" s="37" t="s">
        <v>15</v>
      </c>
      <c r="F8506" s="37" t="s">
        <v>10</v>
      </c>
    </row>
    <row r="8507">
      <c r="A8507" s="36" t="str">
        <f t="shared" si="1"/>
        <v>Medium Population-Low Poverty</v>
      </c>
      <c r="B8507" s="35" t="s">
        <v>8526</v>
      </c>
      <c r="C8507" s="37">
        <v>714.0</v>
      </c>
      <c r="D8507" s="37">
        <v>0.0882352941176471</v>
      </c>
      <c r="E8507" s="37" t="s">
        <v>15</v>
      </c>
      <c r="F8507" s="37" t="s">
        <v>9</v>
      </c>
    </row>
    <row r="8508">
      <c r="A8508" s="36" t="str">
        <f t="shared" si="1"/>
        <v>Medium Population-Middle Poverty</v>
      </c>
      <c r="B8508" s="35" t="s">
        <v>8527</v>
      </c>
      <c r="C8508" s="37">
        <v>1221.0</v>
      </c>
      <c r="D8508" s="37">
        <v>0.136773136773137</v>
      </c>
      <c r="E8508" s="37" t="s">
        <v>15</v>
      </c>
      <c r="F8508" s="37" t="s">
        <v>10</v>
      </c>
    </row>
    <row r="8509">
      <c r="A8509" s="36" t="str">
        <f t="shared" si="1"/>
        <v>High Population-Low Poverty</v>
      </c>
      <c r="B8509" s="35" t="s">
        <v>8528</v>
      </c>
      <c r="C8509" s="37">
        <v>22381.0</v>
      </c>
      <c r="D8509" s="37">
        <v>0.0953934140565658</v>
      </c>
      <c r="E8509" s="37" t="s">
        <v>14</v>
      </c>
      <c r="F8509" s="37" t="s">
        <v>9</v>
      </c>
    </row>
    <row r="8510">
      <c r="A8510" s="36" t="str">
        <f t="shared" si="1"/>
        <v>High Population-Middle Poverty</v>
      </c>
      <c r="B8510" s="35" t="s">
        <v>8529</v>
      </c>
      <c r="C8510" s="37">
        <v>13039.0</v>
      </c>
      <c r="D8510" s="37">
        <v>0.190505406856354</v>
      </c>
      <c r="E8510" s="37" t="s">
        <v>14</v>
      </c>
      <c r="F8510" s="37" t="s">
        <v>10</v>
      </c>
    </row>
    <row r="8511">
      <c r="A8511" s="36" t="str">
        <f t="shared" si="1"/>
        <v>Medium Population-Middle Poverty</v>
      </c>
      <c r="B8511" s="35" t="s">
        <v>8530</v>
      </c>
      <c r="C8511" s="37">
        <v>4594.0</v>
      </c>
      <c r="D8511" s="37">
        <v>0.164780148019155</v>
      </c>
      <c r="E8511" s="37" t="s">
        <v>15</v>
      </c>
      <c r="F8511" s="37" t="s">
        <v>10</v>
      </c>
    </row>
    <row r="8512">
      <c r="A8512" s="36" t="str">
        <f t="shared" si="1"/>
        <v>Medium Population-Middle Poverty</v>
      </c>
      <c r="B8512" s="35" t="s">
        <v>8531</v>
      </c>
      <c r="C8512" s="37">
        <v>2039.0</v>
      </c>
      <c r="D8512" s="37">
        <v>0.147621383030898</v>
      </c>
      <c r="E8512" s="37" t="s">
        <v>15</v>
      </c>
      <c r="F8512" s="37" t="s">
        <v>10</v>
      </c>
    </row>
    <row r="8513">
      <c r="A8513" s="36" t="str">
        <f t="shared" si="1"/>
        <v>High Population-Middle Poverty</v>
      </c>
      <c r="B8513" s="35" t="s">
        <v>8532</v>
      </c>
      <c r="C8513" s="37">
        <v>13753.0</v>
      </c>
      <c r="D8513" s="37">
        <v>0.135534065294845</v>
      </c>
      <c r="E8513" s="37" t="s">
        <v>14</v>
      </c>
      <c r="F8513" s="37" t="s">
        <v>10</v>
      </c>
    </row>
    <row r="8514">
      <c r="A8514" s="36" t="str">
        <f t="shared" si="1"/>
        <v>High Population-Middle Poverty</v>
      </c>
      <c r="B8514" s="35" t="s">
        <v>8533</v>
      </c>
      <c r="C8514" s="37">
        <v>15594.0</v>
      </c>
      <c r="D8514" s="37">
        <v>0.15659869180454</v>
      </c>
      <c r="E8514" s="37" t="s">
        <v>14</v>
      </c>
      <c r="F8514" s="37" t="s">
        <v>10</v>
      </c>
    </row>
    <row r="8515">
      <c r="A8515" s="36" t="str">
        <f t="shared" si="1"/>
        <v>High Population-Middle Poverty</v>
      </c>
      <c r="B8515" s="35" t="s">
        <v>8534</v>
      </c>
      <c r="C8515" s="37">
        <v>53878.0</v>
      </c>
      <c r="D8515" s="37">
        <v>0.155462340844129</v>
      </c>
      <c r="E8515" s="37" t="s">
        <v>14</v>
      </c>
      <c r="F8515" s="37" t="s">
        <v>10</v>
      </c>
    </row>
    <row r="8516">
      <c r="A8516" s="36" t="str">
        <f t="shared" si="1"/>
        <v>High Population-Low Poverty</v>
      </c>
      <c r="B8516" s="35" t="s">
        <v>8535</v>
      </c>
      <c r="C8516" s="37">
        <v>62961.0</v>
      </c>
      <c r="D8516" s="37">
        <v>0.0745540890392465</v>
      </c>
      <c r="E8516" s="37" t="s">
        <v>14</v>
      </c>
      <c r="F8516" s="37" t="s">
        <v>9</v>
      </c>
    </row>
    <row r="8517">
      <c r="A8517" s="36" t="str">
        <f t="shared" si="1"/>
        <v>High Population-Low Poverty</v>
      </c>
      <c r="B8517" s="35" t="s">
        <v>8536</v>
      </c>
      <c r="C8517" s="37">
        <v>27370.0</v>
      </c>
      <c r="D8517" s="37">
        <v>0.0743149433686518</v>
      </c>
      <c r="E8517" s="37" t="s">
        <v>14</v>
      </c>
      <c r="F8517" s="37" t="s">
        <v>9</v>
      </c>
    </row>
    <row r="8518">
      <c r="A8518" s="36" t="str">
        <f t="shared" si="1"/>
        <v>Medium Population-Middle Poverty</v>
      </c>
      <c r="B8518" s="35" t="s">
        <v>8537</v>
      </c>
      <c r="C8518" s="37">
        <v>3232.0</v>
      </c>
      <c r="D8518" s="37">
        <v>0.176361386138614</v>
      </c>
      <c r="E8518" s="37" t="s">
        <v>15</v>
      </c>
      <c r="F8518" s="37" t="s">
        <v>10</v>
      </c>
    </row>
    <row r="8519">
      <c r="A8519" s="36" t="str">
        <f t="shared" si="1"/>
        <v>Medium Population-Middle Poverty</v>
      </c>
      <c r="B8519" s="35" t="s">
        <v>8538</v>
      </c>
      <c r="C8519" s="37">
        <v>3555.0</v>
      </c>
      <c r="D8519" s="37">
        <v>0.127426160337553</v>
      </c>
      <c r="E8519" s="37" t="s">
        <v>15</v>
      </c>
      <c r="F8519" s="37" t="s">
        <v>10</v>
      </c>
    </row>
    <row r="8520">
      <c r="A8520" s="36" t="str">
        <f t="shared" si="1"/>
        <v>High Population-Middle Poverty</v>
      </c>
      <c r="B8520" s="35" t="s">
        <v>8539</v>
      </c>
      <c r="C8520" s="37">
        <v>16953.0</v>
      </c>
      <c r="D8520" s="37">
        <v>0.146640712558249</v>
      </c>
      <c r="E8520" s="37" t="s">
        <v>14</v>
      </c>
      <c r="F8520" s="37" t="s">
        <v>10</v>
      </c>
    </row>
    <row r="8521">
      <c r="A8521" s="36" t="str">
        <f t="shared" si="1"/>
        <v>High Population-Low Poverty</v>
      </c>
      <c r="B8521" s="35" t="s">
        <v>8540</v>
      </c>
      <c r="C8521" s="37">
        <v>16205.0</v>
      </c>
      <c r="D8521" s="37">
        <v>0.0431965442764579</v>
      </c>
      <c r="E8521" s="37" t="s">
        <v>14</v>
      </c>
      <c r="F8521" s="37" t="s">
        <v>9</v>
      </c>
    </row>
    <row r="8522">
      <c r="A8522" s="36" t="str">
        <f t="shared" si="1"/>
        <v>High Population-Low Poverty</v>
      </c>
      <c r="B8522" s="35" t="s">
        <v>8541</v>
      </c>
      <c r="C8522" s="37">
        <v>20110.0</v>
      </c>
      <c r="D8522" s="37">
        <v>0.0720537046245649</v>
      </c>
      <c r="E8522" s="37" t="s">
        <v>14</v>
      </c>
      <c r="F8522" s="37" t="s">
        <v>9</v>
      </c>
    </row>
    <row r="8523">
      <c r="A8523" s="36" t="str">
        <f t="shared" si="1"/>
        <v>Low Population-Impoverished</v>
      </c>
      <c r="B8523" s="35" t="s">
        <v>8542</v>
      </c>
      <c r="C8523" s="37">
        <v>86.0</v>
      </c>
      <c r="D8523" s="37">
        <v>0.616279069767442</v>
      </c>
      <c r="E8523" s="37" t="s">
        <v>16</v>
      </c>
      <c r="F8523" s="37" t="s">
        <v>12</v>
      </c>
    </row>
    <row r="8524">
      <c r="A8524" s="36" t="str">
        <f t="shared" si="1"/>
        <v>Medium Population-Middle Poverty</v>
      </c>
      <c r="B8524" s="35" t="s">
        <v>8543</v>
      </c>
      <c r="C8524" s="37">
        <v>7673.0</v>
      </c>
      <c r="D8524" s="37">
        <v>0.167209696337808</v>
      </c>
      <c r="E8524" s="37" t="s">
        <v>15</v>
      </c>
      <c r="F8524" s="37" t="s">
        <v>10</v>
      </c>
    </row>
    <row r="8525">
      <c r="A8525" s="36" t="str">
        <f t="shared" si="1"/>
        <v>High Population-Middle Poverty</v>
      </c>
      <c r="B8525" s="35" t="s">
        <v>8544</v>
      </c>
      <c r="C8525" s="37">
        <v>20841.0</v>
      </c>
      <c r="D8525" s="37">
        <v>0.244805911424596</v>
      </c>
      <c r="E8525" s="37" t="s">
        <v>14</v>
      </c>
      <c r="F8525" s="37" t="s">
        <v>10</v>
      </c>
    </row>
    <row r="8526">
      <c r="A8526" s="36" t="str">
        <f t="shared" si="1"/>
        <v>High Population-Middle Poverty</v>
      </c>
      <c r="B8526" s="35" t="s">
        <v>8545</v>
      </c>
      <c r="C8526" s="37">
        <v>34410.0</v>
      </c>
      <c r="D8526" s="37">
        <v>0.264719558267945</v>
      </c>
      <c r="E8526" s="37" t="s">
        <v>14</v>
      </c>
      <c r="F8526" s="37" t="s">
        <v>10</v>
      </c>
    </row>
    <row r="8527">
      <c r="A8527" s="36" t="str">
        <f t="shared" si="1"/>
        <v>High Population-Middle Poverty</v>
      </c>
      <c r="B8527" s="35" t="s">
        <v>8546</v>
      </c>
      <c r="C8527" s="37">
        <v>36780.0</v>
      </c>
      <c r="D8527" s="37">
        <v>0.158510059815117</v>
      </c>
      <c r="E8527" s="37" t="s">
        <v>14</v>
      </c>
      <c r="F8527" s="37" t="s">
        <v>10</v>
      </c>
    </row>
    <row r="8528">
      <c r="A8528" s="36" t="str">
        <f t="shared" si="1"/>
        <v>High Population-Middle Poverty</v>
      </c>
      <c r="B8528" s="35" t="s">
        <v>8547</v>
      </c>
      <c r="C8528" s="37">
        <v>34312.0</v>
      </c>
      <c r="D8528" s="37">
        <v>0.119054558172068</v>
      </c>
      <c r="E8528" s="37" t="s">
        <v>14</v>
      </c>
      <c r="F8528" s="37" t="s">
        <v>10</v>
      </c>
    </row>
    <row r="8529">
      <c r="A8529" s="36" t="str">
        <f t="shared" si="1"/>
        <v>Medium Population-Middle Poverty</v>
      </c>
      <c r="B8529" s="35" t="s">
        <v>8548</v>
      </c>
      <c r="C8529" s="37">
        <v>2623.0</v>
      </c>
      <c r="D8529" s="37">
        <v>0.157072054898971</v>
      </c>
      <c r="E8529" s="37" t="s">
        <v>15</v>
      </c>
      <c r="F8529" s="37" t="s">
        <v>10</v>
      </c>
    </row>
    <row r="8530">
      <c r="A8530" s="36" t="str">
        <f t="shared" si="1"/>
        <v>Medium Population-Low Poverty</v>
      </c>
      <c r="B8530" s="35" t="s">
        <v>8549</v>
      </c>
      <c r="C8530" s="37">
        <v>1292.0</v>
      </c>
      <c r="D8530" s="37">
        <v>0.0959752321981424</v>
      </c>
      <c r="E8530" s="37" t="s">
        <v>15</v>
      </c>
      <c r="F8530" s="37" t="s">
        <v>9</v>
      </c>
    </row>
    <row r="8531">
      <c r="A8531" s="36" t="str">
        <f t="shared" si="1"/>
        <v>Medium Population-Middle Poverty</v>
      </c>
      <c r="B8531" s="35" t="s">
        <v>8550</v>
      </c>
      <c r="C8531" s="37">
        <v>5364.0</v>
      </c>
      <c r="D8531" s="37">
        <v>0.155853840417599</v>
      </c>
      <c r="E8531" s="37" t="s">
        <v>15</v>
      </c>
      <c r="F8531" s="37" t="s">
        <v>10</v>
      </c>
    </row>
    <row r="8532">
      <c r="A8532" s="36" t="str">
        <f t="shared" si="1"/>
        <v>High Population-Low Poverty</v>
      </c>
      <c r="B8532" s="35" t="s">
        <v>8551</v>
      </c>
      <c r="C8532" s="37">
        <v>18524.0</v>
      </c>
      <c r="D8532" s="37">
        <v>0.0446447851435975</v>
      </c>
      <c r="E8532" s="37" t="s">
        <v>14</v>
      </c>
      <c r="F8532" s="37" t="s">
        <v>9</v>
      </c>
    </row>
    <row r="8533">
      <c r="A8533" s="36" t="str">
        <f t="shared" si="1"/>
        <v>Low Population-Middle Poverty</v>
      </c>
      <c r="B8533" s="35" t="s">
        <v>8552</v>
      </c>
      <c r="C8533" s="37">
        <v>376.0</v>
      </c>
      <c r="D8533" s="37">
        <v>0.188829787234043</v>
      </c>
      <c r="E8533" s="37" t="s">
        <v>16</v>
      </c>
      <c r="F8533" s="37" t="s">
        <v>10</v>
      </c>
    </row>
    <row r="8534">
      <c r="A8534" s="36" t="str">
        <f t="shared" si="1"/>
        <v>Low Population-High Poverty</v>
      </c>
      <c r="B8534" s="35" t="s">
        <v>8553</v>
      </c>
      <c r="C8534" s="37">
        <v>464.0</v>
      </c>
      <c r="D8534" s="37">
        <v>0.394396551724138</v>
      </c>
      <c r="E8534" s="37" t="s">
        <v>16</v>
      </c>
      <c r="F8534" s="37" t="s">
        <v>11</v>
      </c>
    </row>
    <row r="8535">
      <c r="A8535" s="36" t="str">
        <f t="shared" si="1"/>
        <v>High Population-Low Poverty</v>
      </c>
      <c r="B8535" s="35" t="s">
        <v>8554</v>
      </c>
      <c r="C8535" s="37">
        <v>59770.0</v>
      </c>
      <c r="D8535" s="37">
        <v>0.0499749037978919</v>
      </c>
      <c r="E8535" s="37" t="s">
        <v>14</v>
      </c>
      <c r="F8535" s="37" t="s">
        <v>9</v>
      </c>
    </row>
    <row r="8536">
      <c r="A8536" s="36" t="str">
        <f t="shared" si="1"/>
        <v>High Population-Low Poverty</v>
      </c>
      <c r="B8536" s="35" t="s">
        <v>8555</v>
      </c>
      <c r="C8536" s="37">
        <v>36476.0</v>
      </c>
      <c r="D8536" s="37">
        <v>0.0635212194319553</v>
      </c>
      <c r="E8536" s="37" t="s">
        <v>14</v>
      </c>
      <c r="F8536" s="37" t="s">
        <v>9</v>
      </c>
    </row>
    <row r="8537">
      <c r="A8537" s="36" t="str">
        <f t="shared" si="1"/>
        <v>Medium Population-Middle Poverty</v>
      </c>
      <c r="B8537" s="35" t="s">
        <v>8556</v>
      </c>
      <c r="C8537" s="37">
        <v>7904.0</v>
      </c>
      <c r="D8537" s="37">
        <v>0.19040991902834</v>
      </c>
      <c r="E8537" s="37" t="s">
        <v>15</v>
      </c>
      <c r="F8537" s="37" t="s">
        <v>10</v>
      </c>
    </row>
    <row r="8538">
      <c r="A8538" s="36" t="str">
        <f t="shared" si="1"/>
        <v>High Population-Middle Poverty</v>
      </c>
      <c r="B8538" s="35" t="s">
        <v>8557</v>
      </c>
      <c r="C8538" s="37">
        <v>27362.0</v>
      </c>
      <c r="D8538" s="37">
        <v>0.184343249762444</v>
      </c>
      <c r="E8538" s="37" t="s">
        <v>14</v>
      </c>
      <c r="F8538" s="37" t="s">
        <v>10</v>
      </c>
    </row>
    <row r="8539">
      <c r="A8539" s="36" t="str">
        <f t="shared" si="1"/>
        <v>High Population-Middle Poverty</v>
      </c>
      <c r="B8539" s="35" t="s">
        <v>8558</v>
      </c>
      <c r="C8539" s="37">
        <v>25278.0</v>
      </c>
      <c r="D8539" s="37">
        <v>0.142811931323681</v>
      </c>
      <c r="E8539" s="37" t="s">
        <v>14</v>
      </c>
      <c r="F8539" s="37" t="s">
        <v>10</v>
      </c>
    </row>
    <row r="8540">
      <c r="A8540" s="36" t="str">
        <f t="shared" si="1"/>
        <v>High Population-Middle Poverty</v>
      </c>
      <c r="B8540" s="35" t="s">
        <v>8559</v>
      </c>
      <c r="C8540" s="37">
        <v>24811.0</v>
      </c>
      <c r="D8540" s="37">
        <v>0.177219781548507</v>
      </c>
      <c r="E8540" s="37" t="s">
        <v>14</v>
      </c>
      <c r="F8540" s="37" t="s">
        <v>10</v>
      </c>
    </row>
    <row r="8541">
      <c r="A8541" s="36" t="str">
        <f t="shared" si="1"/>
        <v>Medium Population-Middle Poverty</v>
      </c>
      <c r="B8541" s="35" t="s">
        <v>8560</v>
      </c>
      <c r="C8541" s="37">
        <v>2746.0</v>
      </c>
      <c r="D8541" s="37">
        <v>0.135833940276766</v>
      </c>
      <c r="E8541" s="37" t="s">
        <v>15</v>
      </c>
      <c r="F8541" s="37" t="s">
        <v>10</v>
      </c>
    </row>
    <row r="8542">
      <c r="A8542" s="36" t="str">
        <f t="shared" si="1"/>
        <v>Low Population-Impoverished</v>
      </c>
      <c r="B8542" s="35" t="s">
        <v>8561</v>
      </c>
      <c r="C8542" s="37">
        <v>94.0</v>
      </c>
      <c r="D8542" s="37">
        <v>0.723404255319149</v>
      </c>
      <c r="E8542" s="37" t="s">
        <v>16</v>
      </c>
      <c r="F8542" s="37" t="s">
        <v>12</v>
      </c>
    </row>
    <row r="8543">
      <c r="A8543" s="36" t="str">
        <f t="shared" si="1"/>
        <v>Medium Population-Middle Poverty</v>
      </c>
      <c r="B8543" s="35" t="s">
        <v>8562</v>
      </c>
      <c r="C8543" s="37">
        <v>8445.0</v>
      </c>
      <c r="D8543" s="37">
        <v>0.251154529307282</v>
      </c>
      <c r="E8543" s="37" t="s">
        <v>15</v>
      </c>
      <c r="F8543" s="37" t="s">
        <v>10</v>
      </c>
    </row>
    <row r="8544">
      <c r="A8544" s="36" t="str">
        <f t="shared" si="1"/>
        <v>Medium Population-Middle Poverty</v>
      </c>
      <c r="B8544" s="35" t="s">
        <v>8563</v>
      </c>
      <c r="C8544" s="37">
        <v>1885.0</v>
      </c>
      <c r="D8544" s="37">
        <v>0.125198938992042</v>
      </c>
      <c r="E8544" s="37" t="s">
        <v>15</v>
      </c>
      <c r="F8544" s="37" t="s">
        <v>10</v>
      </c>
    </row>
    <row r="8545">
      <c r="A8545" s="36" t="str">
        <f t="shared" si="1"/>
        <v>High Population-Middle Poverty</v>
      </c>
      <c r="B8545" s="35" t="s">
        <v>8564</v>
      </c>
      <c r="C8545" s="37">
        <v>38970.0</v>
      </c>
      <c r="D8545" s="37">
        <v>0.193276879651014</v>
      </c>
      <c r="E8545" s="37" t="s">
        <v>14</v>
      </c>
      <c r="F8545" s="37" t="s">
        <v>10</v>
      </c>
    </row>
    <row r="8546">
      <c r="A8546" s="36" t="str">
        <f t="shared" si="1"/>
        <v>Medium Population-Middle Poverty</v>
      </c>
      <c r="B8546" s="35" t="s">
        <v>8565</v>
      </c>
      <c r="C8546" s="37">
        <v>6071.0</v>
      </c>
      <c r="D8546" s="37">
        <v>0.103442595947949</v>
      </c>
      <c r="E8546" s="37" t="s">
        <v>15</v>
      </c>
      <c r="F8546" s="37" t="s">
        <v>10</v>
      </c>
    </row>
    <row r="8547">
      <c r="A8547" s="36" t="str">
        <f t="shared" si="1"/>
        <v>Medium Population-Middle Poverty</v>
      </c>
      <c r="B8547" s="35" t="s">
        <v>8566</v>
      </c>
      <c r="C8547" s="37">
        <v>3573.0</v>
      </c>
      <c r="D8547" s="37">
        <v>0.209068010075567</v>
      </c>
      <c r="E8547" s="37" t="s">
        <v>15</v>
      </c>
      <c r="F8547" s="37" t="s">
        <v>10</v>
      </c>
    </row>
    <row r="8548">
      <c r="A8548" s="36" t="str">
        <f t="shared" si="1"/>
        <v>Medium Population-Low Poverty</v>
      </c>
      <c r="B8548" s="35" t="s">
        <v>8567</v>
      </c>
      <c r="C8548" s="37">
        <v>826.0</v>
      </c>
      <c r="D8548" s="37">
        <v>0.085956416464891</v>
      </c>
      <c r="E8548" s="37" t="s">
        <v>15</v>
      </c>
      <c r="F8548" s="37" t="s">
        <v>9</v>
      </c>
    </row>
    <row r="8549">
      <c r="A8549" s="36" t="str">
        <f t="shared" si="1"/>
        <v>Low Population-Low Poverty</v>
      </c>
      <c r="B8549" s="35" t="s">
        <v>8568</v>
      </c>
      <c r="C8549" s="37">
        <v>68.0</v>
      </c>
      <c r="D8549" s="37">
        <v>0.0</v>
      </c>
      <c r="E8549" s="37" t="s">
        <v>16</v>
      </c>
      <c r="F8549" s="37" t="s">
        <v>9</v>
      </c>
    </row>
    <row r="8550">
      <c r="A8550" s="36" t="str">
        <f t="shared" si="1"/>
        <v>High Population-Low Poverty</v>
      </c>
      <c r="B8550" s="35" t="s">
        <v>8569</v>
      </c>
      <c r="C8550" s="37">
        <v>11191.0</v>
      </c>
      <c r="D8550" s="37">
        <v>0.0979358413010455</v>
      </c>
      <c r="E8550" s="37" t="s">
        <v>14</v>
      </c>
      <c r="F8550" s="37" t="s">
        <v>9</v>
      </c>
    </row>
    <row r="8551">
      <c r="A8551" s="36" t="str">
        <f t="shared" si="1"/>
        <v>High Population-Low Poverty</v>
      </c>
      <c r="B8551" s="35" t="s">
        <v>8570</v>
      </c>
      <c r="C8551" s="37">
        <v>31076.0</v>
      </c>
      <c r="D8551" s="37">
        <v>0.0434097052387695</v>
      </c>
      <c r="E8551" s="37" t="s">
        <v>14</v>
      </c>
      <c r="F8551" s="37" t="s">
        <v>9</v>
      </c>
    </row>
    <row r="8552">
      <c r="A8552" s="36" t="str">
        <f t="shared" si="1"/>
        <v>High Population-Low Poverty</v>
      </c>
      <c r="B8552" s="35" t="s">
        <v>8571</v>
      </c>
      <c r="C8552" s="37">
        <v>45378.0</v>
      </c>
      <c r="D8552" s="37">
        <v>0.0673454096698841</v>
      </c>
      <c r="E8552" s="37" t="s">
        <v>14</v>
      </c>
      <c r="F8552" s="37" t="s">
        <v>9</v>
      </c>
    </row>
    <row r="8553">
      <c r="A8553" s="36" t="str">
        <f t="shared" si="1"/>
        <v>Medium Population-Low Poverty</v>
      </c>
      <c r="B8553" s="35" t="s">
        <v>8572</v>
      </c>
      <c r="C8553" s="37">
        <v>7352.0</v>
      </c>
      <c r="D8553" s="37">
        <v>0.0837867247007617</v>
      </c>
      <c r="E8553" s="37" t="s">
        <v>15</v>
      </c>
      <c r="F8553" s="37" t="s">
        <v>9</v>
      </c>
    </row>
    <row r="8554">
      <c r="A8554" s="36" t="str">
        <f t="shared" si="1"/>
        <v>Low Population-Low Poverty</v>
      </c>
      <c r="B8554" s="35" t="s">
        <v>8573</v>
      </c>
      <c r="C8554" s="37">
        <v>118.0</v>
      </c>
      <c r="D8554" s="37">
        <v>0.0</v>
      </c>
      <c r="E8554" s="37" t="s">
        <v>16</v>
      </c>
      <c r="F8554" s="37" t="s">
        <v>9</v>
      </c>
    </row>
    <row r="8555">
      <c r="A8555" s="36" t="str">
        <f t="shared" si="1"/>
        <v>Low Population-Low Poverty</v>
      </c>
      <c r="B8555" s="35" t="s">
        <v>8574</v>
      </c>
      <c r="C8555" s="37">
        <v>89.0</v>
      </c>
      <c r="D8555" s="37">
        <v>0.0561797752808989</v>
      </c>
      <c r="E8555" s="37" t="s">
        <v>16</v>
      </c>
      <c r="F8555" s="37" t="s">
        <v>9</v>
      </c>
    </row>
    <row r="8556">
      <c r="A8556" s="36" t="str">
        <f t="shared" si="1"/>
        <v>High Population-Middle Poverty</v>
      </c>
      <c r="B8556" s="35" t="s">
        <v>8575</v>
      </c>
      <c r="C8556" s="37">
        <v>53141.0</v>
      </c>
      <c r="D8556" s="37">
        <v>0.141190417944713</v>
      </c>
      <c r="E8556" s="37" t="s">
        <v>14</v>
      </c>
      <c r="F8556" s="37" t="s">
        <v>10</v>
      </c>
    </row>
    <row r="8557">
      <c r="A8557" s="36" t="str">
        <f t="shared" si="1"/>
        <v>High Population-Middle Poverty</v>
      </c>
      <c r="B8557" s="35" t="s">
        <v>8576</v>
      </c>
      <c r="C8557" s="37">
        <v>26231.0</v>
      </c>
      <c r="D8557" s="37">
        <v>0.145095497693569</v>
      </c>
      <c r="E8557" s="37" t="s">
        <v>14</v>
      </c>
      <c r="F8557" s="37" t="s">
        <v>10</v>
      </c>
    </row>
    <row r="8558">
      <c r="A8558" s="36" t="str">
        <f t="shared" si="1"/>
        <v>Medium Population-Middle Poverty</v>
      </c>
      <c r="B8558" s="35" t="s">
        <v>8577</v>
      </c>
      <c r="C8558" s="37">
        <v>7103.0</v>
      </c>
      <c r="D8558" s="37">
        <v>0.223567506687315</v>
      </c>
      <c r="E8558" s="37" t="s">
        <v>15</v>
      </c>
      <c r="F8558" s="37" t="s">
        <v>10</v>
      </c>
    </row>
    <row r="8559">
      <c r="A8559" s="36" t="str">
        <f t="shared" si="1"/>
        <v>High Population-Middle Poverty</v>
      </c>
      <c r="B8559" s="35" t="s">
        <v>8578</v>
      </c>
      <c r="C8559" s="37">
        <v>36566.0</v>
      </c>
      <c r="D8559" s="37">
        <v>0.102964502543346</v>
      </c>
      <c r="E8559" s="37" t="s">
        <v>14</v>
      </c>
      <c r="F8559" s="37" t="s">
        <v>10</v>
      </c>
    </row>
    <row r="8560">
      <c r="A8560" s="36" t="str">
        <f t="shared" si="1"/>
        <v>High Population-Low Poverty</v>
      </c>
      <c r="B8560" s="35" t="s">
        <v>8579</v>
      </c>
      <c r="C8560" s="37">
        <v>39217.0</v>
      </c>
      <c r="D8560" s="37">
        <v>0.0605859703699926</v>
      </c>
      <c r="E8560" s="37" t="s">
        <v>14</v>
      </c>
      <c r="F8560" s="37" t="s">
        <v>9</v>
      </c>
    </row>
    <row r="8561">
      <c r="A8561" s="36" t="str">
        <f t="shared" si="1"/>
        <v>Medium Population-Middle Poverty</v>
      </c>
      <c r="B8561" s="35" t="s">
        <v>8580</v>
      </c>
      <c r="C8561" s="37">
        <v>2448.0</v>
      </c>
      <c r="D8561" s="37">
        <v>0.163398692810458</v>
      </c>
      <c r="E8561" s="37" t="s">
        <v>15</v>
      </c>
      <c r="F8561" s="37" t="s">
        <v>10</v>
      </c>
    </row>
    <row r="8562">
      <c r="A8562" s="36" t="str">
        <f t="shared" si="1"/>
        <v>High Population-Middle Poverty</v>
      </c>
      <c r="B8562" s="35" t="s">
        <v>8581</v>
      </c>
      <c r="C8562" s="37">
        <v>20939.0</v>
      </c>
      <c r="D8562" s="37">
        <v>0.100816657911075</v>
      </c>
      <c r="E8562" s="37" t="s">
        <v>14</v>
      </c>
      <c r="F8562" s="37" t="s">
        <v>10</v>
      </c>
    </row>
    <row r="8563">
      <c r="A8563" s="36" t="str">
        <f t="shared" si="1"/>
        <v>Medium Population-Low Poverty</v>
      </c>
      <c r="B8563" s="35" t="s">
        <v>8582</v>
      </c>
      <c r="C8563" s="37">
        <v>6180.0</v>
      </c>
      <c r="D8563" s="37">
        <v>0.0831715210355987</v>
      </c>
      <c r="E8563" s="37" t="s">
        <v>15</v>
      </c>
      <c r="F8563" s="37" t="s">
        <v>9</v>
      </c>
    </row>
    <row r="8564">
      <c r="A8564" s="36" t="str">
        <f t="shared" si="1"/>
        <v>Medium Population-Low Poverty</v>
      </c>
      <c r="B8564" s="35" t="s">
        <v>8583</v>
      </c>
      <c r="C8564" s="37">
        <v>2251.0</v>
      </c>
      <c r="D8564" s="37">
        <v>0.0715237672145713</v>
      </c>
      <c r="E8564" s="37" t="s">
        <v>15</v>
      </c>
      <c r="F8564" s="37" t="s">
        <v>9</v>
      </c>
    </row>
    <row r="8565">
      <c r="A8565" s="36" t="str">
        <f t="shared" si="1"/>
        <v>Medium Population-Low Poverty</v>
      </c>
      <c r="B8565" s="35" t="s">
        <v>8584</v>
      </c>
      <c r="C8565" s="37">
        <v>7037.0</v>
      </c>
      <c r="D8565" s="37">
        <v>0.0868267727724883</v>
      </c>
      <c r="E8565" s="37" t="s">
        <v>15</v>
      </c>
      <c r="F8565" s="37" t="s">
        <v>9</v>
      </c>
    </row>
    <row r="8566">
      <c r="A8566" s="36" t="str">
        <f t="shared" si="1"/>
        <v>Medium Population-Middle Poverty</v>
      </c>
      <c r="B8566" s="35" t="s">
        <v>8585</v>
      </c>
      <c r="C8566" s="37">
        <v>7046.0</v>
      </c>
      <c r="D8566" s="37">
        <v>0.125319330116378</v>
      </c>
      <c r="E8566" s="37" t="s">
        <v>15</v>
      </c>
      <c r="F8566" s="37" t="s">
        <v>10</v>
      </c>
    </row>
    <row r="8567">
      <c r="A8567" s="36" t="str">
        <f t="shared" si="1"/>
        <v>Medium Population-Low Poverty</v>
      </c>
      <c r="B8567" s="35" t="s">
        <v>8586</v>
      </c>
      <c r="C8567" s="37">
        <v>5287.0</v>
      </c>
      <c r="D8567" s="37">
        <v>0.0818989975411386</v>
      </c>
      <c r="E8567" s="37" t="s">
        <v>15</v>
      </c>
      <c r="F8567" s="37" t="s">
        <v>9</v>
      </c>
    </row>
    <row r="8568">
      <c r="A8568" s="36" t="str">
        <f t="shared" si="1"/>
        <v>Medium Population-Low Poverty</v>
      </c>
      <c r="B8568" s="35" t="s">
        <v>8587</v>
      </c>
      <c r="C8568" s="37">
        <v>2380.0</v>
      </c>
      <c r="D8568" s="37">
        <v>0.0865546218487395</v>
      </c>
      <c r="E8568" s="37" t="s">
        <v>15</v>
      </c>
      <c r="F8568" s="37" t="s">
        <v>9</v>
      </c>
    </row>
    <row r="8569">
      <c r="A8569" s="36" t="str">
        <f t="shared" si="1"/>
        <v>High Population-Middle Poverty</v>
      </c>
      <c r="B8569" s="35" t="s">
        <v>8588</v>
      </c>
      <c r="C8569" s="37">
        <v>10907.0</v>
      </c>
      <c r="D8569" s="37">
        <v>0.110112771614559</v>
      </c>
      <c r="E8569" s="37" t="s">
        <v>14</v>
      </c>
      <c r="F8569" s="37" t="s">
        <v>10</v>
      </c>
    </row>
    <row r="8570">
      <c r="A8570" s="36" t="str">
        <f t="shared" si="1"/>
        <v>Medium Population-Middle Poverty</v>
      </c>
      <c r="B8570" s="35" t="s">
        <v>8589</v>
      </c>
      <c r="C8570" s="37">
        <v>4407.0</v>
      </c>
      <c r="D8570" s="37">
        <v>0.176764238711141</v>
      </c>
      <c r="E8570" s="37" t="s">
        <v>15</v>
      </c>
      <c r="F8570" s="37" t="s">
        <v>10</v>
      </c>
    </row>
    <row r="8571">
      <c r="A8571" s="36" t="str">
        <f t="shared" si="1"/>
        <v>Medium Population-Low Poverty</v>
      </c>
      <c r="B8571" s="35" t="s">
        <v>8590</v>
      </c>
      <c r="C8571" s="37">
        <v>2919.0</v>
      </c>
      <c r="D8571" s="37">
        <v>0.0647482014388489</v>
      </c>
      <c r="E8571" s="37" t="s">
        <v>15</v>
      </c>
      <c r="F8571" s="37" t="s">
        <v>9</v>
      </c>
    </row>
    <row r="8572">
      <c r="A8572" s="36" t="str">
        <f t="shared" si="1"/>
        <v>Medium Population-Middle Poverty</v>
      </c>
      <c r="B8572" s="35" t="s">
        <v>8591</v>
      </c>
      <c r="C8572" s="37">
        <v>9869.0</v>
      </c>
      <c r="D8572" s="37">
        <v>0.106495085621644</v>
      </c>
      <c r="E8572" s="37" t="s">
        <v>15</v>
      </c>
      <c r="F8572" s="37" t="s">
        <v>10</v>
      </c>
    </row>
    <row r="8573">
      <c r="A8573" s="36" t="str">
        <f t="shared" si="1"/>
        <v>High Population-Middle Poverty</v>
      </c>
      <c r="B8573" s="35" t="s">
        <v>8592</v>
      </c>
      <c r="C8573" s="37">
        <v>20356.0</v>
      </c>
      <c r="D8573" s="37">
        <v>0.123305168009432</v>
      </c>
      <c r="E8573" s="37" t="s">
        <v>14</v>
      </c>
      <c r="F8573" s="37" t="s">
        <v>10</v>
      </c>
    </row>
    <row r="8574">
      <c r="A8574" s="36" t="str">
        <f t="shared" si="1"/>
        <v>High Population-Middle Poverty</v>
      </c>
      <c r="B8574" s="35" t="s">
        <v>8593</v>
      </c>
      <c r="C8574" s="37">
        <v>22886.0</v>
      </c>
      <c r="D8574" s="37">
        <v>0.208249584899065</v>
      </c>
      <c r="E8574" s="37" t="s">
        <v>14</v>
      </c>
      <c r="F8574" s="37" t="s">
        <v>10</v>
      </c>
    </row>
    <row r="8575">
      <c r="A8575" s="36" t="str">
        <f t="shared" si="1"/>
        <v>High Population-Middle Poverty</v>
      </c>
      <c r="B8575" s="35" t="s">
        <v>8594</v>
      </c>
      <c r="C8575" s="37">
        <v>27252.0</v>
      </c>
      <c r="D8575" s="37">
        <v>0.156465580507853</v>
      </c>
      <c r="E8575" s="37" t="s">
        <v>14</v>
      </c>
      <c r="F8575" s="37" t="s">
        <v>10</v>
      </c>
    </row>
    <row r="8576">
      <c r="A8576" s="36" t="str">
        <f t="shared" si="1"/>
        <v>High Population-Middle Poverty</v>
      </c>
      <c r="B8576" s="35" t="s">
        <v>8595</v>
      </c>
      <c r="C8576" s="37">
        <v>23685.0</v>
      </c>
      <c r="D8576" s="37">
        <v>0.185560481317289</v>
      </c>
      <c r="E8576" s="37" t="s">
        <v>14</v>
      </c>
      <c r="F8576" s="37" t="s">
        <v>10</v>
      </c>
    </row>
    <row r="8577">
      <c r="A8577" s="36" t="str">
        <f t="shared" si="1"/>
        <v>High Population-Middle Poverty</v>
      </c>
      <c r="B8577" s="35" t="s">
        <v>8596</v>
      </c>
      <c r="C8577" s="37">
        <v>27435.0</v>
      </c>
      <c r="D8577" s="37">
        <v>0.231456169127028</v>
      </c>
      <c r="E8577" s="37" t="s">
        <v>14</v>
      </c>
      <c r="F8577" s="37" t="s">
        <v>10</v>
      </c>
    </row>
    <row r="8578">
      <c r="A8578" s="36" t="str">
        <f t="shared" si="1"/>
        <v>High Population-Middle Poverty</v>
      </c>
      <c r="B8578" s="35" t="s">
        <v>8597</v>
      </c>
      <c r="C8578" s="37">
        <v>24719.0</v>
      </c>
      <c r="D8578" s="37">
        <v>0.207613576600995</v>
      </c>
      <c r="E8578" s="37" t="s">
        <v>14</v>
      </c>
      <c r="F8578" s="37" t="s">
        <v>10</v>
      </c>
    </row>
    <row r="8579">
      <c r="A8579" s="36" t="str">
        <f t="shared" si="1"/>
        <v>Medium Population-Middle Poverty</v>
      </c>
      <c r="B8579" s="35" t="s">
        <v>8598</v>
      </c>
      <c r="C8579" s="37">
        <v>2819.0</v>
      </c>
      <c r="D8579" s="37">
        <v>0.247605533877261</v>
      </c>
      <c r="E8579" s="37" t="s">
        <v>15</v>
      </c>
      <c r="F8579" s="37" t="s">
        <v>10</v>
      </c>
    </row>
    <row r="8580">
      <c r="A8580" s="36" t="str">
        <f t="shared" si="1"/>
        <v>Medium Population-Middle Poverty</v>
      </c>
      <c r="B8580" s="35" t="s">
        <v>8599</v>
      </c>
      <c r="C8580" s="37">
        <v>3332.0</v>
      </c>
      <c r="D8580" s="37">
        <v>0.129951980792317</v>
      </c>
      <c r="E8580" s="37" t="s">
        <v>15</v>
      </c>
      <c r="F8580" s="37" t="s">
        <v>10</v>
      </c>
    </row>
    <row r="8581">
      <c r="A8581" s="36" t="str">
        <f t="shared" si="1"/>
        <v>Medium Population-Low Poverty</v>
      </c>
      <c r="B8581" s="35" t="s">
        <v>8600</v>
      </c>
      <c r="C8581" s="37">
        <v>5454.0</v>
      </c>
      <c r="D8581" s="37">
        <v>0.0762742940960763</v>
      </c>
      <c r="E8581" s="37" t="s">
        <v>15</v>
      </c>
      <c r="F8581" s="37" t="s">
        <v>9</v>
      </c>
    </row>
    <row r="8582">
      <c r="A8582" s="36" t="str">
        <f t="shared" si="1"/>
        <v>High Population-Low Poverty</v>
      </c>
      <c r="B8582" s="35" t="s">
        <v>8601</v>
      </c>
      <c r="C8582" s="37">
        <v>15056.0</v>
      </c>
      <c r="D8582" s="37">
        <v>0.0757173219978746</v>
      </c>
      <c r="E8582" s="37" t="s">
        <v>14</v>
      </c>
      <c r="F8582" s="37" t="s">
        <v>9</v>
      </c>
    </row>
    <row r="8583">
      <c r="A8583" s="36" t="str">
        <f t="shared" si="1"/>
        <v>Medium Population-Middle Poverty</v>
      </c>
      <c r="B8583" s="35" t="s">
        <v>8602</v>
      </c>
      <c r="C8583" s="37">
        <v>9346.0</v>
      </c>
      <c r="D8583" s="37">
        <v>0.112347528354376</v>
      </c>
      <c r="E8583" s="37" t="s">
        <v>15</v>
      </c>
      <c r="F8583" s="37" t="s">
        <v>10</v>
      </c>
    </row>
    <row r="8584">
      <c r="A8584" s="36" t="str">
        <f t="shared" si="1"/>
        <v>Medium Population-Middle Poverty</v>
      </c>
      <c r="B8584" s="35" t="s">
        <v>8603</v>
      </c>
      <c r="C8584" s="37">
        <v>2591.0</v>
      </c>
      <c r="D8584" s="37">
        <v>0.201080663836357</v>
      </c>
      <c r="E8584" s="37" t="s">
        <v>15</v>
      </c>
      <c r="F8584" s="37" t="s">
        <v>10</v>
      </c>
    </row>
    <row r="8585">
      <c r="A8585" s="36" t="str">
        <f t="shared" si="1"/>
        <v>High Population-Middle Poverty</v>
      </c>
      <c r="B8585" s="35" t="s">
        <v>8604</v>
      </c>
      <c r="C8585" s="37">
        <v>10035.0</v>
      </c>
      <c r="D8585" s="37">
        <v>0.116890881913303</v>
      </c>
      <c r="E8585" s="37" t="s">
        <v>14</v>
      </c>
      <c r="F8585" s="37" t="s">
        <v>10</v>
      </c>
    </row>
    <row r="8586">
      <c r="A8586" s="36" t="str">
        <f t="shared" si="1"/>
        <v>Low Population-Middle Poverty</v>
      </c>
      <c r="B8586" s="35" t="s">
        <v>8605</v>
      </c>
      <c r="C8586" s="37">
        <v>146.0</v>
      </c>
      <c r="D8586" s="37">
        <v>0.246575342465753</v>
      </c>
      <c r="E8586" s="37" t="s">
        <v>16</v>
      </c>
      <c r="F8586" s="37" t="s">
        <v>10</v>
      </c>
    </row>
    <row r="8587">
      <c r="A8587" s="36" t="str">
        <f t="shared" si="1"/>
        <v>High Population-Middle Poverty</v>
      </c>
      <c r="B8587" s="35" t="s">
        <v>8606</v>
      </c>
      <c r="C8587" s="37">
        <v>11648.0</v>
      </c>
      <c r="D8587" s="37">
        <v>0.253262362637363</v>
      </c>
      <c r="E8587" s="37" t="s">
        <v>14</v>
      </c>
      <c r="F8587" s="37" t="s">
        <v>10</v>
      </c>
    </row>
    <row r="8588">
      <c r="A8588" s="36" t="str">
        <f t="shared" si="1"/>
        <v>High Population-Low Poverty</v>
      </c>
      <c r="B8588" s="35" t="s">
        <v>8607</v>
      </c>
      <c r="C8588" s="37">
        <v>56827.0</v>
      </c>
      <c r="D8588" s="37">
        <v>0.0373765991518116</v>
      </c>
      <c r="E8588" s="37" t="s">
        <v>14</v>
      </c>
      <c r="F8588" s="37" t="s">
        <v>9</v>
      </c>
    </row>
    <row r="8589">
      <c r="A8589" s="36" t="str">
        <f t="shared" si="1"/>
        <v>Medium Population-Middle Poverty</v>
      </c>
      <c r="B8589" s="35" t="s">
        <v>8608</v>
      </c>
      <c r="C8589" s="37">
        <v>8120.0</v>
      </c>
      <c r="D8589" s="37">
        <v>0.212931034482759</v>
      </c>
      <c r="E8589" s="37" t="s">
        <v>15</v>
      </c>
      <c r="F8589" s="37" t="s">
        <v>10</v>
      </c>
    </row>
    <row r="8590">
      <c r="A8590" s="36" t="str">
        <f t="shared" si="1"/>
        <v>High Population-Middle Poverty</v>
      </c>
      <c r="B8590" s="35" t="s">
        <v>8609</v>
      </c>
      <c r="C8590" s="37">
        <v>11552.0</v>
      </c>
      <c r="D8590" s="37">
        <v>0.117209141274238</v>
      </c>
      <c r="E8590" s="37" t="s">
        <v>14</v>
      </c>
      <c r="F8590" s="37" t="s">
        <v>10</v>
      </c>
    </row>
    <row r="8591">
      <c r="A8591" s="36" t="str">
        <f t="shared" si="1"/>
        <v>High Population-Middle Poverty</v>
      </c>
      <c r="B8591" s="35" t="s">
        <v>8610</v>
      </c>
      <c r="C8591" s="37">
        <v>15908.0</v>
      </c>
      <c r="D8591" s="37">
        <v>0.145398541614282</v>
      </c>
      <c r="E8591" s="37" t="s">
        <v>14</v>
      </c>
      <c r="F8591" s="37" t="s">
        <v>10</v>
      </c>
    </row>
    <row r="8592">
      <c r="A8592" s="36" t="str">
        <f t="shared" si="1"/>
        <v>Medium Population-Middle Poverty</v>
      </c>
      <c r="B8592" s="35" t="s">
        <v>8611</v>
      </c>
      <c r="C8592" s="37">
        <v>6590.0</v>
      </c>
      <c r="D8592" s="37">
        <v>0.174203338391502</v>
      </c>
      <c r="E8592" s="37" t="s">
        <v>15</v>
      </c>
      <c r="F8592" s="37" t="s">
        <v>10</v>
      </c>
    </row>
    <row r="8593">
      <c r="A8593" s="36" t="str">
        <f t="shared" si="1"/>
        <v>High Population-Middle Poverty</v>
      </c>
      <c r="B8593" s="35" t="s">
        <v>8612</v>
      </c>
      <c r="C8593" s="37">
        <v>48262.0</v>
      </c>
      <c r="D8593" s="37">
        <v>0.221747959056815</v>
      </c>
      <c r="E8593" s="37" t="s">
        <v>14</v>
      </c>
      <c r="F8593" s="37" t="s">
        <v>10</v>
      </c>
    </row>
    <row r="8594">
      <c r="A8594" s="36" t="str">
        <f t="shared" si="1"/>
        <v>High Population-Middle Poverty</v>
      </c>
      <c r="B8594" s="35" t="s">
        <v>8613</v>
      </c>
      <c r="C8594" s="37">
        <v>11895.0</v>
      </c>
      <c r="D8594" s="37">
        <v>0.292559899117276</v>
      </c>
      <c r="E8594" s="37" t="s">
        <v>14</v>
      </c>
      <c r="F8594" s="37" t="s">
        <v>10</v>
      </c>
    </row>
    <row r="8595">
      <c r="A8595" s="36" t="str">
        <f t="shared" si="1"/>
        <v>Medium Population-Low Poverty</v>
      </c>
      <c r="B8595" s="35" t="s">
        <v>8614</v>
      </c>
      <c r="C8595" s="37">
        <v>8745.0</v>
      </c>
      <c r="D8595" s="37">
        <v>0.0554602630074328</v>
      </c>
      <c r="E8595" s="37" t="s">
        <v>15</v>
      </c>
      <c r="F8595" s="37" t="s">
        <v>9</v>
      </c>
    </row>
    <row r="8596">
      <c r="A8596" s="36" t="str">
        <f t="shared" si="1"/>
        <v>High Population-Middle Poverty</v>
      </c>
      <c r="B8596" s="35" t="s">
        <v>8615</v>
      </c>
      <c r="C8596" s="37">
        <v>39546.0</v>
      </c>
      <c r="D8596" s="37">
        <v>0.251706873008648</v>
      </c>
      <c r="E8596" s="37" t="s">
        <v>14</v>
      </c>
      <c r="F8596" s="37" t="s">
        <v>10</v>
      </c>
    </row>
    <row r="8597">
      <c r="A8597" s="36" t="str">
        <f t="shared" si="1"/>
        <v>High Population-Middle Poverty</v>
      </c>
      <c r="B8597" s="35" t="s">
        <v>8616</v>
      </c>
      <c r="C8597" s="37">
        <v>22645.0</v>
      </c>
      <c r="D8597" s="37">
        <v>0.12497240008832</v>
      </c>
      <c r="E8597" s="37" t="s">
        <v>14</v>
      </c>
      <c r="F8597" s="37" t="s">
        <v>10</v>
      </c>
    </row>
    <row r="8598">
      <c r="A8598" s="36" t="str">
        <f t="shared" si="1"/>
        <v>High Population-Middle Poverty</v>
      </c>
      <c r="B8598" s="35" t="s">
        <v>8617</v>
      </c>
      <c r="C8598" s="37">
        <v>47888.0</v>
      </c>
      <c r="D8598" s="37">
        <v>0.106206147677915</v>
      </c>
      <c r="E8598" s="37" t="s">
        <v>14</v>
      </c>
      <c r="F8598" s="37" t="s">
        <v>10</v>
      </c>
    </row>
    <row r="8599">
      <c r="A8599" s="36" t="str">
        <f t="shared" si="1"/>
        <v>High Population-Middle Poverty</v>
      </c>
      <c r="B8599" s="35" t="s">
        <v>8618</v>
      </c>
      <c r="C8599" s="37">
        <v>30427.0</v>
      </c>
      <c r="D8599" s="37">
        <v>0.115259473493936</v>
      </c>
      <c r="E8599" s="37" t="s">
        <v>14</v>
      </c>
      <c r="F8599" s="37" t="s">
        <v>10</v>
      </c>
    </row>
    <row r="8600">
      <c r="A8600" s="36" t="str">
        <f t="shared" si="1"/>
        <v>High Population-Middle Poverty</v>
      </c>
      <c r="B8600" s="35" t="s">
        <v>8619</v>
      </c>
      <c r="C8600" s="37">
        <v>45402.0</v>
      </c>
      <c r="D8600" s="37">
        <v>0.255341174397604</v>
      </c>
      <c r="E8600" s="37" t="s">
        <v>14</v>
      </c>
      <c r="F8600" s="37" t="s">
        <v>10</v>
      </c>
    </row>
    <row r="8601">
      <c r="A8601" s="36" t="str">
        <f t="shared" si="1"/>
        <v>High Population-Middle Poverty</v>
      </c>
      <c r="B8601" s="35" t="s">
        <v>8620</v>
      </c>
      <c r="C8601" s="37">
        <v>40545.0</v>
      </c>
      <c r="D8601" s="37">
        <v>0.200813910469848</v>
      </c>
      <c r="E8601" s="37" t="s">
        <v>14</v>
      </c>
      <c r="F8601" s="37" t="s">
        <v>10</v>
      </c>
    </row>
    <row r="8602">
      <c r="A8602" s="36" t="str">
        <f t="shared" si="1"/>
        <v>High Population-Middle Poverty</v>
      </c>
      <c r="B8602" s="35" t="s">
        <v>8621</v>
      </c>
      <c r="C8602" s="37">
        <v>41232.0</v>
      </c>
      <c r="D8602" s="37">
        <v>0.127279782693054</v>
      </c>
      <c r="E8602" s="37" t="s">
        <v>14</v>
      </c>
      <c r="F8602" s="37" t="s">
        <v>10</v>
      </c>
    </row>
    <row r="8603">
      <c r="A8603" s="36" t="str">
        <f t="shared" si="1"/>
        <v>High Population-Middle Poverty</v>
      </c>
      <c r="B8603" s="35" t="s">
        <v>8622</v>
      </c>
      <c r="C8603" s="37">
        <v>62184.0</v>
      </c>
      <c r="D8603" s="37">
        <v>0.176862215360865</v>
      </c>
      <c r="E8603" s="37" t="s">
        <v>14</v>
      </c>
      <c r="F8603" s="37" t="s">
        <v>10</v>
      </c>
    </row>
    <row r="8604">
      <c r="A8604" s="36" t="str">
        <f t="shared" si="1"/>
        <v>High Population-Middle Poverty</v>
      </c>
      <c r="B8604" s="35" t="s">
        <v>8623</v>
      </c>
      <c r="C8604" s="37">
        <v>50147.0</v>
      </c>
      <c r="D8604" s="37">
        <v>0.144335653179652</v>
      </c>
      <c r="E8604" s="37" t="s">
        <v>14</v>
      </c>
      <c r="F8604" s="37" t="s">
        <v>10</v>
      </c>
    </row>
    <row r="8605">
      <c r="A8605" s="36" t="str">
        <f t="shared" si="1"/>
        <v>High Population-Middle Poverty</v>
      </c>
      <c r="B8605" s="35" t="s">
        <v>8624</v>
      </c>
      <c r="C8605" s="37">
        <v>29195.0</v>
      </c>
      <c r="D8605" s="37">
        <v>0.233122109950334</v>
      </c>
      <c r="E8605" s="37" t="s">
        <v>14</v>
      </c>
      <c r="F8605" s="37" t="s">
        <v>10</v>
      </c>
    </row>
    <row r="8606">
      <c r="A8606" s="36" t="str">
        <f t="shared" si="1"/>
        <v>High Population-Low Poverty</v>
      </c>
      <c r="B8606" s="35" t="s">
        <v>8625</v>
      </c>
      <c r="C8606" s="37">
        <v>39433.0</v>
      </c>
      <c r="D8606" s="37">
        <v>0.0660360611670428</v>
      </c>
      <c r="E8606" s="37" t="s">
        <v>14</v>
      </c>
      <c r="F8606" s="37" t="s">
        <v>9</v>
      </c>
    </row>
    <row r="8607">
      <c r="A8607" s="36" t="str">
        <f t="shared" si="1"/>
        <v>High Population-Middle Poverty</v>
      </c>
      <c r="B8607" s="35" t="s">
        <v>8626</v>
      </c>
      <c r="C8607" s="37">
        <v>55736.0</v>
      </c>
      <c r="D8607" s="37">
        <v>0.122649633988804</v>
      </c>
      <c r="E8607" s="37" t="s">
        <v>14</v>
      </c>
      <c r="F8607" s="37" t="s">
        <v>10</v>
      </c>
    </row>
    <row r="8608">
      <c r="A8608" s="36" t="str">
        <f t="shared" si="1"/>
        <v>High Population-Middle Poverty</v>
      </c>
      <c r="B8608" s="35" t="s">
        <v>8627</v>
      </c>
      <c r="C8608" s="37">
        <v>38497.0</v>
      </c>
      <c r="D8608" s="37">
        <v>0.19775566927293</v>
      </c>
      <c r="E8608" s="37" t="s">
        <v>14</v>
      </c>
      <c r="F8608" s="37" t="s">
        <v>10</v>
      </c>
    </row>
    <row r="8609">
      <c r="A8609" s="36" t="str">
        <f t="shared" si="1"/>
        <v>High Population-Low Poverty</v>
      </c>
      <c r="B8609" s="35" t="s">
        <v>8628</v>
      </c>
      <c r="C8609" s="37">
        <v>74787.0</v>
      </c>
      <c r="D8609" s="37">
        <v>0.0714161552141415</v>
      </c>
      <c r="E8609" s="37" t="s">
        <v>14</v>
      </c>
      <c r="F8609" s="37" t="s">
        <v>9</v>
      </c>
    </row>
    <row r="8610">
      <c r="A8610" s="36" t="str">
        <f t="shared" si="1"/>
        <v>High Population-Low Poverty</v>
      </c>
      <c r="B8610" s="35" t="s">
        <v>8629</v>
      </c>
      <c r="C8610" s="37">
        <v>35050.0</v>
      </c>
      <c r="D8610" s="37">
        <v>0.0363195435092725</v>
      </c>
      <c r="E8610" s="37" t="s">
        <v>14</v>
      </c>
      <c r="F8610" s="37" t="s">
        <v>9</v>
      </c>
    </row>
    <row r="8611">
      <c r="A8611" s="36" t="str">
        <f t="shared" si="1"/>
        <v>High Population-Low Poverty</v>
      </c>
      <c r="B8611" s="35" t="s">
        <v>8630</v>
      </c>
      <c r="C8611" s="37">
        <v>39295.0</v>
      </c>
      <c r="D8611" s="37">
        <v>0.0942868049370149</v>
      </c>
      <c r="E8611" s="37" t="s">
        <v>14</v>
      </c>
      <c r="F8611" s="37" t="s">
        <v>9</v>
      </c>
    </row>
    <row r="8612">
      <c r="A8612" s="36" t="str">
        <f t="shared" si="1"/>
        <v>High Population-Low Poverty</v>
      </c>
      <c r="B8612" s="35" t="s">
        <v>8631</v>
      </c>
      <c r="C8612" s="37">
        <v>71558.0</v>
      </c>
      <c r="D8612" s="37">
        <v>0.0371726431705749</v>
      </c>
      <c r="E8612" s="37" t="s">
        <v>14</v>
      </c>
      <c r="F8612" s="37" t="s">
        <v>9</v>
      </c>
    </row>
    <row r="8613">
      <c r="A8613" s="36" t="str">
        <f t="shared" si="1"/>
        <v>High Population-Low Poverty</v>
      </c>
      <c r="B8613" s="35" t="s">
        <v>8632</v>
      </c>
      <c r="C8613" s="37">
        <v>27204.0</v>
      </c>
      <c r="D8613" s="37">
        <v>0.046206440229378</v>
      </c>
      <c r="E8613" s="37" t="s">
        <v>14</v>
      </c>
      <c r="F8613" s="37" t="s">
        <v>9</v>
      </c>
    </row>
    <row r="8614">
      <c r="A8614" s="36" t="str">
        <f t="shared" si="1"/>
        <v>High Population-High Poverty</v>
      </c>
      <c r="B8614" s="35" t="s">
        <v>8633</v>
      </c>
      <c r="C8614" s="37">
        <v>15690.0</v>
      </c>
      <c r="D8614" s="37">
        <v>0.393052899936265</v>
      </c>
      <c r="E8614" s="37" t="s">
        <v>14</v>
      </c>
      <c r="F8614" s="37" t="s">
        <v>11</v>
      </c>
    </row>
    <row r="8615">
      <c r="A8615" s="36" t="str">
        <f t="shared" si="1"/>
        <v>High Population-Middle Poverty</v>
      </c>
      <c r="B8615" s="35" t="s">
        <v>8634</v>
      </c>
      <c r="C8615" s="37">
        <v>29057.0</v>
      </c>
      <c r="D8615" s="37">
        <v>0.205836803524108</v>
      </c>
      <c r="E8615" s="37" t="s">
        <v>14</v>
      </c>
      <c r="F8615" s="37" t="s">
        <v>10</v>
      </c>
    </row>
    <row r="8616">
      <c r="A8616" s="36" t="str">
        <f t="shared" si="1"/>
        <v>High Population-Middle Poverty</v>
      </c>
      <c r="B8616" s="35" t="s">
        <v>8635</v>
      </c>
      <c r="C8616" s="37">
        <v>36025.0</v>
      </c>
      <c r="D8616" s="37">
        <v>0.183872310895212</v>
      </c>
      <c r="E8616" s="37" t="s">
        <v>14</v>
      </c>
      <c r="F8616" s="37" t="s">
        <v>10</v>
      </c>
    </row>
    <row r="8617">
      <c r="A8617" s="36" t="str">
        <f t="shared" si="1"/>
        <v>Medium Population-Middle Poverty</v>
      </c>
      <c r="B8617" s="35" t="s">
        <v>8636</v>
      </c>
      <c r="C8617" s="37">
        <v>5705.0</v>
      </c>
      <c r="D8617" s="37">
        <v>0.142156003505697</v>
      </c>
      <c r="E8617" s="37" t="s">
        <v>15</v>
      </c>
      <c r="F8617" s="37" t="s">
        <v>10</v>
      </c>
    </row>
    <row r="8618">
      <c r="A8618" s="36" t="str">
        <f t="shared" si="1"/>
        <v>High Population-Middle Poverty</v>
      </c>
      <c r="B8618" s="35" t="s">
        <v>8637</v>
      </c>
      <c r="C8618" s="37">
        <v>41728.0</v>
      </c>
      <c r="D8618" s="37">
        <v>0.170604869631902</v>
      </c>
      <c r="E8618" s="37" t="s">
        <v>14</v>
      </c>
      <c r="F8618" s="37" t="s">
        <v>10</v>
      </c>
    </row>
    <row r="8619">
      <c r="A8619" s="36" t="str">
        <f t="shared" si="1"/>
        <v>High Population-Middle Poverty</v>
      </c>
      <c r="B8619" s="35" t="s">
        <v>8638</v>
      </c>
      <c r="C8619" s="37">
        <v>14230.0</v>
      </c>
      <c r="D8619" s="37">
        <v>0.123471539002108</v>
      </c>
      <c r="E8619" s="37" t="s">
        <v>14</v>
      </c>
      <c r="F8619" s="37" t="s">
        <v>10</v>
      </c>
    </row>
    <row r="8620">
      <c r="A8620" s="36" t="str">
        <f t="shared" si="1"/>
        <v>Low Population-Low Poverty</v>
      </c>
      <c r="B8620" s="35" t="s">
        <v>8639</v>
      </c>
      <c r="C8620" s="37">
        <v>64.0</v>
      </c>
      <c r="D8620" s="37">
        <v>0.0</v>
      </c>
      <c r="E8620" s="37" t="s">
        <v>16</v>
      </c>
      <c r="F8620" s="37" t="s">
        <v>9</v>
      </c>
    </row>
    <row r="8621">
      <c r="A8621" s="36" t="str">
        <f t="shared" si="1"/>
        <v>High Population-Middle Poverty</v>
      </c>
      <c r="B8621" s="35" t="s">
        <v>8640</v>
      </c>
      <c r="C8621" s="37">
        <v>34577.0</v>
      </c>
      <c r="D8621" s="37">
        <v>0.164299968186945</v>
      </c>
      <c r="E8621" s="37" t="s">
        <v>14</v>
      </c>
      <c r="F8621" s="37" t="s">
        <v>10</v>
      </c>
    </row>
    <row r="8622">
      <c r="A8622" s="36" t="str">
        <f t="shared" si="1"/>
        <v>High Population-Middle Poverty</v>
      </c>
      <c r="B8622" s="35" t="s">
        <v>8641</v>
      </c>
      <c r="C8622" s="37">
        <v>19031.0</v>
      </c>
      <c r="D8622" s="37">
        <v>0.180494981871683</v>
      </c>
      <c r="E8622" s="37" t="s">
        <v>14</v>
      </c>
      <c r="F8622" s="37" t="s">
        <v>10</v>
      </c>
    </row>
    <row r="8623">
      <c r="A8623" s="36" t="str">
        <f t="shared" si="1"/>
        <v>High Population-Middle Poverty</v>
      </c>
      <c r="B8623" s="35" t="s">
        <v>8642</v>
      </c>
      <c r="C8623" s="37">
        <v>57899.0</v>
      </c>
      <c r="D8623" s="37">
        <v>0.16957114976079</v>
      </c>
      <c r="E8623" s="37" t="s">
        <v>14</v>
      </c>
      <c r="F8623" s="37" t="s">
        <v>10</v>
      </c>
    </row>
    <row r="8624">
      <c r="A8624" s="36" t="str">
        <f t="shared" si="1"/>
        <v>High Population-Middle Poverty</v>
      </c>
      <c r="B8624" s="35" t="s">
        <v>8643</v>
      </c>
      <c r="C8624" s="37">
        <v>13524.0</v>
      </c>
      <c r="D8624" s="37">
        <v>0.208961845607808</v>
      </c>
      <c r="E8624" s="37" t="s">
        <v>14</v>
      </c>
      <c r="F8624" s="37" t="s">
        <v>10</v>
      </c>
    </row>
    <row r="8625">
      <c r="A8625" s="36" t="str">
        <f t="shared" si="1"/>
        <v>Medium Population-Middle Poverty</v>
      </c>
      <c r="B8625" s="35" t="s">
        <v>8644</v>
      </c>
      <c r="C8625" s="37">
        <v>4371.0</v>
      </c>
      <c r="D8625" s="37">
        <v>0.101121024937085</v>
      </c>
      <c r="E8625" s="37" t="s">
        <v>15</v>
      </c>
      <c r="F8625" s="37" t="s">
        <v>10</v>
      </c>
    </row>
    <row r="8626">
      <c r="A8626" s="36" t="str">
        <f t="shared" si="1"/>
        <v>Medium Population-Middle Poverty</v>
      </c>
      <c r="B8626" s="35" t="s">
        <v>8645</v>
      </c>
      <c r="C8626" s="37">
        <v>9879.0</v>
      </c>
      <c r="D8626" s="37">
        <v>0.188581840267234</v>
      </c>
      <c r="E8626" s="37" t="s">
        <v>15</v>
      </c>
      <c r="F8626" s="37" t="s">
        <v>10</v>
      </c>
    </row>
    <row r="8627">
      <c r="A8627" s="36" t="str">
        <f t="shared" si="1"/>
        <v>Medium Population-Middle Poverty</v>
      </c>
      <c r="B8627" s="35" t="s">
        <v>8646</v>
      </c>
      <c r="C8627" s="37">
        <v>3878.0</v>
      </c>
      <c r="D8627" s="37">
        <v>0.181536874677669</v>
      </c>
      <c r="E8627" s="37" t="s">
        <v>15</v>
      </c>
      <c r="F8627" s="37" t="s">
        <v>10</v>
      </c>
    </row>
    <row r="8628">
      <c r="A8628" s="36" t="str">
        <f t="shared" si="1"/>
        <v>Low Population-Middle Poverty</v>
      </c>
      <c r="B8628" s="35" t="s">
        <v>8647</v>
      </c>
      <c r="C8628" s="37">
        <v>431.0</v>
      </c>
      <c r="D8628" s="37">
        <v>0.287703016241299</v>
      </c>
      <c r="E8628" s="37" t="s">
        <v>16</v>
      </c>
      <c r="F8628" s="37" t="s">
        <v>10</v>
      </c>
    </row>
    <row r="8629">
      <c r="A8629" s="36" t="str">
        <f t="shared" si="1"/>
        <v>High Population-Middle Poverty</v>
      </c>
      <c r="B8629" s="35" t="s">
        <v>8648</v>
      </c>
      <c r="C8629" s="37">
        <v>23360.0</v>
      </c>
      <c r="D8629" s="37">
        <v>0.14041095890411</v>
      </c>
      <c r="E8629" s="37" t="s">
        <v>14</v>
      </c>
      <c r="F8629" s="37" t="s">
        <v>10</v>
      </c>
    </row>
    <row r="8630">
      <c r="A8630" s="36" t="str">
        <f t="shared" si="1"/>
        <v>High Population-Middle Poverty</v>
      </c>
      <c r="B8630" s="35" t="s">
        <v>8649</v>
      </c>
      <c r="C8630" s="37">
        <v>16019.0</v>
      </c>
      <c r="D8630" s="37">
        <v>0.128035457893751</v>
      </c>
      <c r="E8630" s="37" t="s">
        <v>14</v>
      </c>
      <c r="F8630" s="37" t="s">
        <v>10</v>
      </c>
    </row>
    <row r="8631">
      <c r="A8631" s="36" t="str">
        <f t="shared" si="1"/>
        <v>High Population-Middle Poverty</v>
      </c>
      <c r="B8631" s="35" t="s">
        <v>8650</v>
      </c>
      <c r="C8631" s="37">
        <v>26595.0</v>
      </c>
      <c r="D8631" s="37">
        <v>0.249971799210378</v>
      </c>
      <c r="E8631" s="37" t="s">
        <v>14</v>
      </c>
      <c r="F8631" s="37" t="s">
        <v>10</v>
      </c>
    </row>
    <row r="8632">
      <c r="A8632" s="36" t="str">
        <f t="shared" si="1"/>
        <v>Low Population-Middle Poverty</v>
      </c>
      <c r="B8632" s="35" t="s">
        <v>8651</v>
      </c>
      <c r="C8632" s="37">
        <v>444.0</v>
      </c>
      <c r="D8632" s="37">
        <v>0.286036036036036</v>
      </c>
      <c r="E8632" s="37" t="s">
        <v>16</v>
      </c>
      <c r="F8632" s="37" t="s">
        <v>10</v>
      </c>
    </row>
    <row r="8633">
      <c r="A8633" s="36" t="str">
        <f t="shared" si="1"/>
        <v>Low Population-Middle Poverty</v>
      </c>
      <c r="B8633" s="35" t="s">
        <v>8652</v>
      </c>
      <c r="C8633" s="37">
        <v>354.0</v>
      </c>
      <c r="D8633" s="37">
        <v>0.254237288135593</v>
      </c>
      <c r="E8633" s="37" t="s">
        <v>16</v>
      </c>
      <c r="F8633" s="37" t="s">
        <v>10</v>
      </c>
    </row>
    <row r="8634">
      <c r="A8634" s="36" t="str">
        <f t="shared" si="1"/>
        <v>High Population-High Poverty</v>
      </c>
      <c r="B8634" s="35" t="s">
        <v>8653</v>
      </c>
      <c r="C8634" s="37">
        <v>11062.0</v>
      </c>
      <c r="D8634" s="37">
        <v>0.433646718495751</v>
      </c>
      <c r="E8634" s="37" t="s">
        <v>14</v>
      </c>
      <c r="F8634" s="37" t="s">
        <v>11</v>
      </c>
    </row>
    <row r="8635">
      <c r="A8635" s="36" t="str">
        <f t="shared" si="1"/>
        <v>High Population-Middle Poverty</v>
      </c>
      <c r="B8635" s="35" t="s">
        <v>8654</v>
      </c>
      <c r="C8635" s="37">
        <v>24370.0</v>
      </c>
      <c r="D8635" s="37">
        <v>0.246573656134592</v>
      </c>
      <c r="E8635" s="37" t="s">
        <v>14</v>
      </c>
      <c r="F8635" s="37" t="s">
        <v>10</v>
      </c>
    </row>
    <row r="8636">
      <c r="A8636" s="36" t="str">
        <f t="shared" si="1"/>
        <v>Medium Population-Middle Poverty</v>
      </c>
      <c r="B8636" s="35" t="s">
        <v>8655</v>
      </c>
      <c r="C8636" s="37">
        <v>9731.0</v>
      </c>
      <c r="D8636" s="37">
        <v>0.304182509505703</v>
      </c>
      <c r="E8636" s="37" t="s">
        <v>15</v>
      </c>
      <c r="F8636" s="37" t="s">
        <v>10</v>
      </c>
    </row>
    <row r="8637">
      <c r="A8637" s="36" t="str">
        <f t="shared" si="1"/>
        <v>Medium Population-Middle Poverty</v>
      </c>
      <c r="B8637" s="35" t="s">
        <v>8656</v>
      </c>
      <c r="C8637" s="37">
        <v>4651.0</v>
      </c>
      <c r="D8637" s="37">
        <v>0.113953988389594</v>
      </c>
      <c r="E8637" s="37" t="s">
        <v>15</v>
      </c>
      <c r="F8637" s="37" t="s">
        <v>10</v>
      </c>
    </row>
    <row r="8638">
      <c r="A8638" s="36" t="str">
        <f t="shared" si="1"/>
        <v>Medium Population-Middle Poverty</v>
      </c>
      <c r="B8638" s="35" t="s">
        <v>8657</v>
      </c>
      <c r="C8638" s="37">
        <v>7287.0</v>
      </c>
      <c r="D8638" s="37">
        <v>0.189378344997942</v>
      </c>
      <c r="E8638" s="37" t="s">
        <v>15</v>
      </c>
      <c r="F8638" s="37" t="s">
        <v>10</v>
      </c>
    </row>
    <row r="8639">
      <c r="A8639" s="36" t="str">
        <f t="shared" si="1"/>
        <v>Medium Population-Middle Poverty</v>
      </c>
      <c r="B8639" s="35" t="s">
        <v>8658</v>
      </c>
      <c r="C8639" s="37">
        <v>9634.0</v>
      </c>
      <c r="D8639" s="37">
        <v>0.28804235001038</v>
      </c>
      <c r="E8639" s="37" t="s">
        <v>15</v>
      </c>
      <c r="F8639" s="37" t="s">
        <v>10</v>
      </c>
    </row>
    <row r="8640">
      <c r="A8640" s="36" t="str">
        <f t="shared" si="1"/>
        <v>Medium Population-Middle Poverty</v>
      </c>
      <c r="B8640" s="35" t="s">
        <v>8659</v>
      </c>
      <c r="C8640" s="37">
        <v>4791.0</v>
      </c>
      <c r="D8640" s="37">
        <v>0.214568983510749</v>
      </c>
      <c r="E8640" s="37" t="s">
        <v>15</v>
      </c>
      <c r="F8640" s="37" t="s">
        <v>10</v>
      </c>
    </row>
    <row r="8641">
      <c r="A8641" s="36" t="str">
        <f t="shared" si="1"/>
        <v>Low Population-Low Poverty</v>
      </c>
      <c r="B8641" s="35" t="s">
        <v>8660</v>
      </c>
      <c r="C8641" s="37">
        <v>175.0</v>
      </c>
      <c r="D8641" s="37">
        <v>0.0457142857142857</v>
      </c>
      <c r="E8641" s="37" t="s">
        <v>16</v>
      </c>
      <c r="F8641" s="37" t="s">
        <v>9</v>
      </c>
    </row>
    <row r="8642">
      <c r="A8642" s="36" t="str">
        <f t="shared" si="1"/>
        <v>Medium Population-Middle Poverty</v>
      </c>
      <c r="B8642" s="35" t="s">
        <v>8661</v>
      </c>
      <c r="C8642" s="37">
        <v>1404.0</v>
      </c>
      <c r="D8642" s="37">
        <v>0.224358974358974</v>
      </c>
      <c r="E8642" s="37" t="s">
        <v>15</v>
      </c>
      <c r="F8642" s="37" t="s">
        <v>10</v>
      </c>
    </row>
    <row r="8643">
      <c r="A8643" s="36" t="str">
        <f t="shared" si="1"/>
        <v>Medium Population-Middle Poverty</v>
      </c>
      <c r="B8643" s="35" t="s">
        <v>8662</v>
      </c>
      <c r="C8643" s="37">
        <v>4095.0</v>
      </c>
      <c r="D8643" s="37">
        <v>0.235409035409035</v>
      </c>
      <c r="E8643" s="37" t="s">
        <v>15</v>
      </c>
      <c r="F8643" s="37" t="s">
        <v>10</v>
      </c>
    </row>
    <row r="8644">
      <c r="A8644" s="36" t="str">
        <f t="shared" si="1"/>
        <v>High Population-Middle Poverty</v>
      </c>
      <c r="B8644" s="35" t="s">
        <v>8663</v>
      </c>
      <c r="C8644" s="37">
        <v>11911.0</v>
      </c>
      <c r="D8644" s="37">
        <v>0.267651750482747</v>
      </c>
      <c r="E8644" s="37" t="s">
        <v>14</v>
      </c>
      <c r="F8644" s="37" t="s">
        <v>10</v>
      </c>
    </row>
    <row r="8645">
      <c r="A8645" s="36" t="str">
        <f t="shared" si="1"/>
        <v>Medium Population-High Poverty</v>
      </c>
      <c r="B8645" s="35" t="s">
        <v>8664</v>
      </c>
      <c r="C8645" s="37">
        <v>1613.0</v>
      </c>
      <c r="D8645" s="37">
        <v>0.481091134531928</v>
      </c>
      <c r="E8645" s="37" t="s">
        <v>15</v>
      </c>
      <c r="F8645" s="37" t="s">
        <v>11</v>
      </c>
    </row>
    <row r="8646">
      <c r="A8646" s="36" t="str">
        <f t="shared" si="1"/>
        <v>High Population-Middle Poverty</v>
      </c>
      <c r="B8646" s="35" t="s">
        <v>8665</v>
      </c>
      <c r="C8646" s="37">
        <v>35518.0</v>
      </c>
      <c r="D8646" s="37">
        <v>0.131792330649248</v>
      </c>
      <c r="E8646" s="37" t="s">
        <v>14</v>
      </c>
      <c r="F8646" s="37" t="s">
        <v>10</v>
      </c>
    </row>
    <row r="8647">
      <c r="A8647" s="36" t="str">
        <f t="shared" si="1"/>
        <v>Medium Population-Middle Poverty</v>
      </c>
      <c r="B8647" s="35" t="s">
        <v>8666</v>
      </c>
      <c r="C8647" s="37">
        <v>2659.0</v>
      </c>
      <c r="D8647" s="37">
        <v>0.234674689732982</v>
      </c>
      <c r="E8647" s="37" t="s">
        <v>15</v>
      </c>
      <c r="F8647" s="37" t="s">
        <v>10</v>
      </c>
    </row>
    <row r="8648">
      <c r="A8648" s="36" t="str">
        <f t="shared" si="1"/>
        <v>Low Population-Middle Poverty</v>
      </c>
      <c r="B8648" s="35" t="s">
        <v>8667</v>
      </c>
      <c r="C8648" s="37">
        <v>128.0</v>
      </c>
      <c r="D8648" s="37">
        <v>0.1015625</v>
      </c>
      <c r="E8648" s="37" t="s">
        <v>16</v>
      </c>
      <c r="F8648" s="37" t="s">
        <v>10</v>
      </c>
    </row>
    <row r="8649">
      <c r="A8649" s="36" t="str">
        <f t="shared" si="1"/>
        <v>Medium Population-Middle Poverty</v>
      </c>
      <c r="B8649" s="35" t="s">
        <v>8668</v>
      </c>
      <c r="C8649" s="37">
        <v>4698.0</v>
      </c>
      <c r="D8649" s="37">
        <v>0.185823754789272</v>
      </c>
      <c r="E8649" s="37" t="s">
        <v>15</v>
      </c>
      <c r="F8649" s="37" t="s">
        <v>10</v>
      </c>
    </row>
    <row r="8650">
      <c r="A8650" s="36" t="str">
        <f t="shared" si="1"/>
        <v>High Population-Middle Poverty</v>
      </c>
      <c r="B8650" s="35" t="s">
        <v>8669</v>
      </c>
      <c r="C8650" s="37">
        <v>23125.0</v>
      </c>
      <c r="D8650" s="37">
        <v>0.297081081081081</v>
      </c>
      <c r="E8650" s="37" t="s">
        <v>14</v>
      </c>
      <c r="F8650" s="37" t="s">
        <v>10</v>
      </c>
    </row>
    <row r="8651">
      <c r="A8651" s="36" t="str">
        <f t="shared" si="1"/>
        <v>Medium Population-Low Poverty</v>
      </c>
      <c r="B8651" s="35" t="s">
        <v>8670</v>
      </c>
      <c r="C8651" s="37">
        <v>4861.0</v>
      </c>
      <c r="D8651" s="37">
        <v>0.0806418432421313</v>
      </c>
      <c r="E8651" s="37" t="s">
        <v>15</v>
      </c>
      <c r="F8651" s="37" t="s">
        <v>9</v>
      </c>
    </row>
    <row r="8652">
      <c r="A8652" s="36" t="str">
        <f t="shared" si="1"/>
        <v>Medium Population-Middle Poverty</v>
      </c>
      <c r="B8652" s="35" t="s">
        <v>8671</v>
      </c>
      <c r="C8652" s="37">
        <v>2659.0</v>
      </c>
      <c r="D8652" s="37">
        <v>0.277547950357277</v>
      </c>
      <c r="E8652" s="37" t="s">
        <v>15</v>
      </c>
      <c r="F8652" s="37" t="s">
        <v>10</v>
      </c>
    </row>
    <row r="8653">
      <c r="A8653" s="36" t="str">
        <f t="shared" si="1"/>
        <v>High Population-Middle Poverty</v>
      </c>
      <c r="B8653" s="35" t="s">
        <v>8672</v>
      </c>
      <c r="C8653" s="37">
        <v>37171.0</v>
      </c>
      <c r="D8653" s="37">
        <v>0.28159048720777</v>
      </c>
      <c r="E8653" s="37" t="s">
        <v>14</v>
      </c>
      <c r="F8653" s="37" t="s">
        <v>10</v>
      </c>
    </row>
    <row r="8654">
      <c r="A8654" s="36" t="str">
        <f t="shared" si="1"/>
        <v>High Population-Middle Poverty</v>
      </c>
      <c r="B8654" s="35" t="s">
        <v>8673</v>
      </c>
      <c r="C8654" s="37">
        <v>14837.0</v>
      </c>
      <c r="D8654" s="37">
        <v>0.232054997641033</v>
      </c>
      <c r="E8654" s="37" t="s">
        <v>14</v>
      </c>
      <c r="F8654" s="37" t="s">
        <v>10</v>
      </c>
    </row>
    <row r="8655">
      <c r="A8655" s="36" t="str">
        <f t="shared" si="1"/>
        <v>Medium Population-Middle Poverty</v>
      </c>
      <c r="B8655" s="35" t="s">
        <v>8674</v>
      </c>
      <c r="C8655" s="37">
        <v>1135.0</v>
      </c>
      <c r="D8655" s="37">
        <v>0.148898678414097</v>
      </c>
      <c r="E8655" s="37" t="s">
        <v>15</v>
      </c>
      <c r="F8655" s="37" t="s">
        <v>10</v>
      </c>
    </row>
    <row r="8656">
      <c r="A8656" s="36" t="str">
        <f t="shared" si="1"/>
        <v>High Population-Middle Poverty</v>
      </c>
      <c r="B8656" s="35" t="s">
        <v>8675</v>
      </c>
      <c r="C8656" s="37">
        <v>15169.0</v>
      </c>
      <c r="D8656" s="37">
        <v>0.303909288680862</v>
      </c>
      <c r="E8656" s="37" t="s">
        <v>14</v>
      </c>
      <c r="F8656" s="37" t="s">
        <v>10</v>
      </c>
    </row>
    <row r="8657">
      <c r="A8657" s="36" t="str">
        <f t="shared" si="1"/>
        <v>High Population-Middle Poverty</v>
      </c>
      <c r="B8657" s="35" t="s">
        <v>8676</v>
      </c>
      <c r="C8657" s="37">
        <v>16334.0</v>
      </c>
      <c r="D8657" s="37">
        <v>0.312415819762459</v>
      </c>
      <c r="E8657" s="37" t="s">
        <v>14</v>
      </c>
      <c r="F8657" s="37" t="s">
        <v>10</v>
      </c>
    </row>
    <row r="8658">
      <c r="A8658" s="36" t="str">
        <f t="shared" si="1"/>
        <v>Medium Population-Middle Poverty</v>
      </c>
      <c r="B8658" s="35" t="s">
        <v>8677</v>
      </c>
      <c r="C8658" s="37">
        <v>5564.0</v>
      </c>
      <c r="D8658" s="37">
        <v>0.261682242990654</v>
      </c>
      <c r="E8658" s="37" t="s">
        <v>15</v>
      </c>
      <c r="F8658" s="37" t="s">
        <v>10</v>
      </c>
    </row>
    <row r="8659">
      <c r="A8659" s="36" t="str">
        <f t="shared" si="1"/>
        <v>Low Population-High Poverty</v>
      </c>
      <c r="B8659" s="35" t="s">
        <v>8678</v>
      </c>
      <c r="C8659" s="37">
        <v>67.0</v>
      </c>
      <c r="D8659" s="37">
        <v>0.447761194029851</v>
      </c>
      <c r="E8659" s="37" t="s">
        <v>16</v>
      </c>
      <c r="F8659" s="37" t="s">
        <v>11</v>
      </c>
    </row>
    <row r="8660">
      <c r="A8660" s="36" t="str">
        <f t="shared" si="1"/>
        <v>Medium Population-Middle Poverty</v>
      </c>
      <c r="B8660" s="35" t="s">
        <v>8679</v>
      </c>
      <c r="C8660" s="37">
        <v>2848.0</v>
      </c>
      <c r="D8660" s="37">
        <v>0.268258426966292</v>
      </c>
      <c r="E8660" s="37" t="s">
        <v>15</v>
      </c>
      <c r="F8660" s="37" t="s">
        <v>10</v>
      </c>
    </row>
    <row r="8661">
      <c r="A8661" s="36" t="str">
        <f t="shared" si="1"/>
        <v>Medium Population-Middle Poverty</v>
      </c>
      <c r="B8661" s="35" t="s">
        <v>8680</v>
      </c>
      <c r="C8661" s="37">
        <v>7183.0</v>
      </c>
      <c r="D8661" s="37">
        <v>0.185298621745789</v>
      </c>
      <c r="E8661" s="37" t="s">
        <v>15</v>
      </c>
      <c r="F8661" s="37" t="s">
        <v>10</v>
      </c>
    </row>
    <row r="8662">
      <c r="A8662" s="36" t="str">
        <f t="shared" si="1"/>
        <v>High Population-Middle Poverty</v>
      </c>
      <c r="B8662" s="35" t="s">
        <v>8681</v>
      </c>
      <c r="C8662" s="37">
        <v>12342.0</v>
      </c>
      <c r="D8662" s="37">
        <v>0.293874574623238</v>
      </c>
      <c r="E8662" s="37" t="s">
        <v>14</v>
      </c>
      <c r="F8662" s="37" t="s">
        <v>10</v>
      </c>
    </row>
    <row r="8663">
      <c r="A8663" s="36" t="str">
        <f t="shared" si="1"/>
        <v>Medium Population-Middle Poverty</v>
      </c>
      <c r="B8663" s="35" t="s">
        <v>8682</v>
      </c>
      <c r="C8663" s="37">
        <v>2580.0</v>
      </c>
      <c r="D8663" s="37">
        <v>0.193798449612403</v>
      </c>
      <c r="E8663" s="37" t="s">
        <v>15</v>
      </c>
      <c r="F8663" s="37" t="s">
        <v>10</v>
      </c>
    </row>
    <row r="8664">
      <c r="A8664" s="36" t="str">
        <f t="shared" si="1"/>
        <v>High Population-Low Poverty</v>
      </c>
      <c r="B8664" s="35" t="s">
        <v>8683</v>
      </c>
      <c r="C8664" s="37">
        <v>16842.0</v>
      </c>
      <c r="D8664" s="37">
        <v>0.0263032893955587</v>
      </c>
      <c r="E8664" s="37" t="s">
        <v>14</v>
      </c>
      <c r="F8664" s="37" t="s">
        <v>9</v>
      </c>
    </row>
    <row r="8665">
      <c r="A8665" s="36" t="str">
        <f t="shared" si="1"/>
        <v>Low Population-Low Poverty</v>
      </c>
      <c r="B8665" s="35" t="s">
        <v>8684</v>
      </c>
      <c r="C8665" s="37">
        <v>135.0</v>
      </c>
      <c r="D8665" s="37">
        <v>0.0888888888888889</v>
      </c>
      <c r="E8665" s="37" t="s">
        <v>16</v>
      </c>
      <c r="F8665" s="37" t="s">
        <v>9</v>
      </c>
    </row>
    <row r="8666">
      <c r="A8666" s="36" t="str">
        <f t="shared" si="1"/>
        <v>High Population-Middle Poverty</v>
      </c>
      <c r="B8666" s="35" t="s">
        <v>8685</v>
      </c>
      <c r="C8666" s="37">
        <v>42692.0</v>
      </c>
      <c r="D8666" s="37">
        <v>0.18661575939286</v>
      </c>
      <c r="E8666" s="37" t="s">
        <v>14</v>
      </c>
      <c r="F8666" s="37" t="s">
        <v>10</v>
      </c>
    </row>
    <row r="8667">
      <c r="A8667" s="36" t="str">
        <f t="shared" si="1"/>
        <v>High Population-High Poverty</v>
      </c>
      <c r="B8667" s="35" t="s">
        <v>8686</v>
      </c>
      <c r="C8667" s="37">
        <v>12888.0</v>
      </c>
      <c r="D8667" s="37">
        <v>0.363283674736189</v>
      </c>
      <c r="E8667" s="37" t="s">
        <v>14</v>
      </c>
      <c r="F8667" s="37" t="s">
        <v>11</v>
      </c>
    </row>
    <row r="8668">
      <c r="A8668" s="36" t="str">
        <f t="shared" si="1"/>
        <v>High Population-Middle Poverty</v>
      </c>
      <c r="B8668" s="35" t="s">
        <v>8687</v>
      </c>
      <c r="C8668" s="37">
        <v>24067.0</v>
      </c>
      <c r="D8668" s="37">
        <v>0.237378983670586</v>
      </c>
      <c r="E8668" s="37" t="s">
        <v>14</v>
      </c>
      <c r="F8668" s="37" t="s">
        <v>10</v>
      </c>
    </row>
    <row r="8669">
      <c r="A8669" s="36" t="str">
        <f t="shared" si="1"/>
        <v>Medium Population-Middle Poverty</v>
      </c>
      <c r="B8669" s="35" t="s">
        <v>8688</v>
      </c>
      <c r="C8669" s="37">
        <v>6995.0</v>
      </c>
      <c r="D8669" s="37">
        <v>0.172837741243746</v>
      </c>
      <c r="E8669" s="37" t="s">
        <v>15</v>
      </c>
      <c r="F8669" s="37" t="s">
        <v>10</v>
      </c>
    </row>
    <row r="8670">
      <c r="A8670" s="36" t="str">
        <f t="shared" si="1"/>
        <v>Medium Population-Middle Poverty</v>
      </c>
      <c r="B8670" s="35" t="s">
        <v>8689</v>
      </c>
      <c r="C8670" s="37">
        <v>8836.0</v>
      </c>
      <c r="D8670" s="37">
        <v>0.28700769578995</v>
      </c>
      <c r="E8670" s="37" t="s">
        <v>15</v>
      </c>
      <c r="F8670" s="37" t="s">
        <v>10</v>
      </c>
    </row>
    <row r="8671">
      <c r="A8671" s="36" t="str">
        <f t="shared" si="1"/>
        <v>High Population-Middle Poverty</v>
      </c>
      <c r="B8671" s="35" t="s">
        <v>8690</v>
      </c>
      <c r="C8671" s="37">
        <v>11083.0</v>
      </c>
      <c r="D8671" s="37">
        <v>0.222683388974104</v>
      </c>
      <c r="E8671" s="37" t="s">
        <v>14</v>
      </c>
      <c r="F8671" s="37" t="s">
        <v>10</v>
      </c>
    </row>
    <row r="8672">
      <c r="A8672" s="36" t="str">
        <f t="shared" si="1"/>
        <v>Medium Population-Middle Poverty</v>
      </c>
      <c r="B8672" s="35" t="s">
        <v>8691</v>
      </c>
      <c r="C8672" s="37">
        <v>2548.0</v>
      </c>
      <c r="D8672" s="37">
        <v>0.29552590266876</v>
      </c>
      <c r="E8672" s="37" t="s">
        <v>15</v>
      </c>
      <c r="F8672" s="37" t="s">
        <v>10</v>
      </c>
    </row>
    <row r="8673">
      <c r="A8673" s="36" t="str">
        <f t="shared" si="1"/>
        <v>Medium Population-High Poverty</v>
      </c>
      <c r="B8673" s="35" t="s">
        <v>8692</v>
      </c>
      <c r="C8673" s="37">
        <v>5938.0</v>
      </c>
      <c r="D8673" s="37">
        <v>0.375547322330751</v>
      </c>
      <c r="E8673" s="37" t="s">
        <v>15</v>
      </c>
      <c r="F8673" s="37" t="s">
        <v>11</v>
      </c>
    </row>
    <row r="8674">
      <c r="A8674" s="36" t="str">
        <f t="shared" si="1"/>
        <v>High Population-Middle Poverty</v>
      </c>
      <c r="B8674" s="35" t="s">
        <v>8693</v>
      </c>
      <c r="C8674" s="37">
        <v>15108.0</v>
      </c>
      <c r="D8674" s="37">
        <v>0.133505427588033</v>
      </c>
      <c r="E8674" s="37" t="s">
        <v>14</v>
      </c>
      <c r="F8674" s="37" t="s">
        <v>10</v>
      </c>
    </row>
    <row r="8675">
      <c r="A8675" s="36" t="str">
        <f t="shared" si="1"/>
        <v>High Population-Middle Poverty</v>
      </c>
      <c r="B8675" s="35" t="s">
        <v>8694</v>
      </c>
      <c r="C8675" s="37">
        <v>23239.0</v>
      </c>
      <c r="D8675" s="37">
        <v>0.204957184044064</v>
      </c>
      <c r="E8675" s="37" t="s">
        <v>14</v>
      </c>
      <c r="F8675" s="37" t="s">
        <v>10</v>
      </c>
    </row>
    <row r="8676">
      <c r="A8676" s="36" t="str">
        <f t="shared" si="1"/>
        <v>Medium Population-Middle Poverty</v>
      </c>
      <c r="B8676" s="35" t="s">
        <v>8695</v>
      </c>
      <c r="C8676" s="37">
        <v>5984.0</v>
      </c>
      <c r="D8676" s="37">
        <v>0.211898395721925</v>
      </c>
      <c r="E8676" s="37" t="s">
        <v>15</v>
      </c>
      <c r="F8676" s="37" t="s">
        <v>10</v>
      </c>
    </row>
    <row r="8677">
      <c r="A8677" s="36" t="str">
        <f t="shared" si="1"/>
        <v>Medium Population-High Poverty</v>
      </c>
      <c r="B8677" s="35" t="s">
        <v>8696</v>
      </c>
      <c r="C8677" s="37">
        <v>1502.0</v>
      </c>
      <c r="D8677" s="37">
        <v>0.415446071904128</v>
      </c>
      <c r="E8677" s="37" t="s">
        <v>15</v>
      </c>
      <c r="F8677" s="37" t="s">
        <v>11</v>
      </c>
    </row>
    <row r="8678">
      <c r="A8678" s="36" t="str">
        <f t="shared" si="1"/>
        <v>Medium Population-Middle Poverty</v>
      </c>
      <c r="B8678" s="35" t="s">
        <v>8697</v>
      </c>
      <c r="C8678" s="37">
        <v>2101.0</v>
      </c>
      <c r="D8678" s="37">
        <v>0.254640647310804</v>
      </c>
      <c r="E8678" s="37" t="s">
        <v>15</v>
      </c>
      <c r="F8678" s="37" t="s">
        <v>10</v>
      </c>
    </row>
    <row r="8679">
      <c r="A8679" s="36" t="str">
        <f t="shared" si="1"/>
        <v>Medium Population-Middle Poverty</v>
      </c>
      <c r="B8679" s="35" t="s">
        <v>8698</v>
      </c>
      <c r="C8679" s="37">
        <v>5303.0</v>
      </c>
      <c r="D8679" s="37">
        <v>0.209881199321139</v>
      </c>
      <c r="E8679" s="37" t="s">
        <v>15</v>
      </c>
      <c r="F8679" s="37" t="s">
        <v>10</v>
      </c>
    </row>
    <row r="8680">
      <c r="A8680" s="36" t="str">
        <f t="shared" si="1"/>
        <v>Medium Population-Low Poverty</v>
      </c>
      <c r="B8680" s="35" t="s">
        <v>8699</v>
      </c>
      <c r="C8680" s="37">
        <v>2466.0</v>
      </c>
      <c r="D8680" s="37">
        <v>0.0875912408759124</v>
      </c>
      <c r="E8680" s="37" t="s">
        <v>15</v>
      </c>
      <c r="F8680" s="37" t="s">
        <v>9</v>
      </c>
    </row>
    <row r="8681">
      <c r="A8681" s="36" t="str">
        <f t="shared" si="1"/>
        <v>Medium Population-Middle Poverty</v>
      </c>
      <c r="B8681" s="35" t="s">
        <v>8700</v>
      </c>
      <c r="C8681" s="37">
        <v>2618.0</v>
      </c>
      <c r="D8681" s="37">
        <v>0.271581359816654</v>
      </c>
      <c r="E8681" s="37" t="s">
        <v>15</v>
      </c>
      <c r="F8681" s="37" t="s">
        <v>10</v>
      </c>
    </row>
    <row r="8682">
      <c r="A8682" s="36" t="str">
        <f t="shared" si="1"/>
        <v>Medium Population-Middle Poverty</v>
      </c>
      <c r="B8682" s="35" t="s">
        <v>8701</v>
      </c>
      <c r="C8682" s="37">
        <v>7601.0</v>
      </c>
      <c r="D8682" s="37">
        <v>0.192343112748323</v>
      </c>
      <c r="E8682" s="37" t="s">
        <v>15</v>
      </c>
      <c r="F8682" s="37" t="s">
        <v>10</v>
      </c>
    </row>
    <row r="8683">
      <c r="A8683" s="36" t="str">
        <f t="shared" si="1"/>
        <v>Medium Population-Middle Poverty</v>
      </c>
      <c r="B8683" s="35" t="s">
        <v>8702</v>
      </c>
      <c r="C8683" s="37">
        <v>1990.0</v>
      </c>
      <c r="D8683" s="37">
        <v>0.274874371859296</v>
      </c>
      <c r="E8683" s="37" t="s">
        <v>15</v>
      </c>
      <c r="F8683" s="37" t="s">
        <v>10</v>
      </c>
    </row>
    <row r="8684">
      <c r="A8684" s="36" t="str">
        <f t="shared" si="1"/>
        <v>High Population-Middle Poverty</v>
      </c>
      <c r="B8684" s="35" t="s">
        <v>8703</v>
      </c>
      <c r="C8684" s="37">
        <v>23397.0</v>
      </c>
      <c r="D8684" s="37">
        <v>0.319998290379108</v>
      </c>
      <c r="E8684" s="37" t="s">
        <v>14</v>
      </c>
      <c r="F8684" s="37" t="s">
        <v>10</v>
      </c>
    </row>
    <row r="8685">
      <c r="A8685" s="36" t="str">
        <f t="shared" si="1"/>
        <v>High Population-Middle Poverty</v>
      </c>
      <c r="B8685" s="35" t="s">
        <v>8704</v>
      </c>
      <c r="C8685" s="37">
        <v>36664.0</v>
      </c>
      <c r="D8685" s="37">
        <v>0.288457342352171</v>
      </c>
      <c r="E8685" s="37" t="s">
        <v>14</v>
      </c>
      <c r="F8685" s="37" t="s">
        <v>10</v>
      </c>
    </row>
    <row r="8686">
      <c r="A8686" s="36" t="str">
        <f t="shared" si="1"/>
        <v>High Population-Middle Poverty</v>
      </c>
      <c r="B8686" s="35" t="s">
        <v>8705</v>
      </c>
      <c r="C8686" s="37">
        <v>32029.0</v>
      </c>
      <c r="D8686" s="37">
        <v>0.173873676980237</v>
      </c>
      <c r="E8686" s="37" t="s">
        <v>14</v>
      </c>
      <c r="F8686" s="37" t="s">
        <v>10</v>
      </c>
    </row>
    <row r="8687">
      <c r="A8687" s="36" t="str">
        <f t="shared" si="1"/>
        <v>High Population-Low Poverty</v>
      </c>
      <c r="B8687" s="35" t="s">
        <v>8706</v>
      </c>
      <c r="C8687" s="37">
        <v>33945.0</v>
      </c>
      <c r="D8687" s="37">
        <v>0.0865517749300339</v>
      </c>
      <c r="E8687" s="37" t="s">
        <v>14</v>
      </c>
      <c r="F8687" s="37" t="s">
        <v>9</v>
      </c>
    </row>
    <row r="8688">
      <c r="A8688" s="36" t="str">
        <f t="shared" si="1"/>
        <v>High Population-Low Poverty</v>
      </c>
      <c r="B8688" s="35" t="s">
        <v>8707</v>
      </c>
      <c r="C8688" s="37">
        <v>37679.0</v>
      </c>
      <c r="D8688" s="37">
        <v>0.0965789962578625</v>
      </c>
      <c r="E8688" s="37" t="s">
        <v>14</v>
      </c>
      <c r="F8688" s="37" t="s">
        <v>9</v>
      </c>
    </row>
    <row r="8689">
      <c r="A8689" s="36" t="str">
        <f t="shared" si="1"/>
        <v>High Population-Middle Poverty</v>
      </c>
      <c r="B8689" s="35" t="s">
        <v>8708</v>
      </c>
      <c r="C8689" s="37">
        <v>38057.0</v>
      </c>
      <c r="D8689" s="37">
        <v>0.163728092072418</v>
      </c>
      <c r="E8689" s="37" t="s">
        <v>14</v>
      </c>
      <c r="F8689" s="37" t="s">
        <v>10</v>
      </c>
    </row>
    <row r="8690">
      <c r="A8690" s="36" t="str">
        <f t="shared" si="1"/>
        <v>Medium Population-Middle Poverty</v>
      </c>
      <c r="B8690" s="35" t="s">
        <v>8709</v>
      </c>
      <c r="C8690" s="37">
        <v>3845.0</v>
      </c>
      <c r="D8690" s="37">
        <v>0.166189856957087</v>
      </c>
      <c r="E8690" s="37" t="s">
        <v>15</v>
      </c>
      <c r="F8690" s="37" t="s">
        <v>10</v>
      </c>
    </row>
    <row r="8691">
      <c r="A8691" s="36" t="str">
        <f t="shared" si="1"/>
        <v>Medium Population-Middle Poverty</v>
      </c>
      <c r="B8691" s="35" t="s">
        <v>8710</v>
      </c>
      <c r="C8691" s="37">
        <v>1585.0</v>
      </c>
      <c r="D8691" s="37">
        <v>0.225236593059937</v>
      </c>
      <c r="E8691" s="37" t="s">
        <v>15</v>
      </c>
      <c r="F8691" s="37" t="s">
        <v>10</v>
      </c>
    </row>
    <row r="8692">
      <c r="A8692" s="36" t="str">
        <f t="shared" si="1"/>
        <v>Medium Population-Middle Poverty</v>
      </c>
      <c r="B8692" s="35" t="s">
        <v>8711</v>
      </c>
      <c r="C8692" s="37">
        <v>7977.0</v>
      </c>
      <c r="D8692" s="37">
        <v>0.226902344239689</v>
      </c>
      <c r="E8692" s="37" t="s">
        <v>15</v>
      </c>
      <c r="F8692" s="37" t="s">
        <v>10</v>
      </c>
    </row>
    <row r="8693">
      <c r="A8693" s="36" t="str">
        <f t="shared" si="1"/>
        <v>Medium Population-Middle Poverty</v>
      </c>
      <c r="B8693" s="35" t="s">
        <v>8712</v>
      </c>
      <c r="C8693" s="37">
        <v>2354.0</v>
      </c>
      <c r="D8693" s="37">
        <v>0.251486830926083</v>
      </c>
      <c r="E8693" s="37" t="s">
        <v>15</v>
      </c>
      <c r="F8693" s="37" t="s">
        <v>10</v>
      </c>
    </row>
    <row r="8694">
      <c r="A8694" s="36" t="str">
        <f t="shared" si="1"/>
        <v>Low Population-High Poverty</v>
      </c>
      <c r="B8694" s="35" t="s">
        <v>8713</v>
      </c>
      <c r="C8694" s="37">
        <v>49.0</v>
      </c>
      <c r="D8694" s="37">
        <v>0.428571428571429</v>
      </c>
      <c r="E8694" s="37" t="s">
        <v>16</v>
      </c>
      <c r="F8694" s="37" t="s">
        <v>11</v>
      </c>
    </row>
    <row r="8695">
      <c r="A8695" s="36" t="str">
        <f t="shared" si="1"/>
        <v>High Population-Middle Poverty</v>
      </c>
      <c r="B8695" s="35" t="s">
        <v>8714</v>
      </c>
      <c r="C8695" s="37">
        <v>10626.0</v>
      </c>
      <c r="D8695" s="37">
        <v>0.203369094673442</v>
      </c>
      <c r="E8695" s="37" t="s">
        <v>14</v>
      </c>
      <c r="F8695" s="37" t="s">
        <v>10</v>
      </c>
    </row>
    <row r="8696">
      <c r="A8696" s="36" t="str">
        <f t="shared" si="1"/>
        <v>Medium Population-Low Poverty</v>
      </c>
      <c r="B8696" s="35" t="s">
        <v>8715</v>
      </c>
      <c r="C8696" s="37">
        <v>6492.0</v>
      </c>
      <c r="D8696" s="37">
        <v>0.0928835489833641</v>
      </c>
      <c r="E8696" s="37" t="s">
        <v>15</v>
      </c>
      <c r="F8696" s="37" t="s">
        <v>9</v>
      </c>
    </row>
    <row r="8697">
      <c r="A8697" s="36" t="str">
        <f t="shared" si="1"/>
        <v>Medium Population-Middle Poverty</v>
      </c>
      <c r="B8697" s="35" t="s">
        <v>8716</v>
      </c>
      <c r="C8697" s="37">
        <v>6916.0</v>
      </c>
      <c r="D8697" s="37">
        <v>0.102226720647773</v>
      </c>
      <c r="E8697" s="37" t="s">
        <v>15</v>
      </c>
      <c r="F8697" s="37" t="s">
        <v>10</v>
      </c>
    </row>
    <row r="8698">
      <c r="A8698" s="36" t="str">
        <f t="shared" si="1"/>
        <v>Medium Population-Middle Poverty</v>
      </c>
      <c r="B8698" s="35" t="s">
        <v>8717</v>
      </c>
      <c r="C8698" s="37">
        <v>2205.0</v>
      </c>
      <c r="D8698" s="37">
        <v>0.186848072562358</v>
      </c>
      <c r="E8698" s="37" t="s">
        <v>15</v>
      </c>
      <c r="F8698" s="37" t="s">
        <v>10</v>
      </c>
    </row>
    <row r="8699">
      <c r="A8699" s="36" t="str">
        <f t="shared" si="1"/>
        <v>Medium Population-Middle Poverty</v>
      </c>
      <c r="B8699" s="35" t="s">
        <v>8718</v>
      </c>
      <c r="C8699" s="37">
        <v>7123.0</v>
      </c>
      <c r="D8699" s="37">
        <v>0.25508914783097</v>
      </c>
      <c r="E8699" s="37" t="s">
        <v>15</v>
      </c>
      <c r="F8699" s="37" t="s">
        <v>10</v>
      </c>
    </row>
    <row r="8700">
      <c r="A8700" s="36" t="str">
        <f t="shared" si="1"/>
        <v>Medium Population-High Poverty</v>
      </c>
      <c r="B8700" s="35" t="s">
        <v>8719</v>
      </c>
      <c r="C8700" s="37">
        <v>1790.0</v>
      </c>
      <c r="D8700" s="37">
        <v>0.396648044692737</v>
      </c>
      <c r="E8700" s="37" t="s">
        <v>15</v>
      </c>
      <c r="F8700" s="37" t="s">
        <v>11</v>
      </c>
    </row>
    <row r="8701">
      <c r="A8701" s="36" t="str">
        <f t="shared" si="1"/>
        <v>Medium Population-Middle Poverty</v>
      </c>
      <c r="B8701" s="35" t="s">
        <v>8720</v>
      </c>
      <c r="C8701" s="37">
        <v>5362.0</v>
      </c>
      <c r="D8701" s="37">
        <v>0.32058933233868</v>
      </c>
      <c r="E8701" s="37" t="s">
        <v>15</v>
      </c>
      <c r="F8701" s="37" t="s">
        <v>10</v>
      </c>
    </row>
    <row r="8702">
      <c r="A8702" s="36" t="str">
        <f t="shared" si="1"/>
        <v>Medium Population-Middle Poverty</v>
      </c>
      <c r="B8702" s="35" t="s">
        <v>8721</v>
      </c>
      <c r="C8702" s="37">
        <v>1023.0</v>
      </c>
      <c r="D8702" s="37">
        <v>0.162267839687195</v>
      </c>
      <c r="E8702" s="37" t="s">
        <v>15</v>
      </c>
      <c r="F8702" s="37" t="s">
        <v>10</v>
      </c>
    </row>
    <row r="8703">
      <c r="A8703" s="36" t="str">
        <f t="shared" si="1"/>
        <v>Medium Population-Middle Poverty</v>
      </c>
      <c r="B8703" s="35" t="s">
        <v>8722</v>
      </c>
      <c r="C8703" s="37">
        <v>2056.0</v>
      </c>
      <c r="D8703" s="37">
        <v>0.196984435797665</v>
      </c>
      <c r="E8703" s="37" t="s">
        <v>15</v>
      </c>
      <c r="F8703" s="37" t="s">
        <v>10</v>
      </c>
    </row>
    <row r="8704">
      <c r="A8704" s="36" t="str">
        <f t="shared" si="1"/>
        <v>Medium Population-Low Poverty</v>
      </c>
      <c r="B8704" s="35" t="s">
        <v>8723</v>
      </c>
      <c r="C8704" s="37">
        <v>1968.0</v>
      </c>
      <c r="D8704" s="37">
        <v>0.0828252032520325</v>
      </c>
      <c r="E8704" s="37" t="s">
        <v>15</v>
      </c>
      <c r="F8704" s="37" t="s">
        <v>9</v>
      </c>
    </row>
    <row r="8705">
      <c r="A8705" s="36" t="str">
        <f t="shared" si="1"/>
        <v>Medium Population-Middle Poverty</v>
      </c>
      <c r="B8705" s="35" t="s">
        <v>8724</v>
      </c>
      <c r="C8705" s="37">
        <v>1599.0</v>
      </c>
      <c r="D8705" s="37">
        <v>0.1682301438399</v>
      </c>
      <c r="E8705" s="37" t="s">
        <v>15</v>
      </c>
      <c r="F8705" s="37" t="s">
        <v>10</v>
      </c>
    </row>
    <row r="8706">
      <c r="A8706" s="36" t="str">
        <f t="shared" si="1"/>
        <v>Medium Population-Middle Poverty</v>
      </c>
      <c r="B8706" s="35" t="s">
        <v>8725</v>
      </c>
      <c r="C8706" s="37">
        <v>931.0</v>
      </c>
      <c r="D8706" s="37">
        <v>0.172932330827068</v>
      </c>
      <c r="E8706" s="37" t="s">
        <v>15</v>
      </c>
      <c r="F8706" s="37" t="s">
        <v>10</v>
      </c>
    </row>
    <row r="8707">
      <c r="A8707" s="36" t="str">
        <f t="shared" si="1"/>
        <v>Medium Population-High Poverty</v>
      </c>
      <c r="B8707" s="35" t="s">
        <v>8726</v>
      </c>
      <c r="C8707" s="37">
        <v>3796.0</v>
      </c>
      <c r="D8707" s="37">
        <v>0.439146469968388</v>
      </c>
      <c r="E8707" s="37" t="s">
        <v>15</v>
      </c>
      <c r="F8707" s="37" t="s">
        <v>11</v>
      </c>
    </row>
    <row r="8708">
      <c r="A8708" s="36" t="str">
        <f t="shared" si="1"/>
        <v>Medium Population-Middle Poverty</v>
      </c>
      <c r="B8708" s="35" t="s">
        <v>8727</v>
      </c>
      <c r="C8708" s="37">
        <v>1579.0</v>
      </c>
      <c r="D8708" s="37">
        <v>0.107663077897403</v>
      </c>
      <c r="E8708" s="37" t="s">
        <v>15</v>
      </c>
      <c r="F8708" s="37" t="s">
        <v>10</v>
      </c>
    </row>
    <row r="8709">
      <c r="A8709" s="36" t="str">
        <f t="shared" si="1"/>
        <v>High Population-Low Poverty</v>
      </c>
      <c r="B8709" s="35" t="s">
        <v>8728</v>
      </c>
      <c r="C8709" s="37">
        <v>21933.0</v>
      </c>
      <c r="D8709" s="37">
        <v>0.088132038480828</v>
      </c>
      <c r="E8709" s="37" t="s">
        <v>14</v>
      </c>
      <c r="F8709" s="37" t="s">
        <v>9</v>
      </c>
    </row>
    <row r="8710">
      <c r="A8710" s="36" t="str">
        <f t="shared" si="1"/>
        <v>Medium Population-Low Poverty</v>
      </c>
      <c r="B8710" s="35" t="s">
        <v>8729</v>
      </c>
      <c r="C8710" s="37">
        <v>1960.0</v>
      </c>
      <c r="D8710" s="37">
        <v>0.0872448979591837</v>
      </c>
      <c r="E8710" s="37" t="s">
        <v>15</v>
      </c>
      <c r="F8710" s="37" t="s">
        <v>9</v>
      </c>
    </row>
    <row r="8711">
      <c r="A8711" s="36" t="str">
        <f t="shared" si="1"/>
        <v>Medium Population-Middle Poverty</v>
      </c>
      <c r="B8711" s="35" t="s">
        <v>8730</v>
      </c>
      <c r="C8711" s="37">
        <v>7278.0</v>
      </c>
      <c r="D8711" s="37">
        <v>0.12503435009618</v>
      </c>
      <c r="E8711" s="37" t="s">
        <v>15</v>
      </c>
      <c r="F8711" s="37" t="s">
        <v>10</v>
      </c>
    </row>
    <row r="8712">
      <c r="A8712" s="36" t="str">
        <f t="shared" si="1"/>
        <v>Medium Population-Middle Poverty</v>
      </c>
      <c r="B8712" s="35" t="s">
        <v>8731</v>
      </c>
      <c r="C8712" s="37">
        <v>1643.0</v>
      </c>
      <c r="D8712" s="37">
        <v>0.316494217894096</v>
      </c>
      <c r="E8712" s="37" t="s">
        <v>15</v>
      </c>
      <c r="F8712" s="37" t="s">
        <v>10</v>
      </c>
    </row>
    <row r="8713">
      <c r="A8713" s="36" t="str">
        <f t="shared" si="1"/>
        <v>Medium Population-High Poverty</v>
      </c>
      <c r="B8713" s="35" t="s">
        <v>8732</v>
      </c>
      <c r="C8713" s="37">
        <v>887.0</v>
      </c>
      <c r="D8713" s="37">
        <v>0.421645997745209</v>
      </c>
      <c r="E8713" s="37" t="s">
        <v>15</v>
      </c>
      <c r="F8713" s="37" t="s">
        <v>11</v>
      </c>
    </row>
    <row r="8714">
      <c r="A8714" s="36" t="str">
        <f t="shared" si="1"/>
        <v>Medium Population-Low Poverty</v>
      </c>
      <c r="B8714" s="35" t="s">
        <v>8733</v>
      </c>
      <c r="C8714" s="37">
        <v>1932.0</v>
      </c>
      <c r="D8714" s="37">
        <v>0.0688405797101449</v>
      </c>
      <c r="E8714" s="37" t="s">
        <v>15</v>
      </c>
      <c r="F8714" s="37" t="s">
        <v>9</v>
      </c>
    </row>
    <row r="8715">
      <c r="A8715" s="36" t="str">
        <f t="shared" si="1"/>
        <v>Medium Population-Middle Poverty</v>
      </c>
      <c r="B8715" s="35" t="s">
        <v>8734</v>
      </c>
      <c r="C8715" s="37">
        <v>2328.0</v>
      </c>
      <c r="D8715" s="37">
        <v>0.167096219931271</v>
      </c>
      <c r="E8715" s="37" t="s">
        <v>15</v>
      </c>
      <c r="F8715" s="37" t="s">
        <v>10</v>
      </c>
    </row>
    <row r="8716">
      <c r="A8716" s="36" t="str">
        <f t="shared" si="1"/>
        <v>High Population-Middle Poverty</v>
      </c>
      <c r="B8716" s="35" t="s">
        <v>8735</v>
      </c>
      <c r="C8716" s="37">
        <v>33376.0</v>
      </c>
      <c r="D8716" s="37">
        <v>0.141958293384468</v>
      </c>
      <c r="E8716" s="37" t="s">
        <v>14</v>
      </c>
      <c r="F8716" s="37" t="s">
        <v>10</v>
      </c>
    </row>
    <row r="8717">
      <c r="A8717" s="36" t="str">
        <f t="shared" si="1"/>
        <v>Medium Population-High Poverty</v>
      </c>
      <c r="B8717" s="35" t="s">
        <v>8736</v>
      </c>
      <c r="C8717" s="37">
        <v>934.0</v>
      </c>
      <c r="D8717" s="37">
        <v>0.37152034261242</v>
      </c>
      <c r="E8717" s="37" t="s">
        <v>15</v>
      </c>
      <c r="F8717" s="37" t="s">
        <v>11</v>
      </c>
    </row>
    <row r="8718">
      <c r="A8718" s="36" t="str">
        <f t="shared" si="1"/>
        <v>Medium Population-Middle Poverty</v>
      </c>
      <c r="B8718" s="35" t="s">
        <v>8737</v>
      </c>
      <c r="C8718" s="37">
        <v>3725.0</v>
      </c>
      <c r="D8718" s="37">
        <v>0.282953020134228</v>
      </c>
      <c r="E8718" s="37" t="s">
        <v>15</v>
      </c>
      <c r="F8718" s="37" t="s">
        <v>10</v>
      </c>
    </row>
    <row r="8719">
      <c r="A8719" s="36" t="str">
        <f t="shared" si="1"/>
        <v>Medium Population-Low Poverty</v>
      </c>
      <c r="B8719" s="35" t="s">
        <v>8738</v>
      </c>
      <c r="C8719" s="37">
        <v>2469.0</v>
      </c>
      <c r="D8719" s="37">
        <v>0.0587282300526529</v>
      </c>
      <c r="E8719" s="37" t="s">
        <v>15</v>
      </c>
      <c r="F8719" s="37" t="s">
        <v>9</v>
      </c>
    </row>
    <row r="8720">
      <c r="A8720" s="36" t="str">
        <f t="shared" si="1"/>
        <v>Medium Population-Middle Poverty</v>
      </c>
      <c r="B8720" s="35" t="s">
        <v>8739</v>
      </c>
      <c r="C8720" s="37">
        <v>1914.0</v>
      </c>
      <c r="D8720" s="37">
        <v>0.143155694879833</v>
      </c>
      <c r="E8720" s="37" t="s">
        <v>15</v>
      </c>
      <c r="F8720" s="37" t="s">
        <v>10</v>
      </c>
    </row>
    <row r="8721">
      <c r="A8721" s="36" t="str">
        <f t="shared" si="1"/>
        <v>Medium Population-Middle Poverty</v>
      </c>
      <c r="B8721" s="35" t="s">
        <v>8740</v>
      </c>
      <c r="C8721" s="37">
        <v>3734.0</v>
      </c>
      <c r="D8721" s="37">
        <v>0.213444027852169</v>
      </c>
      <c r="E8721" s="37" t="s">
        <v>15</v>
      </c>
      <c r="F8721" s="37" t="s">
        <v>10</v>
      </c>
    </row>
    <row r="8722">
      <c r="A8722" s="36" t="str">
        <f t="shared" si="1"/>
        <v>High Population-Middle Poverty</v>
      </c>
      <c r="B8722" s="35" t="s">
        <v>8741</v>
      </c>
      <c r="C8722" s="37">
        <v>10268.0</v>
      </c>
      <c r="D8722" s="37">
        <v>0.205687573042462</v>
      </c>
      <c r="E8722" s="37" t="s">
        <v>14</v>
      </c>
      <c r="F8722" s="37" t="s">
        <v>10</v>
      </c>
    </row>
    <row r="8723">
      <c r="A8723" s="36" t="str">
        <f t="shared" si="1"/>
        <v>Medium Population-Middle Poverty</v>
      </c>
      <c r="B8723" s="35" t="s">
        <v>8742</v>
      </c>
      <c r="C8723" s="37">
        <v>6984.0</v>
      </c>
      <c r="D8723" s="37">
        <v>0.22680412371134</v>
      </c>
      <c r="E8723" s="37" t="s">
        <v>15</v>
      </c>
      <c r="F8723" s="37" t="s">
        <v>10</v>
      </c>
    </row>
    <row r="8724">
      <c r="A8724" s="36" t="str">
        <f t="shared" si="1"/>
        <v>High Population-Middle Poverty</v>
      </c>
      <c r="B8724" s="35" t="s">
        <v>8743</v>
      </c>
      <c r="C8724" s="37">
        <v>10059.0</v>
      </c>
      <c r="D8724" s="37">
        <v>0.129734566060245</v>
      </c>
      <c r="E8724" s="37" t="s">
        <v>14</v>
      </c>
      <c r="F8724" s="37" t="s">
        <v>10</v>
      </c>
    </row>
    <row r="8725">
      <c r="A8725" s="36" t="str">
        <f t="shared" si="1"/>
        <v>High Population-Low Poverty</v>
      </c>
      <c r="B8725" s="35" t="s">
        <v>8744</v>
      </c>
      <c r="C8725" s="37">
        <v>19691.0</v>
      </c>
      <c r="D8725" s="37">
        <v>0.0747041795744249</v>
      </c>
      <c r="E8725" s="37" t="s">
        <v>14</v>
      </c>
      <c r="F8725" s="37" t="s">
        <v>9</v>
      </c>
    </row>
    <row r="8726">
      <c r="A8726" s="36" t="str">
        <f t="shared" si="1"/>
        <v>High Population-Middle Poverty</v>
      </c>
      <c r="B8726" s="35" t="s">
        <v>8745</v>
      </c>
      <c r="C8726" s="37">
        <v>12659.0</v>
      </c>
      <c r="D8726" s="37">
        <v>0.145509123943439</v>
      </c>
      <c r="E8726" s="37" t="s">
        <v>14</v>
      </c>
      <c r="F8726" s="37" t="s">
        <v>10</v>
      </c>
    </row>
    <row r="8727">
      <c r="A8727" s="36" t="str">
        <f t="shared" si="1"/>
        <v>Medium Population-Middle Poverty</v>
      </c>
      <c r="B8727" s="35" t="s">
        <v>8746</v>
      </c>
      <c r="C8727" s="37">
        <v>8107.0</v>
      </c>
      <c r="D8727" s="37">
        <v>0.242999876649809</v>
      </c>
      <c r="E8727" s="37" t="s">
        <v>15</v>
      </c>
      <c r="F8727" s="37" t="s">
        <v>10</v>
      </c>
    </row>
    <row r="8728">
      <c r="A8728" s="36" t="str">
        <f t="shared" si="1"/>
        <v>Medium Population-High Poverty</v>
      </c>
      <c r="B8728" s="35" t="s">
        <v>8747</v>
      </c>
      <c r="C8728" s="37">
        <v>2699.0</v>
      </c>
      <c r="D8728" s="37">
        <v>0.357539829566506</v>
      </c>
      <c r="E8728" s="37" t="s">
        <v>15</v>
      </c>
      <c r="F8728" s="37" t="s">
        <v>11</v>
      </c>
    </row>
    <row r="8729">
      <c r="A8729" s="36" t="str">
        <f t="shared" si="1"/>
        <v>Medium Population-Low Poverty</v>
      </c>
      <c r="B8729" s="35" t="s">
        <v>8748</v>
      </c>
      <c r="C8729" s="37">
        <v>7218.0</v>
      </c>
      <c r="D8729" s="37">
        <v>0.0617899695206428</v>
      </c>
      <c r="E8729" s="37" t="s">
        <v>15</v>
      </c>
      <c r="F8729" s="37" t="s">
        <v>9</v>
      </c>
    </row>
    <row r="8730">
      <c r="A8730" s="36" t="str">
        <f t="shared" si="1"/>
        <v>Medium Population-Middle Poverty</v>
      </c>
      <c r="B8730" s="35" t="s">
        <v>8749</v>
      </c>
      <c r="C8730" s="37">
        <v>9182.0</v>
      </c>
      <c r="D8730" s="37">
        <v>0.170877804399913</v>
      </c>
      <c r="E8730" s="37" t="s">
        <v>15</v>
      </c>
      <c r="F8730" s="37" t="s">
        <v>10</v>
      </c>
    </row>
    <row r="8731">
      <c r="A8731" s="36" t="str">
        <f t="shared" si="1"/>
        <v>High Population-Low Poverty</v>
      </c>
      <c r="B8731" s="35" t="s">
        <v>8750</v>
      </c>
      <c r="C8731" s="37">
        <v>10551.0</v>
      </c>
      <c r="D8731" s="37">
        <v>0.0593308691119325</v>
      </c>
      <c r="E8731" s="37" t="s">
        <v>14</v>
      </c>
      <c r="F8731" s="37" t="s">
        <v>9</v>
      </c>
    </row>
    <row r="8732">
      <c r="A8732" s="36" t="str">
        <f t="shared" si="1"/>
        <v>Medium Population-Middle Poverty</v>
      </c>
      <c r="B8732" s="35" t="s">
        <v>8751</v>
      </c>
      <c r="C8732" s="37">
        <v>5073.0</v>
      </c>
      <c r="D8732" s="37">
        <v>0.119258821210329</v>
      </c>
      <c r="E8732" s="37" t="s">
        <v>15</v>
      </c>
      <c r="F8732" s="37" t="s">
        <v>10</v>
      </c>
    </row>
    <row r="8733">
      <c r="A8733" s="36" t="str">
        <f t="shared" si="1"/>
        <v>Medium Population-Middle Poverty</v>
      </c>
      <c r="B8733" s="35" t="s">
        <v>8752</v>
      </c>
      <c r="C8733" s="37">
        <v>6128.0</v>
      </c>
      <c r="D8733" s="37">
        <v>0.105744125326371</v>
      </c>
      <c r="E8733" s="37" t="s">
        <v>15</v>
      </c>
      <c r="F8733" s="37" t="s">
        <v>10</v>
      </c>
    </row>
    <row r="8734">
      <c r="A8734" s="36" t="str">
        <f t="shared" si="1"/>
        <v>High Population-Middle Poverty</v>
      </c>
      <c r="B8734" s="35" t="s">
        <v>8753</v>
      </c>
      <c r="C8734" s="37">
        <v>11921.0</v>
      </c>
      <c r="D8734" s="37">
        <v>0.197886083382267</v>
      </c>
      <c r="E8734" s="37" t="s">
        <v>14</v>
      </c>
      <c r="F8734" s="37" t="s">
        <v>10</v>
      </c>
    </row>
    <row r="8735">
      <c r="A8735" s="36" t="str">
        <f t="shared" si="1"/>
        <v>High Population-Middle Poverty</v>
      </c>
      <c r="B8735" s="35" t="s">
        <v>8754</v>
      </c>
      <c r="C8735" s="37">
        <v>17346.0</v>
      </c>
      <c r="D8735" s="37">
        <v>0.278738614089704</v>
      </c>
      <c r="E8735" s="37" t="s">
        <v>14</v>
      </c>
      <c r="F8735" s="37" t="s">
        <v>10</v>
      </c>
    </row>
    <row r="8736">
      <c r="A8736" s="36" t="str">
        <f t="shared" si="1"/>
        <v>Medium Population-Middle Poverty</v>
      </c>
      <c r="B8736" s="35" t="s">
        <v>8755</v>
      </c>
      <c r="C8736" s="37">
        <v>5096.0</v>
      </c>
      <c r="D8736" s="37">
        <v>0.142857142857143</v>
      </c>
      <c r="E8736" s="37" t="s">
        <v>15</v>
      </c>
      <c r="F8736" s="37" t="s">
        <v>10</v>
      </c>
    </row>
    <row r="8737">
      <c r="A8737" s="36" t="str">
        <f t="shared" si="1"/>
        <v>Medium Population-Middle Poverty</v>
      </c>
      <c r="B8737" s="35" t="s">
        <v>8756</v>
      </c>
      <c r="C8737" s="37">
        <v>6115.0</v>
      </c>
      <c r="D8737" s="37">
        <v>0.103679476696648</v>
      </c>
      <c r="E8737" s="37" t="s">
        <v>15</v>
      </c>
      <c r="F8737" s="37" t="s">
        <v>10</v>
      </c>
    </row>
    <row r="8738">
      <c r="A8738" s="36" t="str">
        <f t="shared" si="1"/>
        <v>Medium Population-Low Poverty</v>
      </c>
      <c r="B8738" s="35" t="s">
        <v>8757</v>
      </c>
      <c r="C8738" s="37">
        <v>2433.0</v>
      </c>
      <c r="D8738" s="37">
        <v>0.0887792848335388</v>
      </c>
      <c r="E8738" s="37" t="s">
        <v>15</v>
      </c>
      <c r="F8738" s="37" t="s">
        <v>9</v>
      </c>
    </row>
    <row r="8739">
      <c r="A8739" s="36" t="str">
        <f t="shared" si="1"/>
        <v>High Population-Middle Poverty</v>
      </c>
      <c r="B8739" s="35" t="s">
        <v>8758</v>
      </c>
      <c r="C8739" s="37">
        <v>17867.0</v>
      </c>
      <c r="D8739" s="37">
        <v>0.327811048301338</v>
      </c>
      <c r="E8739" s="37" t="s">
        <v>14</v>
      </c>
      <c r="F8739" s="37" t="s">
        <v>10</v>
      </c>
    </row>
    <row r="8740">
      <c r="A8740" s="36" t="str">
        <f t="shared" si="1"/>
        <v>High Population-Middle Poverty</v>
      </c>
      <c r="B8740" s="35" t="s">
        <v>8759</v>
      </c>
      <c r="C8740" s="37">
        <v>21229.0</v>
      </c>
      <c r="D8740" s="37">
        <v>0.179754109943945</v>
      </c>
      <c r="E8740" s="37" t="s">
        <v>14</v>
      </c>
      <c r="F8740" s="37" t="s">
        <v>10</v>
      </c>
    </row>
    <row r="8741">
      <c r="A8741" s="36" t="str">
        <f t="shared" si="1"/>
        <v>Medium Population-Middle Poverty</v>
      </c>
      <c r="B8741" s="35" t="s">
        <v>8760</v>
      </c>
      <c r="C8741" s="37">
        <v>2699.0</v>
      </c>
      <c r="D8741" s="37">
        <v>0.31752500926269</v>
      </c>
      <c r="E8741" s="37" t="s">
        <v>15</v>
      </c>
      <c r="F8741" s="37" t="s">
        <v>10</v>
      </c>
    </row>
    <row r="8742">
      <c r="A8742" s="36" t="str">
        <f t="shared" si="1"/>
        <v>Medium Population-Low Poverty</v>
      </c>
      <c r="B8742" s="35" t="s">
        <v>8761</v>
      </c>
      <c r="C8742" s="37">
        <v>1503.0</v>
      </c>
      <c r="D8742" s="37">
        <v>0.051230871590153</v>
      </c>
      <c r="E8742" s="37" t="s">
        <v>15</v>
      </c>
      <c r="F8742" s="37" t="s">
        <v>9</v>
      </c>
    </row>
    <row r="8743">
      <c r="A8743" s="36" t="str">
        <f t="shared" si="1"/>
        <v>Medium Population-Middle Poverty</v>
      </c>
      <c r="B8743" s="35" t="s">
        <v>8762</v>
      </c>
      <c r="C8743" s="37">
        <v>566.0</v>
      </c>
      <c r="D8743" s="37">
        <v>0.18904593639576</v>
      </c>
      <c r="E8743" s="37" t="s">
        <v>15</v>
      </c>
      <c r="F8743" s="37" t="s">
        <v>10</v>
      </c>
    </row>
    <row r="8744">
      <c r="A8744" s="36" t="str">
        <f t="shared" si="1"/>
        <v>Medium Population-Low Poverty</v>
      </c>
      <c r="B8744" s="35" t="s">
        <v>8763</v>
      </c>
      <c r="C8744" s="37">
        <v>3160.0</v>
      </c>
      <c r="D8744" s="37">
        <v>0.0636075949367089</v>
      </c>
      <c r="E8744" s="37" t="s">
        <v>15</v>
      </c>
      <c r="F8744" s="37" t="s">
        <v>9</v>
      </c>
    </row>
    <row r="8745">
      <c r="A8745" s="36" t="str">
        <f t="shared" si="1"/>
        <v>High Population-Middle Poverty</v>
      </c>
      <c r="B8745" s="35" t="s">
        <v>8764</v>
      </c>
      <c r="C8745" s="37">
        <v>10211.0</v>
      </c>
      <c r="D8745" s="37">
        <v>0.204779159729703</v>
      </c>
      <c r="E8745" s="37" t="s">
        <v>14</v>
      </c>
      <c r="F8745" s="37" t="s">
        <v>10</v>
      </c>
    </row>
    <row r="8746">
      <c r="A8746" s="36" t="str">
        <f t="shared" si="1"/>
        <v>Medium Population-Middle Poverty</v>
      </c>
      <c r="B8746" s="35" t="s">
        <v>8765</v>
      </c>
      <c r="C8746" s="37">
        <v>1956.0</v>
      </c>
      <c r="D8746" s="37">
        <v>0.25920245398773</v>
      </c>
      <c r="E8746" s="37" t="s">
        <v>15</v>
      </c>
      <c r="F8746" s="37" t="s">
        <v>10</v>
      </c>
    </row>
    <row r="8747">
      <c r="A8747" s="36" t="str">
        <f t="shared" si="1"/>
        <v>High Population-Middle Poverty</v>
      </c>
      <c r="B8747" s="35" t="s">
        <v>8766</v>
      </c>
      <c r="C8747" s="37">
        <v>10782.0</v>
      </c>
      <c r="D8747" s="37">
        <v>0.154424040066778</v>
      </c>
      <c r="E8747" s="37" t="s">
        <v>14</v>
      </c>
      <c r="F8747" s="37" t="s">
        <v>10</v>
      </c>
    </row>
    <row r="8748">
      <c r="A8748" s="36" t="str">
        <f t="shared" si="1"/>
        <v>Medium Population-Middle Poverty</v>
      </c>
      <c r="B8748" s="35" t="s">
        <v>8767</v>
      </c>
      <c r="C8748" s="37">
        <v>8417.0</v>
      </c>
      <c r="D8748" s="37">
        <v>0.173814898419865</v>
      </c>
      <c r="E8748" s="37" t="s">
        <v>15</v>
      </c>
      <c r="F8748" s="37" t="s">
        <v>10</v>
      </c>
    </row>
    <row r="8749">
      <c r="A8749" s="36" t="str">
        <f t="shared" si="1"/>
        <v>Low Population-Middle Poverty</v>
      </c>
      <c r="B8749" s="35" t="s">
        <v>8768</v>
      </c>
      <c r="C8749" s="37">
        <v>260.0</v>
      </c>
      <c r="D8749" s="37">
        <v>0.292307692307692</v>
      </c>
      <c r="E8749" s="37" t="s">
        <v>16</v>
      </c>
      <c r="F8749" s="37" t="s">
        <v>10</v>
      </c>
    </row>
    <row r="8750">
      <c r="A8750" s="36" t="str">
        <f t="shared" si="1"/>
        <v>Low Population-Low Poverty</v>
      </c>
      <c r="B8750" s="35" t="s">
        <v>8769</v>
      </c>
      <c r="C8750" s="37">
        <v>322.0</v>
      </c>
      <c r="D8750" s="37">
        <v>0.0559006211180124</v>
      </c>
      <c r="E8750" s="37" t="s">
        <v>16</v>
      </c>
      <c r="F8750" s="37" t="s">
        <v>9</v>
      </c>
    </row>
    <row r="8751">
      <c r="A8751" s="36" t="str">
        <f t="shared" si="1"/>
        <v>Medium Population-Middle Poverty</v>
      </c>
      <c r="B8751" s="35" t="s">
        <v>8770</v>
      </c>
      <c r="C8751" s="37">
        <v>2877.0</v>
      </c>
      <c r="D8751" s="37">
        <v>0.146680570038234</v>
      </c>
      <c r="E8751" s="37" t="s">
        <v>15</v>
      </c>
      <c r="F8751" s="37" t="s">
        <v>10</v>
      </c>
    </row>
    <row r="8752">
      <c r="A8752" s="36" t="str">
        <f t="shared" si="1"/>
        <v>Medium Population-Middle Poverty</v>
      </c>
      <c r="B8752" s="35" t="s">
        <v>8771</v>
      </c>
      <c r="C8752" s="37">
        <v>2320.0</v>
      </c>
      <c r="D8752" s="37">
        <v>0.128879310344828</v>
      </c>
      <c r="E8752" s="37" t="s">
        <v>15</v>
      </c>
      <c r="F8752" s="37" t="s">
        <v>10</v>
      </c>
    </row>
    <row r="8753">
      <c r="A8753" s="36" t="str">
        <f t="shared" si="1"/>
        <v>Low Population-Low Poverty</v>
      </c>
      <c r="B8753" s="35" t="s">
        <v>8772</v>
      </c>
      <c r="C8753" s="37">
        <v>304.0</v>
      </c>
      <c r="D8753" s="37">
        <v>0.0</v>
      </c>
      <c r="E8753" s="37" t="s">
        <v>16</v>
      </c>
      <c r="F8753" s="37" t="s">
        <v>9</v>
      </c>
    </row>
    <row r="8754">
      <c r="A8754" s="36" t="str">
        <f t="shared" si="1"/>
        <v>Medium Population-Middle Poverty</v>
      </c>
      <c r="B8754" s="35" t="s">
        <v>8773</v>
      </c>
      <c r="C8754" s="37">
        <v>2872.0</v>
      </c>
      <c r="D8754" s="37">
        <v>0.246866295264624</v>
      </c>
      <c r="E8754" s="37" t="s">
        <v>15</v>
      </c>
      <c r="F8754" s="37" t="s">
        <v>10</v>
      </c>
    </row>
    <row r="8755">
      <c r="A8755" s="36" t="str">
        <f t="shared" si="1"/>
        <v>Medium Population-High Poverty</v>
      </c>
      <c r="B8755" s="35" t="s">
        <v>8774</v>
      </c>
      <c r="C8755" s="37">
        <v>3018.0</v>
      </c>
      <c r="D8755" s="37">
        <v>0.371106693174288</v>
      </c>
      <c r="E8755" s="37" t="s">
        <v>15</v>
      </c>
      <c r="F8755" s="37" t="s">
        <v>11</v>
      </c>
    </row>
    <row r="8756">
      <c r="A8756" s="36" t="str">
        <f t="shared" si="1"/>
        <v>Medium Population-Middle Poverty</v>
      </c>
      <c r="B8756" s="35" t="s">
        <v>8775</v>
      </c>
      <c r="C8756" s="37">
        <v>1016.0</v>
      </c>
      <c r="D8756" s="37">
        <v>0.105314960629921</v>
      </c>
      <c r="E8756" s="37" t="s">
        <v>15</v>
      </c>
      <c r="F8756" s="37" t="s">
        <v>10</v>
      </c>
    </row>
    <row r="8757">
      <c r="A8757" s="36" t="str">
        <f t="shared" si="1"/>
        <v>Medium Population-Middle Poverty</v>
      </c>
      <c r="B8757" s="35" t="s">
        <v>8776</v>
      </c>
      <c r="C8757" s="37">
        <v>590.0</v>
      </c>
      <c r="D8757" s="37">
        <v>0.159322033898305</v>
      </c>
      <c r="E8757" s="37" t="s">
        <v>15</v>
      </c>
      <c r="F8757" s="37" t="s">
        <v>10</v>
      </c>
    </row>
    <row r="8758">
      <c r="A8758" s="36" t="str">
        <f t="shared" si="1"/>
        <v>Medium Population-Middle Poverty</v>
      </c>
      <c r="B8758" s="35" t="s">
        <v>8777</v>
      </c>
      <c r="C8758" s="37">
        <v>1645.0</v>
      </c>
      <c r="D8758" s="37">
        <v>0.203039513677812</v>
      </c>
      <c r="E8758" s="37" t="s">
        <v>15</v>
      </c>
      <c r="F8758" s="37" t="s">
        <v>10</v>
      </c>
    </row>
    <row r="8759">
      <c r="A8759" s="36" t="str">
        <f t="shared" si="1"/>
        <v>Medium Population-Middle Poverty</v>
      </c>
      <c r="B8759" s="35" t="s">
        <v>8778</v>
      </c>
      <c r="C8759" s="37">
        <v>6436.0</v>
      </c>
      <c r="D8759" s="37">
        <v>0.172622747047856</v>
      </c>
      <c r="E8759" s="37" t="s">
        <v>15</v>
      </c>
      <c r="F8759" s="37" t="s">
        <v>10</v>
      </c>
    </row>
    <row r="8760">
      <c r="A8760" s="36" t="str">
        <f t="shared" si="1"/>
        <v>Medium Population-Middle Poverty</v>
      </c>
      <c r="B8760" s="35" t="s">
        <v>8779</v>
      </c>
      <c r="C8760" s="37">
        <v>1354.0</v>
      </c>
      <c r="D8760" s="37">
        <v>0.133677991137371</v>
      </c>
      <c r="E8760" s="37" t="s">
        <v>15</v>
      </c>
      <c r="F8760" s="37" t="s">
        <v>10</v>
      </c>
    </row>
    <row r="8761">
      <c r="A8761" s="36" t="str">
        <f t="shared" si="1"/>
        <v>High Population-Middle Poverty</v>
      </c>
      <c r="B8761" s="35" t="s">
        <v>8780</v>
      </c>
      <c r="C8761" s="37">
        <v>21499.0</v>
      </c>
      <c r="D8761" s="37">
        <v>0.127494302060561</v>
      </c>
      <c r="E8761" s="37" t="s">
        <v>14</v>
      </c>
      <c r="F8761" s="37" t="s">
        <v>10</v>
      </c>
    </row>
    <row r="8762">
      <c r="A8762" s="36" t="str">
        <f t="shared" si="1"/>
        <v>Low Population-Low Poverty</v>
      </c>
      <c r="B8762" s="35" t="s">
        <v>8781</v>
      </c>
      <c r="C8762" s="37">
        <v>59.0</v>
      </c>
      <c r="D8762" s="37">
        <v>0.0</v>
      </c>
      <c r="E8762" s="37" t="s">
        <v>16</v>
      </c>
      <c r="F8762" s="37" t="s">
        <v>9</v>
      </c>
    </row>
    <row r="8763">
      <c r="A8763" s="36" t="str">
        <f t="shared" si="1"/>
        <v>Low Population-Middle Poverty</v>
      </c>
      <c r="B8763" s="35" t="s">
        <v>8782</v>
      </c>
      <c r="C8763" s="37">
        <v>138.0</v>
      </c>
      <c r="D8763" s="37">
        <v>0.289855072463768</v>
      </c>
      <c r="E8763" s="37" t="s">
        <v>16</v>
      </c>
      <c r="F8763" s="37" t="s">
        <v>10</v>
      </c>
    </row>
    <row r="8764">
      <c r="A8764" s="36" t="str">
        <f t="shared" si="1"/>
        <v>Medium Population-Middle Poverty</v>
      </c>
      <c r="B8764" s="35" t="s">
        <v>8783</v>
      </c>
      <c r="C8764" s="37">
        <v>1961.0</v>
      </c>
      <c r="D8764" s="37">
        <v>0.228964813870474</v>
      </c>
      <c r="E8764" s="37" t="s">
        <v>15</v>
      </c>
      <c r="F8764" s="37" t="s">
        <v>10</v>
      </c>
    </row>
    <row r="8765">
      <c r="A8765" s="36" t="str">
        <f t="shared" si="1"/>
        <v>High Population-Middle Poverty</v>
      </c>
      <c r="B8765" s="35" t="s">
        <v>8784</v>
      </c>
      <c r="C8765" s="37">
        <v>15590.0</v>
      </c>
      <c r="D8765" s="37">
        <v>0.146375881975625</v>
      </c>
      <c r="E8765" s="37" t="s">
        <v>14</v>
      </c>
      <c r="F8765" s="37" t="s">
        <v>10</v>
      </c>
    </row>
    <row r="8766">
      <c r="A8766" s="36" t="str">
        <f t="shared" si="1"/>
        <v>High Population-Middle Poverty</v>
      </c>
      <c r="B8766" s="35" t="s">
        <v>8785</v>
      </c>
      <c r="C8766" s="37">
        <v>47630.0</v>
      </c>
      <c r="D8766" s="37">
        <v>0.152235985723284</v>
      </c>
      <c r="E8766" s="37" t="s">
        <v>14</v>
      </c>
      <c r="F8766" s="37" t="s">
        <v>10</v>
      </c>
    </row>
    <row r="8767">
      <c r="A8767" s="36" t="str">
        <f t="shared" si="1"/>
        <v>Medium Population-Low Poverty</v>
      </c>
      <c r="B8767" s="35" t="s">
        <v>8786</v>
      </c>
      <c r="C8767" s="37">
        <v>5144.0</v>
      </c>
      <c r="D8767" s="37">
        <v>0.0797045101088647</v>
      </c>
      <c r="E8767" s="37" t="s">
        <v>15</v>
      </c>
      <c r="F8767" s="37" t="s">
        <v>9</v>
      </c>
    </row>
    <row r="8768">
      <c r="A8768" s="36" t="str">
        <f t="shared" si="1"/>
        <v>Medium Population-Middle Poverty</v>
      </c>
      <c r="B8768" s="35" t="s">
        <v>8787</v>
      </c>
      <c r="C8768" s="37">
        <v>6571.0</v>
      </c>
      <c r="D8768" s="37">
        <v>0.246994369197991</v>
      </c>
      <c r="E8768" s="37" t="s">
        <v>15</v>
      </c>
      <c r="F8768" s="37" t="s">
        <v>10</v>
      </c>
    </row>
    <row r="8769">
      <c r="A8769" s="36" t="str">
        <f t="shared" si="1"/>
        <v>High Population-Middle Poverty</v>
      </c>
      <c r="B8769" s="35" t="s">
        <v>8788</v>
      </c>
      <c r="C8769" s="37">
        <v>45914.0</v>
      </c>
      <c r="D8769" s="37">
        <v>0.120333667291022</v>
      </c>
      <c r="E8769" s="37" t="s">
        <v>14</v>
      </c>
      <c r="F8769" s="37" t="s">
        <v>10</v>
      </c>
    </row>
    <row r="8770">
      <c r="A8770" s="36" t="str">
        <f t="shared" si="1"/>
        <v>Medium Population-Middle Poverty</v>
      </c>
      <c r="B8770" s="35" t="s">
        <v>8789</v>
      </c>
      <c r="C8770" s="37">
        <v>7250.0</v>
      </c>
      <c r="D8770" s="37">
        <v>0.114758620689655</v>
      </c>
      <c r="E8770" s="37" t="s">
        <v>15</v>
      </c>
      <c r="F8770" s="37" t="s">
        <v>10</v>
      </c>
    </row>
    <row r="8771">
      <c r="A8771" s="36" t="str">
        <f t="shared" si="1"/>
        <v>High Population-Middle Poverty</v>
      </c>
      <c r="B8771" s="35" t="s">
        <v>8790</v>
      </c>
      <c r="C8771" s="37">
        <v>14904.0</v>
      </c>
      <c r="D8771" s="37">
        <v>0.158749329039184</v>
      </c>
      <c r="E8771" s="37" t="s">
        <v>14</v>
      </c>
      <c r="F8771" s="37" t="s">
        <v>10</v>
      </c>
    </row>
    <row r="8772">
      <c r="A8772" s="36" t="str">
        <f t="shared" si="1"/>
        <v>Low Population-High Poverty</v>
      </c>
      <c r="B8772" s="35" t="s">
        <v>8791</v>
      </c>
      <c r="C8772" s="37">
        <v>146.0</v>
      </c>
      <c r="D8772" s="37">
        <v>0.493150684931507</v>
      </c>
      <c r="E8772" s="37" t="s">
        <v>16</v>
      </c>
      <c r="F8772" s="37" t="s">
        <v>11</v>
      </c>
    </row>
    <row r="8773">
      <c r="A8773" s="36" t="str">
        <f t="shared" si="1"/>
        <v>Low Population-Low Poverty</v>
      </c>
      <c r="B8773" s="35" t="s">
        <v>8792</v>
      </c>
      <c r="C8773" s="37">
        <v>326.0</v>
      </c>
      <c r="D8773" s="37">
        <v>0.0736196319018405</v>
      </c>
      <c r="E8773" s="37" t="s">
        <v>16</v>
      </c>
      <c r="F8773" s="37" t="s">
        <v>9</v>
      </c>
    </row>
    <row r="8774">
      <c r="A8774" s="36" t="str">
        <f t="shared" si="1"/>
        <v>Low Population-Low Poverty</v>
      </c>
      <c r="B8774" s="35" t="s">
        <v>8793</v>
      </c>
      <c r="C8774" s="37">
        <v>168.0</v>
      </c>
      <c r="D8774" s="37">
        <v>0.0416666666666667</v>
      </c>
      <c r="E8774" s="37" t="s">
        <v>16</v>
      </c>
      <c r="F8774" s="37" t="s">
        <v>9</v>
      </c>
    </row>
    <row r="8775">
      <c r="A8775" s="36" t="str">
        <f t="shared" si="1"/>
        <v>Medium Population-Middle Poverty</v>
      </c>
      <c r="B8775" s="35" t="s">
        <v>8794</v>
      </c>
      <c r="C8775" s="37">
        <v>4700.0</v>
      </c>
      <c r="D8775" s="37">
        <v>0.239148936170213</v>
      </c>
      <c r="E8775" s="37" t="s">
        <v>15</v>
      </c>
      <c r="F8775" s="37" t="s">
        <v>10</v>
      </c>
    </row>
    <row r="8776">
      <c r="A8776" s="36" t="str">
        <f t="shared" si="1"/>
        <v>Medium Population-Middle Poverty</v>
      </c>
      <c r="B8776" s="35" t="s">
        <v>8795</v>
      </c>
      <c r="C8776" s="37">
        <v>988.0</v>
      </c>
      <c r="D8776" s="37">
        <v>0.177125506072875</v>
      </c>
      <c r="E8776" s="37" t="s">
        <v>15</v>
      </c>
      <c r="F8776" s="37" t="s">
        <v>10</v>
      </c>
    </row>
    <row r="8777">
      <c r="A8777" s="36" t="str">
        <f t="shared" si="1"/>
        <v>High Population-Middle Poverty</v>
      </c>
      <c r="B8777" s="35" t="s">
        <v>8796</v>
      </c>
      <c r="C8777" s="37">
        <v>15012.0</v>
      </c>
      <c r="D8777" s="37">
        <v>0.110778044231282</v>
      </c>
      <c r="E8777" s="37" t="s">
        <v>14</v>
      </c>
      <c r="F8777" s="37" t="s">
        <v>10</v>
      </c>
    </row>
    <row r="8778">
      <c r="A8778" s="36" t="str">
        <f t="shared" si="1"/>
        <v>High Population-Middle Poverty</v>
      </c>
      <c r="B8778" s="35" t="s">
        <v>8797</v>
      </c>
      <c r="C8778" s="37">
        <v>26991.0</v>
      </c>
      <c r="D8778" s="37">
        <v>0.189248267941166</v>
      </c>
      <c r="E8778" s="37" t="s">
        <v>14</v>
      </c>
      <c r="F8778" s="37" t="s">
        <v>10</v>
      </c>
    </row>
    <row r="8779">
      <c r="A8779" s="36" t="str">
        <f t="shared" si="1"/>
        <v>High Population-Low Poverty</v>
      </c>
      <c r="B8779" s="35" t="s">
        <v>8798</v>
      </c>
      <c r="C8779" s="37">
        <v>38170.0</v>
      </c>
      <c r="D8779" s="37">
        <v>0.0980875032748232</v>
      </c>
      <c r="E8779" s="37" t="s">
        <v>14</v>
      </c>
      <c r="F8779" s="37" t="s">
        <v>9</v>
      </c>
    </row>
    <row r="8780">
      <c r="A8780" s="36" t="str">
        <f t="shared" si="1"/>
        <v>High Population-Middle Poverty</v>
      </c>
      <c r="B8780" s="35" t="s">
        <v>8799</v>
      </c>
      <c r="C8780" s="37">
        <v>21148.0</v>
      </c>
      <c r="D8780" s="37">
        <v>0.122233780972196</v>
      </c>
      <c r="E8780" s="37" t="s">
        <v>14</v>
      </c>
      <c r="F8780" s="37" t="s">
        <v>10</v>
      </c>
    </row>
    <row r="8781">
      <c r="A8781" s="36" t="str">
        <f t="shared" si="1"/>
        <v>Medium Population-Middle Poverty</v>
      </c>
      <c r="B8781" s="35" t="s">
        <v>8800</v>
      </c>
      <c r="C8781" s="37">
        <v>2764.0</v>
      </c>
      <c r="D8781" s="37">
        <v>0.102749638205499</v>
      </c>
      <c r="E8781" s="37" t="s">
        <v>15</v>
      </c>
      <c r="F8781" s="37" t="s">
        <v>10</v>
      </c>
    </row>
    <row r="8782">
      <c r="A8782" s="36" t="str">
        <f t="shared" si="1"/>
        <v>Medium Population-Middle Poverty</v>
      </c>
      <c r="B8782" s="35" t="s">
        <v>8801</v>
      </c>
      <c r="C8782" s="37">
        <v>7337.0</v>
      </c>
      <c r="D8782" s="37">
        <v>0.185498160010904</v>
      </c>
      <c r="E8782" s="37" t="s">
        <v>15</v>
      </c>
      <c r="F8782" s="37" t="s">
        <v>10</v>
      </c>
    </row>
    <row r="8783">
      <c r="A8783" s="36" t="str">
        <f t="shared" si="1"/>
        <v>Medium Population-Middle Poverty</v>
      </c>
      <c r="B8783" s="35" t="s">
        <v>8802</v>
      </c>
      <c r="C8783" s="37">
        <v>2047.0</v>
      </c>
      <c r="D8783" s="37">
        <v>0.239863214460186</v>
      </c>
      <c r="E8783" s="37" t="s">
        <v>15</v>
      </c>
      <c r="F8783" s="37" t="s">
        <v>10</v>
      </c>
    </row>
    <row r="8784">
      <c r="A8784" s="36" t="str">
        <f t="shared" si="1"/>
        <v>High Population-Middle Poverty</v>
      </c>
      <c r="B8784" s="35" t="s">
        <v>8803</v>
      </c>
      <c r="C8784" s="37">
        <v>18116.0</v>
      </c>
      <c r="D8784" s="37">
        <v>0.138109958048134</v>
      </c>
      <c r="E8784" s="37" t="s">
        <v>14</v>
      </c>
      <c r="F8784" s="37" t="s">
        <v>10</v>
      </c>
    </row>
    <row r="8785">
      <c r="A8785" s="36" t="str">
        <f t="shared" si="1"/>
        <v>Low Population-Low Poverty</v>
      </c>
      <c r="B8785" s="35" t="s">
        <v>8804</v>
      </c>
      <c r="C8785" s="37">
        <v>446.0</v>
      </c>
      <c r="D8785" s="37">
        <v>0.0762331838565022</v>
      </c>
      <c r="E8785" s="37" t="s">
        <v>16</v>
      </c>
      <c r="F8785" s="37" t="s">
        <v>9</v>
      </c>
    </row>
    <row r="8786">
      <c r="A8786" s="36" t="str">
        <f t="shared" si="1"/>
        <v>Low Population-Low Poverty</v>
      </c>
      <c r="B8786" s="35" t="s">
        <v>8805</v>
      </c>
      <c r="C8786" s="37">
        <v>295.0</v>
      </c>
      <c r="D8786" s="37">
        <v>0.0406779661016949</v>
      </c>
      <c r="E8786" s="37" t="s">
        <v>16</v>
      </c>
      <c r="F8786" s="37" t="s">
        <v>9</v>
      </c>
    </row>
    <row r="8787">
      <c r="A8787" s="36" t="str">
        <f t="shared" si="1"/>
        <v>Medium Population-Middle Poverty</v>
      </c>
      <c r="B8787" s="35" t="s">
        <v>8806</v>
      </c>
      <c r="C8787" s="37">
        <v>6744.0</v>
      </c>
      <c r="D8787" s="37">
        <v>0.2855871886121</v>
      </c>
      <c r="E8787" s="37" t="s">
        <v>15</v>
      </c>
      <c r="F8787" s="37" t="s">
        <v>10</v>
      </c>
    </row>
    <row r="8788">
      <c r="A8788" s="36" t="str">
        <f t="shared" si="1"/>
        <v>Medium Population-Middle Poverty</v>
      </c>
      <c r="B8788" s="35" t="s">
        <v>8807</v>
      </c>
      <c r="C8788" s="37">
        <v>554.0</v>
      </c>
      <c r="D8788" s="37">
        <v>0.232851985559567</v>
      </c>
      <c r="E8788" s="37" t="s">
        <v>15</v>
      </c>
      <c r="F8788" s="37" t="s">
        <v>10</v>
      </c>
    </row>
    <row r="8789">
      <c r="A8789" s="36" t="str">
        <f t="shared" si="1"/>
        <v>High Population-Middle Poverty</v>
      </c>
      <c r="B8789" s="35" t="s">
        <v>8808</v>
      </c>
      <c r="C8789" s="37">
        <v>10528.0</v>
      </c>
      <c r="D8789" s="37">
        <v>0.284859422492401</v>
      </c>
      <c r="E8789" s="37" t="s">
        <v>14</v>
      </c>
      <c r="F8789" s="37" t="s">
        <v>10</v>
      </c>
    </row>
    <row r="8790">
      <c r="A8790" s="36" t="str">
        <f t="shared" si="1"/>
        <v>Low Population-Low Poverty</v>
      </c>
      <c r="B8790" s="35" t="s">
        <v>8809</v>
      </c>
      <c r="C8790" s="37">
        <v>269.0</v>
      </c>
      <c r="D8790" s="37">
        <v>0.0557620817843866</v>
      </c>
      <c r="E8790" s="37" t="s">
        <v>16</v>
      </c>
      <c r="F8790" s="37" t="s">
        <v>9</v>
      </c>
    </row>
    <row r="8791">
      <c r="A8791" s="36" t="str">
        <f t="shared" si="1"/>
        <v>Medium Population-Low Poverty</v>
      </c>
      <c r="B8791" s="35" t="s">
        <v>8810</v>
      </c>
      <c r="C8791" s="37">
        <v>2734.0</v>
      </c>
      <c r="D8791" s="37">
        <v>0.0230431602048281</v>
      </c>
      <c r="E8791" s="37" t="s">
        <v>15</v>
      </c>
      <c r="F8791" s="37" t="s">
        <v>9</v>
      </c>
    </row>
    <row r="8792">
      <c r="A8792" s="36" t="str">
        <f t="shared" si="1"/>
        <v>Low Population-Middle Poverty</v>
      </c>
      <c r="B8792" s="35" t="s">
        <v>8811</v>
      </c>
      <c r="C8792" s="37">
        <v>277.0</v>
      </c>
      <c r="D8792" s="37">
        <v>0.151624548736462</v>
      </c>
      <c r="E8792" s="37" t="s">
        <v>16</v>
      </c>
      <c r="F8792" s="37" t="s">
        <v>10</v>
      </c>
    </row>
    <row r="8793">
      <c r="A8793" s="36" t="str">
        <f t="shared" si="1"/>
        <v>High Population-Middle Poverty</v>
      </c>
      <c r="B8793" s="35" t="s">
        <v>8812</v>
      </c>
      <c r="C8793" s="37">
        <v>12254.0</v>
      </c>
      <c r="D8793" s="37">
        <v>0.132201730047331</v>
      </c>
      <c r="E8793" s="37" t="s">
        <v>14</v>
      </c>
      <c r="F8793" s="37" t="s">
        <v>10</v>
      </c>
    </row>
    <row r="8794">
      <c r="A8794" s="36" t="str">
        <f t="shared" si="1"/>
        <v>Medium Population-Middle Poverty</v>
      </c>
      <c r="B8794" s="35" t="s">
        <v>8813</v>
      </c>
      <c r="C8794" s="37">
        <v>3649.0</v>
      </c>
      <c r="D8794" s="37">
        <v>0.326116744313511</v>
      </c>
      <c r="E8794" s="37" t="s">
        <v>15</v>
      </c>
      <c r="F8794" s="37" t="s">
        <v>10</v>
      </c>
    </row>
    <row r="8795">
      <c r="A8795" s="36" t="str">
        <f t="shared" si="1"/>
        <v>Medium Population-Middle Poverty</v>
      </c>
      <c r="B8795" s="35" t="s">
        <v>8814</v>
      </c>
      <c r="C8795" s="37">
        <v>6899.0</v>
      </c>
      <c r="D8795" s="37">
        <v>0.234091897376431</v>
      </c>
      <c r="E8795" s="37" t="s">
        <v>15</v>
      </c>
      <c r="F8795" s="37" t="s">
        <v>10</v>
      </c>
    </row>
    <row r="8796">
      <c r="A8796" s="36" t="str">
        <f t="shared" si="1"/>
        <v>Low Population-Middle Poverty</v>
      </c>
      <c r="B8796" s="35" t="s">
        <v>8815</v>
      </c>
      <c r="C8796" s="37">
        <v>353.0</v>
      </c>
      <c r="D8796" s="37">
        <v>0.113314447592068</v>
      </c>
      <c r="E8796" s="37" t="s">
        <v>16</v>
      </c>
      <c r="F8796" s="37" t="s">
        <v>10</v>
      </c>
    </row>
    <row r="8797">
      <c r="A8797" s="36" t="str">
        <f t="shared" si="1"/>
        <v>Low Population-Middle Poverty</v>
      </c>
      <c r="B8797" s="35" t="s">
        <v>8816</v>
      </c>
      <c r="C8797" s="37">
        <v>182.0</v>
      </c>
      <c r="D8797" s="37">
        <v>0.159340659340659</v>
      </c>
      <c r="E8797" s="37" t="s">
        <v>16</v>
      </c>
      <c r="F8797" s="37" t="s">
        <v>10</v>
      </c>
    </row>
    <row r="8798">
      <c r="A8798" s="36" t="str">
        <f t="shared" si="1"/>
        <v>High Population-Middle Poverty</v>
      </c>
      <c r="B8798" s="35" t="s">
        <v>8817</v>
      </c>
      <c r="C8798" s="37">
        <v>24508.0</v>
      </c>
      <c r="D8798" s="37">
        <v>0.112085849518525</v>
      </c>
      <c r="E8798" s="37" t="s">
        <v>14</v>
      </c>
      <c r="F8798" s="37" t="s">
        <v>10</v>
      </c>
    </row>
    <row r="8799">
      <c r="A8799" s="36" t="str">
        <f t="shared" si="1"/>
        <v>Medium Population-Low Poverty</v>
      </c>
      <c r="B8799" s="35" t="s">
        <v>8818</v>
      </c>
      <c r="C8799" s="37">
        <v>3697.0</v>
      </c>
      <c r="D8799" s="37">
        <v>0.0638355423316202</v>
      </c>
      <c r="E8799" s="37" t="s">
        <v>15</v>
      </c>
      <c r="F8799" s="37" t="s">
        <v>9</v>
      </c>
    </row>
    <row r="8800">
      <c r="A8800" s="36" t="str">
        <f t="shared" si="1"/>
        <v>High Population-Middle Poverty</v>
      </c>
      <c r="B8800" s="35" t="s">
        <v>8819</v>
      </c>
      <c r="C8800" s="37">
        <v>50412.0</v>
      </c>
      <c r="D8800" s="37">
        <v>0.138399587399825</v>
      </c>
      <c r="E8800" s="37" t="s">
        <v>14</v>
      </c>
      <c r="F8800" s="37" t="s">
        <v>10</v>
      </c>
    </row>
    <row r="8801">
      <c r="A8801" s="36" t="str">
        <f t="shared" si="1"/>
        <v>High Population-Middle Poverty</v>
      </c>
      <c r="B8801" s="35" t="s">
        <v>8820</v>
      </c>
      <c r="C8801" s="37">
        <v>28807.0</v>
      </c>
      <c r="D8801" s="37">
        <v>0.150657826222793</v>
      </c>
      <c r="E8801" s="37" t="s">
        <v>14</v>
      </c>
      <c r="F8801" s="37" t="s">
        <v>10</v>
      </c>
    </row>
    <row r="8802">
      <c r="A8802" s="36" t="str">
        <f t="shared" si="1"/>
        <v>Medium Population-Middle Poverty</v>
      </c>
      <c r="B8802" s="35" t="s">
        <v>8821</v>
      </c>
      <c r="C8802" s="37">
        <v>6743.0</v>
      </c>
      <c r="D8802" s="37">
        <v>0.136141183449503</v>
      </c>
      <c r="E8802" s="37" t="s">
        <v>15</v>
      </c>
      <c r="F8802" s="37" t="s">
        <v>10</v>
      </c>
    </row>
    <row r="8803">
      <c r="A8803" s="36" t="str">
        <f t="shared" si="1"/>
        <v>Medium Population-Middle Poverty</v>
      </c>
      <c r="B8803" s="35" t="s">
        <v>8822</v>
      </c>
      <c r="C8803" s="37">
        <v>3393.0</v>
      </c>
      <c r="D8803" s="37">
        <v>0.1105216622458</v>
      </c>
      <c r="E8803" s="37" t="s">
        <v>15</v>
      </c>
      <c r="F8803" s="37" t="s">
        <v>10</v>
      </c>
    </row>
    <row r="8804">
      <c r="A8804" s="36" t="str">
        <f t="shared" si="1"/>
        <v>Medium Population-Middle Poverty</v>
      </c>
      <c r="B8804" s="35" t="s">
        <v>8823</v>
      </c>
      <c r="C8804" s="37">
        <v>1668.0</v>
      </c>
      <c r="D8804" s="37">
        <v>0.158872901678657</v>
      </c>
      <c r="E8804" s="37" t="s">
        <v>15</v>
      </c>
      <c r="F8804" s="37" t="s">
        <v>10</v>
      </c>
    </row>
    <row r="8805">
      <c r="A8805" s="36" t="str">
        <f t="shared" si="1"/>
        <v>High Population-High Poverty</v>
      </c>
      <c r="B8805" s="35" t="s">
        <v>8824</v>
      </c>
      <c r="C8805" s="37">
        <v>29830.0</v>
      </c>
      <c r="D8805" s="37">
        <v>0.353100905129065</v>
      </c>
      <c r="E8805" s="37" t="s">
        <v>14</v>
      </c>
      <c r="F8805" s="37" t="s">
        <v>11</v>
      </c>
    </row>
    <row r="8806">
      <c r="A8806" s="36" t="str">
        <f t="shared" si="1"/>
        <v>Medium Population-Low Poverty</v>
      </c>
      <c r="B8806" s="35" t="s">
        <v>8825</v>
      </c>
      <c r="C8806" s="37">
        <v>5760.0</v>
      </c>
      <c r="D8806" s="37">
        <v>0.0810763888888889</v>
      </c>
      <c r="E8806" s="37" t="s">
        <v>15</v>
      </c>
      <c r="F8806" s="37" t="s">
        <v>9</v>
      </c>
    </row>
    <row r="8807">
      <c r="A8807" s="36" t="str">
        <f t="shared" si="1"/>
        <v>High Population-Low Poverty</v>
      </c>
      <c r="B8807" s="35" t="s">
        <v>8826</v>
      </c>
      <c r="C8807" s="37">
        <v>10099.0</v>
      </c>
      <c r="D8807" s="37">
        <v>0.0954549955441133</v>
      </c>
      <c r="E8807" s="37" t="s">
        <v>14</v>
      </c>
      <c r="F8807" s="37" t="s">
        <v>9</v>
      </c>
    </row>
    <row r="8808">
      <c r="A8808" s="36" t="str">
        <f t="shared" si="1"/>
        <v>Medium Population-Middle Poverty</v>
      </c>
      <c r="B8808" s="35" t="s">
        <v>8827</v>
      </c>
      <c r="C8808" s="37">
        <v>1162.0</v>
      </c>
      <c r="D8808" s="37">
        <v>0.147160068846816</v>
      </c>
      <c r="E8808" s="37" t="s">
        <v>15</v>
      </c>
      <c r="F8808" s="37" t="s">
        <v>10</v>
      </c>
    </row>
    <row r="8809">
      <c r="A8809" s="36" t="str">
        <f t="shared" si="1"/>
        <v>High Population-Middle Poverty</v>
      </c>
      <c r="B8809" s="35" t="s">
        <v>8828</v>
      </c>
      <c r="C8809" s="37">
        <v>12287.0</v>
      </c>
      <c r="D8809" s="37">
        <v>0.194514527549443</v>
      </c>
      <c r="E8809" s="37" t="s">
        <v>14</v>
      </c>
      <c r="F8809" s="37" t="s">
        <v>10</v>
      </c>
    </row>
    <row r="8810">
      <c r="A8810" s="36" t="str">
        <f t="shared" si="1"/>
        <v>Medium Population-Middle Poverty</v>
      </c>
      <c r="B8810" s="35" t="s">
        <v>8829</v>
      </c>
      <c r="C8810" s="37">
        <v>1767.0</v>
      </c>
      <c r="D8810" s="37">
        <v>0.284097340124505</v>
      </c>
      <c r="E8810" s="37" t="s">
        <v>15</v>
      </c>
      <c r="F8810" s="37" t="s">
        <v>10</v>
      </c>
    </row>
    <row r="8811">
      <c r="A8811" s="36" t="str">
        <f t="shared" si="1"/>
        <v>Low Population-Low Poverty</v>
      </c>
      <c r="B8811" s="35" t="s">
        <v>8830</v>
      </c>
      <c r="C8811" s="37">
        <v>180.0</v>
      </c>
      <c r="D8811" s="37">
        <v>0.0</v>
      </c>
      <c r="E8811" s="37" t="s">
        <v>16</v>
      </c>
      <c r="F8811" s="37" t="s">
        <v>9</v>
      </c>
    </row>
    <row r="8812">
      <c r="A8812" s="36" t="str">
        <f t="shared" si="1"/>
        <v>Medium Population-Middle Poverty</v>
      </c>
      <c r="B8812" s="35" t="s">
        <v>8831</v>
      </c>
      <c r="C8812" s="37">
        <v>2323.0</v>
      </c>
      <c r="D8812" s="37">
        <v>0.261300043047783</v>
      </c>
      <c r="E8812" s="37" t="s">
        <v>15</v>
      </c>
      <c r="F8812" s="37" t="s">
        <v>10</v>
      </c>
    </row>
    <row r="8813">
      <c r="A8813" s="36" t="str">
        <f t="shared" si="1"/>
        <v>Medium Population-Low Poverty</v>
      </c>
      <c r="B8813" s="35" t="s">
        <v>8832</v>
      </c>
      <c r="C8813" s="37">
        <v>2561.0</v>
      </c>
      <c r="D8813" s="37">
        <v>0.0948848106208512</v>
      </c>
      <c r="E8813" s="37" t="s">
        <v>15</v>
      </c>
      <c r="F8813" s="37" t="s">
        <v>9</v>
      </c>
    </row>
    <row r="8814">
      <c r="A8814" s="36" t="str">
        <f t="shared" si="1"/>
        <v>Medium Population-Middle Poverty</v>
      </c>
      <c r="B8814" s="35" t="s">
        <v>8833</v>
      </c>
      <c r="C8814" s="37">
        <v>1411.0</v>
      </c>
      <c r="D8814" s="37">
        <v>0.179305457122608</v>
      </c>
      <c r="E8814" s="37" t="s">
        <v>15</v>
      </c>
      <c r="F8814" s="37" t="s">
        <v>10</v>
      </c>
    </row>
    <row r="8815">
      <c r="A8815" s="36" t="str">
        <f t="shared" si="1"/>
        <v>High Population-Middle Poverty</v>
      </c>
      <c r="B8815" s="35" t="s">
        <v>8834</v>
      </c>
      <c r="C8815" s="37">
        <v>10268.0</v>
      </c>
      <c r="D8815" s="37">
        <v>0.17871055707051</v>
      </c>
      <c r="E8815" s="37" t="s">
        <v>14</v>
      </c>
      <c r="F8815" s="37" t="s">
        <v>10</v>
      </c>
    </row>
    <row r="8816">
      <c r="A8816" s="36" t="str">
        <f t="shared" si="1"/>
        <v>Medium Population-Middle Poverty</v>
      </c>
      <c r="B8816" s="35" t="s">
        <v>8835</v>
      </c>
      <c r="C8816" s="37">
        <v>2109.0</v>
      </c>
      <c r="D8816" s="37">
        <v>0.220009483167378</v>
      </c>
      <c r="E8816" s="37" t="s">
        <v>15</v>
      </c>
      <c r="F8816" s="37" t="s">
        <v>10</v>
      </c>
    </row>
    <row r="8817">
      <c r="A8817" s="36" t="str">
        <f t="shared" si="1"/>
        <v>Medium Population-Middle Poverty</v>
      </c>
      <c r="B8817" s="35" t="s">
        <v>8836</v>
      </c>
      <c r="C8817" s="37">
        <v>1464.0</v>
      </c>
      <c r="D8817" s="37">
        <v>0.129098360655738</v>
      </c>
      <c r="E8817" s="37" t="s">
        <v>15</v>
      </c>
      <c r="F8817" s="37" t="s">
        <v>10</v>
      </c>
    </row>
    <row r="8818">
      <c r="A8818" s="36" t="str">
        <f t="shared" si="1"/>
        <v>Medium Population-Middle Poverty</v>
      </c>
      <c r="B8818" s="35" t="s">
        <v>8837</v>
      </c>
      <c r="C8818" s="37">
        <v>1339.0</v>
      </c>
      <c r="D8818" s="37">
        <v>0.224047796863331</v>
      </c>
      <c r="E8818" s="37" t="s">
        <v>15</v>
      </c>
      <c r="F8818" s="37" t="s">
        <v>10</v>
      </c>
    </row>
    <row r="8819">
      <c r="A8819" s="36" t="str">
        <f t="shared" si="1"/>
        <v>High Population-Middle Poverty</v>
      </c>
      <c r="B8819" s="35" t="s">
        <v>8838</v>
      </c>
      <c r="C8819" s="37">
        <v>39018.0</v>
      </c>
      <c r="D8819" s="37">
        <v>0.126736378081911</v>
      </c>
      <c r="E8819" s="37" t="s">
        <v>14</v>
      </c>
      <c r="F8819" s="37" t="s">
        <v>10</v>
      </c>
    </row>
    <row r="8820">
      <c r="A8820" s="36" t="str">
        <f t="shared" si="1"/>
        <v>Medium Population-Low Poverty</v>
      </c>
      <c r="B8820" s="35" t="s">
        <v>8839</v>
      </c>
      <c r="C8820" s="37">
        <v>2474.0</v>
      </c>
      <c r="D8820" s="37">
        <v>0.0594179466451091</v>
      </c>
      <c r="E8820" s="37" t="s">
        <v>15</v>
      </c>
      <c r="F8820" s="37" t="s">
        <v>9</v>
      </c>
    </row>
    <row r="8821">
      <c r="A8821" s="36" t="str">
        <f t="shared" si="1"/>
        <v>Medium Population-High Poverty</v>
      </c>
      <c r="B8821" s="35" t="s">
        <v>8840</v>
      </c>
      <c r="C8821" s="37">
        <v>970.0</v>
      </c>
      <c r="D8821" s="37">
        <v>0.331958762886598</v>
      </c>
      <c r="E8821" s="37" t="s">
        <v>15</v>
      </c>
      <c r="F8821" s="37" t="s">
        <v>11</v>
      </c>
    </row>
    <row r="8822">
      <c r="A8822" s="36" t="str">
        <f t="shared" si="1"/>
        <v>Low Population-Low Poverty</v>
      </c>
      <c r="B8822" s="35" t="s">
        <v>8841</v>
      </c>
      <c r="C8822" s="37">
        <v>494.0</v>
      </c>
      <c r="D8822" s="37">
        <v>0.0809716599190283</v>
      </c>
      <c r="E8822" s="37" t="s">
        <v>16</v>
      </c>
      <c r="F8822" s="37" t="s">
        <v>9</v>
      </c>
    </row>
    <row r="8823">
      <c r="A8823" s="36" t="str">
        <f t="shared" si="1"/>
        <v>High Population-Middle Poverty</v>
      </c>
      <c r="B8823" s="35" t="s">
        <v>8842</v>
      </c>
      <c r="C8823" s="37">
        <v>19846.0</v>
      </c>
      <c r="D8823" s="37">
        <v>0.159578756424468</v>
      </c>
      <c r="E8823" s="37" t="s">
        <v>14</v>
      </c>
      <c r="F8823" s="37" t="s">
        <v>10</v>
      </c>
    </row>
    <row r="8824">
      <c r="A8824" s="36" t="str">
        <f t="shared" si="1"/>
        <v>Medium Population-Middle Poverty</v>
      </c>
      <c r="B8824" s="35" t="s">
        <v>8843</v>
      </c>
      <c r="C8824" s="37">
        <v>818.0</v>
      </c>
      <c r="D8824" s="37">
        <v>0.182151589242054</v>
      </c>
      <c r="E8824" s="37" t="s">
        <v>15</v>
      </c>
      <c r="F8824" s="37" t="s">
        <v>10</v>
      </c>
    </row>
    <row r="8825">
      <c r="A8825" s="36" t="str">
        <f t="shared" si="1"/>
        <v>Medium Population-Middle Poverty</v>
      </c>
      <c r="B8825" s="35" t="s">
        <v>8844</v>
      </c>
      <c r="C8825" s="37">
        <v>5180.0</v>
      </c>
      <c r="D8825" s="37">
        <v>0.202123552123552</v>
      </c>
      <c r="E8825" s="37" t="s">
        <v>15</v>
      </c>
      <c r="F8825" s="37" t="s">
        <v>10</v>
      </c>
    </row>
    <row r="8826">
      <c r="A8826" s="36" t="str">
        <f t="shared" si="1"/>
        <v>Medium Population-Middle Poverty</v>
      </c>
      <c r="B8826" s="35" t="s">
        <v>8845</v>
      </c>
      <c r="C8826" s="37">
        <v>3162.0</v>
      </c>
      <c r="D8826" s="37">
        <v>0.201454775458571</v>
      </c>
      <c r="E8826" s="37" t="s">
        <v>15</v>
      </c>
      <c r="F8826" s="37" t="s">
        <v>10</v>
      </c>
    </row>
    <row r="8827">
      <c r="A8827" s="36" t="str">
        <f t="shared" si="1"/>
        <v>Medium Population-Middle Poverty</v>
      </c>
      <c r="B8827" s="35" t="s">
        <v>8846</v>
      </c>
      <c r="C8827" s="37">
        <v>4971.0</v>
      </c>
      <c r="D8827" s="37">
        <v>0.185475759404546</v>
      </c>
      <c r="E8827" s="37" t="s">
        <v>15</v>
      </c>
      <c r="F8827" s="37" t="s">
        <v>10</v>
      </c>
    </row>
    <row r="8828">
      <c r="A8828" s="36" t="str">
        <f t="shared" si="1"/>
        <v>Medium Population-Middle Poverty</v>
      </c>
      <c r="B8828" s="35" t="s">
        <v>8847</v>
      </c>
      <c r="C8828" s="37">
        <v>1734.0</v>
      </c>
      <c r="D8828" s="37">
        <v>0.247404844290657</v>
      </c>
      <c r="E8828" s="37" t="s">
        <v>15</v>
      </c>
      <c r="F8828" s="37" t="s">
        <v>10</v>
      </c>
    </row>
    <row r="8829">
      <c r="A8829" s="36" t="str">
        <f t="shared" si="1"/>
        <v>High Population-Middle Poverty</v>
      </c>
      <c r="B8829" s="35" t="s">
        <v>8848</v>
      </c>
      <c r="C8829" s="37">
        <v>11591.0</v>
      </c>
      <c r="D8829" s="37">
        <v>0.174618238288327</v>
      </c>
      <c r="E8829" s="37" t="s">
        <v>14</v>
      </c>
      <c r="F8829" s="37" t="s">
        <v>10</v>
      </c>
    </row>
    <row r="8830">
      <c r="A8830" s="36" t="str">
        <f t="shared" si="1"/>
        <v>Medium Population-Middle Poverty</v>
      </c>
      <c r="B8830" s="35" t="s">
        <v>8849</v>
      </c>
      <c r="C8830" s="37">
        <v>4518.0</v>
      </c>
      <c r="D8830" s="37">
        <v>0.267817618415228</v>
      </c>
      <c r="E8830" s="37" t="s">
        <v>15</v>
      </c>
      <c r="F8830" s="37" t="s">
        <v>10</v>
      </c>
    </row>
    <row r="8831">
      <c r="A8831" s="36" t="str">
        <f t="shared" si="1"/>
        <v>Medium Population-Middle Poverty</v>
      </c>
      <c r="B8831" s="35" t="s">
        <v>8850</v>
      </c>
      <c r="C8831" s="37">
        <v>5831.0</v>
      </c>
      <c r="D8831" s="37">
        <v>0.223803807237181</v>
      </c>
      <c r="E8831" s="37" t="s">
        <v>15</v>
      </c>
      <c r="F8831" s="37" t="s">
        <v>10</v>
      </c>
    </row>
    <row r="8832">
      <c r="A8832" s="36" t="str">
        <f t="shared" si="1"/>
        <v>Medium Population-Middle Poverty</v>
      </c>
      <c r="B8832" s="35" t="s">
        <v>8851</v>
      </c>
      <c r="C8832" s="37">
        <v>3485.0</v>
      </c>
      <c r="D8832" s="37">
        <v>0.17819225251076</v>
      </c>
      <c r="E8832" s="37" t="s">
        <v>15</v>
      </c>
      <c r="F8832" s="37" t="s">
        <v>10</v>
      </c>
    </row>
    <row r="8833">
      <c r="A8833" s="36" t="str">
        <f t="shared" si="1"/>
        <v>Medium Population-Middle Poverty</v>
      </c>
      <c r="B8833" s="35" t="s">
        <v>8852</v>
      </c>
      <c r="C8833" s="37">
        <v>1117.0</v>
      </c>
      <c r="D8833" s="37">
        <v>0.102059086839749</v>
      </c>
      <c r="E8833" s="37" t="s">
        <v>15</v>
      </c>
      <c r="F8833" s="37" t="s">
        <v>10</v>
      </c>
    </row>
    <row r="8834">
      <c r="A8834" s="36" t="str">
        <f t="shared" si="1"/>
        <v>High Population-Middle Poverty</v>
      </c>
      <c r="B8834" s="35" t="s">
        <v>8853</v>
      </c>
      <c r="C8834" s="37">
        <v>45683.0</v>
      </c>
      <c r="D8834" s="37">
        <v>0.180504782960839</v>
      </c>
      <c r="E8834" s="37" t="s">
        <v>14</v>
      </c>
      <c r="F8834" s="37" t="s">
        <v>10</v>
      </c>
    </row>
    <row r="8835">
      <c r="A8835" s="36" t="str">
        <f t="shared" si="1"/>
        <v>Low Population-Low Poverty</v>
      </c>
      <c r="B8835" s="35" t="s">
        <v>8854</v>
      </c>
      <c r="C8835" s="37">
        <v>308.0</v>
      </c>
      <c r="D8835" s="37">
        <v>0.0324675324675325</v>
      </c>
      <c r="E8835" s="37" t="s">
        <v>16</v>
      </c>
      <c r="F8835" s="37" t="s">
        <v>9</v>
      </c>
    </row>
    <row r="8836">
      <c r="A8836" s="36" t="str">
        <f t="shared" si="1"/>
        <v>Low Population-Middle Poverty</v>
      </c>
      <c r="B8836" s="35" t="s">
        <v>8855</v>
      </c>
      <c r="C8836" s="37">
        <v>71.0</v>
      </c>
      <c r="D8836" s="37">
        <v>0.225352112676056</v>
      </c>
      <c r="E8836" s="37" t="s">
        <v>16</v>
      </c>
      <c r="F8836" s="37" t="s">
        <v>10</v>
      </c>
    </row>
    <row r="8837">
      <c r="A8837" s="36" t="str">
        <f t="shared" si="1"/>
        <v>Medium Population-Middle Poverty</v>
      </c>
      <c r="B8837" s="35" t="s">
        <v>8856</v>
      </c>
      <c r="C8837" s="37">
        <v>994.0</v>
      </c>
      <c r="D8837" s="37">
        <v>0.270623742454728</v>
      </c>
      <c r="E8837" s="37" t="s">
        <v>15</v>
      </c>
      <c r="F8837" s="37" t="s">
        <v>10</v>
      </c>
    </row>
    <row r="8838">
      <c r="A8838" s="36" t="str">
        <f t="shared" si="1"/>
        <v>High Population-Middle Poverty</v>
      </c>
      <c r="B8838" s="35" t="s">
        <v>8857</v>
      </c>
      <c r="C8838" s="37">
        <v>11034.0</v>
      </c>
      <c r="D8838" s="37">
        <v>0.132137030995106</v>
      </c>
      <c r="E8838" s="37" t="s">
        <v>14</v>
      </c>
      <c r="F8838" s="37" t="s">
        <v>10</v>
      </c>
    </row>
    <row r="8839">
      <c r="A8839" s="36" t="str">
        <f t="shared" si="1"/>
        <v>Medium Population-Middle Poverty</v>
      </c>
      <c r="B8839" s="35" t="s">
        <v>8858</v>
      </c>
      <c r="C8839" s="37">
        <v>7371.0</v>
      </c>
      <c r="D8839" s="37">
        <v>0.248134581467915</v>
      </c>
      <c r="E8839" s="37" t="s">
        <v>15</v>
      </c>
      <c r="F8839" s="37" t="s">
        <v>10</v>
      </c>
    </row>
    <row r="8840">
      <c r="A8840" s="36" t="str">
        <f t="shared" si="1"/>
        <v>Medium Population-Low Poverty</v>
      </c>
      <c r="B8840" s="35" t="s">
        <v>8859</v>
      </c>
      <c r="C8840" s="37">
        <v>3100.0</v>
      </c>
      <c r="D8840" s="37">
        <v>0.0841935483870968</v>
      </c>
      <c r="E8840" s="37" t="s">
        <v>15</v>
      </c>
      <c r="F8840" s="37" t="s">
        <v>9</v>
      </c>
    </row>
    <row r="8841">
      <c r="A8841" s="36" t="str">
        <f t="shared" si="1"/>
        <v>High Population-Middle Poverty</v>
      </c>
      <c r="B8841" s="35" t="s">
        <v>8860</v>
      </c>
      <c r="C8841" s="37">
        <v>52491.0</v>
      </c>
      <c r="D8841" s="37">
        <v>0.184755481892134</v>
      </c>
      <c r="E8841" s="37" t="s">
        <v>14</v>
      </c>
      <c r="F8841" s="37" t="s">
        <v>10</v>
      </c>
    </row>
    <row r="8842">
      <c r="A8842" s="36" t="str">
        <f t="shared" si="1"/>
        <v>Medium Population-Middle Poverty</v>
      </c>
      <c r="B8842" s="35" t="s">
        <v>8861</v>
      </c>
      <c r="C8842" s="37">
        <v>8655.0</v>
      </c>
      <c r="D8842" s="37">
        <v>0.140843443096476</v>
      </c>
      <c r="E8842" s="37" t="s">
        <v>15</v>
      </c>
      <c r="F8842" s="37" t="s">
        <v>10</v>
      </c>
    </row>
    <row r="8843">
      <c r="A8843" s="36" t="str">
        <f t="shared" si="1"/>
        <v>High Population-Middle Poverty</v>
      </c>
      <c r="B8843" s="35" t="s">
        <v>8862</v>
      </c>
      <c r="C8843" s="37">
        <v>26567.0</v>
      </c>
      <c r="D8843" s="37">
        <v>0.13065080739263</v>
      </c>
      <c r="E8843" s="37" t="s">
        <v>14</v>
      </c>
      <c r="F8843" s="37" t="s">
        <v>10</v>
      </c>
    </row>
    <row r="8844">
      <c r="A8844" s="36" t="str">
        <f t="shared" si="1"/>
        <v>High Population-Middle Poverty</v>
      </c>
      <c r="B8844" s="35" t="s">
        <v>8863</v>
      </c>
      <c r="C8844" s="37">
        <v>20671.0</v>
      </c>
      <c r="D8844" s="37">
        <v>0.2504958637705</v>
      </c>
      <c r="E8844" s="37" t="s">
        <v>14</v>
      </c>
      <c r="F8844" s="37" t="s">
        <v>10</v>
      </c>
    </row>
    <row r="8845">
      <c r="A8845" s="36" t="str">
        <f t="shared" si="1"/>
        <v>Medium Population-Low Poverty</v>
      </c>
      <c r="B8845" s="35" t="s">
        <v>8864</v>
      </c>
      <c r="C8845" s="37">
        <v>1878.0</v>
      </c>
      <c r="D8845" s="37">
        <v>0.0862619808306709</v>
      </c>
      <c r="E8845" s="37" t="s">
        <v>15</v>
      </c>
      <c r="F8845" s="37" t="s">
        <v>9</v>
      </c>
    </row>
    <row r="8846">
      <c r="A8846" s="36" t="str">
        <f t="shared" si="1"/>
        <v>Low Population-Middle Poverty</v>
      </c>
      <c r="B8846" s="35" t="s">
        <v>8865</v>
      </c>
      <c r="C8846" s="37">
        <v>114.0</v>
      </c>
      <c r="D8846" s="37">
        <v>0.236842105263158</v>
      </c>
      <c r="E8846" s="37" t="s">
        <v>16</v>
      </c>
      <c r="F8846" s="37" t="s">
        <v>10</v>
      </c>
    </row>
    <row r="8847">
      <c r="A8847" s="36" t="str">
        <f t="shared" si="1"/>
        <v>Medium Population-Low Poverty</v>
      </c>
      <c r="B8847" s="35" t="s">
        <v>8866</v>
      </c>
      <c r="C8847" s="37">
        <v>617.0</v>
      </c>
      <c r="D8847" s="37">
        <v>0.0632090761750405</v>
      </c>
      <c r="E8847" s="37" t="s">
        <v>15</v>
      </c>
      <c r="F8847" s="37" t="s">
        <v>9</v>
      </c>
    </row>
    <row r="8848">
      <c r="A8848" s="36" t="str">
        <f t="shared" si="1"/>
        <v>Medium Population-Middle Poverty</v>
      </c>
      <c r="B8848" s="35" t="s">
        <v>8867</v>
      </c>
      <c r="C8848" s="37">
        <v>2377.0</v>
      </c>
      <c r="D8848" s="37">
        <v>0.185107278081615</v>
      </c>
      <c r="E8848" s="37" t="s">
        <v>15</v>
      </c>
      <c r="F8848" s="37" t="s">
        <v>10</v>
      </c>
    </row>
    <row r="8849">
      <c r="A8849" s="36" t="str">
        <f t="shared" si="1"/>
        <v>Low Population-Impoverished</v>
      </c>
      <c r="B8849" s="35" t="s">
        <v>8868</v>
      </c>
      <c r="C8849" s="37">
        <v>125.0</v>
      </c>
      <c r="D8849" s="37">
        <v>0.664</v>
      </c>
      <c r="E8849" s="37" t="s">
        <v>16</v>
      </c>
      <c r="F8849" s="37" t="s">
        <v>12</v>
      </c>
    </row>
    <row r="8850">
      <c r="A8850" s="36" t="str">
        <f t="shared" si="1"/>
        <v>Low Population-Middle Poverty</v>
      </c>
      <c r="B8850" s="35" t="s">
        <v>8869</v>
      </c>
      <c r="C8850" s="37">
        <v>453.0</v>
      </c>
      <c r="D8850" s="37">
        <v>0.295805739514349</v>
      </c>
      <c r="E8850" s="37" t="s">
        <v>16</v>
      </c>
      <c r="F8850" s="37" t="s">
        <v>10</v>
      </c>
    </row>
    <row r="8851">
      <c r="A8851" s="36" t="str">
        <f t="shared" si="1"/>
        <v>Low Population-Low Poverty</v>
      </c>
      <c r="B8851" s="35" t="s">
        <v>8870</v>
      </c>
      <c r="C8851" s="37">
        <v>314.0</v>
      </c>
      <c r="D8851" s="37">
        <v>0.0636942675159236</v>
      </c>
      <c r="E8851" s="37" t="s">
        <v>16</v>
      </c>
      <c r="F8851" s="37" t="s">
        <v>9</v>
      </c>
    </row>
    <row r="8852">
      <c r="A8852" s="36" t="str">
        <f t="shared" si="1"/>
        <v>Medium Population-Low Poverty</v>
      </c>
      <c r="B8852" s="35" t="s">
        <v>8871</v>
      </c>
      <c r="C8852" s="37">
        <v>2663.0</v>
      </c>
      <c r="D8852" s="37">
        <v>0.0991363124295907</v>
      </c>
      <c r="E8852" s="37" t="s">
        <v>15</v>
      </c>
      <c r="F8852" s="37" t="s">
        <v>9</v>
      </c>
    </row>
    <row r="8853">
      <c r="A8853" s="36" t="str">
        <f t="shared" si="1"/>
        <v>Medium Population-Low Poverty</v>
      </c>
      <c r="B8853" s="35" t="s">
        <v>8872</v>
      </c>
      <c r="C8853" s="37">
        <v>3543.0</v>
      </c>
      <c r="D8853" s="37">
        <v>0.0759243578887948</v>
      </c>
      <c r="E8853" s="37" t="s">
        <v>15</v>
      </c>
      <c r="F8853" s="37" t="s">
        <v>9</v>
      </c>
    </row>
    <row r="8854">
      <c r="A8854" s="36" t="str">
        <f t="shared" si="1"/>
        <v>Medium Population-Middle Poverty</v>
      </c>
      <c r="B8854" s="35" t="s">
        <v>8873</v>
      </c>
      <c r="C8854" s="37">
        <v>500.0</v>
      </c>
      <c r="D8854" s="37">
        <v>0.124</v>
      </c>
      <c r="E8854" s="37" t="s">
        <v>15</v>
      </c>
      <c r="F8854" s="37" t="s">
        <v>10</v>
      </c>
    </row>
    <row r="8855">
      <c r="A8855" s="36" t="str">
        <f t="shared" si="1"/>
        <v>Low Population-Low Poverty</v>
      </c>
      <c r="B8855" s="35" t="s">
        <v>8874</v>
      </c>
      <c r="C8855" s="37">
        <v>16.0</v>
      </c>
      <c r="D8855" s="37">
        <v>0.0</v>
      </c>
      <c r="E8855" s="37" t="s">
        <v>16</v>
      </c>
      <c r="F8855" s="37" t="s">
        <v>9</v>
      </c>
    </row>
    <row r="8856">
      <c r="A8856" s="36" t="str">
        <f t="shared" si="1"/>
        <v>Medium Population-Low Poverty</v>
      </c>
      <c r="B8856" s="35" t="s">
        <v>8875</v>
      </c>
      <c r="C8856" s="37">
        <v>6258.0</v>
      </c>
      <c r="D8856" s="37">
        <v>0.0439437519974433</v>
      </c>
      <c r="E8856" s="37" t="s">
        <v>15</v>
      </c>
      <c r="F8856" s="37" t="s">
        <v>9</v>
      </c>
    </row>
    <row r="8857">
      <c r="A8857" s="36" t="str">
        <f t="shared" si="1"/>
        <v>Medium Population-Middle Poverty</v>
      </c>
      <c r="B8857" s="35" t="s">
        <v>8876</v>
      </c>
      <c r="C8857" s="37">
        <v>6910.0</v>
      </c>
      <c r="D8857" s="37">
        <v>0.293342981186686</v>
      </c>
      <c r="E8857" s="37" t="s">
        <v>15</v>
      </c>
      <c r="F8857" s="37" t="s">
        <v>10</v>
      </c>
    </row>
    <row r="8858">
      <c r="A8858" s="36" t="str">
        <f t="shared" si="1"/>
        <v>Medium Population-Middle Poverty</v>
      </c>
      <c r="B8858" s="35" t="s">
        <v>8877</v>
      </c>
      <c r="C8858" s="37">
        <v>4015.0</v>
      </c>
      <c r="D8858" s="37">
        <v>0.122540473225405</v>
      </c>
      <c r="E8858" s="37" t="s">
        <v>15</v>
      </c>
      <c r="F8858" s="37" t="s">
        <v>10</v>
      </c>
    </row>
    <row r="8859">
      <c r="A8859" s="36" t="str">
        <f t="shared" si="1"/>
        <v>High Population-Middle Poverty</v>
      </c>
      <c r="B8859" s="35" t="s">
        <v>8878</v>
      </c>
      <c r="C8859" s="37">
        <v>33940.0</v>
      </c>
      <c r="D8859" s="37">
        <v>0.182557454331173</v>
      </c>
      <c r="E8859" s="37" t="s">
        <v>14</v>
      </c>
      <c r="F8859" s="37" t="s">
        <v>10</v>
      </c>
    </row>
    <row r="8860">
      <c r="A8860" s="36" t="str">
        <f t="shared" si="1"/>
        <v>Medium Population-Low Poverty</v>
      </c>
      <c r="B8860" s="35" t="s">
        <v>8879</v>
      </c>
      <c r="C8860" s="37">
        <v>6536.0</v>
      </c>
      <c r="D8860" s="37">
        <v>0.0994492044063647</v>
      </c>
      <c r="E8860" s="37" t="s">
        <v>15</v>
      </c>
      <c r="F8860" s="37" t="s">
        <v>9</v>
      </c>
    </row>
    <row r="8861">
      <c r="A8861" s="36" t="str">
        <f t="shared" si="1"/>
        <v>Medium Population-Middle Poverty</v>
      </c>
      <c r="B8861" s="35" t="s">
        <v>8880</v>
      </c>
      <c r="C8861" s="37">
        <v>1740.0</v>
      </c>
      <c r="D8861" s="37">
        <v>0.116091954022989</v>
      </c>
      <c r="E8861" s="37" t="s">
        <v>15</v>
      </c>
      <c r="F8861" s="37" t="s">
        <v>10</v>
      </c>
    </row>
    <row r="8862">
      <c r="A8862" s="36" t="str">
        <f t="shared" si="1"/>
        <v>High Population-Middle Poverty</v>
      </c>
      <c r="B8862" s="35" t="s">
        <v>8881</v>
      </c>
      <c r="C8862" s="37">
        <v>24312.0</v>
      </c>
      <c r="D8862" s="37">
        <v>0.13384336952945</v>
      </c>
      <c r="E8862" s="37" t="s">
        <v>14</v>
      </c>
      <c r="F8862" s="37" t="s">
        <v>10</v>
      </c>
    </row>
    <row r="8863">
      <c r="A8863" s="36" t="str">
        <f t="shared" si="1"/>
        <v>Medium Population-Low Poverty</v>
      </c>
      <c r="B8863" s="35" t="s">
        <v>8882</v>
      </c>
      <c r="C8863" s="37">
        <v>1301.0</v>
      </c>
      <c r="D8863" s="37">
        <v>0.0630284396617986</v>
      </c>
      <c r="E8863" s="37" t="s">
        <v>15</v>
      </c>
      <c r="F8863" s="37" t="s">
        <v>9</v>
      </c>
    </row>
    <row r="8864">
      <c r="A8864" s="36" t="str">
        <f t="shared" si="1"/>
        <v>Medium Population-Middle Poverty</v>
      </c>
      <c r="B8864" s="35" t="s">
        <v>8883</v>
      </c>
      <c r="C8864" s="37">
        <v>1135.0</v>
      </c>
      <c r="D8864" s="37">
        <v>0.226431718061674</v>
      </c>
      <c r="E8864" s="37" t="s">
        <v>15</v>
      </c>
      <c r="F8864" s="37" t="s">
        <v>10</v>
      </c>
    </row>
    <row r="8865">
      <c r="A8865" s="36" t="str">
        <f t="shared" si="1"/>
        <v>Medium Population-Middle Poverty</v>
      </c>
      <c r="B8865" s="35" t="s">
        <v>8884</v>
      </c>
      <c r="C8865" s="37">
        <v>2370.0</v>
      </c>
      <c r="D8865" s="37">
        <v>0.171729957805907</v>
      </c>
      <c r="E8865" s="37" t="s">
        <v>15</v>
      </c>
      <c r="F8865" s="37" t="s">
        <v>10</v>
      </c>
    </row>
    <row r="8866">
      <c r="A8866" s="36" t="str">
        <f t="shared" si="1"/>
        <v>Medium Population-Middle Poverty</v>
      </c>
      <c r="B8866" s="35" t="s">
        <v>8885</v>
      </c>
      <c r="C8866" s="37">
        <v>1979.0</v>
      </c>
      <c r="D8866" s="37">
        <v>0.276907529055078</v>
      </c>
      <c r="E8866" s="37" t="s">
        <v>15</v>
      </c>
      <c r="F8866" s="37" t="s">
        <v>10</v>
      </c>
    </row>
    <row r="8867">
      <c r="A8867" s="36" t="str">
        <f t="shared" si="1"/>
        <v>Medium Population-Middle Poverty</v>
      </c>
      <c r="B8867" s="35" t="s">
        <v>8886</v>
      </c>
      <c r="C8867" s="37">
        <v>2071.0</v>
      </c>
      <c r="D8867" s="37">
        <v>0.167069048768711</v>
      </c>
      <c r="E8867" s="37" t="s">
        <v>15</v>
      </c>
      <c r="F8867" s="37" t="s">
        <v>10</v>
      </c>
    </row>
    <row r="8868">
      <c r="A8868" s="36" t="str">
        <f t="shared" si="1"/>
        <v>Medium Population-Middle Poverty</v>
      </c>
      <c r="B8868" s="35" t="s">
        <v>8887</v>
      </c>
      <c r="C8868" s="37">
        <v>8923.0</v>
      </c>
      <c r="D8868" s="37">
        <v>0.173596324106242</v>
      </c>
      <c r="E8868" s="37" t="s">
        <v>15</v>
      </c>
      <c r="F8868" s="37" t="s">
        <v>10</v>
      </c>
    </row>
    <row r="8869">
      <c r="A8869" s="36" t="str">
        <f t="shared" si="1"/>
        <v>Medium Population-Middle Poverty</v>
      </c>
      <c r="B8869" s="35" t="s">
        <v>8888</v>
      </c>
      <c r="C8869" s="37">
        <v>3941.0</v>
      </c>
      <c r="D8869" s="37">
        <v>0.103780766302969</v>
      </c>
      <c r="E8869" s="37" t="s">
        <v>15</v>
      </c>
      <c r="F8869" s="37" t="s">
        <v>10</v>
      </c>
    </row>
    <row r="8870">
      <c r="A8870" s="36" t="str">
        <f t="shared" si="1"/>
        <v>Medium Population-Middle Poverty</v>
      </c>
      <c r="B8870" s="35" t="s">
        <v>8889</v>
      </c>
      <c r="C8870" s="37">
        <v>1819.0</v>
      </c>
      <c r="D8870" s="37">
        <v>0.253435953820781</v>
      </c>
      <c r="E8870" s="37" t="s">
        <v>15</v>
      </c>
      <c r="F8870" s="37" t="s">
        <v>10</v>
      </c>
    </row>
    <row r="8871">
      <c r="A8871" s="36" t="str">
        <f t="shared" si="1"/>
        <v>Medium Population-Middle Poverty</v>
      </c>
      <c r="B8871" s="35" t="s">
        <v>8890</v>
      </c>
      <c r="C8871" s="37">
        <v>7401.0</v>
      </c>
      <c r="D8871" s="37">
        <v>0.119443318470477</v>
      </c>
      <c r="E8871" s="37" t="s">
        <v>15</v>
      </c>
      <c r="F8871" s="37" t="s">
        <v>10</v>
      </c>
    </row>
    <row r="8872">
      <c r="A8872" s="36" t="str">
        <f t="shared" si="1"/>
        <v>High Population-Middle Poverty</v>
      </c>
      <c r="B8872" s="35" t="s">
        <v>8891</v>
      </c>
      <c r="C8872" s="37">
        <v>13247.0</v>
      </c>
      <c r="D8872" s="37">
        <v>0.162149920736771</v>
      </c>
      <c r="E8872" s="37" t="s">
        <v>14</v>
      </c>
      <c r="F8872" s="37" t="s">
        <v>10</v>
      </c>
    </row>
    <row r="8873">
      <c r="A8873" s="36" t="str">
        <f t="shared" si="1"/>
        <v>Medium Population-Middle Poverty</v>
      </c>
      <c r="B8873" s="35" t="s">
        <v>8892</v>
      </c>
      <c r="C8873" s="37">
        <v>2247.0</v>
      </c>
      <c r="D8873" s="37">
        <v>0.227414330218069</v>
      </c>
      <c r="E8873" s="37" t="s">
        <v>15</v>
      </c>
      <c r="F8873" s="37" t="s">
        <v>10</v>
      </c>
    </row>
    <row r="8874">
      <c r="A8874" s="36" t="str">
        <f t="shared" si="1"/>
        <v>Medium Population-Middle Poverty</v>
      </c>
      <c r="B8874" s="35" t="s">
        <v>8893</v>
      </c>
      <c r="C8874" s="37">
        <v>3224.0</v>
      </c>
      <c r="D8874" s="37">
        <v>0.155397022332506</v>
      </c>
      <c r="E8874" s="37" t="s">
        <v>15</v>
      </c>
      <c r="F8874" s="37" t="s">
        <v>10</v>
      </c>
    </row>
    <row r="8875">
      <c r="A8875" s="36" t="str">
        <f t="shared" si="1"/>
        <v>Medium Population-Middle Poverty</v>
      </c>
      <c r="B8875" s="35" t="s">
        <v>8894</v>
      </c>
      <c r="C8875" s="37">
        <v>560.0</v>
      </c>
      <c r="D8875" s="37">
        <v>0.107142857142857</v>
      </c>
      <c r="E8875" s="37" t="s">
        <v>15</v>
      </c>
      <c r="F8875" s="37" t="s">
        <v>10</v>
      </c>
    </row>
    <row r="8876">
      <c r="A8876" s="36" t="str">
        <f t="shared" si="1"/>
        <v>High Population-Low Poverty</v>
      </c>
      <c r="B8876" s="35" t="s">
        <v>8895</v>
      </c>
      <c r="C8876" s="37">
        <v>18898.0</v>
      </c>
      <c r="D8876" s="37">
        <v>0.0827071647793417</v>
      </c>
      <c r="E8876" s="37" t="s">
        <v>14</v>
      </c>
      <c r="F8876" s="37" t="s">
        <v>9</v>
      </c>
    </row>
    <row r="8877">
      <c r="A8877" s="36" t="str">
        <f t="shared" si="1"/>
        <v>Medium Population-Middle Poverty</v>
      </c>
      <c r="B8877" s="35" t="s">
        <v>8896</v>
      </c>
      <c r="C8877" s="37">
        <v>6815.0</v>
      </c>
      <c r="D8877" s="37">
        <v>0.138371239911959</v>
      </c>
      <c r="E8877" s="37" t="s">
        <v>15</v>
      </c>
      <c r="F8877" s="37" t="s">
        <v>10</v>
      </c>
    </row>
    <row r="8878">
      <c r="A8878" s="36" t="str">
        <f t="shared" si="1"/>
        <v>Low Population-Impoverished</v>
      </c>
      <c r="B8878" s="35" t="s">
        <v>8897</v>
      </c>
      <c r="C8878" s="37">
        <v>160.0</v>
      </c>
      <c r="D8878" s="37">
        <v>0.5375</v>
      </c>
      <c r="E8878" s="37" t="s">
        <v>16</v>
      </c>
      <c r="F8878" s="37" t="s">
        <v>12</v>
      </c>
    </row>
    <row r="8879">
      <c r="A8879" s="36" t="str">
        <f t="shared" si="1"/>
        <v>Low Population-Middle Poverty</v>
      </c>
      <c r="B8879" s="35" t="s">
        <v>8898</v>
      </c>
      <c r="C8879" s="37">
        <v>375.0</v>
      </c>
      <c r="D8879" s="37">
        <v>0.192</v>
      </c>
      <c r="E8879" s="37" t="s">
        <v>16</v>
      </c>
      <c r="F8879" s="37" t="s">
        <v>10</v>
      </c>
    </row>
    <row r="8880">
      <c r="A8880" s="36" t="str">
        <f t="shared" si="1"/>
        <v>Medium Population-Low Poverty</v>
      </c>
      <c r="B8880" s="35" t="s">
        <v>8899</v>
      </c>
      <c r="C8880" s="37">
        <v>2302.0</v>
      </c>
      <c r="D8880" s="37">
        <v>0.0760208514335361</v>
      </c>
      <c r="E8880" s="37" t="s">
        <v>15</v>
      </c>
      <c r="F8880" s="37" t="s">
        <v>9</v>
      </c>
    </row>
    <row r="8881">
      <c r="A8881" s="36" t="str">
        <f t="shared" si="1"/>
        <v>High Population-Low Poverty</v>
      </c>
      <c r="B8881" s="35" t="s">
        <v>8900</v>
      </c>
      <c r="C8881" s="37">
        <v>12477.0</v>
      </c>
      <c r="D8881" s="37">
        <v>0.0705297747856055</v>
      </c>
      <c r="E8881" s="37" t="s">
        <v>14</v>
      </c>
      <c r="F8881" s="37" t="s">
        <v>9</v>
      </c>
    </row>
    <row r="8882">
      <c r="A8882" s="36" t="str">
        <f t="shared" si="1"/>
        <v>High Population-Middle Poverty</v>
      </c>
      <c r="B8882" s="35" t="s">
        <v>8901</v>
      </c>
      <c r="C8882" s="37">
        <v>19025.0</v>
      </c>
      <c r="D8882" s="37">
        <v>0.152115637319317</v>
      </c>
      <c r="E8882" s="37" t="s">
        <v>14</v>
      </c>
      <c r="F8882" s="37" t="s">
        <v>10</v>
      </c>
    </row>
    <row r="8883">
      <c r="A8883" s="36" t="str">
        <f t="shared" si="1"/>
        <v>Medium Population-Middle Poverty</v>
      </c>
      <c r="B8883" s="35" t="s">
        <v>8902</v>
      </c>
      <c r="C8883" s="37">
        <v>8593.0</v>
      </c>
      <c r="D8883" s="37">
        <v>0.156522751076458</v>
      </c>
      <c r="E8883" s="37" t="s">
        <v>15</v>
      </c>
      <c r="F8883" s="37" t="s">
        <v>10</v>
      </c>
    </row>
    <row r="8884">
      <c r="A8884" s="36" t="str">
        <f t="shared" si="1"/>
        <v>High Population-Middle Poverty</v>
      </c>
      <c r="B8884" s="35" t="s">
        <v>8903</v>
      </c>
      <c r="C8884" s="37">
        <v>16886.0</v>
      </c>
      <c r="D8884" s="37">
        <v>0.190868174819377</v>
      </c>
      <c r="E8884" s="37" t="s">
        <v>14</v>
      </c>
      <c r="F8884" s="37" t="s">
        <v>10</v>
      </c>
    </row>
    <row r="8885">
      <c r="A8885" s="36" t="str">
        <f t="shared" si="1"/>
        <v>High Population-Middle Poverty</v>
      </c>
      <c r="B8885" s="35" t="s">
        <v>8904</v>
      </c>
      <c r="C8885" s="37">
        <v>26112.0</v>
      </c>
      <c r="D8885" s="37">
        <v>0.12710631127451</v>
      </c>
      <c r="E8885" s="37" t="s">
        <v>14</v>
      </c>
      <c r="F8885" s="37" t="s">
        <v>10</v>
      </c>
    </row>
    <row r="8886">
      <c r="A8886" s="36" t="str">
        <f t="shared" si="1"/>
        <v>High Population-Middle Poverty</v>
      </c>
      <c r="B8886" s="35" t="s">
        <v>8905</v>
      </c>
      <c r="C8886" s="37">
        <v>17454.0</v>
      </c>
      <c r="D8886" s="37">
        <v>0.153603758450785</v>
      </c>
      <c r="E8886" s="37" t="s">
        <v>14</v>
      </c>
      <c r="F8886" s="37" t="s">
        <v>10</v>
      </c>
    </row>
    <row r="8887">
      <c r="A8887" s="36" t="str">
        <f t="shared" si="1"/>
        <v>Medium Population-Middle Poverty</v>
      </c>
      <c r="B8887" s="35" t="s">
        <v>8906</v>
      </c>
      <c r="C8887" s="37">
        <v>1618.0</v>
      </c>
      <c r="D8887" s="37">
        <v>0.148331273176761</v>
      </c>
      <c r="E8887" s="37" t="s">
        <v>15</v>
      </c>
      <c r="F8887" s="37" t="s">
        <v>10</v>
      </c>
    </row>
    <row r="8888">
      <c r="A8888" s="36" t="str">
        <f t="shared" si="1"/>
        <v>Low Population-Low Poverty</v>
      </c>
      <c r="B8888" s="35" t="s">
        <v>8907</v>
      </c>
      <c r="C8888" s="37">
        <v>363.0</v>
      </c>
      <c r="D8888" s="37">
        <v>0.0</v>
      </c>
      <c r="E8888" s="37" t="s">
        <v>16</v>
      </c>
      <c r="F8888" s="37" t="s">
        <v>9</v>
      </c>
    </row>
    <row r="8889">
      <c r="A8889" s="36" t="str">
        <f t="shared" si="1"/>
        <v>Medium Population-Middle Poverty</v>
      </c>
      <c r="B8889" s="35" t="s">
        <v>8908</v>
      </c>
      <c r="C8889" s="37">
        <v>7943.0</v>
      </c>
      <c r="D8889" s="37">
        <v>0.210373914138235</v>
      </c>
      <c r="E8889" s="37" t="s">
        <v>15</v>
      </c>
      <c r="F8889" s="37" t="s">
        <v>10</v>
      </c>
    </row>
    <row r="8890">
      <c r="A8890" s="36" t="str">
        <f t="shared" si="1"/>
        <v>Low Population-Low Poverty</v>
      </c>
      <c r="B8890" s="35" t="s">
        <v>8909</v>
      </c>
      <c r="C8890" s="37">
        <v>140.0</v>
      </c>
      <c r="D8890" s="37">
        <v>0.0857142857142857</v>
      </c>
      <c r="E8890" s="37" t="s">
        <v>16</v>
      </c>
      <c r="F8890" s="37" t="s">
        <v>9</v>
      </c>
    </row>
    <row r="8891">
      <c r="A8891" s="36" t="str">
        <f t="shared" si="1"/>
        <v>High Population-Middle Poverty</v>
      </c>
      <c r="B8891" s="35" t="s">
        <v>8910</v>
      </c>
      <c r="C8891" s="37">
        <v>10085.0</v>
      </c>
      <c r="D8891" s="37">
        <v>0.160832920178483</v>
      </c>
      <c r="E8891" s="37" t="s">
        <v>14</v>
      </c>
      <c r="F8891" s="37" t="s">
        <v>10</v>
      </c>
    </row>
    <row r="8892">
      <c r="A8892" s="36" t="str">
        <f t="shared" si="1"/>
        <v>Medium Population-Middle Poverty</v>
      </c>
      <c r="B8892" s="35" t="s">
        <v>8911</v>
      </c>
      <c r="C8892" s="37">
        <v>6389.0</v>
      </c>
      <c r="D8892" s="37">
        <v>0.105493817498826</v>
      </c>
      <c r="E8892" s="37" t="s">
        <v>15</v>
      </c>
      <c r="F8892" s="37" t="s">
        <v>10</v>
      </c>
    </row>
    <row r="8893">
      <c r="A8893" s="36" t="str">
        <f t="shared" si="1"/>
        <v>Medium Population-High Poverty</v>
      </c>
      <c r="B8893" s="35" t="s">
        <v>8912</v>
      </c>
      <c r="C8893" s="37">
        <v>7667.0</v>
      </c>
      <c r="D8893" s="37">
        <v>0.334159384374592</v>
      </c>
      <c r="E8893" s="37" t="s">
        <v>15</v>
      </c>
      <c r="F8893" s="37" t="s">
        <v>11</v>
      </c>
    </row>
    <row r="8894">
      <c r="A8894" s="36" t="str">
        <f t="shared" si="1"/>
        <v>Low Population-Impoverished</v>
      </c>
      <c r="B8894" s="35" t="s">
        <v>8913</v>
      </c>
      <c r="C8894" s="37">
        <v>51.0</v>
      </c>
      <c r="D8894" s="37">
        <v>0.509803921568627</v>
      </c>
      <c r="E8894" s="37" t="s">
        <v>16</v>
      </c>
      <c r="F8894" s="37" t="s">
        <v>12</v>
      </c>
    </row>
    <row r="8895">
      <c r="A8895" s="36" t="str">
        <f t="shared" si="1"/>
        <v>Medium Population-Low Poverty</v>
      </c>
      <c r="B8895" s="35" t="s">
        <v>8914</v>
      </c>
      <c r="C8895" s="37">
        <v>3089.0</v>
      </c>
      <c r="D8895" s="37">
        <v>0.0880543865328585</v>
      </c>
      <c r="E8895" s="37" t="s">
        <v>15</v>
      </c>
      <c r="F8895" s="37" t="s">
        <v>9</v>
      </c>
    </row>
    <row r="8896">
      <c r="A8896" s="36" t="str">
        <f t="shared" si="1"/>
        <v>Medium Population-Low Poverty</v>
      </c>
      <c r="B8896" s="35" t="s">
        <v>8915</v>
      </c>
      <c r="C8896" s="37">
        <v>3271.0</v>
      </c>
      <c r="D8896" s="37">
        <v>0.0366860287373892</v>
      </c>
      <c r="E8896" s="37" t="s">
        <v>15</v>
      </c>
      <c r="F8896" s="37" t="s">
        <v>9</v>
      </c>
    </row>
    <row r="8897">
      <c r="A8897" s="36" t="str">
        <f t="shared" si="1"/>
        <v>Medium Population-Low Poverty</v>
      </c>
      <c r="B8897" s="35" t="s">
        <v>8916</v>
      </c>
      <c r="C8897" s="37">
        <v>9026.0</v>
      </c>
      <c r="D8897" s="37">
        <v>0.0719033902060714</v>
      </c>
      <c r="E8897" s="37" t="s">
        <v>15</v>
      </c>
      <c r="F8897" s="37" t="s">
        <v>9</v>
      </c>
    </row>
    <row r="8898">
      <c r="A8898" s="36" t="str">
        <f t="shared" si="1"/>
        <v>Medium Population-Low Poverty</v>
      </c>
      <c r="B8898" s="35" t="s">
        <v>8917</v>
      </c>
      <c r="C8898" s="37">
        <v>8204.0</v>
      </c>
      <c r="D8898" s="37">
        <v>0.0965382740126767</v>
      </c>
      <c r="E8898" s="37" t="s">
        <v>15</v>
      </c>
      <c r="F8898" s="37" t="s">
        <v>9</v>
      </c>
    </row>
    <row r="8899">
      <c r="A8899" s="36" t="str">
        <f t="shared" si="1"/>
        <v>High Population-Low Poverty</v>
      </c>
      <c r="B8899" s="35" t="s">
        <v>8918</v>
      </c>
      <c r="C8899" s="37">
        <v>17313.0</v>
      </c>
      <c r="D8899" s="37">
        <v>0.0753768844221105</v>
      </c>
      <c r="E8899" s="37" t="s">
        <v>14</v>
      </c>
      <c r="F8899" s="37" t="s">
        <v>9</v>
      </c>
    </row>
    <row r="8900">
      <c r="A8900" s="36" t="str">
        <f t="shared" si="1"/>
        <v>Low Population-Low Poverty</v>
      </c>
      <c r="B8900" s="35" t="s">
        <v>8919</v>
      </c>
      <c r="C8900" s="37">
        <v>10.0</v>
      </c>
      <c r="D8900" s="37">
        <v>0.0</v>
      </c>
      <c r="E8900" s="37" t="s">
        <v>16</v>
      </c>
      <c r="F8900" s="37" t="s">
        <v>9</v>
      </c>
    </row>
    <row r="8901">
      <c r="A8901" s="36" t="str">
        <f t="shared" si="1"/>
        <v>High Population-Middle Poverty</v>
      </c>
      <c r="B8901" s="35" t="s">
        <v>8920</v>
      </c>
      <c r="C8901" s="37">
        <v>26752.0</v>
      </c>
      <c r="D8901" s="37">
        <v>0.175762559808612</v>
      </c>
      <c r="E8901" s="37" t="s">
        <v>14</v>
      </c>
      <c r="F8901" s="37" t="s">
        <v>10</v>
      </c>
    </row>
    <row r="8902">
      <c r="A8902" s="36" t="str">
        <f t="shared" si="1"/>
        <v>Low Population-Middle Poverty</v>
      </c>
      <c r="B8902" s="35" t="s">
        <v>8921</v>
      </c>
      <c r="C8902" s="37">
        <v>293.0</v>
      </c>
      <c r="D8902" s="37">
        <v>0.122866894197952</v>
      </c>
      <c r="E8902" s="37" t="s">
        <v>16</v>
      </c>
      <c r="F8902" s="37" t="s">
        <v>10</v>
      </c>
    </row>
    <row r="8903">
      <c r="A8903" s="36" t="str">
        <f t="shared" si="1"/>
        <v>Medium Population-Middle Poverty</v>
      </c>
      <c r="B8903" s="35" t="s">
        <v>8922</v>
      </c>
      <c r="C8903" s="37">
        <v>592.0</v>
      </c>
      <c r="D8903" s="37">
        <v>0.216216216216216</v>
      </c>
      <c r="E8903" s="37" t="s">
        <v>15</v>
      </c>
      <c r="F8903" s="37" t="s">
        <v>10</v>
      </c>
    </row>
    <row r="8904">
      <c r="A8904" s="36" t="str">
        <f t="shared" si="1"/>
        <v>High Population-Middle Poverty</v>
      </c>
      <c r="B8904" s="35" t="s">
        <v>8923</v>
      </c>
      <c r="C8904" s="37">
        <v>21286.0</v>
      </c>
      <c r="D8904" s="37">
        <v>0.101475147984591</v>
      </c>
      <c r="E8904" s="37" t="s">
        <v>14</v>
      </c>
      <c r="F8904" s="37" t="s">
        <v>10</v>
      </c>
    </row>
    <row r="8905">
      <c r="A8905" s="36" t="str">
        <f t="shared" si="1"/>
        <v>Medium Population-Middle Poverty</v>
      </c>
      <c r="B8905" s="35" t="s">
        <v>8924</v>
      </c>
      <c r="C8905" s="37">
        <v>759.0</v>
      </c>
      <c r="D8905" s="37">
        <v>0.142292490118577</v>
      </c>
      <c r="E8905" s="37" t="s">
        <v>15</v>
      </c>
      <c r="F8905" s="37" t="s">
        <v>10</v>
      </c>
    </row>
    <row r="8906">
      <c r="A8906" s="36" t="str">
        <f t="shared" si="1"/>
        <v>Medium Population-Middle Poverty</v>
      </c>
      <c r="B8906" s="35" t="s">
        <v>8925</v>
      </c>
      <c r="C8906" s="37">
        <v>3661.0</v>
      </c>
      <c r="D8906" s="37">
        <v>0.1016115815351</v>
      </c>
      <c r="E8906" s="37" t="s">
        <v>15</v>
      </c>
      <c r="F8906" s="37" t="s">
        <v>10</v>
      </c>
    </row>
    <row r="8907">
      <c r="A8907" s="36" t="str">
        <f t="shared" si="1"/>
        <v>Medium Population-Low Poverty</v>
      </c>
      <c r="B8907" s="35" t="s">
        <v>8926</v>
      </c>
      <c r="C8907" s="37">
        <v>2660.0</v>
      </c>
      <c r="D8907" s="37">
        <v>0.0571428571428571</v>
      </c>
      <c r="E8907" s="37" t="s">
        <v>15</v>
      </c>
      <c r="F8907" s="37" t="s">
        <v>9</v>
      </c>
    </row>
    <row r="8908">
      <c r="A8908" s="36" t="str">
        <f t="shared" si="1"/>
        <v>Medium Population-Middle Poverty</v>
      </c>
      <c r="B8908" s="35" t="s">
        <v>8927</v>
      </c>
      <c r="C8908" s="37">
        <v>1972.0</v>
      </c>
      <c r="D8908" s="37">
        <v>0.294117647058824</v>
      </c>
      <c r="E8908" s="37" t="s">
        <v>15</v>
      </c>
      <c r="F8908" s="37" t="s">
        <v>10</v>
      </c>
    </row>
    <row r="8909">
      <c r="A8909" s="36" t="str">
        <f t="shared" si="1"/>
        <v>Low Population-Low Poverty</v>
      </c>
      <c r="B8909" s="35" t="s">
        <v>8928</v>
      </c>
      <c r="C8909" s="37">
        <v>461.0</v>
      </c>
      <c r="D8909" s="37">
        <v>0.0</v>
      </c>
      <c r="E8909" s="37" t="s">
        <v>16</v>
      </c>
      <c r="F8909" s="37" t="s">
        <v>9</v>
      </c>
    </row>
    <row r="8910">
      <c r="A8910" s="36" t="str">
        <f t="shared" si="1"/>
        <v>Medium Population-Low Poverty</v>
      </c>
      <c r="B8910" s="35" t="s">
        <v>8929</v>
      </c>
      <c r="C8910" s="37">
        <v>2361.0</v>
      </c>
      <c r="D8910" s="37">
        <v>0.0592969080897925</v>
      </c>
      <c r="E8910" s="37" t="s">
        <v>15</v>
      </c>
      <c r="F8910" s="37" t="s">
        <v>9</v>
      </c>
    </row>
    <row r="8911">
      <c r="A8911" s="36" t="str">
        <f t="shared" si="1"/>
        <v>Medium Population-Middle Poverty</v>
      </c>
      <c r="B8911" s="35" t="s">
        <v>8930</v>
      </c>
      <c r="C8911" s="37">
        <v>2243.0</v>
      </c>
      <c r="D8911" s="37">
        <v>0.176995095853767</v>
      </c>
      <c r="E8911" s="37" t="s">
        <v>15</v>
      </c>
      <c r="F8911" s="37" t="s">
        <v>10</v>
      </c>
    </row>
    <row r="8912">
      <c r="A8912" s="36" t="str">
        <f t="shared" si="1"/>
        <v>High Population-Middle Poverty</v>
      </c>
      <c r="B8912" s="35" t="s">
        <v>8931</v>
      </c>
      <c r="C8912" s="37">
        <v>12496.0</v>
      </c>
      <c r="D8912" s="37">
        <v>0.157970550576184</v>
      </c>
      <c r="E8912" s="37" t="s">
        <v>14</v>
      </c>
      <c r="F8912" s="37" t="s">
        <v>10</v>
      </c>
    </row>
    <row r="8913">
      <c r="A8913" s="36" t="str">
        <f t="shared" si="1"/>
        <v>Low Population-Low Poverty</v>
      </c>
      <c r="B8913" s="35" t="s">
        <v>8932</v>
      </c>
      <c r="C8913" s="37">
        <v>29.0</v>
      </c>
      <c r="D8913" s="37">
        <v>0.0</v>
      </c>
      <c r="E8913" s="37" t="s">
        <v>16</v>
      </c>
      <c r="F8913" s="37" t="s">
        <v>9</v>
      </c>
    </row>
    <row r="8914">
      <c r="A8914" s="36" t="str">
        <f t="shared" si="1"/>
        <v>Medium Population-Middle Poverty</v>
      </c>
      <c r="B8914" s="35" t="s">
        <v>8933</v>
      </c>
      <c r="C8914" s="37">
        <v>3386.0</v>
      </c>
      <c r="D8914" s="37">
        <v>0.105434140578854</v>
      </c>
      <c r="E8914" s="37" t="s">
        <v>15</v>
      </c>
      <c r="F8914" s="37" t="s">
        <v>10</v>
      </c>
    </row>
    <row r="8915">
      <c r="A8915" s="36" t="str">
        <f t="shared" si="1"/>
        <v>High Population-Middle Poverty</v>
      </c>
      <c r="B8915" s="35" t="s">
        <v>8934</v>
      </c>
      <c r="C8915" s="37">
        <v>29652.0</v>
      </c>
      <c r="D8915" s="37">
        <v>0.167678402805882</v>
      </c>
      <c r="E8915" s="37" t="s">
        <v>14</v>
      </c>
      <c r="F8915" s="37" t="s">
        <v>10</v>
      </c>
    </row>
    <row r="8916">
      <c r="A8916" s="36" t="str">
        <f t="shared" si="1"/>
        <v>Medium Population-Middle Poverty</v>
      </c>
      <c r="B8916" s="35" t="s">
        <v>8935</v>
      </c>
      <c r="C8916" s="37">
        <v>9755.0</v>
      </c>
      <c r="D8916" s="37">
        <v>0.144643772424398</v>
      </c>
      <c r="E8916" s="37" t="s">
        <v>15</v>
      </c>
      <c r="F8916" s="37" t="s">
        <v>10</v>
      </c>
    </row>
    <row r="8917">
      <c r="A8917" s="36" t="str">
        <f t="shared" si="1"/>
        <v>Medium Population-Middle Poverty</v>
      </c>
      <c r="B8917" s="35" t="s">
        <v>8936</v>
      </c>
      <c r="C8917" s="37">
        <v>9267.0</v>
      </c>
      <c r="D8917" s="37">
        <v>0.192187331390957</v>
      </c>
      <c r="E8917" s="37" t="s">
        <v>15</v>
      </c>
      <c r="F8917" s="37" t="s">
        <v>10</v>
      </c>
    </row>
    <row r="8918">
      <c r="A8918" s="36" t="str">
        <f t="shared" si="1"/>
        <v>Medium Population-Low Poverty</v>
      </c>
      <c r="B8918" s="35" t="s">
        <v>8937</v>
      </c>
      <c r="C8918" s="37">
        <v>4703.0</v>
      </c>
      <c r="D8918" s="37">
        <v>0.0561343823091644</v>
      </c>
      <c r="E8918" s="37" t="s">
        <v>15</v>
      </c>
      <c r="F8918" s="37" t="s">
        <v>9</v>
      </c>
    </row>
    <row r="8919">
      <c r="A8919" s="36" t="str">
        <f t="shared" si="1"/>
        <v>Low Population-Low Poverty</v>
      </c>
      <c r="B8919" s="35" t="s">
        <v>8938</v>
      </c>
      <c r="C8919" s="37">
        <v>116.0</v>
      </c>
      <c r="D8919" s="37">
        <v>0.0</v>
      </c>
      <c r="E8919" s="37" t="s">
        <v>16</v>
      </c>
      <c r="F8919" s="37" t="s">
        <v>9</v>
      </c>
    </row>
    <row r="8920">
      <c r="A8920" s="36" t="str">
        <f t="shared" si="1"/>
        <v>Medium Population-Low Poverty</v>
      </c>
      <c r="B8920" s="35" t="s">
        <v>8939</v>
      </c>
      <c r="C8920" s="37">
        <v>7480.0</v>
      </c>
      <c r="D8920" s="37">
        <v>0.0731283422459893</v>
      </c>
      <c r="E8920" s="37" t="s">
        <v>15</v>
      </c>
      <c r="F8920" s="37" t="s">
        <v>9</v>
      </c>
    </row>
    <row r="8921">
      <c r="A8921" s="36" t="str">
        <f t="shared" si="1"/>
        <v>Medium Population-Middle Poverty</v>
      </c>
      <c r="B8921" s="35" t="s">
        <v>8940</v>
      </c>
      <c r="C8921" s="37">
        <v>7527.0</v>
      </c>
      <c r="D8921" s="37">
        <v>0.152119038129401</v>
      </c>
      <c r="E8921" s="37" t="s">
        <v>15</v>
      </c>
      <c r="F8921" s="37" t="s">
        <v>10</v>
      </c>
    </row>
    <row r="8922">
      <c r="A8922" s="36" t="str">
        <f t="shared" si="1"/>
        <v>Medium Population-Middle Poverty</v>
      </c>
      <c r="B8922" s="35" t="s">
        <v>8941</v>
      </c>
      <c r="C8922" s="37">
        <v>6928.0</v>
      </c>
      <c r="D8922" s="37">
        <v>0.223152424942263</v>
      </c>
      <c r="E8922" s="37" t="s">
        <v>15</v>
      </c>
      <c r="F8922" s="37" t="s">
        <v>10</v>
      </c>
    </row>
    <row r="8923">
      <c r="A8923" s="36" t="str">
        <f t="shared" si="1"/>
        <v>Medium Population-Middle Poverty</v>
      </c>
      <c r="B8923" s="35" t="s">
        <v>8942</v>
      </c>
      <c r="C8923" s="37">
        <v>2758.0</v>
      </c>
      <c r="D8923" s="37">
        <v>0.143219724437999</v>
      </c>
      <c r="E8923" s="37" t="s">
        <v>15</v>
      </c>
      <c r="F8923" s="37" t="s">
        <v>10</v>
      </c>
    </row>
    <row r="8924">
      <c r="A8924" s="36" t="str">
        <f t="shared" si="1"/>
        <v>Medium Population-Low Poverty</v>
      </c>
      <c r="B8924" s="35" t="s">
        <v>8943</v>
      </c>
      <c r="C8924" s="37">
        <v>1210.0</v>
      </c>
      <c r="D8924" s="37">
        <v>0.0950413223140496</v>
      </c>
      <c r="E8924" s="37" t="s">
        <v>15</v>
      </c>
      <c r="F8924" s="37" t="s">
        <v>9</v>
      </c>
    </row>
    <row r="8925">
      <c r="A8925" s="36" t="str">
        <f t="shared" si="1"/>
        <v>Medium Population-Middle Poverty</v>
      </c>
      <c r="B8925" s="35" t="s">
        <v>8944</v>
      </c>
      <c r="C8925" s="37">
        <v>7363.0</v>
      </c>
      <c r="D8925" s="37">
        <v>0.160260763275839</v>
      </c>
      <c r="E8925" s="37" t="s">
        <v>15</v>
      </c>
      <c r="F8925" s="37" t="s">
        <v>10</v>
      </c>
    </row>
    <row r="8926">
      <c r="A8926" s="36" t="str">
        <f t="shared" si="1"/>
        <v>Medium Population-Middle Poverty</v>
      </c>
      <c r="B8926" s="35" t="s">
        <v>8945</v>
      </c>
      <c r="C8926" s="37">
        <v>7962.0</v>
      </c>
      <c r="D8926" s="37">
        <v>0.191409193669932</v>
      </c>
      <c r="E8926" s="37" t="s">
        <v>15</v>
      </c>
      <c r="F8926" s="37" t="s">
        <v>10</v>
      </c>
    </row>
    <row r="8927">
      <c r="A8927" s="36" t="str">
        <f t="shared" si="1"/>
        <v>Medium Population-Low Poverty</v>
      </c>
      <c r="B8927" s="35" t="s">
        <v>8946</v>
      </c>
      <c r="C8927" s="37">
        <v>1046.0</v>
      </c>
      <c r="D8927" s="37">
        <v>0.0487571701720841</v>
      </c>
      <c r="E8927" s="37" t="s">
        <v>15</v>
      </c>
      <c r="F8927" s="37" t="s">
        <v>9</v>
      </c>
    </row>
    <row r="8928">
      <c r="A8928" s="36" t="str">
        <f t="shared" si="1"/>
        <v>Medium Population-Middle Poverty</v>
      </c>
      <c r="B8928" s="35" t="s">
        <v>8947</v>
      </c>
      <c r="C8928" s="37">
        <v>2934.0</v>
      </c>
      <c r="D8928" s="37">
        <v>0.101226993865031</v>
      </c>
      <c r="E8928" s="37" t="s">
        <v>15</v>
      </c>
      <c r="F8928" s="37" t="s">
        <v>10</v>
      </c>
    </row>
    <row r="8929">
      <c r="A8929" s="36" t="str">
        <f t="shared" si="1"/>
        <v>Medium Population-Middle Poverty</v>
      </c>
      <c r="B8929" s="35" t="s">
        <v>8948</v>
      </c>
      <c r="C8929" s="37">
        <v>1008.0</v>
      </c>
      <c r="D8929" s="37">
        <v>0.117063492063492</v>
      </c>
      <c r="E8929" s="37" t="s">
        <v>15</v>
      </c>
      <c r="F8929" s="37" t="s">
        <v>10</v>
      </c>
    </row>
    <row r="8930">
      <c r="A8930" s="36" t="str">
        <f t="shared" si="1"/>
        <v>Low Population-Middle Poverty</v>
      </c>
      <c r="B8930" s="35" t="s">
        <v>8949</v>
      </c>
      <c r="C8930" s="37">
        <v>267.0</v>
      </c>
      <c r="D8930" s="37">
        <v>0.299625468164794</v>
      </c>
      <c r="E8930" s="37" t="s">
        <v>16</v>
      </c>
      <c r="F8930" s="37" t="s">
        <v>10</v>
      </c>
    </row>
    <row r="8931">
      <c r="A8931" s="36" t="str">
        <f t="shared" si="1"/>
        <v>Medium Population-Middle Poverty</v>
      </c>
      <c r="B8931" s="35" t="s">
        <v>8950</v>
      </c>
      <c r="C8931" s="37">
        <v>7952.0</v>
      </c>
      <c r="D8931" s="37">
        <v>0.14021629778672</v>
      </c>
      <c r="E8931" s="37" t="s">
        <v>15</v>
      </c>
      <c r="F8931" s="37" t="s">
        <v>10</v>
      </c>
    </row>
    <row r="8932">
      <c r="A8932" s="36" t="str">
        <f t="shared" si="1"/>
        <v>Medium Population-Middle Poverty</v>
      </c>
      <c r="B8932" s="35" t="s">
        <v>8951</v>
      </c>
      <c r="C8932" s="37">
        <v>8916.0</v>
      </c>
      <c r="D8932" s="37">
        <v>0.175190668461193</v>
      </c>
      <c r="E8932" s="37" t="s">
        <v>15</v>
      </c>
      <c r="F8932" s="37" t="s">
        <v>10</v>
      </c>
    </row>
    <row r="8933">
      <c r="A8933" s="36" t="str">
        <f t="shared" si="1"/>
        <v>High Population-Middle Poverty</v>
      </c>
      <c r="B8933" s="35" t="s">
        <v>8952</v>
      </c>
      <c r="C8933" s="37">
        <v>17926.0</v>
      </c>
      <c r="D8933" s="37">
        <v>0.140187437241995</v>
      </c>
      <c r="E8933" s="37" t="s">
        <v>14</v>
      </c>
      <c r="F8933" s="37" t="s">
        <v>10</v>
      </c>
    </row>
    <row r="8934">
      <c r="A8934" s="36" t="str">
        <f t="shared" si="1"/>
        <v>Medium Population-Middle Poverty</v>
      </c>
      <c r="B8934" s="35" t="s">
        <v>8953</v>
      </c>
      <c r="C8934" s="37">
        <v>973.0</v>
      </c>
      <c r="D8934" s="37">
        <v>0.172661870503597</v>
      </c>
      <c r="E8934" s="37" t="s">
        <v>15</v>
      </c>
      <c r="F8934" s="37" t="s">
        <v>10</v>
      </c>
    </row>
    <row r="8935">
      <c r="A8935" s="36" t="str">
        <f t="shared" si="1"/>
        <v>Medium Population-Middle Poverty</v>
      </c>
      <c r="B8935" s="35" t="s">
        <v>8954</v>
      </c>
      <c r="C8935" s="37">
        <v>6475.0</v>
      </c>
      <c r="D8935" s="37">
        <v>0.103320463320463</v>
      </c>
      <c r="E8935" s="37" t="s">
        <v>15</v>
      </c>
      <c r="F8935" s="37" t="s">
        <v>10</v>
      </c>
    </row>
    <row r="8936">
      <c r="A8936" s="36" t="str">
        <f t="shared" si="1"/>
        <v>Medium Population-Middle Poverty</v>
      </c>
      <c r="B8936" s="35" t="s">
        <v>8955</v>
      </c>
      <c r="C8936" s="37">
        <v>1776.0</v>
      </c>
      <c r="D8936" s="37">
        <v>0.20777027027027</v>
      </c>
      <c r="E8936" s="37" t="s">
        <v>15</v>
      </c>
      <c r="F8936" s="37" t="s">
        <v>10</v>
      </c>
    </row>
    <row r="8937">
      <c r="A8937" s="36" t="str">
        <f t="shared" si="1"/>
        <v>Medium Population-Middle Poverty</v>
      </c>
      <c r="B8937" s="35" t="s">
        <v>8956</v>
      </c>
      <c r="C8937" s="37">
        <v>7674.0</v>
      </c>
      <c r="D8937" s="37">
        <v>0.115976022934584</v>
      </c>
      <c r="E8937" s="37" t="s">
        <v>15</v>
      </c>
      <c r="F8937" s="37" t="s">
        <v>10</v>
      </c>
    </row>
    <row r="8938">
      <c r="A8938" s="36" t="str">
        <f t="shared" si="1"/>
        <v>High Population-Middle Poverty</v>
      </c>
      <c r="B8938" s="35" t="s">
        <v>8957</v>
      </c>
      <c r="C8938" s="37">
        <v>20602.0</v>
      </c>
      <c r="D8938" s="37">
        <v>0.133676342102708</v>
      </c>
      <c r="E8938" s="37" t="s">
        <v>14</v>
      </c>
      <c r="F8938" s="37" t="s">
        <v>10</v>
      </c>
    </row>
    <row r="8939">
      <c r="A8939" s="36" t="str">
        <f t="shared" si="1"/>
        <v>High Population-Middle Poverty</v>
      </c>
      <c r="B8939" s="35" t="s">
        <v>8958</v>
      </c>
      <c r="C8939" s="37">
        <v>21089.0</v>
      </c>
      <c r="D8939" s="37">
        <v>0.118308122718005</v>
      </c>
      <c r="E8939" s="37" t="s">
        <v>14</v>
      </c>
      <c r="F8939" s="37" t="s">
        <v>10</v>
      </c>
    </row>
    <row r="8940">
      <c r="A8940" s="36" t="str">
        <f t="shared" si="1"/>
        <v>Medium Population-Middle Poverty</v>
      </c>
      <c r="B8940" s="35" t="s">
        <v>8959</v>
      </c>
      <c r="C8940" s="37">
        <v>5267.0</v>
      </c>
      <c r="D8940" s="37">
        <v>0.142396050882856</v>
      </c>
      <c r="E8940" s="37" t="s">
        <v>15</v>
      </c>
      <c r="F8940" s="37" t="s">
        <v>10</v>
      </c>
    </row>
    <row r="8941">
      <c r="A8941" s="36" t="str">
        <f t="shared" si="1"/>
        <v>Medium Population-Low Poverty</v>
      </c>
      <c r="B8941" s="35" t="s">
        <v>8960</v>
      </c>
      <c r="C8941" s="37">
        <v>3287.0</v>
      </c>
      <c r="D8941" s="37">
        <v>0.069364161849711</v>
      </c>
      <c r="E8941" s="37" t="s">
        <v>15</v>
      </c>
      <c r="F8941" s="37" t="s">
        <v>9</v>
      </c>
    </row>
    <row r="8942">
      <c r="A8942" s="36" t="str">
        <f t="shared" si="1"/>
        <v>High Population-Low Poverty</v>
      </c>
      <c r="B8942" s="35" t="s">
        <v>8961</v>
      </c>
      <c r="C8942" s="37">
        <v>14718.0</v>
      </c>
      <c r="D8942" s="37">
        <v>0.0788150563935317</v>
      </c>
      <c r="E8942" s="37" t="s">
        <v>14</v>
      </c>
      <c r="F8942" s="37" t="s">
        <v>9</v>
      </c>
    </row>
    <row r="8943">
      <c r="A8943" s="36" t="str">
        <f t="shared" si="1"/>
        <v>High Population-Middle Poverty</v>
      </c>
      <c r="B8943" s="35" t="s">
        <v>8962</v>
      </c>
      <c r="C8943" s="37">
        <v>34424.0</v>
      </c>
      <c r="D8943" s="37">
        <v>0.1580583313967</v>
      </c>
      <c r="E8943" s="37" t="s">
        <v>14</v>
      </c>
      <c r="F8943" s="37" t="s">
        <v>10</v>
      </c>
    </row>
    <row r="8944">
      <c r="A8944" s="36" t="str">
        <f t="shared" si="1"/>
        <v>High Population-Middle Poverty</v>
      </c>
      <c r="B8944" s="35" t="s">
        <v>8963</v>
      </c>
      <c r="C8944" s="37">
        <v>12893.0</v>
      </c>
      <c r="D8944" s="37">
        <v>0.241448848212208</v>
      </c>
      <c r="E8944" s="37" t="s">
        <v>14</v>
      </c>
      <c r="F8944" s="37" t="s">
        <v>10</v>
      </c>
    </row>
    <row r="8945">
      <c r="A8945" s="36" t="str">
        <f t="shared" si="1"/>
        <v>High Population-Low Poverty</v>
      </c>
      <c r="B8945" s="35" t="s">
        <v>8964</v>
      </c>
      <c r="C8945" s="37">
        <v>33363.0</v>
      </c>
      <c r="D8945" s="37">
        <v>0.0920780505350238</v>
      </c>
      <c r="E8945" s="37" t="s">
        <v>14</v>
      </c>
      <c r="F8945" s="37" t="s">
        <v>9</v>
      </c>
    </row>
    <row r="8946">
      <c r="A8946" s="36" t="str">
        <f t="shared" si="1"/>
        <v>High Population-Middle Poverty</v>
      </c>
      <c r="B8946" s="35" t="s">
        <v>8965</v>
      </c>
      <c r="C8946" s="37">
        <v>20406.0</v>
      </c>
      <c r="D8946" s="37">
        <v>0.125110261687739</v>
      </c>
      <c r="E8946" s="37" t="s">
        <v>14</v>
      </c>
      <c r="F8946" s="37" t="s">
        <v>10</v>
      </c>
    </row>
    <row r="8947">
      <c r="A8947" s="36" t="str">
        <f t="shared" si="1"/>
        <v>High Population-Middle Poverty</v>
      </c>
      <c r="B8947" s="35" t="s">
        <v>8966</v>
      </c>
      <c r="C8947" s="37">
        <v>19656.0</v>
      </c>
      <c r="D8947" s="37">
        <v>0.111263736263736</v>
      </c>
      <c r="E8947" s="37" t="s">
        <v>14</v>
      </c>
      <c r="F8947" s="37" t="s">
        <v>10</v>
      </c>
    </row>
    <row r="8948">
      <c r="A8948" s="36" t="str">
        <f t="shared" si="1"/>
        <v>High Population-Middle Poverty</v>
      </c>
      <c r="B8948" s="35" t="s">
        <v>8967</v>
      </c>
      <c r="C8948" s="37">
        <v>42238.0</v>
      </c>
      <c r="D8948" s="37">
        <v>0.145958615464747</v>
      </c>
      <c r="E8948" s="37" t="s">
        <v>14</v>
      </c>
      <c r="F8948" s="37" t="s">
        <v>10</v>
      </c>
    </row>
    <row r="8949">
      <c r="A8949" s="36" t="str">
        <f t="shared" si="1"/>
        <v>Medium Population-Middle Poverty</v>
      </c>
      <c r="B8949" s="35" t="s">
        <v>8968</v>
      </c>
      <c r="C8949" s="37">
        <v>4774.0</v>
      </c>
      <c r="D8949" s="37">
        <v>0.183074989526602</v>
      </c>
      <c r="E8949" s="37" t="s">
        <v>15</v>
      </c>
      <c r="F8949" s="37" t="s">
        <v>10</v>
      </c>
    </row>
    <row r="8950">
      <c r="A8950" s="36" t="str">
        <f t="shared" si="1"/>
        <v>Medium Population-Middle Poverty</v>
      </c>
      <c r="B8950" s="35" t="s">
        <v>8969</v>
      </c>
      <c r="C8950" s="37">
        <v>1367.0</v>
      </c>
      <c r="D8950" s="37">
        <v>0.114118507681053</v>
      </c>
      <c r="E8950" s="37" t="s">
        <v>15</v>
      </c>
      <c r="F8950" s="37" t="s">
        <v>10</v>
      </c>
    </row>
    <row r="8951">
      <c r="A8951" s="36" t="str">
        <f t="shared" si="1"/>
        <v>Medium Population-Middle Poverty</v>
      </c>
      <c r="B8951" s="35" t="s">
        <v>8970</v>
      </c>
      <c r="C8951" s="37">
        <v>8731.0</v>
      </c>
      <c r="D8951" s="37">
        <v>0.171572557553545</v>
      </c>
      <c r="E8951" s="37" t="s">
        <v>15</v>
      </c>
      <c r="F8951" s="37" t="s">
        <v>10</v>
      </c>
    </row>
    <row r="8952">
      <c r="A8952" s="36" t="str">
        <f t="shared" si="1"/>
        <v>Medium Population-Middle Poverty</v>
      </c>
      <c r="B8952" s="35" t="s">
        <v>8971</v>
      </c>
      <c r="C8952" s="37">
        <v>2995.0</v>
      </c>
      <c r="D8952" s="37">
        <v>0.236393989983306</v>
      </c>
      <c r="E8952" s="37" t="s">
        <v>15</v>
      </c>
      <c r="F8952" s="37" t="s">
        <v>10</v>
      </c>
    </row>
    <row r="8953">
      <c r="A8953" s="36" t="str">
        <f t="shared" si="1"/>
        <v>High Population-Middle Poverty</v>
      </c>
      <c r="B8953" s="35" t="s">
        <v>8972</v>
      </c>
      <c r="C8953" s="37">
        <v>19136.0</v>
      </c>
      <c r="D8953" s="37">
        <v>0.151285535117057</v>
      </c>
      <c r="E8953" s="37" t="s">
        <v>14</v>
      </c>
      <c r="F8953" s="37" t="s">
        <v>10</v>
      </c>
    </row>
    <row r="8954">
      <c r="A8954" s="36" t="str">
        <f t="shared" si="1"/>
        <v>Medium Population-Low Poverty</v>
      </c>
      <c r="B8954" s="35" t="s">
        <v>8973</v>
      </c>
      <c r="C8954" s="37">
        <v>1031.0</v>
      </c>
      <c r="D8954" s="37">
        <v>0.0824442289039767</v>
      </c>
      <c r="E8954" s="37" t="s">
        <v>15</v>
      </c>
      <c r="F8954" s="37" t="s">
        <v>9</v>
      </c>
    </row>
    <row r="8955">
      <c r="A8955" s="36" t="str">
        <f t="shared" si="1"/>
        <v>Medium Population-Middle Poverty</v>
      </c>
      <c r="B8955" s="35" t="s">
        <v>8974</v>
      </c>
      <c r="C8955" s="37">
        <v>2029.0</v>
      </c>
      <c r="D8955" s="37">
        <v>0.196155741744702</v>
      </c>
      <c r="E8955" s="37" t="s">
        <v>15</v>
      </c>
      <c r="F8955" s="37" t="s">
        <v>10</v>
      </c>
    </row>
    <row r="8956">
      <c r="A8956" s="36" t="str">
        <f t="shared" si="1"/>
        <v>Medium Population-Middle Poverty</v>
      </c>
      <c r="B8956" s="35" t="s">
        <v>8975</v>
      </c>
      <c r="C8956" s="37">
        <v>6254.0</v>
      </c>
      <c r="D8956" s="37">
        <v>0.255196674128558</v>
      </c>
      <c r="E8956" s="37" t="s">
        <v>15</v>
      </c>
      <c r="F8956" s="37" t="s">
        <v>10</v>
      </c>
    </row>
    <row r="8957">
      <c r="A8957" s="36" t="str">
        <f t="shared" si="1"/>
        <v>High Population-Middle Poverty</v>
      </c>
      <c r="B8957" s="35" t="s">
        <v>8976</v>
      </c>
      <c r="C8957" s="37">
        <v>10695.0</v>
      </c>
      <c r="D8957" s="37">
        <v>0.178681626928471</v>
      </c>
      <c r="E8957" s="37" t="s">
        <v>14</v>
      </c>
      <c r="F8957" s="37" t="s">
        <v>10</v>
      </c>
    </row>
    <row r="8958">
      <c r="A8958" s="36" t="str">
        <f t="shared" si="1"/>
        <v>Medium Population-Middle Poverty</v>
      </c>
      <c r="B8958" s="35" t="s">
        <v>8977</v>
      </c>
      <c r="C8958" s="37">
        <v>2059.0</v>
      </c>
      <c r="D8958" s="37">
        <v>0.259834871296746</v>
      </c>
      <c r="E8958" s="37" t="s">
        <v>15</v>
      </c>
      <c r="F8958" s="37" t="s">
        <v>10</v>
      </c>
    </row>
    <row r="8959">
      <c r="A8959" s="36" t="str">
        <f t="shared" si="1"/>
        <v>High Population-Middle Poverty</v>
      </c>
      <c r="B8959" s="35" t="s">
        <v>8978</v>
      </c>
      <c r="C8959" s="37">
        <v>10899.0</v>
      </c>
      <c r="D8959" s="37">
        <v>0.225066519864208</v>
      </c>
      <c r="E8959" s="37" t="s">
        <v>14</v>
      </c>
      <c r="F8959" s="37" t="s">
        <v>10</v>
      </c>
    </row>
    <row r="8960">
      <c r="A8960" s="36" t="str">
        <f t="shared" si="1"/>
        <v>Medium Population-Middle Poverty</v>
      </c>
      <c r="B8960" s="35" t="s">
        <v>8979</v>
      </c>
      <c r="C8960" s="37">
        <v>1763.0</v>
      </c>
      <c r="D8960" s="37">
        <v>0.166193987521271</v>
      </c>
      <c r="E8960" s="37" t="s">
        <v>15</v>
      </c>
      <c r="F8960" s="37" t="s">
        <v>10</v>
      </c>
    </row>
    <row r="8961">
      <c r="A8961" s="36" t="str">
        <f t="shared" si="1"/>
        <v>Medium Population-Middle Poverty</v>
      </c>
      <c r="B8961" s="35" t="s">
        <v>8980</v>
      </c>
      <c r="C8961" s="37">
        <v>1691.0</v>
      </c>
      <c r="D8961" s="37">
        <v>0.241277350680071</v>
      </c>
      <c r="E8961" s="37" t="s">
        <v>15</v>
      </c>
      <c r="F8961" s="37" t="s">
        <v>10</v>
      </c>
    </row>
    <row r="8962">
      <c r="A8962" s="36" t="str">
        <f t="shared" si="1"/>
        <v>High Population-Low Poverty</v>
      </c>
      <c r="B8962" s="35" t="s">
        <v>8981</v>
      </c>
      <c r="C8962" s="37">
        <v>21259.0</v>
      </c>
      <c r="D8962" s="37">
        <v>0.06637188955266</v>
      </c>
      <c r="E8962" s="37" t="s">
        <v>14</v>
      </c>
      <c r="F8962" s="37" t="s">
        <v>9</v>
      </c>
    </row>
    <row r="8963">
      <c r="A8963" s="36" t="str">
        <f t="shared" si="1"/>
        <v>Medium Population-Middle Poverty</v>
      </c>
      <c r="B8963" s="35" t="s">
        <v>8982</v>
      </c>
      <c r="C8963" s="37">
        <v>2950.0</v>
      </c>
      <c r="D8963" s="37">
        <v>0.187457627118644</v>
      </c>
      <c r="E8963" s="37" t="s">
        <v>15</v>
      </c>
      <c r="F8963" s="37" t="s">
        <v>10</v>
      </c>
    </row>
    <row r="8964">
      <c r="A8964" s="36" t="str">
        <f t="shared" si="1"/>
        <v>High Population-Middle Poverty</v>
      </c>
      <c r="B8964" s="35" t="s">
        <v>8983</v>
      </c>
      <c r="C8964" s="37">
        <v>21176.0</v>
      </c>
      <c r="D8964" s="37">
        <v>0.166934265205893</v>
      </c>
      <c r="E8964" s="37" t="s">
        <v>14</v>
      </c>
      <c r="F8964" s="37" t="s">
        <v>10</v>
      </c>
    </row>
    <row r="8965">
      <c r="A8965" s="36" t="str">
        <f t="shared" si="1"/>
        <v>Medium Population-Middle Poverty</v>
      </c>
      <c r="B8965" s="35" t="s">
        <v>8984</v>
      </c>
      <c r="C8965" s="37">
        <v>1915.0</v>
      </c>
      <c r="D8965" s="37">
        <v>0.134725848563969</v>
      </c>
      <c r="E8965" s="37" t="s">
        <v>15</v>
      </c>
      <c r="F8965" s="37" t="s">
        <v>10</v>
      </c>
    </row>
    <row r="8966">
      <c r="A8966" s="36" t="str">
        <f t="shared" si="1"/>
        <v>Medium Population-Middle Poverty</v>
      </c>
      <c r="B8966" s="35" t="s">
        <v>8985</v>
      </c>
      <c r="C8966" s="37">
        <v>1136.0</v>
      </c>
      <c r="D8966" s="37">
        <v>0.148767605633803</v>
      </c>
      <c r="E8966" s="37" t="s">
        <v>15</v>
      </c>
      <c r="F8966" s="37" t="s">
        <v>10</v>
      </c>
    </row>
    <row r="8967">
      <c r="A8967" s="36" t="str">
        <f t="shared" si="1"/>
        <v>Medium Population-Middle Poverty</v>
      </c>
      <c r="B8967" s="35" t="s">
        <v>8986</v>
      </c>
      <c r="C8967" s="37">
        <v>4767.0</v>
      </c>
      <c r="D8967" s="37">
        <v>0.214810153136144</v>
      </c>
      <c r="E8967" s="37" t="s">
        <v>15</v>
      </c>
      <c r="F8967" s="37" t="s">
        <v>10</v>
      </c>
    </row>
    <row r="8968">
      <c r="A8968" s="36" t="str">
        <f t="shared" si="1"/>
        <v>High Population-Middle Poverty</v>
      </c>
      <c r="B8968" s="35" t="s">
        <v>8987</v>
      </c>
      <c r="C8968" s="37">
        <v>12503.0</v>
      </c>
      <c r="D8968" s="37">
        <v>0.167639766456051</v>
      </c>
      <c r="E8968" s="37" t="s">
        <v>14</v>
      </c>
      <c r="F8968" s="37" t="s">
        <v>10</v>
      </c>
    </row>
    <row r="8969">
      <c r="A8969" s="36" t="str">
        <f t="shared" si="1"/>
        <v>High Population-Low Poverty</v>
      </c>
      <c r="B8969" s="35" t="s">
        <v>8988</v>
      </c>
      <c r="C8969" s="37">
        <v>21568.0</v>
      </c>
      <c r="D8969" s="37">
        <v>0.0479413946587537</v>
      </c>
      <c r="E8969" s="37" t="s">
        <v>14</v>
      </c>
      <c r="F8969" s="37" t="s">
        <v>9</v>
      </c>
    </row>
    <row r="8970">
      <c r="A8970" s="36" t="str">
        <f t="shared" si="1"/>
        <v>Medium Population-Middle Poverty</v>
      </c>
      <c r="B8970" s="35" t="s">
        <v>8989</v>
      </c>
      <c r="C8970" s="37">
        <v>614.0</v>
      </c>
      <c r="D8970" s="37">
        <v>0.213355048859935</v>
      </c>
      <c r="E8970" s="37" t="s">
        <v>15</v>
      </c>
      <c r="F8970" s="37" t="s">
        <v>10</v>
      </c>
    </row>
    <row r="8971">
      <c r="A8971" s="36" t="str">
        <f t="shared" si="1"/>
        <v>Medium Population-Middle Poverty</v>
      </c>
      <c r="B8971" s="35" t="s">
        <v>8990</v>
      </c>
      <c r="C8971" s="37">
        <v>2162.0</v>
      </c>
      <c r="D8971" s="37">
        <v>0.256706753006475</v>
      </c>
      <c r="E8971" s="37" t="s">
        <v>15</v>
      </c>
      <c r="F8971" s="37" t="s">
        <v>10</v>
      </c>
    </row>
    <row r="8972">
      <c r="A8972" s="36" t="str">
        <f t="shared" si="1"/>
        <v>Medium Population-Middle Poverty</v>
      </c>
      <c r="B8972" s="35" t="s">
        <v>8991</v>
      </c>
      <c r="C8972" s="37">
        <v>3715.0</v>
      </c>
      <c r="D8972" s="37">
        <v>0.122207267833109</v>
      </c>
      <c r="E8972" s="37" t="s">
        <v>15</v>
      </c>
      <c r="F8972" s="37" t="s">
        <v>10</v>
      </c>
    </row>
    <row r="8973">
      <c r="A8973" s="36" t="str">
        <f t="shared" si="1"/>
        <v>High Population-Middle Poverty</v>
      </c>
      <c r="B8973" s="35" t="s">
        <v>8992</v>
      </c>
      <c r="C8973" s="37">
        <v>10616.0</v>
      </c>
      <c r="D8973" s="37">
        <v>0.157215523737754</v>
      </c>
      <c r="E8973" s="37" t="s">
        <v>14</v>
      </c>
      <c r="F8973" s="37" t="s">
        <v>10</v>
      </c>
    </row>
    <row r="8974">
      <c r="A8974" s="36" t="str">
        <f t="shared" si="1"/>
        <v>Medium Population-High Poverty</v>
      </c>
      <c r="B8974" s="35" t="s">
        <v>8993</v>
      </c>
      <c r="C8974" s="37">
        <v>4393.0</v>
      </c>
      <c r="D8974" s="37">
        <v>0.332574550421124</v>
      </c>
      <c r="E8974" s="37" t="s">
        <v>15</v>
      </c>
      <c r="F8974" s="37" t="s">
        <v>11</v>
      </c>
    </row>
    <row r="8975">
      <c r="A8975" s="36" t="str">
        <f t="shared" si="1"/>
        <v>Medium Population-Middle Poverty</v>
      </c>
      <c r="B8975" s="35" t="s">
        <v>8994</v>
      </c>
      <c r="C8975" s="37">
        <v>5586.0</v>
      </c>
      <c r="D8975" s="37">
        <v>0.185284640171858</v>
      </c>
      <c r="E8975" s="37" t="s">
        <v>15</v>
      </c>
      <c r="F8975" s="37" t="s">
        <v>10</v>
      </c>
    </row>
    <row r="8976">
      <c r="A8976" s="36" t="str">
        <f t="shared" si="1"/>
        <v>High Population-Middle Poverty</v>
      </c>
      <c r="B8976" s="35" t="s">
        <v>8995</v>
      </c>
      <c r="C8976" s="37">
        <v>25721.0</v>
      </c>
      <c r="D8976" s="37">
        <v>0.113525912678356</v>
      </c>
      <c r="E8976" s="37" t="s">
        <v>14</v>
      </c>
      <c r="F8976" s="37" t="s">
        <v>10</v>
      </c>
    </row>
    <row r="8977">
      <c r="A8977" s="36" t="str">
        <f t="shared" si="1"/>
        <v>Low Population-Middle Poverty</v>
      </c>
      <c r="B8977" s="35" t="s">
        <v>8996</v>
      </c>
      <c r="C8977" s="37">
        <v>143.0</v>
      </c>
      <c r="D8977" s="37">
        <v>0.125874125874126</v>
      </c>
      <c r="E8977" s="37" t="s">
        <v>16</v>
      </c>
      <c r="F8977" s="37" t="s">
        <v>10</v>
      </c>
    </row>
    <row r="8978">
      <c r="A8978" s="36" t="str">
        <f t="shared" si="1"/>
        <v>Medium Population-Middle Poverty</v>
      </c>
      <c r="B8978" s="35" t="s">
        <v>8997</v>
      </c>
      <c r="C8978" s="37">
        <v>3263.0</v>
      </c>
      <c r="D8978" s="37">
        <v>0.250076616610481</v>
      </c>
      <c r="E8978" s="37" t="s">
        <v>15</v>
      </c>
      <c r="F8978" s="37" t="s">
        <v>10</v>
      </c>
    </row>
    <row r="8979">
      <c r="A8979" s="36" t="str">
        <f t="shared" si="1"/>
        <v>Medium Population-Middle Poverty</v>
      </c>
      <c r="B8979" s="35" t="s">
        <v>8998</v>
      </c>
      <c r="C8979" s="37">
        <v>4794.0</v>
      </c>
      <c r="D8979" s="37">
        <v>0.300166875260743</v>
      </c>
      <c r="E8979" s="37" t="s">
        <v>15</v>
      </c>
      <c r="F8979" s="37" t="s">
        <v>10</v>
      </c>
    </row>
    <row r="8980">
      <c r="A8980" s="36" t="str">
        <f t="shared" si="1"/>
        <v>Medium Population-Middle Poverty</v>
      </c>
      <c r="B8980" s="35" t="s">
        <v>8999</v>
      </c>
      <c r="C8980" s="37">
        <v>741.0</v>
      </c>
      <c r="D8980" s="37">
        <v>0.210526315789474</v>
      </c>
      <c r="E8980" s="37" t="s">
        <v>15</v>
      </c>
      <c r="F8980" s="37" t="s">
        <v>10</v>
      </c>
    </row>
    <row r="8981">
      <c r="A8981" s="36" t="str">
        <f t="shared" si="1"/>
        <v>Medium Population-Middle Poverty</v>
      </c>
      <c r="B8981" s="35" t="s">
        <v>9000</v>
      </c>
      <c r="C8981" s="37">
        <v>2111.0</v>
      </c>
      <c r="D8981" s="37">
        <v>0.132638559924207</v>
      </c>
      <c r="E8981" s="37" t="s">
        <v>15</v>
      </c>
      <c r="F8981" s="37" t="s">
        <v>10</v>
      </c>
    </row>
    <row r="8982">
      <c r="A8982" s="36" t="str">
        <f t="shared" si="1"/>
        <v>High Population-Middle Poverty</v>
      </c>
      <c r="B8982" s="35" t="s">
        <v>9001</v>
      </c>
      <c r="C8982" s="37">
        <v>17680.0</v>
      </c>
      <c r="D8982" s="37">
        <v>0.244966063348416</v>
      </c>
      <c r="E8982" s="37" t="s">
        <v>14</v>
      </c>
      <c r="F8982" s="37" t="s">
        <v>10</v>
      </c>
    </row>
    <row r="8983">
      <c r="A8983" s="36" t="str">
        <f t="shared" si="1"/>
        <v>Medium Population-Low Poverty</v>
      </c>
      <c r="B8983" s="35" t="s">
        <v>9002</v>
      </c>
      <c r="C8983" s="37">
        <v>9247.0</v>
      </c>
      <c r="D8983" s="37">
        <v>0.0984102952308857</v>
      </c>
      <c r="E8983" s="37" t="s">
        <v>15</v>
      </c>
      <c r="F8983" s="37" t="s">
        <v>9</v>
      </c>
    </row>
    <row r="8984">
      <c r="A8984" s="36" t="str">
        <f t="shared" si="1"/>
        <v>Medium Population-Middle Poverty</v>
      </c>
      <c r="B8984" s="35" t="s">
        <v>9003</v>
      </c>
      <c r="C8984" s="37">
        <v>4037.0</v>
      </c>
      <c r="D8984" s="37">
        <v>0.254644538023285</v>
      </c>
      <c r="E8984" s="37" t="s">
        <v>15</v>
      </c>
      <c r="F8984" s="37" t="s">
        <v>10</v>
      </c>
    </row>
    <row r="8985">
      <c r="A8985" s="36" t="str">
        <f t="shared" si="1"/>
        <v>Medium Population-Middle Poverty</v>
      </c>
      <c r="B8985" s="35" t="s">
        <v>9004</v>
      </c>
      <c r="C8985" s="37">
        <v>2092.0</v>
      </c>
      <c r="D8985" s="37">
        <v>0.277724665391969</v>
      </c>
      <c r="E8985" s="37" t="s">
        <v>15</v>
      </c>
      <c r="F8985" s="37" t="s">
        <v>10</v>
      </c>
    </row>
    <row r="8986">
      <c r="A8986" s="36" t="str">
        <f t="shared" si="1"/>
        <v>Medium Population-Middle Poverty</v>
      </c>
      <c r="B8986" s="35" t="s">
        <v>9005</v>
      </c>
      <c r="C8986" s="37">
        <v>4641.0</v>
      </c>
      <c r="D8986" s="37">
        <v>0.156216332686921</v>
      </c>
      <c r="E8986" s="37" t="s">
        <v>15</v>
      </c>
      <c r="F8986" s="37" t="s">
        <v>10</v>
      </c>
    </row>
    <row r="8987">
      <c r="A8987" s="36" t="str">
        <f t="shared" si="1"/>
        <v>Medium Population-Middle Poverty</v>
      </c>
      <c r="B8987" s="35" t="s">
        <v>9006</v>
      </c>
      <c r="C8987" s="37">
        <v>5612.0</v>
      </c>
      <c r="D8987" s="37">
        <v>0.260513186029936</v>
      </c>
      <c r="E8987" s="37" t="s">
        <v>15</v>
      </c>
      <c r="F8987" s="37" t="s">
        <v>10</v>
      </c>
    </row>
    <row r="8988">
      <c r="A8988" s="36" t="str">
        <f t="shared" si="1"/>
        <v>High Population-Middle Poverty</v>
      </c>
      <c r="B8988" s="35" t="s">
        <v>9007</v>
      </c>
      <c r="C8988" s="37">
        <v>14507.0</v>
      </c>
      <c r="D8988" s="37">
        <v>0.122492589784242</v>
      </c>
      <c r="E8988" s="37" t="s">
        <v>14</v>
      </c>
      <c r="F8988" s="37" t="s">
        <v>10</v>
      </c>
    </row>
    <row r="8989">
      <c r="A8989" s="36" t="str">
        <f t="shared" si="1"/>
        <v>Low Population-High Poverty</v>
      </c>
      <c r="B8989" s="35" t="s">
        <v>9008</v>
      </c>
      <c r="C8989" s="37">
        <v>131.0</v>
      </c>
      <c r="D8989" s="37">
        <v>0.465648854961832</v>
      </c>
      <c r="E8989" s="37" t="s">
        <v>16</v>
      </c>
      <c r="F8989" s="37" t="s">
        <v>11</v>
      </c>
    </row>
    <row r="8990">
      <c r="A8990" s="36" t="str">
        <f t="shared" si="1"/>
        <v>High Population-Low Poverty</v>
      </c>
      <c r="B8990" s="35" t="s">
        <v>9009</v>
      </c>
      <c r="C8990" s="37">
        <v>39032.0</v>
      </c>
      <c r="D8990" s="37">
        <v>0.0655872104939537</v>
      </c>
      <c r="E8990" s="37" t="s">
        <v>14</v>
      </c>
      <c r="F8990" s="37" t="s">
        <v>9</v>
      </c>
    </row>
    <row r="8991">
      <c r="A8991" s="36" t="str">
        <f t="shared" si="1"/>
        <v>Medium Population-Middle Poverty</v>
      </c>
      <c r="B8991" s="35" t="s">
        <v>9010</v>
      </c>
      <c r="C8991" s="37">
        <v>509.0</v>
      </c>
      <c r="D8991" s="37">
        <v>0.225933202357564</v>
      </c>
      <c r="E8991" s="37" t="s">
        <v>15</v>
      </c>
      <c r="F8991" s="37" t="s">
        <v>10</v>
      </c>
    </row>
    <row r="8992">
      <c r="A8992" s="36" t="str">
        <f t="shared" si="1"/>
        <v>Medium Population-Middle Poverty</v>
      </c>
      <c r="B8992" s="35" t="s">
        <v>9011</v>
      </c>
      <c r="C8992" s="37">
        <v>9687.0</v>
      </c>
      <c r="D8992" s="37">
        <v>0.228966656343553</v>
      </c>
      <c r="E8992" s="37" t="s">
        <v>15</v>
      </c>
      <c r="F8992" s="37" t="s">
        <v>10</v>
      </c>
    </row>
    <row r="8993">
      <c r="A8993" s="36" t="str">
        <f t="shared" si="1"/>
        <v>Medium Population-Middle Poverty</v>
      </c>
      <c r="B8993" s="35" t="s">
        <v>9012</v>
      </c>
      <c r="C8993" s="37">
        <v>4387.0</v>
      </c>
      <c r="D8993" s="37">
        <v>0.267152951903351</v>
      </c>
      <c r="E8993" s="37" t="s">
        <v>15</v>
      </c>
      <c r="F8993" s="37" t="s">
        <v>10</v>
      </c>
    </row>
    <row r="8994">
      <c r="A8994" s="36" t="str">
        <f t="shared" si="1"/>
        <v>High Population-Middle Poverty</v>
      </c>
      <c r="B8994" s="35" t="s">
        <v>9013</v>
      </c>
      <c r="C8994" s="37">
        <v>15904.0</v>
      </c>
      <c r="D8994" s="37">
        <v>0.152540241448692</v>
      </c>
      <c r="E8994" s="37" t="s">
        <v>14</v>
      </c>
      <c r="F8994" s="37" t="s">
        <v>10</v>
      </c>
    </row>
    <row r="8995">
      <c r="A8995" s="36" t="str">
        <f t="shared" si="1"/>
        <v>High Population-Low Poverty</v>
      </c>
      <c r="B8995" s="35" t="s">
        <v>9014</v>
      </c>
      <c r="C8995" s="37">
        <v>57997.0</v>
      </c>
      <c r="D8995" s="37">
        <v>0.0728141110747108</v>
      </c>
      <c r="E8995" s="37" t="s">
        <v>14</v>
      </c>
      <c r="F8995" s="37" t="s">
        <v>9</v>
      </c>
    </row>
    <row r="8996">
      <c r="A8996" s="36" t="str">
        <f t="shared" si="1"/>
        <v>High Population-Middle Poverty</v>
      </c>
      <c r="B8996" s="35" t="s">
        <v>9015</v>
      </c>
      <c r="C8996" s="37">
        <v>46434.0</v>
      </c>
      <c r="D8996" s="37">
        <v>0.130184778395142</v>
      </c>
      <c r="E8996" s="37" t="s">
        <v>14</v>
      </c>
      <c r="F8996" s="37" t="s">
        <v>10</v>
      </c>
    </row>
    <row r="8997">
      <c r="A8997" s="36" t="str">
        <f t="shared" si="1"/>
        <v>Low Population-Low Poverty</v>
      </c>
      <c r="B8997" s="35" t="s">
        <v>9016</v>
      </c>
      <c r="C8997" s="37">
        <v>112.0</v>
      </c>
      <c r="D8997" s="37">
        <v>0.0</v>
      </c>
      <c r="E8997" s="37" t="s">
        <v>16</v>
      </c>
      <c r="F8997" s="37" t="s">
        <v>9</v>
      </c>
    </row>
    <row r="8998">
      <c r="A8998" s="36" t="str">
        <f t="shared" si="1"/>
        <v>Medium Population-Low Poverty</v>
      </c>
      <c r="B8998" s="35" t="s">
        <v>9017</v>
      </c>
      <c r="C8998" s="37">
        <v>3028.0</v>
      </c>
      <c r="D8998" s="37">
        <v>0.0815719947159841</v>
      </c>
      <c r="E8998" s="37" t="s">
        <v>15</v>
      </c>
      <c r="F8998" s="37" t="s">
        <v>9</v>
      </c>
    </row>
    <row r="8999">
      <c r="A8999" s="36" t="str">
        <f t="shared" si="1"/>
        <v>High Population-Middle Poverty</v>
      </c>
      <c r="B8999" s="35" t="s">
        <v>9018</v>
      </c>
      <c r="C8999" s="37">
        <v>17324.0</v>
      </c>
      <c r="D8999" s="37">
        <v>0.151581620872778</v>
      </c>
      <c r="E8999" s="37" t="s">
        <v>14</v>
      </c>
      <c r="F8999" s="37" t="s">
        <v>10</v>
      </c>
    </row>
    <row r="9000">
      <c r="A9000" s="36" t="str">
        <f t="shared" si="1"/>
        <v>Low Population-Impoverished</v>
      </c>
      <c r="B9000" s="35" t="s">
        <v>9019</v>
      </c>
      <c r="C9000" s="37">
        <v>10.0</v>
      </c>
      <c r="D9000" s="37">
        <v>1.0</v>
      </c>
      <c r="E9000" s="37" t="s">
        <v>16</v>
      </c>
      <c r="F9000" s="37" t="s">
        <v>12</v>
      </c>
    </row>
    <row r="9001">
      <c r="A9001" s="36" t="str">
        <f t="shared" si="1"/>
        <v>Medium Population-Middle Poverty</v>
      </c>
      <c r="B9001" s="35" t="s">
        <v>9020</v>
      </c>
      <c r="C9001" s="37">
        <v>2859.0</v>
      </c>
      <c r="D9001" s="37">
        <v>0.323889471843302</v>
      </c>
      <c r="E9001" s="37" t="s">
        <v>15</v>
      </c>
      <c r="F9001" s="37" t="s">
        <v>10</v>
      </c>
    </row>
    <row r="9002">
      <c r="A9002" s="36" t="str">
        <f t="shared" si="1"/>
        <v>Medium Population-Middle Poverty</v>
      </c>
      <c r="B9002" s="35" t="s">
        <v>9021</v>
      </c>
      <c r="C9002" s="37">
        <v>1293.0</v>
      </c>
      <c r="D9002" s="37">
        <v>0.134570765661253</v>
      </c>
      <c r="E9002" s="37" t="s">
        <v>15</v>
      </c>
      <c r="F9002" s="37" t="s">
        <v>10</v>
      </c>
    </row>
    <row r="9003">
      <c r="A9003" s="36" t="str">
        <f t="shared" si="1"/>
        <v>Low Population-Middle Poverty</v>
      </c>
      <c r="B9003" s="35" t="s">
        <v>9022</v>
      </c>
      <c r="C9003" s="37">
        <v>446.0</v>
      </c>
      <c r="D9003" s="37">
        <v>0.201793721973094</v>
      </c>
      <c r="E9003" s="37" t="s">
        <v>16</v>
      </c>
      <c r="F9003" s="37" t="s">
        <v>10</v>
      </c>
    </row>
    <row r="9004">
      <c r="A9004" s="36" t="str">
        <f t="shared" si="1"/>
        <v>Medium Population-Middle Poverty</v>
      </c>
      <c r="B9004" s="35" t="s">
        <v>9023</v>
      </c>
      <c r="C9004" s="37">
        <v>2874.0</v>
      </c>
      <c r="D9004" s="37">
        <v>0.259916492693111</v>
      </c>
      <c r="E9004" s="37" t="s">
        <v>15</v>
      </c>
      <c r="F9004" s="37" t="s">
        <v>10</v>
      </c>
    </row>
    <row r="9005">
      <c r="A9005" s="36" t="str">
        <f t="shared" si="1"/>
        <v>High Population-Middle Poverty</v>
      </c>
      <c r="B9005" s="35" t="s">
        <v>9024</v>
      </c>
      <c r="C9005" s="37">
        <v>17102.0</v>
      </c>
      <c r="D9005" s="37">
        <v>0.256929014150392</v>
      </c>
      <c r="E9005" s="37" t="s">
        <v>14</v>
      </c>
      <c r="F9005" s="37" t="s">
        <v>10</v>
      </c>
    </row>
    <row r="9006">
      <c r="A9006" s="36" t="str">
        <f t="shared" si="1"/>
        <v>Medium Population-High Poverty</v>
      </c>
      <c r="B9006" s="35" t="s">
        <v>9025</v>
      </c>
      <c r="C9006" s="37">
        <v>1375.0</v>
      </c>
      <c r="D9006" s="37">
        <v>0.377454545454545</v>
      </c>
      <c r="E9006" s="37" t="s">
        <v>15</v>
      </c>
      <c r="F9006" s="37" t="s">
        <v>11</v>
      </c>
    </row>
    <row r="9007">
      <c r="A9007" s="36" t="str">
        <f t="shared" si="1"/>
        <v>Medium Population-Middle Poverty</v>
      </c>
      <c r="B9007" s="35" t="s">
        <v>9026</v>
      </c>
      <c r="C9007" s="37">
        <v>1098.0</v>
      </c>
      <c r="D9007" s="37">
        <v>0.223132969034608</v>
      </c>
      <c r="E9007" s="37" t="s">
        <v>15</v>
      </c>
      <c r="F9007" s="37" t="s">
        <v>10</v>
      </c>
    </row>
    <row r="9008">
      <c r="A9008" s="36" t="str">
        <f t="shared" si="1"/>
        <v>Medium Population-Middle Poverty</v>
      </c>
      <c r="B9008" s="35" t="s">
        <v>9027</v>
      </c>
      <c r="C9008" s="37">
        <v>2715.0</v>
      </c>
      <c r="D9008" s="37">
        <v>0.232412523020258</v>
      </c>
      <c r="E9008" s="37" t="s">
        <v>15</v>
      </c>
      <c r="F9008" s="37" t="s">
        <v>10</v>
      </c>
    </row>
    <row r="9009">
      <c r="A9009" s="36" t="str">
        <f t="shared" si="1"/>
        <v>High Population-Middle Poverty</v>
      </c>
      <c r="B9009" s="35" t="s">
        <v>9028</v>
      </c>
      <c r="C9009" s="37">
        <v>19751.0</v>
      </c>
      <c r="D9009" s="37">
        <v>0.237557592020657</v>
      </c>
      <c r="E9009" s="37" t="s">
        <v>14</v>
      </c>
      <c r="F9009" s="37" t="s">
        <v>10</v>
      </c>
    </row>
    <row r="9010">
      <c r="A9010" s="36" t="str">
        <f t="shared" si="1"/>
        <v>Medium Population-Middle Poverty</v>
      </c>
      <c r="B9010" s="35" t="s">
        <v>9029</v>
      </c>
      <c r="C9010" s="37">
        <v>1663.0</v>
      </c>
      <c r="D9010" s="37">
        <v>0.175586289837643</v>
      </c>
      <c r="E9010" s="37" t="s">
        <v>15</v>
      </c>
      <c r="F9010" s="37" t="s">
        <v>10</v>
      </c>
    </row>
    <row r="9011">
      <c r="A9011" s="36" t="str">
        <f t="shared" si="1"/>
        <v>Medium Population-Middle Poverty</v>
      </c>
      <c r="B9011" s="35" t="s">
        <v>9030</v>
      </c>
      <c r="C9011" s="37">
        <v>3823.0</v>
      </c>
      <c r="D9011" s="37">
        <v>0.20298195134711</v>
      </c>
      <c r="E9011" s="37" t="s">
        <v>15</v>
      </c>
      <c r="F9011" s="37" t="s">
        <v>10</v>
      </c>
    </row>
    <row r="9012">
      <c r="A9012" s="36" t="str">
        <f t="shared" si="1"/>
        <v>Medium Population-Middle Poverty</v>
      </c>
      <c r="B9012" s="35" t="s">
        <v>9031</v>
      </c>
      <c r="C9012" s="37">
        <v>1200.0</v>
      </c>
      <c r="D9012" s="37">
        <v>0.125833333333333</v>
      </c>
      <c r="E9012" s="37" t="s">
        <v>15</v>
      </c>
      <c r="F9012" s="37" t="s">
        <v>10</v>
      </c>
    </row>
    <row r="9013">
      <c r="A9013" s="36" t="str">
        <f t="shared" si="1"/>
        <v>Medium Population-Middle Poverty</v>
      </c>
      <c r="B9013" s="35" t="s">
        <v>9032</v>
      </c>
      <c r="C9013" s="37">
        <v>1763.0</v>
      </c>
      <c r="D9013" s="37">
        <v>0.163357912648894</v>
      </c>
      <c r="E9013" s="37" t="s">
        <v>15</v>
      </c>
      <c r="F9013" s="37" t="s">
        <v>10</v>
      </c>
    </row>
    <row r="9014">
      <c r="A9014" s="36" t="str">
        <f t="shared" si="1"/>
        <v>High Population-Middle Poverty</v>
      </c>
      <c r="B9014" s="35" t="s">
        <v>9033</v>
      </c>
      <c r="C9014" s="37">
        <v>27381.0</v>
      </c>
      <c r="D9014" s="37">
        <v>0.292063839888974</v>
      </c>
      <c r="E9014" s="37" t="s">
        <v>14</v>
      </c>
      <c r="F9014" s="37" t="s">
        <v>10</v>
      </c>
    </row>
    <row r="9015">
      <c r="A9015" s="36" t="str">
        <f t="shared" si="1"/>
        <v>High Population-Middle Poverty</v>
      </c>
      <c r="B9015" s="35" t="s">
        <v>9034</v>
      </c>
      <c r="C9015" s="37">
        <v>16946.0</v>
      </c>
      <c r="D9015" s="37">
        <v>0.158562492623628</v>
      </c>
      <c r="E9015" s="37" t="s">
        <v>14</v>
      </c>
      <c r="F9015" s="37" t="s">
        <v>10</v>
      </c>
    </row>
    <row r="9016">
      <c r="A9016" s="36" t="str">
        <f t="shared" si="1"/>
        <v>Low Population-Low Poverty</v>
      </c>
      <c r="B9016" s="35" t="s">
        <v>9035</v>
      </c>
      <c r="C9016" s="37">
        <v>40.0</v>
      </c>
      <c r="D9016" s="37">
        <v>0.075</v>
      </c>
      <c r="E9016" s="37" t="s">
        <v>16</v>
      </c>
      <c r="F9016" s="37" t="s">
        <v>9</v>
      </c>
    </row>
    <row r="9017">
      <c r="A9017" s="36" t="str">
        <f t="shared" si="1"/>
        <v>Medium Population-Middle Poverty</v>
      </c>
      <c r="B9017" s="35" t="s">
        <v>9036</v>
      </c>
      <c r="C9017" s="37">
        <v>8396.0</v>
      </c>
      <c r="D9017" s="37">
        <v>0.226893758932825</v>
      </c>
      <c r="E9017" s="37" t="s">
        <v>15</v>
      </c>
      <c r="F9017" s="37" t="s">
        <v>10</v>
      </c>
    </row>
    <row r="9018">
      <c r="A9018" s="36" t="str">
        <f t="shared" si="1"/>
        <v>Medium Population-Middle Poverty</v>
      </c>
      <c r="B9018" s="35" t="s">
        <v>9037</v>
      </c>
      <c r="C9018" s="37">
        <v>2154.0</v>
      </c>
      <c r="D9018" s="37">
        <v>0.164345403899721</v>
      </c>
      <c r="E9018" s="37" t="s">
        <v>15</v>
      </c>
      <c r="F9018" s="37" t="s">
        <v>10</v>
      </c>
    </row>
    <row r="9019">
      <c r="A9019" s="36" t="str">
        <f t="shared" si="1"/>
        <v>Medium Population-Low Poverty</v>
      </c>
      <c r="B9019" s="35" t="s">
        <v>9038</v>
      </c>
      <c r="C9019" s="37">
        <v>2035.0</v>
      </c>
      <c r="D9019" s="37">
        <v>0.0825552825552825</v>
      </c>
      <c r="E9019" s="37" t="s">
        <v>15</v>
      </c>
      <c r="F9019" s="37" t="s">
        <v>9</v>
      </c>
    </row>
    <row r="9020">
      <c r="A9020" s="36" t="str">
        <f t="shared" si="1"/>
        <v>Medium Population-Middle Poverty</v>
      </c>
      <c r="B9020" s="35" t="s">
        <v>9039</v>
      </c>
      <c r="C9020" s="37">
        <v>8330.0</v>
      </c>
      <c r="D9020" s="37">
        <v>0.123529411764706</v>
      </c>
      <c r="E9020" s="37" t="s">
        <v>15</v>
      </c>
      <c r="F9020" s="37" t="s">
        <v>10</v>
      </c>
    </row>
    <row r="9021">
      <c r="A9021" s="36" t="str">
        <f t="shared" si="1"/>
        <v>Medium Population-Middle Poverty</v>
      </c>
      <c r="B9021" s="35" t="s">
        <v>9040</v>
      </c>
      <c r="C9021" s="37">
        <v>4399.0</v>
      </c>
      <c r="D9021" s="37">
        <v>0.172993862241418</v>
      </c>
      <c r="E9021" s="37" t="s">
        <v>15</v>
      </c>
      <c r="F9021" s="37" t="s">
        <v>10</v>
      </c>
    </row>
    <row r="9022">
      <c r="A9022" s="36" t="str">
        <f t="shared" si="1"/>
        <v>Medium Population-Middle Poverty</v>
      </c>
      <c r="B9022" s="35" t="s">
        <v>9041</v>
      </c>
      <c r="C9022" s="37">
        <v>2855.0</v>
      </c>
      <c r="D9022" s="37">
        <v>0.107880910683012</v>
      </c>
      <c r="E9022" s="37" t="s">
        <v>15</v>
      </c>
      <c r="F9022" s="37" t="s">
        <v>10</v>
      </c>
    </row>
    <row r="9023">
      <c r="A9023" s="36" t="str">
        <f t="shared" si="1"/>
        <v>Medium Population-Middle Poverty</v>
      </c>
      <c r="B9023" s="35" t="s">
        <v>9042</v>
      </c>
      <c r="C9023" s="37">
        <v>5564.0</v>
      </c>
      <c r="D9023" s="37">
        <v>0.184938892882818</v>
      </c>
      <c r="E9023" s="37" t="s">
        <v>15</v>
      </c>
      <c r="F9023" s="37" t="s">
        <v>10</v>
      </c>
    </row>
    <row r="9024">
      <c r="A9024" s="36" t="str">
        <f t="shared" si="1"/>
        <v>Medium Population-High Poverty</v>
      </c>
      <c r="B9024" s="35" t="s">
        <v>9043</v>
      </c>
      <c r="C9024" s="37">
        <v>919.0</v>
      </c>
      <c r="D9024" s="37">
        <v>0.367791077257889</v>
      </c>
      <c r="E9024" s="37" t="s">
        <v>15</v>
      </c>
      <c r="F9024" s="37" t="s">
        <v>11</v>
      </c>
    </row>
    <row r="9025">
      <c r="A9025" s="36" t="str">
        <f t="shared" si="1"/>
        <v>Medium Population-Middle Poverty</v>
      </c>
      <c r="B9025" s="35" t="s">
        <v>9044</v>
      </c>
      <c r="C9025" s="37">
        <v>8181.0</v>
      </c>
      <c r="D9025" s="37">
        <v>0.181518151815182</v>
      </c>
      <c r="E9025" s="37" t="s">
        <v>15</v>
      </c>
      <c r="F9025" s="37" t="s">
        <v>10</v>
      </c>
    </row>
    <row r="9026">
      <c r="A9026" s="36" t="str">
        <f t="shared" si="1"/>
        <v>Medium Population-Middle Poverty</v>
      </c>
      <c r="B9026" s="35" t="s">
        <v>9045</v>
      </c>
      <c r="C9026" s="37">
        <v>1847.0</v>
      </c>
      <c r="D9026" s="37">
        <v>0.190037899296156</v>
      </c>
      <c r="E9026" s="37" t="s">
        <v>15</v>
      </c>
      <c r="F9026" s="37" t="s">
        <v>10</v>
      </c>
    </row>
    <row r="9027">
      <c r="A9027" s="36" t="str">
        <f t="shared" si="1"/>
        <v>High Population-Middle Poverty</v>
      </c>
      <c r="B9027" s="35" t="s">
        <v>9046</v>
      </c>
      <c r="C9027" s="37">
        <v>10864.0</v>
      </c>
      <c r="D9027" s="37">
        <v>0.206829896907216</v>
      </c>
      <c r="E9027" s="37" t="s">
        <v>14</v>
      </c>
      <c r="F9027" s="37" t="s">
        <v>10</v>
      </c>
    </row>
    <row r="9028">
      <c r="A9028" s="36" t="str">
        <f t="shared" si="1"/>
        <v>Medium Population-Middle Poverty</v>
      </c>
      <c r="B9028" s="35" t="s">
        <v>9047</v>
      </c>
      <c r="C9028" s="37">
        <v>5127.0</v>
      </c>
      <c r="D9028" s="37">
        <v>0.275794811780768</v>
      </c>
      <c r="E9028" s="37" t="s">
        <v>15</v>
      </c>
      <c r="F9028" s="37" t="s">
        <v>10</v>
      </c>
    </row>
    <row r="9029">
      <c r="A9029" s="36" t="str">
        <f t="shared" si="1"/>
        <v>Medium Population-Middle Poverty</v>
      </c>
      <c r="B9029" s="35" t="s">
        <v>9048</v>
      </c>
      <c r="C9029" s="37">
        <v>1075.0</v>
      </c>
      <c r="D9029" s="37">
        <v>0.238139534883721</v>
      </c>
      <c r="E9029" s="37" t="s">
        <v>15</v>
      </c>
      <c r="F9029" s="37" t="s">
        <v>10</v>
      </c>
    </row>
    <row r="9030">
      <c r="A9030" s="36" t="str">
        <f t="shared" si="1"/>
        <v>Medium Population-Middle Poverty</v>
      </c>
      <c r="B9030" s="35" t="s">
        <v>9049</v>
      </c>
      <c r="C9030" s="37">
        <v>1692.0</v>
      </c>
      <c r="D9030" s="37">
        <v>0.267730496453901</v>
      </c>
      <c r="E9030" s="37" t="s">
        <v>15</v>
      </c>
      <c r="F9030" s="37" t="s">
        <v>10</v>
      </c>
    </row>
    <row r="9031">
      <c r="A9031" s="36" t="str">
        <f t="shared" si="1"/>
        <v>Medium Population-Middle Poverty</v>
      </c>
      <c r="B9031" s="35" t="s">
        <v>9050</v>
      </c>
      <c r="C9031" s="37">
        <v>6775.0</v>
      </c>
      <c r="D9031" s="37">
        <v>0.238228782287823</v>
      </c>
      <c r="E9031" s="37" t="s">
        <v>15</v>
      </c>
      <c r="F9031" s="37" t="s">
        <v>10</v>
      </c>
    </row>
    <row r="9032">
      <c r="A9032" s="36" t="str">
        <f t="shared" si="1"/>
        <v>High Population-Middle Poverty</v>
      </c>
      <c r="B9032" s="35" t="s">
        <v>9051</v>
      </c>
      <c r="C9032" s="37">
        <v>38455.0</v>
      </c>
      <c r="D9032" s="37">
        <v>0.231101287218827</v>
      </c>
      <c r="E9032" s="37" t="s">
        <v>14</v>
      </c>
      <c r="F9032" s="37" t="s">
        <v>10</v>
      </c>
    </row>
    <row r="9033">
      <c r="A9033" s="36" t="str">
        <f t="shared" si="1"/>
        <v>Medium Population-Middle Poverty</v>
      </c>
      <c r="B9033" s="35" t="s">
        <v>9052</v>
      </c>
      <c r="C9033" s="37">
        <v>1466.0</v>
      </c>
      <c r="D9033" s="37">
        <v>0.244884038199181</v>
      </c>
      <c r="E9033" s="37" t="s">
        <v>15</v>
      </c>
      <c r="F9033" s="37" t="s">
        <v>10</v>
      </c>
    </row>
    <row r="9034">
      <c r="A9034" s="36" t="str">
        <f t="shared" si="1"/>
        <v>High Population-Middle Poverty</v>
      </c>
      <c r="B9034" s="35" t="s">
        <v>9053</v>
      </c>
      <c r="C9034" s="37">
        <v>14929.0</v>
      </c>
      <c r="D9034" s="37">
        <v>0.223390716055998</v>
      </c>
      <c r="E9034" s="37" t="s">
        <v>14</v>
      </c>
      <c r="F9034" s="37" t="s">
        <v>10</v>
      </c>
    </row>
    <row r="9035">
      <c r="A9035" s="36" t="str">
        <f t="shared" si="1"/>
        <v>High Population-Middle Poverty</v>
      </c>
      <c r="B9035" s="35" t="s">
        <v>9054</v>
      </c>
      <c r="C9035" s="37">
        <v>28484.0</v>
      </c>
      <c r="D9035" s="37">
        <v>0.14702991152928</v>
      </c>
      <c r="E9035" s="37" t="s">
        <v>14</v>
      </c>
      <c r="F9035" s="37" t="s">
        <v>10</v>
      </c>
    </row>
    <row r="9036">
      <c r="A9036" s="36" t="str">
        <f t="shared" si="1"/>
        <v>Medium Population-Middle Poverty</v>
      </c>
      <c r="B9036" s="35" t="s">
        <v>9055</v>
      </c>
      <c r="C9036" s="37">
        <v>7770.0</v>
      </c>
      <c r="D9036" s="37">
        <v>0.18957528957529</v>
      </c>
      <c r="E9036" s="37" t="s">
        <v>15</v>
      </c>
      <c r="F9036" s="37" t="s">
        <v>10</v>
      </c>
    </row>
    <row r="9037">
      <c r="A9037" s="36" t="str">
        <f t="shared" si="1"/>
        <v>High Population-Middle Poverty</v>
      </c>
      <c r="B9037" s="35" t="s">
        <v>9056</v>
      </c>
      <c r="C9037" s="37">
        <v>11235.0</v>
      </c>
      <c r="D9037" s="37">
        <v>0.210324877614597</v>
      </c>
      <c r="E9037" s="37" t="s">
        <v>14</v>
      </c>
      <c r="F9037" s="37" t="s">
        <v>10</v>
      </c>
    </row>
    <row r="9038">
      <c r="A9038" s="36" t="str">
        <f t="shared" si="1"/>
        <v>Medium Population-Middle Poverty</v>
      </c>
      <c r="B9038" s="35" t="s">
        <v>9057</v>
      </c>
      <c r="C9038" s="37">
        <v>3016.0</v>
      </c>
      <c r="D9038" s="37">
        <v>0.207559681697613</v>
      </c>
      <c r="E9038" s="37" t="s">
        <v>15</v>
      </c>
      <c r="F9038" s="37" t="s">
        <v>10</v>
      </c>
    </row>
    <row r="9039">
      <c r="A9039" s="36" t="str">
        <f t="shared" si="1"/>
        <v>Medium Population-High Poverty</v>
      </c>
      <c r="B9039" s="35" t="s">
        <v>9058</v>
      </c>
      <c r="C9039" s="37">
        <v>2372.0</v>
      </c>
      <c r="D9039" s="37">
        <v>0.361720067453626</v>
      </c>
      <c r="E9039" s="37" t="s">
        <v>15</v>
      </c>
      <c r="F9039" s="37" t="s">
        <v>11</v>
      </c>
    </row>
    <row r="9040">
      <c r="A9040" s="36" t="str">
        <f t="shared" si="1"/>
        <v>Medium Population-Middle Poverty</v>
      </c>
      <c r="B9040" s="35" t="s">
        <v>9059</v>
      </c>
      <c r="C9040" s="37">
        <v>5158.0</v>
      </c>
      <c r="D9040" s="37">
        <v>0.169833268708802</v>
      </c>
      <c r="E9040" s="37" t="s">
        <v>15</v>
      </c>
      <c r="F9040" s="37" t="s">
        <v>10</v>
      </c>
    </row>
    <row r="9041">
      <c r="A9041" s="36" t="str">
        <f t="shared" si="1"/>
        <v>Medium Population-Low Poverty</v>
      </c>
      <c r="B9041" s="35" t="s">
        <v>9060</v>
      </c>
      <c r="C9041" s="37">
        <v>849.0</v>
      </c>
      <c r="D9041" s="37">
        <v>0.0942285041224971</v>
      </c>
      <c r="E9041" s="37" t="s">
        <v>15</v>
      </c>
      <c r="F9041" s="37" t="s">
        <v>9</v>
      </c>
    </row>
    <row r="9042">
      <c r="A9042" s="36" t="str">
        <f t="shared" si="1"/>
        <v>Medium Population-High Poverty</v>
      </c>
      <c r="B9042" s="35" t="s">
        <v>9061</v>
      </c>
      <c r="C9042" s="37">
        <v>3973.0</v>
      </c>
      <c r="D9042" s="37">
        <v>0.377045054115278</v>
      </c>
      <c r="E9042" s="37" t="s">
        <v>15</v>
      </c>
      <c r="F9042" s="37" t="s">
        <v>11</v>
      </c>
    </row>
    <row r="9043">
      <c r="A9043" s="36" t="str">
        <f t="shared" si="1"/>
        <v>High Population-Middle Poverty</v>
      </c>
      <c r="B9043" s="35" t="s">
        <v>9062</v>
      </c>
      <c r="C9043" s="37">
        <v>23707.0</v>
      </c>
      <c r="D9043" s="37">
        <v>0.182182477749188</v>
      </c>
      <c r="E9043" s="37" t="s">
        <v>14</v>
      </c>
      <c r="F9043" s="37" t="s">
        <v>10</v>
      </c>
    </row>
    <row r="9044">
      <c r="A9044" s="36" t="str">
        <f t="shared" si="1"/>
        <v>High Population-Middle Poverty</v>
      </c>
      <c r="B9044" s="35" t="s">
        <v>9063</v>
      </c>
      <c r="C9044" s="37">
        <v>21475.0</v>
      </c>
      <c r="D9044" s="37">
        <v>0.121769499417928</v>
      </c>
      <c r="E9044" s="37" t="s">
        <v>14</v>
      </c>
      <c r="F9044" s="37" t="s">
        <v>10</v>
      </c>
    </row>
    <row r="9045">
      <c r="A9045" s="36" t="str">
        <f t="shared" si="1"/>
        <v>Medium Population-Middle Poverty</v>
      </c>
      <c r="B9045" s="35" t="s">
        <v>9064</v>
      </c>
      <c r="C9045" s="37">
        <v>9697.0</v>
      </c>
      <c r="D9045" s="37">
        <v>0.190161905744045</v>
      </c>
      <c r="E9045" s="37" t="s">
        <v>15</v>
      </c>
      <c r="F9045" s="37" t="s">
        <v>10</v>
      </c>
    </row>
    <row r="9046">
      <c r="A9046" s="36" t="str">
        <f t="shared" si="1"/>
        <v>Medium Population-High Poverty</v>
      </c>
      <c r="B9046" s="35" t="s">
        <v>9065</v>
      </c>
      <c r="C9046" s="37">
        <v>546.0</v>
      </c>
      <c r="D9046" s="37">
        <v>0.412087912087912</v>
      </c>
      <c r="E9046" s="37" t="s">
        <v>15</v>
      </c>
      <c r="F9046" s="37" t="s">
        <v>11</v>
      </c>
    </row>
    <row r="9047">
      <c r="A9047" s="36" t="str">
        <f t="shared" si="1"/>
        <v>Medium Population-Middle Poverty</v>
      </c>
      <c r="B9047" s="35" t="s">
        <v>9066</v>
      </c>
      <c r="C9047" s="37">
        <v>3211.0</v>
      </c>
      <c r="D9047" s="37">
        <v>0.153534724384927</v>
      </c>
      <c r="E9047" s="37" t="s">
        <v>15</v>
      </c>
      <c r="F9047" s="37" t="s">
        <v>10</v>
      </c>
    </row>
    <row r="9048">
      <c r="A9048" s="36" t="str">
        <f t="shared" si="1"/>
        <v>High Population-Middle Poverty</v>
      </c>
      <c r="B9048" s="35" t="s">
        <v>9067</v>
      </c>
      <c r="C9048" s="37">
        <v>14144.0</v>
      </c>
      <c r="D9048" s="37">
        <v>0.228860294117647</v>
      </c>
      <c r="E9048" s="37" t="s">
        <v>14</v>
      </c>
      <c r="F9048" s="37" t="s">
        <v>10</v>
      </c>
    </row>
    <row r="9049">
      <c r="A9049" s="36" t="str">
        <f t="shared" si="1"/>
        <v>High Population-High Poverty</v>
      </c>
      <c r="B9049" s="35" t="s">
        <v>9068</v>
      </c>
      <c r="C9049" s="37">
        <v>18242.0</v>
      </c>
      <c r="D9049" s="37">
        <v>0.44512663085188</v>
      </c>
      <c r="E9049" s="37" t="s">
        <v>14</v>
      </c>
      <c r="F9049" s="37" t="s">
        <v>11</v>
      </c>
    </row>
    <row r="9050">
      <c r="A9050" s="36" t="str">
        <f t="shared" si="1"/>
        <v>Low Population-Middle Poverty</v>
      </c>
      <c r="B9050" s="35" t="s">
        <v>9069</v>
      </c>
      <c r="C9050" s="37">
        <v>274.0</v>
      </c>
      <c r="D9050" s="37">
        <v>0.116788321167883</v>
      </c>
      <c r="E9050" s="37" t="s">
        <v>16</v>
      </c>
      <c r="F9050" s="37" t="s">
        <v>10</v>
      </c>
    </row>
    <row r="9051">
      <c r="A9051" s="36" t="str">
        <f t="shared" si="1"/>
        <v>High Population-High Poverty</v>
      </c>
      <c r="B9051" s="35" t="s">
        <v>9070</v>
      </c>
      <c r="C9051" s="37">
        <v>37470.0</v>
      </c>
      <c r="D9051" s="37">
        <v>0.332052308513477</v>
      </c>
      <c r="E9051" s="37" t="s">
        <v>14</v>
      </c>
      <c r="F9051" s="37" t="s">
        <v>11</v>
      </c>
    </row>
    <row r="9052">
      <c r="A9052" s="36" t="str">
        <f t="shared" si="1"/>
        <v>High Population-Middle Poverty</v>
      </c>
      <c r="B9052" s="35" t="s">
        <v>9071</v>
      </c>
      <c r="C9052" s="37">
        <v>16466.0</v>
      </c>
      <c r="D9052" s="37">
        <v>0.231203692457185</v>
      </c>
      <c r="E9052" s="37" t="s">
        <v>14</v>
      </c>
      <c r="F9052" s="37" t="s">
        <v>10</v>
      </c>
    </row>
    <row r="9053">
      <c r="A9053" s="36" t="str">
        <f t="shared" si="1"/>
        <v>High Population-Middle Poverty</v>
      </c>
      <c r="B9053" s="35" t="s">
        <v>9072</v>
      </c>
      <c r="C9053" s="37">
        <v>22796.0</v>
      </c>
      <c r="D9053" s="37">
        <v>0.206571328303211</v>
      </c>
      <c r="E9053" s="37" t="s">
        <v>14</v>
      </c>
      <c r="F9053" s="37" t="s">
        <v>10</v>
      </c>
    </row>
    <row r="9054">
      <c r="A9054" s="36" t="str">
        <f t="shared" si="1"/>
        <v>High Population-Low Poverty</v>
      </c>
      <c r="B9054" s="35" t="s">
        <v>9073</v>
      </c>
      <c r="C9054" s="37">
        <v>19182.0</v>
      </c>
      <c r="D9054" s="37">
        <v>0.0812741111458659</v>
      </c>
      <c r="E9054" s="37" t="s">
        <v>14</v>
      </c>
      <c r="F9054" s="37" t="s">
        <v>9</v>
      </c>
    </row>
    <row r="9055">
      <c r="A9055" s="36" t="str">
        <f t="shared" si="1"/>
        <v>High Population-Middle Poverty</v>
      </c>
      <c r="B9055" s="35" t="s">
        <v>9074</v>
      </c>
      <c r="C9055" s="37">
        <v>32533.0</v>
      </c>
      <c r="D9055" s="37">
        <v>0.134632526972612</v>
      </c>
      <c r="E9055" s="37" t="s">
        <v>14</v>
      </c>
      <c r="F9055" s="37" t="s">
        <v>10</v>
      </c>
    </row>
    <row r="9056">
      <c r="A9056" s="36" t="str">
        <f t="shared" si="1"/>
        <v>High Population-Middle Poverty</v>
      </c>
      <c r="B9056" s="35" t="s">
        <v>9075</v>
      </c>
      <c r="C9056" s="37">
        <v>35562.0</v>
      </c>
      <c r="D9056" s="37">
        <v>0.166244868117654</v>
      </c>
      <c r="E9056" s="37" t="s">
        <v>14</v>
      </c>
      <c r="F9056" s="37" t="s">
        <v>10</v>
      </c>
    </row>
    <row r="9057">
      <c r="A9057" s="36" t="str">
        <f t="shared" si="1"/>
        <v>High Population-Low Poverty</v>
      </c>
      <c r="B9057" s="35" t="s">
        <v>9076</v>
      </c>
      <c r="C9057" s="37">
        <v>29314.0</v>
      </c>
      <c r="D9057" s="37">
        <v>0.077232721566487</v>
      </c>
      <c r="E9057" s="37" t="s">
        <v>14</v>
      </c>
      <c r="F9057" s="37" t="s">
        <v>9</v>
      </c>
    </row>
    <row r="9058">
      <c r="A9058" s="36" t="str">
        <f t="shared" si="1"/>
        <v>High Population-Middle Poverty</v>
      </c>
      <c r="B9058" s="35" t="s">
        <v>9077</v>
      </c>
      <c r="C9058" s="37">
        <v>50283.0</v>
      </c>
      <c r="D9058" s="37">
        <v>0.164131018435654</v>
      </c>
      <c r="E9058" s="37" t="s">
        <v>14</v>
      </c>
      <c r="F9058" s="37" t="s">
        <v>10</v>
      </c>
    </row>
    <row r="9059">
      <c r="A9059" s="36" t="str">
        <f t="shared" si="1"/>
        <v>High Population-Low Poverty</v>
      </c>
      <c r="B9059" s="35" t="s">
        <v>9078</v>
      </c>
      <c r="C9059" s="37">
        <v>50707.0</v>
      </c>
      <c r="D9059" s="37">
        <v>0.0805214270219102</v>
      </c>
      <c r="E9059" s="37" t="s">
        <v>14</v>
      </c>
      <c r="F9059" s="37" t="s">
        <v>9</v>
      </c>
    </row>
    <row r="9060">
      <c r="A9060" s="36" t="str">
        <f t="shared" si="1"/>
        <v>High Population-Middle Poverty</v>
      </c>
      <c r="B9060" s="35" t="s">
        <v>9079</v>
      </c>
      <c r="C9060" s="37">
        <v>35071.0</v>
      </c>
      <c r="D9060" s="37">
        <v>0.200764164124205</v>
      </c>
      <c r="E9060" s="37" t="s">
        <v>14</v>
      </c>
      <c r="F9060" s="37" t="s">
        <v>10</v>
      </c>
    </row>
    <row r="9061">
      <c r="A9061" s="36" t="str">
        <f t="shared" si="1"/>
        <v>High Population-Middle Poverty</v>
      </c>
      <c r="B9061" s="35" t="s">
        <v>9080</v>
      </c>
      <c r="C9061" s="37">
        <v>16186.0</v>
      </c>
      <c r="D9061" s="37">
        <v>0.104102310638824</v>
      </c>
      <c r="E9061" s="37" t="s">
        <v>14</v>
      </c>
      <c r="F9061" s="37" t="s">
        <v>10</v>
      </c>
    </row>
    <row r="9062">
      <c r="A9062" s="36" t="str">
        <f t="shared" si="1"/>
        <v>High Population-Middle Poverty</v>
      </c>
      <c r="B9062" s="35" t="s">
        <v>9081</v>
      </c>
      <c r="C9062" s="37">
        <v>21259.0</v>
      </c>
      <c r="D9062" s="37">
        <v>0.262665224140364</v>
      </c>
      <c r="E9062" s="37" t="s">
        <v>14</v>
      </c>
      <c r="F9062" s="37" t="s">
        <v>10</v>
      </c>
    </row>
    <row r="9063">
      <c r="A9063" s="36" t="str">
        <f t="shared" si="1"/>
        <v>High Population-Middle Poverty</v>
      </c>
      <c r="B9063" s="35" t="s">
        <v>9082</v>
      </c>
      <c r="C9063" s="37">
        <v>15874.0</v>
      </c>
      <c r="D9063" s="37">
        <v>0.294758724959053</v>
      </c>
      <c r="E9063" s="37" t="s">
        <v>14</v>
      </c>
      <c r="F9063" s="37" t="s">
        <v>10</v>
      </c>
    </row>
    <row r="9064">
      <c r="A9064" s="36" t="str">
        <f t="shared" si="1"/>
        <v>High Population-Middle Poverty</v>
      </c>
      <c r="B9064" s="35" t="s">
        <v>9083</v>
      </c>
      <c r="C9064" s="37">
        <v>17895.0</v>
      </c>
      <c r="D9064" s="37">
        <v>0.142721430567198</v>
      </c>
      <c r="E9064" s="37" t="s">
        <v>14</v>
      </c>
      <c r="F9064" s="37" t="s">
        <v>10</v>
      </c>
    </row>
    <row r="9065">
      <c r="A9065" s="36" t="str">
        <f t="shared" si="1"/>
        <v>High Population-Low Poverty</v>
      </c>
      <c r="B9065" s="35" t="s">
        <v>9084</v>
      </c>
      <c r="C9065" s="37">
        <v>26682.0</v>
      </c>
      <c r="D9065" s="37">
        <v>0.0845139045049097</v>
      </c>
      <c r="E9065" s="37" t="s">
        <v>14</v>
      </c>
      <c r="F9065" s="37" t="s">
        <v>9</v>
      </c>
    </row>
    <row r="9066">
      <c r="A9066" s="36" t="str">
        <f t="shared" si="1"/>
        <v>Medium Population-High Poverty</v>
      </c>
      <c r="B9066" s="35" t="s">
        <v>9085</v>
      </c>
      <c r="C9066" s="37">
        <v>1017.0</v>
      </c>
      <c r="D9066" s="37">
        <v>0.469026548672566</v>
      </c>
      <c r="E9066" s="37" t="s">
        <v>15</v>
      </c>
      <c r="F9066" s="37" t="s">
        <v>11</v>
      </c>
    </row>
    <row r="9067">
      <c r="A9067" s="36" t="str">
        <f t="shared" si="1"/>
        <v>Medium Population-Middle Poverty</v>
      </c>
      <c r="B9067" s="35" t="s">
        <v>9086</v>
      </c>
      <c r="C9067" s="37">
        <v>3194.0</v>
      </c>
      <c r="D9067" s="37">
        <v>0.221665623043206</v>
      </c>
      <c r="E9067" s="37" t="s">
        <v>15</v>
      </c>
      <c r="F9067" s="37" t="s">
        <v>10</v>
      </c>
    </row>
    <row r="9068">
      <c r="A9068" s="36" t="str">
        <f t="shared" si="1"/>
        <v>Medium Population-Low Poverty</v>
      </c>
      <c r="B9068" s="35" t="s">
        <v>9087</v>
      </c>
      <c r="C9068" s="37">
        <v>8281.0</v>
      </c>
      <c r="D9068" s="37">
        <v>0.0752324598478445</v>
      </c>
      <c r="E9068" s="37" t="s">
        <v>15</v>
      </c>
      <c r="F9068" s="37" t="s">
        <v>9</v>
      </c>
    </row>
    <row r="9069">
      <c r="A9069" s="36" t="str">
        <f t="shared" si="1"/>
        <v>High Population-Middle Poverty</v>
      </c>
      <c r="B9069" s="35" t="s">
        <v>9088</v>
      </c>
      <c r="C9069" s="37">
        <v>12462.0</v>
      </c>
      <c r="D9069" s="37">
        <v>0.13681592039801</v>
      </c>
      <c r="E9069" s="37" t="s">
        <v>14</v>
      </c>
      <c r="F9069" s="37" t="s">
        <v>10</v>
      </c>
    </row>
    <row r="9070">
      <c r="A9070" s="36" t="str">
        <f t="shared" si="1"/>
        <v>Low Population-Low Poverty</v>
      </c>
      <c r="B9070" s="35" t="s">
        <v>9089</v>
      </c>
      <c r="C9070" s="37">
        <v>336.0</v>
      </c>
      <c r="D9070" s="37">
        <v>0.0</v>
      </c>
      <c r="E9070" s="37" t="s">
        <v>16</v>
      </c>
      <c r="F9070" s="37" t="s">
        <v>9</v>
      </c>
    </row>
    <row r="9071">
      <c r="A9071" s="36" t="str">
        <f t="shared" si="1"/>
        <v>High Population-Middle Poverty</v>
      </c>
      <c r="B9071" s="35" t="s">
        <v>9090</v>
      </c>
      <c r="C9071" s="37">
        <v>13897.0</v>
      </c>
      <c r="D9071" s="37">
        <v>0.206663308627761</v>
      </c>
      <c r="E9071" s="37" t="s">
        <v>14</v>
      </c>
      <c r="F9071" s="37" t="s">
        <v>10</v>
      </c>
    </row>
    <row r="9072">
      <c r="A9072" s="36" t="str">
        <f t="shared" si="1"/>
        <v>Low Population-High Poverty</v>
      </c>
      <c r="B9072" s="35" t="s">
        <v>9091</v>
      </c>
      <c r="C9072" s="37">
        <v>247.0</v>
      </c>
      <c r="D9072" s="37">
        <v>0.408906882591093</v>
      </c>
      <c r="E9072" s="37" t="s">
        <v>16</v>
      </c>
      <c r="F9072" s="37" t="s">
        <v>11</v>
      </c>
    </row>
    <row r="9073">
      <c r="A9073" s="36" t="str">
        <f t="shared" si="1"/>
        <v>Medium Population-Middle Poverty</v>
      </c>
      <c r="B9073" s="35" t="s">
        <v>9092</v>
      </c>
      <c r="C9073" s="37">
        <v>8911.0</v>
      </c>
      <c r="D9073" s="37">
        <v>0.212434070250252</v>
      </c>
      <c r="E9073" s="37" t="s">
        <v>15</v>
      </c>
      <c r="F9073" s="37" t="s">
        <v>10</v>
      </c>
    </row>
    <row r="9074">
      <c r="A9074" s="36" t="str">
        <f t="shared" si="1"/>
        <v>Low Population-Low Poverty</v>
      </c>
      <c r="B9074" s="35" t="s">
        <v>9093</v>
      </c>
      <c r="C9074" s="37">
        <v>194.0</v>
      </c>
      <c r="D9074" s="37">
        <v>0.0</v>
      </c>
      <c r="E9074" s="37" t="s">
        <v>16</v>
      </c>
      <c r="F9074" s="37" t="s">
        <v>9</v>
      </c>
    </row>
    <row r="9075">
      <c r="A9075" s="36" t="str">
        <f t="shared" si="1"/>
        <v>Medium Population-Middle Poverty</v>
      </c>
      <c r="B9075" s="35" t="s">
        <v>9094</v>
      </c>
      <c r="C9075" s="37">
        <v>2488.0</v>
      </c>
      <c r="D9075" s="37">
        <v>0.189308681672026</v>
      </c>
      <c r="E9075" s="37" t="s">
        <v>15</v>
      </c>
      <c r="F9075" s="37" t="s">
        <v>10</v>
      </c>
    </row>
    <row r="9076">
      <c r="A9076" s="36" t="str">
        <f t="shared" si="1"/>
        <v>Medium Population-Low Poverty</v>
      </c>
      <c r="B9076" s="35" t="s">
        <v>9095</v>
      </c>
      <c r="C9076" s="37">
        <v>581.0</v>
      </c>
      <c r="D9076" s="37">
        <v>0.0</v>
      </c>
      <c r="E9076" s="37" t="s">
        <v>15</v>
      </c>
      <c r="F9076" s="37" t="s">
        <v>9</v>
      </c>
    </row>
    <row r="9077">
      <c r="A9077" s="36" t="str">
        <f t="shared" si="1"/>
        <v>High Population-Middle Poverty</v>
      </c>
      <c r="B9077" s="35" t="s">
        <v>9096</v>
      </c>
      <c r="C9077" s="37">
        <v>13610.0</v>
      </c>
      <c r="D9077" s="37">
        <v>0.103159441587068</v>
      </c>
      <c r="E9077" s="37" t="s">
        <v>14</v>
      </c>
      <c r="F9077" s="37" t="s">
        <v>10</v>
      </c>
    </row>
    <row r="9078">
      <c r="A9078" s="36" t="str">
        <f t="shared" si="1"/>
        <v>Medium Population-Low Poverty</v>
      </c>
      <c r="B9078" s="35" t="s">
        <v>9097</v>
      </c>
      <c r="C9078" s="37">
        <v>4554.0</v>
      </c>
      <c r="D9078" s="37">
        <v>0.0891523935002196</v>
      </c>
      <c r="E9078" s="37" t="s">
        <v>15</v>
      </c>
      <c r="F9078" s="37" t="s">
        <v>9</v>
      </c>
    </row>
    <row r="9079">
      <c r="A9079" s="36" t="str">
        <f t="shared" si="1"/>
        <v>Low Population-Low Poverty</v>
      </c>
      <c r="B9079" s="35" t="s">
        <v>9098</v>
      </c>
      <c r="C9079" s="37">
        <v>26.0</v>
      </c>
      <c r="D9079" s="37">
        <v>0.0</v>
      </c>
      <c r="E9079" s="37" t="s">
        <v>16</v>
      </c>
      <c r="F9079" s="37" t="s">
        <v>9</v>
      </c>
    </row>
    <row r="9080">
      <c r="A9080" s="36" t="str">
        <f t="shared" si="1"/>
        <v>High Population-Middle Poverty</v>
      </c>
      <c r="B9080" s="35" t="s">
        <v>9099</v>
      </c>
      <c r="C9080" s="37">
        <v>20378.0</v>
      </c>
      <c r="D9080" s="37">
        <v>0.202424182942389</v>
      </c>
      <c r="E9080" s="37" t="s">
        <v>14</v>
      </c>
      <c r="F9080" s="37" t="s">
        <v>10</v>
      </c>
    </row>
    <row r="9081">
      <c r="A9081" s="36" t="str">
        <f t="shared" si="1"/>
        <v>High Population-Middle Poverty</v>
      </c>
      <c r="B9081" s="35" t="s">
        <v>9100</v>
      </c>
      <c r="C9081" s="37">
        <v>20362.0</v>
      </c>
      <c r="D9081" s="37">
        <v>0.171790590315293</v>
      </c>
      <c r="E9081" s="37" t="s">
        <v>14</v>
      </c>
      <c r="F9081" s="37" t="s">
        <v>10</v>
      </c>
    </row>
    <row r="9082">
      <c r="A9082" s="36" t="str">
        <f t="shared" si="1"/>
        <v>Low Population-Low Poverty</v>
      </c>
      <c r="B9082" s="35" t="s">
        <v>9101</v>
      </c>
      <c r="C9082" s="37">
        <v>293.0</v>
      </c>
      <c r="D9082" s="37">
        <v>0.068259385665529</v>
      </c>
      <c r="E9082" s="37" t="s">
        <v>16</v>
      </c>
      <c r="F9082" s="37" t="s">
        <v>9</v>
      </c>
    </row>
    <row r="9083">
      <c r="A9083" s="36" t="str">
        <f t="shared" si="1"/>
        <v>High Population-Middle Poverty</v>
      </c>
      <c r="B9083" s="35" t="s">
        <v>9102</v>
      </c>
      <c r="C9083" s="37">
        <v>30263.0</v>
      </c>
      <c r="D9083" s="37">
        <v>0.12797805901596</v>
      </c>
      <c r="E9083" s="37" t="s">
        <v>14</v>
      </c>
      <c r="F9083" s="37" t="s">
        <v>10</v>
      </c>
    </row>
    <row r="9084">
      <c r="A9084" s="36" t="str">
        <f t="shared" si="1"/>
        <v>Medium Population-Middle Poverty</v>
      </c>
      <c r="B9084" s="35" t="s">
        <v>9103</v>
      </c>
      <c r="C9084" s="37">
        <v>1313.0</v>
      </c>
      <c r="D9084" s="37">
        <v>0.158415841584158</v>
      </c>
      <c r="E9084" s="37" t="s">
        <v>15</v>
      </c>
      <c r="F9084" s="37" t="s">
        <v>10</v>
      </c>
    </row>
    <row r="9085">
      <c r="A9085" s="36" t="str">
        <f t="shared" si="1"/>
        <v>Medium Population-Middle Poverty</v>
      </c>
      <c r="B9085" s="35" t="s">
        <v>9104</v>
      </c>
      <c r="C9085" s="37">
        <v>4097.0</v>
      </c>
      <c r="D9085" s="37">
        <v>0.134976812301684</v>
      </c>
      <c r="E9085" s="37" t="s">
        <v>15</v>
      </c>
      <c r="F9085" s="37" t="s">
        <v>10</v>
      </c>
    </row>
    <row r="9086">
      <c r="A9086" s="36" t="str">
        <f t="shared" si="1"/>
        <v>Medium Population-Middle Poverty</v>
      </c>
      <c r="B9086" s="35" t="s">
        <v>9105</v>
      </c>
      <c r="C9086" s="37">
        <v>928.0</v>
      </c>
      <c r="D9086" s="37">
        <v>0.294181034482759</v>
      </c>
      <c r="E9086" s="37" t="s">
        <v>15</v>
      </c>
      <c r="F9086" s="37" t="s">
        <v>10</v>
      </c>
    </row>
    <row r="9087">
      <c r="A9087" s="36" t="str">
        <f t="shared" si="1"/>
        <v>Medium Population-Middle Poverty</v>
      </c>
      <c r="B9087" s="35" t="s">
        <v>9106</v>
      </c>
      <c r="C9087" s="37">
        <v>8452.0</v>
      </c>
      <c r="D9087" s="37">
        <v>0.157122574538571</v>
      </c>
      <c r="E9087" s="37" t="s">
        <v>15</v>
      </c>
      <c r="F9087" s="37" t="s">
        <v>10</v>
      </c>
    </row>
    <row r="9088">
      <c r="A9088" s="36" t="str">
        <f t="shared" si="1"/>
        <v>High Population-Middle Poverty</v>
      </c>
      <c r="B9088" s="35" t="s">
        <v>9107</v>
      </c>
      <c r="C9088" s="37">
        <v>20054.0</v>
      </c>
      <c r="D9088" s="37">
        <v>0.236262092350653</v>
      </c>
      <c r="E9088" s="37" t="s">
        <v>14</v>
      </c>
      <c r="F9088" s="37" t="s">
        <v>10</v>
      </c>
    </row>
    <row r="9089">
      <c r="A9089" s="36" t="str">
        <f t="shared" si="1"/>
        <v>Medium Population-Middle Poverty</v>
      </c>
      <c r="B9089" s="35" t="s">
        <v>9108</v>
      </c>
      <c r="C9089" s="37">
        <v>578.0</v>
      </c>
      <c r="D9089" s="37">
        <v>0.26643598615917</v>
      </c>
      <c r="E9089" s="37" t="s">
        <v>15</v>
      </c>
      <c r="F9089" s="37" t="s">
        <v>10</v>
      </c>
    </row>
    <row r="9090">
      <c r="A9090" s="36" t="str">
        <f t="shared" si="1"/>
        <v>High Population-Low Poverty</v>
      </c>
      <c r="B9090" s="35" t="s">
        <v>9109</v>
      </c>
      <c r="C9090" s="37">
        <v>11170.0</v>
      </c>
      <c r="D9090" s="37">
        <v>0.0757385854968666</v>
      </c>
      <c r="E9090" s="37" t="s">
        <v>14</v>
      </c>
      <c r="F9090" s="37" t="s">
        <v>9</v>
      </c>
    </row>
    <row r="9091">
      <c r="A9091" s="36" t="str">
        <f t="shared" si="1"/>
        <v>Low Population-Low Poverty</v>
      </c>
      <c r="B9091" s="35" t="s">
        <v>9110</v>
      </c>
      <c r="C9091" s="37">
        <v>96.0</v>
      </c>
      <c r="D9091" s="37">
        <v>0.0</v>
      </c>
      <c r="E9091" s="37" t="s">
        <v>16</v>
      </c>
      <c r="F9091" s="37" t="s">
        <v>9</v>
      </c>
    </row>
    <row r="9092">
      <c r="A9092" s="36" t="str">
        <f t="shared" si="1"/>
        <v>High Population-Low Poverty</v>
      </c>
      <c r="B9092" s="35" t="s">
        <v>9111</v>
      </c>
      <c r="C9092" s="37">
        <v>13458.0</v>
      </c>
      <c r="D9092" s="37">
        <v>0.0632337643037598</v>
      </c>
      <c r="E9092" s="37" t="s">
        <v>14</v>
      </c>
      <c r="F9092" s="37" t="s">
        <v>9</v>
      </c>
    </row>
    <row r="9093">
      <c r="A9093" s="36" t="str">
        <f t="shared" si="1"/>
        <v>Medium Population-Middle Poverty</v>
      </c>
      <c r="B9093" s="35" t="s">
        <v>9112</v>
      </c>
      <c r="C9093" s="37">
        <v>1181.0</v>
      </c>
      <c r="D9093" s="37">
        <v>0.275190516511431</v>
      </c>
      <c r="E9093" s="37" t="s">
        <v>15</v>
      </c>
      <c r="F9093" s="37" t="s">
        <v>10</v>
      </c>
    </row>
    <row r="9094">
      <c r="A9094" s="36" t="str">
        <f t="shared" si="1"/>
        <v>Medium Population-Middle Poverty</v>
      </c>
      <c r="B9094" s="35" t="s">
        <v>9113</v>
      </c>
      <c r="C9094" s="37">
        <v>4116.0</v>
      </c>
      <c r="D9094" s="37">
        <v>0.157191448007775</v>
      </c>
      <c r="E9094" s="37" t="s">
        <v>15</v>
      </c>
      <c r="F9094" s="37" t="s">
        <v>10</v>
      </c>
    </row>
    <row r="9095">
      <c r="A9095" s="36" t="str">
        <f t="shared" si="1"/>
        <v>Low Population-Middle Poverty</v>
      </c>
      <c r="B9095" s="35" t="s">
        <v>9114</v>
      </c>
      <c r="C9095" s="37">
        <v>487.0</v>
      </c>
      <c r="D9095" s="37">
        <v>0.279260780287474</v>
      </c>
      <c r="E9095" s="37" t="s">
        <v>16</v>
      </c>
      <c r="F9095" s="37" t="s">
        <v>10</v>
      </c>
    </row>
    <row r="9096">
      <c r="A9096" s="36" t="str">
        <f t="shared" si="1"/>
        <v>Medium Population-Middle Poverty</v>
      </c>
      <c r="B9096" s="35" t="s">
        <v>9115</v>
      </c>
      <c r="C9096" s="37">
        <v>3737.0</v>
      </c>
      <c r="D9096" s="37">
        <v>0.125501739363126</v>
      </c>
      <c r="E9096" s="37" t="s">
        <v>15</v>
      </c>
      <c r="F9096" s="37" t="s">
        <v>10</v>
      </c>
    </row>
    <row r="9097">
      <c r="A9097" s="36" t="str">
        <f t="shared" si="1"/>
        <v>Low Population-High Poverty</v>
      </c>
      <c r="B9097" s="35" t="s">
        <v>9116</v>
      </c>
      <c r="C9097" s="37">
        <v>75.0</v>
      </c>
      <c r="D9097" s="37">
        <v>0.386666666666667</v>
      </c>
      <c r="E9097" s="37" t="s">
        <v>16</v>
      </c>
      <c r="F9097" s="37" t="s">
        <v>11</v>
      </c>
    </row>
    <row r="9098">
      <c r="A9098" s="36" t="str">
        <f t="shared" si="1"/>
        <v>Medium Population-Low Poverty</v>
      </c>
      <c r="B9098" s="35" t="s">
        <v>9117</v>
      </c>
      <c r="C9098" s="37">
        <v>7791.0</v>
      </c>
      <c r="D9098" s="37">
        <v>0.089590553202413</v>
      </c>
      <c r="E9098" s="37" t="s">
        <v>15</v>
      </c>
      <c r="F9098" s="37" t="s">
        <v>9</v>
      </c>
    </row>
    <row r="9099">
      <c r="A9099" s="36" t="str">
        <f t="shared" si="1"/>
        <v>Medium Population-Low Poverty</v>
      </c>
      <c r="B9099" s="35" t="s">
        <v>9118</v>
      </c>
      <c r="C9099" s="37">
        <v>1402.0</v>
      </c>
      <c r="D9099" s="37">
        <v>0.0370898716119829</v>
      </c>
      <c r="E9099" s="37" t="s">
        <v>15</v>
      </c>
      <c r="F9099" s="37" t="s">
        <v>9</v>
      </c>
    </row>
    <row r="9100">
      <c r="A9100" s="36" t="str">
        <f t="shared" si="1"/>
        <v>Low Population-Impoverished</v>
      </c>
      <c r="B9100" s="35" t="s">
        <v>9119</v>
      </c>
      <c r="C9100" s="37">
        <v>175.0</v>
      </c>
      <c r="D9100" s="37">
        <v>0.857142857142857</v>
      </c>
      <c r="E9100" s="37" t="s">
        <v>16</v>
      </c>
      <c r="F9100" s="37" t="s">
        <v>12</v>
      </c>
    </row>
    <row r="9101">
      <c r="A9101" s="36" t="str">
        <f t="shared" si="1"/>
        <v>High Population-Middle Poverty</v>
      </c>
      <c r="B9101" s="35" t="s">
        <v>9120</v>
      </c>
      <c r="C9101" s="37">
        <v>17094.0</v>
      </c>
      <c r="D9101" s="37">
        <v>0.248449748449748</v>
      </c>
      <c r="E9101" s="37" t="s">
        <v>14</v>
      </c>
      <c r="F9101" s="37" t="s">
        <v>10</v>
      </c>
    </row>
    <row r="9102">
      <c r="A9102" s="36" t="str">
        <f t="shared" si="1"/>
        <v>Medium Population-Middle Poverty</v>
      </c>
      <c r="B9102" s="35" t="s">
        <v>9121</v>
      </c>
      <c r="C9102" s="37">
        <v>4145.0</v>
      </c>
      <c r="D9102" s="37">
        <v>0.192762364294331</v>
      </c>
      <c r="E9102" s="37" t="s">
        <v>15</v>
      </c>
      <c r="F9102" s="37" t="s">
        <v>10</v>
      </c>
    </row>
    <row r="9103">
      <c r="A9103" s="36" t="str">
        <f t="shared" si="1"/>
        <v>Medium Population-Middle Poverty</v>
      </c>
      <c r="B9103" s="35" t="s">
        <v>9122</v>
      </c>
      <c r="C9103" s="37">
        <v>7811.0</v>
      </c>
      <c r="D9103" s="37">
        <v>0.21674561515811</v>
      </c>
      <c r="E9103" s="37" t="s">
        <v>15</v>
      </c>
      <c r="F9103" s="37" t="s">
        <v>10</v>
      </c>
    </row>
    <row r="9104">
      <c r="A9104" s="36" t="str">
        <f t="shared" si="1"/>
        <v>High Population-Middle Poverty</v>
      </c>
      <c r="B9104" s="35" t="s">
        <v>9123</v>
      </c>
      <c r="C9104" s="37">
        <v>15434.0</v>
      </c>
      <c r="D9104" s="37">
        <v>0.16742257353894</v>
      </c>
      <c r="E9104" s="37" t="s">
        <v>14</v>
      </c>
      <c r="F9104" s="37" t="s">
        <v>10</v>
      </c>
    </row>
    <row r="9105">
      <c r="A9105" s="36" t="str">
        <f t="shared" si="1"/>
        <v>Medium Population-Middle Poverty</v>
      </c>
      <c r="B9105" s="35" t="s">
        <v>9124</v>
      </c>
      <c r="C9105" s="37">
        <v>7888.0</v>
      </c>
      <c r="D9105" s="37">
        <v>0.265466531440162</v>
      </c>
      <c r="E9105" s="37" t="s">
        <v>15</v>
      </c>
      <c r="F9105" s="37" t="s">
        <v>10</v>
      </c>
    </row>
    <row r="9106">
      <c r="A9106" s="36" t="str">
        <f t="shared" si="1"/>
        <v>High Population-High Poverty</v>
      </c>
      <c r="B9106" s="35" t="s">
        <v>9125</v>
      </c>
      <c r="C9106" s="37">
        <v>21374.0</v>
      </c>
      <c r="D9106" s="37">
        <v>0.356414335173575</v>
      </c>
      <c r="E9106" s="37" t="s">
        <v>14</v>
      </c>
      <c r="F9106" s="37" t="s">
        <v>11</v>
      </c>
    </row>
    <row r="9107">
      <c r="A9107" s="36" t="str">
        <f t="shared" si="1"/>
        <v>Medium Population-Low Poverty</v>
      </c>
      <c r="B9107" s="35" t="s">
        <v>9126</v>
      </c>
      <c r="C9107" s="37">
        <v>1540.0</v>
      </c>
      <c r="D9107" s="37">
        <v>0.0720779220779221</v>
      </c>
      <c r="E9107" s="37" t="s">
        <v>15</v>
      </c>
      <c r="F9107" s="37" t="s">
        <v>9</v>
      </c>
    </row>
    <row r="9108">
      <c r="A9108" s="36" t="str">
        <f t="shared" si="1"/>
        <v>High Population-Middle Poverty</v>
      </c>
      <c r="B9108" s="35" t="s">
        <v>9127</v>
      </c>
      <c r="C9108" s="37">
        <v>26093.0</v>
      </c>
      <c r="D9108" s="37">
        <v>0.264821982907293</v>
      </c>
      <c r="E9108" s="37" t="s">
        <v>14</v>
      </c>
      <c r="F9108" s="37" t="s">
        <v>10</v>
      </c>
    </row>
    <row r="9109">
      <c r="A9109" s="36" t="str">
        <f t="shared" si="1"/>
        <v>High Population-High Poverty</v>
      </c>
      <c r="B9109" s="35" t="s">
        <v>9128</v>
      </c>
      <c r="C9109" s="37">
        <v>33691.0</v>
      </c>
      <c r="D9109" s="37">
        <v>0.332996942803716</v>
      </c>
      <c r="E9109" s="37" t="s">
        <v>14</v>
      </c>
      <c r="F9109" s="37" t="s">
        <v>11</v>
      </c>
    </row>
    <row r="9110">
      <c r="A9110" s="36" t="str">
        <f t="shared" si="1"/>
        <v>High Population-Middle Poverty</v>
      </c>
      <c r="B9110" s="35" t="s">
        <v>9129</v>
      </c>
      <c r="C9110" s="37">
        <v>34162.0</v>
      </c>
      <c r="D9110" s="37">
        <v>0.134067092090627</v>
      </c>
      <c r="E9110" s="37" t="s">
        <v>14</v>
      </c>
      <c r="F9110" s="37" t="s">
        <v>10</v>
      </c>
    </row>
    <row r="9111">
      <c r="A9111" s="36" t="str">
        <f t="shared" si="1"/>
        <v>Low Population-Low Poverty</v>
      </c>
      <c r="B9111" s="35" t="s">
        <v>9130</v>
      </c>
      <c r="C9111" s="37">
        <v>10.0</v>
      </c>
      <c r="D9111" s="37">
        <v>0.0</v>
      </c>
      <c r="E9111" s="37" t="s">
        <v>16</v>
      </c>
      <c r="F9111" s="37" t="s">
        <v>9</v>
      </c>
    </row>
    <row r="9112">
      <c r="A9112" s="36" t="str">
        <f t="shared" si="1"/>
        <v>High Population-Middle Poverty</v>
      </c>
      <c r="B9112" s="35" t="s">
        <v>9131</v>
      </c>
      <c r="C9112" s="37">
        <v>22727.0</v>
      </c>
      <c r="D9112" s="37">
        <v>0.122365468385621</v>
      </c>
      <c r="E9112" s="37" t="s">
        <v>14</v>
      </c>
      <c r="F9112" s="37" t="s">
        <v>10</v>
      </c>
    </row>
    <row r="9113">
      <c r="A9113" s="36" t="str">
        <f t="shared" si="1"/>
        <v>High Population-Low Poverty</v>
      </c>
      <c r="B9113" s="35" t="s">
        <v>9132</v>
      </c>
      <c r="C9113" s="37">
        <v>40148.0</v>
      </c>
      <c r="D9113" s="37">
        <v>0.0748480621699711</v>
      </c>
      <c r="E9113" s="37" t="s">
        <v>14</v>
      </c>
      <c r="F9113" s="37" t="s">
        <v>9</v>
      </c>
    </row>
    <row r="9114">
      <c r="A9114" s="36" t="str">
        <f t="shared" si="1"/>
        <v>High Population-Low Poverty</v>
      </c>
      <c r="B9114" s="35" t="s">
        <v>9133</v>
      </c>
      <c r="C9114" s="37">
        <v>39436.0</v>
      </c>
      <c r="D9114" s="37">
        <v>0.0801298306116239</v>
      </c>
      <c r="E9114" s="37" t="s">
        <v>14</v>
      </c>
      <c r="F9114" s="37" t="s">
        <v>9</v>
      </c>
    </row>
    <row r="9115">
      <c r="A9115" s="36" t="str">
        <f t="shared" si="1"/>
        <v>High Population-Middle Poverty</v>
      </c>
      <c r="B9115" s="35" t="s">
        <v>9134</v>
      </c>
      <c r="C9115" s="37">
        <v>22750.0</v>
      </c>
      <c r="D9115" s="37">
        <v>0.204835164835165</v>
      </c>
      <c r="E9115" s="37" t="s">
        <v>14</v>
      </c>
      <c r="F9115" s="37" t="s">
        <v>10</v>
      </c>
    </row>
    <row r="9116">
      <c r="A9116" s="36" t="str">
        <f t="shared" si="1"/>
        <v>High Population-Low Poverty</v>
      </c>
      <c r="B9116" s="35" t="s">
        <v>9135</v>
      </c>
      <c r="C9116" s="37">
        <v>22549.0</v>
      </c>
      <c r="D9116" s="37">
        <v>0.0984079116590536</v>
      </c>
      <c r="E9116" s="37" t="s">
        <v>14</v>
      </c>
      <c r="F9116" s="37" t="s">
        <v>9</v>
      </c>
    </row>
    <row r="9117">
      <c r="A9117" s="36" t="str">
        <f t="shared" si="1"/>
        <v>Medium Population-Middle Poverty</v>
      </c>
      <c r="B9117" s="35" t="s">
        <v>9136</v>
      </c>
      <c r="C9117" s="37">
        <v>1888.0</v>
      </c>
      <c r="D9117" s="37">
        <v>0.209216101694915</v>
      </c>
      <c r="E9117" s="37" t="s">
        <v>15</v>
      </c>
      <c r="F9117" s="37" t="s">
        <v>10</v>
      </c>
    </row>
    <row r="9118">
      <c r="A9118" s="36" t="str">
        <f t="shared" si="1"/>
        <v>Medium Population-Low Poverty</v>
      </c>
      <c r="B9118" s="35" t="s">
        <v>9137</v>
      </c>
      <c r="C9118" s="37">
        <v>3073.0</v>
      </c>
      <c r="D9118" s="37">
        <v>0.0406768630003254</v>
      </c>
      <c r="E9118" s="37" t="s">
        <v>15</v>
      </c>
      <c r="F9118" s="37" t="s">
        <v>9</v>
      </c>
    </row>
    <row r="9119">
      <c r="A9119" s="36" t="str">
        <f t="shared" si="1"/>
        <v>Medium Population-Middle Poverty</v>
      </c>
      <c r="B9119" s="35" t="s">
        <v>9138</v>
      </c>
      <c r="C9119" s="37">
        <v>6928.0</v>
      </c>
      <c r="D9119" s="37">
        <v>0.103637413394919</v>
      </c>
      <c r="E9119" s="37" t="s">
        <v>15</v>
      </c>
      <c r="F9119" s="37" t="s">
        <v>10</v>
      </c>
    </row>
    <row r="9120">
      <c r="A9120" s="36" t="str">
        <f t="shared" si="1"/>
        <v>Medium Population-Middle Poverty</v>
      </c>
      <c r="B9120" s="35" t="s">
        <v>9139</v>
      </c>
      <c r="C9120" s="37">
        <v>3574.0</v>
      </c>
      <c r="D9120" s="37">
        <v>0.177112479015109</v>
      </c>
      <c r="E9120" s="37" t="s">
        <v>15</v>
      </c>
      <c r="F9120" s="37" t="s">
        <v>10</v>
      </c>
    </row>
    <row r="9121">
      <c r="A9121" s="36" t="str">
        <f t="shared" si="1"/>
        <v>Low Population-Low Poverty</v>
      </c>
      <c r="B9121" s="35" t="s">
        <v>9140</v>
      </c>
      <c r="C9121" s="37">
        <v>439.0</v>
      </c>
      <c r="D9121" s="37">
        <v>0.0956719817767654</v>
      </c>
      <c r="E9121" s="37" t="s">
        <v>16</v>
      </c>
      <c r="F9121" s="37" t="s">
        <v>9</v>
      </c>
    </row>
    <row r="9122">
      <c r="A9122" s="36" t="str">
        <f t="shared" si="1"/>
        <v>Medium Population-Middle Poverty</v>
      </c>
      <c r="B9122" s="35" t="s">
        <v>9141</v>
      </c>
      <c r="C9122" s="37">
        <v>4379.0</v>
      </c>
      <c r="D9122" s="37">
        <v>0.184745375656543</v>
      </c>
      <c r="E9122" s="37" t="s">
        <v>15</v>
      </c>
      <c r="F9122" s="37" t="s">
        <v>10</v>
      </c>
    </row>
    <row r="9123">
      <c r="A9123" s="36" t="str">
        <f t="shared" si="1"/>
        <v>Medium Population-Middle Poverty</v>
      </c>
      <c r="B9123" s="35" t="s">
        <v>9142</v>
      </c>
      <c r="C9123" s="37">
        <v>4231.0</v>
      </c>
      <c r="D9123" s="37">
        <v>0.277475774048688</v>
      </c>
      <c r="E9123" s="37" t="s">
        <v>15</v>
      </c>
      <c r="F9123" s="37" t="s">
        <v>10</v>
      </c>
    </row>
    <row r="9124">
      <c r="A9124" s="36" t="str">
        <f t="shared" si="1"/>
        <v>Medium Population-Middle Poverty</v>
      </c>
      <c r="B9124" s="35" t="s">
        <v>9143</v>
      </c>
      <c r="C9124" s="37">
        <v>3191.0</v>
      </c>
      <c r="D9124" s="37">
        <v>0.110937010341586</v>
      </c>
      <c r="E9124" s="37" t="s">
        <v>15</v>
      </c>
      <c r="F9124" s="37" t="s">
        <v>10</v>
      </c>
    </row>
    <row r="9125">
      <c r="A9125" s="36" t="str">
        <f t="shared" si="1"/>
        <v>Medium Population-Low Poverty</v>
      </c>
      <c r="B9125" s="35" t="s">
        <v>9144</v>
      </c>
      <c r="C9125" s="37">
        <v>2493.0</v>
      </c>
      <c r="D9125" s="37">
        <v>0.0806257521058965</v>
      </c>
      <c r="E9125" s="37" t="s">
        <v>15</v>
      </c>
      <c r="F9125" s="37" t="s">
        <v>9</v>
      </c>
    </row>
    <row r="9126">
      <c r="A9126" s="36" t="str">
        <f t="shared" si="1"/>
        <v>Medium Population-Low Poverty</v>
      </c>
      <c r="B9126" s="35" t="s">
        <v>9145</v>
      </c>
      <c r="C9126" s="37">
        <v>2319.0</v>
      </c>
      <c r="D9126" s="37">
        <v>0.0871065114273394</v>
      </c>
      <c r="E9126" s="37" t="s">
        <v>15</v>
      </c>
      <c r="F9126" s="37" t="s">
        <v>9</v>
      </c>
    </row>
    <row r="9127">
      <c r="A9127" s="36" t="str">
        <f t="shared" si="1"/>
        <v>High Population-Middle Poverty</v>
      </c>
      <c r="B9127" s="35" t="s">
        <v>9146</v>
      </c>
      <c r="C9127" s="37">
        <v>27261.0</v>
      </c>
      <c r="D9127" s="37">
        <v>0.252742012398665</v>
      </c>
      <c r="E9127" s="37" t="s">
        <v>14</v>
      </c>
      <c r="F9127" s="37" t="s">
        <v>10</v>
      </c>
    </row>
    <row r="9128">
      <c r="A9128" s="36" t="str">
        <f t="shared" si="1"/>
        <v>High Population-Middle Poverty</v>
      </c>
      <c r="B9128" s="35" t="s">
        <v>9147</v>
      </c>
      <c r="C9128" s="37">
        <v>57610.0</v>
      </c>
      <c r="D9128" s="37">
        <v>0.133396979691026</v>
      </c>
      <c r="E9128" s="37" t="s">
        <v>14</v>
      </c>
      <c r="F9128" s="37" t="s">
        <v>10</v>
      </c>
    </row>
    <row r="9129">
      <c r="A9129" s="36" t="str">
        <f t="shared" si="1"/>
        <v>Medium Population-Low Poverty</v>
      </c>
      <c r="B9129" s="35" t="s">
        <v>9148</v>
      </c>
      <c r="C9129" s="37">
        <v>915.0</v>
      </c>
      <c r="D9129" s="37">
        <v>0.0601092896174863</v>
      </c>
      <c r="E9129" s="37" t="s">
        <v>15</v>
      </c>
      <c r="F9129" s="37" t="s">
        <v>9</v>
      </c>
    </row>
    <row r="9130">
      <c r="A9130" s="36" t="str">
        <f t="shared" si="1"/>
        <v>Medium Population-High Poverty</v>
      </c>
      <c r="B9130" s="35" t="s">
        <v>9149</v>
      </c>
      <c r="C9130" s="37">
        <v>2303.0</v>
      </c>
      <c r="D9130" s="37">
        <v>0.371254884932696</v>
      </c>
      <c r="E9130" s="37" t="s">
        <v>15</v>
      </c>
      <c r="F9130" s="37" t="s">
        <v>11</v>
      </c>
    </row>
    <row r="9131">
      <c r="A9131" s="36" t="str">
        <f t="shared" si="1"/>
        <v>Medium Population-Middle Poverty</v>
      </c>
      <c r="B9131" s="35" t="s">
        <v>9150</v>
      </c>
      <c r="C9131" s="37">
        <v>8248.0</v>
      </c>
      <c r="D9131" s="37">
        <v>0.113603297769156</v>
      </c>
      <c r="E9131" s="37" t="s">
        <v>15</v>
      </c>
      <c r="F9131" s="37" t="s">
        <v>10</v>
      </c>
    </row>
    <row r="9132">
      <c r="A9132" s="36" t="str">
        <f t="shared" si="1"/>
        <v>Medium Population-Middle Poverty</v>
      </c>
      <c r="B9132" s="35" t="s">
        <v>9151</v>
      </c>
      <c r="C9132" s="37">
        <v>3548.0</v>
      </c>
      <c r="D9132" s="37">
        <v>0.147125140924464</v>
      </c>
      <c r="E9132" s="37" t="s">
        <v>15</v>
      </c>
      <c r="F9132" s="37" t="s">
        <v>10</v>
      </c>
    </row>
    <row r="9133">
      <c r="A9133" s="36" t="str">
        <f t="shared" si="1"/>
        <v>Medium Population-Low Poverty</v>
      </c>
      <c r="B9133" s="35" t="s">
        <v>9152</v>
      </c>
      <c r="C9133" s="37">
        <v>4430.0</v>
      </c>
      <c r="D9133" s="37">
        <v>0.0555304740406321</v>
      </c>
      <c r="E9133" s="37" t="s">
        <v>15</v>
      </c>
      <c r="F9133" s="37" t="s">
        <v>9</v>
      </c>
    </row>
    <row r="9134">
      <c r="A9134" s="36" t="str">
        <f t="shared" si="1"/>
        <v>Low Population-High Poverty</v>
      </c>
      <c r="B9134" s="35" t="s">
        <v>9153</v>
      </c>
      <c r="C9134" s="37">
        <v>484.0</v>
      </c>
      <c r="D9134" s="37">
        <v>0.487603305785124</v>
      </c>
      <c r="E9134" s="37" t="s">
        <v>16</v>
      </c>
      <c r="F9134" s="37" t="s">
        <v>11</v>
      </c>
    </row>
    <row r="9135">
      <c r="A9135" s="36" t="str">
        <f t="shared" si="1"/>
        <v>Medium Population-Middle Poverty</v>
      </c>
      <c r="B9135" s="35" t="s">
        <v>9154</v>
      </c>
      <c r="C9135" s="37">
        <v>1136.0</v>
      </c>
      <c r="D9135" s="37">
        <v>0.30193661971831</v>
      </c>
      <c r="E9135" s="37" t="s">
        <v>15</v>
      </c>
      <c r="F9135" s="37" t="s">
        <v>10</v>
      </c>
    </row>
    <row r="9136">
      <c r="A9136" s="36" t="str">
        <f t="shared" si="1"/>
        <v>High Population-Low Poverty</v>
      </c>
      <c r="B9136" s="35" t="s">
        <v>9155</v>
      </c>
      <c r="C9136" s="37">
        <v>21888.0</v>
      </c>
      <c r="D9136" s="37">
        <v>0.0460983187134503</v>
      </c>
      <c r="E9136" s="37" t="s">
        <v>14</v>
      </c>
      <c r="F9136" s="37" t="s">
        <v>9</v>
      </c>
    </row>
    <row r="9137">
      <c r="A9137" s="36" t="str">
        <f t="shared" si="1"/>
        <v>High Population-Middle Poverty</v>
      </c>
      <c r="B9137" s="35" t="s">
        <v>9156</v>
      </c>
      <c r="C9137" s="37">
        <v>30403.0</v>
      </c>
      <c r="D9137" s="37">
        <v>0.100647962372134</v>
      </c>
      <c r="E9137" s="37" t="s">
        <v>14</v>
      </c>
      <c r="F9137" s="37" t="s">
        <v>10</v>
      </c>
    </row>
    <row r="9138">
      <c r="A9138" s="36" t="str">
        <f t="shared" si="1"/>
        <v>Medium Population-Middle Poverty</v>
      </c>
      <c r="B9138" s="35" t="s">
        <v>9157</v>
      </c>
      <c r="C9138" s="37">
        <v>3195.0</v>
      </c>
      <c r="D9138" s="37">
        <v>0.30829420970266</v>
      </c>
      <c r="E9138" s="37" t="s">
        <v>15</v>
      </c>
      <c r="F9138" s="37" t="s">
        <v>10</v>
      </c>
    </row>
    <row r="9139">
      <c r="A9139" s="36" t="str">
        <f t="shared" si="1"/>
        <v>High Population-Middle Poverty</v>
      </c>
      <c r="B9139" s="35" t="s">
        <v>9158</v>
      </c>
      <c r="C9139" s="37">
        <v>36680.0</v>
      </c>
      <c r="D9139" s="37">
        <v>0.116875681570338</v>
      </c>
      <c r="E9139" s="37" t="s">
        <v>14</v>
      </c>
      <c r="F9139" s="37" t="s">
        <v>10</v>
      </c>
    </row>
    <row r="9140">
      <c r="A9140" s="36" t="str">
        <f t="shared" si="1"/>
        <v>High Population-Low Poverty</v>
      </c>
      <c r="B9140" s="35" t="s">
        <v>9159</v>
      </c>
      <c r="C9140" s="37">
        <v>50965.0</v>
      </c>
      <c r="D9140" s="37">
        <v>0.0567448248798195</v>
      </c>
      <c r="E9140" s="37" t="s">
        <v>14</v>
      </c>
      <c r="F9140" s="37" t="s">
        <v>9</v>
      </c>
    </row>
    <row r="9141">
      <c r="A9141" s="36" t="str">
        <f t="shared" si="1"/>
        <v>High Population-Low Poverty</v>
      </c>
      <c r="B9141" s="35" t="s">
        <v>9160</v>
      </c>
      <c r="C9141" s="37">
        <v>38106.0</v>
      </c>
      <c r="D9141" s="37">
        <v>0.0463181651183541</v>
      </c>
      <c r="E9141" s="37" t="s">
        <v>14</v>
      </c>
      <c r="F9141" s="37" t="s">
        <v>9</v>
      </c>
    </row>
    <row r="9142">
      <c r="A9142" s="36" t="str">
        <f t="shared" si="1"/>
        <v>Medium Population-Middle Poverty</v>
      </c>
      <c r="B9142" s="35" t="s">
        <v>9161</v>
      </c>
      <c r="C9142" s="37">
        <v>2197.0</v>
      </c>
      <c r="D9142" s="37">
        <v>0.322712790168411</v>
      </c>
      <c r="E9142" s="37" t="s">
        <v>15</v>
      </c>
      <c r="F9142" s="37" t="s">
        <v>10</v>
      </c>
    </row>
    <row r="9143">
      <c r="A9143" s="36" t="str">
        <f t="shared" si="1"/>
        <v>Medium Population-Low Poverty</v>
      </c>
      <c r="B9143" s="35" t="s">
        <v>9162</v>
      </c>
      <c r="C9143" s="37">
        <v>880.0</v>
      </c>
      <c r="D9143" s="37">
        <v>0.0</v>
      </c>
      <c r="E9143" s="37" t="s">
        <v>15</v>
      </c>
      <c r="F9143" s="37" t="s">
        <v>9</v>
      </c>
    </row>
    <row r="9144">
      <c r="A9144" s="36" t="str">
        <f t="shared" si="1"/>
        <v>Medium Population-Middle Poverty</v>
      </c>
      <c r="B9144" s="35" t="s">
        <v>9163</v>
      </c>
      <c r="C9144" s="37">
        <v>4890.0</v>
      </c>
      <c r="D9144" s="37">
        <v>0.24478527607362</v>
      </c>
      <c r="E9144" s="37" t="s">
        <v>15</v>
      </c>
      <c r="F9144" s="37" t="s">
        <v>10</v>
      </c>
    </row>
    <row r="9145">
      <c r="A9145" s="36" t="str">
        <f t="shared" si="1"/>
        <v>Medium Population-Low Poverty</v>
      </c>
      <c r="B9145" s="35" t="s">
        <v>9164</v>
      </c>
      <c r="C9145" s="37">
        <v>1455.0</v>
      </c>
      <c r="D9145" s="37">
        <v>0.0309278350515464</v>
      </c>
      <c r="E9145" s="37" t="s">
        <v>15</v>
      </c>
      <c r="F9145" s="37" t="s">
        <v>9</v>
      </c>
    </row>
    <row r="9146">
      <c r="A9146" s="36" t="str">
        <f t="shared" si="1"/>
        <v>Medium Population-Middle Poverty</v>
      </c>
      <c r="B9146" s="35" t="s">
        <v>9165</v>
      </c>
      <c r="C9146" s="37">
        <v>7428.0</v>
      </c>
      <c r="D9146" s="37">
        <v>0.212574044157243</v>
      </c>
      <c r="E9146" s="37" t="s">
        <v>15</v>
      </c>
      <c r="F9146" s="37" t="s">
        <v>10</v>
      </c>
    </row>
    <row r="9147">
      <c r="A9147" s="36" t="str">
        <f t="shared" si="1"/>
        <v>Medium Population-Middle Poverty</v>
      </c>
      <c r="B9147" s="35" t="s">
        <v>9166</v>
      </c>
      <c r="C9147" s="37">
        <v>2124.0</v>
      </c>
      <c r="D9147" s="37">
        <v>0.277777777777778</v>
      </c>
      <c r="E9147" s="37" t="s">
        <v>15</v>
      </c>
      <c r="F9147" s="37" t="s">
        <v>10</v>
      </c>
    </row>
    <row r="9148">
      <c r="A9148" s="36" t="str">
        <f t="shared" si="1"/>
        <v>Medium Population-High Poverty</v>
      </c>
      <c r="B9148" s="35" t="s">
        <v>9167</v>
      </c>
      <c r="C9148" s="37">
        <v>2016.0</v>
      </c>
      <c r="D9148" s="37">
        <v>0.358630952380952</v>
      </c>
      <c r="E9148" s="37" t="s">
        <v>15</v>
      </c>
      <c r="F9148" s="37" t="s">
        <v>11</v>
      </c>
    </row>
    <row r="9149">
      <c r="A9149" s="36" t="str">
        <f t="shared" si="1"/>
        <v>Medium Population-Middle Poverty</v>
      </c>
      <c r="B9149" s="35" t="s">
        <v>9168</v>
      </c>
      <c r="C9149" s="37">
        <v>6668.0</v>
      </c>
      <c r="D9149" s="37">
        <v>0.255998800239952</v>
      </c>
      <c r="E9149" s="37" t="s">
        <v>15</v>
      </c>
      <c r="F9149" s="37" t="s">
        <v>10</v>
      </c>
    </row>
    <row r="9150">
      <c r="A9150" s="36" t="str">
        <f t="shared" si="1"/>
        <v>Medium Population-Middle Poverty</v>
      </c>
      <c r="B9150" s="35" t="s">
        <v>9169</v>
      </c>
      <c r="C9150" s="37">
        <v>6672.0</v>
      </c>
      <c r="D9150" s="37">
        <v>0.240107913669065</v>
      </c>
      <c r="E9150" s="37" t="s">
        <v>15</v>
      </c>
      <c r="F9150" s="37" t="s">
        <v>10</v>
      </c>
    </row>
    <row r="9151">
      <c r="A9151" s="36" t="str">
        <f t="shared" si="1"/>
        <v>Medium Population-Middle Poverty</v>
      </c>
      <c r="B9151" s="35" t="s">
        <v>9170</v>
      </c>
      <c r="C9151" s="37">
        <v>1603.0</v>
      </c>
      <c r="D9151" s="37">
        <v>0.283842794759825</v>
      </c>
      <c r="E9151" s="37" t="s">
        <v>15</v>
      </c>
      <c r="F9151" s="37" t="s">
        <v>10</v>
      </c>
    </row>
    <row r="9152">
      <c r="A9152" s="36" t="str">
        <f t="shared" si="1"/>
        <v>Medium Population-Low Poverty</v>
      </c>
      <c r="B9152" s="35" t="s">
        <v>9171</v>
      </c>
      <c r="C9152" s="37">
        <v>2134.0</v>
      </c>
      <c r="D9152" s="37">
        <v>0.0768509840674789</v>
      </c>
      <c r="E9152" s="37" t="s">
        <v>15</v>
      </c>
      <c r="F9152" s="37" t="s">
        <v>9</v>
      </c>
    </row>
    <row r="9153">
      <c r="A9153" s="36" t="str">
        <f t="shared" si="1"/>
        <v>High Population-Middle Poverty</v>
      </c>
      <c r="B9153" s="35" t="s">
        <v>9172</v>
      </c>
      <c r="C9153" s="37">
        <v>81644.0</v>
      </c>
      <c r="D9153" s="37">
        <v>0.129084807211798</v>
      </c>
      <c r="E9153" s="37" t="s">
        <v>14</v>
      </c>
      <c r="F9153" s="37" t="s">
        <v>10</v>
      </c>
    </row>
    <row r="9154">
      <c r="A9154" s="36" t="str">
        <f t="shared" si="1"/>
        <v>High Population-Low Poverty</v>
      </c>
      <c r="B9154" s="35" t="s">
        <v>9173</v>
      </c>
      <c r="C9154" s="37">
        <v>56603.0</v>
      </c>
      <c r="D9154" s="37">
        <v>0.093387276292776</v>
      </c>
      <c r="E9154" s="37" t="s">
        <v>14</v>
      </c>
      <c r="F9154" s="37" t="s">
        <v>9</v>
      </c>
    </row>
    <row r="9155">
      <c r="A9155" s="36" t="str">
        <f t="shared" si="1"/>
        <v>Medium Population-Middle Poverty</v>
      </c>
      <c r="B9155" s="35" t="s">
        <v>9174</v>
      </c>
      <c r="C9155" s="37">
        <v>2999.0</v>
      </c>
      <c r="D9155" s="37">
        <v>0.284094698232744</v>
      </c>
      <c r="E9155" s="37" t="s">
        <v>15</v>
      </c>
      <c r="F9155" s="37" t="s">
        <v>10</v>
      </c>
    </row>
    <row r="9156">
      <c r="A9156" s="36" t="str">
        <f t="shared" si="1"/>
        <v>High Population-Middle Poverty</v>
      </c>
      <c r="B9156" s="35" t="s">
        <v>9175</v>
      </c>
      <c r="C9156" s="37">
        <v>21274.0</v>
      </c>
      <c r="D9156" s="37">
        <v>0.20000940114694</v>
      </c>
      <c r="E9156" s="37" t="s">
        <v>14</v>
      </c>
      <c r="F9156" s="37" t="s">
        <v>10</v>
      </c>
    </row>
    <row r="9157">
      <c r="A9157" s="36" t="str">
        <f t="shared" si="1"/>
        <v>High Population-Low Poverty</v>
      </c>
      <c r="B9157" s="35" t="s">
        <v>9176</v>
      </c>
      <c r="C9157" s="37">
        <v>13157.0</v>
      </c>
      <c r="D9157" s="37">
        <v>0.0296420156570647</v>
      </c>
      <c r="E9157" s="37" t="s">
        <v>14</v>
      </c>
      <c r="F9157" s="37" t="s">
        <v>9</v>
      </c>
    </row>
    <row r="9158">
      <c r="A9158" s="36" t="str">
        <f t="shared" si="1"/>
        <v>Low Population-Middle Poverty</v>
      </c>
      <c r="B9158" s="35" t="s">
        <v>9177</v>
      </c>
      <c r="C9158" s="37">
        <v>164.0</v>
      </c>
      <c r="D9158" s="37">
        <v>0.310975609756098</v>
      </c>
      <c r="E9158" s="37" t="s">
        <v>16</v>
      </c>
      <c r="F9158" s="37" t="s">
        <v>10</v>
      </c>
    </row>
    <row r="9159">
      <c r="A9159" s="36" t="str">
        <f t="shared" si="1"/>
        <v>High Population-Middle Poverty</v>
      </c>
      <c r="B9159" s="35" t="s">
        <v>9178</v>
      </c>
      <c r="C9159" s="37">
        <v>45350.0</v>
      </c>
      <c r="D9159" s="37">
        <v>0.142491730981257</v>
      </c>
      <c r="E9159" s="37" t="s">
        <v>14</v>
      </c>
      <c r="F9159" s="37" t="s">
        <v>10</v>
      </c>
    </row>
    <row r="9160">
      <c r="A9160" s="36" t="str">
        <f t="shared" si="1"/>
        <v>High Population-Middle Poverty</v>
      </c>
      <c r="B9160" s="35" t="s">
        <v>9179</v>
      </c>
      <c r="C9160" s="37">
        <v>24595.0</v>
      </c>
      <c r="D9160" s="37">
        <v>0.118316731042895</v>
      </c>
      <c r="E9160" s="37" t="s">
        <v>14</v>
      </c>
      <c r="F9160" s="37" t="s">
        <v>10</v>
      </c>
    </row>
    <row r="9161">
      <c r="A9161" s="36" t="str">
        <f t="shared" si="1"/>
        <v>High Population-Middle Poverty</v>
      </c>
      <c r="B9161" s="35" t="s">
        <v>9180</v>
      </c>
      <c r="C9161" s="37">
        <v>19269.0</v>
      </c>
      <c r="D9161" s="37">
        <v>0.278997353261716</v>
      </c>
      <c r="E9161" s="37" t="s">
        <v>14</v>
      </c>
      <c r="F9161" s="37" t="s">
        <v>10</v>
      </c>
    </row>
    <row r="9162">
      <c r="A9162" s="36" t="str">
        <f t="shared" si="1"/>
        <v>High Population-Middle Poverty</v>
      </c>
      <c r="B9162" s="35" t="s">
        <v>9181</v>
      </c>
      <c r="C9162" s="37">
        <v>10483.0</v>
      </c>
      <c r="D9162" s="37">
        <v>0.220642945721645</v>
      </c>
      <c r="E9162" s="37" t="s">
        <v>14</v>
      </c>
      <c r="F9162" s="37" t="s">
        <v>10</v>
      </c>
    </row>
    <row r="9163">
      <c r="A9163" s="36" t="str">
        <f t="shared" si="1"/>
        <v>Medium Population-Middle Poverty</v>
      </c>
      <c r="B9163" s="35" t="s">
        <v>9182</v>
      </c>
      <c r="C9163" s="37">
        <v>4986.0</v>
      </c>
      <c r="D9163" s="37">
        <v>0.153028479743281</v>
      </c>
      <c r="E9163" s="37" t="s">
        <v>15</v>
      </c>
      <c r="F9163" s="37" t="s">
        <v>10</v>
      </c>
    </row>
    <row r="9164">
      <c r="A9164" s="36" t="str">
        <f t="shared" si="1"/>
        <v>High Population-Middle Poverty</v>
      </c>
      <c r="B9164" s="35" t="s">
        <v>9183</v>
      </c>
      <c r="C9164" s="37">
        <v>15221.0</v>
      </c>
      <c r="D9164" s="37">
        <v>0.257144734248735</v>
      </c>
      <c r="E9164" s="37" t="s">
        <v>14</v>
      </c>
      <c r="F9164" s="37" t="s">
        <v>10</v>
      </c>
    </row>
    <row r="9165">
      <c r="A9165" s="36" t="str">
        <f t="shared" si="1"/>
        <v>Medium Population-Middle Poverty</v>
      </c>
      <c r="B9165" s="35" t="s">
        <v>9184</v>
      </c>
      <c r="C9165" s="37">
        <v>1038.0</v>
      </c>
      <c r="D9165" s="37">
        <v>0.23121387283237</v>
      </c>
      <c r="E9165" s="37" t="s">
        <v>15</v>
      </c>
      <c r="F9165" s="37" t="s">
        <v>10</v>
      </c>
    </row>
    <row r="9166">
      <c r="A9166" s="36" t="str">
        <f t="shared" si="1"/>
        <v>Medium Population-Middle Poverty</v>
      </c>
      <c r="B9166" s="35" t="s">
        <v>9185</v>
      </c>
      <c r="C9166" s="37">
        <v>1033.0</v>
      </c>
      <c r="D9166" s="37">
        <v>0.21297192642788</v>
      </c>
      <c r="E9166" s="37" t="s">
        <v>15</v>
      </c>
      <c r="F9166" s="37" t="s">
        <v>10</v>
      </c>
    </row>
    <row r="9167">
      <c r="A9167" s="36" t="str">
        <f t="shared" si="1"/>
        <v>Low Population-High Poverty</v>
      </c>
      <c r="B9167" s="35" t="s">
        <v>9186</v>
      </c>
      <c r="C9167" s="37">
        <v>228.0</v>
      </c>
      <c r="D9167" s="37">
        <v>0.425438596491228</v>
      </c>
      <c r="E9167" s="37" t="s">
        <v>16</v>
      </c>
      <c r="F9167" s="37" t="s">
        <v>11</v>
      </c>
    </row>
    <row r="9168">
      <c r="A9168" s="36" t="str">
        <f t="shared" si="1"/>
        <v>High Population-Middle Poverty</v>
      </c>
      <c r="B9168" s="35" t="s">
        <v>9187</v>
      </c>
      <c r="C9168" s="37">
        <v>13448.0</v>
      </c>
      <c r="D9168" s="37">
        <v>0.239961332540155</v>
      </c>
      <c r="E9168" s="37" t="s">
        <v>14</v>
      </c>
      <c r="F9168" s="37" t="s">
        <v>10</v>
      </c>
    </row>
    <row r="9169">
      <c r="A9169" s="36" t="str">
        <f t="shared" si="1"/>
        <v>Medium Population-High Poverty</v>
      </c>
      <c r="B9169" s="35" t="s">
        <v>9188</v>
      </c>
      <c r="C9169" s="37">
        <v>2194.0</v>
      </c>
      <c r="D9169" s="37">
        <v>0.355059252506837</v>
      </c>
      <c r="E9169" s="37" t="s">
        <v>15</v>
      </c>
      <c r="F9169" s="37" t="s">
        <v>11</v>
      </c>
    </row>
    <row r="9170">
      <c r="A9170" s="36" t="str">
        <f t="shared" si="1"/>
        <v>High Population-Middle Poverty</v>
      </c>
      <c r="B9170" s="35" t="s">
        <v>9189</v>
      </c>
      <c r="C9170" s="37">
        <v>42864.0</v>
      </c>
      <c r="D9170" s="37">
        <v>0.182927398282941</v>
      </c>
      <c r="E9170" s="37" t="s">
        <v>14</v>
      </c>
      <c r="F9170" s="37" t="s">
        <v>10</v>
      </c>
    </row>
    <row r="9171">
      <c r="A9171" s="36" t="str">
        <f t="shared" si="1"/>
        <v>High Population-Middle Poverty</v>
      </c>
      <c r="B9171" s="35" t="s">
        <v>9190</v>
      </c>
      <c r="C9171" s="37">
        <v>25592.0</v>
      </c>
      <c r="D9171" s="37">
        <v>0.202875898718349</v>
      </c>
      <c r="E9171" s="37" t="s">
        <v>14</v>
      </c>
      <c r="F9171" s="37" t="s">
        <v>10</v>
      </c>
    </row>
    <row r="9172">
      <c r="A9172" s="36" t="str">
        <f t="shared" si="1"/>
        <v>Medium Population-Middle Poverty</v>
      </c>
      <c r="B9172" s="35" t="s">
        <v>9191</v>
      </c>
      <c r="C9172" s="37">
        <v>2318.0</v>
      </c>
      <c r="D9172" s="37">
        <v>0.214840379637619</v>
      </c>
      <c r="E9172" s="37" t="s">
        <v>15</v>
      </c>
      <c r="F9172" s="37" t="s">
        <v>10</v>
      </c>
    </row>
    <row r="9173">
      <c r="A9173" s="36" t="str">
        <f t="shared" si="1"/>
        <v>High Population-Middle Poverty</v>
      </c>
      <c r="B9173" s="35" t="s">
        <v>9192</v>
      </c>
      <c r="C9173" s="37">
        <v>20153.0</v>
      </c>
      <c r="D9173" s="37">
        <v>0.240510097752196</v>
      </c>
      <c r="E9173" s="37" t="s">
        <v>14</v>
      </c>
      <c r="F9173" s="37" t="s">
        <v>10</v>
      </c>
    </row>
    <row r="9174">
      <c r="A9174" s="36" t="str">
        <f t="shared" si="1"/>
        <v>High Population-High Poverty</v>
      </c>
      <c r="B9174" s="35" t="s">
        <v>9193</v>
      </c>
      <c r="C9174" s="37">
        <v>15718.0</v>
      </c>
      <c r="D9174" s="37">
        <v>0.358251685965136</v>
      </c>
      <c r="E9174" s="37" t="s">
        <v>14</v>
      </c>
      <c r="F9174" s="37" t="s">
        <v>11</v>
      </c>
    </row>
    <row r="9175">
      <c r="A9175" s="36" t="str">
        <f t="shared" si="1"/>
        <v>Medium Population-Middle Poverty</v>
      </c>
      <c r="B9175" s="35" t="s">
        <v>9194</v>
      </c>
      <c r="C9175" s="37">
        <v>5383.0</v>
      </c>
      <c r="D9175" s="37">
        <v>0.264536503808285</v>
      </c>
      <c r="E9175" s="37" t="s">
        <v>15</v>
      </c>
      <c r="F9175" s="37" t="s">
        <v>10</v>
      </c>
    </row>
    <row r="9176">
      <c r="A9176" s="36" t="str">
        <f t="shared" si="1"/>
        <v>Medium Population-Middle Poverty</v>
      </c>
      <c r="B9176" s="35" t="s">
        <v>9195</v>
      </c>
      <c r="C9176" s="37">
        <v>9151.0</v>
      </c>
      <c r="D9176" s="37">
        <v>0.141733143918697</v>
      </c>
      <c r="E9176" s="37" t="s">
        <v>15</v>
      </c>
      <c r="F9176" s="37" t="s">
        <v>10</v>
      </c>
    </row>
    <row r="9177">
      <c r="A9177" s="36" t="str">
        <f t="shared" si="1"/>
        <v>Low Population-High Poverty</v>
      </c>
      <c r="B9177" s="35" t="s">
        <v>9196</v>
      </c>
      <c r="C9177" s="37">
        <v>474.0</v>
      </c>
      <c r="D9177" s="37">
        <v>0.367088607594937</v>
      </c>
      <c r="E9177" s="37" t="s">
        <v>16</v>
      </c>
      <c r="F9177" s="37" t="s">
        <v>11</v>
      </c>
    </row>
    <row r="9178">
      <c r="A9178" s="36" t="str">
        <f t="shared" si="1"/>
        <v>Medium Population-Middle Poverty</v>
      </c>
      <c r="B9178" s="35" t="s">
        <v>9197</v>
      </c>
      <c r="C9178" s="37">
        <v>5288.0</v>
      </c>
      <c r="D9178" s="37">
        <v>0.165847201210287</v>
      </c>
      <c r="E9178" s="37" t="s">
        <v>15</v>
      </c>
      <c r="F9178" s="37" t="s">
        <v>10</v>
      </c>
    </row>
    <row r="9179">
      <c r="A9179" s="36" t="str">
        <f t="shared" si="1"/>
        <v>Medium Population-Middle Poverty</v>
      </c>
      <c r="B9179" s="35" t="s">
        <v>9198</v>
      </c>
      <c r="C9179" s="37">
        <v>1423.0</v>
      </c>
      <c r="D9179" s="37">
        <v>0.226985242445538</v>
      </c>
      <c r="E9179" s="37" t="s">
        <v>15</v>
      </c>
      <c r="F9179" s="37" t="s">
        <v>10</v>
      </c>
    </row>
    <row r="9180">
      <c r="A9180" s="36" t="str">
        <f t="shared" si="1"/>
        <v>Medium Population-Middle Poverty</v>
      </c>
      <c r="B9180" s="35" t="s">
        <v>9199</v>
      </c>
      <c r="C9180" s="37">
        <v>2959.0</v>
      </c>
      <c r="D9180" s="37">
        <v>0.188915174045286</v>
      </c>
      <c r="E9180" s="37" t="s">
        <v>15</v>
      </c>
      <c r="F9180" s="37" t="s">
        <v>10</v>
      </c>
    </row>
    <row r="9181">
      <c r="A9181" s="36" t="str">
        <f t="shared" si="1"/>
        <v>Medium Population-High Poverty</v>
      </c>
      <c r="B9181" s="35" t="s">
        <v>9200</v>
      </c>
      <c r="C9181" s="37">
        <v>3522.0</v>
      </c>
      <c r="D9181" s="37">
        <v>0.378194207836457</v>
      </c>
      <c r="E9181" s="37" t="s">
        <v>15</v>
      </c>
      <c r="F9181" s="37" t="s">
        <v>11</v>
      </c>
    </row>
    <row r="9182">
      <c r="A9182" s="36" t="str">
        <f t="shared" si="1"/>
        <v>High Population-Middle Poverty</v>
      </c>
      <c r="B9182" s="35" t="s">
        <v>9201</v>
      </c>
      <c r="C9182" s="37">
        <v>31115.0</v>
      </c>
      <c r="D9182" s="37">
        <v>0.210862927848305</v>
      </c>
      <c r="E9182" s="37" t="s">
        <v>14</v>
      </c>
      <c r="F9182" s="37" t="s">
        <v>10</v>
      </c>
    </row>
    <row r="9183">
      <c r="A9183" s="36" t="str">
        <f t="shared" si="1"/>
        <v>Medium Population-Middle Poverty</v>
      </c>
      <c r="B9183" s="35" t="s">
        <v>9202</v>
      </c>
      <c r="C9183" s="37">
        <v>8582.0</v>
      </c>
      <c r="D9183" s="37">
        <v>0.255651363318574</v>
      </c>
      <c r="E9183" s="37" t="s">
        <v>15</v>
      </c>
      <c r="F9183" s="37" t="s">
        <v>10</v>
      </c>
    </row>
    <row r="9184">
      <c r="A9184" s="36" t="str">
        <f t="shared" si="1"/>
        <v>Medium Population-Middle Poverty</v>
      </c>
      <c r="B9184" s="35" t="s">
        <v>9203</v>
      </c>
      <c r="C9184" s="37">
        <v>5804.0</v>
      </c>
      <c r="D9184" s="37">
        <v>0.222260509993108</v>
      </c>
      <c r="E9184" s="37" t="s">
        <v>15</v>
      </c>
      <c r="F9184" s="37" t="s">
        <v>10</v>
      </c>
    </row>
    <row r="9185">
      <c r="A9185" s="36" t="str">
        <f t="shared" si="1"/>
        <v>High Population-Middle Poverty</v>
      </c>
      <c r="B9185" s="35" t="s">
        <v>9204</v>
      </c>
      <c r="C9185" s="37">
        <v>11913.0</v>
      </c>
      <c r="D9185" s="37">
        <v>0.268949886678419</v>
      </c>
      <c r="E9185" s="37" t="s">
        <v>14</v>
      </c>
      <c r="F9185" s="37" t="s">
        <v>10</v>
      </c>
    </row>
    <row r="9186">
      <c r="A9186" s="36" t="str">
        <f t="shared" si="1"/>
        <v>High Population-Middle Poverty</v>
      </c>
      <c r="B9186" s="35" t="s">
        <v>9205</v>
      </c>
      <c r="C9186" s="37">
        <v>13212.0</v>
      </c>
      <c r="D9186" s="37">
        <v>0.316833181955798</v>
      </c>
      <c r="E9186" s="37" t="s">
        <v>14</v>
      </c>
      <c r="F9186" s="37" t="s">
        <v>10</v>
      </c>
    </row>
    <row r="9187">
      <c r="A9187" s="36" t="str">
        <f t="shared" si="1"/>
        <v>Medium Population-Middle Poverty</v>
      </c>
      <c r="B9187" s="35" t="s">
        <v>9206</v>
      </c>
      <c r="C9187" s="37">
        <v>2192.0</v>
      </c>
      <c r="D9187" s="37">
        <v>0.262317518248175</v>
      </c>
      <c r="E9187" s="37" t="s">
        <v>15</v>
      </c>
      <c r="F9187" s="37" t="s">
        <v>10</v>
      </c>
    </row>
    <row r="9188">
      <c r="A9188" s="36" t="str">
        <f t="shared" si="1"/>
        <v>Medium Population-Middle Poverty</v>
      </c>
      <c r="B9188" s="35" t="s">
        <v>9207</v>
      </c>
      <c r="C9188" s="37">
        <v>765.0</v>
      </c>
      <c r="D9188" s="37">
        <v>0.300653594771242</v>
      </c>
      <c r="E9188" s="37" t="s">
        <v>15</v>
      </c>
      <c r="F9188" s="37" t="s">
        <v>10</v>
      </c>
    </row>
    <row r="9189">
      <c r="A9189" s="36" t="str">
        <f t="shared" si="1"/>
        <v>Medium Population-Middle Poverty</v>
      </c>
      <c r="B9189" s="35" t="s">
        <v>9208</v>
      </c>
      <c r="C9189" s="37">
        <v>7810.0</v>
      </c>
      <c r="D9189" s="37">
        <v>0.29820742637644</v>
      </c>
      <c r="E9189" s="37" t="s">
        <v>15</v>
      </c>
      <c r="F9189" s="37" t="s">
        <v>10</v>
      </c>
    </row>
    <row r="9190">
      <c r="A9190" s="36" t="str">
        <f t="shared" si="1"/>
        <v>High Population-Middle Poverty</v>
      </c>
      <c r="B9190" s="35" t="s">
        <v>9209</v>
      </c>
      <c r="C9190" s="37">
        <v>17582.0</v>
      </c>
      <c r="D9190" s="37">
        <v>0.130531225116597</v>
      </c>
      <c r="E9190" s="37" t="s">
        <v>14</v>
      </c>
      <c r="F9190" s="37" t="s">
        <v>10</v>
      </c>
    </row>
    <row r="9191">
      <c r="A9191" s="36" t="str">
        <f t="shared" si="1"/>
        <v>Medium Population-Middle Poverty</v>
      </c>
      <c r="B9191" s="35" t="s">
        <v>9210</v>
      </c>
      <c r="C9191" s="37">
        <v>534.0</v>
      </c>
      <c r="D9191" s="37">
        <v>0.147940074906367</v>
      </c>
      <c r="E9191" s="37" t="s">
        <v>15</v>
      </c>
      <c r="F9191" s="37" t="s">
        <v>10</v>
      </c>
    </row>
    <row r="9192">
      <c r="A9192" s="36" t="str">
        <f t="shared" si="1"/>
        <v>High Population-Middle Poverty</v>
      </c>
      <c r="B9192" s="35" t="s">
        <v>9211</v>
      </c>
      <c r="C9192" s="37">
        <v>15063.0</v>
      </c>
      <c r="D9192" s="37">
        <v>0.185022903804023</v>
      </c>
      <c r="E9192" s="37" t="s">
        <v>14</v>
      </c>
      <c r="F9192" s="37" t="s">
        <v>10</v>
      </c>
    </row>
    <row r="9193">
      <c r="A9193" s="36" t="str">
        <f t="shared" si="1"/>
        <v>High Population-Middle Poverty</v>
      </c>
      <c r="B9193" s="35" t="s">
        <v>9212</v>
      </c>
      <c r="C9193" s="37">
        <v>17428.0</v>
      </c>
      <c r="D9193" s="37">
        <v>0.275820518705531</v>
      </c>
      <c r="E9193" s="37" t="s">
        <v>14</v>
      </c>
      <c r="F9193" s="37" t="s">
        <v>10</v>
      </c>
    </row>
    <row r="9194">
      <c r="A9194" s="36" t="str">
        <f t="shared" si="1"/>
        <v>Medium Population-Middle Poverty</v>
      </c>
      <c r="B9194" s="35" t="s">
        <v>9213</v>
      </c>
      <c r="C9194" s="37">
        <v>3402.0</v>
      </c>
      <c r="D9194" s="37">
        <v>0.272192827748383</v>
      </c>
      <c r="E9194" s="37" t="s">
        <v>15</v>
      </c>
      <c r="F9194" s="37" t="s">
        <v>10</v>
      </c>
    </row>
    <row r="9195">
      <c r="A9195" s="36" t="str">
        <f t="shared" si="1"/>
        <v>High Population-Middle Poverty</v>
      </c>
      <c r="B9195" s="35" t="s">
        <v>9214</v>
      </c>
      <c r="C9195" s="37">
        <v>13937.0</v>
      </c>
      <c r="D9195" s="37">
        <v>0.26533687307168</v>
      </c>
      <c r="E9195" s="37" t="s">
        <v>14</v>
      </c>
      <c r="F9195" s="37" t="s">
        <v>10</v>
      </c>
    </row>
    <row r="9196">
      <c r="A9196" s="36" t="str">
        <f t="shared" si="1"/>
        <v>Medium Population-Middle Poverty</v>
      </c>
      <c r="B9196" s="35" t="s">
        <v>9215</v>
      </c>
      <c r="C9196" s="37">
        <v>9378.0</v>
      </c>
      <c r="D9196" s="37">
        <v>0.110151418212839</v>
      </c>
      <c r="E9196" s="37" t="s">
        <v>15</v>
      </c>
      <c r="F9196" s="37" t="s">
        <v>10</v>
      </c>
    </row>
    <row r="9197">
      <c r="A9197" s="36" t="str">
        <f t="shared" si="1"/>
        <v>High Population-Middle Poverty</v>
      </c>
      <c r="B9197" s="35" t="s">
        <v>9216</v>
      </c>
      <c r="C9197" s="37">
        <v>11313.0</v>
      </c>
      <c r="D9197" s="37">
        <v>0.249712719879784</v>
      </c>
      <c r="E9197" s="37" t="s">
        <v>14</v>
      </c>
      <c r="F9197" s="37" t="s">
        <v>10</v>
      </c>
    </row>
    <row r="9198">
      <c r="A9198" s="36" t="str">
        <f t="shared" si="1"/>
        <v>High Population-Low Poverty</v>
      </c>
      <c r="B9198" s="35" t="s">
        <v>9217</v>
      </c>
      <c r="C9198" s="37">
        <v>18686.0</v>
      </c>
      <c r="D9198" s="37">
        <v>0.0945092582682222</v>
      </c>
      <c r="E9198" s="37" t="s">
        <v>14</v>
      </c>
      <c r="F9198" s="37" t="s">
        <v>9</v>
      </c>
    </row>
    <row r="9199">
      <c r="A9199" s="36" t="str">
        <f t="shared" si="1"/>
        <v>High Population-Low Poverty</v>
      </c>
      <c r="B9199" s="35" t="s">
        <v>9218</v>
      </c>
      <c r="C9199" s="37">
        <v>30863.0</v>
      </c>
      <c r="D9199" s="37">
        <v>0.0903671062437223</v>
      </c>
      <c r="E9199" s="37" t="s">
        <v>14</v>
      </c>
      <c r="F9199" s="37" t="s">
        <v>9</v>
      </c>
    </row>
    <row r="9200">
      <c r="A9200" s="36" t="str">
        <f t="shared" si="1"/>
        <v>High Population-Middle Poverty</v>
      </c>
      <c r="B9200" s="35" t="s">
        <v>9219</v>
      </c>
      <c r="C9200" s="37">
        <v>31697.0</v>
      </c>
      <c r="D9200" s="37">
        <v>0.229390794081459</v>
      </c>
      <c r="E9200" s="37" t="s">
        <v>14</v>
      </c>
      <c r="F9200" s="37" t="s">
        <v>10</v>
      </c>
    </row>
    <row r="9201">
      <c r="A9201" s="36" t="str">
        <f t="shared" si="1"/>
        <v>High Population-Middle Poverty</v>
      </c>
      <c r="B9201" s="35" t="s">
        <v>9220</v>
      </c>
      <c r="C9201" s="37">
        <v>40014.0</v>
      </c>
      <c r="D9201" s="37">
        <v>0.118583495776478</v>
      </c>
      <c r="E9201" s="37" t="s">
        <v>14</v>
      </c>
      <c r="F9201" s="37" t="s">
        <v>10</v>
      </c>
    </row>
    <row r="9202">
      <c r="A9202" s="36" t="str">
        <f t="shared" si="1"/>
        <v>Medium Population-Middle Poverty</v>
      </c>
      <c r="B9202" s="35" t="s">
        <v>9221</v>
      </c>
      <c r="C9202" s="37">
        <v>1336.0</v>
      </c>
      <c r="D9202" s="37">
        <v>0.220808383233533</v>
      </c>
      <c r="E9202" s="37" t="s">
        <v>15</v>
      </c>
      <c r="F9202" s="37" t="s">
        <v>10</v>
      </c>
    </row>
    <row r="9203">
      <c r="A9203" s="36" t="str">
        <f t="shared" si="1"/>
        <v>Medium Population-Middle Poverty</v>
      </c>
      <c r="B9203" s="35" t="s">
        <v>9222</v>
      </c>
      <c r="C9203" s="37">
        <v>5041.0</v>
      </c>
      <c r="D9203" s="37">
        <v>0.2521325133902</v>
      </c>
      <c r="E9203" s="37" t="s">
        <v>15</v>
      </c>
      <c r="F9203" s="37" t="s">
        <v>10</v>
      </c>
    </row>
    <row r="9204">
      <c r="A9204" s="36" t="str">
        <f t="shared" si="1"/>
        <v>High Population-Middle Poverty</v>
      </c>
      <c r="B9204" s="35" t="s">
        <v>9223</v>
      </c>
      <c r="C9204" s="37">
        <v>16481.0</v>
      </c>
      <c r="D9204" s="37">
        <v>0.124931739578909</v>
      </c>
      <c r="E9204" s="37" t="s">
        <v>14</v>
      </c>
      <c r="F9204" s="37" t="s">
        <v>10</v>
      </c>
    </row>
    <row r="9205">
      <c r="A9205" s="36" t="str">
        <f t="shared" si="1"/>
        <v>Medium Population-Middle Poverty</v>
      </c>
      <c r="B9205" s="35" t="s">
        <v>9224</v>
      </c>
      <c r="C9205" s="37">
        <v>4972.0</v>
      </c>
      <c r="D9205" s="37">
        <v>0.207361222847949</v>
      </c>
      <c r="E9205" s="37" t="s">
        <v>15</v>
      </c>
      <c r="F9205" s="37" t="s">
        <v>10</v>
      </c>
    </row>
    <row r="9206">
      <c r="A9206" s="36" t="str">
        <f t="shared" si="1"/>
        <v>Medium Population-Middle Poverty</v>
      </c>
      <c r="B9206" s="35" t="s">
        <v>9225</v>
      </c>
      <c r="C9206" s="37">
        <v>2363.0</v>
      </c>
      <c r="D9206" s="37">
        <v>0.264071096064325</v>
      </c>
      <c r="E9206" s="37" t="s">
        <v>15</v>
      </c>
      <c r="F9206" s="37" t="s">
        <v>10</v>
      </c>
    </row>
    <row r="9207">
      <c r="A9207" s="36" t="str">
        <f t="shared" si="1"/>
        <v>High Population-Low Poverty</v>
      </c>
      <c r="B9207" s="35" t="s">
        <v>9226</v>
      </c>
      <c r="C9207" s="37">
        <v>15002.0</v>
      </c>
      <c r="D9207" s="37">
        <v>0.0789894680709239</v>
      </c>
      <c r="E9207" s="37" t="s">
        <v>14</v>
      </c>
      <c r="F9207" s="37" t="s">
        <v>9</v>
      </c>
    </row>
    <row r="9208">
      <c r="A9208" s="36" t="str">
        <f t="shared" si="1"/>
        <v>High Population-Middle Poverty</v>
      </c>
      <c r="B9208" s="35" t="s">
        <v>9227</v>
      </c>
      <c r="C9208" s="37">
        <v>45075.0</v>
      </c>
      <c r="D9208" s="37">
        <v>0.16126455906822</v>
      </c>
      <c r="E9208" s="37" t="s">
        <v>14</v>
      </c>
      <c r="F9208" s="37" t="s">
        <v>10</v>
      </c>
    </row>
    <row r="9209">
      <c r="A9209" s="36" t="str">
        <f t="shared" si="1"/>
        <v>Medium Population-Middle Poverty</v>
      </c>
      <c r="B9209" s="35" t="s">
        <v>9228</v>
      </c>
      <c r="C9209" s="37">
        <v>1925.0</v>
      </c>
      <c r="D9209" s="37">
        <v>0.303376623376623</v>
      </c>
      <c r="E9209" s="37" t="s">
        <v>15</v>
      </c>
      <c r="F9209" s="37" t="s">
        <v>10</v>
      </c>
    </row>
    <row r="9210">
      <c r="A9210" s="36" t="str">
        <f t="shared" si="1"/>
        <v>Medium Population-Middle Poverty</v>
      </c>
      <c r="B9210" s="35" t="s">
        <v>9229</v>
      </c>
      <c r="C9210" s="37">
        <v>5197.0</v>
      </c>
      <c r="D9210" s="37">
        <v>0.202232056955936</v>
      </c>
      <c r="E9210" s="37" t="s">
        <v>15</v>
      </c>
      <c r="F9210" s="37" t="s">
        <v>10</v>
      </c>
    </row>
    <row r="9211">
      <c r="A9211" s="36" t="str">
        <f t="shared" si="1"/>
        <v>Medium Population-Middle Poverty</v>
      </c>
      <c r="B9211" s="35" t="s">
        <v>9230</v>
      </c>
      <c r="C9211" s="37">
        <v>800.0</v>
      </c>
      <c r="D9211" s="37">
        <v>0.3125</v>
      </c>
      <c r="E9211" s="37" t="s">
        <v>15</v>
      </c>
      <c r="F9211" s="37" t="s">
        <v>10</v>
      </c>
    </row>
    <row r="9212">
      <c r="A9212" s="36" t="str">
        <f t="shared" si="1"/>
        <v>Medium Population-Middle Poverty</v>
      </c>
      <c r="B9212" s="35" t="s">
        <v>9231</v>
      </c>
      <c r="C9212" s="37">
        <v>1669.0</v>
      </c>
      <c r="D9212" s="37">
        <v>0.264829239065309</v>
      </c>
      <c r="E9212" s="37" t="s">
        <v>15</v>
      </c>
      <c r="F9212" s="37" t="s">
        <v>10</v>
      </c>
    </row>
    <row r="9213">
      <c r="A9213" s="36" t="str">
        <f t="shared" si="1"/>
        <v>Low Population-Low Poverty</v>
      </c>
      <c r="B9213" s="35" t="s">
        <v>9232</v>
      </c>
      <c r="C9213" s="37">
        <v>79.0</v>
      </c>
      <c r="D9213" s="37">
        <v>0.0759493670886076</v>
      </c>
      <c r="E9213" s="37" t="s">
        <v>16</v>
      </c>
      <c r="F9213" s="37" t="s">
        <v>9</v>
      </c>
    </row>
    <row r="9214">
      <c r="A9214" s="36" t="str">
        <f t="shared" si="1"/>
        <v>Medium Population-Middle Poverty</v>
      </c>
      <c r="B9214" s="35" t="s">
        <v>9233</v>
      </c>
      <c r="C9214" s="37">
        <v>2170.0</v>
      </c>
      <c r="D9214" s="37">
        <v>0.176958525345622</v>
      </c>
      <c r="E9214" s="37" t="s">
        <v>15</v>
      </c>
      <c r="F9214" s="37" t="s">
        <v>10</v>
      </c>
    </row>
    <row r="9215">
      <c r="A9215" s="36" t="str">
        <f t="shared" si="1"/>
        <v>High Population-Middle Poverty</v>
      </c>
      <c r="B9215" s="35" t="s">
        <v>9234</v>
      </c>
      <c r="C9215" s="37">
        <v>10656.0</v>
      </c>
      <c r="D9215" s="37">
        <v>0.215371621621622</v>
      </c>
      <c r="E9215" s="37" t="s">
        <v>14</v>
      </c>
      <c r="F9215" s="37" t="s">
        <v>10</v>
      </c>
    </row>
    <row r="9216">
      <c r="A9216" s="36" t="str">
        <f t="shared" si="1"/>
        <v>High Population-Middle Poverty</v>
      </c>
      <c r="B9216" s="35" t="s">
        <v>9235</v>
      </c>
      <c r="C9216" s="37">
        <v>37068.0</v>
      </c>
      <c r="D9216" s="37">
        <v>0.194480414373584</v>
      </c>
      <c r="E9216" s="37" t="s">
        <v>14</v>
      </c>
      <c r="F9216" s="37" t="s">
        <v>10</v>
      </c>
    </row>
    <row r="9217">
      <c r="A9217" s="36" t="str">
        <f t="shared" si="1"/>
        <v>High Population-Middle Poverty</v>
      </c>
      <c r="B9217" s="35" t="s">
        <v>9236</v>
      </c>
      <c r="C9217" s="37">
        <v>40111.0</v>
      </c>
      <c r="D9217" s="37">
        <v>0.119019720276233</v>
      </c>
      <c r="E9217" s="37" t="s">
        <v>14</v>
      </c>
      <c r="F9217" s="37" t="s">
        <v>10</v>
      </c>
    </row>
    <row r="9218">
      <c r="A9218" s="36" t="str">
        <f t="shared" si="1"/>
        <v>High Population-Middle Poverty</v>
      </c>
      <c r="B9218" s="35" t="s">
        <v>9237</v>
      </c>
      <c r="C9218" s="37">
        <v>29020.0</v>
      </c>
      <c r="D9218" s="37">
        <v>0.15868366643694</v>
      </c>
      <c r="E9218" s="37" t="s">
        <v>14</v>
      </c>
      <c r="F9218" s="37" t="s">
        <v>10</v>
      </c>
    </row>
    <row r="9219">
      <c r="A9219" s="36" t="str">
        <f t="shared" si="1"/>
        <v>High Population-Middle Poverty</v>
      </c>
      <c r="B9219" s="35" t="s">
        <v>9238</v>
      </c>
      <c r="C9219" s="37">
        <v>30118.0</v>
      </c>
      <c r="D9219" s="37">
        <v>0.294342253801713</v>
      </c>
      <c r="E9219" s="37" t="s">
        <v>14</v>
      </c>
      <c r="F9219" s="37" t="s">
        <v>10</v>
      </c>
    </row>
    <row r="9220">
      <c r="A9220" s="36" t="str">
        <f t="shared" si="1"/>
        <v>Low Population-Middle Poverty</v>
      </c>
      <c r="B9220" s="35" t="s">
        <v>9239</v>
      </c>
      <c r="C9220" s="37">
        <v>121.0</v>
      </c>
      <c r="D9220" s="37">
        <v>0.31404958677686</v>
      </c>
      <c r="E9220" s="37" t="s">
        <v>16</v>
      </c>
      <c r="F9220" s="37" t="s">
        <v>10</v>
      </c>
    </row>
    <row r="9221">
      <c r="A9221" s="36" t="str">
        <f t="shared" si="1"/>
        <v>High Population-Low Poverty</v>
      </c>
      <c r="B9221" s="35" t="s">
        <v>9240</v>
      </c>
      <c r="C9221" s="37">
        <v>37289.0</v>
      </c>
      <c r="D9221" s="37">
        <v>0.0849312129582451</v>
      </c>
      <c r="E9221" s="37" t="s">
        <v>14</v>
      </c>
      <c r="F9221" s="37" t="s">
        <v>9</v>
      </c>
    </row>
    <row r="9222">
      <c r="A9222" s="36" t="str">
        <f t="shared" si="1"/>
        <v>High Population-Middle Poverty</v>
      </c>
      <c r="B9222" s="35" t="s">
        <v>9241</v>
      </c>
      <c r="C9222" s="37">
        <v>27776.0</v>
      </c>
      <c r="D9222" s="37">
        <v>0.222818260368664</v>
      </c>
      <c r="E9222" s="37" t="s">
        <v>14</v>
      </c>
      <c r="F9222" s="37" t="s">
        <v>10</v>
      </c>
    </row>
    <row r="9223">
      <c r="A9223" s="36" t="str">
        <f t="shared" si="1"/>
        <v>High Population-Middle Poverty</v>
      </c>
      <c r="B9223" s="35" t="s">
        <v>9242</v>
      </c>
      <c r="C9223" s="37">
        <v>12835.0</v>
      </c>
      <c r="D9223" s="37">
        <v>0.237475652512661</v>
      </c>
      <c r="E9223" s="37" t="s">
        <v>14</v>
      </c>
      <c r="F9223" s="37" t="s">
        <v>10</v>
      </c>
    </row>
    <row r="9224">
      <c r="A9224" s="36" t="str">
        <f t="shared" si="1"/>
        <v>High Population-Middle Poverty</v>
      </c>
      <c r="B9224" s="35" t="s">
        <v>9243</v>
      </c>
      <c r="C9224" s="37">
        <v>39239.0</v>
      </c>
      <c r="D9224" s="37">
        <v>0.103493972833151</v>
      </c>
      <c r="E9224" s="37" t="s">
        <v>14</v>
      </c>
      <c r="F9224" s="37" t="s">
        <v>10</v>
      </c>
    </row>
    <row r="9225">
      <c r="A9225" s="36" t="str">
        <f t="shared" si="1"/>
        <v>High Population-High Poverty</v>
      </c>
      <c r="B9225" s="35" t="s">
        <v>9244</v>
      </c>
      <c r="C9225" s="37">
        <v>15777.0</v>
      </c>
      <c r="D9225" s="37">
        <v>0.348228433796032</v>
      </c>
      <c r="E9225" s="37" t="s">
        <v>14</v>
      </c>
      <c r="F9225" s="37" t="s">
        <v>11</v>
      </c>
    </row>
    <row r="9226">
      <c r="A9226" s="36" t="str">
        <f t="shared" si="1"/>
        <v>High Population-Middle Poverty</v>
      </c>
      <c r="B9226" s="35" t="s">
        <v>9245</v>
      </c>
      <c r="C9226" s="37">
        <v>28584.0</v>
      </c>
      <c r="D9226" s="37">
        <v>0.131996921354604</v>
      </c>
      <c r="E9226" s="37" t="s">
        <v>14</v>
      </c>
      <c r="F9226" s="37" t="s">
        <v>10</v>
      </c>
    </row>
    <row r="9227">
      <c r="A9227" s="36" t="str">
        <f t="shared" si="1"/>
        <v>High Population-Middle Poverty</v>
      </c>
      <c r="B9227" s="35" t="s">
        <v>9246</v>
      </c>
      <c r="C9227" s="37">
        <v>12432.0</v>
      </c>
      <c r="D9227" s="37">
        <v>0.191361003861004</v>
      </c>
      <c r="E9227" s="37" t="s">
        <v>14</v>
      </c>
      <c r="F9227" s="37" t="s">
        <v>10</v>
      </c>
    </row>
    <row r="9228">
      <c r="A9228" s="36" t="str">
        <f t="shared" si="1"/>
        <v>High Population-Middle Poverty</v>
      </c>
      <c r="B9228" s="35" t="s">
        <v>9247</v>
      </c>
      <c r="C9228" s="37">
        <v>19058.0</v>
      </c>
      <c r="D9228" s="37">
        <v>0.199024031902613</v>
      </c>
      <c r="E9228" s="37" t="s">
        <v>14</v>
      </c>
      <c r="F9228" s="37" t="s">
        <v>10</v>
      </c>
    </row>
    <row r="9229">
      <c r="A9229" s="36" t="str">
        <f t="shared" si="1"/>
        <v>Medium Population-Middle Poverty</v>
      </c>
      <c r="B9229" s="35" t="s">
        <v>9248</v>
      </c>
      <c r="C9229" s="37">
        <v>2505.0</v>
      </c>
      <c r="D9229" s="37">
        <v>0.301397205588822</v>
      </c>
      <c r="E9229" s="37" t="s">
        <v>15</v>
      </c>
      <c r="F9229" s="37" t="s">
        <v>10</v>
      </c>
    </row>
    <row r="9230">
      <c r="A9230" s="36" t="str">
        <f t="shared" si="1"/>
        <v>High Population-Middle Poverty</v>
      </c>
      <c r="B9230" s="35" t="s">
        <v>9249</v>
      </c>
      <c r="C9230" s="37">
        <v>14544.0</v>
      </c>
      <c r="D9230" s="37">
        <v>0.291116611661166</v>
      </c>
      <c r="E9230" s="37" t="s">
        <v>14</v>
      </c>
      <c r="F9230" s="37" t="s">
        <v>10</v>
      </c>
    </row>
    <row r="9231">
      <c r="A9231" s="36" t="str">
        <f t="shared" si="1"/>
        <v>High Population-High Poverty</v>
      </c>
      <c r="B9231" s="35" t="s">
        <v>9250</v>
      </c>
      <c r="C9231" s="37">
        <v>14897.0</v>
      </c>
      <c r="D9231" s="37">
        <v>0.389273007988186</v>
      </c>
      <c r="E9231" s="37" t="s">
        <v>14</v>
      </c>
      <c r="F9231" s="37" t="s">
        <v>11</v>
      </c>
    </row>
    <row r="9232">
      <c r="A9232" s="36" t="str">
        <f t="shared" si="1"/>
        <v>Low Population-Impoverished</v>
      </c>
      <c r="B9232" s="35" t="s">
        <v>9251</v>
      </c>
      <c r="C9232" s="37">
        <v>89.0</v>
      </c>
      <c r="D9232" s="37">
        <v>0.865168539325843</v>
      </c>
      <c r="E9232" s="37" t="s">
        <v>16</v>
      </c>
      <c r="F9232" s="37" t="s">
        <v>12</v>
      </c>
    </row>
    <row r="9233">
      <c r="A9233" s="36" t="str">
        <f t="shared" si="1"/>
        <v>Medium Population-Middle Poverty</v>
      </c>
      <c r="B9233" s="35" t="s">
        <v>9252</v>
      </c>
      <c r="C9233" s="37">
        <v>1225.0</v>
      </c>
      <c r="D9233" s="37">
        <v>0.117551020408163</v>
      </c>
      <c r="E9233" s="37" t="s">
        <v>15</v>
      </c>
      <c r="F9233" s="37" t="s">
        <v>10</v>
      </c>
    </row>
    <row r="9234">
      <c r="A9234" s="36" t="str">
        <f t="shared" si="1"/>
        <v>Medium Population-Middle Poverty</v>
      </c>
      <c r="B9234" s="35" t="s">
        <v>9253</v>
      </c>
      <c r="C9234" s="37">
        <v>3202.0</v>
      </c>
      <c r="D9234" s="37">
        <v>0.160212367270456</v>
      </c>
      <c r="E9234" s="37" t="s">
        <v>15</v>
      </c>
      <c r="F9234" s="37" t="s">
        <v>10</v>
      </c>
    </row>
    <row r="9235">
      <c r="A9235" s="36" t="str">
        <f t="shared" si="1"/>
        <v>Medium Population-Middle Poverty</v>
      </c>
      <c r="B9235" s="35" t="s">
        <v>9254</v>
      </c>
      <c r="C9235" s="37">
        <v>1110.0</v>
      </c>
      <c r="D9235" s="37">
        <v>0.265765765765766</v>
      </c>
      <c r="E9235" s="37" t="s">
        <v>15</v>
      </c>
      <c r="F9235" s="37" t="s">
        <v>10</v>
      </c>
    </row>
    <row r="9236">
      <c r="A9236" s="36" t="str">
        <f t="shared" si="1"/>
        <v>High Population-Middle Poverty</v>
      </c>
      <c r="B9236" s="35" t="s">
        <v>9255</v>
      </c>
      <c r="C9236" s="37">
        <v>30017.0</v>
      </c>
      <c r="D9236" s="37">
        <v>0.161308591797981</v>
      </c>
      <c r="E9236" s="37" t="s">
        <v>14</v>
      </c>
      <c r="F9236" s="37" t="s">
        <v>10</v>
      </c>
    </row>
    <row r="9237">
      <c r="A9237" s="36" t="str">
        <f t="shared" si="1"/>
        <v>High Population-Low Poverty</v>
      </c>
      <c r="B9237" s="35" t="s">
        <v>9256</v>
      </c>
      <c r="C9237" s="37">
        <v>31964.0</v>
      </c>
      <c r="D9237" s="37">
        <v>0.0657927668627206</v>
      </c>
      <c r="E9237" s="37" t="s">
        <v>14</v>
      </c>
      <c r="F9237" s="37" t="s">
        <v>9</v>
      </c>
    </row>
    <row r="9238">
      <c r="A9238" s="36" t="str">
        <f t="shared" si="1"/>
        <v>Medium Population-Low Poverty</v>
      </c>
      <c r="B9238" s="35" t="s">
        <v>9257</v>
      </c>
      <c r="C9238" s="37">
        <v>2053.0</v>
      </c>
      <c r="D9238" s="37">
        <v>0.055041402825134</v>
      </c>
      <c r="E9238" s="37" t="s">
        <v>15</v>
      </c>
      <c r="F9238" s="37" t="s">
        <v>9</v>
      </c>
    </row>
    <row r="9239">
      <c r="A9239" s="36" t="str">
        <f t="shared" si="1"/>
        <v>High Population-Middle Poverty</v>
      </c>
      <c r="B9239" s="35" t="s">
        <v>9258</v>
      </c>
      <c r="C9239" s="37">
        <v>21048.0</v>
      </c>
      <c r="D9239" s="37">
        <v>0.1153553781832</v>
      </c>
      <c r="E9239" s="37" t="s">
        <v>14</v>
      </c>
      <c r="F9239" s="37" t="s">
        <v>10</v>
      </c>
    </row>
    <row r="9240">
      <c r="A9240" s="36" t="str">
        <f t="shared" si="1"/>
        <v>Medium Population-Middle Poverty</v>
      </c>
      <c r="B9240" s="35" t="s">
        <v>9259</v>
      </c>
      <c r="C9240" s="37">
        <v>9592.0</v>
      </c>
      <c r="D9240" s="37">
        <v>0.166075896580484</v>
      </c>
      <c r="E9240" s="37" t="s">
        <v>15</v>
      </c>
      <c r="F9240" s="37" t="s">
        <v>10</v>
      </c>
    </row>
    <row r="9241">
      <c r="A9241" s="36" t="str">
        <f t="shared" si="1"/>
        <v>High Population-Middle Poverty</v>
      </c>
      <c r="B9241" s="35" t="s">
        <v>9260</v>
      </c>
      <c r="C9241" s="37">
        <v>27650.0</v>
      </c>
      <c r="D9241" s="37">
        <v>0.282748643761302</v>
      </c>
      <c r="E9241" s="37" t="s">
        <v>14</v>
      </c>
      <c r="F9241" s="37" t="s">
        <v>10</v>
      </c>
    </row>
    <row r="9242">
      <c r="A9242" s="36" t="str">
        <f t="shared" si="1"/>
        <v>High Population-Middle Poverty</v>
      </c>
      <c r="B9242" s="35" t="s">
        <v>9261</v>
      </c>
      <c r="C9242" s="37">
        <v>24766.0</v>
      </c>
      <c r="D9242" s="37">
        <v>0.19223936041347</v>
      </c>
      <c r="E9242" s="37" t="s">
        <v>14</v>
      </c>
      <c r="F9242" s="37" t="s">
        <v>10</v>
      </c>
    </row>
    <row r="9243">
      <c r="A9243" s="36" t="str">
        <f t="shared" si="1"/>
        <v>High Population-Low Poverty</v>
      </c>
      <c r="B9243" s="35" t="s">
        <v>9262</v>
      </c>
      <c r="C9243" s="37">
        <v>34732.0</v>
      </c>
      <c r="D9243" s="37">
        <v>0.0713751007716227</v>
      </c>
      <c r="E9243" s="37" t="s">
        <v>14</v>
      </c>
      <c r="F9243" s="37" t="s">
        <v>9</v>
      </c>
    </row>
    <row r="9244">
      <c r="A9244" s="36" t="str">
        <f t="shared" si="1"/>
        <v>High Population-Middle Poverty</v>
      </c>
      <c r="B9244" s="35" t="s">
        <v>9263</v>
      </c>
      <c r="C9244" s="37">
        <v>47111.0</v>
      </c>
      <c r="D9244" s="37">
        <v>0.102354014985884</v>
      </c>
      <c r="E9244" s="37" t="s">
        <v>14</v>
      </c>
      <c r="F9244" s="37" t="s">
        <v>10</v>
      </c>
    </row>
    <row r="9245">
      <c r="A9245" s="36" t="str">
        <f t="shared" si="1"/>
        <v>Medium Population-Middle Poverty</v>
      </c>
      <c r="B9245" s="35" t="s">
        <v>9264</v>
      </c>
      <c r="C9245" s="37">
        <v>4651.0</v>
      </c>
      <c r="D9245" s="37">
        <v>0.166200817028596</v>
      </c>
      <c r="E9245" s="37" t="s">
        <v>15</v>
      </c>
      <c r="F9245" s="37" t="s">
        <v>10</v>
      </c>
    </row>
    <row r="9246">
      <c r="A9246" s="36" t="str">
        <f t="shared" si="1"/>
        <v>Medium Population-Middle Poverty</v>
      </c>
      <c r="B9246" s="35" t="s">
        <v>9265</v>
      </c>
      <c r="C9246" s="37">
        <v>9262.0</v>
      </c>
      <c r="D9246" s="37">
        <v>0.138415029151371</v>
      </c>
      <c r="E9246" s="37" t="s">
        <v>15</v>
      </c>
      <c r="F9246" s="37" t="s">
        <v>10</v>
      </c>
    </row>
    <row r="9247">
      <c r="A9247" s="36" t="str">
        <f t="shared" si="1"/>
        <v>Medium Population-Middle Poverty</v>
      </c>
      <c r="B9247" s="35" t="s">
        <v>9266</v>
      </c>
      <c r="C9247" s="37">
        <v>6842.0</v>
      </c>
      <c r="D9247" s="37">
        <v>0.183133586670564</v>
      </c>
      <c r="E9247" s="37" t="s">
        <v>15</v>
      </c>
      <c r="F9247" s="37" t="s">
        <v>10</v>
      </c>
    </row>
    <row r="9248">
      <c r="A9248" s="36" t="str">
        <f t="shared" si="1"/>
        <v>High Population-Middle Poverty</v>
      </c>
      <c r="B9248" s="35" t="s">
        <v>9267</v>
      </c>
      <c r="C9248" s="37">
        <v>15676.0</v>
      </c>
      <c r="D9248" s="37">
        <v>0.102449604490942</v>
      </c>
      <c r="E9248" s="37" t="s">
        <v>14</v>
      </c>
      <c r="F9248" s="37" t="s">
        <v>10</v>
      </c>
    </row>
    <row r="9249">
      <c r="A9249" s="36" t="str">
        <f t="shared" si="1"/>
        <v>Low Population-Low Poverty</v>
      </c>
      <c r="B9249" s="35" t="s">
        <v>9268</v>
      </c>
      <c r="C9249" s="37">
        <v>491.0</v>
      </c>
      <c r="D9249" s="37">
        <v>0.0366598778004073</v>
      </c>
      <c r="E9249" s="37" t="s">
        <v>16</v>
      </c>
      <c r="F9249" s="37" t="s">
        <v>9</v>
      </c>
    </row>
    <row r="9250">
      <c r="A9250" s="36" t="str">
        <f t="shared" si="1"/>
        <v>Low Population-High Poverty</v>
      </c>
      <c r="B9250" s="35" t="s">
        <v>9269</v>
      </c>
      <c r="C9250" s="37">
        <v>89.0</v>
      </c>
      <c r="D9250" s="37">
        <v>0.404494382022472</v>
      </c>
      <c r="E9250" s="37" t="s">
        <v>16</v>
      </c>
      <c r="F9250" s="37" t="s">
        <v>11</v>
      </c>
    </row>
    <row r="9251">
      <c r="A9251" s="36" t="str">
        <f t="shared" si="1"/>
        <v>Medium Population-Middle Poverty</v>
      </c>
      <c r="B9251" s="35" t="s">
        <v>9270</v>
      </c>
      <c r="C9251" s="37">
        <v>5808.0</v>
      </c>
      <c r="D9251" s="37">
        <v>0.133092286501377</v>
      </c>
      <c r="E9251" s="37" t="s">
        <v>15</v>
      </c>
      <c r="F9251" s="37" t="s">
        <v>10</v>
      </c>
    </row>
    <row r="9252">
      <c r="A9252" s="36" t="str">
        <f t="shared" si="1"/>
        <v>High Population-Middle Poverty</v>
      </c>
      <c r="B9252" s="35" t="s">
        <v>9271</v>
      </c>
      <c r="C9252" s="37">
        <v>15530.0</v>
      </c>
      <c r="D9252" s="37">
        <v>0.108821635544108</v>
      </c>
      <c r="E9252" s="37" t="s">
        <v>14</v>
      </c>
      <c r="F9252" s="37" t="s">
        <v>10</v>
      </c>
    </row>
    <row r="9253">
      <c r="A9253" s="36" t="str">
        <f t="shared" si="1"/>
        <v>Medium Population-Middle Poverty</v>
      </c>
      <c r="B9253" s="35" t="s">
        <v>9272</v>
      </c>
      <c r="C9253" s="37">
        <v>2084.0</v>
      </c>
      <c r="D9253" s="37">
        <v>0.160748560460653</v>
      </c>
      <c r="E9253" s="37" t="s">
        <v>15</v>
      </c>
      <c r="F9253" s="37" t="s">
        <v>10</v>
      </c>
    </row>
    <row r="9254">
      <c r="A9254" s="36" t="str">
        <f t="shared" si="1"/>
        <v>Low Population-Middle Poverty</v>
      </c>
      <c r="B9254" s="35" t="s">
        <v>9273</v>
      </c>
      <c r="C9254" s="37">
        <v>140.0</v>
      </c>
      <c r="D9254" s="37">
        <v>0.192857142857143</v>
      </c>
      <c r="E9254" s="37" t="s">
        <v>16</v>
      </c>
      <c r="F9254" s="37" t="s">
        <v>10</v>
      </c>
    </row>
    <row r="9255">
      <c r="A9255" s="36" t="str">
        <f t="shared" si="1"/>
        <v>Medium Population-Middle Poverty</v>
      </c>
      <c r="B9255" s="35" t="s">
        <v>9274</v>
      </c>
      <c r="C9255" s="37">
        <v>6585.0</v>
      </c>
      <c r="D9255" s="37">
        <v>0.134092634776006</v>
      </c>
      <c r="E9255" s="37" t="s">
        <v>15</v>
      </c>
      <c r="F9255" s="37" t="s">
        <v>10</v>
      </c>
    </row>
    <row r="9256">
      <c r="A9256" s="36" t="str">
        <f t="shared" si="1"/>
        <v>Low Population-Middle Poverty</v>
      </c>
      <c r="B9256" s="35" t="s">
        <v>9275</v>
      </c>
      <c r="C9256" s="37">
        <v>263.0</v>
      </c>
      <c r="D9256" s="37">
        <v>0.11787072243346</v>
      </c>
      <c r="E9256" s="37" t="s">
        <v>16</v>
      </c>
      <c r="F9256" s="37" t="s">
        <v>10</v>
      </c>
    </row>
    <row r="9257">
      <c r="A9257" s="36" t="str">
        <f t="shared" si="1"/>
        <v>High Population-Middle Poverty</v>
      </c>
      <c r="B9257" s="35" t="s">
        <v>9276</v>
      </c>
      <c r="C9257" s="37">
        <v>12058.0</v>
      </c>
      <c r="D9257" s="37">
        <v>0.113119920384807</v>
      </c>
      <c r="E9257" s="37" t="s">
        <v>14</v>
      </c>
      <c r="F9257" s="37" t="s">
        <v>10</v>
      </c>
    </row>
    <row r="9258">
      <c r="A9258" s="36" t="str">
        <f t="shared" si="1"/>
        <v>Medium Population-Middle Poverty</v>
      </c>
      <c r="B9258" s="35" t="s">
        <v>9277</v>
      </c>
      <c r="C9258" s="37">
        <v>9222.0</v>
      </c>
      <c r="D9258" s="37">
        <v>0.181847755367599</v>
      </c>
      <c r="E9258" s="37" t="s">
        <v>15</v>
      </c>
      <c r="F9258" s="37" t="s">
        <v>10</v>
      </c>
    </row>
    <row r="9259">
      <c r="A9259" s="36" t="str">
        <f t="shared" si="1"/>
        <v>High Population-Middle Poverty</v>
      </c>
      <c r="B9259" s="35" t="s">
        <v>9278</v>
      </c>
      <c r="C9259" s="37">
        <v>17249.0</v>
      </c>
      <c r="D9259" s="37">
        <v>0.103948054959708</v>
      </c>
      <c r="E9259" s="37" t="s">
        <v>14</v>
      </c>
      <c r="F9259" s="37" t="s">
        <v>10</v>
      </c>
    </row>
    <row r="9260">
      <c r="A9260" s="36" t="str">
        <f t="shared" si="1"/>
        <v>High Population-Middle Poverty</v>
      </c>
      <c r="B9260" s="35" t="s">
        <v>9279</v>
      </c>
      <c r="C9260" s="37">
        <v>11972.0</v>
      </c>
      <c r="D9260" s="37">
        <v>0.136819244904778</v>
      </c>
      <c r="E9260" s="37" t="s">
        <v>14</v>
      </c>
      <c r="F9260" s="37" t="s">
        <v>10</v>
      </c>
    </row>
    <row r="9261">
      <c r="A9261" s="36" t="str">
        <f t="shared" si="1"/>
        <v>High Population-Middle Poverty</v>
      </c>
      <c r="B9261" s="35" t="s">
        <v>9280</v>
      </c>
      <c r="C9261" s="37">
        <v>29135.0</v>
      </c>
      <c r="D9261" s="37">
        <v>0.115668440020594</v>
      </c>
      <c r="E9261" s="37" t="s">
        <v>14</v>
      </c>
      <c r="F9261" s="37" t="s">
        <v>10</v>
      </c>
    </row>
    <row r="9262">
      <c r="A9262" s="36" t="str">
        <f t="shared" si="1"/>
        <v>Medium Population-Low Poverty</v>
      </c>
      <c r="B9262" s="35" t="s">
        <v>9281</v>
      </c>
      <c r="C9262" s="37">
        <v>5305.0</v>
      </c>
      <c r="D9262" s="37">
        <v>0.0733270499528746</v>
      </c>
      <c r="E9262" s="37" t="s">
        <v>15</v>
      </c>
      <c r="F9262" s="37" t="s">
        <v>9</v>
      </c>
    </row>
    <row r="9263">
      <c r="A9263" s="36" t="str">
        <f t="shared" si="1"/>
        <v>High Population-Middle Poverty</v>
      </c>
      <c r="B9263" s="35" t="s">
        <v>9282</v>
      </c>
      <c r="C9263" s="37">
        <v>22468.0</v>
      </c>
      <c r="D9263" s="37">
        <v>0.237359800605305</v>
      </c>
      <c r="E9263" s="37" t="s">
        <v>14</v>
      </c>
      <c r="F9263" s="37" t="s">
        <v>10</v>
      </c>
    </row>
    <row r="9264">
      <c r="A9264" s="36" t="str">
        <f t="shared" si="1"/>
        <v>High Population-Low Poverty</v>
      </c>
      <c r="B9264" s="35" t="s">
        <v>9283</v>
      </c>
      <c r="C9264" s="37">
        <v>30731.0</v>
      </c>
      <c r="D9264" s="37">
        <v>0.0538869545410172</v>
      </c>
      <c r="E9264" s="37" t="s">
        <v>14</v>
      </c>
      <c r="F9264" s="37" t="s">
        <v>9</v>
      </c>
    </row>
    <row r="9265">
      <c r="A9265" s="36" t="str">
        <f t="shared" si="1"/>
        <v>High Population-Low Poverty</v>
      </c>
      <c r="B9265" s="35" t="s">
        <v>9284</v>
      </c>
      <c r="C9265" s="37">
        <v>57582.0</v>
      </c>
      <c r="D9265" s="37">
        <v>0.0456913618839221</v>
      </c>
      <c r="E9265" s="37" t="s">
        <v>14</v>
      </c>
      <c r="F9265" s="37" t="s">
        <v>9</v>
      </c>
    </row>
    <row r="9266">
      <c r="A9266" s="36" t="str">
        <f t="shared" si="1"/>
        <v>Medium Population-Middle Poverty</v>
      </c>
      <c r="B9266" s="35" t="s">
        <v>9285</v>
      </c>
      <c r="C9266" s="37">
        <v>3626.0</v>
      </c>
      <c r="D9266" s="37">
        <v>0.120794263651407</v>
      </c>
      <c r="E9266" s="37" t="s">
        <v>15</v>
      </c>
      <c r="F9266" s="37" t="s">
        <v>10</v>
      </c>
    </row>
    <row r="9267">
      <c r="A9267" s="36" t="str">
        <f t="shared" si="1"/>
        <v>Low Population-Middle Poverty</v>
      </c>
      <c r="B9267" s="35" t="s">
        <v>9286</v>
      </c>
      <c r="C9267" s="37">
        <v>205.0</v>
      </c>
      <c r="D9267" s="37">
        <v>0.121951219512195</v>
      </c>
      <c r="E9267" s="37" t="s">
        <v>16</v>
      </c>
      <c r="F9267" s="37" t="s">
        <v>10</v>
      </c>
    </row>
    <row r="9268">
      <c r="A9268" s="36" t="str">
        <f t="shared" si="1"/>
        <v>Medium Population-Middle Poverty</v>
      </c>
      <c r="B9268" s="35" t="s">
        <v>9287</v>
      </c>
      <c r="C9268" s="37">
        <v>3896.0</v>
      </c>
      <c r="D9268" s="37">
        <v>0.188911704312115</v>
      </c>
      <c r="E9268" s="37" t="s">
        <v>15</v>
      </c>
      <c r="F9268" s="37" t="s">
        <v>10</v>
      </c>
    </row>
    <row r="9269">
      <c r="A9269" s="36" t="str">
        <f t="shared" si="1"/>
        <v>Medium Population-Low Poverty</v>
      </c>
      <c r="B9269" s="35" t="s">
        <v>9288</v>
      </c>
      <c r="C9269" s="37">
        <v>1704.0</v>
      </c>
      <c r="D9269" s="37">
        <v>0.0557511737089202</v>
      </c>
      <c r="E9269" s="37" t="s">
        <v>15</v>
      </c>
      <c r="F9269" s="37" t="s">
        <v>9</v>
      </c>
    </row>
    <row r="9270">
      <c r="A9270" s="36" t="str">
        <f t="shared" si="1"/>
        <v>Medium Population-Middle Poverty</v>
      </c>
      <c r="B9270" s="35" t="s">
        <v>9289</v>
      </c>
      <c r="C9270" s="37">
        <v>865.0</v>
      </c>
      <c r="D9270" s="37">
        <v>0.245086705202312</v>
      </c>
      <c r="E9270" s="37" t="s">
        <v>15</v>
      </c>
      <c r="F9270" s="37" t="s">
        <v>10</v>
      </c>
    </row>
    <row r="9271">
      <c r="A9271" s="36" t="str">
        <f t="shared" si="1"/>
        <v>High Population-Middle Poverty</v>
      </c>
      <c r="B9271" s="35" t="s">
        <v>9290</v>
      </c>
      <c r="C9271" s="37">
        <v>40968.0</v>
      </c>
      <c r="D9271" s="37">
        <v>0.106570982230033</v>
      </c>
      <c r="E9271" s="37" t="s">
        <v>14</v>
      </c>
      <c r="F9271" s="37" t="s">
        <v>10</v>
      </c>
    </row>
    <row r="9272">
      <c r="A9272" s="36" t="str">
        <f t="shared" si="1"/>
        <v>Medium Population-Low Poverty</v>
      </c>
      <c r="B9272" s="35" t="s">
        <v>9291</v>
      </c>
      <c r="C9272" s="37">
        <v>3914.0</v>
      </c>
      <c r="D9272" s="37">
        <v>0.0878896269800715</v>
      </c>
      <c r="E9272" s="37" t="s">
        <v>15</v>
      </c>
      <c r="F9272" s="37" t="s">
        <v>9</v>
      </c>
    </row>
    <row r="9273">
      <c r="A9273" s="36" t="str">
        <f t="shared" si="1"/>
        <v>High Population-Middle Poverty</v>
      </c>
      <c r="B9273" s="35" t="s">
        <v>9292</v>
      </c>
      <c r="C9273" s="37">
        <v>21166.0</v>
      </c>
      <c r="D9273" s="37">
        <v>0.112822451100822</v>
      </c>
      <c r="E9273" s="37" t="s">
        <v>14</v>
      </c>
      <c r="F9273" s="37" t="s">
        <v>10</v>
      </c>
    </row>
    <row r="9274">
      <c r="A9274" s="36" t="str">
        <f t="shared" si="1"/>
        <v>High Population-Middle Poverty</v>
      </c>
      <c r="B9274" s="35" t="s">
        <v>9293</v>
      </c>
      <c r="C9274" s="37">
        <v>10932.0</v>
      </c>
      <c r="D9274" s="37">
        <v>0.264087083790706</v>
      </c>
      <c r="E9274" s="37" t="s">
        <v>14</v>
      </c>
      <c r="F9274" s="37" t="s">
        <v>10</v>
      </c>
    </row>
    <row r="9275">
      <c r="A9275" s="36" t="str">
        <f t="shared" si="1"/>
        <v>Medium Population-Middle Poverty</v>
      </c>
      <c r="B9275" s="35" t="s">
        <v>9294</v>
      </c>
      <c r="C9275" s="37">
        <v>4711.0</v>
      </c>
      <c r="D9275" s="37">
        <v>0.205052005943536</v>
      </c>
      <c r="E9275" s="37" t="s">
        <v>15</v>
      </c>
      <c r="F9275" s="37" t="s">
        <v>10</v>
      </c>
    </row>
    <row r="9276">
      <c r="A9276" s="36" t="str">
        <f t="shared" si="1"/>
        <v>High Population-Middle Poverty</v>
      </c>
      <c r="B9276" s="35" t="s">
        <v>9295</v>
      </c>
      <c r="C9276" s="37">
        <v>14288.0</v>
      </c>
      <c r="D9276" s="37">
        <v>0.172102463605823</v>
      </c>
      <c r="E9276" s="37" t="s">
        <v>14</v>
      </c>
      <c r="F9276" s="37" t="s">
        <v>10</v>
      </c>
    </row>
    <row r="9277">
      <c r="A9277" s="36" t="str">
        <f t="shared" si="1"/>
        <v>Medium Population-Low Poverty</v>
      </c>
      <c r="B9277" s="35" t="s">
        <v>9296</v>
      </c>
      <c r="C9277" s="37">
        <v>5377.0</v>
      </c>
      <c r="D9277" s="37">
        <v>0.0998698158824623</v>
      </c>
      <c r="E9277" s="37" t="s">
        <v>15</v>
      </c>
      <c r="F9277" s="37" t="s">
        <v>9</v>
      </c>
    </row>
    <row r="9278">
      <c r="A9278" s="36" t="str">
        <f t="shared" si="1"/>
        <v>High Population-Middle Poverty</v>
      </c>
      <c r="B9278" s="35" t="s">
        <v>9297</v>
      </c>
      <c r="C9278" s="37">
        <v>13410.0</v>
      </c>
      <c r="D9278" s="37">
        <v>0.146159582401193</v>
      </c>
      <c r="E9278" s="37" t="s">
        <v>14</v>
      </c>
      <c r="F9278" s="37" t="s">
        <v>10</v>
      </c>
    </row>
    <row r="9279">
      <c r="A9279" s="36" t="str">
        <f t="shared" si="1"/>
        <v>Medium Population-Middle Poverty</v>
      </c>
      <c r="B9279" s="35" t="s">
        <v>9298</v>
      </c>
      <c r="C9279" s="37">
        <v>9978.0</v>
      </c>
      <c r="D9279" s="37">
        <v>0.244838645019042</v>
      </c>
      <c r="E9279" s="37" t="s">
        <v>15</v>
      </c>
      <c r="F9279" s="37" t="s">
        <v>10</v>
      </c>
    </row>
    <row r="9280">
      <c r="A9280" s="36" t="str">
        <f t="shared" si="1"/>
        <v>Medium Population-Middle Poverty</v>
      </c>
      <c r="B9280" s="35" t="s">
        <v>9299</v>
      </c>
      <c r="C9280" s="37">
        <v>3693.0</v>
      </c>
      <c r="D9280" s="37">
        <v>0.287571080422421</v>
      </c>
      <c r="E9280" s="37" t="s">
        <v>15</v>
      </c>
      <c r="F9280" s="37" t="s">
        <v>10</v>
      </c>
    </row>
    <row r="9281">
      <c r="A9281" s="36" t="str">
        <f t="shared" si="1"/>
        <v>High Population-Middle Poverty</v>
      </c>
      <c r="B9281" s="35" t="s">
        <v>9300</v>
      </c>
      <c r="C9281" s="37">
        <v>19221.0</v>
      </c>
      <c r="D9281" s="37">
        <v>0.203891576921076</v>
      </c>
      <c r="E9281" s="37" t="s">
        <v>14</v>
      </c>
      <c r="F9281" s="37" t="s">
        <v>10</v>
      </c>
    </row>
    <row r="9282">
      <c r="A9282" s="36" t="str">
        <f t="shared" si="1"/>
        <v>High Population-Low Poverty</v>
      </c>
      <c r="B9282" s="35" t="s">
        <v>9301</v>
      </c>
      <c r="C9282" s="37">
        <v>28819.0</v>
      </c>
      <c r="D9282" s="37">
        <v>0.0592664561573962</v>
      </c>
      <c r="E9282" s="37" t="s">
        <v>14</v>
      </c>
      <c r="F9282" s="37" t="s">
        <v>9</v>
      </c>
    </row>
    <row r="9283">
      <c r="A9283" s="36" t="str">
        <f t="shared" si="1"/>
        <v>High Population-Low Poverty</v>
      </c>
      <c r="B9283" s="35" t="s">
        <v>9302</v>
      </c>
      <c r="C9283" s="37">
        <v>34082.0</v>
      </c>
      <c r="D9283" s="37">
        <v>0.0268470160201866</v>
      </c>
      <c r="E9283" s="37" t="s">
        <v>14</v>
      </c>
      <c r="F9283" s="37" t="s">
        <v>9</v>
      </c>
    </row>
    <row r="9284">
      <c r="A9284" s="36" t="str">
        <f t="shared" si="1"/>
        <v>Medium Population-Middle Poverty</v>
      </c>
      <c r="B9284" s="35" t="s">
        <v>9303</v>
      </c>
      <c r="C9284" s="37">
        <v>6984.0</v>
      </c>
      <c r="D9284" s="37">
        <v>0.130441008018328</v>
      </c>
      <c r="E9284" s="37" t="s">
        <v>15</v>
      </c>
      <c r="F9284" s="37" t="s">
        <v>10</v>
      </c>
    </row>
    <row r="9285">
      <c r="A9285" s="36" t="str">
        <f t="shared" si="1"/>
        <v>High Population-Middle Poverty</v>
      </c>
      <c r="B9285" s="35" t="s">
        <v>9304</v>
      </c>
      <c r="C9285" s="37">
        <v>35075.0</v>
      </c>
      <c r="D9285" s="37">
        <v>0.102608695652174</v>
      </c>
      <c r="E9285" s="37" t="s">
        <v>14</v>
      </c>
      <c r="F9285" s="37" t="s">
        <v>10</v>
      </c>
    </row>
    <row r="9286">
      <c r="A9286" s="36" t="str">
        <f t="shared" si="1"/>
        <v>Medium Population-Middle Poverty</v>
      </c>
      <c r="B9286" s="35" t="s">
        <v>9305</v>
      </c>
      <c r="C9286" s="37">
        <v>2199.0</v>
      </c>
      <c r="D9286" s="37">
        <v>0.125511596180082</v>
      </c>
      <c r="E9286" s="37" t="s">
        <v>15</v>
      </c>
      <c r="F9286" s="37" t="s">
        <v>10</v>
      </c>
    </row>
    <row r="9287">
      <c r="A9287" s="36" t="str">
        <f t="shared" si="1"/>
        <v>Medium Population-Middle Poverty</v>
      </c>
      <c r="B9287" s="35" t="s">
        <v>9306</v>
      </c>
      <c r="C9287" s="37">
        <v>2902.0</v>
      </c>
      <c r="D9287" s="37">
        <v>0.219503790489318</v>
      </c>
      <c r="E9287" s="37" t="s">
        <v>15</v>
      </c>
      <c r="F9287" s="37" t="s">
        <v>10</v>
      </c>
    </row>
    <row r="9288">
      <c r="A9288" s="36" t="str">
        <f t="shared" si="1"/>
        <v>High Population-Low Poverty</v>
      </c>
      <c r="B9288" s="35" t="s">
        <v>9307</v>
      </c>
      <c r="C9288" s="37">
        <v>31998.0</v>
      </c>
      <c r="D9288" s="37">
        <v>0.0795049690605663</v>
      </c>
      <c r="E9288" s="37" t="s">
        <v>14</v>
      </c>
      <c r="F9288" s="37" t="s">
        <v>9</v>
      </c>
    </row>
    <row r="9289">
      <c r="A9289" s="36" t="str">
        <f t="shared" si="1"/>
        <v>Medium Population-Low Poverty</v>
      </c>
      <c r="B9289" s="35" t="s">
        <v>9308</v>
      </c>
      <c r="C9289" s="37">
        <v>1400.0</v>
      </c>
      <c r="D9289" s="37">
        <v>0.0542857142857143</v>
      </c>
      <c r="E9289" s="37" t="s">
        <v>15</v>
      </c>
      <c r="F9289" s="37" t="s">
        <v>9</v>
      </c>
    </row>
    <row r="9290">
      <c r="A9290" s="36" t="str">
        <f t="shared" si="1"/>
        <v>Medium Population-Middle Poverty</v>
      </c>
      <c r="B9290" s="35" t="s">
        <v>9309</v>
      </c>
      <c r="C9290" s="37">
        <v>4282.0</v>
      </c>
      <c r="D9290" s="37">
        <v>0.217188229799159</v>
      </c>
      <c r="E9290" s="37" t="s">
        <v>15</v>
      </c>
      <c r="F9290" s="37" t="s">
        <v>10</v>
      </c>
    </row>
    <row r="9291">
      <c r="A9291" s="36" t="str">
        <f t="shared" si="1"/>
        <v>High Population-Middle Poverty</v>
      </c>
      <c r="B9291" s="35" t="s">
        <v>9310</v>
      </c>
      <c r="C9291" s="37">
        <v>47178.0</v>
      </c>
      <c r="D9291" s="37">
        <v>0.18521344694561</v>
      </c>
      <c r="E9291" s="37" t="s">
        <v>14</v>
      </c>
      <c r="F9291" s="37" t="s">
        <v>10</v>
      </c>
    </row>
    <row r="9292">
      <c r="A9292" s="36" t="str">
        <f t="shared" si="1"/>
        <v>Low Population-Impoverished</v>
      </c>
      <c r="B9292" s="35" t="s">
        <v>9311</v>
      </c>
      <c r="C9292" s="37">
        <v>39.0</v>
      </c>
      <c r="D9292" s="37">
        <v>1.0</v>
      </c>
      <c r="E9292" s="37" t="s">
        <v>16</v>
      </c>
      <c r="F9292" s="37" t="s">
        <v>12</v>
      </c>
    </row>
    <row r="9293">
      <c r="A9293" s="36" t="str">
        <f t="shared" si="1"/>
        <v>Medium Population-Middle Poverty</v>
      </c>
      <c r="B9293" s="35" t="s">
        <v>9312</v>
      </c>
      <c r="C9293" s="37">
        <v>1553.0</v>
      </c>
      <c r="D9293" s="37">
        <v>0.119768190598841</v>
      </c>
      <c r="E9293" s="37" t="s">
        <v>15</v>
      </c>
      <c r="F9293" s="37" t="s">
        <v>10</v>
      </c>
    </row>
    <row r="9294">
      <c r="A9294" s="36" t="str">
        <f t="shared" si="1"/>
        <v>Medium Population-Middle Poverty</v>
      </c>
      <c r="B9294" s="35" t="s">
        <v>9313</v>
      </c>
      <c r="C9294" s="37">
        <v>1441.0</v>
      </c>
      <c r="D9294" s="37">
        <v>0.174184594031922</v>
      </c>
      <c r="E9294" s="37" t="s">
        <v>15</v>
      </c>
      <c r="F9294" s="37" t="s">
        <v>10</v>
      </c>
    </row>
    <row r="9295">
      <c r="A9295" s="36" t="str">
        <f t="shared" si="1"/>
        <v>Medium Population-Middle Poverty</v>
      </c>
      <c r="B9295" s="35" t="s">
        <v>9314</v>
      </c>
      <c r="C9295" s="37">
        <v>9669.0</v>
      </c>
      <c r="D9295" s="37">
        <v>0.259799358775468</v>
      </c>
      <c r="E9295" s="37" t="s">
        <v>15</v>
      </c>
      <c r="F9295" s="37" t="s">
        <v>10</v>
      </c>
    </row>
    <row r="9296">
      <c r="A9296" s="36" t="str">
        <f t="shared" si="1"/>
        <v>Medium Population-Middle Poverty</v>
      </c>
      <c r="B9296" s="35" t="s">
        <v>9315</v>
      </c>
      <c r="C9296" s="37">
        <v>2355.0</v>
      </c>
      <c r="D9296" s="37">
        <v>0.215711252653928</v>
      </c>
      <c r="E9296" s="37" t="s">
        <v>15</v>
      </c>
      <c r="F9296" s="37" t="s">
        <v>10</v>
      </c>
    </row>
    <row r="9297">
      <c r="A9297" s="36" t="str">
        <f t="shared" si="1"/>
        <v>High Population-Middle Poverty</v>
      </c>
      <c r="B9297" s="35" t="s">
        <v>9316</v>
      </c>
      <c r="C9297" s="37">
        <v>55091.0</v>
      </c>
      <c r="D9297" s="37">
        <v>0.177234030966946</v>
      </c>
      <c r="E9297" s="37" t="s">
        <v>14</v>
      </c>
      <c r="F9297" s="37" t="s">
        <v>10</v>
      </c>
    </row>
    <row r="9298">
      <c r="A9298" s="36" t="str">
        <f t="shared" si="1"/>
        <v>High Population-Middle Poverty</v>
      </c>
      <c r="B9298" s="35" t="s">
        <v>9317</v>
      </c>
      <c r="C9298" s="37">
        <v>57698.0</v>
      </c>
      <c r="D9298" s="37">
        <v>0.108339977122257</v>
      </c>
      <c r="E9298" s="37" t="s">
        <v>14</v>
      </c>
      <c r="F9298" s="37" t="s">
        <v>10</v>
      </c>
    </row>
    <row r="9299">
      <c r="A9299" s="36" t="str">
        <f t="shared" si="1"/>
        <v>Medium Population-Middle Poverty</v>
      </c>
      <c r="B9299" s="35" t="s">
        <v>9318</v>
      </c>
      <c r="C9299" s="37">
        <v>2237.0</v>
      </c>
      <c r="D9299" s="37">
        <v>0.147071971390255</v>
      </c>
      <c r="E9299" s="37" t="s">
        <v>15</v>
      </c>
      <c r="F9299" s="37" t="s">
        <v>10</v>
      </c>
    </row>
    <row r="9300">
      <c r="A9300" s="36" t="str">
        <f t="shared" si="1"/>
        <v>Medium Population-Middle Poverty</v>
      </c>
      <c r="B9300" s="35" t="s">
        <v>9319</v>
      </c>
      <c r="C9300" s="37">
        <v>2599.0</v>
      </c>
      <c r="D9300" s="37">
        <v>0.19276644863409</v>
      </c>
      <c r="E9300" s="37" t="s">
        <v>15</v>
      </c>
      <c r="F9300" s="37" t="s">
        <v>10</v>
      </c>
    </row>
    <row r="9301">
      <c r="A9301" s="36" t="str">
        <f t="shared" si="1"/>
        <v>Medium Population-Middle Poverty</v>
      </c>
      <c r="B9301" s="35" t="s">
        <v>9320</v>
      </c>
      <c r="C9301" s="37">
        <v>840.0</v>
      </c>
      <c r="D9301" s="37">
        <v>0.267857142857143</v>
      </c>
      <c r="E9301" s="37" t="s">
        <v>15</v>
      </c>
      <c r="F9301" s="37" t="s">
        <v>10</v>
      </c>
    </row>
    <row r="9302">
      <c r="A9302" s="36" t="str">
        <f t="shared" si="1"/>
        <v>High Population-Middle Poverty</v>
      </c>
      <c r="B9302" s="35" t="s">
        <v>9321</v>
      </c>
      <c r="C9302" s="37">
        <v>30136.0</v>
      </c>
      <c r="D9302" s="37">
        <v>0.145805680913194</v>
      </c>
      <c r="E9302" s="37" t="s">
        <v>14</v>
      </c>
      <c r="F9302" s="37" t="s">
        <v>10</v>
      </c>
    </row>
    <row r="9303">
      <c r="A9303" s="36" t="str">
        <f t="shared" si="1"/>
        <v>High Population-Middle Poverty</v>
      </c>
      <c r="B9303" s="35" t="s">
        <v>9322</v>
      </c>
      <c r="C9303" s="37">
        <v>26240.0</v>
      </c>
      <c r="D9303" s="37">
        <v>0.21875</v>
      </c>
      <c r="E9303" s="37" t="s">
        <v>14</v>
      </c>
      <c r="F9303" s="37" t="s">
        <v>10</v>
      </c>
    </row>
    <row r="9304">
      <c r="A9304" s="36" t="str">
        <f t="shared" si="1"/>
        <v>High Population-Low Poverty</v>
      </c>
      <c r="B9304" s="35" t="s">
        <v>9323</v>
      </c>
      <c r="C9304" s="37">
        <v>38778.0</v>
      </c>
      <c r="D9304" s="37">
        <v>0.0766156067873537</v>
      </c>
      <c r="E9304" s="37" t="s">
        <v>14</v>
      </c>
      <c r="F9304" s="37" t="s">
        <v>9</v>
      </c>
    </row>
    <row r="9305">
      <c r="A9305" s="36" t="str">
        <f t="shared" si="1"/>
        <v>Medium Population-Middle Poverty</v>
      </c>
      <c r="B9305" s="35" t="s">
        <v>9324</v>
      </c>
      <c r="C9305" s="37">
        <v>5900.0</v>
      </c>
      <c r="D9305" s="37">
        <v>0.104406779661017</v>
      </c>
      <c r="E9305" s="37" t="s">
        <v>15</v>
      </c>
      <c r="F9305" s="37" t="s">
        <v>10</v>
      </c>
    </row>
    <row r="9306">
      <c r="A9306" s="36" t="str">
        <f t="shared" si="1"/>
        <v>Medium Population-Middle Poverty</v>
      </c>
      <c r="B9306" s="35" t="s">
        <v>9325</v>
      </c>
      <c r="C9306" s="37">
        <v>2553.0</v>
      </c>
      <c r="D9306" s="37">
        <v>0.206423815119467</v>
      </c>
      <c r="E9306" s="37" t="s">
        <v>15</v>
      </c>
      <c r="F9306" s="37" t="s">
        <v>10</v>
      </c>
    </row>
    <row r="9307">
      <c r="A9307" s="36" t="str">
        <f t="shared" si="1"/>
        <v>Medium Population-Middle Poverty</v>
      </c>
      <c r="B9307" s="35" t="s">
        <v>9326</v>
      </c>
      <c r="C9307" s="37">
        <v>4224.0</v>
      </c>
      <c r="D9307" s="37">
        <v>0.320785984848485</v>
      </c>
      <c r="E9307" s="37" t="s">
        <v>15</v>
      </c>
      <c r="F9307" s="37" t="s">
        <v>10</v>
      </c>
    </row>
    <row r="9308">
      <c r="A9308" s="36" t="str">
        <f t="shared" si="1"/>
        <v>High Population-Middle Poverty</v>
      </c>
      <c r="B9308" s="35" t="s">
        <v>9327</v>
      </c>
      <c r="C9308" s="37">
        <v>11088.0</v>
      </c>
      <c r="D9308" s="37">
        <v>0.212121212121212</v>
      </c>
      <c r="E9308" s="37" t="s">
        <v>14</v>
      </c>
      <c r="F9308" s="37" t="s">
        <v>10</v>
      </c>
    </row>
    <row r="9309">
      <c r="A9309" s="36" t="str">
        <f t="shared" si="1"/>
        <v>Medium Population-High Poverty</v>
      </c>
      <c r="B9309" s="35" t="s">
        <v>9328</v>
      </c>
      <c r="C9309" s="37">
        <v>971.0</v>
      </c>
      <c r="D9309" s="37">
        <v>0.409886714727085</v>
      </c>
      <c r="E9309" s="37" t="s">
        <v>15</v>
      </c>
      <c r="F9309" s="37" t="s">
        <v>11</v>
      </c>
    </row>
    <row r="9310">
      <c r="A9310" s="36" t="str">
        <f t="shared" si="1"/>
        <v>Medium Population-Middle Poverty</v>
      </c>
      <c r="B9310" s="35" t="s">
        <v>9329</v>
      </c>
      <c r="C9310" s="37">
        <v>4312.0</v>
      </c>
      <c r="D9310" s="37">
        <v>0.295454545454545</v>
      </c>
      <c r="E9310" s="37" t="s">
        <v>15</v>
      </c>
      <c r="F9310" s="37" t="s">
        <v>10</v>
      </c>
    </row>
    <row r="9311">
      <c r="A9311" s="36" t="str">
        <f t="shared" si="1"/>
        <v>Medium Population-Middle Poverty</v>
      </c>
      <c r="B9311" s="35" t="s">
        <v>9330</v>
      </c>
      <c r="C9311" s="37">
        <v>1593.0</v>
      </c>
      <c r="D9311" s="37">
        <v>0.177652228499686</v>
      </c>
      <c r="E9311" s="37" t="s">
        <v>15</v>
      </c>
      <c r="F9311" s="37" t="s">
        <v>10</v>
      </c>
    </row>
    <row r="9312">
      <c r="A9312" s="36" t="str">
        <f t="shared" si="1"/>
        <v>Medium Population-Low Poverty</v>
      </c>
      <c r="B9312" s="35" t="s">
        <v>9331</v>
      </c>
      <c r="C9312" s="37">
        <v>1558.0</v>
      </c>
      <c r="D9312" s="37">
        <v>0.0975609756097561</v>
      </c>
      <c r="E9312" s="37" t="s">
        <v>15</v>
      </c>
      <c r="F9312" s="37" t="s">
        <v>9</v>
      </c>
    </row>
    <row r="9313">
      <c r="A9313" s="36" t="str">
        <f t="shared" si="1"/>
        <v>Medium Population-Middle Poverty</v>
      </c>
      <c r="B9313" s="35" t="s">
        <v>9332</v>
      </c>
      <c r="C9313" s="37">
        <v>6230.0</v>
      </c>
      <c r="D9313" s="37">
        <v>0.180898876404494</v>
      </c>
      <c r="E9313" s="37" t="s">
        <v>15</v>
      </c>
      <c r="F9313" s="37" t="s">
        <v>10</v>
      </c>
    </row>
    <row r="9314">
      <c r="A9314" s="36" t="str">
        <f t="shared" si="1"/>
        <v>Low Population-Middle Poverty</v>
      </c>
      <c r="B9314" s="35" t="s">
        <v>9333</v>
      </c>
      <c r="C9314" s="37">
        <v>119.0</v>
      </c>
      <c r="D9314" s="37">
        <v>0.252100840336134</v>
      </c>
      <c r="E9314" s="37" t="s">
        <v>16</v>
      </c>
      <c r="F9314" s="37" t="s">
        <v>10</v>
      </c>
    </row>
    <row r="9315">
      <c r="A9315" s="36" t="str">
        <f t="shared" si="1"/>
        <v>Medium Population-Middle Poverty</v>
      </c>
      <c r="B9315" s="35" t="s">
        <v>9334</v>
      </c>
      <c r="C9315" s="37">
        <v>3007.0</v>
      </c>
      <c r="D9315" s="37">
        <v>0.21682740272697</v>
      </c>
      <c r="E9315" s="37" t="s">
        <v>15</v>
      </c>
      <c r="F9315" s="37" t="s">
        <v>10</v>
      </c>
    </row>
    <row r="9316">
      <c r="A9316" s="36" t="str">
        <f t="shared" si="1"/>
        <v>Medium Population-Middle Poverty</v>
      </c>
      <c r="B9316" s="35" t="s">
        <v>9335</v>
      </c>
      <c r="C9316" s="37">
        <v>689.0</v>
      </c>
      <c r="D9316" s="37">
        <v>0.296081277213353</v>
      </c>
      <c r="E9316" s="37" t="s">
        <v>15</v>
      </c>
      <c r="F9316" s="37" t="s">
        <v>10</v>
      </c>
    </row>
    <row r="9317">
      <c r="A9317" s="36" t="str">
        <f t="shared" si="1"/>
        <v>High Population-Middle Poverty</v>
      </c>
      <c r="B9317" s="35" t="s">
        <v>9336</v>
      </c>
      <c r="C9317" s="37">
        <v>11879.0</v>
      </c>
      <c r="D9317" s="37">
        <v>0.181917669837528</v>
      </c>
      <c r="E9317" s="37" t="s">
        <v>14</v>
      </c>
      <c r="F9317" s="37" t="s">
        <v>10</v>
      </c>
    </row>
    <row r="9318">
      <c r="A9318" s="36" t="str">
        <f t="shared" si="1"/>
        <v>Medium Population-Middle Poverty</v>
      </c>
      <c r="B9318" s="35" t="s">
        <v>9337</v>
      </c>
      <c r="C9318" s="37">
        <v>4295.0</v>
      </c>
      <c r="D9318" s="37">
        <v>0.146449359720605</v>
      </c>
      <c r="E9318" s="37" t="s">
        <v>15</v>
      </c>
      <c r="F9318" s="37" t="s">
        <v>10</v>
      </c>
    </row>
    <row r="9319">
      <c r="A9319" s="36" t="str">
        <f t="shared" si="1"/>
        <v>Medium Population-Middle Poverty</v>
      </c>
      <c r="B9319" s="35" t="s">
        <v>9338</v>
      </c>
      <c r="C9319" s="37">
        <v>5223.0</v>
      </c>
      <c r="D9319" s="37">
        <v>0.240666283744974</v>
      </c>
      <c r="E9319" s="37" t="s">
        <v>15</v>
      </c>
      <c r="F9319" s="37" t="s">
        <v>10</v>
      </c>
    </row>
    <row r="9320">
      <c r="A9320" s="36" t="str">
        <f t="shared" si="1"/>
        <v>Medium Population-Middle Poverty</v>
      </c>
      <c r="B9320" s="35" t="s">
        <v>9339</v>
      </c>
      <c r="C9320" s="37">
        <v>1609.0</v>
      </c>
      <c r="D9320" s="37">
        <v>0.251087632069608</v>
      </c>
      <c r="E9320" s="37" t="s">
        <v>15</v>
      </c>
      <c r="F9320" s="37" t="s">
        <v>10</v>
      </c>
    </row>
    <row r="9321">
      <c r="A9321" s="36" t="str">
        <f t="shared" si="1"/>
        <v>Medium Population-Middle Poverty</v>
      </c>
      <c r="B9321" s="35" t="s">
        <v>9340</v>
      </c>
      <c r="C9321" s="37">
        <v>6027.0</v>
      </c>
      <c r="D9321" s="37">
        <v>0.18400530944085</v>
      </c>
      <c r="E9321" s="37" t="s">
        <v>15</v>
      </c>
      <c r="F9321" s="37" t="s">
        <v>10</v>
      </c>
    </row>
    <row r="9322">
      <c r="A9322" s="36" t="str">
        <f t="shared" si="1"/>
        <v>Low Population-Middle Poverty</v>
      </c>
      <c r="B9322" s="35" t="s">
        <v>9341</v>
      </c>
      <c r="C9322" s="37">
        <v>405.0</v>
      </c>
      <c r="D9322" s="37">
        <v>0.120987654320988</v>
      </c>
      <c r="E9322" s="37" t="s">
        <v>16</v>
      </c>
      <c r="F9322" s="37" t="s">
        <v>10</v>
      </c>
    </row>
    <row r="9323">
      <c r="A9323" s="36" t="str">
        <f t="shared" si="1"/>
        <v>Low Population-Middle Poverty</v>
      </c>
      <c r="B9323" s="35" t="s">
        <v>9342</v>
      </c>
      <c r="C9323" s="37">
        <v>408.0</v>
      </c>
      <c r="D9323" s="37">
        <v>0.112745098039216</v>
      </c>
      <c r="E9323" s="37" t="s">
        <v>16</v>
      </c>
      <c r="F9323" s="37" t="s">
        <v>10</v>
      </c>
    </row>
    <row r="9324">
      <c r="A9324" s="36" t="str">
        <f t="shared" si="1"/>
        <v>Low Population-Middle Poverty</v>
      </c>
      <c r="B9324" s="35" t="s">
        <v>9343</v>
      </c>
      <c r="C9324" s="37">
        <v>323.0</v>
      </c>
      <c r="D9324" s="37">
        <v>0.312693498452012</v>
      </c>
      <c r="E9324" s="37" t="s">
        <v>16</v>
      </c>
      <c r="F9324" s="37" t="s">
        <v>10</v>
      </c>
    </row>
    <row r="9325">
      <c r="A9325" s="36" t="str">
        <f t="shared" si="1"/>
        <v>High Population-Middle Poverty</v>
      </c>
      <c r="B9325" s="35" t="s">
        <v>9344</v>
      </c>
      <c r="C9325" s="37">
        <v>32290.0</v>
      </c>
      <c r="D9325" s="37">
        <v>0.176370393310622</v>
      </c>
      <c r="E9325" s="37" t="s">
        <v>14</v>
      </c>
      <c r="F9325" s="37" t="s">
        <v>10</v>
      </c>
    </row>
    <row r="9326">
      <c r="A9326" s="36" t="str">
        <f t="shared" si="1"/>
        <v>Medium Population-Middle Poverty</v>
      </c>
      <c r="B9326" s="35" t="s">
        <v>9345</v>
      </c>
      <c r="C9326" s="37">
        <v>7456.0</v>
      </c>
      <c r="D9326" s="37">
        <v>0.196888412017167</v>
      </c>
      <c r="E9326" s="37" t="s">
        <v>15</v>
      </c>
      <c r="F9326" s="37" t="s">
        <v>10</v>
      </c>
    </row>
    <row r="9327">
      <c r="A9327" s="36" t="str">
        <f t="shared" si="1"/>
        <v>Medium Population-Middle Poverty</v>
      </c>
      <c r="B9327" s="35" t="s">
        <v>9346</v>
      </c>
      <c r="C9327" s="37">
        <v>1195.0</v>
      </c>
      <c r="D9327" s="37">
        <v>0.303765690376569</v>
      </c>
      <c r="E9327" s="37" t="s">
        <v>15</v>
      </c>
      <c r="F9327" s="37" t="s">
        <v>10</v>
      </c>
    </row>
    <row r="9328">
      <c r="A9328" s="36" t="str">
        <f t="shared" si="1"/>
        <v>Low Population-Low Poverty</v>
      </c>
      <c r="B9328" s="35" t="s">
        <v>9347</v>
      </c>
      <c r="C9328" s="37">
        <v>152.0</v>
      </c>
      <c r="D9328" s="37">
        <v>0.0131578947368421</v>
      </c>
      <c r="E9328" s="37" t="s">
        <v>16</v>
      </c>
      <c r="F9328" s="37" t="s">
        <v>9</v>
      </c>
    </row>
    <row r="9329">
      <c r="A9329" s="36" t="str">
        <f t="shared" si="1"/>
        <v>Medium Population-Middle Poverty</v>
      </c>
      <c r="B9329" s="35" t="s">
        <v>9348</v>
      </c>
      <c r="C9329" s="37">
        <v>983.0</v>
      </c>
      <c r="D9329" s="37">
        <v>0.236012207527976</v>
      </c>
      <c r="E9329" s="37" t="s">
        <v>15</v>
      </c>
      <c r="F9329" s="37" t="s">
        <v>10</v>
      </c>
    </row>
    <row r="9330">
      <c r="A9330" s="36" t="str">
        <f t="shared" si="1"/>
        <v>Medium Population-Middle Poverty</v>
      </c>
      <c r="B9330" s="35" t="s">
        <v>9349</v>
      </c>
      <c r="C9330" s="37">
        <v>5001.0</v>
      </c>
      <c r="D9330" s="37">
        <v>0.140171965606879</v>
      </c>
      <c r="E9330" s="37" t="s">
        <v>15</v>
      </c>
      <c r="F9330" s="37" t="s">
        <v>10</v>
      </c>
    </row>
    <row r="9331">
      <c r="A9331" s="36" t="str">
        <f t="shared" si="1"/>
        <v>Medium Population-Middle Poverty</v>
      </c>
      <c r="B9331" s="35" t="s">
        <v>9350</v>
      </c>
      <c r="C9331" s="37">
        <v>611.0</v>
      </c>
      <c r="D9331" s="37">
        <v>0.150572831423895</v>
      </c>
      <c r="E9331" s="37" t="s">
        <v>15</v>
      </c>
      <c r="F9331" s="37" t="s">
        <v>10</v>
      </c>
    </row>
    <row r="9332">
      <c r="A9332" s="36" t="str">
        <f t="shared" si="1"/>
        <v>Medium Population-Middle Poverty</v>
      </c>
      <c r="B9332" s="35" t="s">
        <v>9351</v>
      </c>
      <c r="C9332" s="37">
        <v>518.0</v>
      </c>
      <c r="D9332" s="37">
        <v>0.183397683397683</v>
      </c>
      <c r="E9332" s="37" t="s">
        <v>15</v>
      </c>
      <c r="F9332" s="37" t="s">
        <v>10</v>
      </c>
    </row>
    <row r="9333">
      <c r="A9333" s="36" t="str">
        <f t="shared" si="1"/>
        <v>Low Population-Low Poverty</v>
      </c>
      <c r="B9333" s="35" t="s">
        <v>9352</v>
      </c>
      <c r="C9333" s="37">
        <v>200.0</v>
      </c>
      <c r="D9333" s="37">
        <v>0.0</v>
      </c>
      <c r="E9333" s="37" t="s">
        <v>16</v>
      </c>
      <c r="F9333" s="37" t="s">
        <v>9</v>
      </c>
    </row>
    <row r="9334">
      <c r="A9334" s="36" t="str">
        <f t="shared" si="1"/>
        <v>Medium Population-Middle Poverty</v>
      </c>
      <c r="B9334" s="35" t="s">
        <v>9353</v>
      </c>
      <c r="C9334" s="37">
        <v>7312.0</v>
      </c>
      <c r="D9334" s="37">
        <v>0.215399343544858</v>
      </c>
      <c r="E9334" s="37" t="s">
        <v>15</v>
      </c>
      <c r="F9334" s="37" t="s">
        <v>10</v>
      </c>
    </row>
    <row r="9335">
      <c r="A9335" s="36" t="str">
        <f t="shared" si="1"/>
        <v>Medium Population-Middle Poverty</v>
      </c>
      <c r="B9335" s="35" t="s">
        <v>9354</v>
      </c>
      <c r="C9335" s="37">
        <v>6348.0</v>
      </c>
      <c r="D9335" s="37">
        <v>0.318367989918084</v>
      </c>
      <c r="E9335" s="37" t="s">
        <v>15</v>
      </c>
      <c r="F9335" s="37" t="s">
        <v>10</v>
      </c>
    </row>
    <row r="9336">
      <c r="A9336" s="36" t="str">
        <f t="shared" si="1"/>
        <v>Medium Population-High Poverty</v>
      </c>
      <c r="B9336" s="35" t="s">
        <v>9355</v>
      </c>
      <c r="C9336" s="37">
        <v>2688.0</v>
      </c>
      <c r="D9336" s="37">
        <v>0.386904761904762</v>
      </c>
      <c r="E9336" s="37" t="s">
        <v>15</v>
      </c>
      <c r="F9336" s="37" t="s">
        <v>11</v>
      </c>
    </row>
    <row r="9337">
      <c r="A9337" s="36" t="str">
        <f t="shared" si="1"/>
        <v>High Population-Low Poverty</v>
      </c>
      <c r="B9337" s="35" t="s">
        <v>9356</v>
      </c>
      <c r="C9337" s="37">
        <v>15540.0</v>
      </c>
      <c r="D9337" s="37">
        <v>0.0879021879021879</v>
      </c>
      <c r="E9337" s="37" t="s">
        <v>14</v>
      </c>
      <c r="F9337" s="37" t="s">
        <v>9</v>
      </c>
    </row>
    <row r="9338">
      <c r="A9338" s="36" t="str">
        <f t="shared" si="1"/>
        <v>High Population-Middle Poverty</v>
      </c>
      <c r="B9338" s="35" t="s">
        <v>9357</v>
      </c>
      <c r="C9338" s="37">
        <v>15063.0</v>
      </c>
      <c r="D9338" s="37">
        <v>0.126867157936666</v>
      </c>
      <c r="E9338" s="37" t="s">
        <v>14</v>
      </c>
      <c r="F9338" s="37" t="s">
        <v>10</v>
      </c>
    </row>
    <row r="9339">
      <c r="A9339" s="36" t="str">
        <f t="shared" si="1"/>
        <v>Low Population-Low Poverty</v>
      </c>
      <c r="B9339" s="35" t="s">
        <v>9358</v>
      </c>
      <c r="C9339" s="37">
        <v>53.0</v>
      </c>
      <c r="D9339" s="37">
        <v>0.0</v>
      </c>
      <c r="E9339" s="37" t="s">
        <v>16</v>
      </c>
      <c r="F9339" s="37" t="s">
        <v>9</v>
      </c>
    </row>
    <row r="9340">
      <c r="A9340" s="36" t="str">
        <f t="shared" si="1"/>
        <v>High Population-Middle Poverty</v>
      </c>
      <c r="B9340" s="35" t="s">
        <v>9359</v>
      </c>
      <c r="C9340" s="37">
        <v>25030.0</v>
      </c>
      <c r="D9340" s="37">
        <v>0.18214143028366</v>
      </c>
      <c r="E9340" s="37" t="s">
        <v>14</v>
      </c>
      <c r="F9340" s="37" t="s">
        <v>10</v>
      </c>
    </row>
    <row r="9341">
      <c r="A9341" s="36" t="str">
        <f t="shared" si="1"/>
        <v>High Population-Low Poverty</v>
      </c>
      <c r="B9341" s="35" t="s">
        <v>9360</v>
      </c>
      <c r="C9341" s="37">
        <v>14801.0</v>
      </c>
      <c r="D9341" s="37">
        <v>0.0798594689548004</v>
      </c>
      <c r="E9341" s="37" t="s">
        <v>14</v>
      </c>
      <c r="F9341" s="37" t="s">
        <v>9</v>
      </c>
    </row>
    <row r="9342">
      <c r="A9342" s="36" t="str">
        <f t="shared" si="1"/>
        <v>High Population-Low Poverty</v>
      </c>
      <c r="B9342" s="35" t="s">
        <v>9361</v>
      </c>
      <c r="C9342" s="37">
        <v>18536.0</v>
      </c>
      <c r="D9342" s="37">
        <v>0.044831678895123</v>
      </c>
      <c r="E9342" s="37" t="s">
        <v>14</v>
      </c>
      <c r="F9342" s="37" t="s">
        <v>9</v>
      </c>
    </row>
    <row r="9343">
      <c r="A9343" s="36" t="str">
        <f t="shared" si="1"/>
        <v>High Population-Low Poverty</v>
      </c>
      <c r="B9343" s="35" t="s">
        <v>9362</v>
      </c>
      <c r="C9343" s="37">
        <v>40859.0</v>
      </c>
      <c r="D9343" s="37">
        <v>0.0702415624464622</v>
      </c>
      <c r="E9343" s="37" t="s">
        <v>14</v>
      </c>
      <c r="F9343" s="37" t="s">
        <v>9</v>
      </c>
    </row>
    <row r="9344">
      <c r="A9344" s="36" t="str">
        <f t="shared" si="1"/>
        <v>Medium Population-Middle Poverty</v>
      </c>
      <c r="B9344" s="35" t="s">
        <v>9363</v>
      </c>
      <c r="C9344" s="37">
        <v>1680.0</v>
      </c>
      <c r="D9344" s="37">
        <v>0.14047619047619</v>
      </c>
      <c r="E9344" s="37" t="s">
        <v>15</v>
      </c>
      <c r="F9344" s="37" t="s">
        <v>10</v>
      </c>
    </row>
    <row r="9345">
      <c r="A9345" s="36" t="str">
        <f t="shared" si="1"/>
        <v>Low Population-Low Poverty</v>
      </c>
      <c r="B9345" s="35" t="s">
        <v>9364</v>
      </c>
      <c r="C9345" s="37">
        <v>445.0</v>
      </c>
      <c r="D9345" s="37">
        <v>0.0</v>
      </c>
      <c r="E9345" s="37" t="s">
        <v>16</v>
      </c>
      <c r="F9345" s="37" t="s">
        <v>9</v>
      </c>
    </row>
    <row r="9346">
      <c r="A9346" s="36" t="str">
        <f t="shared" si="1"/>
        <v>Medium Population-Middle Poverty</v>
      </c>
      <c r="B9346" s="35" t="s">
        <v>9365</v>
      </c>
      <c r="C9346" s="37">
        <v>1537.0</v>
      </c>
      <c r="D9346" s="37">
        <v>0.109303838646714</v>
      </c>
      <c r="E9346" s="37" t="s">
        <v>15</v>
      </c>
      <c r="F9346" s="37" t="s">
        <v>10</v>
      </c>
    </row>
    <row r="9347">
      <c r="A9347" s="36" t="str">
        <f t="shared" si="1"/>
        <v>Medium Population-Middle Poverty</v>
      </c>
      <c r="B9347" s="35" t="s">
        <v>9366</v>
      </c>
      <c r="C9347" s="37">
        <v>4447.0</v>
      </c>
      <c r="D9347" s="37">
        <v>0.235439622217225</v>
      </c>
      <c r="E9347" s="37" t="s">
        <v>15</v>
      </c>
      <c r="F9347" s="37" t="s">
        <v>10</v>
      </c>
    </row>
    <row r="9348">
      <c r="A9348" s="36" t="str">
        <f t="shared" si="1"/>
        <v>High Population-Middle Poverty</v>
      </c>
      <c r="B9348" s="35" t="s">
        <v>9367</v>
      </c>
      <c r="C9348" s="37">
        <v>11679.0</v>
      </c>
      <c r="D9348" s="37">
        <v>0.194194708451066</v>
      </c>
      <c r="E9348" s="37" t="s">
        <v>14</v>
      </c>
      <c r="F9348" s="37" t="s">
        <v>10</v>
      </c>
    </row>
    <row r="9349">
      <c r="A9349" s="36" t="str">
        <f t="shared" si="1"/>
        <v>Low Population-Middle Poverty</v>
      </c>
      <c r="B9349" s="35" t="s">
        <v>9368</v>
      </c>
      <c r="C9349" s="37">
        <v>197.0</v>
      </c>
      <c r="D9349" s="37">
        <v>0.101522842639594</v>
      </c>
      <c r="E9349" s="37" t="s">
        <v>16</v>
      </c>
      <c r="F9349" s="37" t="s">
        <v>10</v>
      </c>
    </row>
    <row r="9350">
      <c r="A9350" s="36" t="str">
        <f t="shared" si="1"/>
        <v>Medium Population-Middle Poverty</v>
      </c>
      <c r="B9350" s="35" t="s">
        <v>9369</v>
      </c>
      <c r="C9350" s="37">
        <v>785.0</v>
      </c>
      <c r="D9350" s="37">
        <v>0.270063694267516</v>
      </c>
      <c r="E9350" s="37" t="s">
        <v>15</v>
      </c>
      <c r="F9350" s="37" t="s">
        <v>10</v>
      </c>
    </row>
    <row r="9351">
      <c r="A9351" s="36" t="str">
        <f t="shared" si="1"/>
        <v>Low Population-Middle Poverty</v>
      </c>
      <c r="B9351" s="35" t="s">
        <v>9370</v>
      </c>
      <c r="C9351" s="37">
        <v>374.0</v>
      </c>
      <c r="D9351" s="37">
        <v>0.179144385026738</v>
      </c>
      <c r="E9351" s="37" t="s">
        <v>16</v>
      </c>
      <c r="F9351" s="37" t="s">
        <v>10</v>
      </c>
    </row>
    <row r="9352">
      <c r="A9352" s="36" t="str">
        <f t="shared" si="1"/>
        <v>Medium Population-Middle Poverty</v>
      </c>
      <c r="B9352" s="35" t="s">
        <v>9371</v>
      </c>
      <c r="C9352" s="37">
        <v>4228.0</v>
      </c>
      <c r="D9352" s="37">
        <v>0.179044465468307</v>
      </c>
      <c r="E9352" s="37" t="s">
        <v>15</v>
      </c>
      <c r="F9352" s="37" t="s">
        <v>10</v>
      </c>
    </row>
    <row r="9353">
      <c r="A9353" s="36" t="str">
        <f t="shared" si="1"/>
        <v>High Population-Middle Poverty</v>
      </c>
      <c r="B9353" s="35" t="s">
        <v>9372</v>
      </c>
      <c r="C9353" s="37">
        <v>25747.0</v>
      </c>
      <c r="D9353" s="37">
        <v>0.132792169961549</v>
      </c>
      <c r="E9353" s="37" t="s">
        <v>14</v>
      </c>
      <c r="F9353" s="37" t="s">
        <v>10</v>
      </c>
    </row>
    <row r="9354">
      <c r="A9354" s="36" t="str">
        <f t="shared" si="1"/>
        <v>Medium Population-Middle Poverty</v>
      </c>
      <c r="B9354" s="35" t="s">
        <v>9373</v>
      </c>
      <c r="C9354" s="37">
        <v>9675.0</v>
      </c>
      <c r="D9354" s="37">
        <v>0.284651162790698</v>
      </c>
      <c r="E9354" s="37" t="s">
        <v>15</v>
      </c>
      <c r="F9354" s="37" t="s">
        <v>10</v>
      </c>
    </row>
    <row r="9355">
      <c r="A9355" s="36" t="str">
        <f t="shared" si="1"/>
        <v>High Population-Low Poverty</v>
      </c>
      <c r="B9355" s="35" t="s">
        <v>9374</v>
      </c>
      <c r="C9355" s="37">
        <v>16290.0</v>
      </c>
      <c r="D9355" s="37">
        <v>0.0722529158993247</v>
      </c>
      <c r="E9355" s="37" t="s">
        <v>14</v>
      </c>
      <c r="F9355" s="37" t="s">
        <v>9</v>
      </c>
    </row>
    <row r="9356">
      <c r="A9356" s="36" t="str">
        <f t="shared" si="1"/>
        <v>Medium Population-Low Poverty</v>
      </c>
      <c r="B9356" s="35" t="s">
        <v>9375</v>
      </c>
      <c r="C9356" s="37">
        <v>1002.0</v>
      </c>
      <c r="D9356" s="37">
        <v>0.0838323353293413</v>
      </c>
      <c r="E9356" s="37" t="s">
        <v>15</v>
      </c>
      <c r="F9356" s="37" t="s">
        <v>9</v>
      </c>
    </row>
    <row r="9357">
      <c r="A9357" s="36" t="str">
        <f t="shared" si="1"/>
        <v>Low Population-High Poverty</v>
      </c>
      <c r="B9357" s="35" t="s">
        <v>9376</v>
      </c>
      <c r="C9357" s="37">
        <v>211.0</v>
      </c>
      <c r="D9357" s="37">
        <v>0.483412322274882</v>
      </c>
      <c r="E9357" s="37" t="s">
        <v>16</v>
      </c>
      <c r="F9357" s="37" t="s">
        <v>11</v>
      </c>
    </row>
    <row r="9358">
      <c r="A9358" s="36" t="str">
        <f t="shared" si="1"/>
        <v>Medium Population-Middle Poverty</v>
      </c>
      <c r="B9358" s="35" t="s">
        <v>9377</v>
      </c>
      <c r="C9358" s="37">
        <v>1150.0</v>
      </c>
      <c r="D9358" s="37">
        <v>0.219130434782609</v>
      </c>
      <c r="E9358" s="37" t="s">
        <v>15</v>
      </c>
      <c r="F9358" s="37" t="s">
        <v>10</v>
      </c>
    </row>
    <row r="9359">
      <c r="A9359" s="36" t="str">
        <f t="shared" si="1"/>
        <v>Medium Population-Middle Poverty</v>
      </c>
      <c r="B9359" s="35" t="s">
        <v>9378</v>
      </c>
      <c r="C9359" s="37">
        <v>3912.0</v>
      </c>
      <c r="D9359" s="37">
        <v>0.160531697341513</v>
      </c>
      <c r="E9359" s="37" t="s">
        <v>15</v>
      </c>
      <c r="F9359" s="37" t="s">
        <v>10</v>
      </c>
    </row>
    <row r="9360">
      <c r="A9360" s="36" t="str">
        <f t="shared" si="1"/>
        <v>High Population-Middle Poverty</v>
      </c>
      <c r="B9360" s="35" t="s">
        <v>9379</v>
      </c>
      <c r="C9360" s="37">
        <v>13178.0</v>
      </c>
      <c r="D9360" s="37">
        <v>0.174153892851723</v>
      </c>
      <c r="E9360" s="37" t="s">
        <v>14</v>
      </c>
      <c r="F9360" s="37" t="s">
        <v>10</v>
      </c>
    </row>
    <row r="9361">
      <c r="A9361" s="36" t="str">
        <f t="shared" si="1"/>
        <v>Low Population-Middle Poverty</v>
      </c>
      <c r="B9361" s="35" t="s">
        <v>9380</v>
      </c>
      <c r="C9361" s="37">
        <v>383.0</v>
      </c>
      <c r="D9361" s="37">
        <v>0.287206266318538</v>
      </c>
      <c r="E9361" s="37" t="s">
        <v>16</v>
      </c>
      <c r="F9361" s="37" t="s">
        <v>10</v>
      </c>
    </row>
    <row r="9362">
      <c r="A9362" s="36" t="str">
        <f t="shared" si="1"/>
        <v>Medium Population-Middle Poverty</v>
      </c>
      <c r="B9362" s="35" t="s">
        <v>9381</v>
      </c>
      <c r="C9362" s="37">
        <v>4046.0</v>
      </c>
      <c r="D9362" s="37">
        <v>0.123331685615423</v>
      </c>
      <c r="E9362" s="37" t="s">
        <v>15</v>
      </c>
      <c r="F9362" s="37" t="s">
        <v>10</v>
      </c>
    </row>
    <row r="9363">
      <c r="A9363" s="36" t="str">
        <f t="shared" si="1"/>
        <v>Medium Population-Middle Poverty</v>
      </c>
      <c r="B9363" s="35" t="s">
        <v>9382</v>
      </c>
      <c r="C9363" s="37">
        <v>587.0</v>
      </c>
      <c r="D9363" s="37">
        <v>0.231686541737649</v>
      </c>
      <c r="E9363" s="37" t="s">
        <v>15</v>
      </c>
      <c r="F9363" s="37" t="s">
        <v>10</v>
      </c>
    </row>
    <row r="9364">
      <c r="A9364" s="36" t="str">
        <f t="shared" si="1"/>
        <v>Medium Population-Middle Poverty</v>
      </c>
      <c r="B9364" s="35" t="s">
        <v>9383</v>
      </c>
      <c r="C9364" s="37">
        <v>524.0</v>
      </c>
      <c r="D9364" s="37">
        <v>0.148854961832061</v>
      </c>
      <c r="E9364" s="37" t="s">
        <v>15</v>
      </c>
      <c r="F9364" s="37" t="s">
        <v>10</v>
      </c>
    </row>
    <row r="9365">
      <c r="A9365" s="36" t="str">
        <f t="shared" si="1"/>
        <v>Medium Population-Middle Poverty</v>
      </c>
      <c r="B9365" s="35" t="s">
        <v>9384</v>
      </c>
      <c r="C9365" s="37">
        <v>3933.0</v>
      </c>
      <c r="D9365" s="37">
        <v>0.148232901093313</v>
      </c>
      <c r="E9365" s="37" t="s">
        <v>15</v>
      </c>
      <c r="F9365" s="37" t="s">
        <v>10</v>
      </c>
    </row>
    <row r="9366">
      <c r="A9366" s="36" t="str">
        <f t="shared" si="1"/>
        <v>Medium Population-Middle Poverty</v>
      </c>
      <c r="B9366" s="35" t="s">
        <v>9385</v>
      </c>
      <c r="C9366" s="37">
        <v>5232.0</v>
      </c>
      <c r="D9366" s="37">
        <v>0.161888379204893</v>
      </c>
      <c r="E9366" s="37" t="s">
        <v>15</v>
      </c>
      <c r="F9366" s="37" t="s">
        <v>10</v>
      </c>
    </row>
    <row r="9367">
      <c r="A9367" s="36" t="str">
        <f t="shared" si="1"/>
        <v>Medium Population-Middle Poverty</v>
      </c>
      <c r="B9367" s="35" t="s">
        <v>9386</v>
      </c>
      <c r="C9367" s="37">
        <v>5920.0</v>
      </c>
      <c r="D9367" s="37">
        <v>0.159459459459459</v>
      </c>
      <c r="E9367" s="37" t="s">
        <v>15</v>
      </c>
      <c r="F9367" s="37" t="s">
        <v>10</v>
      </c>
    </row>
    <row r="9368">
      <c r="A9368" s="36" t="str">
        <f t="shared" si="1"/>
        <v>High Population-Low Poverty</v>
      </c>
      <c r="B9368" s="35" t="s">
        <v>9387</v>
      </c>
      <c r="C9368" s="37">
        <v>64212.0</v>
      </c>
      <c r="D9368" s="37">
        <v>0.053167632218277</v>
      </c>
      <c r="E9368" s="37" t="s">
        <v>14</v>
      </c>
      <c r="F9368" s="37" t="s">
        <v>9</v>
      </c>
    </row>
    <row r="9369">
      <c r="A9369" s="36" t="str">
        <f t="shared" si="1"/>
        <v>High Population-Low Poverty</v>
      </c>
      <c r="B9369" s="35" t="s">
        <v>9388</v>
      </c>
      <c r="C9369" s="37">
        <v>39942.0</v>
      </c>
      <c r="D9369" s="37">
        <v>0.0426117870912824</v>
      </c>
      <c r="E9369" s="37" t="s">
        <v>14</v>
      </c>
      <c r="F9369" s="37" t="s">
        <v>9</v>
      </c>
    </row>
    <row r="9370">
      <c r="A9370" s="36" t="str">
        <f t="shared" si="1"/>
        <v>High Population-Middle Poverty</v>
      </c>
      <c r="B9370" s="35" t="s">
        <v>9389</v>
      </c>
      <c r="C9370" s="37">
        <v>29298.0</v>
      </c>
      <c r="D9370" s="37">
        <v>0.199638200559765</v>
      </c>
      <c r="E9370" s="37" t="s">
        <v>14</v>
      </c>
      <c r="F9370" s="37" t="s">
        <v>10</v>
      </c>
    </row>
    <row r="9371">
      <c r="A9371" s="36" t="str">
        <f t="shared" si="1"/>
        <v>High Population-Low Poverty</v>
      </c>
      <c r="B9371" s="35" t="s">
        <v>9390</v>
      </c>
      <c r="C9371" s="37">
        <v>15866.0</v>
      </c>
      <c r="D9371" s="37">
        <v>0.0792890457582251</v>
      </c>
      <c r="E9371" s="37" t="s">
        <v>14</v>
      </c>
      <c r="F9371" s="37" t="s">
        <v>9</v>
      </c>
    </row>
    <row r="9372">
      <c r="A9372" s="36" t="str">
        <f t="shared" si="1"/>
        <v>High Population-Middle Poverty</v>
      </c>
      <c r="B9372" s="35" t="s">
        <v>9391</v>
      </c>
      <c r="C9372" s="37">
        <v>15422.0</v>
      </c>
      <c r="D9372" s="37">
        <v>0.122098301128258</v>
      </c>
      <c r="E9372" s="37" t="s">
        <v>14</v>
      </c>
      <c r="F9372" s="37" t="s">
        <v>10</v>
      </c>
    </row>
    <row r="9373">
      <c r="A9373" s="36" t="str">
        <f t="shared" si="1"/>
        <v>High Population-Middle Poverty</v>
      </c>
      <c r="B9373" s="35" t="s">
        <v>9392</v>
      </c>
      <c r="C9373" s="37">
        <v>26857.0</v>
      </c>
      <c r="D9373" s="37">
        <v>0.237889563242358</v>
      </c>
      <c r="E9373" s="37" t="s">
        <v>14</v>
      </c>
      <c r="F9373" s="37" t="s">
        <v>10</v>
      </c>
    </row>
    <row r="9374">
      <c r="A9374" s="36" t="str">
        <f t="shared" si="1"/>
        <v>High Population-Middle Poverty</v>
      </c>
      <c r="B9374" s="35" t="s">
        <v>9393</v>
      </c>
      <c r="C9374" s="37">
        <v>26299.0</v>
      </c>
      <c r="D9374" s="37">
        <v>0.102019088178258</v>
      </c>
      <c r="E9374" s="37" t="s">
        <v>14</v>
      </c>
      <c r="F9374" s="37" t="s">
        <v>10</v>
      </c>
    </row>
    <row r="9375">
      <c r="A9375" s="36" t="str">
        <f t="shared" si="1"/>
        <v>High Population-Middle Poverty</v>
      </c>
      <c r="B9375" s="35" t="s">
        <v>9394</v>
      </c>
      <c r="C9375" s="37">
        <v>37617.0</v>
      </c>
      <c r="D9375" s="37">
        <v>0.212776138448042</v>
      </c>
      <c r="E9375" s="37" t="s">
        <v>14</v>
      </c>
      <c r="F9375" s="37" t="s">
        <v>10</v>
      </c>
    </row>
    <row r="9376">
      <c r="A9376" s="36" t="str">
        <f t="shared" si="1"/>
        <v>High Population-Middle Poverty</v>
      </c>
      <c r="B9376" s="35" t="s">
        <v>9395</v>
      </c>
      <c r="C9376" s="37">
        <v>54103.0</v>
      </c>
      <c r="D9376" s="37">
        <v>0.168659778570504</v>
      </c>
      <c r="E9376" s="37" t="s">
        <v>14</v>
      </c>
      <c r="F9376" s="37" t="s">
        <v>10</v>
      </c>
    </row>
    <row r="9377">
      <c r="A9377" s="36" t="str">
        <f t="shared" si="1"/>
        <v>High Population-Low Poverty</v>
      </c>
      <c r="B9377" s="35" t="s">
        <v>9396</v>
      </c>
      <c r="C9377" s="37">
        <v>24045.0</v>
      </c>
      <c r="D9377" s="37">
        <v>0.0452069037221876</v>
      </c>
      <c r="E9377" s="37" t="s">
        <v>14</v>
      </c>
      <c r="F9377" s="37" t="s">
        <v>9</v>
      </c>
    </row>
    <row r="9378">
      <c r="A9378" s="36" t="str">
        <f t="shared" si="1"/>
        <v>High Population-Low Poverty</v>
      </c>
      <c r="B9378" s="35" t="s">
        <v>9397</v>
      </c>
      <c r="C9378" s="37">
        <v>49157.0</v>
      </c>
      <c r="D9378" s="37">
        <v>0.0631446182639299</v>
      </c>
      <c r="E9378" s="37" t="s">
        <v>14</v>
      </c>
      <c r="F9378" s="37" t="s">
        <v>9</v>
      </c>
    </row>
    <row r="9379">
      <c r="A9379" s="36" t="str">
        <f t="shared" si="1"/>
        <v>High Population-High Poverty</v>
      </c>
      <c r="B9379" s="35" t="s">
        <v>9398</v>
      </c>
      <c r="C9379" s="37">
        <v>24113.0</v>
      </c>
      <c r="D9379" s="37">
        <v>0.356114958735952</v>
      </c>
      <c r="E9379" s="37" t="s">
        <v>14</v>
      </c>
      <c r="F9379" s="37" t="s">
        <v>11</v>
      </c>
    </row>
    <row r="9380">
      <c r="A9380" s="36" t="str">
        <f t="shared" si="1"/>
        <v>High Population-Low Poverty</v>
      </c>
      <c r="B9380" s="35" t="s">
        <v>9399</v>
      </c>
      <c r="C9380" s="37">
        <v>68671.0</v>
      </c>
      <c r="D9380" s="37">
        <v>0.0426817725095018</v>
      </c>
      <c r="E9380" s="37" t="s">
        <v>14</v>
      </c>
      <c r="F9380" s="37" t="s">
        <v>9</v>
      </c>
    </row>
    <row r="9381">
      <c r="A9381" s="36" t="str">
        <f t="shared" si="1"/>
        <v>High Population-Low Poverty</v>
      </c>
      <c r="B9381" s="35" t="s">
        <v>9400</v>
      </c>
      <c r="C9381" s="37">
        <v>77152.0</v>
      </c>
      <c r="D9381" s="37">
        <v>0.0428375155537122</v>
      </c>
      <c r="E9381" s="37" t="s">
        <v>14</v>
      </c>
      <c r="F9381" s="37" t="s">
        <v>9</v>
      </c>
    </row>
    <row r="9382">
      <c r="A9382" s="36" t="str">
        <f t="shared" si="1"/>
        <v>Medium Population-Low Poverty</v>
      </c>
      <c r="B9382" s="35" t="s">
        <v>9401</v>
      </c>
      <c r="C9382" s="37">
        <v>9212.0</v>
      </c>
      <c r="D9382" s="37">
        <v>0.0821754233608337</v>
      </c>
      <c r="E9382" s="37" t="s">
        <v>15</v>
      </c>
      <c r="F9382" s="37" t="s">
        <v>9</v>
      </c>
    </row>
    <row r="9383">
      <c r="A9383" s="36" t="str">
        <f t="shared" si="1"/>
        <v>High Population-Low Poverty</v>
      </c>
      <c r="B9383" s="35" t="s">
        <v>9402</v>
      </c>
      <c r="C9383" s="37">
        <v>24937.0</v>
      </c>
      <c r="D9383" s="37">
        <v>0.0800417050968441</v>
      </c>
      <c r="E9383" s="37" t="s">
        <v>14</v>
      </c>
      <c r="F9383" s="37" t="s">
        <v>9</v>
      </c>
    </row>
    <row r="9384">
      <c r="A9384" s="36" t="str">
        <f t="shared" si="1"/>
        <v>High Population-Middle Poverty</v>
      </c>
      <c r="B9384" s="35" t="s">
        <v>9403</v>
      </c>
      <c r="C9384" s="37">
        <v>28625.0</v>
      </c>
      <c r="D9384" s="37">
        <v>0.125973799126638</v>
      </c>
      <c r="E9384" s="37" t="s">
        <v>14</v>
      </c>
      <c r="F9384" s="37" t="s">
        <v>10</v>
      </c>
    </row>
    <row r="9385">
      <c r="A9385" s="36" t="str">
        <f t="shared" si="1"/>
        <v>High Population-Middle Poverty</v>
      </c>
      <c r="B9385" s="35" t="s">
        <v>9404</v>
      </c>
      <c r="C9385" s="37">
        <v>46538.0</v>
      </c>
      <c r="D9385" s="37">
        <v>0.238643689028321</v>
      </c>
      <c r="E9385" s="37" t="s">
        <v>14</v>
      </c>
      <c r="F9385" s="37" t="s">
        <v>10</v>
      </c>
    </row>
    <row r="9386">
      <c r="A9386" s="36" t="str">
        <f t="shared" si="1"/>
        <v>High Population-Middle Poverty</v>
      </c>
      <c r="B9386" s="35" t="s">
        <v>9405</v>
      </c>
      <c r="C9386" s="37">
        <v>30736.0</v>
      </c>
      <c r="D9386" s="37">
        <v>0.137460957834461</v>
      </c>
      <c r="E9386" s="37" t="s">
        <v>14</v>
      </c>
      <c r="F9386" s="37" t="s">
        <v>10</v>
      </c>
    </row>
    <row r="9387">
      <c r="A9387" s="36" t="str">
        <f t="shared" si="1"/>
        <v>High Population-Middle Poverty</v>
      </c>
      <c r="B9387" s="35" t="s">
        <v>9406</v>
      </c>
      <c r="C9387" s="37">
        <v>45917.0</v>
      </c>
      <c r="D9387" s="37">
        <v>0.162663065966853</v>
      </c>
      <c r="E9387" s="37" t="s">
        <v>14</v>
      </c>
      <c r="F9387" s="37" t="s">
        <v>10</v>
      </c>
    </row>
    <row r="9388">
      <c r="A9388" s="36" t="str">
        <f t="shared" si="1"/>
        <v>High Population-Middle Poverty</v>
      </c>
      <c r="B9388" s="35" t="s">
        <v>9407</v>
      </c>
      <c r="C9388" s="37">
        <v>22561.0</v>
      </c>
      <c r="D9388" s="37">
        <v>0.200345729355968</v>
      </c>
      <c r="E9388" s="37" t="s">
        <v>14</v>
      </c>
      <c r="F9388" s="37" t="s">
        <v>10</v>
      </c>
    </row>
    <row r="9389">
      <c r="A9389" s="36" t="str">
        <f t="shared" si="1"/>
        <v>High Population-Middle Poverty</v>
      </c>
      <c r="B9389" s="35" t="s">
        <v>9408</v>
      </c>
      <c r="C9389" s="37">
        <v>38510.0</v>
      </c>
      <c r="D9389" s="37">
        <v>0.177849909114516</v>
      </c>
      <c r="E9389" s="37" t="s">
        <v>14</v>
      </c>
      <c r="F9389" s="37" t="s">
        <v>10</v>
      </c>
    </row>
    <row r="9390">
      <c r="A9390" s="36" t="str">
        <f t="shared" si="1"/>
        <v>High Population-Middle Poverty</v>
      </c>
      <c r="B9390" s="35" t="s">
        <v>9409</v>
      </c>
      <c r="C9390" s="37">
        <v>45985.0</v>
      </c>
      <c r="D9390" s="37">
        <v>0.123192345329999</v>
      </c>
      <c r="E9390" s="37" t="s">
        <v>14</v>
      </c>
      <c r="F9390" s="37" t="s">
        <v>10</v>
      </c>
    </row>
    <row r="9391">
      <c r="A9391" s="36" t="str">
        <f t="shared" si="1"/>
        <v>High Population-Low Poverty</v>
      </c>
      <c r="B9391" s="35" t="s">
        <v>9410</v>
      </c>
      <c r="C9391" s="37">
        <v>69911.0</v>
      </c>
      <c r="D9391" s="37">
        <v>0.0719629242894537</v>
      </c>
      <c r="E9391" s="37" t="s">
        <v>14</v>
      </c>
      <c r="F9391" s="37" t="s">
        <v>9</v>
      </c>
    </row>
    <row r="9392">
      <c r="A9392" s="36" t="str">
        <f t="shared" si="1"/>
        <v>High Population-Low Poverty</v>
      </c>
      <c r="B9392" s="35" t="s">
        <v>9411</v>
      </c>
      <c r="C9392" s="37">
        <v>66460.0</v>
      </c>
      <c r="D9392" s="37">
        <v>0.0423713511886849</v>
      </c>
      <c r="E9392" s="37" t="s">
        <v>14</v>
      </c>
      <c r="F9392" s="37" t="s">
        <v>9</v>
      </c>
    </row>
    <row r="9393">
      <c r="A9393" s="36" t="str">
        <f t="shared" si="1"/>
        <v>High Population-Low Poverty</v>
      </c>
      <c r="B9393" s="35" t="s">
        <v>9412</v>
      </c>
      <c r="C9393" s="37">
        <v>88490.0</v>
      </c>
      <c r="D9393" s="37">
        <v>0.0870380833992542</v>
      </c>
      <c r="E9393" s="37" t="s">
        <v>14</v>
      </c>
      <c r="F9393" s="37" t="s">
        <v>9</v>
      </c>
    </row>
    <row r="9394">
      <c r="A9394" s="36" t="str">
        <f t="shared" si="1"/>
        <v>High Population-Middle Poverty</v>
      </c>
      <c r="B9394" s="35" t="s">
        <v>9413</v>
      </c>
      <c r="C9394" s="37">
        <v>87641.0</v>
      </c>
      <c r="D9394" s="37">
        <v>0.120217706324665</v>
      </c>
      <c r="E9394" s="37" t="s">
        <v>14</v>
      </c>
      <c r="F9394" s="37" t="s">
        <v>10</v>
      </c>
    </row>
    <row r="9395">
      <c r="A9395" s="36" t="str">
        <f t="shared" si="1"/>
        <v>High Population-Low Poverty</v>
      </c>
      <c r="B9395" s="35" t="s">
        <v>9414</v>
      </c>
      <c r="C9395" s="37">
        <v>40137.0</v>
      </c>
      <c r="D9395" s="37">
        <v>0.093629319580437</v>
      </c>
      <c r="E9395" s="37" t="s">
        <v>14</v>
      </c>
      <c r="F9395" s="37" t="s">
        <v>9</v>
      </c>
    </row>
    <row r="9396">
      <c r="A9396" s="36" t="str">
        <f t="shared" si="1"/>
        <v>High Population-Middle Poverty</v>
      </c>
      <c r="B9396" s="35" t="s">
        <v>9415</v>
      </c>
      <c r="C9396" s="37">
        <v>37006.0</v>
      </c>
      <c r="D9396" s="37">
        <v>0.202453656163865</v>
      </c>
      <c r="E9396" s="37" t="s">
        <v>14</v>
      </c>
      <c r="F9396" s="37" t="s">
        <v>10</v>
      </c>
    </row>
    <row r="9397">
      <c r="A9397" s="36" t="str">
        <f t="shared" si="1"/>
        <v>High Population-Middle Poverty</v>
      </c>
      <c r="B9397" s="35" t="s">
        <v>9416</v>
      </c>
      <c r="C9397" s="37">
        <v>64848.0</v>
      </c>
      <c r="D9397" s="37">
        <v>0.100511966444609</v>
      </c>
      <c r="E9397" s="37" t="s">
        <v>14</v>
      </c>
      <c r="F9397" s="37" t="s">
        <v>10</v>
      </c>
    </row>
    <row r="9398">
      <c r="A9398" s="36" t="str">
        <f t="shared" si="1"/>
        <v>High Population-Low Poverty</v>
      </c>
      <c r="B9398" s="35" t="s">
        <v>9417</v>
      </c>
      <c r="C9398" s="37">
        <v>65640.0</v>
      </c>
      <c r="D9398" s="37">
        <v>0.0950335161486898</v>
      </c>
      <c r="E9398" s="37" t="s">
        <v>14</v>
      </c>
      <c r="F9398" s="37" t="s">
        <v>9</v>
      </c>
    </row>
    <row r="9399">
      <c r="A9399" s="36" t="str">
        <f t="shared" si="1"/>
        <v>High Population-Middle Poverty</v>
      </c>
      <c r="B9399" s="35" t="s">
        <v>9418</v>
      </c>
      <c r="C9399" s="37">
        <v>11484.0</v>
      </c>
      <c r="D9399" s="37">
        <v>0.148989898989899</v>
      </c>
      <c r="E9399" s="37" t="s">
        <v>14</v>
      </c>
      <c r="F9399" s="37" t="s">
        <v>10</v>
      </c>
    </row>
    <row r="9400">
      <c r="A9400" s="36" t="str">
        <f t="shared" si="1"/>
        <v>Medium Population-Low Poverty</v>
      </c>
      <c r="B9400" s="35" t="s">
        <v>9419</v>
      </c>
      <c r="C9400" s="37">
        <v>3303.0</v>
      </c>
      <c r="D9400" s="37">
        <v>0.0481380563124432</v>
      </c>
      <c r="E9400" s="37" t="s">
        <v>15</v>
      </c>
      <c r="F9400" s="37" t="s">
        <v>9</v>
      </c>
    </row>
    <row r="9401">
      <c r="A9401" s="36" t="str">
        <f t="shared" si="1"/>
        <v>Medium Population-Middle Poverty</v>
      </c>
      <c r="B9401" s="35" t="s">
        <v>9420</v>
      </c>
      <c r="C9401" s="37">
        <v>2211.0</v>
      </c>
      <c r="D9401" s="37">
        <v>0.208502939846223</v>
      </c>
      <c r="E9401" s="37" t="s">
        <v>15</v>
      </c>
      <c r="F9401" s="37" t="s">
        <v>10</v>
      </c>
    </row>
    <row r="9402">
      <c r="A9402" s="36" t="str">
        <f t="shared" si="1"/>
        <v>High Population-Middle Poverty</v>
      </c>
      <c r="B9402" s="35" t="s">
        <v>9421</v>
      </c>
      <c r="C9402" s="37">
        <v>57369.0</v>
      </c>
      <c r="D9402" s="37">
        <v>0.163991005595356</v>
      </c>
      <c r="E9402" s="37" t="s">
        <v>14</v>
      </c>
      <c r="F9402" s="37" t="s">
        <v>10</v>
      </c>
    </row>
    <row r="9403">
      <c r="A9403" s="36" t="str">
        <f t="shared" si="1"/>
        <v>High Population-Middle Poverty</v>
      </c>
      <c r="B9403" s="35" t="s">
        <v>9422</v>
      </c>
      <c r="C9403" s="37">
        <v>38319.0</v>
      </c>
      <c r="D9403" s="37">
        <v>0.207625459954592</v>
      </c>
      <c r="E9403" s="37" t="s">
        <v>14</v>
      </c>
      <c r="F9403" s="37" t="s">
        <v>10</v>
      </c>
    </row>
    <row r="9404">
      <c r="A9404" s="36" t="str">
        <f t="shared" si="1"/>
        <v>High Population-Low Poverty</v>
      </c>
      <c r="B9404" s="35" t="s">
        <v>9423</v>
      </c>
      <c r="C9404" s="37">
        <v>65995.0</v>
      </c>
      <c r="D9404" s="37">
        <v>0.0548223350253807</v>
      </c>
      <c r="E9404" s="37" t="s">
        <v>14</v>
      </c>
      <c r="F9404" s="37" t="s">
        <v>9</v>
      </c>
    </row>
    <row r="9405">
      <c r="A9405" s="36" t="str">
        <f t="shared" si="1"/>
        <v>High Population-Low Poverty</v>
      </c>
      <c r="B9405" s="35" t="s">
        <v>9424</v>
      </c>
      <c r="C9405" s="37">
        <v>48961.0</v>
      </c>
      <c r="D9405" s="37">
        <v>0.0628459386041952</v>
      </c>
      <c r="E9405" s="37" t="s">
        <v>14</v>
      </c>
      <c r="F9405" s="37" t="s">
        <v>9</v>
      </c>
    </row>
    <row r="9406">
      <c r="A9406" s="36" t="str">
        <f t="shared" si="1"/>
        <v>High Population-Low Poverty</v>
      </c>
      <c r="B9406" s="35" t="s">
        <v>9425</v>
      </c>
      <c r="C9406" s="37">
        <v>55477.0</v>
      </c>
      <c r="D9406" s="37">
        <v>0.0639183805901545</v>
      </c>
      <c r="E9406" s="37" t="s">
        <v>14</v>
      </c>
      <c r="F9406" s="37" t="s">
        <v>9</v>
      </c>
    </row>
    <row r="9407">
      <c r="A9407" s="36" t="str">
        <f t="shared" si="1"/>
        <v>High Population-Middle Poverty</v>
      </c>
      <c r="B9407" s="35" t="s">
        <v>9426</v>
      </c>
      <c r="C9407" s="37">
        <v>46263.0</v>
      </c>
      <c r="D9407" s="37">
        <v>0.143354300412857</v>
      </c>
      <c r="E9407" s="37" t="s">
        <v>14</v>
      </c>
      <c r="F9407" s="37" t="s">
        <v>10</v>
      </c>
    </row>
    <row r="9408">
      <c r="A9408" s="36" t="str">
        <f t="shared" si="1"/>
        <v>High Population-Low Poverty</v>
      </c>
      <c r="B9408" s="35" t="s">
        <v>9427</v>
      </c>
      <c r="C9408" s="37">
        <v>32565.0</v>
      </c>
      <c r="D9408" s="37">
        <v>0.0491939198526025</v>
      </c>
      <c r="E9408" s="37" t="s">
        <v>14</v>
      </c>
      <c r="F9408" s="37" t="s">
        <v>9</v>
      </c>
    </row>
    <row r="9409">
      <c r="A9409" s="36" t="str">
        <f t="shared" si="1"/>
        <v>Low Population-High Poverty</v>
      </c>
      <c r="B9409" s="35" t="s">
        <v>9428</v>
      </c>
      <c r="C9409" s="37">
        <v>484.0</v>
      </c>
      <c r="D9409" s="37">
        <v>0.440082644628099</v>
      </c>
      <c r="E9409" s="37" t="s">
        <v>16</v>
      </c>
      <c r="F9409" s="37" t="s">
        <v>11</v>
      </c>
    </row>
    <row r="9410">
      <c r="A9410" s="36" t="str">
        <f t="shared" si="1"/>
        <v>High Population-Middle Poverty</v>
      </c>
      <c r="B9410" s="35" t="s">
        <v>9429</v>
      </c>
      <c r="C9410" s="37">
        <v>25193.0</v>
      </c>
      <c r="D9410" s="37">
        <v>0.234827134521494</v>
      </c>
      <c r="E9410" s="37" t="s">
        <v>14</v>
      </c>
      <c r="F9410" s="37" t="s">
        <v>10</v>
      </c>
    </row>
    <row r="9411">
      <c r="A9411" s="36" t="str">
        <f t="shared" si="1"/>
        <v>Medium Population-Low Poverty</v>
      </c>
      <c r="B9411" s="35" t="s">
        <v>9430</v>
      </c>
      <c r="C9411" s="37">
        <v>727.0</v>
      </c>
      <c r="D9411" s="37">
        <v>0.061898211829436</v>
      </c>
      <c r="E9411" s="37" t="s">
        <v>15</v>
      </c>
      <c r="F9411" s="37" t="s">
        <v>9</v>
      </c>
    </row>
    <row r="9412">
      <c r="A9412" s="36" t="str">
        <f t="shared" si="1"/>
        <v>High Population-Low Poverty</v>
      </c>
      <c r="B9412" s="35" t="s">
        <v>9431</v>
      </c>
      <c r="C9412" s="37">
        <v>53005.0</v>
      </c>
      <c r="D9412" s="37">
        <v>0.0388831242335629</v>
      </c>
      <c r="E9412" s="37" t="s">
        <v>14</v>
      </c>
      <c r="F9412" s="37" t="s">
        <v>9</v>
      </c>
    </row>
    <row r="9413">
      <c r="A9413" s="36" t="str">
        <f t="shared" si="1"/>
        <v>High Population-Middle Poverty</v>
      </c>
      <c r="B9413" s="35" t="s">
        <v>9432</v>
      </c>
      <c r="C9413" s="37">
        <v>46151.0</v>
      </c>
      <c r="D9413" s="37">
        <v>0.114688739138914</v>
      </c>
      <c r="E9413" s="37" t="s">
        <v>14</v>
      </c>
      <c r="F9413" s="37" t="s">
        <v>10</v>
      </c>
    </row>
    <row r="9414">
      <c r="A9414" s="36" t="str">
        <f t="shared" si="1"/>
        <v>High Population-Low Poverty</v>
      </c>
      <c r="B9414" s="35" t="s">
        <v>9433</v>
      </c>
      <c r="C9414" s="37">
        <v>35470.0</v>
      </c>
      <c r="D9414" s="37">
        <v>0.088299971807161</v>
      </c>
      <c r="E9414" s="37" t="s">
        <v>14</v>
      </c>
      <c r="F9414" s="37" t="s">
        <v>9</v>
      </c>
    </row>
    <row r="9415">
      <c r="A9415" s="36" t="str">
        <f t="shared" si="1"/>
        <v>Medium Population-Middle Poverty</v>
      </c>
      <c r="B9415" s="35" t="s">
        <v>9434</v>
      </c>
      <c r="C9415" s="37">
        <v>2824.0</v>
      </c>
      <c r="D9415" s="37">
        <v>0.247521246458924</v>
      </c>
      <c r="E9415" s="37" t="s">
        <v>15</v>
      </c>
      <c r="F9415" s="37" t="s">
        <v>10</v>
      </c>
    </row>
    <row r="9416">
      <c r="A9416" s="36" t="str">
        <f t="shared" si="1"/>
        <v>High Population-Middle Poverty</v>
      </c>
      <c r="B9416" s="35" t="s">
        <v>9435</v>
      </c>
      <c r="C9416" s="37">
        <v>55171.0</v>
      </c>
      <c r="D9416" s="37">
        <v>0.126280110927843</v>
      </c>
      <c r="E9416" s="37" t="s">
        <v>14</v>
      </c>
      <c r="F9416" s="37" t="s">
        <v>10</v>
      </c>
    </row>
    <row r="9417">
      <c r="A9417" s="36" t="str">
        <f t="shared" si="1"/>
        <v>High Population-Middle Poverty</v>
      </c>
      <c r="B9417" s="35" t="s">
        <v>9436</v>
      </c>
      <c r="C9417" s="37">
        <v>28585.0</v>
      </c>
      <c r="D9417" s="37">
        <v>0.118558684624803</v>
      </c>
      <c r="E9417" s="37" t="s">
        <v>14</v>
      </c>
      <c r="F9417" s="37" t="s">
        <v>10</v>
      </c>
    </row>
    <row r="9418">
      <c r="A9418" s="36" t="str">
        <f t="shared" si="1"/>
        <v>High Population-Middle Poverty</v>
      </c>
      <c r="B9418" s="35" t="s">
        <v>9437</v>
      </c>
      <c r="C9418" s="37">
        <v>58124.0</v>
      </c>
      <c r="D9418" s="37">
        <v>0.262301286903861</v>
      </c>
      <c r="E9418" s="37" t="s">
        <v>14</v>
      </c>
      <c r="F9418" s="37" t="s">
        <v>10</v>
      </c>
    </row>
    <row r="9419">
      <c r="A9419" s="36" t="str">
        <f t="shared" si="1"/>
        <v>High Population-Middle Poverty</v>
      </c>
      <c r="B9419" s="35" t="s">
        <v>9438</v>
      </c>
      <c r="C9419" s="37">
        <v>38051.0</v>
      </c>
      <c r="D9419" s="37">
        <v>0.128170087514126</v>
      </c>
      <c r="E9419" s="37" t="s">
        <v>14</v>
      </c>
      <c r="F9419" s="37" t="s">
        <v>10</v>
      </c>
    </row>
    <row r="9420">
      <c r="A9420" s="36" t="str">
        <f t="shared" si="1"/>
        <v>High Population-Middle Poverty</v>
      </c>
      <c r="B9420" s="35" t="s">
        <v>9439</v>
      </c>
      <c r="C9420" s="37">
        <v>39793.0</v>
      </c>
      <c r="D9420" s="37">
        <v>0.111527153016862</v>
      </c>
      <c r="E9420" s="37" t="s">
        <v>14</v>
      </c>
      <c r="F9420" s="37" t="s">
        <v>10</v>
      </c>
    </row>
    <row r="9421">
      <c r="A9421" s="36" t="str">
        <f t="shared" si="1"/>
        <v>High Population-Middle Poverty</v>
      </c>
      <c r="B9421" s="35" t="s">
        <v>9440</v>
      </c>
      <c r="C9421" s="37">
        <v>29835.0</v>
      </c>
      <c r="D9421" s="37">
        <v>0.207340372046254</v>
      </c>
      <c r="E9421" s="37" t="s">
        <v>14</v>
      </c>
      <c r="F9421" s="37" t="s">
        <v>10</v>
      </c>
    </row>
    <row r="9422">
      <c r="A9422" s="36" t="str">
        <f t="shared" si="1"/>
        <v>High Population-Middle Poverty</v>
      </c>
      <c r="B9422" s="35" t="s">
        <v>9441</v>
      </c>
      <c r="C9422" s="37">
        <v>35402.0</v>
      </c>
      <c r="D9422" s="37">
        <v>0.103666459522061</v>
      </c>
      <c r="E9422" s="37" t="s">
        <v>14</v>
      </c>
      <c r="F9422" s="37" t="s">
        <v>10</v>
      </c>
    </row>
    <row r="9423">
      <c r="A9423" s="36" t="str">
        <f t="shared" si="1"/>
        <v>High Population-Middle Poverty</v>
      </c>
      <c r="B9423" s="35" t="s">
        <v>9442</v>
      </c>
      <c r="C9423" s="37">
        <v>54963.0</v>
      </c>
      <c r="D9423" s="37">
        <v>0.234030165747867</v>
      </c>
      <c r="E9423" s="37" t="s">
        <v>14</v>
      </c>
      <c r="F9423" s="37" t="s">
        <v>10</v>
      </c>
    </row>
    <row r="9424">
      <c r="A9424" s="36" t="str">
        <f t="shared" si="1"/>
        <v>High Population-Middle Poverty</v>
      </c>
      <c r="B9424" s="35" t="s">
        <v>9443</v>
      </c>
      <c r="C9424" s="37">
        <v>34702.0</v>
      </c>
      <c r="D9424" s="37">
        <v>0.123278197222062</v>
      </c>
      <c r="E9424" s="37" t="s">
        <v>14</v>
      </c>
      <c r="F9424" s="37" t="s">
        <v>10</v>
      </c>
    </row>
    <row r="9425">
      <c r="A9425" s="36" t="str">
        <f t="shared" si="1"/>
        <v>High Population-Middle Poverty</v>
      </c>
      <c r="B9425" s="35" t="s">
        <v>9444</v>
      </c>
      <c r="C9425" s="37">
        <v>67769.0</v>
      </c>
      <c r="D9425" s="37">
        <v>0.1313432395343</v>
      </c>
      <c r="E9425" s="37" t="s">
        <v>14</v>
      </c>
      <c r="F9425" s="37" t="s">
        <v>10</v>
      </c>
    </row>
    <row r="9426">
      <c r="A9426" s="36" t="str">
        <f t="shared" si="1"/>
        <v>High Population-Low Poverty</v>
      </c>
      <c r="B9426" s="35" t="s">
        <v>9445</v>
      </c>
      <c r="C9426" s="37">
        <v>46823.0</v>
      </c>
      <c r="D9426" s="37">
        <v>0.0752621574867053</v>
      </c>
      <c r="E9426" s="37" t="s">
        <v>14</v>
      </c>
      <c r="F9426" s="37" t="s">
        <v>9</v>
      </c>
    </row>
    <row r="9427">
      <c r="A9427" s="36" t="str">
        <f t="shared" si="1"/>
        <v>High Population-Low Poverty</v>
      </c>
      <c r="B9427" s="35" t="s">
        <v>9446</v>
      </c>
      <c r="C9427" s="37">
        <v>57959.0</v>
      </c>
      <c r="D9427" s="37">
        <v>0.0692903604271985</v>
      </c>
      <c r="E9427" s="37" t="s">
        <v>14</v>
      </c>
      <c r="F9427" s="37" t="s">
        <v>9</v>
      </c>
    </row>
    <row r="9428">
      <c r="A9428" s="36" t="str">
        <f t="shared" si="1"/>
        <v>High Population-Middle Poverty</v>
      </c>
      <c r="B9428" s="35" t="s">
        <v>9447</v>
      </c>
      <c r="C9428" s="37">
        <v>41398.0</v>
      </c>
      <c r="D9428" s="37">
        <v>0.11887047683463</v>
      </c>
      <c r="E9428" s="37" t="s">
        <v>14</v>
      </c>
      <c r="F9428" s="37" t="s">
        <v>10</v>
      </c>
    </row>
    <row r="9429">
      <c r="A9429" s="36" t="str">
        <f t="shared" si="1"/>
        <v>High Population-Middle Poverty</v>
      </c>
      <c r="B9429" s="35" t="s">
        <v>9448</v>
      </c>
      <c r="C9429" s="37">
        <v>16126.0</v>
      </c>
      <c r="D9429" s="37">
        <v>0.108954483442887</v>
      </c>
      <c r="E9429" s="37" t="s">
        <v>14</v>
      </c>
      <c r="F9429" s="37" t="s">
        <v>10</v>
      </c>
    </row>
    <row r="9430">
      <c r="A9430" s="36" t="str">
        <f t="shared" si="1"/>
        <v>Medium Population-Low Poverty</v>
      </c>
      <c r="B9430" s="35" t="s">
        <v>9449</v>
      </c>
      <c r="C9430" s="37">
        <v>4957.0</v>
      </c>
      <c r="D9430" s="37">
        <v>0.0992535807948356</v>
      </c>
      <c r="E9430" s="37" t="s">
        <v>15</v>
      </c>
      <c r="F9430" s="37" t="s">
        <v>9</v>
      </c>
    </row>
    <row r="9431">
      <c r="A9431" s="36" t="str">
        <f t="shared" si="1"/>
        <v>Medium Population-Low Poverty</v>
      </c>
      <c r="B9431" s="35" t="s">
        <v>9450</v>
      </c>
      <c r="C9431" s="37">
        <v>1776.0</v>
      </c>
      <c r="D9431" s="37">
        <v>0.0647522522522523</v>
      </c>
      <c r="E9431" s="37" t="s">
        <v>15</v>
      </c>
      <c r="F9431" s="37" t="s">
        <v>9</v>
      </c>
    </row>
    <row r="9432">
      <c r="A9432" s="36" t="str">
        <f t="shared" si="1"/>
        <v>High Population-Middle Poverty</v>
      </c>
      <c r="B9432" s="35" t="s">
        <v>9451</v>
      </c>
      <c r="C9432" s="37">
        <v>21248.0</v>
      </c>
      <c r="D9432" s="37">
        <v>0.150178840361446</v>
      </c>
      <c r="E9432" s="37" t="s">
        <v>14</v>
      </c>
      <c r="F9432" s="37" t="s">
        <v>10</v>
      </c>
    </row>
    <row r="9433">
      <c r="A9433" s="36" t="str">
        <f t="shared" si="1"/>
        <v>High Population-Low Poverty</v>
      </c>
      <c r="B9433" s="35" t="s">
        <v>9452</v>
      </c>
      <c r="C9433" s="37">
        <v>14603.0</v>
      </c>
      <c r="D9433" s="37">
        <v>0.0758748202424159</v>
      </c>
      <c r="E9433" s="37" t="s">
        <v>14</v>
      </c>
      <c r="F9433" s="37" t="s">
        <v>9</v>
      </c>
    </row>
    <row r="9434">
      <c r="A9434" s="36" t="str">
        <f t="shared" si="1"/>
        <v>Medium Population-Middle Poverty</v>
      </c>
      <c r="B9434" s="35" t="s">
        <v>9453</v>
      </c>
      <c r="C9434" s="37">
        <v>7292.0</v>
      </c>
      <c r="D9434" s="37">
        <v>0.163329676357652</v>
      </c>
      <c r="E9434" s="37" t="s">
        <v>15</v>
      </c>
      <c r="F9434" s="37" t="s">
        <v>10</v>
      </c>
    </row>
    <row r="9435">
      <c r="A9435" s="36" t="str">
        <f t="shared" si="1"/>
        <v>High Population-Middle Poverty</v>
      </c>
      <c r="B9435" s="35" t="s">
        <v>9454</v>
      </c>
      <c r="C9435" s="37">
        <v>13030.0</v>
      </c>
      <c r="D9435" s="37">
        <v>0.154796623177283</v>
      </c>
      <c r="E9435" s="37" t="s">
        <v>14</v>
      </c>
      <c r="F9435" s="37" t="s">
        <v>10</v>
      </c>
    </row>
    <row r="9436">
      <c r="A9436" s="36" t="str">
        <f t="shared" si="1"/>
        <v>Medium Population-Middle Poverty</v>
      </c>
      <c r="B9436" s="35" t="s">
        <v>9455</v>
      </c>
      <c r="C9436" s="37">
        <v>6336.0</v>
      </c>
      <c r="D9436" s="37">
        <v>0.157828282828283</v>
      </c>
      <c r="E9436" s="37" t="s">
        <v>15</v>
      </c>
      <c r="F9436" s="37" t="s">
        <v>10</v>
      </c>
    </row>
    <row r="9437">
      <c r="A9437" s="36" t="str">
        <f t="shared" si="1"/>
        <v>High Population-Middle Poverty</v>
      </c>
      <c r="B9437" s="35" t="s">
        <v>9456</v>
      </c>
      <c r="C9437" s="37">
        <v>52954.0</v>
      </c>
      <c r="D9437" s="37">
        <v>0.120972919892737</v>
      </c>
      <c r="E9437" s="37" t="s">
        <v>14</v>
      </c>
      <c r="F9437" s="37" t="s">
        <v>10</v>
      </c>
    </row>
    <row r="9438">
      <c r="A9438" s="36" t="str">
        <f t="shared" si="1"/>
        <v>High Population-Low Poverty</v>
      </c>
      <c r="B9438" s="35" t="s">
        <v>9457</v>
      </c>
      <c r="C9438" s="37">
        <v>40363.0</v>
      </c>
      <c r="D9438" s="37">
        <v>0.053910759854322</v>
      </c>
      <c r="E9438" s="37" t="s">
        <v>14</v>
      </c>
      <c r="F9438" s="37" t="s">
        <v>9</v>
      </c>
    </row>
    <row r="9439">
      <c r="A9439" s="36" t="str">
        <f t="shared" si="1"/>
        <v>High Population-Middle Poverty</v>
      </c>
      <c r="B9439" s="35" t="s">
        <v>9458</v>
      </c>
      <c r="C9439" s="37">
        <v>23607.0</v>
      </c>
      <c r="D9439" s="37">
        <v>0.124369890286779</v>
      </c>
      <c r="E9439" s="37" t="s">
        <v>14</v>
      </c>
      <c r="F9439" s="37" t="s">
        <v>10</v>
      </c>
    </row>
    <row r="9440">
      <c r="A9440" s="36" t="str">
        <f t="shared" si="1"/>
        <v>High Population-Middle Poverty</v>
      </c>
      <c r="B9440" s="35" t="s">
        <v>9459</v>
      </c>
      <c r="C9440" s="37">
        <v>34826.0</v>
      </c>
      <c r="D9440" s="37">
        <v>0.257049330959628</v>
      </c>
      <c r="E9440" s="37" t="s">
        <v>14</v>
      </c>
      <c r="F9440" s="37" t="s">
        <v>10</v>
      </c>
    </row>
    <row r="9441">
      <c r="A9441" s="36" t="str">
        <f t="shared" si="1"/>
        <v>High Population-Middle Poverty</v>
      </c>
      <c r="B9441" s="35" t="s">
        <v>9460</v>
      </c>
      <c r="C9441" s="37">
        <v>40880.0</v>
      </c>
      <c r="D9441" s="37">
        <v>0.169300391389432</v>
      </c>
      <c r="E9441" s="37" t="s">
        <v>14</v>
      </c>
      <c r="F9441" s="37" t="s">
        <v>10</v>
      </c>
    </row>
    <row r="9442">
      <c r="A9442" s="36" t="str">
        <f t="shared" si="1"/>
        <v>High Population-Low Poverty</v>
      </c>
      <c r="B9442" s="35" t="s">
        <v>9461</v>
      </c>
      <c r="C9442" s="37">
        <v>22743.0</v>
      </c>
      <c r="D9442" s="37">
        <v>0.0774304181506398</v>
      </c>
      <c r="E9442" s="37" t="s">
        <v>14</v>
      </c>
      <c r="F9442" s="37" t="s">
        <v>9</v>
      </c>
    </row>
    <row r="9443">
      <c r="A9443" s="36" t="str">
        <f t="shared" si="1"/>
        <v>High Population-Middle Poverty</v>
      </c>
      <c r="B9443" s="35" t="s">
        <v>9462</v>
      </c>
      <c r="C9443" s="37">
        <v>25616.0</v>
      </c>
      <c r="D9443" s="37">
        <v>0.161812929419113</v>
      </c>
      <c r="E9443" s="37" t="s">
        <v>14</v>
      </c>
      <c r="F9443" s="37" t="s">
        <v>10</v>
      </c>
    </row>
    <row r="9444">
      <c r="A9444" s="36" t="str">
        <f t="shared" si="1"/>
        <v>Medium Population-Middle Poverty</v>
      </c>
      <c r="B9444" s="35" t="s">
        <v>9463</v>
      </c>
      <c r="C9444" s="37">
        <v>2796.0</v>
      </c>
      <c r="D9444" s="37">
        <v>0.182761087267525</v>
      </c>
      <c r="E9444" s="37" t="s">
        <v>15</v>
      </c>
      <c r="F9444" s="37" t="s">
        <v>10</v>
      </c>
    </row>
    <row r="9445">
      <c r="A9445" s="36" t="str">
        <f t="shared" si="1"/>
        <v>High Population-Middle Poverty</v>
      </c>
      <c r="B9445" s="35" t="s">
        <v>9464</v>
      </c>
      <c r="C9445" s="37">
        <v>23393.0</v>
      </c>
      <c r="D9445" s="37">
        <v>0.192194246142008</v>
      </c>
      <c r="E9445" s="37" t="s">
        <v>14</v>
      </c>
      <c r="F9445" s="37" t="s">
        <v>10</v>
      </c>
    </row>
    <row r="9446">
      <c r="A9446" s="36" t="str">
        <f t="shared" si="1"/>
        <v>High Population-Low Poverty</v>
      </c>
      <c r="B9446" s="35" t="s">
        <v>9465</v>
      </c>
      <c r="C9446" s="37">
        <v>41619.0</v>
      </c>
      <c r="D9446" s="37">
        <v>0.0970229943054855</v>
      </c>
      <c r="E9446" s="37" t="s">
        <v>14</v>
      </c>
      <c r="F9446" s="37" t="s">
        <v>9</v>
      </c>
    </row>
    <row r="9447">
      <c r="A9447" s="36" t="str">
        <f t="shared" si="1"/>
        <v>High Population-Low Poverty</v>
      </c>
      <c r="B9447" s="35" t="s">
        <v>9466</v>
      </c>
      <c r="C9447" s="37">
        <v>67236.0</v>
      </c>
      <c r="D9447" s="37">
        <v>0.0725504194181688</v>
      </c>
      <c r="E9447" s="37" t="s">
        <v>14</v>
      </c>
      <c r="F9447" s="37" t="s">
        <v>9</v>
      </c>
    </row>
    <row r="9448">
      <c r="A9448" s="36" t="str">
        <f t="shared" si="1"/>
        <v>High Population-Low Poverty</v>
      </c>
      <c r="B9448" s="35" t="s">
        <v>9467</v>
      </c>
      <c r="C9448" s="37">
        <v>39639.0</v>
      </c>
      <c r="D9448" s="37">
        <v>0.097454527107142</v>
      </c>
      <c r="E9448" s="37" t="s">
        <v>14</v>
      </c>
      <c r="F9448" s="37" t="s">
        <v>9</v>
      </c>
    </row>
    <row r="9449">
      <c r="A9449" s="36" t="str">
        <f t="shared" si="1"/>
        <v>High Population-Middle Poverty</v>
      </c>
      <c r="B9449" s="35" t="s">
        <v>9468</v>
      </c>
      <c r="C9449" s="37">
        <v>43136.0</v>
      </c>
      <c r="D9449" s="37">
        <v>0.164989799703264</v>
      </c>
      <c r="E9449" s="37" t="s">
        <v>14</v>
      </c>
      <c r="F9449" s="37" t="s">
        <v>10</v>
      </c>
    </row>
    <row r="9450">
      <c r="A9450" s="36" t="str">
        <f t="shared" si="1"/>
        <v>High Population-Middle Poverty</v>
      </c>
      <c r="B9450" s="35" t="s">
        <v>9469</v>
      </c>
      <c r="C9450" s="37">
        <v>65761.0</v>
      </c>
      <c r="D9450" s="37">
        <v>0.100561122853971</v>
      </c>
      <c r="E9450" s="37" t="s">
        <v>14</v>
      </c>
      <c r="F9450" s="37" t="s">
        <v>10</v>
      </c>
    </row>
    <row r="9451">
      <c r="A9451" s="36" t="str">
        <f t="shared" si="1"/>
        <v>Medium Population-Middle Poverty</v>
      </c>
      <c r="B9451" s="35" t="s">
        <v>9470</v>
      </c>
      <c r="C9451" s="37">
        <v>1794.0</v>
      </c>
      <c r="D9451" s="37">
        <v>0.183389074693423</v>
      </c>
      <c r="E9451" s="37" t="s">
        <v>15</v>
      </c>
      <c r="F9451" s="37" t="s">
        <v>10</v>
      </c>
    </row>
    <row r="9452">
      <c r="A9452" s="36" t="str">
        <f t="shared" si="1"/>
        <v>Medium Population-Middle Poverty</v>
      </c>
      <c r="B9452" s="35" t="s">
        <v>9471</v>
      </c>
      <c r="C9452" s="37">
        <v>4139.0</v>
      </c>
      <c r="D9452" s="37">
        <v>0.151969074655714</v>
      </c>
      <c r="E9452" s="37" t="s">
        <v>15</v>
      </c>
      <c r="F9452" s="37" t="s">
        <v>10</v>
      </c>
    </row>
    <row r="9453">
      <c r="A9453" s="36" t="str">
        <f t="shared" si="1"/>
        <v>High Population-Low Poverty</v>
      </c>
      <c r="B9453" s="35" t="s">
        <v>9472</v>
      </c>
      <c r="C9453" s="37">
        <v>23298.0</v>
      </c>
      <c r="D9453" s="37">
        <v>0.0985492316937076</v>
      </c>
      <c r="E9453" s="37" t="s">
        <v>14</v>
      </c>
      <c r="F9453" s="37" t="s">
        <v>9</v>
      </c>
    </row>
    <row r="9454">
      <c r="A9454" s="36" t="str">
        <f t="shared" si="1"/>
        <v>High Population-Low Poverty</v>
      </c>
      <c r="B9454" s="35" t="s">
        <v>9473</v>
      </c>
      <c r="C9454" s="37">
        <v>21280.0</v>
      </c>
      <c r="D9454" s="37">
        <v>0.0906954887218045</v>
      </c>
      <c r="E9454" s="37" t="s">
        <v>14</v>
      </c>
      <c r="F9454" s="37" t="s">
        <v>9</v>
      </c>
    </row>
    <row r="9455">
      <c r="A9455" s="36" t="str">
        <f t="shared" si="1"/>
        <v>High Population-Middle Poverty</v>
      </c>
      <c r="B9455" s="35" t="s">
        <v>9474</v>
      </c>
      <c r="C9455" s="37">
        <v>52352.0</v>
      </c>
      <c r="D9455" s="37">
        <v>0.10700641809291</v>
      </c>
      <c r="E9455" s="37" t="s">
        <v>14</v>
      </c>
      <c r="F9455" s="37" t="s">
        <v>10</v>
      </c>
    </row>
    <row r="9456">
      <c r="A9456" s="36" t="str">
        <f t="shared" si="1"/>
        <v>Medium Population-Low Poverty</v>
      </c>
      <c r="B9456" s="35" t="s">
        <v>9475</v>
      </c>
      <c r="C9456" s="37">
        <v>7142.0</v>
      </c>
      <c r="D9456" s="37">
        <v>0.0897507700924111</v>
      </c>
      <c r="E9456" s="37" t="s">
        <v>15</v>
      </c>
      <c r="F9456" s="37" t="s">
        <v>9</v>
      </c>
    </row>
    <row r="9457">
      <c r="A9457" s="36" t="str">
        <f t="shared" si="1"/>
        <v>Medium Population-Middle Poverty</v>
      </c>
      <c r="B9457" s="35" t="s">
        <v>9476</v>
      </c>
      <c r="C9457" s="37">
        <v>4339.0</v>
      </c>
      <c r="D9457" s="37">
        <v>0.147038488130906</v>
      </c>
      <c r="E9457" s="37" t="s">
        <v>15</v>
      </c>
      <c r="F9457" s="37" t="s">
        <v>10</v>
      </c>
    </row>
    <row r="9458">
      <c r="A9458" s="36" t="str">
        <f t="shared" si="1"/>
        <v>Medium Population-Middle Poverty</v>
      </c>
      <c r="B9458" s="35" t="s">
        <v>9477</v>
      </c>
      <c r="C9458" s="37">
        <v>861.0</v>
      </c>
      <c r="D9458" s="37">
        <v>0.126596980255517</v>
      </c>
      <c r="E9458" s="37" t="s">
        <v>15</v>
      </c>
      <c r="F9458" s="37" t="s">
        <v>10</v>
      </c>
    </row>
    <row r="9459">
      <c r="A9459" s="36" t="str">
        <f t="shared" si="1"/>
        <v>Low Population-Low Poverty</v>
      </c>
      <c r="B9459" s="35" t="s">
        <v>9478</v>
      </c>
      <c r="C9459" s="37">
        <v>99.0</v>
      </c>
      <c r="D9459" s="37">
        <v>0.0707070707070707</v>
      </c>
      <c r="E9459" s="37" t="s">
        <v>16</v>
      </c>
      <c r="F9459" s="37" t="s">
        <v>9</v>
      </c>
    </row>
    <row r="9460">
      <c r="A9460" s="36" t="str">
        <f t="shared" si="1"/>
        <v>High Population-Low Poverty</v>
      </c>
      <c r="B9460" s="35" t="s">
        <v>9479</v>
      </c>
      <c r="C9460" s="37">
        <v>43102.0</v>
      </c>
      <c r="D9460" s="37">
        <v>0.0747065101387407</v>
      </c>
      <c r="E9460" s="37" t="s">
        <v>14</v>
      </c>
      <c r="F9460" s="37" t="s">
        <v>9</v>
      </c>
    </row>
    <row r="9461">
      <c r="A9461" s="36" t="str">
        <f t="shared" si="1"/>
        <v>High Population-Middle Poverty</v>
      </c>
      <c r="B9461" s="35" t="s">
        <v>9480</v>
      </c>
      <c r="C9461" s="37">
        <v>18375.0</v>
      </c>
      <c r="D9461" s="37">
        <v>0.185850340136054</v>
      </c>
      <c r="E9461" s="37" t="s">
        <v>14</v>
      </c>
      <c r="F9461" s="37" t="s">
        <v>10</v>
      </c>
    </row>
    <row r="9462">
      <c r="A9462" s="36" t="str">
        <f t="shared" si="1"/>
        <v>High Population-Low Poverty</v>
      </c>
      <c r="B9462" s="35" t="s">
        <v>9481</v>
      </c>
      <c r="C9462" s="37">
        <v>49201.0</v>
      </c>
      <c r="D9462" s="37">
        <v>0.0878234182232068</v>
      </c>
      <c r="E9462" s="37" t="s">
        <v>14</v>
      </c>
      <c r="F9462" s="37" t="s">
        <v>9</v>
      </c>
    </row>
    <row r="9463">
      <c r="A9463" s="36" t="str">
        <f t="shared" si="1"/>
        <v>High Population-Middle Poverty</v>
      </c>
      <c r="B9463" s="35" t="s">
        <v>9482</v>
      </c>
      <c r="C9463" s="37">
        <v>32732.0</v>
      </c>
      <c r="D9463" s="37">
        <v>0.193174874740315</v>
      </c>
      <c r="E9463" s="37" t="s">
        <v>14</v>
      </c>
      <c r="F9463" s="37" t="s">
        <v>10</v>
      </c>
    </row>
    <row r="9464">
      <c r="A9464" s="36" t="str">
        <f t="shared" si="1"/>
        <v>High Population-Middle Poverty</v>
      </c>
      <c r="B9464" s="35" t="s">
        <v>9483</v>
      </c>
      <c r="C9464" s="37">
        <v>41354.0</v>
      </c>
      <c r="D9464" s="37">
        <v>0.215601876481114</v>
      </c>
      <c r="E9464" s="37" t="s">
        <v>14</v>
      </c>
      <c r="F9464" s="37" t="s">
        <v>10</v>
      </c>
    </row>
    <row r="9465">
      <c r="A9465" s="36" t="str">
        <f t="shared" si="1"/>
        <v>High Population-Middle Poverty</v>
      </c>
      <c r="B9465" s="35" t="s">
        <v>9484</v>
      </c>
      <c r="C9465" s="37">
        <v>26199.0</v>
      </c>
      <c r="D9465" s="37">
        <v>0.195999847322417</v>
      </c>
      <c r="E9465" s="37" t="s">
        <v>14</v>
      </c>
      <c r="F9465" s="37" t="s">
        <v>10</v>
      </c>
    </row>
    <row r="9466">
      <c r="A9466" s="36" t="str">
        <f t="shared" si="1"/>
        <v>Medium Population-Middle Poverty</v>
      </c>
      <c r="B9466" s="35" t="s">
        <v>9485</v>
      </c>
      <c r="C9466" s="37">
        <v>2912.0</v>
      </c>
      <c r="D9466" s="37">
        <v>0.12603021978022</v>
      </c>
      <c r="E9466" s="37" t="s">
        <v>15</v>
      </c>
      <c r="F9466" s="37" t="s">
        <v>10</v>
      </c>
    </row>
    <row r="9467">
      <c r="A9467" s="36" t="str">
        <f t="shared" si="1"/>
        <v>Medium Population-Low Poverty</v>
      </c>
      <c r="B9467" s="35" t="s">
        <v>9486</v>
      </c>
      <c r="C9467" s="37">
        <v>3452.0</v>
      </c>
      <c r="D9467" s="37">
        <v>0.0724217844727694</v>
      </c>
      <c r="E9467" s="37" t="s">
        <v>15</v>
      </c>
      <c r="F9467" s="37" t="s">
        <v>9</v>
      </c>
    </row>
    <row r="9468">
      <c r="A9468" s="36" t="str">
        <f t="shared" si="1"/>
        <v>Medium Population-Middle Poverty</v>
      </c>
      <c r="B9468" s="35" t="s">
        <v>9487</v>
      </c>
      <c r="C9468" s="37">
        <v>5771.0</v>
      </c>
      <c r="D9468" s="37">
        <v>0.171027551550858</v>
      </c>
      <c r="E9468" s="37" t="s">
        <v>15</v>
      </c>
      <c r="F9468" s="37" t="s">
        <v>10</v>
      </c>
    </row>
    <row r="9469">
      <c r="A9469" s="36" t="str">
        <f t="shared" si="1"/>
        <v>Medium Population-Middle Poverty</v>
      </c>
      <c r="B9469" s="35" t="s">
        <v>9488</v>
      </c>
      <c r="C9469" s="37">
        <v>5508.0</v>
      </c>
      <c r="D9469" s="37">
        <v>0.133079157588962</v>
      </c>
      <c r="E9469" s="37" t="s">
        <v>15</v>
      </c>
      <c r="F9469" s="37" t="s">
        <v>10</v>
      </c>
    </row>
    <row r="9470">
      <c r="A9470" s="36" t="str">
        <f t="shared" si="1"/>
        <v>Medium Population-Middle Poverty</v>
      </c>
      <c r="B9470" s="35" t="s">
        <v>9489</v>
      </c>
      <c r="C9470" s="37">
        <v>6524.0</v>
      </c>
      <c r="D9470" s="37">
        <v>0.155579399141631</v>
      </c>
      <c r="E9470" s="37" t="s">
        <v>15</v>
      </c>
      <c r="F9470" s="37" t="s">
        <v>10</v>
      </c>
    </row>
    <row r="9471">
      <c r="A9471" s="36" t="str">
        <f t="shared" si="1"/>
        <v>Medium Population-Low Poverty</v>
      </c>
      <c r="B9471" s="35" t="s">
        <v>9490</v>
      </c>
      <c r="C9471" s="37">
        <v>1427.0</v>
      </c>
      <c r="D9471" s="37">
        <v>0.0770847932725999</v>
      </c>
      <c r="E9471" s="37" t="s">
        <v>15</v>
      </c>
      <c r="F9471" s="37" t="s">
        <v>9</v>
      </c>
    </row>
    <row r="9472">
      <c r="A9472" s="36" t="str">
        <f t="shared" si="1"/>
        <v>Medium Population-Low Poverty</v>
      </c>
      <c r="B9472" s="35" t="s">
        <v>9491</v>
      </c>
      <c r="C9472" s="37">
        <v>2971.0</v>
      </c>
      <c r="D9472" s="37">
        <v>0.0851565129585998</v>
      </c>
      <c r="E9472" s="37" t="s">
        <v>15</v>
      </c>
      <c r="F9472" s="37" t="s">
        <v>9</v>
      </c>
    </row>
    <row r="9473">
      <c r="A9473" s="36" t="str">
        <f t="shared" si="1"/>
        <v>High Population-Middle Poverty</v>
      </c>
      <c r="B9473" s="35" t="s">
        <v>9492</v>
      </c>
      <c r="C9473" s="37">
        <v>19064.0</v>
      </c>
      <c r="D9473" s="37">
        <v>0.158833403273185</v>
      </c>
      <c r="E9473" s="37" t="s">
        <v>14</v>
      </c>
      <c r="F9473" s="37" t="s">
        <v>10</v>
      </c>
    </row>
    <row r="9474">
      <c r="A9474" s="36" t="str">
        <f t="shared" si="1"/>
        <v>High Population-Middle Poverty</v>
      </c>
      <c r="B9474" s="35" t="s">
        <v>9493</v>
      </c>
      <c r="C9474" s="37">
        <v>36964.0</v>
      </c>
      <c r="D9474" s="37">
        <v>0.138810734768964</v>
      </c>
      <c r="E9474" s="37" t="s">
        <v>14</v>
      </c>
      <c r="F9474" s="37" t="s">
        <v>10</v>
      </c>
    </row>
    <row r="9475">
      <c r="A9475" s="36" t="str">
        <f t="shared" si="1"/>
        <v>Medium Population-Middle Poverty</v>
      </c>
      <c r="B9475" s="35" t="s">
        <v>9494</v>
      </c>
      <c r="C9475" s="37">
        <v>2498.0</v>
      </c>
      <c r="D9475" s="37">
        <v>0.196557245796637</v>
      </c>
      <c r="E9475" s="37" t="s">
        <v>15</v>
      </c>
      <c r="F9475" s="37" t="s">
        <v>10</v>
      </c>
    </row>
    <row r="9476">
      <c r="A9476" s="36" t="str">
        <f t="shared" si="1"/>
        <v>Medium Population-Middle Poverty</v>
      </c>
      <c r="B9476" s="35" t="s">
        <v>9495</v>
      </c>
      <c r="C9476" s="37">
        <v>5755.0</v>
      </c>
      <c r="D9476" s="37">
        <v>0.130147697654214</v>
      </c>
      <c r="E9476" s="37" t="s">
        <v>15</v>
      </c>
      <c r="F9476" s="37" t="s">
        <v>10</v>
      </c>
    </row>
    <row r="9477">
      <c r="A9477" s="36" t="str">
        <f t="shared" si="1"/>
        <v>Medium Population-Middle Poverty</v>
      </c>
      <c r="B9477" s="35" t="s">
        <v>9496</v>
      </c>
      <c r="C9477" s="37">
        <v>6514.0</v>
      </c>
      <c r="D9477" s="37">
        <v>0.100399140313172</v>
      </c>
      <c r="E9477" s="37" t="s">
        <v>15</v>
      </c>
      <c r="F9477" s="37" t="s">
        <v>10</v>
      </c>
    </row>
    <row r="9478">
      <c r="A9478" s="36" t="str">
        <f t="shared" si="1"/>
        <v>Medium Population-Middle Poverty</v>
      </c>
      <c r="B9478" s="35" t="s">
        <v>9497</v>
      </c>
      <c r="C9478" s="37">
        <v>4122.0</v>
      </c>
      <c r="D9478" s="37">
        <v>0.179281901989326</v>
      </c>
      <c r="E9478" s="37" t="s">
        <v>15</v>
      </c>
      <c r="F9478" s="37" t="s">
        <v>10</v>
      </c>
    </row>
    <row r="9479">
      <c r="A9479" s="36" t="str">
        <f t="shared" si="1"/>
        <v>Medium Population-Low Poverty</v>
      </c>
      <c r="B9479" s="35" t="s">
        <v>9498</v>
      </c>
      <c r="C9479" s="37">
        <v>7891.0</v>
      </c>
      <c r="D9479" s="37">
        <v>0.0959320745152706</v>
      </c>
      <c r="E9479" s="37" t="s">
        <v>15</v>
      </c>
      <c r="F9479" s="37" t="s">
        <v>9</v>
      </c>
    </row>
    <row r="9480">
      <c r="A9480" s="36" t="str">
        <f t="shared" si="1"/>
        <v>High Population-Low Poverty</v>
      </c>
      <c r="B9480" s="35" t="s">
        <v>9499</v>
      </c>
      <c r="C9480" s="37">
        <v>63011.0</v>
      </c>
      <c r="D9480" s="37">
        <v>0.065940867467585</v>
      </c>
      <c r="E9480" s="37" t="s">
        <v>14</v>
      </c>
      <c r="F9480" s="37" t="s">
        <v>9</v>
      </c>
    </row>
    <row r="9481">
      <c r="A9481" s="36" t="str">
        <f t="shared" si="1"/>
        <v>High Population-Low Poverty</v>
      </c>
      <c r="B9481" s="35" t="s">
        <v>9500</v>
      </c>
      <c r="C9481" s="37">
        <v>38432.0</v>
      </c>
      <c r="D9481" s="37">
        <v>0.0551883846794338</v>
      </c>
      <c r="E9481" s="37" t="s">
        <v>14</v>
      </c>
      <c r="F9481" s="37" t="s">
        <v>9</v>
      </c>
    </row>
    <row r="9482">
      <c r="A9482" s="36" t="str">
        <f t="shared" si="1"/>
        <v>High Population-Middle Poverty</v>
      </c>
      <c r="B9482" s="35" t="s">
        <v>9501</v>
      </c>
      <c r="C9482" s="37">
        <v>11699.0</v>
      </c>
      <c r="D9482" s="37">
        <v>0.233524232840414</v>
      </c>
      <c r="E9482" s="37" t="s">
        <v>14</v>
      </c>
      <c r="F9482" s="37" t="s">
        <v>10</v>
      </c>
    </row>
    <row r="9483">
      <c r="A9483" s="36" t="str">
        <f t="shared" si="1"/>
        <v>Medium Population-Low Poverty</v>
      </c>
      <c r="B9483" s="35" t="s">
        <v>9502</v>
      </c>
      <c r="C9483" s="37">
        <v>2864.0</v>
      </c>
      <c r="D9483" s="37">
        <v>0.0460893854748603</v>
      </c>
      <c r="E9483" s="37" t="s">
        <v>15</v>
      </c>
      <c r="F9483" s="37" t="s">
        <v>9</v>
      </c>
    </row>
    <row r="9484">
      <c r="A9484" s="36" t="str">
        <f t="shared" si="1"/>
        <v>Medium Population-Low Poverty</v>
      </c>
      <c r="B9484" s="35" t="s">
        <v>9503</v>
      </c>
      <c r="C9484" s="37">
        <v>3523.0</v>
      </c>
      <c r="D9484" s="37">
        <v>0.0868577916548396</v>
      </c>
      <c r="E9484" s="37" t="s">
        <v>15</v>
      </c>
      <c r="F9484" s="37" t="s">
        <v>9</v>
      </c>
    </row>
    <row r="9485">
      <c r="A9485" s="36" t="str">
        <f t="shared" si="1"/>
        <v>High Population-Middle Poverty</v>
      </c>
      <c r="B9485" s="35" t="s">
        <v>9504</v>
      </c>
      <c r="C9485" s="37">
        <v>32571.0</v>
      </c>
      <c r="D9485" s="37">
        <v>0.117159436308372</v>
      </c>
      <c r="E9485" s="37" t="s">
        <v>14</v>
      </c>
      <c r="F9485" s="37" t="s">
        <v>10</v>
      </c>
    </row>
    <row r="9486">
      <c r="A9486" s="36" t="str">
        <f t="shared" si="1"/>
        <v>High Population-Low Poverty</v>
      </c>
      <c r="B9486" s="35" t="s">
        <v>9505</v>
      </c>
      <c r="C9486" s="37">
        <v>29011.0</v>
      </c>
      <c r="D9486" s="37">
        <v>0.0818654992933715</v>
      </c>
      <c r="E9486" s="37" t="s">
        <v>14</v>
      </c>
      <c r="F9486" s="37" t="s">
        <v>9</v>
      </c>
    </row>
    <row r="9487">
      <c r="A9487" s="36" t="str">
        <f t="shared" si="1"/>
        <v>High Population-Low Poverty</v>
      </c>
      <c r="B9487" s="35" t="s">
        <v>9506</v>
      </c>
      <c r="C9487" s="37">
        <v>36407.0</v>
      </c>
      <c r="D9487" s="37">
        <v>0.0342516549015299</v>
      </c>
      <c r="E9487" s="37" t="s">
        <v>14</v>
      </c>
      <c r="F9487" s="37" t="s">
        <v>9</v>
      </c>
    </row>
    <row r="9488">
      <c r="A9488" s="36" t="str">
        <f t="shared" si="1"/>
        <v>Medium Population-Middle Poverty</v>
      </c>
      <c r="B9488" s="35" t="s">
        <v>9507</v>
      </c>
      <c r="C9488" s="37">
        <v>2376.0</v>
      </c>
      <c r="D9488" s="37">
        <v>0.311026936026936</v>
      </c>
      <c r="E9488" s="37" t="s">
        <v>15</v>
      </c>
      <c r="F9488" s="37" t="s">
        <v>10</v>
      </c>
    </row>
    <row r="9489">
      <c r="A9489" s="36" t="str">
        <f t="shared" si="1"/>
        <v>Medium Population-Middle Poverty</v>
      </c>
      <c r="B9489" s="35" t="s">
        <v>9508</v>
      </c>
      <c r="C9489" s="37">
        <v>8892.0</v>
      </c>
      <c r="D9489" s="37">
        <v>0.153058929374719</v>
      </c>
      <c r="E9489" s="37" t="s">
        <v>15</v>
      </c>
      <c r="F9489" s="37" t="s">
        <v>10</v>
      </c>
    </row>
    <row r="9490">
      <c r="A9490" s="36" t="str">
        <f t="shared" si="1"/>
        <v>Medium Population-Low Poverty</v>
      </c>
      <c r="B9490" s="35" t="s">
        <v>9509</v>
      </c>
      <c r="C9490" s="37">
        <v>1609.0</v>
      </c>
      <c r="D9490" s="37">
        <v>0.0665009322560597</v>
      </c>
      <c r="E9490" s="37" t="s">
        <v>15</v>
      </c>
      <c r="F9490" s="37" t="s">
        <v>9</v>
      </c>
    </row>
    <row r="9491">
      <c r="A9491" s="36" t="str">
        <f t="shared" si="1"/>
        <v>Medium Population-Low Poverty</v>
      </c>
      <c r="B9491" s="35" t="s">
        <v>9510</v>
      </c>
      <c r="C9491" s="37">
        <v>5317.0</v>
      </c>
      <c r="D9491" s="37">
        <v>0.0850103441790483</v>
      </c>
      <c r="E9491" s="37" t="s">
        <v>15</v>
      </c>
      <c r="F9491" s="37" t="s">
        <v>9</v>
      </c>
    </row>
    <row r="9492">
      <c r="A9492" s="36" t="str">
        <f t="shared" si="1"/>
        <v>Medium Population-Middle Poverty</v>
      </c>
      <c r="B9492" s="35" t="s">
        <v>9511</v>
      </c>
      <c r="C9492" s="37">
        <v>4116.0</v>
      </c>
      <c r="D9492" s="37">
        <v>0.192176870748299</v>
      </c>
      <c r="E9492" s="37" t="s">
        <v>15</v>
      </c>
      <c r="F9492" s="37" t="s">
        <v>10</v>
      </c>
    </row>
    <row r="9493">
      <c r="A9493" s="36" t="str">
        <f t="shared" si="1"/>
        <v>High Population-Middle Poverty</v>
      </c>
      <c r="B9493" s="35" t="s">
        <v>9512</v>
      </c>
      <c r="C9493" s="37">
        <v>36554.0</v>
      </c>
      <c r="D9493" s="37">
        <v>0.241587787930185</v>
      </c>
      <c r="E9493" s="37" t="s">
        <v>14</v>
      </c>
      <c r="F9493" s="37" t="s">
        <v>10</v>
      </c>
    </row>
    <row r="9494">
      <c r="A9494" s="36" t="str">
        <f t="shared" si="1"/>
        <v>High Population-Middle Poverty</v>
      </c>
      <c r="B9494" s="35" t="s">
        <v>9513</v>
      </c>
      <c r="C9494" s="37">
        <v>24282.0</v>
      </c>
      <c r="D9494" s="37">
        <v>0.1718968783461</v>
      </c>
      <c r="E9494" s="37" t="s">
        <v>14</v>
      </c>
      <c r="F9494" s="37" t="s">
        <v>10</v>
      </c>
    </row>
    <row r="9495">
      <c r="A9495" s="36" t="str">
        <f t="shared" si="1"/>
        <v>High Population-Middle Poverty</v>
      </c>
      <c r="B9495" s="35" t="s">
        <v>9514</v>
      </c>
      <c r="C9495" s="37">
        <v>41820.0</v>
      </c>
      <c r="D9495" s="37">
        <v>0.141463414634146</v>
      </c>
      <c r="E9495" s="37" t="s">
        <v>14</v>
      </c>
      <c r="F9495" s="37" t="s">
        <v>10</v>
      </c>
    </row>
    <row r="9496">
      <c r="A9496" s="36" t="str">
        <f t="shared" si="1"/>
        <v>Medium Population-Middle Poverty</v>
      </c>
      <c r="B9496" s="35" t="s">
        <v>9515</v>
      </c>
      <c r="C9496" s="37">
        <v>9458.0</v>
      </c>
      <c r="D9496" s="37">
        <v>0.202262634806513</v>
      </c>
      <c r="E9496" s="37" t="s">
        <v>15</v>
      </c>
      <c r="F9496" s="37" t="s">
        <v>10</v>
      </c>
    </row>
    <row r="9497">
      <c r="A9497" s="36" t="str">
        <f t="shared" si="1"/>
        <v>High Population-Middle Poverty</v>
      </c>
      <c r="B9497" s="35" t="s">
        <v>9516</v>
      </c>
      <c r="C9497" s="37">
        <v>20399.0</v>
      </c>
      <c r="D9497" s="37">
        <v>0.207461150056375</v>
      </c>
      <c r="E9497" s="37" t="s">
        <v>14</v>
      </c>
      <c r="F9497" s="37" t="s">
        <v>10</v>
      </c>
    </row>
    <row r="9498">
      <c r="A9498" s="36" t="str">
        <f t="shared" si="1"/>
        <v>Medium Population-Middle Poverty</v>
      </c>
      <c r="B9498" s="35" t="s">
        <v>9517</v>
      </c>
      <c r="C9498" s="37">
        <v>2048.0</v>
      </c>
      <c r="D9498" s="37">
        <v>0.30615234375</v>
      </c>
      <c r="E9498" s="37" t="s">
        <v>15</v>
      </c>
      <c r="F9498" s="37" t="s">
        <v>10</v>
      </c>
    </row>
    <row r="9499">
      <c r="A9499" s="36" t="str">
        <f t="shared" si="1"/>
        <v>High Population-Middle Poverty</v>
      </c>
      <c r="B9499" s="35" t="s">
        <v>9518</v>
      </c>
      <c r="C9499" s="37">
        <v>47948.0</v>
      </c>
      <c r="D9499" s="37">
        <v>0.199382664553266</v>
      </c>
      <c r="E9499" s="37" t="s">
        <v>14</v>
      </c>
      <c r="F9499" s="37" t="s">
        <v>10</v>
      </c>
    </row>
    <row r="9500">
      <c r="A9500" s="36" t="str">
        <f t="shared" si="1"/>
        <v>High Population-Middle Poverty</v>
      </c>
      <c r="B9500" s="35" t="s">
        <v>9519</v>
      </c>
      <c r="C9500" s="37">
        <v>39006.0</v>
      </c>
      <c r="D9500" s="37">
        <v>0.232835973952725</v>
      </c>
      <c r="E9500" s="37" t="s">
        <v>14</v>
      </c>
      <c r="F9500" s="37" t="s">
        <v>10</v>
      </c>
    </row>
    <row r="9501">
      <c r="A9501" s="36" t="str">
        <f t="shared" si="1"/>
        <v>High Population-Middle Poverty</v>
      </c>
      <c r="B9501" s="35" t="s">
        <v>9520</v>
      </c>
      <c r="C9501" s="37">
        <v>28596.0</v>
      </c>
      <c r="D9501" s="37">
        <v>0.19908378794237</v>
      </c>
      <c r="E9501" s="37" t="s">
        <v>14</v>
      </c>
      <c r="F9501" s="37" t="s">
        <v>10</v>
      </c>
    </row>
    <row r="9502">
      <c r="A9502" s="36" t="str">
        <f t="shared" si="1"/>
        <v>High Population-Middle Poverty</v>
      </c>
      <c r="B9502" s="35" t="s">
        <v>9521</v>
      </c>
      <c r="C9502" s="37">
        <v>24058.0</v>
      </c>
      <c r="D9502" s="37">
        <v>0.223002743370189</v>
      </c>
      <c r="E9502" s="37" t="s">
        <v>14</v>
      </c>
      <c r="F9502" s="37" t="s">
        <v>10</v>
      </c>
    </row>
    <row r="9503">
      <c r="A9503" s="36" t="str">
        <f t="shared" si="1"/>
        <v>High Population-Low Poverty</v>
      </c>
      <c r="B9503" s="35" t="s">
        <v>9522</v>
      </c>
      <c r="C9503" s="37">
        <v>25102.0</v>
      </c>
      <c r="D9503" s="37">
        <v>0.0928212891403075</v>
      </c>
      <c r="E9503" s="37" t="s">
        <v>14</v>
      </c>
      <c r="F9503" s="37" t="s">
        <v>9</v>
      </c>
    </row>
    <row r="9504">
      <c r="A9504" s="36" t="str">
        <f t="shared" si="1"/>
        <v>Medium Population-Middle Poverty</v>
      </c>
      <c r="B9504" s="35" t="s">
        <v>9523</v>
      </c>
      <c r="C9504" s="37">
        <v>2305.0</v>
      </c>
      <c r="D9504" s="37">
        <v>0.240780911062907</v>
      </c>
      <c r="E9504" s="37" t="s">
        <v>15</v>
      </c>
      <c r="F9504" s="37" t="s">
        <v>10</v>
      </c>
    </row>
    <row r="9505">
      <c r="A9505" s="36" t="str">
        <f t="shared" si="1"/>
        <v>High Population-Low Poverty</v>
      </c>
      <c r="B9505" s="35" t="s">
        <v>9524</v>
      </c>
      <c r="C9505" s="37">
        <v>46042.0</v>
      </c>
      <c r="D9505" s="37">
        <v>0.0501498631684114</v>
      </c>
      <c r="E9505" s="37" t="s">
        <v>14</v>
      </c>
      <c r="F9505" s="37" t="s">
        <v>9</v>
      </c>
    </row>
    <row r="9506">
      <c r="A9506" s="36" t="str">
        <f t="shared" si="1"/>
        <v>High Population-Middle Poverty</v>
      </c>
      <c r="B9506" s="35" t="s">
        <v>9525</v>
      </c>
      <c r="C9506" s="37">
        <v>54154.0</v>
      </c>
      <c r="D9506" s="37">
        <v>0.119677216826089</v>
      </c>
      <c r="E9506" s="37" t="s">
        <v>14</v>
      </c>
      <c r="F9506" s="37" t="s">
        <v>10</v>
      </c>
    </row>
    <row r="9507">
      <c r="A9507" s="36" t="str">
        <f t="shared" si="1"/>
        <v>Medium Population-Middle Poverty</v>
      </c>
      <c r="B9507" s="35" t="s">
        <v>9526</v>
      </c>
      <c r="C9507" s="37">
        <v>2561.0</v>
      </c>
      <c r="D9507" s="37">
        <v>0.138227254978524</v>
      </c>
      <c r="E9507" s="37" t="s">
        <v>15</v>
      </c>
      <c r="F9507" s="37" t="s">
        <v>10</v>
      </c>
    </row>
    <row r="9508">
      <c r="A9508" s="36" t="str">
        <f t="shared" si="1"/>
        <v>Medium Population-Middle Poverty</v>
      </c>
      <c r="B9508" s="35" t="s">
        <v>9527</v>
      </c>
      <c r="C9508" s="37">
        <v>4286.0</v>
      </c>
      <c r="D9508" s="37">
        <v>0.125758282781148</v>
      </c>
      <c r="E9508" s="37" t="s">
        <v>15</v>
      </c>
      <c r="F9508" s="37" t="s">
        <v>10</v>
      </c>
    </row>
    <row r="9509">
      <c r="A9509" s="36" t="str">
        <f t="shared" si="1"/>
        <v>Medium Population-Middle Poverty</v>
      </c>
      <c r="B9509" s="35" t="s">
        <v>9528</v>
      </c>
      <c r="C9509" s="37">
        <v>2990.0</v>
      </c>
      <c r="D9509" s="37">
        <v>0.145819397993311</v>
      </c>
      <c r="E9509" s="37" t="s">
        <v>15</v>
      </c>
      <c r="F9509" s="37" t="s">
        <v>10</v>
      </c>
    </row>
    <row r="9510">
      <c r="A9510" s="36" t="str">
        <f t="shared" si="1"/>
        <v>Medium Population-Low Poverty</v>
      </c>
      <c r="B9510" s="35" t="s">
        <v>9529</v>
      </c>
      <c r="C9510" s="37">
        <v>2886.0</v>
      </c>
      <c r="D9510" s="37">
        <v>0.0855855855855856</v>
      </c>
      <c r="E9510" s="37" t="s">
        <v>15</v>
      </c>
      <c r="F9510" s="37" t="s">
        <v>9</v>
      </c>
    </row>
    <row r="9511">
      <c r="A9511" s="36" t="str">
        <f t="shared" si="1"/>
        <v>High Population-Middle Poverty</v>
      </c>
      <c r="B9511" s="35" t="s">
        <v>9530</v>
      </c>
      <c r="C9511" s="37">
        <v>23783.0</v>
      </c>
      <c r="D9511" s="37">
        <v>0.163856536181306</v>
      </c>
      <c r="E9511" s="37" t="s">
        <v>14</v>
      </c>
      <c r="F9511" s="37" t="s">
        <v>10</v>
      </c>
    </row>
    <row r="9512">
      <c r="A9512" s="36" t="str">
        <f t="shared" si="1"/>
        <v>High Population-Middle Poverty</v>
      </c>
      <c r="B9512" s="35" t="s">
        <v>9531</v>
      </c>
      <c r="C9512" s="37">
        <v>57939.0</v>
      </c>
      <c r="D9512" s="37">
        <v>0.168746440221612</v>
      </c>
      <c r="E9512" s="37" t="s">
        <v>14</v>
      </c>
      <c r="F9512" s="37" t="s">
        <v>10</v>
      </c>
    </row>
    <row r="9513">
      <c r="A9513" s="36" t="str">
        <f t="shared" si="1"/>
        <v>High Population-Low Poverty</v>
      </c>
      <c r="B9513" s="35" t="s">
        <v>9532</v>
      </c>
      <c r="C9513" s="37">
        <v>34495.0</v>
      </c>
      <c r="D9513" s="37">
        <v>0.055805189157849</v>
      </c>
      <c r="E9513" s="37" t="s">
        <v>14</v>
      </c>
      <c r="F9513" s="37" t="s">
        <v>9</v>
      </c>
    </row>
    <row r="9514">
      <c r="A9514" s="36" t="str">
        <f t="shared" si="1"/>
        <v>High Population-Middle Poverty</v>
      </c>
      <c r="B9514" s="35" t="s">
        <v>9533</v>
      </c>
      <c r="C9514" s="37">
        <v>10388.0</v>
      </c>
      <c r="D9514" s="37">
        <v>0.221313053523296</v>
      </c>
      <c r="E9514" s="37" t="s">
        <v>14</v>
      </c>
      <c r="F9514" s="37" t="s">
        <v>10</v>
      </c>
    </row>
    <row r="9515">
      <c r="A9515" s="36" t="str">
        <f t="shared" si="1"/>
        <v>High Population-Low Poverty</v>
      </c>
      <c r="B9515" s="35" t="s">
        <v>9534</v>
      </c>
      <c r="C9515" s="37">
        <v>35698.0</v>
      </c>
      <c r="D9515" s="37">
        <v>0.0569779819597737</v>
      </c>
      <c r="E9515" s="37" t="s">
        <v>14</v>
      </c>
      <c r="F9515" s="37" t="s">
        <v>9</v>
      </c>
    </row>
    <row r="9516">
      <c r="A9516" s="36" t="str">
        <f t="shared" si="1"/>
        <v>High Population-Middle Poverty</v>
      </c>
      <c r="B9516" s="35" t="s">
        <v>9535</v>
      </c>
      <c r="C9516" s="37">
        <v>14616.0</v>
      </c>
      <c r="D9516" s="37">
        <v>0.121510673234811</v>
      </c>
      <c r="E9516" s="37" t="s">
        <v>14</v>
      </c>
      <c r="F9516" s="37" t="s">
        <v>10</v>
      </c>
    </row>
    <row r="9517">
      <c r="A9517" s="36" t="str">
        <f t="shared" si="1"/>
        <v>High Population-Middle Poverty</v>
      </c>
      <c r="B9517" s="35" t="s">
        <v>9536</v>
      </c>
      <c r="C9517" s="37">
        <v>34988.0</v>
      </c>
      <c r="D9517" s="37">
        <v>0.212872985023437</v>
      </c>
      <c r="E9517" s="37" t="s">
        <v>14</v>
      </c>
      <c r="F9517" s="37" t="s">
        <v>10</v>
      </c>
    </row>
    <row r="9518">
      <c r="A9518" s="36" t="str">
        <f t="shared" si="1"/>
        <v>High Population-Low Poverty</v>
      </c>
      <c r="B9518" s="35" t="s">
        <v>9537</v>
      </c>
      <c r="C9518" s="37">
        <v>15221.0</v>
      </c>
      <c r="D9518" s="37">
        <v>0.0702976151369818</v>
      </c>
      <c r="E9518" s="37" t="s">
        <v>14</v>
      </c>
      <c r="F9518" s="37" t="s">
        <v>9</v>
      </c>
    </row>
    <row r="9519">
      <c r="A9519" s="36" t="str">
        <f t="shared" si="1"/>
        <v>High Population-Low Poverty</v>
      </c>
      <c r="B9519" s="35" t="s">
        <v>9538</v>
      </c>
      <c r="C9519" s="37">
        <v>22205.0</v>
      </c>
      <c r="D9519" s="37">
        <v>0.0633190722810178</v>
      </c>
      <c r="E9519" s="37" t="s">
        <v>14</v>
      </c>
      <c r="F9519" s="37" t="s">
        <v>9</v>
      </c>
    </row>
    <row r="9520">
      <c r="A9520" s="36" t="str">
        <f t="shared" si="1"/>
        <v>High Population-Middle Poverty</v>
      </c>
      <c r="B9520" s="35" t="s">
        <v>9539</v>
      </c>
      <c r="C9520" s="37">
        <v>67281.0</v>
      </c>
      <c r="D9520" s="37">
        <v>0.143398582066259</v>
      </c>
      <c r="E9520" s="37" t="s">
        <v>14</v>
      </c>
      <c r="F9520" s="37" t="s">
        <v>10</v>
      </c>
    </row>
    <row r="9521">
      <c r="A9521" s="36" t="str">
        <f t="shared" si="1"/>
        <v>Low Population-Low Poverty</v>
      </c>
      <c r="B9521" s="35" t="s">
        <v>9540</v>
      </c>
      <c r="C9521" s="37">
        <v>96.0</v>
      </c>
      <c r="D9521" s="37">
        <v>0.0208333333333333</v>
      </c>
      <c r="E9521" s="37" t="s">
        <v>16</v>
      </c>
      <c r="F9521" s="37" t="s">
        <v>9</v>
      </c>
    </row>
    <row r="9522">
      <c r="A9522" s="36" t="str">
        <f t="shared" si="1"/>
        <v>Medium Population-Low Poverty</v>
      </c>
      <c r="B9522" s="35" t="s">
        <v>9541</v>
      </c>
      <c r="C9522" s="37">
        <v>594.0</v>
      </c>
      <c r="D9522" s="37">
        <v>0.0353535353535354</v>
      </c>
      <c r="E9522" s="37" t="s">
        <v>15</v>
      </c>
      <c r="F9522" s="37" t="s">
        <v>9</v>
      </c>
    </row>
    <row r="9523">
      <c r="A9523" s="36" t="str">
        <f t="shared" si="1"/>
        <v>High Population-Middle Poverty</v>
      </c>
      <c r="B9523" s="35" t="s">
        <v>9542</v>
      </c>
      <c r="C9523" s="37">
        <v>21540.0</v>
      </c>
      <c r="D9523" s="37">
        <v>0.237743732590529</v>
      </c>
      <c r="E9523" s="37" t="s">
        <v>14</v>
      </c>
      <c r="F9523" s="37" t="s">
        <v>10</v>
      </c>
    </row>
    <row r="9524">
      <c r="A9524" s="36" t="str">
        <f t="shared" si="1"/>
        <v>Medium Population-Middle Poverty</v>
      </c>
      <c r="B9524" s="35" t="s">
        <v>9543</v>
      </c>
      <c r="C9524" s="37">
        <v>9159.0</v>
      </c>
      <c r="D9524" s="37">
        <v>0.123594278851403</v>
      </c>
      <c r="E9524" s="37" t="s">
        <v>15</v>
      </c>
      <c r="F9524" s="37" t="s">
        <v>10</v>
      </c>
    </row>
    <row r="9525">
      <c r="A9525" s="36" t="str">
        <f t="shared" si="1"/>
        <v>Low Population-Low Poverty</v>
      </c>
      <c r="B9525" s="35" t="s">
        <v>9544</v>
      </c>
      <c r="C9525" s="37">
        <v>276.0</v>
      </c>
      <c r="D9525" s="37">
        <v>0.036231884057971</v>
      </c>
      <c r="E9525" s="37" t="s">
        <v>16</v>
      </c>
      <c r="F9525" s="37" t="s">
        <v>9</v>
      </c>
    </row>
    <row r="9526">
      <c r="A9526" s="36" t="str">
        <f t="shared" si="1"/>
        <v>Medium Population-Low Poverty</v>
      </c>
      <c r="B9526" s="35" t="s">
        <v>9545</v>
      </c>
      <c r="C9526" s="37">
        <v>8677.0</v>
      </c>
      <c r="D9526" s="37">
        <v>0.0698398063846952</v>
      </c>
      <c r="E9526" s="37" t="s">
        <v>15</v>
      </c>
      <c r="F9526" s="37" t="s">
        <v>9</v>
      </c>
    </row>
    <row r="9527">
      <c r="A9527" s="36" t="str">
        <f t="shared" si="1"/>
        <v>High Population-Middle Poverty</v>
      </c>
      <c r="B9527" s="35" t="s">
        <v>9546</v>
      </c>
      <c r="C9527" s="37">
        <v>21388.0</v>
      </c>
      <c r="D9527" s="37">
        <v>0.192865158032542</v>
      </c>
      <c r="E9527" s="37" t="s">
        <v>14</v>
      </c>
      <c r="F9527" s="37" t="s">
        <v>10</v>
      </c>
    </row>
    <row r="9528">
      <c r="A9528" s="36" t="str">
        <f t="shared" si="1"/>
        <v>Medium Population-Middle Poverty</v>
      </c>
      <c r="B9528" s="35" t="s">
        <v>9547</v>
      </c>
      <c r="C9528" s="37">
        <v>5610.0</v>
      </c>
      <c r="D9528" s="37">
        <v>0.112299465240642</v>
      </c>
      <c r="E9528" s="37" t="s">
        <v>15</v>
      </c>
      <c r="F9528" s="37" t="s">
        <v>10</v>
      </c>
    </row>
    <row r="9529">
      <c r="A9529" s="36" t="str">
        <f t="shared" si="1"/>
        <v>Medium Population-Middle Poverty</v>
      </c>
      <c r="B9529" s="35" t="s">
        <v>9548</v>
      </c>
      <c r="C9529" s="37">
        <v>2935.0</v>
      </c>
      <c r="D9529" s="37">
        <v>0.201703577512777</v>
      </c>
      <c r="E9529" s="37" t="s">
        <v>15</v>
      </c>
      <c r="F9529" s="37" t="s">
        <v>10</v>
      </c>
    </row>
    <row r="9530">
      <c r="A9530" s="36" t="str">
        <f t="shared" si="1"/>
        <v>High Population-Low Poverty</v>
      </c>
      <c r="B9530" s="35" t="s">
        <v>9549</v>
      </c>
      <c r="C9530" s="37">
        <v>41672.0</v>
      </c>
      <c r="D9530" s="37">
        <v>0.0804137070454982</v>
      </c>
      <c r="E9530" s="37" t="s">
        <v>14</v>
      </c>
      <c r="F9530" s="37" t="s">
        <v>9</v>
      </c>
    </row>
    <row r="9531">
      <c r="A9531" s="36" t="str">
        <f t="shared" si="1"/>
        <v>Medium Population-Middle Poverty</v>
      </c>
      <c r="B9531" s="35" t="s">
        <v>9550</v>
      </c>
      <c r="C9531" s="37">
        <v>4308.0</v>
      </c>
      <c r="D9531" s="37">
        <v>0.190111420612813</v>
      </c>
      <c r="E9531" s="37" t="s">
        <v>15</v>
      </c>
      <c r="F9531" s="37" t="s">
        <v>10</v>
      </c>
    </row>
    <row r="9532">
      <c r="A9532" s="36" t="str">
        <f t="shared" si="1"/>
        <v>High Population-Middle Poverty</v>
      </c>
      <c r="B9532" s="35" t="s">
        <v>9551</v>
      </c>
      <c r="C9532" s="37">
        <v>28458.0</v>
      </c>
      <c r="D9532" s="37">
        <v>0.176084053693162</v>
      </c>
      <c r="E9532" s="37" t="s">
        <v>14</v>
      </c>
      <c r="F9532" s="37" t="s">
        <v>10</v>
      </c>
    </row>
    <row r="9533">
      <c r="A9533" s="36" t="str">
        <f t="shared" si="1"/>
        <v>High Population-Middle Poverty</v>
      </c>
      <c r="B9533" s="35" t="s">
        <v>9552</v>
      </c>
      <c r="C9533" s="37">
        <v>27679.0</v>
      </c>
      <c r="D9533" s="37">
        <v>0.276382817298313</v>
      </c>
      <c r="E9533" s="37" t="s">
        <v>14</v>
      </c>
      <c r="F9533" s="37" t="s">
        <v>10</v>
      </c>
    </row>
    <row r="9534">
      <c r="A9534" s="36" t="str">
        <f t="shared" si="1"/>
        <v>Medium Population-Impoverished</v>
      </c>
      <c r="B9534" s="35" t="s">
        <v>9553</v>
      </c>
      <c r="C9534" s="37">
        <v>2911.0</v>
      </c>
      <c r="D9534" s="37">
        <v>0.567846100996221</v>
      </c>
      <c r="E9534" s="37" t="s">
        <v>15</v>
      </c>
      <c r="F9534" s="37" t="s">
        <v>12</v>
      </c>
    </row>
    <row r="9535">
      <c r="A9535" s="36" t="str">
        <f t="shared" si="1"/>
        <v>High Population-Low Poverty</v>
      </c>
      <c r="B9535" s="35" t="s">
        <v>9554</v>
      </c>
      <c r="C9535" s="37">
        <v>23473.0</v>
      </c>
      <c r="D9535" s="37">
        <v>0.0863971371362842</v>
      </c>
      <c r="E9535" s="37" t="s">
        <v>14</v>
      </c>
      <c r="F9535" s="37" t="s">
        <v>9</v>
      </c>
    </row>
    <row r="9536">
      <c r="A9536" s="36" t="str">
        <f t="shared" si="1"/>
        <v>High Population-Low Poverty</v>
      </c>
      <c r="B9536" s="35" t="s">
        <v>9555</v>
      </c>
      <c r="C9536" s="37">
        <v>23627.0</v>
      </c>
      <c r="D9536" s="37">
        <v>0.0894739069708384</v>
      </c>
      <c r="E9536" s="37" t="s">
        <v>14</v>
      </c>
      <c r="F9536" s="37" t="s">
        <v>9</v>
      </c>
    </row>
    <row r="9537">
      <c r="A9537" s="36" t="str">
        <f t="shared" si="1"/>
        <v>High Population-Middle Poverty</v>
      </c>
      <c r="B9537" s="35" t="s">
        <v>9556</v>
      </c>
      <c r="C9537" s="37">
        <v>19639.0</v>
      </c>
      <c r="D9537" s="37">
        <v>0.104129538163858</v>
      </c>
      <c r="E9537" s="37" t="s">
        <v>14</v>
      </c>
      <c r="F9537" s="37" t="s">
        <v>10</v>
      </c>
    </row>
    <row r="9538">
      <c r="A9538" s="36" t="str">
        <f t="shared" si="1"/>
        <v>High Population-Middle Poverty</v>
      </c>
      <c r="B9538" s="35" t="s">
        <v>9557</v>
      </c>
      <c r="C9538" s="37">
        <v>17589.0</v>
      </c>
      <c r="D9538" s="37">
        <v>0.1852294047416</v>
      </c>
      <c r="E9538" s="37" t="s">
        <v>14</v>
      </c>
      <c r="F9538" s="37" t="s">
        <v>10</v>
      </c>
    </row>
    <row r="9539">
      <c r="A9539" s="36" t="str">
        <f t="shared" si="1"/>
        <v>High Population-Low Poverty</v>
      </c>
      <c r="B9539" s="35" t="s">
        <v>9558</v>
      </c>
      <c r="C9539" s="37">
        <v>24136.0</v>
      </c>
      <c r="D9539" s="37">
        <v>0.0892442823997348</v>
      </c>
      <c r="E9539" s="37" t="s">
        <v>14</v>
      </c>
      <c r="F9539" s="37" t="s">
        <v>9</v>
      </c>
    </row>
    <row r="9540">
      <c r="A9540" s="36" t="str">
        <f t="shared" si="1"/>
        <v>High Population-Middle Poverty</v>
      </c>
      <c r="B9540" s="35" t="s">
        <v>9559</v>
      </c>
      <c r="C9540" s="37">
        <v>29420.0</v>
      </c>
      <c r="D9540" s="37">
        <v>0.286777702243372</v>
      </c>
      <c r="E9540" s="37" t="s">
        <v>14</v>
      </c>
      <c r="F9540" s="37" t="s">
        <v>10</v>
      </c>
    </row>
    <row r="9541">
      <c r="A9541" s="36" t="str">
        <f t="shared" si="1"/>
        <v>High Population-High Poverty</v>
      </c>
      <c r="B9541" s="35" t="s">
        <v>9560</v>
      </c>
      <c r="C9541" s="37">
        <v>36563.0</v>
      </c>
      <c r="D9541" s="37">
        <v>0.333342450017778</v>
      </c>
      <c r="E9541" s="37" t="s">
        <v>14</v>
      </c>
      <c r="F9541" s="37" t="s">
        <v>11</v>
      </c>
    </row>
    <row r="9542">
      <c r="A9542" s="36" t="str">
        <f t="shared" si="1"/>
        <v>High Population-Middle Poverty</v>
      </c>
      <c r="B9542" s="35" t="s">
        <v>9561</v>
      </c>
      <c r="C9542" s="37">
        <v>22052.0</v>
      </c>
      <c r="D9542" s="37">
        <v>0.246508253219663</v>
      </c>
      <c r="E9542" s="37" t="s">
        <v>14</v>
      </c>
      <c r="F9542" s="37" t="s">
        <v>10</v>
      </c>
    </row>
    <row r="9543">
      <c r="A9543" s="36" t="str">
        <f t="shared" si="1"/>
        <v>Medium Population-High Poverty</v>
      </c>
      <c r="B9543" s="35" t="s">
        <v>9562</v>
      </c>
      <c r="C9543" s="37">
        <v>5043.0</v>
      </c>
      <c r="D9543" s="37">
        <v>0.411659726353361</v>
      </c>
      <c r="E9543" s="37" t="s">
        <v>15</v>
      </c>
      <c r="F9543" s="37" t="s">
        <v>11</v>
      </c>
    </row>
    <row r="9544">
      <c r="A9544" s="36" t="str">
        <f t="shared" si="1"/>
        <v>High Population-High Poverty</v>
      </c>
      <c r="B9544" s="35" t="s">
        <v>9563</v>
      </c>
      <c r="C9544" s="37">
        <v>18389.0</v>
      </c>
      <c r="D9544" s="37">
        <v>0.374789276197727</v>
      </c>
      <c r="E9544" s="37" t="s">
        <v>14</v>
      </c>
      <c r="F9544" s="37" t="s">
        <v>11</v>
      </c>
    </row>
    <row r="9545">
      <c r="A9545" s="36" t="str">
        <f t="shared" si="1"/>
        <v>High Population-High Poverty</v>
      </c>
      <c r="B9545" s="35" t="s">
        <v>9564</v>
      </c>
      <c r="C9545" s="37">
        <v>32691.0</v>
      </c>
      <c r="D9545" s="37">
        <v>0.354807133461809</v>
      </c>
      <c r="E9545" s="37" t="s">
        <v>14</v>
      </c>
      <c r="F9545" s="37" t="s">
        <v>11</v>
      </c>
    </row>
    <row r="9546">
      <c r="A9546" s="36" t="str">
        <f t="shared" si="1"/>
        <v>High Population-Middle Poverty</v>
      </c>
      <c r="B9546" s="35" t="s">
        <v>9565</v>
      </c>
      <c r="C9546" s="37">
        <v>31871.0</v>
      </c>
      <c r="D9546" s="37">
        <v>0.157635467980296</v>
      </c>
      <c r="E9546" s="37" t="s">
        <v>14</v>
      </c>
      <c r="F9546" s="37" t="s">
        <v>10</v>
      </c>
    </row>
    <row r="9547">
      <c r="A9547" s="36" t="str">
        <f t="shared" si="1"/>
        <v>High Population-Middle Poverty</v>
      </c>
      <c r="B9547" s="35" t="s">
        <v>9566</v>
      </c>
      <c r="C9547" s="37">
        <v>13677.0</v>
      </c>
      <c r="D9547" s="37">
        <v>0.140966586239672</v>
      </c>
      <c r="E9547" s="37" t="s">
        <v>14</v>
      </c>
      <c r="F9547" s="37" t="s">
        <v>10</v>
      </c>
    </row>
    <row r="9548">
      <c r="A9548" s="36" t="str">
        <f t="shared" si="1"/>
        <v>High Population-Middle Poverty</v>
      </c>
      <c r="B9548" s="35" t="s">
        <v>9567</v>
      </c>
      <c r="C9548" s="37">
        <v>49848.0</v>
      </c>
      <c r="D9548" s="37">
        <v>0.221513400738244</v>
      </c>
      <c r="E9548" s="37" t="s">
        <v>14</v>
      </c>
      <c r="F9548" s="37" t="s">
        <v>10</v>
      </c>
    </row>
    <row r="9549">
      <c r="A9549" s="36" t="str">
        <f t="shared" si="1"/>
        <v>High Population-Low Poverty</v>
      </c>
      <c r="B9549" s="35" t="s">
        <v>9568</v>
      </c>
      <c r="C9549" s="37">
        <v>40742.0</v>
      </c>
      <c r="D9549" s="37">
        <v>0.0781257670217466</v>
      </c>
      <c r="E9549" s="37" t="s">
        <v>14</v>
      </c>
      <c r="F9549" s="37" t="s">
        <v>9</v>
      </c>
    </row>
    <row r="9550">
      <c r="A9550" s="36" t="str">
        <f t="shared" si="1"/>
        <v>High Population-Middle Poverty</v>
      </c>
      <c r="B9550" s="35" t="s">
        <v>9569</v>
      </c>
      <c r="C9550" s="37">
        <v>26818.0</v>
      </c>
      <c r="D9550" s="37">
        <v>0.128905958684466</v>
      </c>
      <c r="E9550" s="37" t="s">
        <v>14</v>
      </c>
      <c r="F9550" s="37" t="s">
        <v>10</v>
      </c>
    </row>
    <row r="9551">
      <c r="A9551" s="36" t="str">
        <f t="shared" si="1"/>
        <v>Medium Population-Low Poverty</v>
      </c>
      <c r="B9551" s="35" t="s">
        <v>9570</v>
      </c>
      <c r="C9551" s="37">
        <v>6030.0</v>
      </c>
      <c r="D9551" s="37">
        <v>0.0946932006633499</v>
      </c>
      <c r="E9551" s="37" t="s">
        <v>15</v>
      </c>
      <c r="F9551" s="37" t="s">
        <v>9</v>
      </c>
    </row>
    <row r="9552">
      <c r="A9552" s="36" t="str">
        <f t="shared" si="1"/>
        <v>High Population-Low Poverty</v>
      </c>
      <c r="B9552" s="35" t="s">
        <v>9571</v>
      </c>
      <c r="C9552" s="37">
        <v>22553.0</v>
      </c>
      <c r="D9552" s="37">
        <v>0.0409258191814836</v>
      </c>
      <c r="E9552" s="37" t="s">
        <v>14</v>
      </c>
      <c r="F9552" s="37" t="s">
        <v>9</v>
      </c>
    </row>
    <row r="9553">
      <c r="A9553" s="36" t="str">
        <f t="shared" si="1"/>
        <v>High Population-Low Poverty</v>
      </c>
      <c r="B9553" s="35" t="s">
        <v>9572</v>
      </c>
      <c r="C9553" s="37">
        <v>37103.0</v>
      </c>
      <c r="D9553" s="37">
        <v>0.0771905236773307</v>
      </c>
      <c r="E9553" s="37" t="s">
        <v>14</v>
      </c>
      <c r="F9553" s="37" t="s">
        <v>9</v>
      </c>
    </row>
    <row r="9554">
      <c r="A9554" s="36" t="str">
        <f t="shared" si="1"/>
        <v>High Population-Middle Poverty</v>
      </c>
      <c r="B9554" s="35" t="s">
        <v>9573</v>
      </c>
      <c r="C9554" s="37">
        <v>27562.0</v>
      </c>
      <c r="D9554" s="37">
        <v>0.217509614686888</v>
      </c>
      <c r="E9554" s="37" t="s">
        <v>14</v>
      </c>
      <c r="F9554" s="37" t="s">
        <v>10</v>
      </c>
    </row>
    <row r="9555">
      <c r="A9555" s="36" t="str">
        <f t="shared" si="1"/>
        <v>High Population-Middle Poverty</v>
      </c>
      <c r="B9555" s="35" t="s">
        <v>9574</v>
      </c>
      <c r="C9555" s="37">
        <v>64344.0</v>
      </c>
      <c r="D9555" s="37">
        <v>0.204370259853289</v>
      </c>
      <c r="E9555" s="37" t="s">
        <v>14</v>
      </c>
      <c r="F9555" s="37" t="s">
        <v>10</v>
      </c>
    </row>
    <row r="9556">
      <c r="A9556" s="36" t="str">
        <f t="shared" si="1"/>
        <v>Low Population-Middle Poverty</v>
      </c>
      <c r="B9556" s="35" t="s">
        <v>9575</v>
      </c>
      <c r="C9556" s="37">
        <v>109.0</v>
      </c>
      <c r="D9556" s="37">
        <v>0.165137614678899</v>
      </c>
      <c r="E9556" s="37" t="s">
        <v>16</v>
      </c>
      <c r="F9556" s="37" t="s">
        <v>10</v>
      </c>
    </row>
    <row r="9557">
      <c r="A9557" s="36" t="str">
        <f t="shared" si="1"/>
        <v>High Population-Middle Poverty</v>
      </c>
      <c r="B9557" s="35" t="s">
        <v>9576</v>
      </c>
      <c r="C9557" s="37">
        <v>13711.0</v>
      </c>
      <c r="D9557" s="37">
        <v>0.304354168186128</v>
      </c>
      <c r="E9557" s="37" t="s">
        <v>14</v>
      </c>
      <c r="F9557" s="37" t="s">
        <v>10</v>
      </c>
    </row>
    <row r="9558">
      <c r="A9558" s="36" t="str">
        <f t="shared" si="1"/>
        <v>High Population-Low Poverty</v>
      </c>
      <c r="B9558" s="35" t="s">
        <v>9577</v>
      </c>
      <c r="C9558" s="37">
        <v>35389.0</v>
      </c>
      <c r="D9558" s="37">
        <v>0.0598773630224081</v>
      </c>
      <c r="E9558" s="37" t="s">
        <v>14</v>
      </c>
      <c r="F9558" s="37" t="s">
        <v>9</v>
      </c>
    </row>
    <row r="9559">
      <c r="A9559" s="36" t="str">
        <f t="shared" si="1"/>
        <v>High Population-Low Poverty</v>
      </c>
      <c r="B9559" s="35" t="s">
        <v>9578</v>
      </c>
      <c r="C9559" s="37">
        <v>23288.0</v>
      </c>
      <c r="D9559" s="37">
        <v>0.0580985915492958</v>
      </c>
      <c r="E9559" s="37" t="s">
        <v>14</v>
      </c>
      <c r="F9559" s="37" t="s">
        <v>9</v>
      </c>
    </row>
    <row r="9560">
      <c r="A9560" s="36" t="str">
        <f t="shared" si="1"/>
        <v>High Population-Middle Poverty</v>
      </c>
      <c r="B9560" s="35" t="s">
        <v>9579</v>
      </c>
      <c r="C9560" s="37">
        <v>27995.0</v>
      </c>
      <c r="D9560" s="37">
        <v>0.199857117342383</v>
      </c>
      <c r="E9560" s="37" t="s">
        <v>14</v>
      </c>
      <c r="F9560" s="37" t="s">
        <v>10</v>
      </c>
    </row>
    <row r="9561">
      <c r="A9561" s="36" t="str">
        <f t="shared" si="1"/>
        <v>High Population-Middle Poverty</v>
      </c>
      <c r="B9561" s="35" t="s">
        <v>9580</v>
      </c>
      <c r="C9561" s="37">
        <v>32083.0</v>
      </c>
      <c r="D9561" s="37">
        <v>0.168406944487735</v>
      </c>
      <c r="E9561" s="37" t="s">
        <v>14</v>
      </c>
      <c r="F9561" s="37" t="s">
        <v>10</v>
      </c>
    </row>
    <row r="9562">
      <c r="A9562" s="36" t="str">
        <f t="shared" si="1"/>
        <v>High Population-Low Poverty</v>
      </c>
      <c r="B9562" s="35" t="s">
        <v>9581</v>
      </c>
      <c r="C9562" s="37">
        <v>29906.0</v>
      </c>
      <c r="D9562" s="37">
        <v>0.0804186450879422</v>
      </c>
      <c r="E9562" s="37" t="s">
        <v>14</v>
      </c>
      <c r="F9562" s="37" t="s">
        <v>9</v>
      </c>
    </row>
    <row r="9563">
      <c r="A9563" s="36" t="str">
        <f t="shared" si="1"/>
        <v>High Population-Middle Poverty</v>
      </c>
      <c r="B9563" s="35" t="s">
        <v>9582</v>
      </c>
      <c r="C9563" s="37">
        <v>32251.0</v>
      </c>
      <c r="D9563" s="37">
        <v>0.226535611298874</v>
      </c>
      <c r="E9563" s="37" t="s">
        <v>14</v>
      </c>
      <c r="F9563" s="37" t="s">
        <v>10</v>
      </c>
    </row>
    <row r="9564">
      <c r="A9564" s="36" t="str">
        <f t="shared" si="1"/>
        <v>High Population-Middle Poverty</v>
      </c>
      <c r="B9564" s="35" t="s">
        <v>9583</v>
      </c>
      <c r="C9564" s="37">
        <v>25562.0</v>
      </c>
      <c r="D9564" s="37">
        <v>0.139816915734293</v>
      </c>
      <c r="E9564" s="37" t="s">
        <v>14</v>
      </c>
      <c r="F9564" s="37" t="s">
        <v>10</v>
      </c>
    </row>
    <row r="9565">
      <c r="A9565" s="36" t="str">
        <f t="shared" si="1"/>
        <v>Medium Population-Low Poverty</v>
      </c>
      <c r="B9565" s="35" t="s">
        <v>9584</v>
      </c>
      <c r="C9565" s="37">
        <v>4965.0</v>
      </c>
      <c r="D9565" s="37">
        <v>0.0171198388721047</v>
      </c>
      <c r="E9565" s="37" t="s">
        <v>15</v>
      </c>
      <c r="F9565" s="37" t="s">
        <v>9</v>
      </c>
    </row>
    <row r="9566">
      <c r="A9566" s="36" t="str">
        <f t="shared" si="1"/>
        <v>High Population-Middle Poverty</v>
      </c>
      <c r="B9566" s="35" t="s">
        <v>9585</v>
      </c>
      <c r="C9566" s="37">
        <v>74984.0</v>
      </c>
      <c r="D9566" s="37">
        <v>0.17083644510829</v>
      </c>
      <c r="E9566" s="37" t="s">
        <v>14</v>
      </c>
      <c r="F9566" s="37" t="s">
        <v>10</v>
      </c>
    </row>
    <row r="9567">
      <c r="A9567" s="36" t="str">
        <f t="shared" si="1"/>
        <v>High Population-Middle Poverty</v>
      </c>
      <c r="B9567" s="35" t="s">
        <v>9586</v>
      </c>
      <c r="C9567" s="37">
        <v>39387.0</v>
      </c>
      <c r="D9567" s="37">
        <v>0.114377840404194</v>
      </c>
      <c r="E9567" s="37" t="s">
        <v>14</v>
      </c>
      <c r="F9567" s="37" t="s">
        <v>10</v>
      </c>
    </row>
    <row r="9568">
      <c r="A9568" s="36" t="str">
        <f t="shared" si="1"/>
        <v>High Population-Middle Poverty</v>
      </c>
      <c r="B9568" s="35" t="s">
        <v>9587</v>
      </c>
      <c r="C9568" s="37">
        <v>16378.0</v>
      </c>
      <c r="D9568" s="37">
        <v>0.307302478935157</v>
      </c>
      <c r="E9568" s="37" t="s">
        <v>14</v>
      </c>
      <c r="F9568" s="37" t="s">
        <v>10</v>
      </c>
    </row>
    <row r="9569">
      <c r="A9569" s="36" t="str">
        <f t="shared" si="1"/>
        <v>High Population-Middle Poverty</v>
      </c>
      <c r="B9569" s="35" t="s">
        <v>9588</v>
      </c>
      <c r="C9569" s="37">
        <v>15851.0</v>
      </c>
      <c r="D9569" s="37">
        <v>0.160810043530377</v>
      </c>
      <c r="E9569" s="37" t="s">
        <v>14</v>
      </c>
      <c r="F9569" s="37" t="s">
        <v>10</v>
      </c>
    </row>
    <row r="9570">
      <c r="A9570" s="36" t="str">
        <f t="shared" si="1"/>
        <v>Medium Population-High Poverty</v>
      </c>
      <c r="B9570" s="35" t="s">
        <v>9589</v>
      </c>
      <c r="C9570" s="37">
        <v>3436.0</v>
      </c>
      <c r="D9570" s="37">
        <v>0.342549476135041</v>
      </c>
      <c r="E9570" s="37" t="s">
        <v>15</v>
      </c>
      <c r="F9570" s="37" t="s">
        <v>11</v>
      </c>
    </row>
    <row r="9571">
      <c r="A9571" s="36" t="str">
        <f t="shared" si="1"/>
        <v>High Population-Middle Poverty</v>
      </c>
      <c r="B9571" s="35" t="s">
        <v>9590</v>
      </c>
      <c r="C9571" s="37">
        <v>13236.0</v>
      </c>
      <c r="D9571" s="37">
        <v>0.277425203989121</v>
      </c>
      <c r="E9571" s="37" t="s">
        <v>14</v>
      </c>
      <c r="F9571" s="37" t="s">
        <v>10</v>
      </c>
    </row>
    <row r="9572">
      <c r="A9572" s="36" t="str">
        <f t="shared" si="1"/>
        <v>Medium Population-Middle Poverty</v>
      </c>
      <c r="B9572" s="35" t="s">
        <v>9591</v>
      </c>
      <c r="C9572" s="37">
        <v>1706.0</v>
      </c>
      <c r="D9572" s="37">
        <v>0.210433763188746</v>
      </c>
      <c r="E9572" s="37" t="s">
        <v>15</v>
      </c>
      <c r="F9572" s="37" t="s">
        <v>10</v>
      </c>
    </row>
    <row r="9573">
      <c r="A9573" s="36" t="str">
        <f t="shared" si="1"/>
        <v>Medium Population-Middle Poverty</v>
      </c>
      <c r="B9573" s="35" t="s">
        <v>9592</v>
      </c>
      <c r="C9573" s="37">
        <v>3483.0</v>
      </c>
      <c r="D9573" s="37">
        <v>0.272753373528567</v>
      </c>
      <c r="E9573" s="37" t="s">
        <v>15</v>
      </c>
      <c r="F9573" s="37" t="s">
        <v>10</v>
      </c>
    </row>
    <row r="9574">
      <c r="A9574" s="36" t="str">
        <f t="shared" si="1"/>
        <v>Low Population-Low Poverty</v>
      </c>
      <c r="B9574" s="35" t="s">
        <v>9593</v>
      </c>
      <c r="C9574" s="37">
        <v>69.0</v>
      </c>
      <c r="D9574" s="37">
        <v>0.0</v>
      </c>
      <c r="E9574" s="37" t="s">
        <v>16</v>
      </c>
      <c r="F9574" s="37" t="s">
        <v>9</v>
      </c>
    </row>
    <row r="9575">
      <c r="A9575" s="36" t="str">
        <f t="shared" si="1"/>
        <v>Medium Population-Middle Poverty</v>
      </c>
      <c r="B9575" s="35" t="s">
        <v>9594</v>
      </c>
      <c r="C9575" s="37">
        <v>1805.0</v>
      </c>
      <c r="D9575" s="37">
        <v>0.158448753462604</v>
      </c>
      <c r="E9575" s="37" t="s">
        <v>15</v>
      </c>
      <c r="F9575" s="37" t="s">
        <v>10</v>
      </c>
    </row>
    <row r="9576">
      <c r="A9576" s="36" t="str">
        <f t="shared" si="1"/>
        <v>Medium Population-Middle Poverty</v>
      </c>
      <c r="B9576" s="35" t="s">
        <v>9595</v>
      </c>
      <c r="C9576" s="37">
        <v>6109.0</v>
      </c>
      <c r="D9576" s="37">
        <v>0.122442298248486</v>
      </c>
      <c r="E9576" s="37" t="s">
        <v>15</v>
      </c>
      <c r="F9576" s="37" t="s">
        <v>10</v>
      </c>
    </row>
    <row r="9577">
      <c r="A9577" s="36" t="str">
        <f t="shared" si="1"/>
        <v>High Population-Middle Poverty</v>
      </c>
      <c r="B9577" s="35" t="s">
        <v>9596</v>
      </c>
      <c r="C9577" s="37">
        <v>10254.0</v>
      </c>
      <c r="D9577" s="37">
        <v>0.26282426370197</v>
      </c>
      <c r="E9577" s="37" t="s">
        <v>14</v>
      </c>
      <c r="F9577" s="37" t="s">
        <v>10</v>
      </c>
    </row>
    <row r="9578">
      <c r="A9578" s="36" t="str">
        <f t="shared" si="1"/>
        <v>Medium Population-Middle Poverty</v>
      </c>
      <c r="B9578" s="35" t="s">
        <v>9597</v>
      </c>
      <c r="C9578" s="37">
        <v>845.0</v>
      </c>
      <c r="D9578" s="37">
        <v>0.182248520710059</v>
      </c>
      <c r="E9578" s="37" t="s">
        <v>15</v>
      </c>
      <c r="F9578" s="37" t="s">
        <v>10</v>
      </c>
    </row>
    <row r="9579">
      <c r="A9579" s="36" t="str">
        <f t="shared" si="1"/>
        <v>Medium Population-Middle Poverty</v>
      </c>
      <c r="B9579" s="35" t="s">
        <v>9598</v>
      </c>
      <c r="C9579" s="37">
        <v>3322.0</v>
      </c>
      <c r="D9579" s="37">
        <v>0.204996989765202</v>
      </c>
      <c r="E9579" s="37" t="s">
        <v>15</v>
      </c>
      <c r="F9579" s="37" t="s">
        <v>10</v>
      </c>
    </row>
    <row r="9580">
      <c r="A9580" s="36" t="str">
        <f t="shared" si="1"/>
        <v>Low Population-Middle Poverty</v>
      </c>
      <c r="B9580" s="35" t="s">
        <v>9599</v>
      </c>
      <c r="C9580" s="37">
        <v>121.0</v>
      </c>
      <c r="D9580" s="37">
        <v>0.322314049586777</v>
      </c>
      <c r="E9580" s="37" t="s">
        <v>16</v>
      </c>
      <c r="F9580" s="37" t="s">
        <v>10</v>
      </c>
    </row>
    <row r="9581">
      <c r="A9581" s="36" t="str">
        <f t="shared" si="1"/>
        <v>Medium Population-Middle Poverty</v>
      </c>
      <c r="B9581" s="35" t="s">
        <v>9600</v>
      </c>
      <c r="C9581" s="37">
        <v>1339.0</v>
      </c>
      <c r="D9581" s="37">
        <v>0.133681852128454</v>
      </c>
      <c r="E9581" s="37" t="s">
        <v>15</v>
      </c>
      <c r="F9581" s="37" t="s">
        <v>10</v>
      </c>
    </row>
    <row r="9582">
      <c r="A9582" s="36" t="str">
        <f t="shared" si="1"/>
        <v>Medium Population-Middle Poverty</v>
      </c>
      <c r="B9582" s="35" t="s">
        <v>9601</v>
      </c>
      <c r="C9582" s="37">
        <v>782.0</v>
      </c>
      <c r="D9582" s="37">
        <v>0.269820971867008</v>
      </c>
      <c r="E9582" s="37" t="s">
        <v>15</v>
      </c>
      <c r="F9582" s="37" t="s">
        <v>10</v>
      </c>
    </row>
    <row r="9583">
      <c r="A9583" s="36" t="str">
        <f t="shared" si="1"/>
        <v>High Population-Middle Poverty</v>
      </c>
      <c r="B9583" s="35" t="s">
        <v>9602</v>
      </c>
      <c r="C9583" s="37">
        <v>10360.0</v>
      </c>
      <c r="D9583" s="37">
        <v>0.18542471042471</v>
      </c>
      <c r="E9583" s="37" t="s">
        <v>14</v>
      </c>
      <c r="F9583" s="37" t="s">
        <v>10</v>
      </c>
    </row>
    <row r="9584">
      <c r="A9584" s="36" t="str">
        <f t="shared" si="1"/>
        <v>Medium Population-Middle Poverty</v>
      </c>
      <c r="B9584" s="35" t="s">
        <v>9603</v>
      </c>
      <c r="C9584" s="37">
        <v>2743.0</v>
      </c>
      <c r="D9584" s="37">
        <v>0.177178271965002</v>
      </c>
      <c r="E9584" s="37" t="s">
        <v>15</v>
      </c>
      <c r="F9584" s="37" t="s">
        <v>10</v>
      </c>
    </row>
    <row r="9585">
      <c r="A9585" s="36" t="str">
        <f t="shared" si="1"/>
        <v>Low Population-Middle Poverty</v>
      </c>
      <c r="B9585" s="35" t="s">
        <v>9604</v>
      </c>
      <c r="C9585" s="37">
        <v>210.0</v>
      </c>
      <c r="D9585" s="37">
        <v>0.276190476190476</v>
      </c>
      <c r="E9585" s="37" t="s">
        <v>16</v>
      </c>
      <c r="F9585" s="37" t="s">
        <v>10</v>
      </c>
    </row>
    <row r="9586">
      <c r="A9586" s="36" t="str">
        <f t="shared" si="1"/>
        <v>Medium Population-Middle Poverty</v>
      </c>
      <c r="B9586" s="35" t="s">
        <v>9605</v>
      </c>
      <c r="C9586" s="37">
        <v>5006.0</v>
      </c>
      <c r="D9586" s="37">
        <v>0.237914502596884</v>
      </c>
      <c r="E9586" s="37" t="s">
        <v>15</v>
      </c>
      <c r="F9586" s="37" t="s">
        <v>10</v>
      </c>
    </row>
    <row r="9587">
      <c r="A9587" s="36" t="str">
        <f t="shared" si="1"/>
        <v>High Population-Middle Poverty</v>
      </c>
      <c r="B9587" s="35" t="s">
        <v>9606</v>
      </c>
      <c r="C9587" s="37">
        <v>11982.0</v>
      </c>
      <c r="D9587" s="37">
        <v>0.293940911367051</v>
      </c>
      <c r="E9587" s="37" t="s">
        <v>14</v>
      </c>
      <c r="F9587" s="37" t="s">
        <v>10</v>
      </c>
    </row>
    <row r="9588">
      <c r="A9588" s="36" t="str">
        <f t="shared" si="1"/>
        <v>Low Population-Middle Poverty</v>
      </c>
      <c r="B9588" s="35" t="s">
        <v>9607</v>
      </c>
      <c r="C9588" s="37">
        <v>31.0</v>
      </c>
      <c r="D9588" s="37">
        <v>0.290322580645161</v>
      </c>
      <c r="E9588" s="37" t="s">
        <v>16</v>
      </c>
      <c r="F9588" s="37" t="s">
        <v>10</v>
      </c>
    </row>
    <row r="9589">
      <c r="A9589" s="36" t="str">
        <f t="shared" si="1"/>
        <v>High Population-Middle Poverty</v>
      </c>
      <c r="B9589" s="35" t="s">
        <v>9608</v>
      </c>
      <c r="C9589" s="37">
        <v>10537.0</v>
      </c>
      <c r="D9589" s="37">
        <v>0.327227863718326</v>
      </c>
      <c r="E9589" s="37" t="s">
        <v>14</v>
      </c>
      <c r="F9589" s="37" t="s">
        <v>10</v>
      </c>
    </row>
    <row r="9590">
      <c r="A9590" s="36" t="str">
        <f t="shared" si="1"/>
        <v>Medium Population-Middle Poverty</v>
      </c>
      <c r="B9590" s="35" t="s">
        <v>9609</v>
      </c>
      <c r="C9590" s="37">
        <v>1663.0</v>
      </c>
      <c r="D9590" s="37">
        <v>0.182200841852075</v>
      </c>
      <c r="E9590" s="37" t="s">
        <v>15</v>
      </c>
      <c r="F9590" s="37" t="s">
        <v>10</v>
      </c>
    </row>
    <row r="9591">
      <c r="A9591" s="36" t="str">
        <f t="shared" si="1"/>
        <v>Medium Population-Middle Poverty</v>
      </c>
      <c r="B9591" s="35" t="s">
        <v>9610</v>
      </c>
      <c r="C9591" s="37">
        <v>7542.0</v>
      </c>
      <c r="D9591" s="37">
        <v>0.326040837974012</v>
      </c>
      <c r="E9591" s="37" t="s">
        <v>15</v>
      </c>
      <c r="F9591" s="37" t="s">
        <v>10</v>
      </c>
    </row>
    <row r="9592">
      <c r="A9592" s="36" t="str">
        <f t="shared" si="1"/>
        <v>Medium Population-Middle Poverty</v>
      </c>
      <c r="B9592" s="35" t="s">
        <v>9611</v>
      </c>
      <c r="C9592" s="37">
        <v>3135.0</v>
      </c>
      <c r="D9592" s="37">
        <v>0.245614035087719</v>
      </c>
      <c r="E9592" s="37" t="s">
        <v>15</v>
      </c>
      <c r="F9592" s="37" t="s">
        <v>10</v>
      </c>
    </row>
    <row r="9593">
      <c r="A9593" s="36" t="str">
        <f t="shared" si="1"/>
        <v>Medium Population-Middle Poverty</v>
      </c>
      <c r="B9593" s="35" t="s">
        <v>9612</v>
      </c>
      <c r="C9593" s="37">
        <v>1251.0</v>
      </c>
      <c r="D9593" s="37">
        <v>0.189448441247002</v>
      </c>
      <c r="E9593" s="37" t="s">
        <v>15</v>
      </c>
      <c r="F9593" s="37" t="s">
        <v>10</v>
      </c>
    </row>
    <row r="9594">
      <c r="A9594" s="36" t="str">
        <f t="shared" si="1"/>
        <v>Low Population-Low Poverty</v>
      </c>
      <c r="B9594" s="35" t="s">
        <v>9613</v>
      </c>
      <c r="C9594" s="37">
        <v>71.0</v>
      </c>
      <c r="D9594" s="37">
        <v>0.0</v>
      </c>
      <c r="E9594" s="37" t="s">
        <v>16</v>
      </c>
      <c r="F9594" s="37" t="s">
        <v>9</v>
      </c>
    </row>
    <row r="9595">
      <c r="A9595" s="36" t="str">
        <f t="shared" si="1"/>
        <v>Low Population-Middle Poverty</v>
      </c>
      <c r="B9595" s="35" t="s">
        <v>9614</v>
      </c>
      <c r="C9595" s="37">
        <v>163.0</v>
      </c>
      <c r="D9595" s="37">
        <v>0.153374233128834</v>
      </c>
      <c r="E9595" s="37" t="s">
        <v>16</v>
      </c>
      <c r="F9595" s="37" t="s">
        <v>10</v>
      </c>
    </row>
    <row r="9596">
      <c r="A9596" s="36" t="str">
        <f t="shared" si="1"/>
        <v>Medium Population-Middle Poverty</v>
      </c>
      <c r="B9596" s="35" t="s">
        <v>9615</v>
      </c>
      <c r="C9596" s="37">
        <v>2172.0</v>
      </c>
      <c r="D9596" s="37">
        <v>0.257826887661142</v>
      </c>
      <c r="E9596" s="37" t="s">
        <v>15</v>
      </c>
      <c r="F9596" s="37" t="s">
        <v>10</v>
      </c>
    </row>
    <row r="9597">
      <c r="A9597" s="36" t="str">
        <f t="shared" si="1"/>
        <v>Low Population-Middle Poverty</v>
      </c>
      <c r="B9597" s="35" t="s">
        <v>9616</v>
      </c>
      <c r="C9597" s="37">
        <v>47.0</v>
      </c>
      <c r="D9597" s="37">
        <v>0.191489361702128</v>
      </c>
      <c r="E9597" s="37" t="s">
        <v>16</v>
      </c>
      <c r="F9597" s="37" t="s">
        <v>10</v>
      </c>
    </row>
    <row r="9598">
      <c r="A9598" s="36" t="str">
        <f t="shared" si="1"/>
        <v>Medium Population-Middle Poverty</v>
      </c>
      <c r="B9598" s="35" t="s">
        <v>9617</v>
      </c>
      <c r="C9598" s="37">
        <v>1371.0</v>
      </c>
      <c r="D9598" s="37">
        <v>0.183807439824945</v>
      </c>
      <c r="E9598" s="37" t="s">
        <v>15</v>
      </c>
      <c r="F9598" s="37" t="s">
        <v>10</v>
      </c>
    </row>
    <row r="9599">
      <c r="A9599" s="36" t="str">
        <f t="shared" si="1"/>
        <v>Medium Population-Middle Poverty</v>
      </c>
      <c r="B9599" s="35" t="s">
        <v>9618</v>
      </c>
      <c r="C9599" s="37">
        <v>6318.0</v>
      </c>
      <c r="D9599" s="37">
        <v>0.308483697372586</v>
      </c>
      <c r="E9599" s="37" t="s">
        <v>15</v>
      </c>
      <c r="F9599" s="37" t="s">
        <v>10</v>
      </c>
    </row>
    <row r="9600">
      <c r="A9600" s="36" t="str">
        <f t="shared" si="1"/>
        <v>Medium Population-Middle Poverty</v>
      </c>
      <c r="B9600" s="35" t="s">
        <v>9619</v>
      </c>
      <c r="C9600" s="37">
        <v>638.0</v>
      </c>
      <c r="D9600" s="37">
        <v>0.263322884012539</v>
      </c>
      <c r="E9600" s="37" t="s">
        <v>15</v>
      </c>
      <c r="F9600" s="37" t="s">
        <v>10</v>
      </c>
    </row>
    <row r="9601">
      <c r="A9601" s="36" t="str">
        <f t="shared" si="1"/>
        <v>Low Population-Low Poverty</v>
      </c>
      <c r="B9601" s="35" t="s">
        <v>9620</v>
      </c>
      <c r="C9601" s="37">
        <v>465.0</v>
      </c>
      <c r="D9601" s="37">
        <v>0.0989247311827957</v>
      </c>
      <c r="E9601" s="37" t="s">
        <v>16</v>
      </c>
      <c r="F9601" s="37" t="s">
        <v>9</v>
      </c>
    </row>
    <row r="9602">
      <c r="A9602" s="36" t="str">
        <f t="shared" si="1"/>
        <v>Medium Population-High Poverty</v>
      </c>
      <c r="B9602" s="35" t="s">
        <v>9621</v>
      </c>
      <c r="C9602" s="37">
        <v>1936.0</v>
      </c>
      <c r="D9602" s="37">
        <v>0.330061983471074</v>
      </c>
      <c r="E9602" s="37" t="s">
        <v>15</v>
      </c>
      <c r="F9602" s="37" t="s">
        <v>11</v>
      </c>
    </row>
    <row r="9603">
      <c r="A9603" s="36" t="str">
        <f t="shared" si="1"/>
        <v>Medium Population-Middle Poverty</v>
      </c>
      <c r="B9603" s="35" t="s">
        <v>9622</v>
      </c>
      <c r="C9603" s="37">
        <v>5546.0</v>
      </c>
      <c r="D9603" s="37">
        <v>0.178507032095204</v>
      </c>
      <c r="E9603" s="37" t="s">
        <v>15</v>
      </c>
      <c r="F9603" s="37" t="s">
        <v>10</v>
      </c>
    </row>
    <row r="9604">
      <c r="A9604" s="36" t="str">
        <f t="shared" si="1"/>
        <v>High Population-High Poverty</v>
      </c>
      <c r="B9604" s="35" t="s">
        <v>9623</v>
      </c>
      <c r="C9604" s="37">
        <v>38105.0</v>
      </c>
      <c r="D9604" s="37">
        <v>0.381997113239732</v>
      </c>
      <c r="E9604" s="37" t="s">
        <v>14</v>
      </c>
      <c r="F9604" s="37" t="s">
        <v>11</v>
      </c>
    </row>
    <row r="9605">
      <c r="A9605" s="36" t="str">
        <f t="shared" si="1"/>
        <v>High Population-Middle Poverty</v>
      </c>
      <c r="B9605" s="35" t="s">
        <v>9624</v>
      </c>
      <c r="C9605" s="37">
        <v>13776.0</v>
      </c>
      <c r="D9605" s="37">
        <v>0.157229965156794</v>
      </c>
      <c r="E9605" s="37" t="s">
        <v>14</v>
      </c>
      <c r="F9605" s="37" t="s">
        <v>10</v>
      </c>
    </row>
    <row r="9606">
      <c r="A9606" s="36" t="str">
        <f t="shared" si="1"/>
        <v>Low Population-Low Poverty</v>
      </c>
      <c r="B9606" s="35" t="s">
        <v>9625</v>
      </c>
      <c r="C9606" s="37">
        <v>83.0</v>
      </c>
      <c r="D9606" s="37">
        <v>0.0</v>
      </c>
      <c r="E9606" s="37" t="s">
        <v>16</v>
      </c>
      <c r="F9606" s="37" t="s">
        <v>9</v>
      </c>
    </row>
    <row r="9607">
      <c r="A9607" s="36" t="str">
        <f t="shared" si="1"/>
        <v>High Population-Middle Poverty</v>
      </c>
      <c r="B9607" s="35" t="s">
        <v>9626</v>
      </c>
      <c r="C9607" s="37">
        <v>11697.0</v>
      </c>
      <c r="D9607" s="37">
        <v>0.231939813627426</v>
      </c>
      <c r="E9607" s="37" t="s">
        <v>14</v>
      </c>
      <c r="F9607" s="37" t="s">
        <v>10</v>
      </c>
    </row>
    <row r="9608">
      <c r="A9608" s="36" t="str">
        <f t="shared" si="1"/>
        <v>Low Population-Middle Poverty</v>
      </c>
      <c r="B9608" s="35" t="s">
        <v>9627</v>
      </c>
      <c r="C9608" s="37">
        <v>338.0</v>
      </c>
      <c r="D9608" s="37">
        <v>0.301775147928994</v>
      </c>
      <c r="E9608" s="37" t="s">
        <v>16</v>
      </c>
      <c r="F9608" s="37" t="s">
        <v>10</v>
      </c>
    </row>
    <row r="9609">
      <c r="A9609" s="36" t="str">
        <f t="shared" si="1"/>
        <v>Medium Population-Middle Poverty</v>
      </c>
      <c r="B9609" s="35" t="s">
        <v>9628</v>
      </c>
      <c r="C9609" s="37">
        <v>4642.0</v>
      </c>
      <c r="D9609" s="37">
        <v>0.253554502369668</v>
      </c>
      <c r="E9609" s="37" t="s">
        <v>15</v>
      </c>
      <c r="F9609" s="37" t="s">
        <v>10</v>
      </c>
    </row>
    <row r="9610">
      <c r="A9610" s="36" t="str">
        <f t="shared" si="1"/>
        <v>Medium Population-Middle Poverty</v>
      </c>
      <c r="B9610" s="35" t="s">
        <v>9629</v>
      </c>
      <c r="C9610" s="37">
        <v>2442.0</v>
      </c>
      <c r="D9610" s="37">
        <v>0.125307125307125</v>
      </c>
      <c r="E9610" s="37" t="s">
        <v>15</v>
      </c>
      <c r="F9610" s="37" t="s">
        <v>10</v>
      </c>
    </row>
    <row r="9611">
      <c r="A9611" s="36" t="str">
        <f t="shared" si="1"/>
        <v>High Population-Middle Poverty</v>
      </c>
      <c r="B9611" s="35" t="s">
        <v>9630</v>
      </c>
      <c r="C9611" s="37">
        <v>16380.0</v>
      </c>
      <c r="D9611" s="37">
        <v>0.192918192918193</v>
      </c>
      <c r="E9611" s="37" t="s">
        <v>14</v>
      </c>
      <c r="F9611" s="37" t="s">
        <v>10</v>
      </c>
    </row>
    <row r="9612">
      <c r="A9612" s="36" t="str">
        <f t="shared" si="1"/>
        <v>Medium Population-Middle Poverty</v>
      </c>
      <c r="B9612" s="35" t="s">
        <v>9631</v>
      </c>
      <c r="C9612" s="37">
        <v>2830.0</v>
      </c>
      <c r="D9612" s="37">
        <v>0.290106007067138</v>
      </c>
      <c r="E9612" s="37" t="s">
        <v>15</v>
      </c>
      <c r="F9612" s="37" t="s">
        <v>10</v>
      </c>
    </row>
    <row r="9613">
      <c r="A9613" s="36" t="str">
        <f t="shared" si="1"/>
        <v>High Population-Middle Poverty</v>
      </c>
      <c r="B9613" s="35" t="s">
        <v>9632</v>
      </c>
      <c r="C9613" s="37">
        <v>28591.0</v>
      </c>
      <c r="D9613" s="37">
        <v>0.243328320100731</v>
      </c>
      <c r="E9613" s="37" t="s">
        <v>14</v>
      </c>
      <c r="F9613" s="37" t="s">
        <v>10</v>
      </c>
    </row>
    <row r="9614">
      <c r="A9614" s="36" t="str">
        <f t="shared" si="1"/>
        <v>High Population-Middle Poverty</v>
      </c>
      <c r="B9614" s="35" t="s">
        <v>9633</v>
      </c>
      <c r="C9614" s="37">
        <v>26891.0</v>
      </c>
      <c r="D9614" s="37">
        <v>0.218028336618199</v>
      </c>
      <c r="E9614" s="37" t="s">
        <v>14</v>
      </c>
      <c r="F9614" s="37" t="s">
        <v>10</v>
      </c>
    </row>
    <row r="9615">
      <c r="A9615" s="36" t="str">
        <f t="shared" si="1"/>
        <v>High Population-Low Poverty</v>
      </c>
      <c r="B9615" s="35" t="s">
        <v>9634</v>
      </c>
      <c r="C9615" s="37">
        <v>44316.0</v>
      </c>
      <c r="D9615" s="37">
        <v>0.0694782922646448</v>
      </c>
      <c r="E9615" s="37" t="s">
        <v>14</v>
      </c>
      <c r="F9615" s="37" t="s">
        <v>9</v>
      </c>
    </row>
    <row r="9616">
      <c r="A9616" s="36" t="str">
        <f t="shared" si="1"/>
        <v>High Population-Middle Poverty</v>
      </c>
      <c r="B9616" s="35" t="s">
        <v>9635</v>
      </c>
      <c r="C9616" s="37">
        <v>29650.0</v>
      </c>
      <c r="D9616" s="37">
        <v>0.159359190556492</v>
      </c>
      <c r="E9616" s="37" t="s">
        <v>14</v>
      </c>
      <c r="F9616" s="37" t="s">
        <v>10</v>
      </c>
    </row>
    <row r="9617">
      <c r="A9617" s="36" t="str">
        <f t="shared" si="1"/>
        <v>Medium Population-Middle Poverty</v>
      </c>
      <c r="B9617" s="35" t="s">
        <v>9636</v>
      </c>
      <c r="C9617" s="37">
        <v>7204.0</v>
      </c>
      <c r="D9617" s="37">
        <v>0.197806774014436</v>
      </c>
      <c r="E9617" s="37" t="s">
        <v>15</v>
      </c>
      <c r="F9617" s="37" t="s">
        <v>10</v>
      </c>
    </row>
    <row r="9618">
      <c r="A9618" s="36" t="str">
        <f t="shared" si="1"/>
        <v>Medium Population-Low Poverty</v>
      </c>
      <c r="B9618" s="35" t="s">
        <v>9637</v>
      </c>
      <c r="C9618" s="37">
        <v>4009.0</v>
      </c>
      <c r="D9618" s="37">
        <v>0.0878024444998753</v>
      </c>
      <c r="E9618" s="37" t="s">
        <v>15</v>
      </c>
      <c r="F9618" s="37" t="s">
        <v>9</v>
      </c>
    </row>
    <row r="9619">
      <c r="A9619" s="36" t="str">
        <f t="shared" si="1"/>
        <v>High Population-Middle Poverty</v>
      </c>
      <c r="B9619" s="35" t="s">
        <v>9638</v>
      </c>
      <c r="C9619" s="37">
        <v>20575.0</v>
      </c>
      <c r="D9619" s="37">
        <v>0.137934386391252</v>
      </c>
      <c r="E9619" s="37" t="s">
        <v>14</v>
      </c>
      <c r="F9619" s="37" t="s">
        <v>10</v>
      </c>
    </row>
    <row r="9620">
      <c r="A9620" s="36" t="str">
        <f t="shared" si="1"/>
        <v>High Population-Middle Poverty</v>
      </c>
      <c r="B9620" s="35" t="s">
        <v>9639</v>
      </c>
      <c r="C9620" s="37">
        <v>11518.0</v>
      </c>
      <c r="D9620" s="37">
        <v>0.123632575099844</v>
      </c>
      <c r="E9620" s="37" t="s">
        <v>14</v>
      </c>
      <c r="F9620" s="37" t="s">
        <v>10</v>
      </c>
    </row>
    <row r="9621">
      <c r="A9621" s="36" t="str">
        <f t="shared" si="1"/>
        <v>Medium Population-Middle Poverty</v>
      </c>
      <c r="B9621" s="35" t="s">
        <v>9640</v>
      </c>
      <c r="C9621" s="37">
        <v>2001.0</v>
      </c>
      <c r="D9621" s="37">
        <v>0.150424787606197</v>
      </c>
      <c r="E9621" s="37" t="s">
        <v>15</v>
      </c>
      <c r="F9621" s="37" t="s">
        <v>10</v>
      </c>
    </row>
    <row r="9622">
      <c r="A9622" s="36" t="str">
        <f t="shared" si="1"/>
        <v>High Population-Middle Poverty</v>
      </c>
      <c r="B9622" s="35" t="s">
        <v>9641</v>
      </c>
      <c r="C9622" s="37">
        <v>14609.0</v>
      </c>
      <c r="D9622" s="37">
        <v>0.105346019576973</v>
      </c>
      <c r="E9622" s="37" t="s">
        <v>14</v>
      </c>
      <c r="F9622" s="37" t="s">
        <v>10</v>
      </c>
    </row>
    <row r="9623">
      <c r="A9623" s="36" t="str">
        <f t="shared" si="1"/>
        <v>High Population-Middle Poverty</v>
      </c>
      <c r="B9623" s="35" t="s">
        <v>9642</v>
      </c>
      <c r="C9623" s="37">
        <v>52501.0</v>
      </c>
      <c r="D9623" s="37">
        <v>0.105807508428411</v>
      </c>
      <c r="E9623" s="37" t="s">
        <v>14</v>
      </c>
      <c r="F9623" s="37" t="s">
        <v>10</v>
      </c>
    </row>
    <row r="9624">
      <c r="A9624" s="36" t="str">
        <f t="shared" si="1"/>
        <v>High Population-Low Poverty</v>
      </c>
      <c r="B9624" s="35" t="s">
        <v>9643</v>
      </c>
      <c r="C9624" s="37">
        <v>45138.0</v>
      </c>
      <c r="D9624" s="37">
        <v>0.048429261376224</v>
      </c>
      <c r="E9624" s="37" t="s">
        <v>14</v>
      </c>
      <c r="F9624" s="37" t="s">
        <v>9</v>
      </c>
    </row>
    <row r="9625">
      <c r="A9625" s="36" t="str">
        <f t="shared" si="1"/>
        <v>Medium Population-Middle Poverty</v>
      </c>
      <c r="B9625" s="35" t="s">
        <v>9644</v>
      </c>
      <c r="C9625" s="37">
        <v>5156.0</v>
      </c>
      <c r="D9625" s="37">
        <v>0.286850271528317</v>
      </c>
      <c r="E9625" s="37" t="s">
        <v>15</v>
      </c>
      <c r="F9625" s="37" t="s">
        <v>10</v>
      </c>
    </row>
    <row r="9626">
      <c r="A9626" s="36" t="str">
        <f t="shared" si="1"/>
        <v>Medium Population-Middle Poverty</v>
      </c>
      <c r="B9626" s="35" t="s">
        <v>9645</v>
      </c>
      <c r="C9626" s="37">
        <v>4943.0</v>
      </c>
      <c r="D9626" s="37">
        <v>0.152134331377706</v>
      </c>
      <c r="E9626" s="37" t="s">
        <v>15</v>
      </c>
      <c r="F9626" s="37" t="s">
        <v>10</v>
      </c>
    </row>
    <row r="9627">
      <c r="A9627" s="36" t="str">
        <f t="shared" si="1"/>
        <v>Medium Population-Middle Poverty</v>
      </c>
      <c r="B9627" s="35" t="s">
        <v>9646</v>
      </c>
      <c r="C9627" s="37">
        <v>897.0</v>
      </c>
      <c r="D9627" s="37">
        <v>0.15273132664437</v>
      </c>
      <c r="E9627" s="37" t="s">
        <v>15</v>
      </c>
      <c r="F9627" s="37" t="s">
        <v>10</v>
      </c>
    </row>
    <row r="9628">
      <c r="A9628" s="36" t="str">
        <f t="shared" si="1"/>
        <v>High Population-Low Poverty</v>
      </c>
      <c r="B9628" s="35" t="s">
        <v>9647</v>
      </c>
      <c r="C9628" s="37">
        <v>12043.0</v>
      </c>
      <c r="D9628" s="37">
        <v>0.0997259818981981</v>
      </c>
      <c r="E9628" s="37" t="s">
        <v>14</v>
      </c>
      <c r="F9628" s="37" t="s">
        <v>9</v>
      </c>
    </row>
    <row r="9629">
      <c r="A9629" s="36" t="str">
        <f t="shared" si="1"/>
        <v>Medium Population-Middle Poverty</v>
      </c>
      <c r="B9629" s="35" t="s">
        <v>9648</v>
      </c>
      <c r="C9629" s="37">
        <v>7211.0</v>
      </c>
      <c r="D9629" s="37">
        <v>0.171820829288587</v>
      </c>
      <c r="E9629" s="37" t="s">
        <v>15</v>
      </c>
      <c r="F9629" s="37" t="s">
        <v>10</v>
      </c>
    </row>
    <row r="9630">
      <c r="A9630" s="36" t="str">
        <f t="shared" si="1"/>
        <v>Medium Population-Middle Poverty</v>
      </c>
      <c r="B9630" s="35" t="s">
        <v>9649</v>
      </c>
      <c r="C9630" s="37">
        <v>4377.0</v>
      </c>
      <c r="D9630" s="37">
        <v>0.130226182316655</v>
      </c>
      <c r="E9630" s="37" t="s">
        <v>15</v>
      </c>
      <c r="F9630" s="37" t="s">
        <v>10</v>
      </c>
    </row>
    <row r="9631">
      <c r="A9631" s="36" t="str">
        <f t="shared" si="1"/>
        <v>High Population-Middle Poverty</v>
      </c>
      <c r="B9631" s="35" t="s">
        <v>9650</v>
      </c>
      <c r="C9631" s="37">
        <v>24339.0</v>
      </c>
      <c r="D9631" s="37">
        <v>0.14281605653478</v>
      </c>
      <c r="E9631" s="37" t="s">
        <v>14</v>
      </c>
      <c r="F9631" s="37" t="s">
        <v>10</v>
      </c>
    </row>
    <row r="9632">
      <c r="A9632" s="36" t="str">
        <f t="shared" si="1"/>
        <v>High Population-Middle Poverty</v>
      </c>
      <c r="B9632" s="35" t="s">
        <v>9651</v>
      </c>
      <c r="C9632" s="37">
        <v>11207.0</v>
      </c>
      <c r="D9632" s="37">
        <v>0.153653966271081</v>
      </c>
      <c r="E9632" s="37" t="s">
        <v>14</v>
      </c>
      <c r="F9632" s="37" t="s">
        <v>10</v>
      </c>
    </row>
    <row r="9633">
      <c r="A9633" s="36" t="str">
        <f t="shared" si="1"/>
        <v>Medium Population-Middle Poverty</v>
      </c>
      <c r="B9633" s="35" t="s">
        <v>9652</v>
      </c>
      <c r="C9633" s="37">
        <v>6330.0</v>
      </c>
      <c r="D9633" s="37">
        <v>0.137756714060032</v>
      </c>
      <c r="E9633" s="37" t="s">
        <v>15</v>
      </c>
      <c r="F9633" s="37" t="s">
        <v>10</v>
      </c>
    </row>
    <row r="9634">
      <c r="A9634" s="36" t="str">
        <f t="shared" si="1"/>
        <v>High Population-Middle Poverty</v>
      </c>
      <c r="B9634" s="35" t="s">
        <v>9653</v>
      </c>
      <c r="C9634" s="37">
        <v>10792.0</v>
      </c>
      <c r="D9634" s="37">
        <v>0.194310600444774</v>
      </c>
      <c r="E9634" s="37" t="s">
        <v>14</v>
      </c>
      <c r="F9634" s="37" t="s">
        <v>10</v>
      </c>
    </row>
    <row r="9635">
      <c r="A9635" s="36" t="str">
        <f t="shared" si="1"/>
        <v>High Population-Middle Poverty</v>
      </c>
      <c r="B9635" s="35" t="s">
        <v>9654</v>
      </c>
      <c r="C9635" s="37">
        <v>25265.0</v>
      </c>
      <c r="D9635" s="37">
        <v>0.160894518108055</v>
      </c>
      <c r="E9635" s="37" t="s">
        <v>14</v>
      </c>
      <c r="F9635" s="37" t="s">
        <v>10</v>
      </c>
    </row>
    <row r="9636">
      <c r="A9636" s="36" t="str">
        <f t="shared" si="1"/>
        <v>High Population-Middle Poverty</v>
      </c>
      <c r="B9636" s="35" t="s">
        <v>9655</v>
      </c>
      <c r="C9636" s="37">
        <v>28577.0</v>
      </c>
      <c r="D9636" s="37">
        <v>0.104839556286524</v>
      </c>
      <c r="E9636" s="37" t="s">
        <v>14</v>
      </c>
      <c r="F9636" s="37" t="s">
        <v>10</v>
      </c>
    </row>
    <row r="9637">
      <c r="A9637" s="36" t="str">
        <f t="shared" si="1"/>
        <v>Medium Population-Middle Poverty</v>
      </c>
      <c r="B9637" s="35" t="s">
        <v>9656</v>
      </c>
      <c r="C9637" s="37">
        <v>6898.0</v>
      </c>
      <c r="D9637" s="37">
        <v>0.158016816468542</v>
      </c>
      <c r="E9637" s="37" t="s">
        <v>15</v>
      </c>
      <c r="F9637" s="37" t="s">
        <v>10</v>
      </c>
    </row>
    <row r="9638">
      <c r="A9638" s="36" t="str">
        <f t="shared" si="1"/>
        <v>Medium Population-Low Poverty</v>
      </c>
      <c r="B9638" s="35" t="s">
        <v>9657</v>
      </c>
      <c r="C9638" s="37">
        <v>7768.0</v>
      </c>
      <c r="D9638" s="37">
        <v>0.0970648815653965</v>
      </c>
      <c r="E9638" s="37" t="s">
        <v>15</v>
      </c>
      <c r="F9638" s="37" t="s">
        <v>9</v>
      </c>
    </row>
    <row r="9639">
      <c r="A9639" s="36" t="str">
        <f t="shared" si="1"/>
        <v>Medium Population-Middle Poverty</v>
      </c>
      <c r="B9639" s="35" t="s">
        <v>9658</v>
      </c>
      <c r="C9639" s="37">
        <v>1534.0</v>
      </c>
      <c r="D9639" s="37">
        <v>0.181877444589309</v>
      </c>
      <c r="E9639" s="37" t="s">
        <v>15</v>
      </c>
      <c r="F9639" s="37" t="s">
        <v>10</v>
      </c>
    </row>
    <row r="9640">
      <c r="A9640" s="36" t="str">
        <f t="shared" si="1"/>
        <v>Medium Population-Low Poverty</v>
      </c>
      <c r="B9640" s="35" t="s">
        <v>9659</v>
      </c>
      <c r="C9640" s="37">
        <v>2988.0</v>
      </c>
      <c r="D9640" s="37">
        <v>0.0592369477911647</v>
      </c>
      <c r="E9640" s="37" t="s">
        <v>15</v>
      </c>
      <c r="F9640" s="37" t="s">
        <v>9</v>
      </c>
    </row>
    <row r="9641">
      <c r="A9641" s="36" t="str">
        <f t="shared" si="1"/>
        <v>High Population-Middle Poverty</v>
      </c>
      <c r="B9641" s="35" t="s">
        <v>9660</v>
      </c>
      <c r="C9641" s="37">
        <v>19982.0</v>
      </c>
      <c r="D9641" s="37">
        <v>0.190471424281854</v>
      </c>
      <c r="E9641" s="37" t="s">
        <v>14</v>
      </c>
      <c r="F9641" s="37" t="s">
        <v>10</v>
      </c>
    </row>
    <row r="9642">
      <c r="A9642" s="36" t="str">
        <f t="shared" si="1"/>
        <v>Medium Population-Middle Poverty</v>
      </c>
      <c r="B9642" s="35" t="s">
        <v>9661</v>
      </c>
      <c r="C9642" s="37">
        <v>1570.0</v>
      </c>
      <c r="D9642" s="37">
        <v>0.180891719745223</v>
      </c>
      <c r="E9642" s="37" t="s">
        <v>15</v>
      </c>
      <c r="F9642" s="37" t="s">
        <v>10</v>
      </c>
    </row>
    <row r="9643">
      <c r="A9643" s="36" t="str">
        <f t="shared" si="1"/>
        <v>High Population-Low Poverty</v>
      </c>
      <c r="B9643" s="35" t="s">
        <v>9662</v>
      </c>
      <c r="C9643" s="37">
        <v>36876.0</v>
      </c>
      <c r="D9643" s="37">
        <v>0.0989261308167914</v>
      </c>
      <c r="E9643" s="37" t="s">
        <v>14</v>
      </c>
      <c r="F9643" s="37" t="s">
        <v>9</v>
      </c>
    </row>
    <row r="9644">
      <c r="A9644" s="36" t="str">
        <f t="shared" si="1"/>
        <v>Medium Population-Middle Poverty</v>
      </c>
      <c r="B9644" s="35" t="s">
        <v>9663</v>
      </c>
      <c r="C9644" s="37">
        <v>4853.0</v>
      </c>
      <c r="D9644" s="37">
        <v>0.107562332577787</v>
      </c>
      <c r="E9644" s="37" t="s">
        <v>15</v>
      </c>
      <c r="F9644" s="37" t="s">
        <v>10</v>
      </c>
    </row>
    <row r="9645">
      <c r="A9645" s="36" t="str">
        <f t="shared" si="1"/>
        <v>Medium Population-Middle Poverty</v>
      </c>
      <c r="B9645" s="35" t="s">
        <v>9664</v>
      </c>
      <c r="C9645" s="37">
        <v>686.0</v>
      </c>
      <c r="D9645" s="37">
        <v>0.139941690962099</v>
      </c>
      <c r="E9645" s="37" t="s">
        <v>15</v>
      </c>
      <c r="F9645" s="37" t="s">
        <v>10</v>
      </c>
    </row>
    <row r="9646">
      <c r="A9646" s="36" t="str">
        <f t="shared" si="1"/>
        <v>Medium Population-Middle Poverty</v>
      </c>
      <c r="B9646" s="35" t="s">
        <v>9665</v>
      </c>
      <c r="C9646" s="37">
        <v>6818.0</v>
      </c>
      <c r="D9646" s="37">
        <v>0.133323555294808</v>
      </c>
      <c r="E9646" s="37" t="s">
        <v>15</v>
      </c>
      <c r="F9646" s="37" t="s">
        <v>10</v>
      </c>
    </row>
    <row r="9647">
      <c r="A9647" s="36" t="str">
        <f t="shared" si="1"/>
        <v>Medium Population-Middle Poverty</v>
      </c>
      <c r="B9647" s="35" t="s">
        <v>9666</v>
      </c>
      <c r="C9647" s="37">
        <v>3204.0</v>
      </c>
      <c r="D9647" s="37">
        <v>0.124531835205993</v>
      </c>
      <c r="E9647" s="37" t="s">
        <v>15</v>
      </c>
      <c r="F9647" s="37" t="s">
        <v>10</v>
      </c>
    </row>
    <row r="9648">
      <c r="A9648" s="36" t="str">
        <f t="shared" si="1"/>
        <v>High Population-Low Poverty</v>
      </c>
      <c r="B9648" s="35" t="s">
        <v>9667</v>
      </c>
      <c r="C9648" s="37">
        <v>18550.0</v>
      </c>
      <c r="D9648" s="37">
        <v>0.0617250673854447</v>
      </c>
      <c r="E9648" s="37" t="s">
        <v>14</v>
      </c>
      <c r="F9648" s="37" t="s">
        <v>9</v>
      </c>
    </row>
    <row r="9649">
      <c r="A9649" s="36" t="str">
        <f t="shared" si="1"/>
        <v>High Population-Low Poverty</v>
      </c>
      <c r="B9649" s="35" t="s">
        <v>9668</v>
      </c>
      <c r="C9649" s="37">
        <v>24586.0</v>
      </c>
      <c r="D9649" s="37">
        <v>0.0780932237858944</v>
      </c>
      <c r="E9649" s="37" t="s">
        <v>14</v>
      </c>
      <c r="F9649" s="37" t="s">
        <v>9</v>
      </c>
    </row>
    <row r="9650">
      <c r="A9650" s="36" t="str">
        <f t="shared" si="1"/>
        <v>Medium Population-Middle Poverty</v>
      </c>
      <c r="B9650" s="35" t="s">
        <v>9669</v>
      </c>
      <c r="C9650" s="37">
        <v>1744.0</v>
      </c>
      <c r="D9650" s="37">
        <v>0.240825688073394</v>
      </c>
      <c r="E9650" s="37" t="s">
        <v>15</v>
      </c>
      <c r="F9650" s="37" t="s">
        <v>10</v>
      </c>
    </row>
    <row r="9651">
      <c r="A9651" s="36" t="str">
        <f t="shared" si="1"/>
        <v>Medium Population-Middle Poverty</v>
      </c>
      <c r="B9651" s="35" t="s">
        <v>9670</v>
      </c>
      <c r="C9651" s="37">
        <v>7994.0</v>
      </c>
      <c r="D9651" s="37">
        <v>0.201651238428822</v>
      </c>
      <c r="E9651" s="37" t="s">
        <v>15</v>
      </c>
      <c r="F9651" s="37" t="s">
        <v>10</v>
      </c>
    </row>
    <row r="9652">
      <c r="A9652" s="36" t="str">
        <f t="shared" si="1"/>
        <v>Medium Population-Middle Poverty</v>
      </c>
      <c r="B9652" s="35" t="s">
        <v>9671</v>
      </c>
      <c r="C9652" s="37">
        <v>7687.0</v>
      </c>
      <c r="D9652" s="37">
        <v>0.126967607649278</v>
      </c>
      <c r="E9652" s="37" t="s">
        <v>15</v>
      </c>
      <c r="F9652" s="37" t="s">
        <v>10</v>
      </c>
    </row>
    <row r="9653">
      <c r="A9653" s="36" t="str">
        <f t="shared" si="1"/>
        <v>Medium Population-Middle Poverty</v>
      </c>
      <c r="B9653" s="35" t="s">
        <v>9672</v>
      </c>
      <c r="C9653" s="37">
        <v>2266.0</v>
      </c>
      <c r="D9653" s="37">
        <v>0.158870255957635</v>
      </c>
      <c r="E9653" s="37" t="s">
        <v>15</v>
      </c>
      <c r="F9653" s="37" t="s">
        <v>10</v>
      </c>
    </row>
    <row r="9654">
      <c r="A9654" s="36" t="str">
        <f t="shared" si="1"/>
        <v>Medium Population-Middle Poverty</v>
      </c>
      <c r="B9654" s="35" t="s">
        <v>9673</v>
      </c>
      <c r="C9654" s="37">
        <v>4801.0</v>
      </c>
      <c r="D9654" s="37">
        <v>0.203290981045615</v>
      </c>
      <c r="E9654" s="37" t="s">
        <v>15</v>
      </c>
      <c r="F9654" s="37" t="s">
        <v>10</v>
      </c>
    </row>
    <row r="9655">
      <c r="A9655" s="36" t="str">
        <f t="shared" si="1"/>
        <v>Medium Population-Middle Poverty</v>
      </c>
      <c r="B9655" s="35" t="s">
        <v>9674</v>
      </c>
      <c r="C9655" s="37">
        <v>5916.0</v>
      </c>
      <c r="D9655" s="37">
        <v>0.212136578769439</v>
      </c>
      <c r="E9655" s="37" t="s">
        <v>15</v>
      </c>
      <c r="F9655" s="37" t="s">
        <v>10</v>
      </c>
    </row>
    <row r="9656">
      <c r="A9656" s="36" t="str">
        <f t="shared" si="1"/>
        <v>Medium Population-Middle Poverty</v>
      </c>
      <c r="B9656" s="35" t="s">
        <v>9675</v>
      </c>
      <c r="C9656" s="37">
        <v>4612.0</v>
      </c>
      <c r="D9656" s="37">
        <v>0.180182133564614</v>
      </c>
      <c r="E9656" s="37" t="s">
        <v>15</v>
      </c>
      <c r="F9656" s="37" t="s">
        <v>10</v>
      </c>
    </row>
    <row r="9657">
      <c r="A9657" s="36" t="str">
        <f t="shared" si="1"/>
        <v>Medium Population-Middle Poverty</v>
      </c>
      <c r="B9657" s="35" t="s">
        <v>9676</v>
      </c>
      <c r="C9657" s="37">
        <v>4759.0</v>
      </c>
      <c r="D9657" s="37">
        <v>0.112628703509141</v>
      </c>
      <c r="E9657" s="37" t="s">
        <v>15</v>
      </c>
      <c r="F9657" s="37" t="s">
        <v>10</v>
      </c>
    </row>
    <row r="9658">
      <c r="A9658" s="36" t="str">
        <f t="shared" si="1"/>
        <v>Medium Population-Middle Poverty</v>
      </c>
      <c r="B9658" s="35" t="s">
        <v>9677</v>
      </c>
      <c r="C9658" s="37">
        <v>1386.0</v>
      </c>
      <c r="D9658" s="37">
        <v>0.282828282828283</v>
      </c>
      <c r="E9658" s="37" t="s">
        <v>15</v>
      </c>
      <c r="F9658" s="37" t="s">
        <v>10</v>
      </c>
    </row>
    <row r="9659">
      <c r="A9659" s="36" t="str">
        <f t="shared" si="1"/>
        <v>Medium Population-Middle Poverty</v>
      </c>
      <c r="B9659" s="35" t="s">
        <v>9678</v>
      </c>
      <c r="C9659" s="37">
        <v>5908.0</v>
      </c>
      <c r="D9659" s="37">
        <v>0.112559241706161</v>
      </c>
      <c r="E9659" s="37" t="s">
        <v>15</v>
      </c>
      <c r="F9659" s="37" t="s">
        <v>10</v>
      </c>
    </row>
    <row r="9660">
      <c r="A9660" s="36" t="str">
        <f t="shared" si="1"/>
        <v>Medium Population-Middle Poverty</v>
      </c>
      <c r="B9660" s="35" t="s">
        <v>9679</v>
      </c>
      <c r="C9660" s="37">
        <v>3384.0</v>
      </c>
      <c r="D9660" s="37">
        <v>0.193557919621749</v>
      </c>
      <c r="E9660" s="37" t="s">
        <v>15</v>
      </c>
      <c r="F9660" s="37" t="s">
        <v>10</v>
      </c>
    </row>
    <row r="9661">
      <c r="A9661" s="36" t="str">
        <f t="shared" si="1"/>
        <v>Medium Population-Middle Poverty</v>
      </c>
      <c r="B9661" s="35" t="s">
        <v>9680</v>
      </c>
      <c r="C9661" s="37">
        <v>4421.0</v>
      </c>
      <c r="D9661" s="37">
        <v>0.115810902510744</v>
      </c>
      <c r="E9661" s="37" t="s">
        <v>15</v>
      </c>
      <c r="F9661" s="37" t="s">
        <v>10</v>
      </c>
    </row>
    <row r="9662">
      <c r="A9662" s="36" t="str">
        <f t="shared" si="1"/>
        <v>Medium Population-Middle Poverty</v>
      </c>
      <c r="B9662" s="35" t="s">
        <v>9681</v>
      </c>
      <c r="C9662" s="37">
        <v>7687.0</v>
      </c>
      <c r="D9662" s="37">
        <v>0.182776115519709</v>
      </c>
      <c r="E9662" s="37" t="s">
        <v>15</v>
      </c>
      <c r="F9662" s="37" t="s">
        <v>10</v>
      </c>
    </row>
    <row r="9663">
      <c r="A9663" s="36" t="str">
        <f t="shared" si="1"/>
        <v>Medium Population-Low Poverty</v>
      </c>
      <c r="B9663" s="35" t="s">
        <v>9682</v>
      </c>
      <c r="C9663" s="37">
        <v>3166.0</v>
      </c>
      <c r="D9663" s="37">
        <v>0.0824384080859128</v>
      </c>
      <c r="E9663" s="37" t="s">
        <v>15</v>
      </c>
      <c r="F9663" s="37" t="s">
        <v>9</v>
      </c>
    </row>
    <row r="9664">
      <c r="A9664" s="36" t="str">
        <f t="shared" si="1"/>
        <v>Medium Population-Middle Poverty</v>
      </c>
      <c r="B9664" s="35" t="s">
        <v>9683</v>
      </c>
      <c r="C9664" s="37">
        <v>1587.0</v>
      </c>
      <c r="D9664" s="37">
        <v>0.24952741020794</v>
      </c>
      <c r="E9664" s="37" t="s">
        <v>15</v>
      </c>
      <c r="F9664" s="37" t="s">
        <v>10</v>
      </c>
    </row>
    <row r="9665">
      <c r="A9665" s="36" t="str">
        <f t="shared" si="1"/>
        <v>Medium Population-Low Poverty</v>
      </c>
      <c r="B9665" s="35" t="s">
        <v>9684</v>
      </c>
      <c r="C9665" s="37">
        <v>3545.0</v>
      </c>
      <c r="D9665" s="37">
        <v>0.0976022566995769</v>
      </c>
      <c r="E9665" s="37" t="s">
        <v>15</v>
      </c>
      <c r="F9665" s="37" t="s">
        <v>9</v>
      </c>
    </row>
    <row r="9666">
      <c r="A9666" s="36" t="str">
        <f t="shared" si="1"/>
        <v>Medium Population-Middle Poverty</v>
      </c>
      <c r="B9666" s="35" t="s">
        <v>9685</v>
      </c>
      <c r="C9666" s="37">
        <v>774.0</v>
      </c>
      <c r="D9666" s="37">
        <v>0.174418604651163</v>
      </c>
      <c r="E9666" s="37" t="s">
        <v>15</v>
      </c>
      <c r="F9666" s="37" t="s">
        <v>10</v>
      </c>
    </row>
    <row r="9667">
      <c r="A9667" s="36" t="str">
        <f t="shared" si="1"/>
        <v>Low Population-Low Poverty</v>
      </c>
      <c r="B9667" s="35" t="s">
        <v>9686</v>
      </c>
      <c r="C9667" s="37">
        <v>219.0</v>
      </c>
      <c r="D9667" s="37">
        <v>0.0</v>
      </c>
      <c r="E9667" s="37" t="s">
        <v>16</v>
      </c>
      <c r="F9667" s="37" t="s">
        <v>9</v>
      </c>
    </row>
    <row r="9668">
      <c r="A9668" s="36" t="str">
        <f t="shared" si="1"/>
        <v>Medium Population-Low Poverty</v>
      </c>
      <c r="B9668" s="35" t="s">
        <v>9687</v>
      </c>
      <c r="C9668" s="37">
        <v>1533.0</v>
      </c>
      <c r="D9668" s="37">
        <v>0.0293542074363992</v>
      </c>
      <c r="E9668" s="37" t="s">
        <v>15</v>
      </c>
      <c r="F9668" s="37" t="s">
        <v>9</v>
      </c>
    </row>
    <row r="9669">
      <c r="A9669" s="36" t="str">
        <f t="shared" si="1"/>
        <v>Medium Population-Middle Poverty</v>
      </c>
      <c r="B9669" s="35" t="s">
        <v>9688</v>
      </c>
      <c r="C9669" s="37">
        <v>2185.0</v>
      </c>
      <c r="D9669" s="37">
        <v>0.176659038901602</v>
      </c>
      <c r="E9669" s="37" t="s">
        <v>15</v>
      </c>
      <c r="F9669" s="37" t="s">
        <v>10</v>
      </c>
    </row>
    <row r="9670">
      <c r="A9670" s="36" t="str">
        <f t="shared" si="1"/>
        <v>High Population-Middle Poverty</v>
      </c>
      <c r="B9670" s="35" t="s">
        <v>9689</v>
      </c>
      <c r="C9670" s="37">
        <v>20451.0</v>
      </c>
      <c r="D9670" s="37">
        <v>0.184294166544423</v>
      </c>
      <c r="E9670" s="37" t="s">
        <v>14</v>
      </c>
      <c r="F9670" s="37" t="s">
        <v>10</v>
      </c>
    </row>
    <row r="9671">
      <c r="A9671" s="36" t="str">
        <f t="shared" si="1"/>
        <v>Low Population-Low Poverty</v>
      </c>
      <c r="B9671" s="35" t="s">
        <v>9690</v>
      </c>
      <c r="C9671" s="37">
        <v>33.0</v>
      </c>
      <c r="D9671" s="37">
        <v>0.0</v>
      </c>
      <c r="E9671" s="37" t="s">
        <v>16</v>
      </c>
      <c r="F9671" s="37" t="s">
        <v>9</v>
      </c>
    </row>
    <row r="9672">
      <c r="A9672" s="36" t="str">
        <f t="shared" si="1"/>
        <v>Medium Population-Middle Poverty</v>
      </c>
      <c r="B9672" s="35" t="s">
        <v>9691</v>
      </c>
      <c r="C9672" s="37">
        <v>4330.0</v>
      </c>
      <c r="D9672" s="37">
        <v>0.199538106235566</v>
      </c>
      <c r="E9672" s="37" t="s">
        <v>15</v>
      </c>
      <c r="F9672" s="37" t="s">
        <v>10</v>
      </c>
    </row>
    <row r="9673">
      <c r="A9673" s="36" t="str">
        <f t="shared" si="1"/>
        <v>High Population-High Poverty</v>
      </c>
      <c r="B9673" s="35" t="s">
        <v>9692</v>
      </c>
      <c r="C9673" s="37">
        <v>23597.0</v>
      </c>
      <c r="D9673" s="37">
        <v>0.438699834724753</v>
      </c>
      <c r="E9673" s="37" t="s">
        <v>14</v>
      </c>
      <c r="F9673" s="37" t="s">
        <v>11</v>
      </c>
    </row>
    <row r="9674">
      <c r="A9674" s="36" t="str">
        <f t="shared" si="1"/>
        <v>High Population-Middle Poverty</v>
      </c>
      <c r="B9674" s="35" t="s">
        <v>9693</v>
      </c>
      <c r="C9674" s="37">
        <v>36990.0</v>
      </c>
      <c r="D9674" s="37">
        <v>0.326088131927548</v>
      </c>
      <c r="E9674" s="37" t="s">
        <v>14</v>
      </c>
      <c r="F9674" s="37" t="s">
        <v>10</v>
      </c>
    </row>
    <row r="9675">
      <c r="A9675" s="36" t="str">
        <f t="shared" si="1"/>
        <v>High Population-Middle Poverty</v>
      </c>
      <c r="B9675" s="35" t="s">
        <v>9694</v>
      </c>
      <c r="C9675" s="37">
        <v>42835.0</v>
      </c>
      <c r="D9675" s="37">
        <v>0.242908836232053</v>
      </c>
      <c r="E9675" s="37" t="s">
        <v>14</v>
      </c>
      <c r="F9675" s="37" t="s">
        <v>10</v>
      </c>
    </row>
    <row r="9676">
      <c r="A9676" s="36" t="str">
        <f t="shared" si="1"/>
        <v>High Population-Middle Poverty</v>
      </c>
      <c r="B9676" s="35" t="s">
        <v>9695</v>
      </c>
      <c r="C9676" s="37">
        <v>10619.0</v>
      </c>
      <c r="D9676" s="37">
        <v>0.226763348714568</v>
      </c>
      <c r="E9676" s="37" t="s">
        <v>14</v>
      </c>
      <c r="F9676" s="37" t="s">
        <v>10</v>
      </c>
    </row>
    <row r="9677">
      <c r="A9677" s="36" t="str">
        <f t="shared" si="1"/>
        <v>Medium Population-Middle Poverty</v>
      </c>
      <c r="B9677" s="35" t="s">
        <v>9696</v>
      </c>
      <c r="C9677" s="37">
        <v>1277.0</v>
      </c>
      <c r="D9677" s="37">
        <v>0.142521534847298</v>
      </c>
      <c r="E9677" s="37" t="s">
        <v>15</v>
      </c>
      <c r="F9677" s="37" t="s">
        <v>10</v>
      </c>
    </row>
    <row r="9678">
      <c r="A9678" s="36" t="str">
        <f t="shared" si="1"/>
        <v>High Population-Low Poverty</v>
      </c>
      <c r="B9678" s="35" t="s">
        <v>9697</v>
      </c>
      <c r="C9678" s="37">
        <v>13623.0</v>
      </c>
      <c r="D9678" s="37">
        <v>0.0776627761873303</v>
      </c>
      <c r="E9678" s="37" t="s">
        <v>14</v>
      </c>
      <c r="F9678" s="37" t="s">
        <v>9</v>
      </c>
    </row>
    <row r="9679">
      <c r="A9679" s="36" t="str">
        <f t="shared" si="1"/>
        <v>Medium Population-Low Poverty</v>
      </c>
      <c r="B9679" s="35" t="s">
        <v>9698</v>
      </c>
      <c r="C9679" s="37">
        <v>5626.0</v>
      </c>
      <c r="D9679" s="37">
        <v>0.0730536793458941</v>
      </c>
      <c r="E9679" s="37" t="s">
        <v>15</v>
      </c>
      <c r="F9679" s="37" t="s">
        <v>9</v>
      </c>
    </row>
    <row r="9680">
      <c r="A9680" s="36" t="str">
        <f t="shared" si="1"/>
        <v>High Population-Middle Poverty</v>
      </c>
      <c r="B9680" s="35" t="s">
        <v>9699</v>
      </c>
      <c r="C9680" s="37">
        <v>11665.0</v>
      </c>
      <c r="D9680" s="37">
        <v>0.102271753107587</v>
      </c>
      <c r="E9680" s="37" t="s">
        <v>14</v>
      </c>
      <c r="F9680" s="37" t="s">
        <v>10</v>
      </c>
    </row>
    <row r="9681">
      <c r="A9681" s="36" t="str">
        <f t="shared" si="1"/>
        <v>Low Population-Low Poverty</v>
      </c>
      <c r="B9681" s="35" t="s">
        <v>9700</v>
      </c>
      <c r="C9681" s="37">
        <v>130.0</v>
      </c>
      <c r="D9681" s="37">
        <v>0.00769230769230769</v>
      </c>
      <c r="E9681" s="37" t="s">
        <v>16</v>
      </c>
      <c r="F9681" s="37" t="s">
        <v>9</v>
      </c>
    </row>
    <row r="9682">
      <c r="A9682" s="36" t="str">
        <f t="shared" si="1"/>
        <v>Medium Population-Middle Poverty</v>
      </c>
      <c r="B9682" s="35" t="s">
        <v>9701</v>
      </c>
      <c r="C9682" s="37">
        <v>3218.0</v>
      </c>
      <c r="D9682" s="37">
        <v>0.232442510876321</v>
      </c>
      <c r="E9682" s="37" t="s">
        <v>15</v>
      </c>
      <c r="F9682" s="37" t="s">
        <v>10</v>
      </c>
    </row>
    <row r="9683">
      <c r="A9683" s="36" t="str">
        <f t="shared" si="1"/>
        <v>Medium Population-Low Poverty</v>
      </c>
      <c r="B9683" s="35" t="s">
        <v>9702</v>
      </c>
      <c r="C9683" s="37">
        <v>2121.0</v>
      </c>
      <c r="D9683" s="37">
        <v>0.0773220179160773</v>
      </c>
      <c r="E9683" s="37" t="s">
        <v>15</v>
      </c>
      <c r="F9683" s="37" t="s">
        <v>9</v>
      </c>
    </row>
    <row r="9684">
      <c r="A9684" s="36" t="str">
        <f t="shared" si="1"/>
        <v>Medium Population-Middle Poverty</v>
      </c>
      <c r="B9684" s="35" t="s">
        <v>9703</v>
      </c>
      <c r="C9684" s="37">
        <v>2393.0</v>
      </c>
      <c r="D9684" s="37">
        <v>0.266610948600084</v>
      </c>
      <c r="E9684" s="37" t="s">
        <v>15</v>
      </c>
      <c r="F9684" s="37" t="s">
        <v>10</v>
      </c>
    </row>
    <row r="9685">
      <c r="A9685" s="36" t="str">
        <f t="shared" si="1"/>
        <v>Medium Population-Middle Poverty</v>
      </c>
      <c r="B9685" s="35" t="s">
        <v>9704</v>
      </c>
      <c r="C9685" s="37">
        <v>6869.0</v>
      </c>
      <c r="D9685" s="37">
        <v>0.122870869122143</v>
      </c>
      <c r="E9685" s="37" t="s">
        <v>15</v>
      </c>
      <c r="F9685" s="37" t="s">
        <v>10</v>
      </c>
    </row>
    <row r="9686">
      <c r="A9686" s="36" t="str">
        <f t="shared" si="1"/>
        <v>Medium Population-Middle Poverty</v>
      </c>
      <c r="B9686" s="35" t="s">
        <v>9705</v>
      </c>
      <c r="C9686" s="37">
        <v>4554.0</v>
      </c>
      <c r="D9686" s="37">
        <v>0.212340799297321</v>
      </c>
      <c r="E9686" s="37" t="s">
        <v>15</v>
      </c>
      <c r="F9686" s="37" t="s">
        <v>10</v>
      </c>
    </row>
    <row r="9687">
      <c r="A9687" s="36" t="str">
        <f t="shared" si="1"/>
        <v>Medium Population-Middle Poverty</v>
      </c>
      <c r="B9687" s="35" t="s">
        <v>9706</v>
      </c>
      <c r="C9687" s="37">
        <v>2141.0</v>
      </c>
      <c r="D9687" s="37">
        <v>0.121438580102756</v>
      </c>
      <c r="E9687" s="37" t="s">
        <v>15</v>
      </c>
      <c r="F9687" s="37" t="s">
        <v>10</v>
      </c>
    </row>
    <row r="9688">
      <c r="A9688" s="36" t="str">
        <f t="shared" si="1"/>
        <v>Medium Population-Middle Poverty</v>
      </c>
      <c r="B9688" s="35" t="s">
        <v>9707</v>
      </c>
      <c r="C9688" s="37">
        <v>1644.0</v>
      </c>
      <c r="D9688" s="37">
        <v>0.281021897810219</v>
      </c>
      <c r="E9688" s="37" t="s">
        <v>15</v>
      </c>
      <c r="F9688" s="37" t="s">
        <v>10</v>
      </c>
    </row>
    <row r="9689">
      <c r="A9689" s="36" t="str">
        <f t="shared" si="1"/>
        <v>Medium Population-Middle Poverty</v>
      </c>
      <c r="B9689" s="35" t="s">
        <v>9708</v>
      </c>
      <c r="C9689" s="37">
        <v>9131.0</v>
      </c>
      <c r="D9689" s="37">
        <v>0.184317161318585</v>
      </c>
      <c r="E9689" s="37" t="s">
        <v>15</v>
      </c>
      <c r="F9689" s="37" t="s">
        <v>10</v>
      </c>
    </row>
    <row r="9690">
      <c r="A9690" s="36" t="str">
        <f t="shared" si="1"/>
        <v>Medium Population-Middle Poverty</v>
      </c>
      <c r="B9690" s="35" t="s">
        <v>9709</v>
      </c>
      <c r="C9690" s="37">
        <v>1802.0</v>
      </c>
      <c r="D9690" s="37">
        <v>0.243063263041065</v>
      </c>
      <c r="E9690" s="37" t="s">
        <v>15</v>
      </c>
      <c r="F9690" s="37" t="s">
        <v>10</v>
      </c>
    </row>
    <row r="9691">
      <c r="A9691" s="36" t="str">
        <f t="shared" si="1"/>
        <v>High Population-Middle Poverty</v>
      </c>
      <c r="B9691" s="35" t="s">
        <v>9710</v>
      </c>
      <c r="C9691" s="37">
        <v>14712.0</v>
      </c>
      <c r="D9691" s="37">
        <v>0.182232191408374</v>
      </c>
      <c r="E9691" s="37" t="s">
        <v>14</v>
      </c>
      <c r="F9691" s="37" t="s">
        <v>10</v>
      </c>
    </row>
    <row r="9692">
      <c r="A9692" s="36" t="str">
        <f t="shared" si="1"/>
        <v>Medium Population-Middle Poverty</v>
      </c>
      <c r="B9692" s="35" t="s">
        <v>9711</v>
      </c>
      <c r="C9692" s="37">
        <v>1957.0</v>
      </c>
      <c r="D9692" s="37">
        <v>0.103730199284619</v>
      </c>
      <c r="E9692" s="37" t="s">
        <v>15</v>
      </c>
      <c r="F9692" s="37" t="s">
        <v>10</v>
      </c>
    </row>
    <row r="9693">
      <c r="A9693" s="36" t="str">
        <f t="shared" si="1"/>
        <v>High Population-Middle Poverty</v>
      </c>
      <c r="B9693" s="35" t="s">
        <v>9712</v>
      </c>
      <c r="C9693" s="37">
        <v>11826.0</v>
      </c>
      <c r="D9693" s="37">
        <v>0.215372907153729</v>
      </c>
      <c r="E9693" s="37" t="s">
        <v>14</v>
      </c>
      <c r="F9693" s="37" t="s">
        <v>10</v>
      </c>
    </row>
    <row r="9694">
      <c r="A9694" s="36" t="str">
        <f t="shared" si="1"/>
        <v>High Population-Middle Poverty</v>
      </c>
      <c r="B9694" s="35" t="s">
        <v>9713</v>
      </c>
      <c r="C9694" s="37">
        <v>15089.0</v>
      </c>
      <c r="D9694" s="37">
        <v>0.174895619325336</v>
      </c>
      <c r="E9694" s="37" t="s">
        <v>14</v>
      </c>
      <c r="F9694" s="37" t="s">
        <v>10</v>
      </c>
    </row>
    <row r="9695">
      <c r="A9695" s="36" t="str">
        <f t="shared" si="1"/>
        <v>Medium Population-Middle Poverty</v>
      </c>
      <c r="B9695" s="35" t="s">
        <v>9714</v>
      </c>
      <c r="C9695" s="37">
        <v>6501.0</v>
      </c>
      <c r="D9695" s="37">
        <v>0.185971389017074</v>
      </c>
      <c r="E9695" s="37" t="s">
        <v>15</v>
      </c>
      <c r="F9695" s="37" t="s">
        <v>10</v>
      </c>
    </row>
    <row r="9696">
      <c r="A9696" s="36" t="str">
        <f t="shared" si="1"/>
        <v>Medium Population-Middle Poverty</v>
      </c>
      <c r="B9696" s="35" t="s">
        <v>9715</v>
      </c>
      <c r="C9696" s="37">
        <v>3092.0</v>
      </c>
      <c r="D9696" s="37">
        <v>0.136157826649418</v>
      </c>
      <c r="E9696" s="37" t="s">
        <v>15</v>
      </c>
      <c r="F9696" s="37" t="s">
        <v>10</v>
      </c>
    </row>
    <row r="9697">
      <c r="A9697" s="36" t="str">
        <f t="shared" si="1"/>
        <v>High Population-Low Poverty</v>
      </c>
      <c r="B9697" s="35" t="s">
        <v>9716</v>
      </c>
      <c r="C9697" s="37">
        <v>11715.0</v>
      </c>
      <c r="D9697" s="37">
        <v>0.0940674349125053</v>
      </c>
      <c r="E9697" s="37" t="s">
        <v>14</v>
      </c>
      <c r="F9697" s="37" t="s">
        <v>9</v>
      </c>
    </row>
    <row r="9698">
      <c r="A9698" s="36" t="str">
        <f t="shared" si="1"/>
        <v>High Population-Middle Poverty</v>
      </c>
      <c r="B9698" s="35" t="s">
        <v>9717</v>
      </c>
      <c r="C9698" s="37">
        <v>24498.0</v>
      </c>
      <c r="D9698" s="37">
        <v>0.18034125234713</v>
      </c>
      <c r="E9698" s="37" t="s">
        <v>14</v>
      </c>
      <c r="F9698" s="37" t="s">
        <v>10</v>
      </c>
    </row>
    <row r="9699">
      <c r="A9699" s="36" t="str">
        <f t="shared" si="1"/>
        <v>High Population-Middle Poverty</v>
      </c>
      <c r="B9699" s="35" t="s">
        <v>9718</v>
      </c>
      <c r="C9699" s="37">
        <v>15815.0</v>
      </c>
      <c r="D9699" s="37">
        <v>0.136515965855201</v>
      </c>
      <c r="E9699" s="37" t="s">
        <v>14</v>
      </c>
      <c r="F9699" s="37" t="s">
        <v>10</v>
      </c>
    </row>
    <row r="9700">
      <c r="A9700" s="36" t="str">
        <f t="shared" si="1"/>
        <v>Medium Population-Middle Poverty</v>
      </c>
      <c r="B9700" s="35" t="s">
        <v>9719</v>
      </c>
      <c r="C9700" s="37">
        <v>1179.0</v>
      </c>
      <c r="D9700" s="37">
        <v>0.314673452078032</v>
      </c>
      <c r="E9700" s="37" t="s">
        <v>15</v>
      </c>
      <c r="F9700" s="37" t="s">
        <v>10</v>
      </c>
    </row>
    <row r="9701">
      <c r="A9701" s="36" t="str">
        <f t="shared" si="1"/>
        <v>Medium Population-Middle Poverty</v>
      </c>
      <c r="B9701" s="35" t="s">
        <v>9720</v>
      </c>
      <c r="C9701" s="37">
        <v>8585.0</v>
      </c>
      <c r="D9701" s="37">
        <v>0.239487478159581</v>
      </c>
      <c r="E9701" s="37" t="s">
        <v>15</v>
      </c>
      <c r="F9701" s="37" t="s">
        <v>10</v>
      </c>
    </row>
    <row r="9702">
      <c r="A9702" s="36" t="str">
        <f t="shared" si="1"/>
        <v>Medium Population-Middle Poverty</v>
      </c>
      <c r="B9702" s="35" t="s">
        <v>9721</v>
      </c>
      <c r="C9702" s="37">
        <v>3052.0</v>
      </c>
      <c r="D9702" s="37">
        <v>0.184141546526868</v>
      </c>
      <c r="E9702" s="37" t="s">
        <v>15</v>
      </c>
      <c r="F9702" s="37" t="s">
        <v>10</v>
      </c>
    </row>
    <row r="9703">
      <c r="A9703" s="36" t="str">
        <f t="shared" si="1"/>
        <v>Low Population-Middle Poverty</v>
      </c>
      <c r="B9703" s="35" t="s">
        <v>9722</v>
      </c>
      <c r="C9703" s="37">
        <v>28.0</v>
      </c>
      <c r="D9703" s="37">
        <v>0.285714285714286</v>
      </c>
      <c r="E9703" s="37" t="s">
        <v>16</v>
      </c>
      <c r="F9703" s="37" t="s">
        <v>10</v>
      </c>
    </row>
    <row r="9704">
      <c r="A9704" s="36" t="str">
        <f t="shared" si="1"/>
        <v>Low Population-Middle Poverty</v>
      </c>
      <c r="B9704" s="35" t="s">
        <v>9723</v>
      </c>
      <c r="C9704" s="37">
        <v>67.0</v>
      </c>
      <c r="D9704" s="37">
        <v>0.208955223880597</v>
      </c>
      <c r="E9704" s="37" t="s">
        <v>16</v>
      </c>
      <c r="F9704" s="37" t="s">
        <v>10</v>
      </c>
    </row>
    <row r="9705">
      <c r="A9705" s="36" t="str">
        <f t="shared" si="1"/>
        <v>High Population-Low Poverty</v>
      </c>
      <c r="B9705" s="35" t="s">
        <v>9724</v>
      </c>
      <c r="C9705" s="37">
        <v>10198.0</v>
      </c>
      <c r="D9705" s="37">
        <v>0.088350656991567</v>
      </c>
      <c r="E9705" s="37" t="s">
        <v>14</v>
      </c>
      <c r="F9705" s="37" t="s">
        <v>9</v>
      </c>
    </row>
    <row r="9706">
      <c r="A9706" s="36" t="str">
        <f t="shared" si="1"/>
        <v>Medium Population-Middle Poverty</v>
      </c>
      <c r="B9706" s="35" t="s">
        <v>9725</v>
      </c>
      <c r="C9706" s="37">
        <v>954.0</v>
      </c>
      <c r="D9706" s="37">
        <v>0.140461215932914</v>
      </c>
      <c r="E9706" s="37" t="s">
        <v>15</v>
      </c>
      <c r="F9706" s="37" t="s">
        <v>10</v>
      </c>
    </row>
    <row r="9707">
      <c r="A9707" s="36" t="str">
        <f t="shared" si="1"/>
        <v>Medium Population-Middle Poverty</v>
      </c>
      <c r="B9707" s="35" t="s">
        <v>9726</v>
      </c>
      <c r="C9707" s="37">
        <v>1452.0</v>
      </c>
      <c r="D9707" s="37">
        <v>0.209366391184573</v>
      </c>
      <c r="E9707" s="37" t="s">
        <v>15</v>
      </c>
      <c r="F9707" s="37" t="s">
        <v>10</v>
      </c>
    </row>
    <row r="9708">
      <c r="A9708" s="36" t="str">
        <f t="shared" si="1"/>
        <v>Medium Population-Middle Poverty</v>
      </c>
      <c r="B9708" s="35" t="s">
        <v>9727</v>
      </c>
      <c r="C9708" s="37">
        <v>3362.0</v>
      </c>
      <c r="D9708" s="37">
        <v>0.28227245687091</v>
      </c>
      <c r="E9708" s="37" t="s">
        <v>15</v>
      </c>
      <c r="F9708" s="37" t="s">
        <v>10</v>
      </c>
    </row>
    <row r="9709">
      <c r="A9709" s="36" t="str">
        <f t="shared" si="1"/>
        <v>Medium Population-Middle Poverty</v>
      </c>
      <c r="B9709" s="35" t="s">
        <v>9728</v>
      </c>
      <c r="C9709" s="37">
        <v>7536.0</v>
      </c>
      <c r="D9709" s="37">
        <v>0.246815286624204</v>
      </c>
      <c r="E9709" s="37" t="s">
        <v>15</v>
      </c>
      <c r="F9709" s="37" t="s">
        <v>10</v>
      </c>
    </row>
    <row r="9710">
      <c r="A9710" s="36" t="str">
        <f t="shared" si="1"/>
        <v>High Population-Low Poverty</v>
      </c>
      <c r="B9710" s="35" t="s">
        <v>9729</v>
      </c>
      <c r="C9710" s="37">
        <v>18198.0</v>
      </c>
      <c r="D9710" s="37">
        <v>0.0406638092098033</v>
      </c>
      <c r="E9710" s="37" t="s">
        <v>14</v>
      </c>
      <c r="F9710" s="37" t="s">
        <v>9</v>
      </c>
    </row>
    <row r="9711">
      <c r="A9711" s="36" t="str">
        <f t="shared" si="1"/>
        <v>Medium Population-Middle Poverty</v>
      </c>
      <c r="B9711" s="35" t="s">
        <v>9730</v>
      </c>
      <c r="C9711" s="37">
        <v>1242.0</v>
      </c>
      <c r="D9711" s="37">
        <v>0.146537842190016</v>
      </c>
      <c r="E9711" s="37" t="s">
        <v>15</v>
      </c>
      <c r="F9711" s="37" t="s">
        <v>10</v>
      </c>
    </row>
    <row r="9712">
      <c r="A9712" s="36" t="str">
        <f t="shared" si="1"/>
        <v>High Population-Middle Poverty</v>
      </c>
      <c r="B9712" s="35" t="s">
        <v>9731</v>
      </c>
      <c r="C9712" s="37">
        <v>42607.0</v>
      </c>
      <c r="D9712" s="37">
        <v>0.133452249630342</v>
      </c>
      <c r="E9712" s="37" t="s">
        <v>14</v>
      </c>
      <c r="F9712" s="37" t="s">
        <v>10</v>
      </c>
    </row>
    <row r="9713">
      <c r="A9713" s="36" t="str">
        <f t="shared" si="1"/>
        <v>Medium Population-Middle Poverty</v>
      </c>
      <c r="B9713" s="35" t="s">
        <v>9732</v>
      </c>
      <c r="C9713" s="37">
        <v>6601.0</v>
      </c>
      <c r="D9713" s="37">
        <v>0.172246629298591</v>
      </c>
      <c r="E9713" s="37" t="s">
        <v>15</v>
      </c>
      <c r="F9713" s="37" t="s">
        <v>10</v>
      </c>
    </row>
    <row r="9714">
      <c r="A9714" s="36" t="str">
        <f t="shared" si="1"/>
        <v>High Population-Middle Poverty</v>
      </c>
      <c r="B9714" s="35" t="s">
        <v>9733</v>
      </c>
      <c r="C9714" s="37">
        <v>40130.0</v>
      </c>
      <c r="D9714" s="37">
        <v>0.191976077747321</v>
      </c>
      <c r="E9714" s="37" t="s">
        <v>14</v>
      </c>
      <c r="F9714" s="37" t="s">
        <v>10</v>
      </c>
    </row>
    <row r="9715">
      <c r="A9715" s="36" t="str">
        <f t="shared" si="1"/>
        <v>High Population-Middle Poverty</v>
      </c>
      <c r="B9715" s="35" t="s">
        <v>9734</v>
      </c>
      <c r="C9715" s="37">
        <v>33022.0</v>
      </c>
      <c r="D9715" s="37">
        <v>0.156986251589849</v>
      </c>
      <c r="E9715" s="37" t="s">
        <v>14</v>
      </c>
      <c r="F9715" s="37" t="s">
        <v>10</v>
      </c>
    </row>
    <row r="9716">
      <c r="A9716" s="36" t="str">
        <f t="shared" si="1"/>
        <v>High Population-Middle Poverty</v>
      </c>
      <c r="B9716" s="35" t="s">
        <v>9735</v>
      </c>
      <c r="C9716" s="37">
        <v>15918.0</v>
      </c>
      <c r="D9716" s="37">
        <v>0.142166101269004</v>
      </c>
      <c r="E9716" s="37" t="s">
        <v>14</v>
      </c>
      <c r="F9716" s="37" t="s">
        <v>10</v>
      </c>
    </row>
    <row r="9717">
      <c r="A9717" s="36" t="str">
        <f t="shared" si="1"/>
        <v>Low Population-Low Poverty</v>
      </c>
      <c r="B9717" s="35" t="s">
        <v>9736</v>
      </c>
      <c r="C9717" s="37">
        <v>234.0</v>
      </c>
      <c r="D9717" s="37">
        <v>0.0683760683760684</v>
      </c>
      <c r="E9717" s="37" t="s">
        <v>16</v>
      </c>
      <c r="F9717" s="37" t="s">
        <v>9</v>
      </c>
    </row>
    <row r="9718">
      <c r="A9718" s="36" t="str">
        <f t="shared" si="1"/>
        <v>Medium Population-Middle Poverty</v>
      </c>
      <c r="B9718" s="35" t="s">
        <v>9737</v>
      </c>
      <c r="C9718" s="37">
        <v>7138.0</v>
      </c>
      <c r="D9718" s="37">
        <v>0.137153264219669</v>
      </c>
      <c r="E9718" s="37" t="s">
        <v>15</v>
      </c>
      <c r="F9718" s="37" t="s">
        <v>10</v>
      </c>
    </row>
    <row r="9719">
      <c r="A9719" s="36" t="str">
        <f t="shared" si="1"/>
        <v>Medium Population-Middle Poverty</v>
      </c>
      <c r="B9719" s="35" t="s">
        <v>9738</v>
      </c>
      <c r="C9719" s="37">
        <v>3448.0</v>
      </c>
      <c r="D9719" s="37">
        <v>0.166763341067285</v>
      </c>
      <c r="E9719" s="37" t="s">
        <v>15</v>
      </c>
      <c r="F9719" s="37" t="s">
        <v>10</v>
      </c>
    </row>
    <row r="9720">
      <c r="A9720" s="36" t="str">
        <f t="shared" si="1"/>
        <v>High Population-Middle Poverty</v>
      </c>
      <c r="B9720" s="35" t="s">
        <v>9739</v>
      </c>
      <c r="C9720" s="37">
        <v>27304.0</v>
      </c>
      <c r="D9720" s="37">
        <v>0.182866979197187</v>
      </c>
      <c r="E9720" s="37" t="s">
        <v>14</v>
      </c>
      <c r="F9720" s="37" t="s">
        <v>10</v>
      </c>
    </row>
    <row r="9721">
      <c r="A9721" s="36" t="str">
        <f t="shared" si="1"/>
        <v>High Population-Middle Poverty</v>
      </c>
      <c r="B9721" s="35" t="s">
        <v>9740</v>
      </c>
      <c r="C9721" s="37">
        <v>53246.0</v>
      </c>
      <c r="D9721" s="37">
        <v>0.197836457198663</v>
      </c>
      <c r="E9721" s="37" t="s">
        <v>14</v>
      </c>
      <c r="F9721" s="37" t="s">
        <v>10</v>
      </c>
    </row>
    <row r="9722">
      <c r="A9722" s="36" t="str">
        <f t="shared" si="1"/>
        <v>Medium Population-Low Poverty</v>
      </c>
      <c r="B9722" s="35" t="s">
        <v>9741</v>
      </c>
      <c r="C9722" s="37">
        <v>4646.0</v>
      </c>
      <c r="D9722" s="37">
        <v>0.0792079207920792</v>
      </c>
      <c r="E9722" s="37" t="s">
        <v>15</v>
      </c>
      <c r="F9722" s="37" t="s">
        <v>9</v>
      </c>
    </row>
    <row r="9723">
      <c r="A9723" s="36" t="str">
        <f t="shared" si="1"/>
        <v>High Population-Middle Poverty</v>
      </c>
      <c r="B9723" s="35" t="s">
        <v>9742</v>
      </c>
      <c r="C9723" s="37">
        <v>20123.0</v>
      </c>
      <c r="D9723" s="37">
        <v>0.189434974904338</v>
      </c>
      <c r="E9723" s="37" t="s">
        <v>14</v>
      </c>
      <c r="F9723" s="37" t="s">
        <v>10</v>
      </c>
    </row>
    <row r="9724">
      <c r="A9724" s="36" t="str">
        <f t="shared" si="1"/>
        <v>Medium Population-Middle Poverty</v>
      </c>
      <c r="B9724" s="35" t="s">
        <v>9743</v>
      </c>
      <c r="C9724" s="37">
        <v>1910.0</v>
      </c>
      <c r="D9724" s="37">
        <v>0.279057591623037</v>
      </c>
      <c r="E9724" s="37" t="s">
        <v>15</v>
      </c>
      <c r="F9724" s="37" t="s">
        <v>10</v>
      </c>
    </row>
    <row r="9725">
      <c r="A9725" s="36" t="str">
        <f t="shared" si="1"/>
        <v>Medium Population-Middle Poverty</v>
      </c>
      <c r="B9725" s="35" t="s">
        <v>9744</v>
      </c>
      <c r="C9725" s="37">
        <v>2221.0</v>
      </c>
      <c r="D9725" s="37">
        <v>0.222872579918955</v>
      </c>
      <c r="E9725" s="37" t="s">
        <v>15</v>
      </c>
      <c r="F9725" s="37" t="s">
        <v>10</v>
      </c>
    </row>
    <row r="9726">
      <c r="A9726" s="36" t="str">
        <f t="shared" si="1"/>
        <v>Medium Population-Middle Poverty</v>
      </c>
      <c r="B9726" s="35" t="s">
        <v>9745</v>
      </c>
      <c r="C9726" s="37">
        <v>2143.0</v>
      </c>
      <c r="D9726" s="37">
        <v>0.246850209986001</v>
      </c>
      <c r="E9726" s="37" t="s">
        <v>15</v>
      </c>
      <c r="F9726" s="37" t="s">
        <v>10</v>
      </c>
    </row>
    <row r="9727">
      <c r="A9727" s="36" t="str">
        <f t="shared" si="1"/>
        <v>Medium Population-Middle Poverty</v>
      </c>
      <c r="B9727" s="35" t="s">
        <v>9746</v>
      </c>
      <c r="C9727" s="37">
        <v>3779.0</v>
      </c>
      <c r="D9727" s="37">
        <v>0.272558878010056</v>
      </c>
      <c r="E9727" s="37" t="s">
        <v>15</v>
      </c>
      <c r="F9727" s="37" t="s">
        <v>10</v>
      </c>
    </row>
    <row r="9728">
      <c r="A9728" s="36" t="str">
        <f t="shared" si="1"/>
        <v>Medium Population-Middle Poverty</v>
      </c>
      <c r="B9728" s="35" t="s">
        <v>9747</v>
      </c>
      <c r="C9728" s="37">
        <v>6332.0</v>
      </c>
      <c r="D9728" s="37">
        <v>0.161086544535692</v>
      </c>
      <c r="E9728" s="37" t="s">
        <v>15</v>
      </c>
      <c r="F9728" s="37" t="s">
        <v>10</v>
      </c>
    </row>
    <row r="9729">
      <c r="A9729" s="36" t="str">
        <f t="shared" si="1"/>
        <v>High Population-Low Poverty</v>
      </c>
      <c r="B9729" s="35" t="s">
        <v>9748</v>
      </c>
      <c r="C9729" s="37">
        <v>42782.0</v>
      </c>
      <c r="D9729" s="37">
        <v>0.0780935907624702</v>
      </c>
      <c r="E9729" s="37" t="s">
        <v>14</v>
      </c>
      <c r="F9729" s="37" t="s">
        <v>9</v>
      </c>
    </row>
    <row r="9730">
      <c r="A9730" s="36" t="str">
        <f t="shared" si="1"/>
        <v>Medium Population-Middle Poverty</v>
      </c>
      <c r="B9730" s="35" t="s">
        <v>9749</v>
      </c>
      <c r="C9730" s="37">
        <v>3766.0</v>
      </c>
      <c r="D9730" s="37">
        <v>0.100106213489113</v>
      </c>
      <c r="E9730" s="37" t="s">
        <v>15</v>
      </c>
      <c r="F9730" s="37" t="s">
        <v>10</v>
      </c>
    </row>
    <row r="9731">
      <c r="A9731" s="36" t="str">
        <f t="shared" si="1"/>
        <v>Medium Population-Low Poverty</v>
      </c>
      <c r="B9731" s="35" t="s">
        <v>9750</v>
      </c>
      <c r="C9731" s="37">
        <v>5698.0</v>
      </c>
      <c r="D9731" s="37">
        <v>0.0868725868725869</v>
      </c>
      <c r="E9731" s="37" t="s">
        <v>15</v>
      </c>
      <c r="F9731" s="37" t="s">
        <v>9</v>
      </c>
    </row>
    <row r="9732">
      <c r="A9732" s="36" t="str">
        <f t="shared" si="1"/>
        <v>Medium Population-Low Poverty</v>
      </c>
      <c r="B9732" s="35" t="s">
        <v>9751</v>
      </c>
      <c r="C9732" s="37">
        <v>8457.0</v>
      </c>
      <c r="D9732" s="37">
        <v>0.0986165306846399</v>
      </c>
      <c r="E9732" s="37" t="s">
        <v>15</v>
      </c>
      <c r="F9732" s="37" t="s">
        <v>9</v>
      </c>
    </row>
    <row r="9733">
      <c r="A9733" s="36" t="str">
        <f t="shared" si="1"/>
        <v>High Population-Middle Poverty</v>
      </c>
      <c r="B9733" s="35" t="s">
        <v>9752</v>
      </c>
      <c r="C9733" s="37">
        <v>28107.0</v>
      </c>
      <c r="D9733" s="37">
        <v>0.211086206283132</v>
      </c>
      <c r="E9733" s="37" t="s">
        <v>14</v>
      </c>
      <c r="F9733" s="37" t="s">
        <v>10</v>
      </c>
    </row>
    <row r="9734">
      <c r="A9734" s="36" t="str">
        <f t="shared" si="1"/>
        <v>Medium Population-Middle Poverty</v>
      </c>
      <c r="B9734" s="35" t="s">
        <v>9753</v>
      </c>
      <c r="C9734" s="37">
        <v>7601.0</v>
      </c>
      <c r="D9734" s="37">
        <v>0.135903170635443</v>
      </c>
      <c r="E9734" s="37" t="s">
        <v>15</v>
      </c>
      <c r="F9734" s="37" t="s">
        <v>10</v>
      </c>
    </row>
    <row r="9735">
      <c r="A9735" s="36" t="str">
        <f t="shared" si="1"/>
        <v>Medium Population-Middle Poverty</v>
      </c>
      <c r="B9735" s="35" t="s">
        <v>9754</v>
      </c>
      <c r="C9735" s="37">
        <v>940.0</v>
      </c>
      <c r="D9735" s="37">
        <v>0.301063829787234</v>
      </c>
      <c r="E9735" s="37" t="s">
        <v>15</v>
      </c>
      <c r="F9735" s="37" t="s">
        <v>10</v>
      </c>
    </row>
    <row r="9736">
      <c r="A9736" s="36" t="str">
        <f t="shared" si="1"/>
        <v>High Population-Middle Poverty</v>
      </c>
      <c r="B9736" s="35" t="s">
        <v>9755</v>
      </c>
      <c r="C9736" s="37">
        <v>13513.0</v>
      </c>
      <c r="D9736" s="37">
        <v>0.198179530822171</v>
      </c>
      <c r="E9736" s="37" t="s">
        <v>14</v>
      </c>
      <c r="F9736" s="37" t="s">
        <v>10</v>
      </c>
    </row>
    <row r="9737">
      <c r="A9737" s="36" t="str">
        <f t="shared" si="1"/>
        <v>Medium Population-Middle Poverty</v>
      </c>
      <c r="B9737" s="35" t="s">
        <v>9756</v>
      </c>
      <c r="C9737" s="37">
        <v>3572.0</v>
      </c>
      <c r="D9737" s="37">
        <v>0.138577827547592</v>
      </c>
      <c r="E9737" s="37" t="s">
        <v>15</v>
      </c>
      <c r="F9737" s="37" t="s">
        <v>10</v>
      </c>
    </row>
    <row r="9738">
      <c r="A9738" s="36" t="str">
        <f t="shared" si="1"/>
        <v>Low Population-Low Poverty</v>
      </c>
      <c r="B9738" s="35" t="s">
        <v>9757</v>
      </c>
      <c r="C9738" s="37">
        <v>40.0</v>
      </c>
      <c r="D9738" s="37">
        <v>0.0</v>
      </c>
      <c r="E9738" s="37" t="s">
        <v>16</v>
      </c>
      <c r="F9738" s="37" t="s">
        <v>9</v>
      </c>
    </row>
    <row r="9739">
      <c r="A9739" s="36" t="str">
        <f t="shared" si="1"/>
        <v>Medium Population-Middle Poverty</v>
      </c>
      <c r="B9739" s="35" t="s">
        <v>9758</v>
      </c>
      <c r="C9739" s="37">
        <v>8268.0</v>
      </c>
      <c r="D9739" s="37">
        <v>0.150338655055636</v>
      </c>
      <c r="E9739" s="37" t="s">
        <v>15</v>
      </c>
      <c r="F9739" s="37" t="s">
        <v>10</v>
      </c>
    </row>
    <row r="9740">
      <c r="A9740" s="36" t="str">
        <f t="shared" si="1"/>
        <v>Medium Population-Middle Poverty</v>
      </c>
      <c r="B9740" s="35" t="s">
        <v>9759</v>
      </c>
      <c r="C9740" s="37">
        <v>7264.0</v>
      </c>
      <c r="D9740" s="37">
        <v>0.149917400881057</v>
      </c>
      <c r="E9740" s="37" t="s">
        <v>15</v>
      </c>
      <c r="F9740" s="37" t="s">
        <v>10</v>
      </c>
    </row>
    <row r="9741">
      <c r="A9741" s="36" t="str">
        <f t="shared" si="1"/>
        <v>Medium Population-Middle Poverty</v>
      </c>
      <c r="B9741" s="35" t="s">
        <v>9760</v>
      </c>
      <c r="C9741" s="37">
        <v>8775.0</v>
      </c>
      <c r="D9741" s="37">
        <v>0.163418803418803</v>
      </c>
      <c r="E9741" s="37" t="s">
        <v>15</v>
      </c>
      <c r="F9741" s="37" t="s">
        <v>10</v>
      </c>
    </row>
    <row r="9742">
      <c r="A9742" s="36" t="str">
        <f t="shared" si="1"/>
        <v>Low Population-Low Poverty</v>
      </c>
      <c r="B9742" s="35" t="s">
        <v>9761</v>
      </c>
      <c r="C9742" s="37">
        <v>138.0</v>
      </c>
      <c r="D9742" s="37">
        <v>0.0797101449275362</v>
      </c>
      <c r="E9742" s="37" t="s">
        <v>16</v>
      </c>
      <c r="F9742" s="37" t="s">
        <v>9</v>
      </c>
    </row>
    <row r="9743">
      <c r="A9743" s="36" t="str">
        <f t="shared" si="1"/>
        <v>Medium Population-Middle Poverty</v>
      </c>
      <c r="B9743" s="35" t="s">
        <v>9762</v>
      </c>
      <c r="C9743" s="37">
        <v>2090.0</v>
      </c>
      <c r="D9743" s="37">
        <v>0.1688995215311</v>
      </c>
      <c r="E9743" s="37" t="s">
        <v>15</v>
      </c>
      <c r="F9743" s="37" t="s">
        <v>10</v>
      </c>
    </row>
    <row r="9744">
      <c r="A9744" s="36" t="str">
        <f t="shared" si="1"/>
        <v>Medium Population-Low Poverty</v>
      </c>
      <c r="B9744" s="35" t="s">
        <v>9763</v>
      </c>
      <c r="C9744" s="37">
        <v>5981.0</v>
      </c>
      <c r="D9744" s="37">
        <v>0.0988129075405451</v>
      </c>
      <c r="E9744" s="37" t="s">
        <v>15</v>
      </c>
      <c r="F9744" s="37" t="s">
        <v>9</v>
      </c>
    </row>
    <row r="9745">
      <c r="A9745" s="36" t="str">
        <f t="shared" si="1"/>
        <v>Medium Population-Middle Poverty</v>
      </c>
      <c r="B9745" s="35" t="s">
        <v>9764</v>
      </c>
      <c r="C9745" s="37">
        <v>960.0</v>
      </c>
      <c r="D9745" s="37">
        <v>0.289583333333333</v>
      </c>
      <c r="E9745" s="37" t="s">
        <v>15</v>
      </c>
      <c r="F9745" s="37" t="s">
        <v>10</v>
      </c>
    </row>
    <row r="9746">
      <c r="A9746" s="36" t="str">
        <f t="shared" si="1"/>
        <v>Medium Population-Middle Poverty</v>
      </c>
      <c r="B9746" s="35" t="s">
        <v>9765</v>
      </c>
      <c r="C9746" s="37">
        <v>2735.0</v>
      </c>
      <c r="D9746" s="37">
        <v>0.228519195612431</v>
      </c>
      <c r="E9746" s="37" t="s">
        <v>15</v>
      </c>
      <c r="F9746" s="37" t="s">
        <v>10</v>
      </c>
    </row>
    <row r="9747">
      <c r="A9747" s="36" t="str">
        <f t="shared" si="1"/>
        <v>Low Population-Low Poverty</v>
      </c>
      <c r="B9747" s="35" t="s">
        <v>9766</v>
      </c>
      <c r="C9747" s="37">
        <v>70.0</v>
      </c>
      <c r="D9747" s="37">
        <v>0.0714285714285714</v>
      </c>
      <c r="E9747" s="37" t="s">
        <v>16</v>
      </c>
      <c r="F9747" s="37" t="s">
        <v>9</v>
      </c>
    </row>
    <row r="9748">
      <c r="A9748" s="36" t="str">
        <f t="shared" si="1"/>
        <v>Medium Population-Middle Poverty</v>
      </c>
      <c r="B9748" s="35" t="s">
        <v>9767</v>
      </c>
      <c r="C9748" s="37">
        <v>4481.0</v>
      </c>
      <c r="D9748" s="37">
        <v>0.22785092613256</v>
      </c>
      <c r="E9748" s="37" t="s">
        <v>15</v>
      </c>
      <c r="F9748" s="37" t="s">
        <v>10</v>
      </c>
    </row>
    <row r="9749">
      <c r="A9749" s="36" t="str">
        <f t="shared" si="1"/>
        <v>High Population-Low Poverty</v>
      </c>
      <c r="B9749" s="35" t="s">
        <v>9768</v>
      </c>
      <c r="C9749" s="37">
        <v>45196.0</v>
      </c>
      <c r="D9749" s="37">
        <v>0.0522170103548987</v>
      </c>
      <c r="E9749" s="37" t="s">
        <v>14</v>
      </c>
      <c r="F9749" s="37" t="s">
        <v>9</v>
      </c>
    </row>
    <row r="9750">
      <c r="A9750" s="36" t="str">
        <f t="shared" si="1"/>
        <v>Medium Population-Middle Poverty</v>
      </c>
      <c r="B9750" s="35" t="s">
        <v>9769</v>
      </c>
      <c r="C9750" s="37">
        <v>1823.0</v>
      </c>
      <c r="D9750" s="37">
        <v>0.181568842567197</v>
      </c>
      <c r="E9750" s="37" t="s">
        <v>15</v>
      </c>
      <c r="F9750" s="37" t="s">
        <v>10</v>
      </c>
    </row>
    <row r="9751">
      <c r="A9751" s="36" t="str">
        <f t="shared" si="1"/>
        <v>Low Population-Impoverished</v>
      </c>
      <c r="B9751" s="35" t="s">
        <v>9770</v>
      </c>
      <c r="C9751" s="37">
        <v>63.0</v>
      </c>
      <c r="D9751" s="37">
        <v>0.571428571428571</v>
      </c>
      <c r="E9751" s="37" t="s">
        <v>16</v>
      </c>
      <c r="F9751" s="37" t="s">
        <v>12</v>
      </c>
    </row>
    <row r="9752">
      <c r="A9752" s="36" t="str">
        <f t="shared" si="1"/>
        <v>High Population-Middle Poverty</v>
      </c>
      <c r="B9752" s="35" t="s">
        <v>9771</v>
      </c>
      <c r="C9752" s="37">
        <v>42747.0</v>
      </c>
      <c r="D9752" s="37">
        <v>0.100264346035979</v>
      </c>
      <c r="E9752" s="37" t="s">
        <v>14</v>
      </c>
      <c r="F9752" s="37" t="s">
        <v>10</v>
      </c>
    </row>
    <row r="9753">
      <c r="A9753" s="36" t="str">
        <f t="shared" si="1"/>
        <v>Medium Population-Middle Poverty</v>
      </c>
      <c r="B9753" s="35" t="s">
        <v>9772</v>
      </c>
      <c r="C9753" s="37">
        <v>8538.0</v>
      </c>
      <c r="D9753" s="37">
        <v>0.210705083157648</v>
      </c>
      <c r="E9753" s="37" t="s">
        <v>15</v>
      </c>
      <c r="F9753" s="37" t="s">
        <v>10</v>
      </c>
    </row>
    <row r="9754">
      <c r="A9754" s="36" t="str">
        <f t="shared" si="1"/>
        <v>High Population-Middle Poverty</v>
      </c>
      <c r="B9754" s="35" t="s">
        <v>9773</v>
      </c>
      <c r="C9754" s="37">
        <v>40287.0</v>
      </c>
      <c r="D9754" s="37">
        <v>0.162260778911311</v>
      </c>
      <c r="E9754" s="37" t="s">
        <v>14</v>
      </c>
      <c r="F9754" s="37" t="s">
        <v>10</v>
      </c>
    </row>
    <row r="9755">
      <c r="A9755" s="36" t="str">
        <f t="shared" si="1"/>
        <v>Medium Population-Low Poverty</v>
      </c>
      <c r="B9755" s="35" t="s">
        <v>9774</v>
      </c>
      <c r="C9755" s="37">
        <v>2024.0</v>
      </c>
      <c r="D9755" s="37">
        <v>0.0943675889328063</v>
      </c>
      <c r="E9755" s="37" t="s">
        <v>15</v>
      </c>
      <c r="F9755" s="37" t="s">
        <v>9</v>
      </c>
    </row>
    <row r="9756">
      <c r="A9756" s="36" t="str">
        <f t="shared" si="1"/>
        <v>Medium Population-Middle Poverty</v>
      </c>
      <c r="B9756" s="35" t="s">
        <v>9775</v>
      </c>
      <c r="C9756" s="37">
        <v>7571.0</v>
      </c>
      <c r="D9756" s="37">
        <v>0.187293620393607</v>
      </c>
      <c r="E9756" s="37" t="s">
        <v>15</v>
      </c>
      <c r="F9756" s="37" t="s">
        <v>10</v>
      </c>
    </row>
    <row r="9757">
      <c r="A9757" s="36" t="str">
        <f t="shared" si="1"/>
        <v>Medium Population-Middle Poverty</v>
      </c>
      <c r="B9757" s="35" t="s">
        <v>9776</v>
      </c>
      <c r="C9757" s="37">
        <v>622.0</v>
      </c>
      <c r="D9757" s="37">
        <v>0.109324758842444</v>
      </c>
      <c r="E9757" s="37" t="s">
        <v>15</v>
      </c>
      <c r="F9757" s="37" t="s">
        <v>10</v>
      </c>
    </row>
    <row r="9758">
      <c r="A9758" s="36" t="str">
        <f t="shared" si="1"/>
        <v>Medium Population-Middle Poverty</v>
      </c>
      <c r="B9758" s="35" t="s">
        <v>9777</v>
      </c>
      <c r="C9758" s="37">
        <v>1112.0</v>
      </c>
      <c r="D9758" s="37">
        <v>0.184352517985612</v>
      </c>
      <c r="E9758" s="37" t="s">
        <v>15</v>
      </c>
      <c r="F9758" s="37" t="s">
        <v>10</v>
      </c>
    </row>
    <row r="9759">
      <c r="A9759" s="36" t="str">
        <f t="shared" si="1"/>
        <v>Medium Population-Middle Poverty</v>
      </c>
      <c r="B9759" s="35" t="s">
        <v>9778</v>
      </c>
      <c r="C9759" s="37">
        <v>764.0</v>
      </c>
      <c r="D9759" s="37">
        <v>0.24869109947644</v>
      </c>
      <c r="E9759" s="37" t="s">
        <v>15</v>
      </c>
      <c r="F9759" s="37" t="s">
        <v>10</v>
      </c>
    </row>
    <row r="9760">
      <c r="A9760" s="36" t="str">
        <f t="shared" si="1"/>
        <v>Medium Population-Middle Poverty</v>
      </c>
      <c r="B9760" s="35" t="s">
        <v>9779</v>
      </c>
      <c r="C9760" s="37">
        <v>784.0</v>
      </c>
      <c r="D9760" s="37">
        <v>0.159438775510204</v>
      </c>
      <c r="E9760" s="37" t="s">
        <v>15</v>
      </c>
      <c r="F9760" s="37" t="s">
        <v>10</v>
      </c>
    </row>
    <row r="9761">
      <c r="A9761" s="36" t="str">
        <f t="shared" si="1"/>
        <v>Medium Population-Middle Poverty</v>
      </c>
      <c r="B9761" s="35" t="s">
        <v>9780</v>
      </c>
      <c r="C9761" s="37">
        <v>1827.0</v>
      </c>
      <c r="D9761" s="37">
        <v>0.18336070060208</v>
      </c>
      <c r="E9761" s="37" t="s">
        <v>15</v>
      </c>
      <c r="F9761" s="37" t="s">
        <v>10</v>
      </c>
    </row>
    <row r="9762">
      <c r="A9762" s="36" t="str">
        <f t="shared" si="1"/>
        <v>High Population-Middle Poverty</v>
      </c>
      <c r="B9762" s="35" t="s">
        <v>9781</v>
      </c>
      <c r="C9762" s="37">
        <v>16753.0</v>
      </c>
      <c r="D9762" s="37">
        <v>0.25487972303468</v>
      </c>
      <c r="E9762" s="37" t="s">
        <v>14</v>
      </c>
      <c r="F9762" s="37" t="s">
        <v>10</v>
      </c>
    </row>
    <row r="9763">
      <c r="A9763" s="36" t="str">
        <f t="shared" si="1"/>
        <v>Medium Population-Middle Poverty</v>
      </c>
      <c r="B9763" s="35" t="s">
        <v>9782</v>
      </c>
      <c r="C9763" s="37">
        <v>4131.0</v>
      </c>
      <c r="D9763" s="37">
        <v>0.288549987896393</v>
      </c>
      <c r="E9763" s="37" t="s">
        <v>15</v>
      </c>
      <c r="F9763" s="37" t="s">
        <v>10</v>
      </c>
    </row>
    <row r="9764">
      <c r="A9764" s="36" t="str">
        <f t="shared" si="1"/>
        <v>High Population-Middle Poverty</v>
      </c>
      <c r="B9764" s="35" t="s">
        <v>9783</v>
      </c>
      <c r="C9764" s="37">
        <v>13562.0</v>
      </c>
      <c r="D9764" s="37">
        <v>0.26257189205132</v>
      </c>
      <c r="E9764" s="37" t="s">
        <v>14</v>
      </c>
      <c r="F9764" s="37" t="s">
        <v>10</v>
      </c>
    </row>
    <row r="9765">
      <c r="A9765" s="36" t="str">
        <f t="shared" si="1"/>
        <v>Medium Population-High Poverty</v>
      </c>
      <c r="B9765" s="35" t="s">
        <v>9784</v>
      </c>
      <c r="C9765" s="37">
        <v>3063.0</v>
      </c>
      <c r="D9765" s="37">
        <v>0.33365981064316</v>
      </c>
      <c r="E9765" s="37" t="s">
        <v>15</v>
      </c>
      <c r="F9765" s="37" t="s">
        <v>11</v>
      </c>
    </row>
    <row r="9766">
      <c r="A9766" s="36" t="str">
        <f t="shared" si="1"/>
        <v>High Population-High Poverty</v>
      </c>
      <c r="B9766" s="35" t="s">
        <v>9785</v>
      </c>
      <c r="C9766" s="37">
        <v>15901.0</v>
      </c>
      <c r="D9766" s="37">
        <v>0.423243821143324</v>
      </c>
      <c r="E9766" s="37" t="s">
        <v>14</v>
      </c>
      <c r="F9766" s="37" t="s">
        <v>11</v>
      </c>
    </row>
    <row r="9767">
      <c r="A9767" s="36" t="str">
        <f t="shared" si="1"/>
        <v>Medium Population-Low Poverty</v>
      </c>
      <c r="B9767" s="35" t="s">
        <v>9786</v>
      </c>
      <c r="C9767" s="37">
        <v>658.0</v>
      </c>
      <c r="D9767" s="37">
        <v>0.0</v>
      </c>
      <c r="E9767" s="37" t="s">
        <v>15</v>
      </c>
      <c r="F9767" s="37" t="s">
        <v>9</v>
      </c>
    </row>
    <row r="9768">
      <c r="A9768" s="36" t="str">
        <f t="shared" si="1"/>
        <v>High Population-Middle Poverty</v>
      </c>
      <c r="B9768" s="35" t="s">
        <v>9787</v>
      </c>
      <c r="C9768" s="37">
        <v>24968.0</v>
      </c>
      <c r="D9768" s="37">
        <v>0.255567125921179</v>
      </c>
      <c r="E9768" s="37" t="s">
        <v>14</v>
      </c>
      <c r="F9768" s="37" t="s">
        <v>10</v>
      </c>
    </row>
    <row r="9769">
      <c r="A9769" s="36" t="str">
        <f t="shared" si="1"/>
        <v>Medium Population-Low Poverty</v>
      </c>
      <c r="B9769" s="35" t="s">
        <v>9788</v>
      </c>
      <c r="C9769" s="37">
        <v>3671.0</v>
      </c>
      <c r="D9769" s="37">
        <v>0.0942522473440479</v>
      </c>
      <c r="E9769" s="37" t="s">
        <v>15</v>
      </c>
      <c r="F9769" s="37" t="s">
        <v>9</v>
      </c>
    </row>
    <row r="9770">
      <c r="A9770" s="36" t="str">
        <f t="shared" si="1"/>
        <v>High Population-Middle Poverty</v>
      </c>
      <c r="B9770" s="35" t="s">
        <v>9789</v>
      </c>
      <c r="C9770" s="37">
        <v>56423.0</v>
      </c>
      <c r="D9770" s="37">
        <v>0.29863708062315</v>
      </c>
      <c r="E9770" s="37" t="s">
        <v>14</v>
      </c>
      <c r="F9770" s="37" t="s">
        <v>10</v>
      </c>
    </row>
    <row r="9771">
      <c r="A9771" s="36" t="str">
        <f t="shared" si="1"/>
        <v>High Population-Low Poverty</v>
      </c>
      <c r="B9771" s="35" t="s">
        <v>9790</v>
      </c>
      <c r="C9771" s="37">
        <v>51845.0</v>
      </c>
      <c r="D9771" s="37">
        <v>0.0953225962002122</v>
      </c>
      <c r="E9771" s="37" t="s">
        <v>14</v>
      </c>
      <c r="F9771" s="37" t="s">
        <v>9</v>
      </c>
    </row>
    <row r="9772">
      <c r="A9772" s="36" t="str">
        <f t="shared" si="1"/>
        <v>High Population-Middle Poverty</v>
      </c>
      <c r="B9772" s="35" t="s">
        <v>9791</v>
      </c>
      <c r="C9772" s="37">
        <v>42904.0</v>
      </c>
      <c r="D9772" s="37">
        <v>0.168888681707999</v>
      </c>
      <c r="E9772" s="37" t="s">
        <v>14</v>
      </c>
      <c r="F9772" s="37" t="s">
        <v>10</v>
      </c>
    </row>
    <row r="9773">
      <c r="A9773" s="36" t="str">
        <f t="shared" si="1"/>
        <v>Medium Population-Middle Poverty</v>
      </c>
      <c r="B9773" s="35" t="s">
        <v>9792</v>
      </c>
      <c r="C9773" s="37">
        <v>2521.0</v>
      </c>
      <c r="D9773" s="37">
        <v>0.310987703292344</v>
      </c>
      <c r="E9773" s="37" t="s">
        <v>15</v>
      </c>
      <c r="F9773" s="37" t="s">
        <v>10</v>
      </c>
    </row>
    <row r="9774">
      <c r="A9774" s="36" t="str">
        <f t="shared" si="1"/>
        <v>Medium Population-High Poverty</v>
      </c>
      <c r="B9774" s="35" t="s">
        <v>9793</v>
      </c>
      <c r="C9774" s="37">
        <v>2961.0</v>
      </c>
      <c r="D9774" s="37">
        <v>0.372509287402904</v>
      </c>
      <c r="E9774" s="37" t="s">
        <v>15</v>
      </c>
      <c r="F9774" s="37" t="s">
        <v>11</v>
      </c>
    </row>
    <row r="9775">
      <c r="A9775" s="36" t="str">
        <f t="shared" si="1"/>
        <v>Low Population-Middle Poverty</v>
      </c>
      <c r="B9775" s="35" t="s">
        <v>9794</v>
      </c>
      <c r="C9775" s="37">
        <v>88.0</v>
      </c>
      <c r="D9775" s="37">
        <v>0.306818181818182</v>
      </c>
      <c r="E9775" s="37" t="s">
        <v>16</v>
      </c>
      <c r="F9775" s="37" t="s">
        <v>10</v>
      </c>
    </row>
    <row r="9776">
      <c r="A9776" s="36" t="str">
        <f t="shared" si="1"/>
        <v>High Population-Middle Poverty</v>
      </c>
      <c r="B9776" s="35" t="s">
        <v>9795</v>
      </c>
      <c r="C9776" s="37">
        <v>17319.0</v>
      </c>
      <c r="D9776" s="37">
        <v>0.124718517235406</v>
      </c>
      <c r="E9776" s="37" t="s">
        <v>14</v>
      </c>
      <c r="F9776" s="37" t="s">
        <v>10</v>
      </c>
    </row>
    <row r="9777">
      <c r="A9777" s="36" t="str">
        <f t="shared" si="1"/>
        <v>Medium Population-Middle Poverty</v>
      </c>
      <c r="B9777" s="35" t="s">
        <v>9796</v>
      </c>
      <c r="C9777" s="37">
        <v>4385.0</v>
      </c>
      <c r="D9777" s="37">
        <v>0.246522234891676</v>
      </c>
      <c r="E9777" s="37" t="s">
        <v>15</v>
      </c>
      <c r="F9777" s="37" t="s">
        <v>10</v>
      </c>
    </row>
    <row r="9778">
      <c r="A9778" s="36" t="str">
        <f t="shared" si="1"/>
        <v>Medium Population-Middle Poverty</v>
      </c>
      <c r="B9778" s="35" t="s">
        <v>9797</v>
      </c>
      <c r="C9778" s="37">
        <v>1071.0</v>
      </c>
      <c r="D9778" s="37">
        <v>0.15499533146592</v>
      </c>
      <c r="E9778" s="37" t="s">
        <v>15</v>
      </c>
      <c r="F9778" s="37" t="s">
        <v>10</v>
      </c>
    </row>
    <row r="9779">
      <c r="A9779" s="36" t="str">
        <f t="shared" si="1"/>
        <v>High Population-Middle Poverty</v>
      </c>
      <c r="B9779" s="35" t="s">
        <v>9798</v>
      </c>
      <c r="C9779" s="37">
        <v>18344.0</v>
      </c>
      <c r="D9779" s="37">
        <v>0.163377671173136</v>
      </c>
      <c r="E9779" s="37" t="s">
        <v>14</v>
      </c>
      <c r="F9779" s="37" t="s">
        <v>10</v>
      </c>
    </row>
    <row r="9780">
      <c r="A9780" s="36" t="str">
        <f t="shared" si="1"/>
        <v>Medium Population-Middle Poverty</v>
      </c>
      <c r="B9780" s="35" t="s">
        <v>9799</v>
      </c>
      <c r="C9780" s="37">
        <v>1231.0</v>
      </c>
      <c r="D9780" s="37">
        <v>0.262388302193339</v>
      </c>
      <c r="E9780" s="37" t="s">
        <v>15</v>
      </c>
      <c r="F9780" s="37" t="s">
        <v>10</v>
      </c>
    </row>
    <row r="9781">
      <c r="A9781" s="36" t="str">
        <f t="shared" si="1"/>
        <v>Medium Population-Middle Poverty</v>
      </c>
      <c r="B9781" s="35" t="s">
        <v>9800</v>
      </c>
      <c r="C9781" s="37">
        <v>694.0</v>
      </c>
      <c r="D9781" s="37">
        <v>0.20028818443804</v>
      </c>
      <c r="E9781" s="37" t="s">
        <v>15</v>
      </c>
      <c r="F9781" s="37" t="s">
        <v>10</v>
      </c>
    </row>
    <row r="9782">
      <c r="A9782" s="36" t="str">
        <f t="shared" si="1"/>
        <v>High Population-Middle Poverty</v>
      </c>
      <c r="B9782" s="35" t="s">
        <v>9801</v>
      </c>
      <c r="C9782" s="37">
        <v>11772.0</v>
      </c>
      <c r="D9782" s="37">
        <v>0.218144750254842</v>
      </c>
      <c r="E9782" s="37" t="s">
        <v>14</v>
      </c>
      <c r="F9782" s="37" t="s">
        <v>10</v>
      </c>
    </row>
    <row r="9783">
      <c r="A9783" s="36" t="str">
        <f t="shared" si="1"/>
        <v>High Population-Middle Poverty</v>
      </c>
      <c r="B9783" s="35" t="s">
        <v>9802</v>
      </c>
      <c r="C9783" s="37">
        <v>21061.0</v>
      </c>
      <c r="D9783" s="37">
        <v>0.315654527325388</v>
      </c>
      <c r="E9783" s="37" t="s">
        <v>14</v>
      </c>
      <c r="F9783" s="37" t="s">
        <v>10</v>
      </c>
    </row>
    <row r="9784">
      <c r="A9784" s="36" t="str">
        <f t="shared" si="1"/>
        <v>Medium Population-Middle Poverty</v>
      </c>
      <c r="B9784" s="35" t="s">
        <v>9803</v>
      </c>
      <c r="C9784" s="37">
        <v>2008.0</v>
      </c>
      <c r="D9784" s="37">
        <v>0.212649402390438</v>
      </c>
      <c r="E9784" s="37" t="s">
        <v>15</v>
      </c>
      <c r="F9784" s="37" t="s">
        <v>10</v>
      </c>
    </row>
    <row r="9785">
      <c r="A9785" s="36" t="str">
        <f t="shared" si="1"/>
        <v>Medium Population-Middle Poverty</v>
      </c>
      <c r="B9785" s="35" t="s">
        <v>9804</v>
      </c>
      <c r="C9785" s="37">
        <v>1907.0</v>
      </c>
      <c r="D9785" s="37">
        <v>0.134242265338228</v>
      </c>
      <c r="E9785" s="37" t="s">
        <v>15</v>
      </c>
      <c r="F9785" s="37" t="s">
        <v>10</v>
      </c>
    </row>
    <row r="9786">
      <c r="A9786" s="36" t="str">
        <f t="shared" si="1"/>
        <v>Medium Population-Middle Poverty</v>
      </c>
      <c r="B9786" s="35" t="s">
        <v>9805</v>
      </c>
      <c r="C9786" s="37">
        <v>1165.0</v>
      </c>
      <c r="D9786" s="37">
        <v>0.182832618025751</v>
      </c>
      <c r="E9786" s="37" t="s">
        <v>15</v>
      </c>
      <c r="F9786" s="37" t="s">
        <v>10</v>
      </c>
    </row>
    <row r="9787">
      <c r="A9787" s="36" t="str">
        <f t="shared" si="1"/>
        <v>Medium Population-Middle Poverty</v>
      </c>
      <c r="B9787" s="35" t="s">
        <v>9806</v>
      </c>
      <c r="C9787" s="37">
        <v>2035.0</v>
      </c>
      <c r="D9787" s="37">
        <v>0.186732186732187</v>
      </c>
      <c r="E9787" s="37" t="s">
        <v>15</v>
      </c>
      <c r="F9787" s="37" t="s">
        <v>10</v>
      </c>
    </row>
    <row r="9788">
      <c r="A9788" s="36" t="str">
        <f t="shared" si="1"/>
        <v>Medium Population-Middle Poverty</v>
      </c>
      <c r="B9788" s="35" t="s">
        <v>9807</v>
      </c>
      <c r="C9788" s="37">
        <v>1678.0</v>
      </c>
      <c r="D9788" s="37">
        <v>0.287246722288439</v>
      </c>
      <c r="E9788" s="37" t="s">
        <v>15</v>
      </c>
      <c r="F9788" s="37" t="s">
        <v>10</v>
      </c>
    </row>
    <row r="9789">
      <c r="A9789" s="36" t="str">
        <f t="shared" si="1"/>
        <v>High Population-Middle Poverty</v>
      </c>
      <c r="B9789" s="35" t="s">
        <v>9808</v>
      </c>
      <c r="C9789" s="37">
        <v>27513.0</v>
      </c>
      <c r="D9789" s="37">
        <v>0.260749463889798</v>
      </c>
      <c r="E9789" s="37" t="s">
        <v>14</v>
      </c>
      <c r="F9789" s="37" t="s">
        <v>10</v>
      </c>
    </row>
    <row r="9790">
      <c r="A9790" s="36" t="str">
        <f t="shared" si="1"/>
        <v>Medium Population-Middle Poverty</v>
      </c>
      <c r="B9790" s="35" t="s">
        <v>9809</v>
      </c>
      <c r="C9790" s="37">
        <v>1710.0</v>
      </c>
      <c r="D9790" s="37">
        <v>0.184210526315789</v>
      </c>
      <c r="E9790" s="37" t="s">
        <v>15</v>
      </c>
      <c r="F9790" s="37" t="s">
        <v>10</v>
      </c>
    </row>
    <row r="9791">
      <c r="A9791" s="36" t="str">
        <f t="shared" si="1"/>
        <v>High Population-Middle Poverty</v>
      </c>
      <c r="B9791" s="35" t="s">
        <v>9810</v>
      </c>
      <c r="C9791" s="37">
        <v>13790.0</v>
      </c>
      <c r="D9791" s="37">
        <v>0.223132704858593</v>
      </c>
      <c r="E9791" s="37" t="s">
        <v>14</v>
      </c>
      <c r="F9791" s="37" t="s">
        <v>10</v>
      </c>
    </row>
    <row r="9792">
      <c r="A9792" s="36" t="str">
        <f t="shared" si="1"/>
        <v>High Population-Middle Poverty</v>
      </c>
      <c r="B9792" s="35" t="s">
        <v>9811</v>
      </c>
      <c r="C9792" s="37">
        <v>20172.0</v>
      </c>
      <c r="D9792" s="37">
        <v>0.165129883006147</v>
      </c>
      <c r="E9792" s="37" t="s">
        <v>14</v>
      </c>
      <c r="F9792" s="37" t="s">
        <v>10</v>
      </c>
    </row>
    <row r="9793">
      <c r="A9793" s="36" t="str">
        <f t="shared" si="1"/>
        <v>Medium Population-Low Poverty</v>
      </c>
      <c r="B9793" s="35" t="s">
        <v>9812</v>
      </c>
      <c r="C9793" s="37">
        <v>866.0</v>
      </c>
      <c r="D9793" s="37">
        <v>0.0</v>
      </c>
      <c r="E9793" s="37" t="s">
        <v>15</v>
      </c>
      <c r="F9793" s="37" t="s">
        <v>9</v>
      </c>
    </row>
    <row r="9794">
      <c r="A9794" s="36" t="str">
        <f t="shared" si="1"/>
        <v>Medium Population-Middle Poverty</v>
      </c>
      <c r="B9794" s="35" t="s">
        <v>9813</v>
      </c>
      <c r="C9794" s="37">
        <v>8904.0</v>
      </c>
      <c r="D9794" s="37">
        <v>0.314240790655885</v>
      </c>
      <c r="E9794" s="37" t="s">
        <v>15</v>
      </c>
      <c r="F9794" s="37" t="s">
        <v>10</v>
      </c>
    </row>
    <row r="9795">
      <c r="A9795" s="36" t="str">
        <f t="shared" si="1"/>
        <v>Medium Population-Middle Poverty</v>
      </c>
      <c r="B9795" s="35" t="s">
        <v>9814</v>
      </c>
      <c r="C9795" s="37">
        <v>6365.0</v>
      </c>
      <c r="D9795" s="37">
        <v>0.123173605655931</v>
      </c>
      <c r="E9795" s="37" t="s">
        <v>15</v>
      </c>
      <c r="F9795" s="37" t="s">
        <v>10</v>
      </c>
    </row>
    <row r="9796">
      <c r="A9796" s="36" t="str">
        <f t="shared" si="1"/>
        <v>High Population-Middle Poverty</v>
      </c>
      <c r="B9796" s="35" t="s">
        <v>9815</v>
      </c>
      <c r="C9796" s="37">
        <v>15564.0</v>
      </c>
      <c r="D9796" s="37">
        <v>0.162361860704189</v>
      </c>
      <c r="E9796" s="37" t="s">
        <v>14</v>
      </c>
      <c r="F9796" s="37" t="s">
        <v>10</v>
      </c>
    </row>
    <row r="9797">
      <c r="A9797" s="36" t="str">
        <f t="shared" si="1"/>
        <v>High Population-Middle Poverty</v>
      </c>
      <c r="B9797" s="35" t="s">
        <v>9816</v>
      </c>
      <c r="C9797" s="37">
        <v>15747.0</v>
      </c>
      <c r="D9797" s="37">
        <v>0.240998285387693</v>
      </c>
      <c r="E9797" s="37" t="s">
        <v>14</v>
      </c>
      <c r="F9797" s="37" t="s">
        <v>10</v>
      </c>
    </row>
    <row r="9798">
      <c r="A9798" s="36" t="str">
        <f t="shared" si="1"/>
        <v>Medium Population-Middle Poverty</v>
      </c>
      <c r="B9798" s="35" t="s">
        <v>9817</v>
      </c>
      <c r="C9798" s="37">
        <v>6164.0</v>
      </c>
      <c r="D9798" s="37">
        <v>0.256002595717067</v>
      </c>
      <c r="E9798" s="37" t="s">
        <v>15</v>
      </c>
      <c r="F9798" s="37" t="s">
        <v>10</v>
      </c>
    </row>
    <row r="9799">
      <c r="A9799" s="36" t="str">
        <f t="shared" si="1"/>
        <v>High Population-Middle Poverty</v>
      </c>
      <c r="B9799" s="35" t="s">
        <v>9818</v>
      </c>
      <c r="C9799" s="37">
        <v>14812.0</v>
      </c>
      <c r="D9799" s="37">
        <v>0.152241425870915</v>
      </c>
      <c r="E9799" s="37" t="s">
        <v>14</v>
      </c>
      <c r="F9799" s="37" t="s">
        <v>10</v>
      </c>
    </row>
    <row r="9800">
      <c r="A9800" s="36" t="str">
        <f t="shared" si="1"/>
        <v>Medium Population-Middle Poverty</v>
      </c>
      <c r="B9800" s="35" t="s">
        <v>9819</v>
      </c>
      <c r="C9800" s="37">
        <v>1815.0</v>
      </c>
      <c r="D9800" s="37">
        <v>0.127823691460055</v>
      </c>
      <c r="E9800" s="37" t="s">
        <v>15</v>
      </c>
      <c r="F9800" s="37" t="s">
        <v>10</v>
      </c>
    </row>
    <row r="9801">
      <c r="A9801" s="36" t="str">
        <f t="shared" si="1"/>
        <v>Medium Population-Middle Poverty</v>
      </c>
      <c r="B9801" s="35" t="s">
        <v>9820</v>
      </c>
      <c r="C9801" s="37">
        <v>1258.0</v>
      </c>
      <c r="D9801" s="37">
        <v>0.263116057233704</v>
      </c>
      <c r="E9801" s="37" t="s">
        <v>15</v>
      </c>
      <c r="F9801" s="37" t="s">
        <v>10</v>
      </c>
    </row>
    <row r="9802">
      <c r="A9802" s="36" t="str">
        <f t="shared" si="1"/>
        <v>High Population-Middle Poverty</v>
      </c>
      <c r="B9802" s="35" t="s">
        <v>9821</v>
      </c>
      <c r="C9802" s="37">
        <v>10755.0</v>
      </c>
      <c r="D9802" s="37">
        <v>0.255788005578801</v>
      </c>
      <c r="E9802" s="37" t="s">
        <v>14</v>
      </c>
      <c r="F9802" s="37" t="s">
        <v>10</v>
      </c>
    </row>
    <row r="9803">
      <c r="A9803" s="36" t="str">
        <f t="shared" si="1"/>
        <v>Medium Population-Middle Poverty</v>
      </c>
      <c r="B9803" s="35" t="s">
        <v>9822</v>
      </c>
      <c r="C9803" s="37">
        <v>3464.0</v>
      </c>
      <c r="D9803" s="37">
        <v>0.290993071593533</v>
      </c>
      <c r="E9803" s="37" t="s">
        <v>15</v>
      </c>
      <c r="F9803" s="37" t="s">
        <v>10</v>
      </c>
    </row>
    <row r="9804">
      <c r="A9804" s="36" t="str">
        <f t="shared" si="1"/>
        <v>Medium Population-Low Poverty</v>
      </c>
      <c r="B9804" s="35" t="s">
        <v>9823</v>
      </c>
      <c r="C9804" s="37">
        <v>566.0</v>
      </c>
      <c r="D9804" s="37">
        <v>0.0865724381625442</v>
      </c>
      <c r="E9804" s="37" t="s">
        <v>15</v>
      </c>
      <c r="F9804" s="37" t="s">
        <v>9</v>
      </c>
    </row>
    <row r="9805">
      <c r="A9805" s="36" t="str">
        <f t="shared" si="1"/>
        <v>Medium Population-Middle Poverty</v>
      </c>
      <c r="B9805" s="35" t="s">
        <v>9824</v>
      </c>
      <c r="C9805" s="37">
        <v>609.0</v>
      </c>
      <c r="D9805" s="37">
        <v>0.241379310344828</v>
      </c>
      <c r="E9805" s="37" t="s">
        <v>15</v>
      </c>
      <c r="F9805" s="37" t="s">
        <v>10</v>
      </c>
    </row>
    <row r="9806">
      <c r="A9806" s="36" t="str">
        <f t="shared" si="1"/>
        <v>Medium Population-Low Poverty</v>
      </c>
      <c r="B9806" s="35" t="s">
        <v>9825</v>
      </c>
      <c r="C9806" s="37">
        <v>1454.0</v>
      </c>
      <c r="D9806" s="37">
        <v>0.0969738651994498</v>
      </c>
      <c r="E9806" s="37" t="s">
        <v>15</v>
      </c>
      <c r="F9806" s="37" t="s">
        <v>9</v>
      </c>
    </row>
    <row r="9807">
      <c r="A9807" s="36" t="str">
        <f t="shared" si="1"/>
        <v>Medium Population-High Poverty</v>
      </c>
      <c r="B9807" s="35" t="s">
        <v>9826</v>
      </c>
      <c r="C9807" s="37">
        <v>3398.0</v>
      </c>
      <c r="D9807" s="37">
        <v>0.331959976456739</v>
      </c>
      <c r="E9807" s="37" t="s">
        <v>15</v>
      </c>
      <c r="F9807" s="37" t="s">
        <v>11</v>
      </c>
    </row>
    <row r="9808">
      <c r="A9808" s="36" t="str">
        <f t="shared" si="1"/>
        <v>Low Population-Low Poverty</v>
      </c>
      <c r="B9808" s="35" t="s">
        <v>9827</v>
      </c>
      <c r="C9808" s="37">
        <v>49.0</v>
      </c>
      <c r="D9808" s="37">
        <v>0.0</v>
      </c>
      <c r="E9808" s="37" t="s">
        <v>16</v>
      </c>
      <c r="F9808" s="37" t="s">
        <v>9</v>
      </c>
    </row>
    <row r="9809">
      <c r="A9809" s="36" t="str">
        <f t="shared" si="1"/>
        <v>Medium Population-Middle Poverty</v>
      </c>
      <c r="B9809" s="35" t="s">
        <v>9828</v>
      </c>
      <c r="C9809" s="37">
        <v>3198.0</v>
      </c>
      <c r="D9809" s="37">
        <v>0.217323327079425</v>
      </c>
      <c r="E9809" s="37" t="s">
        <v>15</v>
      </c>
      <c r="F9809" s="37" t="s">
        <v>10</v>
      </c>
    </row>
    <row r="9810">
      <c r="A9810" s="36" t="str">
        <f t="shared" si="1"/>
        <v>High Population-Low Poverty</v>
      </c>
      <c r="B9810" s="35" t="s">
        <v>9829</v>
      </c>
      <c r="C9810" s="37">
        <v>14557.0</v>
      </c>
      <c r="D9810" s="37">
        <v>0.0819536992512193</v>
      </c>
      <c r="E9810" s="37" t="s">
        <v>14</v>
      </c>
      <c r="F9810" s="37" t="s">
        <v>9</v>
      </c>
    </row>
    <row r="9811">
      <c r="A9811" s="36" t="str">
        <f t="shared" si="1"/>
        <v>Medium Population-Middle Poverty</v>
      </c>
      <c r="B9811" s="35" t="s">
        <v>9830</v>
      </c>
      <c r="C9811" s="37">
        <v>1850.0</v>
      </c>
      <c r="D9811" s="37">
        <v>0.215675675675676</v>
      </c>
      <c r="E9811" s="37" t="s">
        <v>15</v>
      </c>
      <c r="F9811" s="37" t="s">
        <v>10</v>
      </c>
    </row>
    <row r="9812">
      <c r="A9812" s="36" t="str">
        <f t="shared" si="1"/>
        <v>Medium Population-Middle Poverty</v>
      </c>
      <c r="B9812" s="35" t="s">
        <v>9831</v>
      </c>
      <c r="C9812" s="37">
        <v>808.0</v>
      </c>
      <c r="D9812" s="37">
        <v>0.253712871287129</v>
      </c>
      <c r="E9812" s="37" t="s">
        <v>15</v>
      </c>
      <c r="F9812" s="37" t="s">
        <v>10</v>
      </c>
    </row>
    <row r="9813">
      <c r="A9813" s="36" t="str">
        <f t="shared" si="1"/>
        <v>Low Population-High Poverty</v>
      </c>
      <c r="B9813" s="35" t="s">
        <v>9832</v>
      </c>
      <c r="C9813" s="37">
        <v>140.0</v>
      </c>
      <c r="D9813" s="37">
        <v>0.435714285714286</v>
      </c>
      <c r="E9813" s="37" t="s">
        <v>16</v>
      </c>
      <c r="F9813" s="37" t="s">
        <v>11</v>
      </c>
    </row>
    <row r="9814">
      <c r="A9814" s="36" t="str">
        <f t="shared" si="1"/>
        <v>Medium Population-Low Poverty</v>
      </c>
      <c r="B9814" s="35" t="s">
        <v>9833</v>
      </c>
      <c r="C9814" s="37">
        <v>8358.0</v>
      </c>
      <c r="D9814" s="37">
        <v>0.0938023450586265</v>
      </c>
      <c r="E9814" s="37" t="s">
        <v>15</v>
      </c>
      <c r="F9814" s="37" t="s">
        <v>9</v>
      </c>
    </row>
    <row r="9815">
      <c r="A9815" s="36" t="str">
        <f t="shared" si="1"/>
        <v>Medium Population-Middle Poverty</v>
      </c>
      <c r="B9815" s="35" t="s">
        <v>9834</v>
      </c>
      <c r="C9815" s="37">
        <v>1543.0</v>
      </c>
      <c r="D9815" s="37">
        <v>0.232663642255347</v>
      </c>
      <c r="E9815" s="37" t="s">
        <v>15</v>
      </c>
      <c r="F9815" s="37" t="s">
        <v>10</v>
      </c>
    </row>
    <row r="9816">
      <c r="A9816" s="36" t="str">
        <f t="shared" si="1"/>
        <v>Medium Population-High Poverty</v>
      </c>
      <c r="B9816" s="35" t="s">
        <v>9835</v>
      </c>
      <c r="C9816" s="37">
        <v>6128.0</v>
      </c>
      <c r="D9816" s="37">
        <v>0.387402088772846</v>
      </c>
      <c r="E9816" s="37" t="s">
        <v>15</v>
      </c>
      <c r="F9816" s="37" t="s">
        <v>11</v>
      </c>
    </row>
    <row r="9817">
      <c r="A9817" s="36" t="str">
        <f t="shared" si="1"/>
        <v>Medium Population-Middle Poverty</v>
      </c>
      <c r="B9817" s="35" t="s">
        <v>9836</v>
      </c>
      <c r="C9817" s="37">
        <v>2183.0</v>
      </c>
      <c r="D9817" s="37">
        <v>0.262940907008704</v>
      </c>
      <c r="E9817" s="37" t="s">
        <v>15</v>
      </c>
      <c r="F9817" s="37" t="s">
        <v>10</v>
      </c>
    </row>
    <row r="9818">
      <c r="A9818" s="36" t="str">
        <f t="shared" si="1"/>
        <v>Medium Population-Middle Poverty</v>
      </c>
      <c r="B9818" s="35" t="s">
        <v>9837</v>
      </c>
      <c r="C9818" s="37">
        <v>1321.0</v>
      </c>
      <c r="D9818" s="37">
        <v>0.286146858440575</v>
      </c>
      <c r="E9818" s="37" t="s">
        <v>15</v>
      </c>
      <c r="F9818" s="37" t="s">
        <v>10</v>
      </c>
    </row>
    <row r="9819">
      <c r="A9819" s="36" t="str">
        <f t="shared" si="1"/>
        <v>Medium Population-Middle Poverty</v>
      </c>
      <c r="B9819" s="35" t="s">
        <v>9838</v>
      </c>
      <c r="C9819" s="37">
        <v>1866.0</v>
      </c>
      <c r="D9819" s="37">
        <v>0.22400857449089</v>
      </c>
      <c r="E9819" s="37" t="s">
        <v>15</v>
      </c>
      <c r="F9819" s="37" t="s">
        <v>10</v>
      </c>
    </row>
    <row r="9820">
      <c r="A9820" s="36" t="str">
        <f t="shared" si="1"/>
        <v>High Population-Middle Poverty</v>
      </c>
      <c r="B9820" s="35" t="s">
        <v>9839</v>
      </c>
      <c r="C9820" s="37">
        <v>40108.0</v>
      </c>
      <c r="D9820" s="37">
        <v>0.258726438615738</v>
      </c>
      <c r="E9820" s="37" t="s">
        <v>14</v>
      </c>
      <c r="F9820" s="37" t="s">
        <v>10</v>
      </c>
    </row>
    <row r="9821">
      <c r="A9821" s="36" t="str">
        <f t="shared" si="1"/>
        <v>Low Population-Impoverished</v>
      </c>
      <c r="B9821" s="35" t="s">
        <v>9840</v>
      </c>
      <c r="C9821" s="37">
        <v>264.0</v>
      </c>
      <c r="D9821" s="37">
        <v>0.795454545454545</v>
      </c>
      <c r="E9821" s="37" t="s">
        <v>16</v>
      </c>
      <c r="F9821" s="37" t="s">
        <v>12</v>
      </c>
    </row>
    <row r="9822">
      <c r="A9822" s="36" t="str">
        <f t="shared" si="1"/>
        <v>Medium Population-Middle Poverty</v>
      </c>
      <c r="B9822" s="35" t="s">
        <v>9841</v>
      </c>
      <c r="C9822" s="37">
        <v>4858.0</v>
      </c>
      <c r="D9822" s="37">
        <v>0.297859201317415</v>
      </c>
      <c r="E9822" s="37" t="s">
        <v>15</v>
      </c>
      <c r="F9822" s="37" t="s">
        <v>10</v>
      </c>
    </row>
    <row r="9823">
      <c r="A9823" s="36" t="str">
        <f t="shared" si="1"/>
        <v>Medium Population-Middle Poverty</v>
      </c>
      <c r="B9823" s="35" t="s">
        <v>9842</v>
      </c>
      <c r="C9823" s="37">
        <v>8836.0</v>
      </c>
      <c r="D9823" s="37">
        <v>0.186509732910819</v>
      </c>
      <c r="E9823" s="37" t="s">
        <v>15</v>
      </c>
      <c r="F9823" s="37" t="s">
        <v>10</v>
      </c>
    </row>
    <row r="9824">
      <c r="A9824" s="36" t="str">
        <f t="shared" si="1"/>
        <v>Medium Population-Middle Poverty</v>
      </c>
      <c r="B9824" s="35" t="s">
        <v>9843</v>
      </c>
      <c r="C9824" s="37">
        <v>1181.0</v>
      </c>
      <c r="D9824" s="37">
        <v>0.309906858594412</v>
      </c>
      <c r="E9824" s="37" t="s">
        <v>15</v>
      </c>
      <c r="F9824" s="37" t="s">
        <v>10</v>
      </c>
    </row>
    <row r="9825">
      <c r="A9825" s="36" t="str">
        <f t="shared" si="1"/>
        <v>Medium Population-Middle Poverty</v>
      </c>
      <c r="B9825" s="35" t="s">
        <v>9844</v>
      </c>
      <c r="C9825" s="37">
        <v>1492.0</v>
      </c>
      <c r="D9825" s="37">
        <v>0.112600536193029</v>
      </c>
      <c r="E9825" s="37" t="s">
        <v>15</v>
      </c>
      <c r="F9825" s="37" t="s">
        <v>10</v>
      </c>
    </row>
    <row r="9826">
      <c r="A9826" s="36" t="str">
        <f t="shared" si="1"/>
        <v>Low Population-Middle Poverty</v>
      </c>
      <c r="B9826" s="35" t="s">
        <v>9845</v>
      </c>
      <c r="C9826" s="37">
        <v>210.0</v>
      </c>
      <c r="D9826" s="37">
        <v>0.214285714285714</v>
      </c>
      <c r="E9826" s="37" t="s">
        <v>16</v>
      </c>
      <c r="F9826" s="37" t="s">
        <v>10</v>
      </c>
    </row>
    <row r="9827">
      <c r="A9827" s="36" t="str">
        <f t="shared" si="1"/>
        <v>Medium Population-Middle Poverty</v>
      </c>
      <c r="B9827" s="35" t="s">
        <v>9846</v>
      </c>
      <c r="C9827" s="37">
        <v>3304.0</v>
      </c>
      <c r="D9827" s="37">
        <v>0.271791767554479</v>
      </c>
      <c r="E9827" s="37" t="s">
        <v>15</v>
      </c>
      <c r="F9827" s="37" t="s">
        <v>10</v>
      </c>
    </row>
    <row r="9828">
      <c r="A9828" s="36" t="str">
        <f t="shared" si="1"/>
        <v>High Population-Middle Poverty</v>
      </c>
      <c r="B9828" s="35" t="s">
        <v>9847</v>
      </c>
      <c r="C9828" s="37">
        <v>19299.0</v>
      </c>
      <c r="D9828" s="37">
        <v>0.139333644230271</v>
      </c>
      <c r="E9828" s="37" t="s">
        <v>14</v>
      </c>
      <c r="F9828" s="37" t="s">
        <v>10</v>
      </c>
    </row>
    <row r="9829">
      <c r="A9829" s="36" t="str">
        <f t="shared" si="1"/>
        <v>Medium Population-Middle Poverty</v>
      </c>
      <c r="B9829" s="35" t="s">
        <v>9848</v>
      </c>
      <c r="C9829" s="37">
        <v>918.0</v>
      </c>
      <c r="D9829" s="37">
        <v>0.237472766884532</v>
      </c>
      <c r="E9829" s="37" t="s">
        <v>15</v>
      </c>
      <c r="F9829" s="37" t="s">
        <v>10</v>
      </c>
    </row>
    <row r="9830">
      <c r="A9830" s="36" t="str">
        <f t="shared" si="1"/>
        <v>Medium Population-Middle Poverty</v>
      </c>
      <c r="B9830" s="35" t="s">
        <v>9849</v>
      </c>
      <c r="C9830" s="37">
        <v>1138.0</v>
      </c>
      <c r="D9830" s="37">
        <v>0.238137082601054</v>
      </c>
      <c r="E9830" s="37" t="s">
        <v>15</v>
      </c>
      <c r="F9830" s="37" t="s">
        <v>10</v>
      </c>
    </row>
    <row r="9831">
      <c r="A9831" s="36" t="str">
        <f t="shared" si="1"/>
        <v>Medium Population-Middle Poverty</v>
      </c>
      <c r="B9831" s="35" t="s">
        <v>9850</v>
      </c>
      <c r="C9831" s="37">
        <v>1343.0</v>
      </c>
      <c r="D9831" s="37">
        <v>0.150409530900968</v>
      </c>
      <c r="E9831" s="37" t="s">
        <v>15</v>
      </c>
      <c r="F9831" s="37" t="s">
        <v>10</v>
      </c>
    </row>
    <row r="9832">
      <c r="A9832" s="36" t="str">
        <f t="shared" si="1"/>
        <v>Medium Population-Middle Poverty</v>
      </c>
      <c r="B9832" s="35" t="s">
        <v>9851</v>
      </c>
      <c r="C9832" s="37">
        <v>2677.0</v>
      </c>
      <c r="D9832" s="37">
        <v>0.327979081060889</v>
      </c>
      <c r="E9832" s="37" t="s">
        <v>15</v>
      </c>
      <c r="F9832" s="37" t="s">
        <v>10</v>
      </c>
    </row>
    <row r="9833">
      <c r="A9833" s="36" t="str">
        <f t="shared" si="1"/>
        <v>Medium Population-Middle Poverty</v>
      </c>
      <c r="B9833" s="35" t="s">
        <v>9852</v>
      </c>
      <c r="C9833" s="37">
        <v>3384.0</v>
      </c>
      <c r="D9833" s="37">
        <v>0.264184397163121</v>
      </c>
      <c r="E9833" s="37" t="s">
        <v>15</v>
      </c>
      <c r="F9833" s="37" t="s">
        <v>10</v>
      </c>
    </row>
    <row r="9834">
      <c r="A9834" s="36" t="str">
        <f t="shared" si="1"/>
        <v>Medium Population-Middle Poverty</v>
      </c>
      <c r="B9834" s="35" t="s">
        <v>9853</v>
      </c>
      <c r="C9834" s="37">
        <v>1385.0</v>
      </c>
      <c r="D9834" s="37">
        <v>0.15812274368231</v>
      </c>
      <c r="E9834" s="37" t="s">
        <v>15</v>
      </c>
      <c r="F9834" s="37" t="s">
        <v>10</v>
      </c>
    </row>
    <row r="9835">
      <c r="A9835" s="36" t="str">
        <f t="shared" si="1"/>
        <v>Medium Population-Middle Poverty</v>
      </c>
      <c r="B9835" s="35" t="s">
        <v>9854</v>
      </c>
      <c r="C9835" s="37">
        <v>2888.0</v>
      </c>
      <c r="D9835" s="37">
        <v>0.218490304709141</v>
      </c>
      <c r="E9835" s="37" t="s">
        <v>15</v>
      </c>
      <c r="F9835" s="37" t="s">
        <v>10</v>
      </c>
    </row>
    <row r="9836">
      <c r="A9836" s="36" t="str">
        <f t="shared" si="1"/>
        <v>Medium Population-Middle Poverty</v>
      </c>
      <c r="B9836" s="35" t="s">
        <v>9855</v>
      </c>
      <c r="C9836" s="37">
        <v>2161.0</v>
      </c>
      <c r="D9836" s="37">
        <v>0.137899120777418</v>
      </c>
      <c r="E9836" s="37" t="s">
        <v>15</v>
      </c>
      <c r="F9836" s="37" t="s">
        <v>10</v>
      </c>
    </row>
    <row r="9837">
      <c r="A9837" s="36" t="str">
        <f t="shared" si="1"/>
        <v>Low Population-Middle Poverty</v>
      </c>
      <c r="B9837" s="35" t="s">
        <v>9856</v>
      </c>
      <c r="C9837" s="37">
        <v>72.0</v>
      </c>
      <c r="D9837" s="37">
        <v>0.180555555555556</v>
      </c>
      <c r="E9837" s="37" t="s">
        <v>16</v>
      </c>
      <c r="F9837" s="37" t="s">
        <v>10</v>
      </c>
    </row>
    <row r="9838">
      <c r="A9838" s="36" t="str">
        <f t="shared" si="1"/>
        <v>Medium Population-Middle Poverty</v>
      </c>
      <c r="B9838" s="35" t="s">
        <v>9857</v>
      </c>
      <c r="C9838" s="37">
        <v>9371.0</v>
      </c>
      <c r="D9838" s="37">
        <v>0.269021449151638</v>
      </c>
      <c r="E9838" s="37" t="s">
        <v>15</v>
      </c>
      <c r="F9838" s="37" t="s">
        <v>10</v>
      </c>
    </row>
    <row r="9839">
      <c r="A9839" s="36" t="str">
        <f t="shared" si="1"/>
        <v>Low Population-Middle Poverty</v>
      </c>
      <c r="B9839" s="35" t="s">
        <v>9858</v>
      </c>
      <c r="C9839" s="37">
        <v>411.0</v>
      </c>
      <c r="D9839" s="37">
        <v>0.145985401459854</v>
      </c>
      <c r="E9839" s="37" t="s">
        <v>16</v>
      </c>
      <c r="F9839" s="37" t="s">
        <v>10</v>
      </c>
    </row>
    <row r="9840">
      <c r="A9840" s="36" t="str">
        <f t="shared" si="1"/>
        <v>Low Population-Low Poverty</v>
      </c>
      <c r="B9840" s="35" t="s">
        <v>9859</v>
      </c>
      <c r="C9840" s="37">
        <v>43.0</v>
      </c>
      <c r="D9840" s="37">
        <v>0.0</v>
      </c>
      <c r="E9840" s="37" t="s">
        <v>16</v>
      </c>
      <c r="F9840" s="37" t="s">
        <v>9</v>
      </c>
    </row>
    <row r="9841">
      <c r="A9841" s="36" t="str">
        <f t="shared" si="1"/>
        <v>Medium Population-Middle Poverty</v>
      </c>
      <c r="B9841" s="35" t="s">
        <v>9860</v>
      </c>
      <c r="C9841" s="37">
        <v>1275.0</v>
      </c>
      <c r="D9841" s="37">
        <v>0.230588235294118</v>
      </c>
      <c r="E9841" s="37" t="s">
        <v>15</v>
      </c>
      <c r="F9841" s="37" t="s">
        <v>10</v>
      </c>
    </row>
    <row r="9842">
      <c r="A9842" s="36" t="str">
        <f t="shared" si="1"/>
        <v>Medium Population-Middle Poverty</v>
      </c>
      <c r="B9842" s="35" t="s">
        <v>9861</v>
      </c>
      <c r="C9842" s="37">
        <v>6060.0</v>
      </c>
      <c r="D9842" s="37">
        <v>0.235478547854785</v>
      </c>
      <c r="E9842" s="37" t="s">
        <v>15</v>
      </c>
      <c r="F9842" s="37" t="s">
        <v>10</v>
      </c>
    </row>
    <row r="9843">
      <c r="A9843" s="36" t="str">
        <f t="shared" si="1"/>
        <v>High Population-Middle Poverty</v>
      </c>
      <c r="B9843" s="35" t="s">
        <v>9862</v>
      </c>
      <c r="C9843" s="37">
        <v>54590.0</v>
      </c>
      <c r="D9843" s="37">
        <v>0.168016120168529</v>
      </c>
      <c r="E9843" s="37" t="s">
        <v>14</v>
      </c>
      <c r="F9843" s="37" t="s">
        <v>10</v>
      </c>
    </row>
    <row r="9844">
      <c r="A9844" s="36" t="str">
        <f t="shared" si="1"/>
        <v>Medium Population-Middle Poverty</v>
      </c>
      <c r="B9844" s="35" t="s">
        <v>9863</v>
      </c>
      <c r="C9844" s="37">
        <v>4678.0</v>
      </c>
      <c r="D9844" s="37">
        <v>0.294784095767422</v>
      </c>
      <c r="E9844" s="37" t="s">
        <v>15</v>
      </c>
      <c r="F9844" s="37" t="s">
        <v>10</v>
      </c>
    </row>
    <row r="9845">
      <c r="A9845" s="36" t="str">
        <f t="shared" si="1"/>
        <v>Medium Population-Middle Poverty</v>
      </c>
      <c r="B9845" s="35" t="s">
        <v>9864</v>
      </c>
      <c r="C9845" s="37">
        <v>901.0</v>
      </c>
      <c r="D9845" s="37">
        <v>0.319644839067703</v>
      </c>
      <c r="E9845" s="37" t="s">
        <v>15</v>
      </c>
      <c r="F9845" s="37" t="s">
        <v>10</v>
      </c>
    </row>
    <row r="9846">
      <c r="A9846" s="36" t="str">
        <f t="shared" si="1"/>
        <v>Medium Population-Middle Poverty</v>
      </c>
      <c r="B9846" s="35" t="s">
        <v>9865</v>
      </c>
      <c r="C9846" s="37">
        <v>3174.0</v>
      </c>
      <c r="D9846" s="37">
        <v>0.328922495274102</v>
      </c>
      <c r="E9846" s="37" t="s">
        <v>15</v>
      </c>
      <c r="F9846" s="37" t="s">
        <v>10</v>
      </c>
    </row>
    <row r="9847">
      <c r="A9847" s="36" t="str">
        <f t="shared" si="1"/>
        <v>Medium Population-Middle Poverty</v>
      </c>
      <c r="B9847" s="35" t="s">
        <v>9866</v>
      </c>
      <c r="C9847" s="37">
        <v>7098.0</v>
      </c>
      <c r="D9847" s="37">
        <v>0.21752606367991</v>
      </c>
      <c r="E9847" s="37" t="s">
        <v>15</v>
      </c>
      <c r="F9847" s="37" t="s">
        <v>10</v>
      </c>
    </row>
    <row r="9848">
      <c r="A9848" s="36" t="str">
        <f t="shared" si="1"/>
        <v>High Population-Middle Poverty</v>
      </c>
      <c r="B9848" s="35" t="s">
        <v>9867</v>
      </c>
      <c r="C9848" s="37">
        <v>27864.0</v>
      </c>
      <c r="D9848" s="37">
        <v>0.232701693942004</v>
      </c>
      <c r="E9848" s="37" t="s">
        <v>14</v>
      </c>
      <c r="F9848" s="37" t="s">
        <v>10</v>
      </c>
    </row>
    <row r="9849">
      <c r="A9849" s="36" t="str">
        <f t="shared" si="1"/>
        <v>Medium Population-Middle Poverty</v>
      </c>
      <c r="B9849" s="35" t="s">
        <v>9868</v>
      </c>
      <c r="C9849" s="37">
        <v>1217.0</v>
      </c>
      <c r="D9849" s="37">
        <v>0.193097781429745</v>
      </c>
      <c r="E9849" s="37" t="s">
        <v>15</v>
      </c>
      <c r="F9849" s="37" t="s">
        <v>10</v>
      </c>
    </row>
    <row r="9850">
      <c r="A9850" s="36" t="str">
        <f t="shared" si="1"/>
        <v>Medium Population-Middle Poverty</v>
      </c>
      <c r="B9850" s="35" t="s">
        <v>9869</v>
      </c>
      <c r="C9850" s="37">
        <v>6837.0</v>
      </c>
      <c r="D9850" s="37">
        <v>0.217931841450929</v>
      </c>
      <c r="E9850" s="37" t="s">
        <v>15</v>
      </c>
      <c r="F9850" s="37" t="s">
        <v>10</v>
      </c>
    </row>
    <row r="9851">
      <c r="A9851" s="36" t="str">
        <f t="shared" si="1"/>
        <v>Medium Population-Low Poverty</v>
      </c>
      <c r="B9851" s="35" t="s">
        <v>9870</v>
      </c>
      <c r="C9851" s="37">
        <v>1650.0</v>
      </c>
      <c r="D9851" s="37">
        <v>0.0878787878787879</v>
      </c>
      <c r="E9851" s="37" t="s">
        <v>15</v>
      </c>
      <c r="F9851" s="37" t="s">
        <v>9</v>
      </c>
    </row>
    <row r="9852">
      <c r="A9852" s="36" t="str">
        <f t="shared" si="1"/>
        <v>Medium Population-Low Poverty</v>
      </c>
      <c r="B9852" s="35" t="s">
        <v>9871</v>
      </c>
      <c r="C9852" s="37">
        <v>3242.0</v>
      </c>
      <c r="D9852" s="37">
        <v>0.0848241826033313</v>
      </c>
      <c r="E9852" s="37" t="s">
        <v>15</v>
      </c>
      <c r="F9852" s="37" t="s">
        <v>9</v>
      </c>
    </row>
    <row r="9853">
      <c r="A9853" s="36" t="str">
        <f t="shared" si="1"/>
        <v>Medium Population-High Poverty</v>
      </c>
      <c r="B9853" s="35" t="s">
        <v>9872</v>
      </c>
      <c r="C9853" s="37">
        <v>6638.0</v>
      </c>
      <c r="D9853" s="37">
        <v>0.418348900271166</v>
      </c>
      <c r="E9853" s="37" t="s">
        <v>15</v>
      </c>
      <c r="F9853" s="37" t="s">
        <v>11</v>
      </c>
    </row>
    <row r="9854">
      <c r="A9854" s="36" t="str">
        <f t="shared" si="1"/>
        <v>High Population-Middle Poverty</v>
      </c>
      <c r="B9854" s="35" t="s">
        <v>9873</v>
      </c>
      <c r="C9854" s="37">
        <v>28588.0</v>
      </c>
      <c r="D9854" s="37">
        <v>0.323282496152232</v>
      </c>
      <c r="E9854" s="37" t="s">
        <v>14</v>
      </c>
      <c r="F9854" s="37" t="s">
        <v>10</v>
      </c>
    </row>
    <row r="9855">
      <c r="A9855" s="36" t="str">
        <f t="shared" si="1"/>
        <v>High Population-High Poverty</v>
      </c>
      <c r="B9855" s="35" t="s">
        <v>9874</v>
      </c>
      <c r="C9855" s="37">
        <v>26028.0</v>
      </c>
      <c r="D9855" s="37">
        <v>0.39303826648225</v>
      </c>
      <c r="E9855" s="37" t="s">
        <v>14</v>
      </c>
      <c r="F9855" s="37" t="s">
        <v>11</v>
      </c>
    </row>
    <row r="9856">
      <c r="A9856" s="36" t="str">
        <f t="shared" si="1"/>
        <v>Low Population-Low Poverty</v>
      </c>
      <c r="B9856" s="35" t="s">
        <v>9875</v>
      </c>
      <c r="C9856" s="37">
        <v>8.0</v>
      </c>
      <c r="D9856" s="37">
        <v>0.0</v>
      </c>
      <c r="E9856" s="37" t="s">
        <v>16</v>
      </c>
      <c r="F9856" s="37" t="s">
        <v>9</v>
      </c>
    </row>
    <row r="9857">
      <c r="A9857" s="36" t="str">
        <f t="shared" si="1"/>
        <v>High Population-Middle Poverty</v>
      </c>
      <c r="B9857" s="35" t="s">
        <v>9876</v>
      </c>
      <c r="C9857" s="37">
        <v>33592.0</v>
      </c>
      <c r="D9857" s="37">
        <v>0.144171231245535</v>
      </c>
      <c r="E9857" s="37" t="s">
        <v>14</v>
      </c>
      <c r="F9857" s="37" t="s">
        <v>10</v>
      </c>
    </row>
    <row r="9858">
      <c r="A9858" s="36" t="str">
        <f t="shared" si="1"/>
        <v>High Population-Middle Poverty</v>
      </c>
      <c r="B9858" s="35" t="s">
        <v>9877</v>
      </c>
      <c r="C9858" s="37">
        <v>15474.0</v>
      </c>
      <c r="D9858" s="37">
        <v>0.227478350781957</v>
      </c>
      <c r="E9858" s="37" t="s">
        <v>14</v>
      </c>
      <c r="F9858" s="37" t="s">
        <v>10</v>
      </c>
    </row>
    <row r="9859">
      <c r="A9859" s="36" t="str">
        <f t="shared" si="1"/>
        <v>High Population-Middle Poverty</v>
      </c>
      <c r="B9859" s="35" t="s">
        <v>9878</v>
      </c>
      <c r="C9859" s="37">
        <v>16153.0</v>
      </c>
      <c r="D9859" s="37">
        <v>0.155141459790751</v>
      </c>
      <c r="E9859" s="37" t="s">
        <v>14</v>
      </c>
      <c r="F9859" s="37" t="s">
        <v>10</v>
      </c>
    </row>
    <row r="9860">
      <c r="A9860" s="36" t="str">
        <f t="shared" si="1"/>
        <v>High Population-Middle Poverty</v>
      </c>
      <c r="B9860" s="35" t="s">
        <v>9879</v>
      </c>
      <c r="C9860" s="37">
        <v>16336.0</v>
      </c>
      <c r="D9860" s="37">
        <v>0.303317825661117</v>
      </c>
      <c r="E9860" s="37" t="s">
        <v>14</v>
      </c>
      <c r="F9860" s="37" t="s">
        <v>10</v>
      </c>
    </row>
    <row r="9861">
      <c r="A9861" s="36" t="str">
        <f t="shared" si="1"/>
        <v>High Population-Low Poverty</v>
      </c>
      <c r="B9861" s="35" t="s">
        <v>9880</v>
      </c>
      <c r="C9861" s="37">
        <v>14289.0</v>
      </c>
      <c r="D9861" s="37">
        <v>0.0713135978724893</v>
      </c>
      <c r="E9861" s="37" t="s">
        <v>14</v>
      </c>
      <c r="F9861" s="37" t="s">
        <v>9</v>
      </c>
    </row>
    <row r="9862">
      <c r="A9862" s="36" t="str">
        <f t="shared" si="1"/>
        <v>Medium Population-Middle Poverty</v>
      </c>
      <c r="B9862" s="35" t="s">
        <v>9881</v>
      </c>
      <c r="C9862" s="37">
        <v>3993.0</v>
      </c>
      <c r="D9862" s="37">
        <v>0.236664162283997</v>
      </c>
      <c r="E9862" s="37" t="s">
        <v>15</v>
      </c>
      <c r="F9862" s="37" t="s">
        <v>10</v>
      </c>
    </row>
    <row r="9863">
      <c r="A9863" s="36" t="str">
        <f t="shared" si="1"/>
        <v>Medium Population-Middle Poverty</v>
      </c>
      <c r="B9863" s="35" t="s">
        <v>9882</v>
      </c>
      <c r="C9863" s="37">
        <v>8139.0</v>
      </c>
      <c r="D9863" s="37">
        <v>0.129377073350534</v>
      </c>
      <c r="E9863" s="37" t="s">
        <v>15</v>
      </c>
      <c r="F9863" s="37" t="s">
        <v>10</v>
      </c>
    </row>
    <row r="9864">
      <c r="A9864" s="36" t="str">
        <f t="shared" si="1"/>
        <v>Medium Population-Low Poverty</v>
      </c>
      <c r="B9864" s="35" t="s">
        <v>9883</v>
      </c>
      <c r="C9864" s="37">
        <v>2621.0</v>
      </c>
      <c r="D9864" s="37">
        <v>0.0591377336894315</v>
      </c>
      <c r="E9864" s="37" t="s">
        <v>15</v>
      </c>
      <c r="F9864" s="37" t="s">
        <v>9</v>
      </c>
    </row>
    <row r="9865">
      <c r="A9865" s="36" t="str">
        <f t="shared" si="1"/>
        <v>Medium Population-Middle Poverty</v>
      </c>
      <c r="B9865" s="35" t="s">
        <v>9884</v>
      </c>
      <c r="C9865" s="37">
        <v>5887.0</v>
      </c>
      <c r="D9865" s="37">
        <v>0.296755563105147</v>
      </c>
      <c r="E9865" s="37" t="s">
        <v>15</v>
      </c>
      <c r="F9865" s="37" t="s">
        <v>10</v>
      </c>
    </row>
    <row r="9866">
      <c r="A9866" s="36" t="str">
        <f t="shared" si="1"/>
        <v>Medium Population-Low Poverty</v>
      </c>
      <c r="B9866" s="35" t="s">
        <v>9885</v>
      </c>
      <c r="C9866" s="37">
        <v>908.0</v>
      </c>
      <c r="D9866" s="37">
        <v>0.0</v>
      </c>
      <c r="E9866" s="37" t="s">
        <v>15</v>
      </c>
      <c r="F9866" s="37" t="s">
        <v>9</v>
      </c>
    </row>
    <row r="9867">
      <c r="A9867" s="36" t="str">
        <f t="shared" si="1"/>
        <v>Medium Population-Middle Poverty</v>
      </c>
      <c r="B9867" s="35" t="s">
        <v>9886</v>
      </c>
      <c r="C9867" s="37">
        <v>7114.0</v>
      </c>
      <c r="D9867" s="37">
        <v>0.119482710149002</v>
      </c>
      <c r="E9867" s="37" t="s">
        <v>15</v>
      </c>
      <c r="F9867" s="37" t="s">
        <v>10</v>
      </c>
    </row>
    <row r="9868">
      <c r="A9868" s="36" t="str">
        <f t="shared" si="1"/>
        <v>Medium Population-Middle Poverty</v>
      </c>
      <c r="B9868" s="35" t="s">
        <v>9887</v>
      </c>
      <c r="C9868" s="37">
        <v>923.0</v>
      </c>
      <c r="D9868" s="37">
        <v>0.160346695557963</v>
      </c>
      <c r="E9868" s="37" t="s">
        <v>15</v>
      </c>
      <c r="F9868" s="37" t="s">
        <v>10</v>
      </c>
    </row>
    <row r="9869">
      <c r="A9869" s="36" t="str">
        <f t="shared" si="1"/>
        <v>High Population-Low Poverty</v>
      </c>
      <c r="B9869" s="35" t="s">
        <v>9888</v>
      </c>
      <c r="C9869" s="37">
        <v>20258.0</v>
      </c>
      <c r="D9869" s="37">
        <v>0.0656530753282654</v>
      </c>
      <c r="E9869" s="37" t="s">
        <v>14</v>
      </c>
      <c r="F9869" s="37" t="s">
        <v>9</v>
      </c>
    </row>
    <row r="9870">
      <c r="A9870" s="36" t="str">
        <f t="shared" si="1"/>
        <v>High Population-Middle Poverty</v>
      </c>
      <c r="B9870" s="35" t="s">
        <v>9889</v>
      </c>
      <c r="C9870" s="37">
        <v>40535.0</v>
      </c>
      <c r="D9870" s="37">
        <v>0.169335142469471</v>
      </c>
      <c r="E9870" s="37" t="s">
        <v>14</v>
      </c>
      <c r="F9870" s="37" t="s">
        <v>10</v>
      </c>
    </row>
    <row r="9871">
      <c r="A9871" s="36" t="str">
        <f t="shared" si="1"/>
        <v>Medium Population-Middle Poverty</v>
      </c>
      <c r="B9871" s="35" t="s">
        <v>9890</v>
      </c>
      <c r="C9871" s="37">
        <v>7640.0</v>
      </c>
      <c r="D9871" s="37">
        <v>0.107068062827225</v>
      </c>
      <c r="E9871" s="37" t="s">
        <v>15</v>
      </c>
      <c r="F9871" s="37" t="s">
        <v>10</v>
      </c>
    </row>
    <row r="9872">
      <c r="A9872" s="36" t="str">
        <f t="shared" si="1"/>
        <v>High Population-Middle Poverty</v>
      </c>
      <c r="B9872" s="35" t="s">
        <v>9891</v>
      </c>
      <c r="C9872" s="37">
        <v>13093.0</v>
      </c>
      <c r="D9872" s="37">
        <v>0.210341403803559</v>
      </c>
      <c r="E9872" s="37" t="s">
        <v>14</v>
      </c>
      <c r="F9872" s="37" t="s">
        <v>10</v>
      </c>
    </row>
    <row r="9873">
      <c r="A9873" s="36" t="str">
        <f t="shared" si="1"/>
        <v>Low Population-Low Poverty</v>
      </c>
      <c r="B9873" s="35" t="s">
        <v>9892</v>
      </c>
      <c r="C9873" s="37">
        <v>432.0</v>
      </c>
      <c r="D9873" s="37">
        <v>0.0</v>
      </c>
      <c r="E9873" s="37" t="s">
        <v>16</v>
      </c>
      <c r="F9873" s="37" t="s">
        <v>9</v>
      </c>
    </row>
    <row r="9874">
      <c r="A9874" s="36" t="str">
        <f t="shared" si="1"/>
        <v>Medium Population-Middle Poverty</v>
      </c>
      <c r="B9874" s="35" t="s">
        <v>9893</v>
      </c>
      <c r="C9874" s="37">
        <v>8093.0</v>
      </c>
      <c r="D9874" s="37">
        <v>0.16891140491783</v>
      </c>
      <c r="E9874" s="37" t="s">
        <v>15</v>
      </c>
      <c r="F9874" s="37" t="s">
        <v>10</v>
      </c>
    </row>
    <row r="9875">
      <c r="A9875" s="36" t="str">
        <f t="shared" si="1"/>
        <v>Medium Population-Middle Poverty</v>
      </c>
      <c r="B9875" s="35" t="s">
        <v>9894</v>
      </c>
      <c r="C9875" s="37">
        <v>7604.0</v>
      </c>
      <c r="D9875" s="37">
        <v>0.245134139926355</v>
      </c>
      <c r="E9875" s="37" t="s">
        <v>15</v>
      </c>
      <c r="F9875" s="37" t="s">
        <v>10</v>
      </c>
    </row>
    <row r="9876">
      <c r="A9876" s="36" t="str">
        <f t="shared" si="1"/>
        <v>High Population-Low Poverty</v>
      </c>
      <c r="B9876" s="35" t="s">
        <v>9895</v>
      </c>
      <c r="C9876" s="37">
        <v>25219.0</v>
      </c>
      <c r="D9876" s="37">
        <v>0.0575359847733851</v>
      </c>
      <c r="E9876" s="37" t="s">
        <v>14</v>
      </c>
      <c r="F9876" s="37" t="s">
        <v>9</v>
      </c>
    </row>
    <row r="9877">
      <c r="A9877" s="36" t="str">
        <f t="shared" si="1"/>
        <v>Medium Population-Middle Poverty</v>
      </c>
      <c r="B9877" s="35" t="s">
        <v>9896</v>
      </c>
      <c r="C9877" s="37">
        <v>1210.0</v>
      </c>
      <c r="D9877" s="37">
        <v>0.236363636363636</v>
      </c>
      <c r="E9877" s="37" t="s">
        <v>15</v>
      </c>
      <c r="F9877" s="37" t="s">
        <v>10</v>
      </c>
    </row>
    <row r="9878">
      <c r="A9878" s="36" t="str">
        <f t="shared" si="1"/>
        <v>High Population-Middle Poverty</v>
      </c>
      <c r="B9878" s="35" t="s">
        <v>9897</v>
      </c>
      <c r="C9878" s="37">
        <v>25443.0</v>
      </c>
      <c r="D9878" s="37">
        <v>0.12125142475337</v>
      </c>
      <c r="E9878" s="37" t="s">
        <v>14</v>
      </c>
      <c r="F9878" s="37" t="s">
        <v>10</v>
      </c>
    </row>
    <row r="9879">
      <c r="A9879" s="36" t="str">
        <f t="shared" si="1"/>
        <v>High Population-Low Poverty</v>
      </c>
      <c r="B9879" s="35" t="s">
        <v>9898</v>
      </c>
      <c r="C9879" s="37">
        <v>20152.0</v>
      </c>
      <c r="D9879" s="37">
        <v>0.0965660976578007</v>
      </c>
      <c r="E9879" s="37" t="s">
        <v>14</v>
      </c>
      <c r="F9879" s="37" t="s">
        <v>9</v>
      </c>
    </row>
    <row r="9880">
      <c r="A9880" s="36" t="str">
        <f t="shared" si="1"/>
        <v>Low Population-Low Poverty</v>
      </c>
      <c r="B9880" s="35" t="s">
        <v>9899</v>
      </c>
      <c r="C9880" s="37">
        <v>187.0</v>
      </c>
      <c r="D9880" s="37">
        <v>0.0</v>
      </c>
      <c r="E9880" s="37" t="s">
        <v>16</v>
      </c>
      <c r="F9880" s="37" t="s">
        <v>9</v>
      </c>
    </row>
    <row r="9881">
      <c r="A9881" s="36" t="str">
        <f t="shared" si="1"/>
        <v>Medium Population-Middle Poverty</v>
      </c>
      <c r="B9881" s="35" t="s">
        <v>9900</v>
      </c>
      <c r="C9881" s="37">
        <v>3480.0</v>
      </c>
      <c r="D9881" s="37">
        <v>0.101724137931034</v>
      </c>
      <c r="E9881" s="37" t="s">
        <v>15</v>
      </c>
      <c r="F9881" s="37" t="s">
        <v>10</v>
      </c>
    </row>
    <row r="9882">
      <c r="A9882" s="36" t="str">
        <f t="shared" si="1"/>
        <v>Medium Population-Low Poverty</v>
      </c>
      <c r="B9882" s="35" t="s">
        <v>9901</v>
      </c>
      <c r="C9882" s="37">
        <v>9520.0</v>
      </c>
      <c r="D9882" s="37">
        <v>0.0867647058823529</v>
      </c>
      <c r="E9882" s="37" t="s">
        <v>15</v>
      </c>
      <c r="F9882" s="37" t="s">
        <v>9</v>
      </c>
    </row>
    <row r="9883">
      <c r="A9883" s="36" t="str">
        <f t="shared" si="1"/>
        <v>Medium Population-Middle Poverty</v>
      </c>
      <c r="B9883" s="35" t="s">
        <v>9902</v>
      </c>
      <c r="C9883" s="37">
        <v>7799.0</v>
      </c>
      <c r="D9883" s="37">
        <v>0.132068213873574</v>
      </c>
      <c r="E9883" s="37" t="s">
        <v>15</v>
      </c>
      <c r="F9883" s="37" t="s">
        <v>10</v>
      </c>
    </row>
    <row r="9884">
      <c r="A9884" s="36" t="str">
        <f t="shared" si="1"/>
        <v>High Population-High Poverty</v>
      </c>
      <c r="B9884" s="35" t="s">
        <v>9903</v>
      </c>
      <c r="C9884" s="37">
        <v>17867.0</v>
      </c>
      <c r="D9884" s="37">
        <v>0.36189623327923</v>
      </c>
      <c r="E9884" s="37" t="s">
        <v>14</v>
      </c>
      <c r="F9884" s="37" t="s">
        <v>11</v>
      </c>
    </row>
    <row r="9885">
      <c r="A9885" s="36" t="str">
        <f t="shared" si="1"/>
        <v>High Population-Middle Poverty</v>
      </c>
      <c r="B9885" s="35" t="s">
        <v>9904</v>
      </c>
      <c r="C9885" s="37">
        <v>31057.0</v>
      </c>
      <c r="D9885" s="37">
        <v>0.253566023762759</v>
      </c>
      <c r="E9885" s="37" t="s">
        <v>14</v>
      </c>
      <c r="F9885" s="37" t="s">
        <v>10</v>
      </c>
    </row>
    <row r="9886">
      <c r="A9886" s="36" t="str">
        <f t="shared" si="1"/>
        <v>High Population-Middle Poverty</v>
      </c>
      <c r="B9886" s="35" t="s">
        <v>9905</v>
      </c>
      <c r="C9886" s="37">
        <v>35471.0</v>
      </c>
      <c r="D9886" s="37">
        <v>0.203180062586338</v>
      </c>
      <c r="E9886" s="37" t="s">
        <v>14</v>
      </c>
      <c r="F9886" s="37" t="s">
        <v>10</v>
      </c>
    </row>
    <row r="9887">
      <c r="A9887" s="36" t="str">
        <f t="shared" si="1"/>
        <v>High Population-Middle Poverty</v>
      </c>
      <c r="B9887" s="35" t="s">
        <v>9906</v>
      </c>
      <c r="C9887" s="37">
        <v>34658.0</v>
      </c>
      <c r="D9887" s="37">
        <v>0.146344278377287</v>
      </c>
      <c r="E9887" s="37" t="s">
        <v>14</v>
      </c>
      <c r="F9887" s="37" t="s">
        <v>10</v>
      </c>
    </row>
    <row r="9888">
      <c r="A9888" s="36" t="str">
        <f t="shared" si="1"/>
        <v>High Population-Low Poverty</v>
      </c>
      <c r="B9888" s="35" t="s">
        <v>9907</v>
      </c>
      <c r="C9888" s="37">
        <v>12550.0</v>
      </c>
      <c r="D9888" s="37">
        <v>0.01800796812749</v>
      </c>
      <c r="E9888" s="37" t="s">
        <v>14</v>
      </c>
      <c r="F9888" s="37" t="s">
        <v>9</v>
      </c>
    </row>
    <row r="9889">
      <c r="A9889" s="36" t="str">
        <f t="shared" si="1"/>
        <v>Medium Population-Middle Poverty</v>
      </c>
      <c r="B9889" s="35" t="s">
        <v>9908</v>
      </c>
      <c r="C9889" s="37">
        <v>8690.0</v>
      </c>
      <c r="D9889" s="37">
        <v>0.193210586881473</v>
      </c>
      <c r="E9889" s="37" t="s">
        <v>15</v>
      </c>
      <c r="F9889" s="37" t="s">
        <v>10</v>
      </c>
    </row>
    <row r="9890">
      <c r="A9890" s="36" t="str">
        <f t="shared" si="1"/>
        <v>High Population-Low Poverty</v>
      </c>
      <c r="B9890" s="35" t="s">
        <v>9909</v>
      </c>
      <c r="C9890" s="37">
        <v>24280.0</v>
      </c>
      <c r="D9890" s="37">
        <v>0.0553953871499176</v>
      </c>
      <c r="E9890" s="37" t="s">
        <v>14</v>
      </c>
      <c r="F9890" s="37" t="s">
        <v>9</v>
      </c>
    </row>
    <row r="9891">
      <c r="A9891" s="36" t="str">
        <f t="shared" si="1"/>
        <v>Medium Population-Low Poverty</v>
      </c>
      <c r="B9891" s="35" t="s">
        <v>9910</v>
      </c>
      <c r="C9891" s="37">
        <v>8843.0</v>
      </c>
      <c r="D9891" s="37">
        <v>0.0370914847902296</v>
      </c>
      <c r="E9891" s="37" t="s">
        <v>15</v>
      </c>
      <c r="F9891" s="37" t="s">
        <v>9</v>
      </c>
    </row>
    <row r="9892">
      <c r="A9892" s="36" t="str">
        <f t="shared" si="1"/>
        <v>High Population-High Poverty</v>
      </c>
      <c r="B9892" s="35" t="s">
        <v>9911</v>
      </c>
      <c r="C9892" s="37">
        <v>12061.0</v>
      </c>
      <c r="D9892" s="37">
        <v>0.333056960451041</v>
      </c>
      <c r="E9892" s="37" t="s">
        <v>14</v>
      </c>
      <c r="F9892" s="37" t="s">
        <v>11</v>
      </c>
    </row>
    <row r="9893">
      <c r="A9893" s="36" t="str">
        <f t="shared" si="1"/>
        <v>High Population-Middle Poverty</v>
      </c>
      <c r="B9893" s="35" t="s">
        <v>9912</v>
      </c>
      <c r="C9893" s="37">
        <v>55938.0</v>
      </c>
      <c r="D9893" s="37">
        <v>0.121724051628589</v>
      </c>
      <c r="E9893" s="37" t="s">
        <v>14</v>
      </c>
      <c r="F9893" s="37" t="s">
        <v>10</v>
      </c>
    </row>
    <row r="9894">
      <c r="A9894" s="36" t="str">
        <f t="shared" si="1"/>
        <v>High Population-Middle Poverty</v>
      </c>
      <c r="B9894" s="35" t="s">
        <v>9913</v>
      </c>
      <c r="C9894" s="37">
        <v>13178.0</v>
      </c>
      <c r="D9894" s="37">
        <v>0.22363029291243</v>
      </c>
      <c r="E9894" s="37" t="s">
        <v>14</v>
      </c>
      <c r="F9894" s="37" t="s">
        <v>10</v>
      </c>
    </row>
    <row r="9895">
      <c r="A9895" s="36" t="str">
        <f t="shared" si="1"/>
        <v>High Population-Middle Poverty</v>
      </c>
      <c r="B9895" s="35" t="s">
        <v>9914</v>
      </c>
      <c r="C9895" s="37">
        <v>19836.0</v>
      </c>
      <c r="D9895" s="37">
        <v>0.250252066948982</v>
      </c>
      <c r="E9895" s="37" t="s">
        <v>14</v>
      </c>
      <c r="F9895" s="37" t="s">
        <v>10</v>
      </c>
    </row>
    <row r="9896">
      <c r="A9896" s="36" t="str">
        <f t="shared" si="1"/>
        <v>Medium Population-Middle Poverty</v>
      </c>
      <c r="B9896" s="35" t="s">
        <v>9915</v>
      </c>
      <c r="C9896" s="37">
        <v>9208.0</v>
      </c>
      <c r="D9896" s="37">
        <v>0.279756733275413</v>
      </c>
      <c r="E9896" s="37" t="s">
        <v>15</v>
      </c>
      <c r="F9896" s="37" t="s">
        <v>10</v>
      </c>
    </row>
    <row r="9897">
      <c r="A9897" s="36" t="str">
        <f t="shared" si="1"/>
        <v>Medium Population-Middle Poverty</v>
      </c>
      <c r="B9897" s="35" t="s">
        <v>9916</v>
      </c>
      <c r="C9897" s="37">
        <v>2129.0</v>
      </c>
      <c r="D9897" s="37">
        <v>0.290277125410991</v>
      </c>
      <c r="E9897" s="37" t="s">
        <v>15</v>
      </c>
      <c r="F9897" s="37" t="s">
        <v>10</v>
      </c>
    </row>
    <row r="9898">
      <c r="A9898" s="36" t="str">
        <f t="shared" si="1"/>
        <v>High Population-Middle Poverty</v>
      </c>
      <c r="B9898" s="35" t="s">
        <v>9917</v>
      </c>
      <c r="C9898" s="37">
        <v>15785.0</v>
      </c>
      <c r="D9898" s="37">
        <v>0.24079822616408</v>
      </c>
      <c r="E9898" s="37" t="s">
        <v>14</v>
      </c>
      <c r="F9898" s="37" t="s">
        <v>10</v>
      </c>
    </row>
    <row r="9899">
      <c r="A9899" s="36" t="str">
        <f t="shared" si="1"/>
        <v>High Population-Middle Poverty</v>
      </c>
      <c r="B9899" s="35" t="s">
        <v>9918</v>
      </c>
      <c r="C9899" s="37">
        <v>14406.0</v>
      </c>
      <c r="D9899" s="37">
        <v>0.237748160488685</v>
      </c>
      <c r="E9899" s="37" t="s">
        <v>14</v>
      </c>
      <c r="F9899" s="37" t="s">
        <v>10</v>
      </c>
    </row>
    <row r="9900">
      <c r="A9900" s="36" t="str">
        <f t="shared" si="1"/>
        <v>Medium Population-Middle Poverty</v>
      </c>
      <c r="B9900" s="35" t="s">
        <v>9919</v>
      </c>
      <c r="C9900" s="37">
        <v>927.0</v>
      </c>
      <c r="D9900" s="37">
        <v>0.194174757281553</v>
      </c>
      <c r="E9900" s="37" t="s">
        <v>15</v>
      </c>
      <c r="F9900" s="37" t="s">
        <v>10</v>
      </c>
    </row>
    <row r="9901">
      <c r="A9901" s="36" t="str">
        <f t="shared" si="1"/>
        <v>Medium Population-Middle Poverty</v>
      </c>
      <c r="B9901" s="35" t="s">
        <v>9920</v>
      </c>
      <c r="C9901" s="37">
        <v>3474.0</v>
      </c>
      <c r="D9901" s="37">
        <v>0.159182498560737</v>
      </c>
      <c r="E9901" s="37" t="s">
        <v>15</v>
      </c>
      <c r="F9901" s="37" t="s">
        <v>10</v>
      </c>
    </row>
    <row r="9902">
      <c r="A9902" s="36" t="str">
        <f t="shared" si="1"/>
        <v>High Population-Middle Poverty</v>
      </c>
      <c r="B9902" s="35" t="s">
        <v>9921</v>
      </c>
      <c r="C9902" s="37">
        <v>22685.0</v>
      </c>
      <c r="D9902" s="37">
        <v>0.322680185144369</v>
      </c>
      <c r="E9902" s="37" t="s">
        <v>14</v>
      </c>
      <c r="F9902" s="37" t="s">
        <v>10</v>
      </c>
    </row>
    <row r="9903">
      <c r="A9903" s="36" t="str">
        <f t="shared" si="1"/>
        <v>High Population-Low Poverty</v>
      </c>
      <c r="B9903" s="35" t="s">
        <v>9922</v>
      </c>
      <c r="C9903" s="37">
        <v>16163.0</v>
      </c>
      <c r="D9903" s="37">
        <v>0.0394110004330879</v>
      </c>
      <c r="E9903" s="37" t="s">
        <v>14</v>
      </c>
      <c r="F9903" s="37" t="s">
        <v>9</v>
      </c>
    </row>
    <row r="9904">
      <c r="A9904" s="36" t="str">
        <f t="shared" si="1"/>
        <v>High Population-Middle Poverty</v>
      </c>
      <c r="B9904" s="35" t="s">
        <v>9923</v>
      </c>
      <c r="C9904" s="37">
        <v>13608.0</v>
      </c>
      <c r="D9904" s="37">
        <v>0.133377425044092</v>
      </c>
      <c r="E9904" s="37" t="s">
        <v>14</v>
      </c>
      <c r="F9904" s="37" t="s">
        <v>10</v>
      </c>
    </row>
    <row r="9905">
      <c r="A9905" s="36" t="str">
        <f t="shared" si="1"/>
        <v>High Population-Middle Poverty</v>
      </c>
      <c r="B9905" s="35" t="s">
        <v>9924</v>
      </c>
      <c r="C9905" s="37">
        <v>29473.0</v>
      </c>
      <c r="D9905" s="37">
        <v>0.180504190275846</v>
      </c>
      <c r="E9905" s="37" t="s">
        <v>14</v>
      </c>
      <c r="F9905" s="37" t="s">
        <v>10</v>
      </c>
    </row>
    <row r="9906">
      <c r="A9906" s="36" t="str">
        <f t="shared" si="1"/>
        <v>Medium Population-Low Poverty</v>
      </c>
      <c r="B9906" s="35" t="s">
        <v>9925</v>
      </c>
      <c r="C9906" s="37">
        <v>568.0</v>
      </c>
      <c r="D9906" s="37">
        <v>0.022887323943662</v>
      </c>
      <c r="E9906" s="37" t="s">
        <v>15</v>
      </c>
      <c r="F9906" s="37" t="s">
        <v>9</v>
      </c>
    </row>
    <row r="9907">
      <c r="A9907" s="36" t="str">
        <f t="shared" si="1"/>
        <v>Medium Population-Middle Poverty</v>
      </c>
      <c r="B9907" s="35" t="s">
        <v>9926</v>
      </c>
      <c r="C9907" s="37">
        <v>643.0</v>
      </c>
      <c r="D9907" s="37">
        <v>0.259720062208398</v>
      </c>
      <c r="E9907" s="37" t="s">
        <v>15</v>
      </c>
      <c r="F9907" s="37" t="s">
        <v>10</v>
      </c>
    </row>
    <row r="9908">
      <c r="A9908" s="36" t="str">
        <f t="shared" si="1"/>
        <v>High Population-Middle Poverty</v>
      </c>
      <c r="B9908" s="35" t="s">
        <v>9927</v>
      </c>
      <c r="C9908" s="37">
        <v>15980.0</v>
      </c>
      <c r="D9908" s="37">
        <v>0.249874843554443</v>
      </c>
      <c r="E9908" s="37" t="s">
        <v>14</v>
      </c>
      <c r="F9908" s="37" t="s">
        <v>10</v>
      </c>
    </row>
    <row r="9909">
      <c r="A9909" s="36" t="str">
        <f t="shared" si="1"/>
        <v>High Population-Middle Poverty</v>
      </c>
      <c r="B9909" s="35" t="s">
        <v>9928</v>
      </c>
      <c r="C9909" s="37">
        <v>11574.0</v>
      </c>
      <c r="D9909" s="37">
        <v>0.219284603421462</v>
      </c>
      <c r="E9909" s="37" t="s">
        <v>14</v>
      </c>
      <c r="F9909" s="37" t="s">
        <v>10</v>
      </c>
    </row>
    <row r="9910">
      <c r="A9910" s="36" t="str">
        <f t="shared" si="1"/>
        <v>Medium Population-Middle Poverty</v>
      </c>
      <c r="B9910" s="35" t="s">
        <v>9929</v>
      </c>
      <c r="C9910" s="37">
        <v>9759.0</v>
      </c>
      <c r="D9910" s="37">
        <v>0.253304641869044</v>
      </c>
      <c r="E9910" s="37" t="s">
        <v>15</v>
      </c>
      <c r="F9910" s="37" t="s">
        <v>10</v>
      </c>
    </row>
    <row r="9911">
      <c r="A9911" s="36" t="str">
        <f t="shared" si="1"/>
        <v>High Population-Middle Poverty</v>
      </c>
      <c r="B9911" s="35" t="s">
        <v>9930</v>
      </c>
      <c r="C9911" s="37">
        <v>14590.0</v>
      </c>
      <c r="D9911" s="37">
        <v>0.205003427004798</v>
      </c>
      <c r="E9911" s="37" t="s">
        <v>14</v>
      </c>
      <c r="F9911" s="37" t="s">
        <v>10</v>
      </c>
    </row>
    <row r="9912">
      <c r="A9912" s="36" t="str">
        <f t="shared" si="1"/>
        <v>Medium Population-Middle Poverty</v>
      </c>
      <c r="B9912" s="35" t="s">
        <v>9931</v>
      </c>
      <c r="C9912" s="37">
        <v>3170.0</v>
      </c>
      <c r="D9912" s="37">
        <v>0.191482649842271</v>
      </c>
      <c r="E9912" s="37" t="s">
        <v>15</v>
      </c>
      <c r="F9912" s="37" t="s">
        <v>10</v>
      </c>
    </row>
    <row r="9913">
      <c r="A9913" s="36" t="str">
        <f t="shared" si="1"/>
        <v>Medium Population-Middle Poverty</v>
      </c>
      <c r="B9913" s="35" t="s">
        <v>9932</v>
      </c>
      <c r="C9913" s="37">
        <v>4204.0</v>
      </c>
      <c r="D9913" s="37">
        <v>0.219314938154139</v>
      </c>
      <c r="E9913" s="37" t="s">
        <v>15</v>
      </c>
      <c r="F9913" s="37" t="s">
        <v>10</v>
      </c>
    </row>
    <row r="9914">
      <c r="A9914" s="36" t="str">
        <f t="shared" si="1"/>
        <v>Medium Population-Low Poverty</v>
      </c>
      <c r="B9914" s="35" t="s">
        <v>9933</v>
      </c>
      <c r="C9914" s="37">
        <v>778.0</v>
      </c>
      <c r="D9914" s="37">
        <v>0.019280205655527</v>
      </c>
      <c r="E9914" s="37" t="s">
        <v>15</v>
      </c>
      <c r="F9914" s="37" t="s">
        <v>9</v>
      </c>
    </row>
    <row r="9915">
      <c r="A9915" s="36" t="str">
        <f t="shared" si="1"/>
        <v>High Population-Middle Poverty</v>
      </c>
      <c r="B9915" s="35" t="s">
        <v>9934</v>
      </c>
      <c r="C9915" s="37">
        <v>15032.0</v>
      </c>
      <c r="D9915" s="37">
        <v>0.198709419904204</v>
      </c>
      <c r="E9915" s="37" t="s">
        <v>14</v>
      </c>
      <c r="F9915" s="37" t="s">
        <v>10</v>
      </c>
    </row>
    <row r="9916">
      <c r="A9916" s="36" t="str">
        <f t="shared" si="1"/>
        <v>Medium Population-Middle Poverty</v>
      </c>
      <c r="B9916" s="35" t="s">
        <v>9935</v>
      </c>
      <c r="C9916" s="37">
        <v>6358.0</v>
      </c>
      <c r="D9916" s="37">
        <v>0.206511481597987</v>
      </c>
      <c r="E9916" s="37" t="s">
        <v>15</v>
      </c>
      <c r="F9916" s="37" t="s">
        <v>10</v>
      </c>
    </row>
    <row r="9917">
      <c r="A9917" s="36" t="str">
        <f t="shared" si="1"/>
        <v>Low Population-Low Poverty</v>
      </c>
      <c r="B9917" s="35" t="s">
        <v>9936</v>
      </c>
      <c r="C9917" s="37">
        <v>395.0</v>
      </c>
      <c r="D9917" s="37">
        <v>0.0253164556962025</v>
      </c>
      <c r="E9917" s="37" t="s">
        <v>16</v>
      </c>
      <c r="F9917" s="37" t="s">
        <v>9</v>
      </c>
    </row>
    <row r="9918">
      <c r="A9918" s="36" t="str">
        <f t="shared" si="1"/>
        <v>High Population-Middle Poverty</v>
      </c>
      <c r="B9918" s="35" t="s">
        <v>9937</v>
      </c>
      <c r="C9918" s="37">
        <v>21146.0</v>
      </c>
      <c r="D9918" s="37">
        <v>0.130048236073016</v>
      </c>
      <c r="E9918" s="37" t="s">
        <v>14</v>
      </c>
      <c r="F9918" s="37" t="s">
        <v>10</v>
      </c>
    </row>
    <row r="9919">
      <c r="A9919" s="36" t="str">
        <f t="shared" si="1"/>
        <v>Medium Population-Middle Poverty</v>
      </c>
      <c r="B9919" s="35" t="s">
        <v>9938</v>
      </c>
      <c r="C9919" s="37">
        <v>2088.0</v>
      </c>
      <c r="D9919" s="37">
        <v>0.201628352490421</v>
      </c>
      <c r="E9919" s="37" t="s">
        <v>15</v>
      </c>
      <c r="F9919" s="37" t="s">
        <v>10</v>
      </c>
    </row>
    <row r="9920">
      <c r="A9920" s="36" t="str">
        <f t="shared" si="1"/>
        <v>Medium Population-High Poverty</v>
      </c>
      <c r="B9920" s="35" t="s">
        <v>9939</v>
      </c>
      <c r="C9920" s="37">
        <v>739.0</v>
      </c>
      <c r="D9920" s="37">
        <v>0.414073071718539</v>
      </c>
      <c r="E9920" s="37" t="s">
        <v>15</v>
      </c>
      <c r="F9920" s="37" t="s">
        <v>11</v>
      </c>
    </row>
    <row r="9921">
      <c r="A9921" s="36" t="str">
        <f t="shared" si="1"/>
        <v>Medium Population-Middle Poverty</v>
      </c>
      <c r="B9921" s="35" t="s">
        <v>9940</v>
      </c>
      <c r="C9921" s="37">
        <v>963.0</v>
      </c>
      <c r="D9921" s="37">
        <v>0.276220145379024</v>
      </c>
      <c r="E9921" s="37" t="s">
        <v>15</v>
      </c>
      <c r="F9921" s="37" t="s">
        <v>10</v>
      </c>
    </row>
    <row r="9922">
      <c r="A9922" s="36" t="str">
        <f t="shared" si="1"/>
        <v>Medium Population-Middle Poverty</v>
      </c>
      <c r="B9922" s="35" t="s">
        <v>9941</v>
      </c>
      <c r="C9922" s="37">
        <v>842.0</v>
      </c>
      <c r="D9922" s="37">
        <v>0.258907363420428</v>
      </c>
      <c r="E9922" s="37" t="s">
        <v>15</v>
      </c>
      <c r="F9922" s="37" t="s">
        <v>10</v>
      </c>
    </row>
    <row r="9923">
      <c r="A9923" s="36" t="str">
        <f t="shared" si="1"/>
        <v>Medium Population-Middle Poverty</v>
      </c>
      <c r="B9923" s="35" t="s">
        <v>9942</v>
      </c>
      <c r="C9923" s="37">
        <v>4312.0</v>
      </c>
      <c r="D9923" s="37">
        <v>0.242578849721707</v>
      </c>
      <c r="E9923" s="37" t="s">
        <v>15</v>
      </c>
      <c r="F9923" s="37" t="s">
        <v>10</v>
      </c>
    </row>
    <row r="9924">
      <c r="A9924" s="36" t="str">
        <f t="shared" si="1"/>
        <v>Medium Population-Middle Poverty</v>
      </c>
      <c r="B9924" s="35" t="s">
        <v>9943</v>
      </c>
      <c r="C9924" s="37">
        <v>5554.0</v>
      </c>
      <c r="D9924" s="37">
        <v>0.214800144040331</v>
      </c>
      <c r="E9924" s="37" t="s">
        <v>15</v>
      </c>
      <c r="F9924" s="37" t="s">
        <v>10</v>
      </c>
    </row>
    <row r="9925">
      <c r="A9925" s="36" t="str">
        <f t="shared" si="1"/>
        <v>Medium Population-Middle Poverty</v>
      </c>
      <c r="B9925" s="35" t="s">
        <v>9944</v>
      </c>
      <c r="C9925" s="37">
        <v>2793.0</v>
      </c>
      <c r="D9925" s="37">
        <v>0.136770497672753</v>
      </c>
      <c r="E9925" s="37" t="s">
        <v>15</v>
      </c>
      <c r="F9925" s="37" t="s">
        <v>10</v>
      </c>
    </row>
    <row r="9926">
      <c r="A9926" s="36" t="str">
        <f t="shared" si="1"/>
        <v>Low Population-Middle Poverty</v>
      </c>
      <c r="B9926" s="35" t="s">
        <v>9945</v>
      </c>
      <c r="C9926" s="37">
        <v>87.0</v>
      </c>
      <c r="D9926" s="37">
        <v>0.195402298850575</v>
      </c>
      <c r="E9926" s="37" t="s">
        <v>16</v>
      </c>
      <c r="F9926" s="37" t="s">
        <v>10</v>
      </c>
    </row>
    <row r="9927">
      <c r="A9927" s="36" t="str">
        <f t="shared" si="1"/>
        <v>Medium Population-Middle Poverty</v>
      </c>
      <c r="B9927" s="35" t="s">
        <v>9946</v>
      </c>
      <c r="C9927" s="37">
        <v>3217.0</v>
      </c>
      <c r="D9927" s="37">
        <v>0.12247435498912</v>
      </c>
      <c r="E9927" s="37" t="s">
        <v>15</v>
      </c>
      <c r="F9927" s="37" t="s">
        <v>10</v>
      </c>
    </row>
    <row r="9928">
      <c r="A9928" s="36" t="str">
        <f t="shared" si="1"/>
        <v>High Population-Middle Poverty</v>
      </c>
      <c r="B9928" s="35" t="s">
        <v>9947</v>
      </c>
      <c r="C9928" s="37">
        <v>20527.0</v>
      </c>
      <c r="D9928" s="37">
        <v>0.129682856725289</v>
      </c>
      <c r="E9928" s="37" t="s">
        <v>14</v>
      </c>
      <c r="F9928" s="37" t="s">
        <v>10</v>
      </c>
    </row>
    <row r="9929">
      <c r="A9929" s="36" t="str">
        <f t="shared" si="1"/>
        <v>Medium Population-Middle Poverty</v>
      </c>
      <c r="B9929" s="35" t="s">
        <v>9948</v>
      </c>
      <c r="C9929" s="37">
        <v>2853.0</v>
      </c>
      <c r="D9929" s="37">
        <v>0.131791097090782</v>
      </c>
      <c r="E9929" s="37" t="s">
        <v>15</v>
      </c>
      <c r="F9929" s="37" t="s">
        <v>10</v>
      </c>
    </row>
    <row r="9930">
      <c r="A9930" s="36" t="str">
        <f t="shared" si="1"/>
        <v>Low Population-Low Poverty</v>
      </c>
      <c r="B9930" s="35" t="s">
        <v>9949</v>
      </c>
      <c r="C9930" s="37">
        <v>39.0</v>
      </c>
      <c r="D9930" s="37">
        <v>0.0</v>
      </c>
      <c r="E9930" s="37" t="s">
        <v>16</v>
      </c>
      <c r="F9930" s="37" t="s">
        <v>9</v>
      </c>
    </row>
    <row r="9931">
      <c r="A9931" s="36" t="str">
        <f t="shared" si="1"/>
        <v>Medium Population-Middle Poverty</v>
      </c>
      <c r="B9931" s="35" t="s">
        <v>9950</v>
      </c>
      <c r="C9931" s="37">
        <v>2321.0</v>
      </c>
      <c r="D9931" s="37">
        <v>0.183110728134425</v>
      </c>
      <c r="E9931" s="37" t="s">
        <v>15</v>
      </c>
      <c r="F9931" s="37" t="s">
        <v>10</v>
      </c>
    </row>
    <row r="9932">
      <c r="A9932" s="36" t="str">
        <f t="shared" si="1"/>
        <v>Medium Population-Middle Poverty</v>
      </c>
      <c r="B9932" s="35" t="s">
        <v>9951</v>
      </c>
      <c r="C9932" s="37">
        <v>1296.0</v>
      </c>
      <c r="D9932" s="37">
        <v>0.212962962962963</v>
      </c>
      <c r="E9932" s="37" t="s">
        <v>15</v>
      </c>
      <c r="F9932" s="37" t="s">
        <v>10</v>
      </c>
    </row>
    <row r="9933">
      <c r="A9933" s="36" t="str">
        <f t="shared" si="1"/>
        <v>Medium Population-Low Poverty</v>
      </c>
      <c r="B9933" s="35" t="s">
        <v>9952</v>
      </c>
      <c r="C9933" s="37">
        <v>2008.0</v>
      </c>
      <c r="D9933" s="37">
        <v>0.0712151394422311</v>
      </c>
      <c r="E9933" s="37" t="s">
        <v>15</v>
      </c>
      <c r="F9933" s="37" t="s">
        <v>9</v>
      </c>
    </row>
    <row r="9934">
      <c r="A9934" s="36" t="str">
        <f t="shared" si="1"/>
        <v>Medium Population-Middle Poverty</v>
      </c>
      <c r="B9934" s="35" t="s">
        <v>9953</v>
      </c>
      <c r="C9934" s="37">
        <v>4839.0</v>
      </c>
      <c r="D9934" s="37">
        <v>0.299235379210581</v>
      </c>
      <c r="E9934" s="37" t="s">
        <v>15</v>
      </c>
      <c r="F9934" s="37" t="s">
        <v>10</v>
      </c>
    </row>
    <row r="9935">
      <c r="A9935" s="36" t="str">
        <f t="shared" si="1"/>
        <v>Medium Population-Low Poverty</v>
      </c>
      <c r="B9935" s="35" t="s">
        <v>9954</v>
      </c>
      <c r="C9935" s="37">
        <v>842.0</v>
      </c>
      <c r="D9935" s="37">
        <v>0.0843230403800475</v>
      </c>
      <c r="E9935" s="37" t="s">
        <v>15</v>
      </c>
      <c r="F9935" s="37" t="s">
        <v>9</v>
      </c>
    </row>
    <row r="9936">
      <c r="A9936" s="36" t="str">
        <f t="shared" si="1"/>
        <v>Medium Population-Middle Poverty</v>
      </c>
      <c r="B9936" s="35" t="s">
        <v>9955</v>
      </c>
      <c r="C9936" s="37">
        <v>685.0</v>
      </c>
      <c r="D9936" s="37">
        <v>0.112408759124088</v>
      </c>
      <c r="E9936" s="37" t="s">
        <v>15</v>
      </c>
      <c r="F9936" s="37" t="s">
        <v>10</v>
      </c>
    </row>
    <row r="9937">
      <c r="A9937" s="36" t="str">
        <f t="shared" si="1"/>
        <v>Medium Population-Middle Poverty</v>
      </c>
      <c r="B9937" s="35" t="s">
        <v>9956</v>
      </c>
      <c r="C9937" s="37">
        <v>5671.0</v>
      </c>
      <c r="D9937" s="37">
        <v>0.153941103861753</v>
      </c>
      <c r="E9937" s="37" t="s">
        <v>15</v>
      </c>
      <c r="F9937" s="37" t="s">
        <v>10</v>
      </c>
    </row>
    <row r="9938">
      <c r="A9938" s="36" t="str">
        <f t="shared" si="1"/>
        <v>High Population-High Poverty</v>
      </c>
      <c r="B9938" s="35" t="s">
        <v>9957</v>
      </c>
      <c r="C9938" s="37">
        <v>30922.0</v>
      </c>
      <c r="D9938" s="37">
        <v>0.405310135178837</v>
      </c>
      <c r="E9938" s="37" t="s">
        <v>14</v>
      </c>
      <c r="F9938" s="37" t="s">
        <v>11</v>
      </c>
    </row>
    <row r="9939">
      <c r="A9939" s="36" t="str">
        <f t="shared" si="1"/>
        <v>High Population-Middle Poverty</v>
      </c>
      <c r="B9939" s="35" t="s">
        <v>9958</v>
      </c>
      <c r="C9939" s="37">
        <v>34903.0</v>
      </c>
      <c r="D9939" s="37">
        <v>0.247199381142022</v>
      </c>
      <c r="E9939" s="37" t="s">
        <v>14</v>
      </c>
      <c r="F9939" s="37" t="s">
        <v>10</v>
      </c>
    </row>
    <row r="9940">
      <c r="A9940" s="36" t="str">
        <f t="shared" si="1"/>
        <v>High Population-Middle Poverty</v>
      </c>
      <c r="B9940" s="35" t="s">
        <v>9959</v>
      </c>
      <c r="C9940" s="37">
        <v>22251.0</v>
      </c>
      <c r="D9940" s="37">
        <v>0.145251898791066</v>
      </c>
      <c r="E9940" s="37" t="s">
        <v>14</v>
      </c>
      <c r="F9940" s="37" t="s">
        <v>10</v>
      </c>
    </row>
    <row r="9941">
      <c r="A9941" s="36" t="str">
        <f t="shared" si="1"/>
        <v>Medium Population-Middle Poverty</v>
      </c>
      <c r="B9941" s="35" t="s">
        <v>9960</v>
      </c>
      <c r="C9941" s="37">
        <v>3543.0</v>
      </c>
      <c r="D9941" s="37">
        <v>0.285069150437482</v>
      </c>
      <c r="E9941" s="37" t="s">
        <v>15</v>
      </c>
      <c r="F9941" s="37" t="s">
        <v>10</v>
      </c>
    </row>
    <row r="9942">
      <c r="A9942" s="36" t="str">
        <f t="shared" si="1"/>
        <v>High Population-Middle Poverty</v>
      </c>
      <c r="B9942" s="35" t="s">
        <v>9961</v>
      </c>
      <c r="C9942" s="37">
        <v>10671.0</v>
      </c>
      <c r="D9942" s="37">
        <v>0.212819791959516</v>
      </c>
      <c r="E9942" s="37" t="s">
        <v>14</v>
      </c>
      <c r="F9942" s="37" t="s">
        <v>10</v>
      </c>
    </row>
    <row r="9943">
      <c r="A9943" s="36" t="str">
        <f t="shared" si="1"/>
        <v>Medium Population-Middle Poverty</v>
      </c>
      <c r="B9943" s="35" t="s">
        <v>9962</v>
      </c>
      <c r="C9943" s="37">
        <v>1944.0</v>
      </c>
      <c r="D9943" s="37">
        <v>0.246399176954733</v>
      </c>
      <c r="E9943" s="37" t="s">
        <v>15</v>
      </c>
      <c r="F9943" s="37" t="s">
        <v>10</v>
      </c>
    </row>
    <row r="9944">
      <c r="A9944" s="36" t="str">
        <f t="shared" si="1"/>
        <v>Low Population-Middle Poverty</v>
      </c>
      <c r="B9944" s="35" t="s">
        <v>9963</v>
      </c>
      <c r="C9944" s="37">
        <v>110.0</v>
      </c>
      <c r="D9944" s="37">
        <v>0.136363636363636</v>
      </c>
      <c r="E9944" s="37" t="s">
        <v>16</v>
      </c>
      <c r="F9944" s="37" t="s">
        <v>10</v>
      </c>
    </row>
    <row r="9945">
      <c r="A9945" s="36" t="str">
        <f t="shared" si="1"/>
        <v>Medium Population-High Poverty</v>
      </c>
      <c r="B9945" s="35" t="s">
        <v>9964</v>
      </c>
      <c r="C9945" s="37">
        <v>1468.0</v>
      </c>
      <c r="D9945" s="37">
        <v>0.425068119891008</v>
      </c>
      <c r="E9945" s="37" t="s">
        <v>15</v>
      </c>
      <c r="F9945" s="37" t="s">
        <v>11</v>
      </c>
    </row>
    <row r="9946">
      <c r="A9946" s="36" t="str">
        <f t="shared" si="1"/>
        <v>Medium Population-Middle Poverty</v>
      </c>
      <c r="B9946" s="35" t="s">
        <v>9965</v>
      </c>
      <c r="C9946" s="37">
        <v>972.0</v>
      </c>
      <c r="D9946" s="37">
        <v>0.187242798353909</v>
      </c>
      <c r="E9946" s="37" t="s">
        <v>15</v>
      </c>
      <c r="F9946" s="37" t="s">
        <v>10</v>
      </c>
    </row>
    <row r="9947">
      <c r="A9947" s="36" t="str">
        <f t="shared" si="1"/>
        <v>Medium Population-Middle Poverty</v>
      </c>
      <c r="B9947" s="35" t="s">
        <v>9966</v>
      </c>
      <c r="C9947" s="37">
        <v>3196.0</v>
      </c>
      <c r="D9947" s="37">
        <v>0.226533166458073</v>
      </c>
      <c r="E9947" s="37" t="s">
        <v>15</v>
      </c>
      <c r="F9947" s="37" t="s">
        <v>10</v>
      </c>
    </row>
    <row r="9948">
      <c r="A9948" s="36" t="str">
        <f t="shared" si="1"/>
        <v>Low Population-High Poverty</v>
      </c>
      <c r="B9948" s="35" t="s">
        <v>9967</v>
      </c>
      <c r="C9948" s="37">
        <v>242.0</v>
      </c>
      <c r="D9948" s="37">
        <v>0.355371900826446</v>
      </c>
      <c r="E9948" s="37" t="s">
        <v>16</v>
      </c>
      <c r="F9948" s="37" t="s">
        <v>11</v>
      </c>
    </row>
    <row r="9949">
      <c r="A9949" s="36" t="str">
        <f t="shared" si="1"/>
        <v>Medium Population-Middle Poverty</v>
      </c>
      <c r="B9949" s="35" t="s">
        <v>9968</v>
      </c>
      <c r="C9949" s="37">
        <v>732.0</v>
      </c>
      <c r="D9949" s="37">
        <v>0.310109289617486</v>
      </c>
      <c r="E9949" s="37" t="s">
        <v>15</v>
      </c>
      <c r="F9949" s="37" t="s">
        <v>10</v>
      </c>
    </row>
    <row r="9950">
      <c r="A9950" s="36" t="str">
        <f t="shared" si="1"/>
        <v>Medium Population-Impoverished</v>
      </c>
      <c r="B9950" s="35" t="s">
        <v>9969</v>
      </c>
      <c r="C9950" s="37">
        <v>560.0</v>
      </c>
      <c r="D9950" s="37">
        <v>0.514285714285714</v>
      </c>
      <c r="E9950" s="37" t="s">
        <v>15</v>
      </c>
      <c r="F9950" s="37" t="s">
        <v>12</v>
      </c>
    </row>
    <row r="9951">
      <c r="A9951" s="36" t="str">
        <f t="shared" si="1"/>
        <v>Low Population-Middle Poverty</v>
      </c>
      <c r="B9951" s="35" t="s">
        <v>9970</v>
      </c>
      <c r="C9951" s="37">
        <v>415.0</v>
      </c>
      <c r="D9951" s="37">
        <v>0.185542168674699</v>
      </c>
      <c r="E9951" s="37" t="s">
        <v>16</v>
      </c>
      <c r="F9951" s="37" t="s">
        <v>10</v>
      </c>
    </row>
    <row r="9952">
      <c r="A9952" s="36" t="str">
        <f t="shared" si="1"/>
        <v>High Population-Middle Poverty</v>
      </c>
      <c r="B9952" s="35" t="s">
        <v>9971</v>
      </c>
      <c r="C9952" s="37">
        <v>12869.0</v>
      </c>
      <c r="D9952" s="37">
        <v>0.105991141502836</v>
      </c>
      <c r="E9952" s="37" t="s">
        <v>14</v>
      </c>
      <c r="F9952" s="37" t="s">
        <v>10</v>
      </c>
    </row>
    <row r="9953">
      <c r="A9953" s="36" t="str">
        <f t="shared" si="1"/>
        <v>Medium Population-High Poverty</v>
      </c>
      <c r="B9953" s="35" t="s">
        <v>9972</v>
      </c>
      <c r="C9953" s="37">
        <v>5527.0</v>
      </c>
      <c r="D9953" s="37">
        <v>0.393884566672698</v>
      </c>
      <c r="E9953" s="37" t="s">
        <v>15</v>
      </c>
      <c r="F9953" s="37" t="s">
        <v>11</v>
      </c>
    </row>
    <row r="9954">
      <c r="A9954" s="36" t="str">
        <f t="shared" si="1"/>
        <v>Medium Population-Middle Poverty</v>
      </c>
      <c r="B9954" s="35" t="s">
        <v>9973</v>
      </c>
      <c r="C9954" s="37">
        <v>6276.0</v>
      </c>
      <c r="D9954" s="37">
        <v>0.299235181644359</v>
      </c>
      <c r="E9954" s="37" t="s">
        <v>15</v>
      </c>
      <c r="F9954" s="37" t="s">
        <v>10</v>
      </c>
    </row>
    <row r="9955">
      <c r="A9955" s="36" t="str">
        <f t="shared" si="1"/>
        <v>High Population-Middle Poverty</v>
      </c>
      <c r="B9955" s="35" t="s">
        <v>9974</v>
      </c>
      <c r="C9955" s="37">
        <v>10632.0</v>
      </c>
      <c r="D9955" s="37">
        <v>0.218115124153499</v>
      </c>
      <c r="E9955" s="37" t="s">
        <v>14</v>
      </c>
      <c r="F9955" s="37" t="s">
        <v>10</v>
      </c>
    </row>
    <row r="9956">
      <c r="A9956" s="36" t="str">
        <f t="shared" si="1"/>
        <v>Medium Population-Middle Poverty</v>
      </c>
      <c r="B9956" s="35" t="s">
        <v>9975</v>
      </c>
      <c r="C9956" s="37">
        <v>2884.0</v>
      </c>
      <c r="D9956" s="37">
        <v>0.175450762829404</v>
      </c>
      <c r="E9956" s="37" t="s">
        <v>15</v>
      </c>
      <c r="F9956" s="37" t="s">
        <v>10</v>
      </c>
    </row>
    <row r="9957">
      <c r="A9957" s="36" t="str">
        <f t="shared" si="1"/>
        <v>Medium Population-Middle Poverty</v>
      </c>
      <c r="B9957" s="35" t="s">
        <v>9976</v>
      </c>
      <c r="C9957" s="37">
        <v>1107.0</v>
      </c>
      <c r="D9957" s="37">
        <v>0.267389340560072</v>
      </c>
      <c r="E9957" s="37" t="s">
        <v>15</v>
      </c>
      <c r="F9957" s="37" t="s">
        <v>10</v>
      </c>
    </row>
    <row r="9958">
      <c r="A9958" s="36" t="str">
        <f t="shared" si="1"/>
        <v>High Population-Middle Poverty</v>
      </c>
      <c r="B9958" s="35" t="s">
        <v>9977</v>
      </c>
      <c r="C9958" s="37">
        <v>10025.0</v>
      </c>
      <c r="D9958" s="37">
        <v>0.242693266832918</v>
      </c>
      <c r="E9958" s="37" t="s">
        <v>14</v>
      </c>
      <c r="F9958" s="37" t="s">
        <v>10</v>
      </c>
    </row>
    <row r="9959">
      <c r="A9959" s="36" t="str">
        <f t="shared" si="1"/>
        <v>Medium Population-Middle Poverty</v>
      </c>
      <c r="B9959" s="35" t="s">
        <v>9978</v>
      </c>
      <c r="C9959" s="37">
        <v>1907.0</v>
      </c>
      <c r="D9959" s="37">
        <v>0.113791295228107</v>
      </c>
      <c r="E9959" s="37" t="s">
        <v>15</v>
      </c>
      <c r="F9959" s="37" t="s">
        <v>10</v>
      </c>
    </row>
    <row r="9960">
      <c r="A9960" s="36" t="str">
        <f t="shared" si="1"/>
        <v>Medium Population-Middle Poverty</v>
      </c>
      <c r="B9960" s="35" t="s">
        <v>9979</v>
      </c>
      <c r="C9960" s="37">
        <v>4730.0</v>
      </c>
      <c r="D9960" s="37">
        <v>0.250739957716702</v>
      </c>
      <c r="E9960" s="37" t="s">
        <v>15</v>
      </c>
      <c r="F9960" s="37" t="s">
        <v>10</v>
      </c>
    </row>
    <row r="9961">
      <c r="A9961" s="36" t="str">
        <f t="shared" si="1"/>
        <v>Medium Population-Middle Poverty</v>
      </c>
      <c r="B9961" s="35" t="s">
        <v>9980</v>
      </c>
      <c r="C9961" s="37">
        <v>8951.0</v>
      </c>
      <c r="D9961" s="37">
        <v>0.329907272930399</v>
      </c>
      <c r="E9961" s="37" t="s">
        <v>15</v>
      </c>
      <c r="F9961" s="37" t="s">
        <v>10</v>
      </c>
    </row>
    <row r="9962">
      <c r="A9962" s="36" t="str">
        <f t="shared" si="1"/>
        <v>Medium Population-Middle Poverty</v>
      </c>
      <c r="B9962" s="35" t="s">
        <v>9981</v>
      </c>
      <c r="C9962" s="37">
        <v>5053.0</v>
      </c>
      <c r="D9962" s="37">
        <v>0.286760340391846</v>
      </c>
      <c r="E9962" s="37" t="s">
        <v>15</v>
      </c>
      <c r="F9962" s="37" t="s">
        <v>10</v>
      </c>
    </row>
    <row r="9963">
      <c r="A9963" s="36" t="str">
        <f t="shared" si="1"/>
        <v>Medium Population-Middle Poverty</v>
      </c>
      <c r="B9963" s="35" t="s">
        <v>9982</v>
      </c>
      <c r="C9963" s="37">
        <v>3639.0</v>
      </c>
      <c r="D9963" s="37">
        <v>0.278647980214345</v>
      </c>
      <c r="E9963" s="37" t="s">
        <v>15</v>
      </c>
      <c r="F9963" s="37" t="s">
        <v>10</v>
      </c>
    </row>
    <row r="9964">
      <c r="A9964" s="36" t="str">
        <f t="shared" si="1"/>
        <v>Medium Population-Middle Poverty</v>
      </c>
      <c r="B9964" s="35" t="s">
        <v>9983</v>
      </c>
      <c r="C9964" s="37">
        <v>912.0</v>
      </c>
      <c r="D9964" s="37">
        <v>0.175438596491228</v>
      </c>
      <c r="E9964" s="37" t="s">
        <v>15</v>
      </c>
      <c r="F9964" s="37" t="s">
        <v>10</v>
      </c>
    </row>
    <row r="9965">
      <c r="A9965" s="36" t="str">
        <f t="shared" si="1"/>
        <v>Medium Population-Middle Poverty</v>
      </c>
      <c r="B9965" s="35" t="s">
        <v>9984</v>
      </c>
      <c r="C9965" s="37">
        <v>1096.0</v>
      </c>
      <c r="D9965" s="37">
        <v>0.186131386861314</v>
      </c>
      <c r="E9965" s="37" t="s">
        <v>15</v>
      </c>
      <c r="F9965" s="37" t="s">
        <v>10</v>
      </c>
    </row>
    <row r="9966">
      <c r="A9966" s="36" t="str">
        <f t="shared" si="1"/>
        <v>Medium Population-Middle Poverty</v>
      </c>
      <c r="B9966" s="35" t="s">
        <v>9985</v>
      </c>
      <c r="C9966" s="37">
        <v>3404.0</v>
      </c>
      <c r="D9966" s="37">
        <v>0.195652173913043</v>
      </c>
      <c r="E9966" s="37" t="s">
        <v>15</v>
      </c>
      <c r="F9966" s="37" t="s">
        <v>10</v>
      </c>
    </row>
    <row r="9967">
      <c r="A9967" s="36" t="str">
        <f t="shared" si="1"/>
        <v>High Population-High Poverty</v>
      </c>
      <c r="B9967" s="35" t="s">
        <v>9986</v>
      </c>
      <c r="C9967" s="37">
        <v>17880.0</v>
      </c>
      <c r="D9967" s="37">
        <v>0.368791946308725</v>
      </c>
      <c r="E9967" s="37" t="s">
        <v>14</v>
      </c>
      <c r="F9967" s="37" t="s">
        <v>11</v>
      </c>
    </row>
    <row r="9968">
      <c r="A9968" s="36" t="str">
        <f t="shared" si="1"/>
        <v>High Population-High Poverty</v>
      </c>
      <c r="B9968" s="35" t="s">
        <v>9987</v>
      </c>
      <c r="C9968" s="37">
        <v>29856.0</v>
      </c>
      <c r="D9968" s="37">
        <v>0.387459807073955</v>
      </c>
      <c r="E9968" s="37" t="s">
        <v>14</v>
      </c>
      <c r="F9968" s="37" t="s">
        <v>11</v>
      </c>
    </row>
    <row r="9969">
      <c r="A9969" s="36" t="str">
        <f t="shared" si="1"/>
        <v>High Population-Middle Poverty</v>
      </c>
      <c r="B9969" s="35" t="s">
        <v>9988</v>
      </c>
      <c r="C9969" s="37">
        <v>25557.0</v>
      </c>
      <c r="D9969" s="37">
        <v>0.249559807489142</v>
      </c>
      <c r="E9969" s="37" t="s">
        <v>14</v>
      </c>
      <c r="F9969" s="37" t="s">
        <v>10</v>
      </c>
    </row>
    <row r="9970">
      <c r="A9970" s="36" t="str">
        <f t="shared" si="1"/>
        <v>High Population-Middle Poverty</v>
      </c>
      <c r="B9970" s="35" t="s">
        <v>9989</v>
      </c>
      <c r="C9970" s="37">
        <v>14378.0</v>
      </c>
      <c r="D9970" s="37">
        <v>0.292808457365419</v>
      </c>
      <c r="E9970" s="37" t="s">
        <v>14</v>
      </c>
      <c r="F9970" s="37" t="s">
        <v>10</v>
      </c>
    </row>
    <row r="9971">
      <c r="A9971" s="36" t="str">
        <f t="shared" si="1"/>
        <v>Medium Population-Middle Poverty</v>
      </c>
      <c r="B9971" s="35" t="s">
        <v>9990</v>
      </c>
      <c r="C9971" s="37">
        <v>965.0</v>
      </c>
      <c r="D9971" s="37">
        <v>0.254922279792746</v>
      </c>
      <c r="E9971" s="37" t="s">
        <v>15</v>
      </c>
      <c r="F9971" s="37" t="s">
        <v>10</v>
      </c>
    </row>
    <row r="9972">
      <c r="A9972" s="36" t="str">
        <f t="shared" si="1"/>
        <v>Medium Population-Middle Poverty</v>
      </c>
      <c r="B9972" s="35" t="s">
        <v>9991</v>
      </c>
      <c r="C9972" s="37">
        <v>1081.0</v>
      </c>
      <c r="D9972" s="37">
        <v>0.195189639222942</v>
      </c>
      <c r="E9972" s="37" t="s">
        <v>15</v>
      </c>
      <c r="F9972" s="37" t="s">
        <v>10</v>
      </c>
    </row>
    <row r="9973">
      <c r="A9973" s="36" t="str">
        <f t="shared" si="1"/>
        <v>Medium Population-High Poverty</v>
      </c>
      <c r="B9973" s="35" t="s">
        <v>9992</v>
      </c>
      <c r="C9973" s="37">
        <v>5727.0</v>
      </c>
      <c r="D9973" s="37">
        <v>0.351492928234678</v>
      </c>
      <c r="E9973" s="37" t="s">
        <v>15</v>
      </c>
      <c r="F9973" s="37" t="s">
        <v>11</v>
      </c>
    </row>
    <row r="9974">
      <c r="A9974" s="36" t="str">
        <f t="shared" si="1"/>
        <v>Medium Population-Middle Poverty</v>
      </c>
      <c r="B9974" s="35" t="s">
        <v>9993</v>
      </c>
      <c r="C9974" s="37">
        <v>2948.0</v>
      </c>
      <c r="D9974" s="37">
        <v>0.156716417910448</v>
      </c>
      <c r="E9974" s="37" t="s">
        <v>15</v>
      </c>
      <c r="F9974" s="37" t="s">
        <v>10</v>
      </c>
    </row>
    <row r="9975">
      <c r="A9975" s="36" t="str">
        <f t="shared" si="1"/>
        <v>Medium Population-Middle Poverty</v>
      </c>
      <c r="B9975" s="35" t="s">
        <v>9994</v>
      </c>
      <c r="C9975" s="37">
        <v>8512.0</v>
      </c>
      <c r="D9975" s="37">
        <v>0.289356203007519</v>
      </c>
      <c r="E9975" s="37" t="s">
        <v>15</v>
      </c>
      <c r="F9975" s="37" t="s">
        <v>10</v>
      </c>
    </row>
    <row r="9976">
      <c r="A9976" s="36" t="str">
        <f t="shared" si="1"/>
        <v>Low Population-Middle Poverty</v>
      </c>
      <c r="B9976" s="35" t="s">
        <v>9995</v>
      </c>
      <c r="C9976" s="37">
        <v>296.0</v>
      </c>
      <c r="D9976" s="37">
        <v>0.253378378378378</v>
      </c>
      <c r="E9976" s="37" t="s">
        <v>16</v>
      </c>
      <c r="F9976" s="37" t="s">
        <v>10</v>
      </c>
    </row>
    <row r="9977">
      <c r="A9977" s="36" t="str">
        <f t="shared" si="1"/>
        <v>High Population-Low Poverty</v>
      </c>
      <c r="B9977" s="35" t="s">
        <v>9996</v>
      </c>
      <c r="C9977" s="37">
        <v>20489.0</v>
      </c>
      <c r="D9977" s="37">
        <v>0.0908292254380399</v>
      </c>
      <c r="E9977" s="37" t="s">
        <v>14</v>
      </c>
      <c r="F9977" s="37" t="s">
        <v>9</v>
      </c>
    </row>
    <row r="9978">
      <c r="A9978" s="36" t="str">
        <f t="shared" si="1"/>
        <v>Low Population-Middle Poverty</v>
      </c>
      <c r="B9978" s="35" t="s">
        <v>9997</v>
      </c>
      <c r="C9978" s="37">
        <v>496.0</v>
      </c>
      <c r="D9978" s="37">
        <v>0.181451612903226</v>
      </c>
      <c r="E9978" s="37" t="s">
        <v>16</v>
      </c>
      <c r="F9978" s="37" t="s">
        <v>10</v>
      </c>
    </row>
    <row r="9979">
      <c r="A9979" s="36" t="str">
        <f t="shared" si="1"/>
        <v>Medium Population-Middle Poverty</v>
      </c>
      <c r="B9979" s="35" t="s">
        <v>9998</v>
      </c>
      <c r="C9979" s="37">
        <v>8151.0</v>
      </c>
      <c r="D9979" s="37">
        <v>0.297141455036192</v>
      </c>
      <c r="E9979" s="37" t="s">
        <v>15</v>
      </c>
      <c r="F9979" s="37" t="s">
        <v>10</v>
      </c>
    </row>
    <row r="9980">
      <c r="A9980" s="36" t="str">
        <f t="shared" si="1"/>
        <v>Medium Population-Low Poverty</v>
      </c>
      <c r="B9980" s="35" t="s">
        <v>9999</v>
      </c>
      <c r="C9980" s="37">
        <v>1308.0</v>
      </c>
      <c r="D9980" s="37">
        <v>0.0879204892966361</v>
      </c>
      <c r="E9980" s="37" t="s">
        <v>15</v>
      </c>
      <c r="F9980" s="37" t="s">
        <v>9</v>
      </c>
    </row>
    <row r="9981">
      <c r="A9981" s="36" t="str">
        <f t="shared" si="1"/>
        <v>Medium Population-Middle Poverty</v>
      </c>
      <c r="B9981" s="35" t="s">
        <v>10000</v>
      </c>
      <c r="C9981" s="37">
        <v>715.0</v>
      </c>
      <c r="D9981" s="37">
        <v>0.285314685314685</v>
      </c>
      <c r="E9981" s="37" t="s">
        <v>15</v>
      </c>
      <c r="F9981" s="37" t="s">
        <v>10</v>
      </c>
    </row>
    <row r="9982">
      <c r="A9982" s="36" t="str">
        <f t="shared" si="1"/>
        <v>Medium Population-Middle Poverty</v>
      </c>
      <c r="B9982" s="35" t="s">
        <v>10001</v>
      </c>
      <c r="C9982" s="37">
        <v>1935.0</v>
      </c>
      <c r="D9982" s="37">
        <v>0.162273901808786</v>
      </c>
      <c r="E9982" s="37" t="s">
        <v>15</v>
      </c>
      <c r="F9982" s="37" t="s">
        <v>10</v>
      </c>
    </row>
    <row r="9983">
      <c r="A9983" s="36" t="str">
        <f t="shared" si="1"/>
        <v>Low Population-Middle Poverty</v>
      </c>
      <c r="B9983" s="35" t="s">
        <v>10002</v>
      </c>
      <c r="C9983" s="37">
        <v>444.0</v>
      </c>
      <c r="D9983" s="37">
        <v>0.234234234234234</v>
      </c>
      <c r="E9983" s="37" t="s">
        <v>16</v>
      </c>
      <c r="F9983" s="37" t="s">
        <v>10</v>
      </c>
    </row>
    <row r="9984">
      <c r="A9984" s="36" t="str">
        <f t="shared" si="1"/>
        <v>Medium Population-Middle Poverty</v>
      </c>
      <c r="B9984" s="35" t="s">
        <v>10003</v>
      </c>
      <c r="C9984" s="37">
        <v>2791.0</v>
      </c>
      <c r="D9984" s="37">
        <v>0.192045861698316</v>
      </c>
      <c r="E9984" s="37" t="s">
        <v>15</v>
      </c>
      <c r="F9984" s="37" t="s">
        <v>10</v>
      </c>
    </row>
    <row r="9985">
      <c r="A9985" s="36" t="str">
        <f t="shared" si="1"/>
        <v>Low Population-Middle Poverty</v>
      </c>
      <c r="B9985" s="35" t="s">
        <v>10004</v>
      </c>
      <c r="C9985" s="37">
        <v>156.0</v>
      </c>
      <c r="D9985" s="37">
        <v>0.314102564102564</v>
      </c>
      <c r="E9985" s="37" t="s">
        <v>16</v>
      </c>
      <c r="F9985" s="37" t="s">
        <v>10</v>
      </c>
    </row>
    <row r="9986">
      <c r="A9986" s="36" t="str">
        <f t="shared" si="1"/>
        <v>Medium Population-Middle Poverty</v>
      </c>
      <c r="B9986" s="35" t="s">
        <v>10005</v>
      </c>
      <c r="C9986" s="37">
        <v>2649.0</v>
      </c>
      <c r="D9986" s="37">
        <v>0.289920724801812</v>
      </c>
      <c r="E9986" s="37" t="s">
        <v>15</v>
      </c>
      <c r="F9986" s="37" t="s">
        <v>10</v>
      </c>
    </row>
    <row r="9987">
      <c r="A9987" s="36" t="str">
        <f t="shared" si="1"/>
        <v>High Population-Middle Poverty</v>
      </c>
      <c r="B9987" s="35" t="s">
        <v>10006</v>
      </c>
      <c r="C9987" s="37">
        <v>17959.0</v>
      </c>
      <c r="D9987" s="37">
        <v>0.29945988083969</v>
      </c>
      <c r="E9987" s="37" t="s">
        <v>14</v>
      </c>
      <c r="F9987" s="37" t="s">
        <v>10</v>
      </c>
    </row>
    <row r="9988">
      <c r="A9988" s="36" t="str">
        <f t="shared" si="1"/>
        <v>Medium Population-Low Poverty</v>
      </c>
      <c r="B9988" s="35" t="s">
        <v>10007</v>
      </c>
      <c r="C9988" s="37">
        <v>791.0</v>
      </c>
      <c r="D9988" s="37">
        <v>0.0240202275600506</v>
      </c>
      <c r="E9988" s="37" t="s">
        <v>15</v>
      </c>
      <c r="F9988" s="37" t="s">
        <v>9</v>
      </c>
    </row>
    <row r="9989">
      <c r="A9989" s="36" t="str">
        <f t="shared" si="1"/>
        <v>High Population-Middle Poverty</v>
      </c>
      <c r="B9989" s="35" t="s">
        <v>10008</v>
      </c>
      <c r="C9989" s="37">
        <v>10516.0</v>
      </c>
      <c r="D9989" s="37">
        <v>0.119532141498669</v>
      </c>
      <c r="E9989" s="37" t="s">
        <v>14</v>
      </c>
      <c r="F9989" s="37" t="s">
        <v>10</v>
      </c>
    </row>
    <row r="9990">
      <c r="A9990" s="36" t="str">
        <f t="shared" si="1"/>
        <v>High Population-Middle Poverty</v>
      </c>
      <c r="B9990" s="35" t="s">
        <v>10009</v>
      </c>
      <c r="C9990" s="37">
        <v>23187.0</v>
      </c>
      <c r="D9990" s="37">
        <v>0.14473627463665</v>
      </c>
      <c r="E9990" s="37" t="s">
        <v>14</v>
      </c>
      <c r="F9990" s="37" t="s">
        <v>10</v>
      </c>
    </row>
    <row r="9991">
      <c r="A9991" s="36" t="str">
        <f t="shared" si="1"/>
        <v>Medium Population-Middle Poverty</v>
      </c>
      <c r="B9991" s="35" t="s">
        <v>10010</v>
      </c>
      <c r="C9991" s="37">
        <v>1514.0</v>
      </c>
      <c r="D9991" s="37">
        <v>0.145970937912814</v>
      </c>
      <c r="E9991" s="37" t="s">
        <v>15</v>
      </c>
      <c r="F9991" s="37" t="s">
        <v>10</v>
      </c>
    </row>
    <row r="9992">
      <c r="A9992" s="36" t="str">
        <f t="shared" si="1"/>
        <v>Medium Population-Middle Poverty</v>
      </c>
      <c r="B9992" s="35" t="s">
        <v>10011</v>
      </c>
      <c r="C9992" s="37">
        <v>2744.0</v>
      </c>
      <c r="D9992" s="37">
        <v>0.177478134110787</v>
      </c>
      <c r="E9992" s="37" t="s">
        <v>15</v>
      </c>
      <c r="F9992" s="37" t="s">
        <v>10</v>
      </c>
    </row>
    <row r="9993">
      <c r="A9993" s="36" t="str">
        <f t="shared" si="1"/>
        <v>High Population-Middle Poverty</v>
      </c>
      <c r="B9993" s="35" t="s">
        <v>10012</v>
      </c>
      <c r="C9993" s="37">
        <v>22463.0</v>
      </c>
      <c r="D9993" s="37">
        <v>0.282019320660642</v>
      </c>
      <c r="E9993" s="37" t="s">
        <v>14</v>
      </c>
      <c r="F9993" s="37" t="s">
        <v>10</v>
      </c>
    </row>
    <row r="9994">
      <c r="A9994" s="36" t="str">
        <f t="shared" si="1"/>
        <v>Medium Population-Middle Poverty</v>
      </c>
      <c r="B9994" s="35" t="s">
        <v>10013</v>
      </c>
      <c r="C9994" s="37">
        <v>6170.0</v>
      </c>
      <c r="D9994" s="37">
        <v>0.204538087520259</v>
      </c>
      <c r="E9994" s="37" t="s">
        <v>15</v>
      </c>
      <c r="F9994" s="37" t="s">
        <v>10</v>
      </c>
    </row>
    <row r="9995">
      <c r="A9995" s="36" t="str">
        <f t="shared" si="1"/>
        <v>Medium Population-Low Poverty</v>
      </c>
      <c r="B9995" s="35" t="s">
        <v>10014</v>
      </c>
      <c r="C9995" s="37">
        <v>536.0</v>
      </c>
      <c r="D9995" s="37">
        <v>0.0279850746268657</v>
      </c>
      <c r="E9995" s="37" t="s">
        <v>15</v>
      </c>
      <c r="F9995" s="37" t="s">
        <v>9</v>
      </c>
    </row>
    <row r="9996">
      <c r="A9996" s="36" t="str">
        <f t="shared" si="1"/>
        <v>Medium Population-Middle Poverty</v>
      </c>
      <c r="B9996" s="35" t="s">
        <v>10015</v>
      </c>
      <c r="C9996" s="37">
        <v>3547.0</v>
      </c>
      <c r="D9996" s="37">
        <v>0.20355229771638</v>
      </c>
      <c r="E9996" s="37" t="s">
        <v>15</v>
      </c>
      <c r="F9996" s="37" t="s">
        <v>10</v>
      </c>
    </row>
    <row r="9997">
      <c r="A9997" s="36" t="str">
        <f t="shared" si="1"/>
        <v>Medium Population-High Poverty</v>
      </c>
      <c r="B9997" s="35" t="s">
        <v>10016</v>
      </c>
      <c r="C9997" s="37">
        <v>6584.0</v>
      </c>
      <c r="D9997" s="37">
        <v>0.338396111786148</v>
      </c>
      <c r="E9997" s="37" t="s">
        <v>15</v>
      </c>
      <c r="F9997" s="37" t="s">
        <v>11</v>
      </c>
    </row>
    <row r="9998">
      <c r="A9998" s="36" t="str">
        <f t="shared" si="1"/>
        <v>Medium Population-Middle Poverty</v>
      </c>
      <c r="B9998" s="35" t="s">
        <v>10017</v>
      </c>
      <c r="C9998" s="37">
        <v>3339.0</v>
      </c>
      <c r="D9998" s="37">
        <v>0.254267744833783</v>
      </c>
      <c r="E9998" s="37" t="s">
        <v>15</v>
      </c>
      <c r="F9998" s="37" t="s">
        <v>10</v>
      </c>
    </row>
    <row r="9999">
      <c r="A9999" s="36" t="str">
        <f t="shared" si="1"/>
        <v>Medium Population-Middle Poverty</v>
      </c>
      <c r="B9999" s="35" t="s">
        <v>10018</v>
      </c>
      <c r="C9999" s="37">
        <v>2314.0</v>
      </c>
      <c r="D9999" s="37">
        <v>0.160328435609334</v>
      </c>
      <c r="E9999" s="37" t="s">
        <v>15</v>
      </c>
      <c r="F9999" s="37" t="s">
        <v>10</v>
      </c>
    </row>
    <row r="10000">
      <c r="A10000" s="36" t="str">
        <f t="shared" si="1"/>
        <v>Medium Population-Middle Poverty</v>
      </c>
      <c r="B10000" s="35" t="s">
        <v>10019</v>
      </c>
      <c r="C10000" s="37">
        <v>7865.0</v>
      </c>
      <c r="D10000" s="37">
        <v>0.212841703750795</v>
      </c>
      <c r="E10000" s="37" t="s">
        <v>15</v>
      </c>
      <c r="F10000" s="37" t="s">
        <v>10</v>
      </c>
    </row>
    <row r="10001">
      <c r="A10001" s="36" t="str">
        <f t="shared" si="1"/>
        <v>Medium Population-Middle Poverty</v>
      </c>
      <c r="B10001" s="35" t="s">
        <v>10020</v>
      </c>
      <c r="C10001" s="37">
        <v>1940.0</v>
      </c>
      <c r="D10001" s="37">
        <v>0.220103092783505</v>
      </c>
      <c r="E10001" s="37" t="s">
        <v>15</v>
      </c>
      <c r="F10001" s="37" t="s">
        <v>10</v>
      </c>
    </row>
    <row r="10002">
      <c r="A10002" s="36" t="str">
        <f t="shared" si="1"/>
        <v>Medium Population-Middle Poverty</v>
      </c>
      <c r="B10002" s="35" t="s">
        <v>10021</v>
      </c>
      <c r="C10002" s="37">
        <v>2264.0</v>
      </c>
      <c r="D10002" s="37">
        <v>0.25</v>
      </c>
      <c r="E10002" s="37" t="s">
        <v>15</v>
      </c>
      <c r="F10002" s="37" t="s">
        <v>10</v>
      </c>
    </row>
    <row r="10003">
      <c r="A10003" s="36" t="str">
        <f t="shared" si="1"/>
        <v>Medium Population-Middle Poverty</v>
      </c>
      <c r="B10003" s="35" t="s">
        <v>10022</v>
      </c>
      <c r="C10003" s="37">
        <v>883.0</v>
      </c>
      <c r="D10003" s="37">
        <v>0.135900339750849</v>
      </c>
      <c r="E10003" s="37" t="s">
        <v>15</v>
      </c>
      <c r="F10003" s="37" t="s">
        <v>10</v>
      </c>
    </row>
    <row r="10004">
      <c r="A10004" s="36" t="str">
        <f t="shared" si="1"/>
        <v>Medium Population-Middle Poverty</v>
      </c>
      <c r="B10004" s="35" t="s">
        <v>10023</v>
      </c>
      <c r="C10004" s="37">
        <v>764.0</v>
      </c>
      <c r="D10004" s="37">
        <v>0.167539267015707</v>
      </c>
      <c r="E10004" s="37" t="s">
        <v>15</v>
      </c>
      <c r="F10004" s="37" t="s">
        <v>10</v>
      </c>
    </row>
    <row r="10005">
      <c r="A10005" s="36" t="str">
        <f t="shared" si="1"/>
        <v>Medium Population-Middle Poverty</v>
      </c>
      <c r="B10005" s="35" t="s">
        <v>10024</v>
      </c>
      <c r="C10005" s="37">
        <v>1525.0</v>
      </c>
      <c r="D10005" s="37">
        <v>0.222950819672131</v>
      </c>
      <c r="E10005" s="37" t="s">
        <v>15</v>
      </c>
      <c r="F10005" s="37" t="s">
        <v>10</v>
      </c>
    </row>
    <row r="10006">
      <c r="A10006" s="36" t="str">
        <f t="shared" si="1"/>
        <v>High Population-Middle Poverty</v>
      </c>
      <c r="B10006" s="35" t="s">
        <v>10025</v>
      </c>
      <c r="C10006" s="37">
        <v>10234.0</v>
      </c>
      <c r="D10006" s="37">
        <v>0.267246433457104</v>
      </c>
      <c r="E10006" s="37" t="s">
        <v>14</v>
      </c>
      <c r="F10006" s="37" t="s">
        <v>10</v>
      </c>
    </row>
    <row r="10007">
      <c r="A10007" s="36" t="str">
        <f t="shared" si="1"/>
        <v>Medium Population-Low Poverty</v>
      </c>
      <c r="B10007" s="35" t="s">
        <v>10026</v>
      </c>
      <c r="C10007" s="37">
        <v>855.0</v>
      </c>
      <c r="D10007" s="37">
        <v>0.0701754385964912</v>
      </c>
      <c r="E10007" s="37" t="s">
        <v>15</v>
      </c>
      <c r="F10007" s="37" t="s">
        <v>9</v>
      </c>
    </row>
    <row r="10008">
      <c r="A10008" s="36" t="str">
        <f t="shared" si="1"/>
        <v>Medium Population-High Poverty</v>
      </c>
      <c r="B10008" s="35" t="s">
        <v>10027</v>
      </c>
      <c r="C10008" s="37">
        <v>1558.0</v>
      </c>
      <c r="D10008" s="37">
        <v>0.365853658536585</v>
      </c>
      <c r="E10008" s="37" t="s">
        <v>15</v>
      </c>
      <c r="F10008" s="37" t="s">
        <v>11</v>
      </c>
    </row>
    <row r="10009">
      <c r="A10009" s="36" t="str">
        <f t="shared" si="1"/>
        <v>High Population-Middle Poverty</v>
      </c>
      <c r="B10009" s="35" t="s">
        <v>10028</v>
      </c>
      <c r="C10009" s="37">
        <v>11937.0</v>
      </c>
      <c r="D10009" s="37">
        <v>0.239423640780766</v>
      </c>
      <c r="E10009" s="37" t="s">
        <v>14</v>
      </c>
      <c r="F10009" s="37" t="s">
        <v>10</v>
      </c>
    </row>
    <row r="10010">
      <c r="A10010" s="36" t="str">
        <f t="shared" si="1"/>
        <v>High Population-Middle Poverty</v>
      </c>
      <c r="B10010" s="35" t="s">
        <v>10029</v>
      </c>
      <c r="C10010" s="37">
        <v>23415.0</v>
      </c>
      <c r="D10010" s="37">
        <v>0.244373265001068</v>
      </c>
      <c r="E10010" s="37" t="s">
        <v>14</v>
      </c>
      <c r="F10010" s="37" t="s">
        <v>10</v>
      </c>
    </row>
    <row r="10011">
      <c r="A10011" s="36" t="str">
        <f t="shared" si="1"/>
        <v>Medium Population-Middle Poverty</v>
      </c>
      <c r="B10011" s="35" t="s">
        <v>10030</v>
      </c>
      <c r="C10011" s="37">
        <v>8101.0</v>
      </c>
      <c r="D10011" s="37">
        <v>0.137884211825701</v>
      </c>
      <c r="E10011" s="37" t="s">
        <v>15</v>
      </c>
      <c r="F10011" s="37" t="s">
        <v>10</v>
      </c>
    </row>
    <row r="10012">
      <c r="A10012" s="36" t="str">
        <f t="shared" si="1"/>
        <v>High Population-Middle Poverty</v>
      </c>
      <c r="B10012" s="35" t="s">
        <v>10031</v>
      </c>
      <c r="C10012" s="37">
        <v>26871.0</v>
      </c>
      <c r="D10012" s="37">
        <v>0.278776376018756</v>
      </c>
      <c r="E10012" s="37" t="s">
        <v>14</v>
      </c>
      <c r="F10012" s="37" t="s">
        <v>10</v>
      </c>
    </row>
    <row r="10013">
      <c r="A10013" s="36" t="str">
        <f t="shared" si="1"/>
        <v>Medium Population-Middle Poverty</v>
      </c>
      <c r="B10013" s="35" t="s">
        <v>10032</v>
      </c>
      <c r="C10013" s="37">
        <v>1775.0</v>
      </c>
      <c r="D10013" s="37">
        <v>0.303098591549296</v>
      </c>
      <c r="E10013" s="37" t="s">
        <v>15</v>
      </c>
      <c r="F10013" s="37" t="s">
        <v>10</v>
      </c>
    </row>
    <row r="10014">
      <c r="A10014" s="36" t="str">
        <f t="shared" si="1"/>
        <v>Medium Population-Middle Poverty</v>
      </c>
      <c r="B10014" s="35" t="s">
        <v>10033</v>
      </c>
      <c r="C10014" s="37">
        <v>1130.0</v>
      </c>
      <c r="D10014" s="37">
        <v>0.208849557522124</v>
      </c>
      <c r="E10014" s="37" t="s">
        <v>15</v>
      </c>
      <c r="F10014" s="37" t="s">
        <v>10</v>
      </c>
    </row>
    <row r="10015">
      <c r="A10015" s="36" t="str">
        <f t="shared" si="1"/>
        <v>Medium Population-Low Poverty</v>
      </c>
      <c r="B10015" s="35" t="s">
        <v>10034</v>
      </c>
      <c r="C10015" s="37">
        <v>819.0</v>
      </c>
      <c r="D10015" s="37">
        <v>0.0463980463980464</v>
      </c>
      <c r="E10015" s="37" t="s">
        <v>15</v>
      </c>
      <c r="F10015" s="37" t="s">
        <v>9</v>
      </c>
    </row>
    <row r="10016">
      <c r="A10016" s="36" t="str">
        <f t="shared" si="1"/>
        <v>Medium Population-Middle Poverty</v>
      </c>
      <c r="B10016" s="35" t="s">
        <v>10035</v>
      </c>
      <c r="C10016" s="37">
        <v>3240.0</v>
      </c>
      <c r="D10016" s="37">
        <v>0.209259259259259</v>
      </c>
      <c r="E10016" s="37" t="s">
        <v>15</v>
      </c>
      <c r="F10016" s="37" t="s">
        <v>10</v>
      </c>
    </row>
    <row r="10017">
      <c r="A10017" s="36" t="str">
        <f t="shared" si="1"/>
        <v>Medium Population-Middle Poverty</v>
      </c>
      <c r="B10017" s="35" t="s">
        <v>10036</v>
      </c>
      <c r="C10017" s="37">
        <v>5388.0</v>
      </c>
      <c r="D10017" s="37">
        <v>0.201002227171492</v>
      </c>
      <c r="E10017" s="37" t="s">
        <v>15</v>
      </c>
      <c r="F10017" s="37" t="s">
        <v>10</v>
      </c>
    </row>
    <row r="10018">
      <c r="A10018" s="36" t="str">
        <f t="shared" si="1"/>
        <v>Medium Population-Low Poverty</v>
      </c>
      <c r="B10018" s="35" t="s">
        <v>10037</v>
      </c>
      <c r="C10018" s="37">
        <v>5849.0</v>
      </c>
      <c r="D10018" s="37">
        <v>0.0538553598905796</v>
      </c>
      <c r="E10018" s="37" t="s">
        <v>15</v>
      </c>
      <c r="F10018" s="37" t="s">
        <v>9</v>
      </c>
    </row>
    <row r="10019">
      <c r="A10019" s="36" t="str">
        <f t="shared" si="1"/>
        <v>Medium Population-Middle Poverty</v>
      </c>
      <c r="B10019" s="35" t="s">
        <v>10038</v>
      </c>
      <c r="C10019" s="37">
        <v>2431.0</v>
      </c>
      <c r="D10019" s="37">
        <v>0.27889757301522</v>
      </c>
      <c r="E10019" s="37" t="s">
        <v>15</v>
      </c>
      <c r="F10019" s="37" t="s">
        <v>10</v>
      </c>
    </row>
    <row r="10020">
      <c r="A10020" s="36" t="str">
        <f t="shared" si="1"/>
        <v>Medium Population-Middle Poverty</v>
      </c>
      <c r="B10020" s="35" t="s">
        <v>10039</v>
      </c>
      <c r="C10020" s="37">
        <v>5180.0</v>
      </c>
      <c r="D10020" s="37">
        <v>0.213320463320463</v>
      </c>
      <c r="E10020" s="37" t="s">
        <v>15</v>
      </c>
      <c r="F10020" s="37" t="s">
        <v>10</v>
      </c>
    </row>
    <row r="10021">
      <c r="A10021" s="36" t="str">
        <f t="shared" si="1"/>
        <v>Medium Population-Low Poverty</v>
      </c>
      <c r="B10021" s="35" t="s">
        <v>10040</v>
      </c>
      <c r="C10021" s="37">
        <v>3215.0</v>
      </c>
      <c r="D10021" s="37">
        <v>0.0292379471228616</v>
      </c>
      <c r="E10021" s="37" t="s">
        <v>15</v>
      </c>
      <c r="F10021" s="37" t="s">
        <v>9</v>
      </c>
    </row>
    <row r="10022">
      <c r="A10022" s="36" t="str">
        <f t="shared" si="1"/>
        <v>Medium Population-Low Poverty</v>
      </c>
      <c r="B10022" s="35" t="s">
        <v>10041</v>
      </c>
      <c r="C10022" s="37">
        <v>6951.0</v>
      </c>
      <c r="D10022" s="37">
        <v>0.0250323694432456</v>
      </c>
      <c r="E10022" s="37" t="s">
        <v>15</v>
      </c>
      <c r="F10022" s="37" t="s">
        <v>9</v>
      </c>
    </row>
    <row r="10023">
      <c r="A10023" s="36" t="str">
        <f t="shared" si="1"/>
        <v>Low Population-Middle Poverty</v>
      </c>
      <c r="B10023" s="35" t="s">
        <v>10042</v>
      </c>
      <c r="C10023" s="37">
        <v>245.0</v>
      </c>
      <c r="D10023" s="37">
        <v>0.318367346938775</v>
      </c>
      <c r="E10023" s="37" t="s">
        <v>16</v>
      </c>
      <c r="F10023" s="37" t="s">
        <v>10</v>
      </c>
    </row>
    <row r="10024">
      <c r="A10024" s="36" t="str">
        <f t="shared" si="1"/>
        <v>Medium Population-Low Poverty</v>
      </c>
      <c r="B10024" s="35" t="s">
        <v>10043</v>
      </c>
      <c r="C10024" s="37">
        <v>5890.0</v>
      </c>
      <c r="D10024" s="37">
        <v>0.0556876061120543</v>
      </c>
      <c r="E10024" s="37" t="s">
        <v>15</v>
      </c>
      <c r="F10024" s="37" t="s">
        <v>9</v>
      </c>
    </row>
    <row r="10025">
      <c r="A10025" s="36" t="str">
        <f t="shared" si="1"/>
        <v>Medium Population-High Poverty</v>
      </c>
      <c r="B10025" s="35" t="s">
        <v>10044</v>
      </c>
      <c r="C10025" s="37">
        <v>563.0</v>
      </c>
      <c r="D10025" s="37">
        <v>0.346358792184725</v>
      </c>
      <c r="E10025" s="37" t="s">
        <v>15</v>
      </c>
      <c r="F10025" s="37" t="s">
        <v>11</v>
      </c>
    </row>
    <row r="10026">
      <c r="A10026" s="36" t="str">
        <f t="shared" si="1"/>
        <v>Low Population-High Poverty</v>
      </c>
      <c r="B10026" s="35" t="s">
        <v>10045</v>
      </c>
      <c r="C10026" s="37">
        <v>234.0</v>
      </c>
      <c r="D10026" s="37">
        <v>0.337606837606838</v>
      </c>
      <c r="E10026" s="37" t="s">
        <v>16</v>
      </c>
      <c r="F10026" s="37" t="s">
        <v>11</v>
      </c>
    </row>
    <row r="10027">
      <c r="A10027" s="36" t="str">
        <f t="shared" si="1"/>
        <v>Medium Population-High Poverty</v>
      </c>
      <c r="B10027" s="35" t="s">
        <v>10046</v>
      </c>
      <c r="C10027" s="37">
        <v>1760.0</v>
      </c>
      <c r="D10027" s="37">
        <v>0.348295454545455</v>
      </c>
      <c r="E10027" s="37" t="s">
        <v>15</v>
      </c>
      <c r="F10027" s="37" t="s">
        <v>11</v>
      </c>
    </row>
    <row r="10028">
      <c r="A10028" s="36" t="str">
        <f t="shared" si="1"/>
        <v>Medium Population-Middle Poverty</v>
      </c>
      <c r="B10028" s="35" t="s">
        <v>10047</v>
      </c>
      <c r="C10028" s="37">
        <v>5220.0</v>
      </c>
      <c r="D10028" s="37">
        <v>0.255555555555556</v>
      </c>
      <c r="E10028" s="37" t="s">
        <v>15</v>
      </c>
      <c r="F10028" s="37" t="s">
        <v>10</v>
      </c>
    </row>
    <row r="10029">
      <c r="A10029" s="36" t="str">
        <f t="shared" si="1"/>
        <v>High Population-Low Poverty</v>
      </c>
      <c r="B10029" s="35" t="s">
        <v>10048</v>
      </c>
      <c r="C10029" s="37">
        <v>10815.0</v>
      </c>
      <c r="D10029" s="37">
        <v>0.0306981044845123</v>
      </c>
      <c r="E10029" s="37" t="s">
        <v>14</v>
      </c>
      <c r="F10029" s="37" t="s">
        <v>9</v>
      </c>
    </row>
    <row r="10030">
      <c r="A10030" s="36" t="str">
        <f t="shared" si="1"/>
        <v>Low Population-Impoverished</v>
      </c>
      <c r="B10030" s="35" t="s">
        <v>10049</v>
      </c>
      <c r="C10030" s="37">
        <v>263.0</v>
      </c>
      <c r="D10030" s="37">
        <v>0.973384030418251</v>
      </c>
      <c r="E10030" s="37" t="s">
        <v>16</v>
      </c>
      <c r="F10030" s="37" t="s">
        <v>12</v>
      </c>
    </row>
    <row r="10031">
      <c r="A10031" s="36" t="str">
        <f t="shared" si="1"/>
        <v>Medium Population-Middle Poverty</v>
      </c>
      <c r="B10031" s="35" t="s">
        <v>10050</v>
      </c>
      <c r="C10031" s="37">
        <v>5844.0</v>
      </c>
      <c r="D10031" s="37">
        <v>0.110369609856263</v>
      </c>
      <c r="E10031" s="37" t="s">
        <v>15</v>
      </c>
      <c r="F10031" s="37" t="s">
        <v>10</v>
      </c>
    </row>
    <row r="10032">
      <c r="A10032" s="36" t="str">
        <f t="shared" si="1"/>
        <v>Medium Population-Middle Poverty</v>
      </c>
      <c r="B10032" s="35" t="s">
        <v>10051</v>
      </c>
      <c r="C10032" s="37">
        <v>797.0</v>
      </c>
      <c r="D10032" s="37">
        <v>0.166875784190715</v>
      </c>
      <c r="E10032" s="37" t="s">
        <v>15</v>
      </c>
      <c r="F10032" s="37" t="s">
        <v>10</v>
      </c>
    </row>
    <row r="10033">
      <c r="A10033" s="36" t="str">
        <f t="shared" si="1"/>
        <v>Medium Population-Middle Poverty</v>
      </c>
      <c r="B10033" s="35" t="s">
        <v>10052</v>
      </c>
      <c r="C10033" s="37">
        <v>1690.0</v>
      </c>
      <c r="D10033" s="37">
        <v>0.293491124260355</v>
      </c>
      <c r="E10033" s="37" t="s">
        <v>15</v>
      </c>
      <c r="F10033" s="37" t="s">
        <v>10</v>
      </c>
    </row>
    <row r="10034">
      <c r="A10034" s="36" t="str">
        <f t="shared" si="1"/>
        <v>Medium Population-Middle Poverty</v>
      </c>
      <c r="B10034" s="35" t="s">
        <v>10053</v>
      </c>
      <c r="C10034" s="37">
        <v>2229.0</v>
      </c>
      <c r="D10034" s="37">
        <v>0.281740690892777</v>
      </c>
      <c r="E10034" s="37" t="s">
        <v>15</v>
      </c>
      <c r="F10034" s="37" t="s">
        <v>10</v>
      </c>
    </row>
    <row r="10035">
      <c r="A10035" s="36" t="str">
        <f t="shared" si="1"/>
        <v>Medium Population-Middle Poverty</v>
      </c>
      <c r="B10035" s="35" t="s">
        <v>10054</v>
      </c>
      <c r="C10035" s="37">
        <v>2238.0</v>
      </c>
      <c r="D10035" s="37">
        <v>0.216264521894549</v>
      </c>
      <c r="E10035" s="37" t="s">
        <v>15</v>
      </c>
      <c r="F10035" s="37" t="s">
        <v>10</v>
      </c>
    </row>
    <row r="10036">
      <c r="A10036" s="36" t="str">
        <f t="shared" si="1"/>
        <v>Medium Population-Middle Poverty</v>
      </c>
      <c r="B10036" s="35" t="s">
        <v>10055</v>
      </c>
      <c r="C10036" s="37">
        <v>2151.0</v>
      </c>
      <c r="D10036" s="37">
        <v>0.151557415155742</v>
      </c>
      <c r="E10036" s="37" t="s">
        <v>15</v>
      </c>
      <c r="F10036" s="37" t="s">
        <v>10</v>
      </c>
    </row>
    <row r="10037">
      <c r="A10037" s="36" t="str">
        <f t="shared" si="1"/>
        <v>Medium Population-Low Poverty</v>
      </c>
      <c r="B10037" s="35" t="s">
        <v>10056</v>
      </c>
      <c r="C10037" s="37">
        <v>956.0</v>
      </c>
      <c r="D10037" s="37">
        <v>0.0313807531380753</v>
      </c>
      <c r="E10037" s="37" t="s">
        <v>15</v>
      </c>
      <c r="F10037" s="37" t="s">
        <v>9</v>
      </c>
    </row>
    <row r="10038">
      <c r="A10038" s="36" t="str">
        <f t="shared" si="1"/>
        <v>Medium Population-Middle Poverty</v>
      </c>
      <c r="B10038" s="35" t="s">
        <v>10057</v>
      </c>
      <c r="C10038" s="37">
        <v>2466.0</v>
      </c>
      <c r="D10038" s="37">
        <v>0.31184103811841</v>
      </c>
      <c r="E10038" s="37" t="s">
        <v>15</v>
      </c>
      <c r="F10038" s="37" t="s">
        <v>10</v>
      </c>
    </row>
    <row r="10039">
      <c r="A10039" s="36" t="str">
        <f t="shared" si="1"/>
        <v>Medium Population-Middle Poverty</v>
      </c>
      <c r="B10039" s="35" t="s">
        <v>10058</v>
      </c>
      <c r="C10039" s="37">
        <v>3442.0</v>
      </c>
      <c r="D10039" s="37">
        <v>0.12986635676932</v>
      </c>
      <c r="E10039" s="37" t="s">
        <v>15</v>
      </c>
      <c r="F10039" s="37" t="s">
        <v>10</v>
      </c>
    </row>
    <row r="10040">
      <c r="A10040" s="36" t="str">
        <f t="shared" si="1"/>
        <v>Low Population-Middle Poverty</v>
      </c>
      <c r="B10040" s="35" t="s">
        <v>10059</v>
      </c>
      <c r="C10040" s="37">
        <v>274.0</v>
      </c>
      <c r="D10040" s="37">
        <v>0.171532846715328</v>
      </c>
      <c r="E10040" s="37" t="s">
        <v>16</v>
      </c>
      <c r="F10040" s="37" t="s">
        <v>10</v>
      </c>
    </row>
    <row r="10041">
      <c r="A10041" s="36" t="str">
        <f t="shared" si="1"/>
        <v>Medium Population-Middle Poverty</v>
      </c>
      <c r="B10041" s="35" t="s">
        <v>10060</v>
      </c>
      <c r="C10041" s="37">
        <v>7174.0</v>
      </c>
      <c r="D10041" s="37">
        <v>0.188458321717313</v>
      </c>
      <c r="E10041" s="37" t="s">
        <v>15</v>
      </c>
      <c r="F10041" s="37" t="s">
        <v>10</v>
      </c>
    </row>
    <row r="10042">
      <c r="A10042" s="36" t="str">
        <f t="shared" si="1"/>
        <v>Medium Population-Middle Poverty</v>
      </c>
      <c r="B10042" s="35" t="s">
        <v>10061</v>
      </c>
      <c r="C10042" s="37">
        <v>849.0</v>
      </c>
      <c r="D10042" s="37">
        <v>0.15547703180212</v>
      </c>
      <c r="E10042" s="37" t="s">
        <v>15</v>
      </c>
      <c r="F10042" s="37" t="s">
        <v>10</v>
      </c>
    </row>
    <row r="10043">
      <c r="A10043" s="36" t="str">
        <f t="shared" si="1"/>
        <v>Medium Population-High Poverty</v>
      </c>
      <c r="B10043" s="35" t="s">
        <v>10062</v>
      </c>
      <c r="C10043" s="37">
        <v>5773.0</v>
      </c>
      <c r="D10043" s="37">
        <v>0.420405335181015</v>
      </c>
      <c r="E10043" s="37" t="s">
        <v>15</v>
      </c>
      <c r="F10043" s="37" t="s">
        <v>11</v>
      </c>
    </row>
    <row r="10044">
      <c r="A10044" s="36" t="str">
        <f t="shared" si="1"/>
        <v>High Population-High Poverty</v>
      </c>
      <c r="B10044" s="35" t="s">
        <v>10063</v>
      </c>
      <c r="C10044" s="37">
        <v>19076.0</v>
      </c>
      <c r="D10044" s="37">
        <v>0.396466764520864</v>
      </c>
      <c r="E10044" s="37" t="s">
        <v>14</v>
      </c>
      <c r="F10044" s="37" t="s">
        <v>11</v>
      </c>
    </row>
    <row r="10045">
      <c r="A10045" s="36" t="str">
        <f t="shared" si="1"/>
        <v>High Population-Middle Poverty</v>
      </c>
      <c r="B10045" s="35" t="s">
        <v>10064</v>
      </c>
      <c r="C10045" s="37">
        <v>33625.0</v>
      </c>
      <c r="D10045" s="37">
        <v>0.207881040892193</v>
      </c>
      <c r="E10045" s="37" t="s">
        <v>14</v>
      </c>
      <c r="F10045" s="37" t="s">
        <v>10</v>
      </c>
    </row>
    <row r="10046">
      <c r="A10046" s="36" t="str">
        <f t="shared" si="1"/>
        <v>High Population-Middle Poverty</v>
      </c>
      <c r="B10046" s="35" t="s">
        <v>10065</v>
      </c>
      <c r="C10046" s="37">
        <v>11949.0</v>
      </c>
      <c r="D10046" s="37">
        <v>0.101263704075655</v>
      </c>
      <c r="E10046" s="37" t="s">
        <v>14</v>
      </c>
      <c r="F10046" s="37" t="s">
        <v>10</v>
      </c>
    </row>
    <row r="10047">
      <c r="A10047" s="36" t="str">
        <f t="shared" si="1"/>
        <v>High Population-Middle Poverty</v>
      </c>
      <c r="B10047" s="35" t="s">
        <v>10066</v>
      </c>
      <c r="C10047" s="37">
        <v>20724.0</v>
      </c>
      <c r="D10047" s="37">
        <v>0.312198417293959</v>
      </c>
      <c r="E10047" s="37" t="s">
        <v>14</v>
      </c>
      <c r="F10047" s="37" t="s">
        <v>10</v>
      </c>
    </row>
    <row r="10048">
      <c r="A10048" s="36" t="str">
        <f t="shared" si="1"/>
        <v>High Population-Middle Poverty</v>
      </c>
      <c r="B10048" s="35" t="s">
        <v>10067</v>
      </c>
      <c r="C10048" s="37">
        <v>53364.0</v>
      </c>
      <c r="D10048" s="37">
        <v>0.213552207480699</v>
      </c>
      <c r="E10048" s="37" t="s">
        <v>14</v>
      </c>
      <c r="F10048" s="37" t="s">
        <v>10</v>
      </c>
    </row>
    <row r="10049">
      <c r="A10049" s="36" t="str">
        <f t="shared" si="1"/>
        <v>High Population-Middle Poverty</v>
      </c>
      <c r="B10049" s="35" t="s">
        <v>10068</v>
      </c>
      <c r="C10049" s="37">
        <v>39075.0</v>
      </c>
      <c r="D10049" s="37">
        <v>0.10638515674984</v>
      </c>
      <c r="E10049" s="37" t="s">
        <v>14</v>
      </c>
      <c r="F10049" s="37" t="s">
        <v>10</v>
      </c>
    </row>
    <row r="10050">
      <c r="A10050" s="36" t="str">
        <f t="shared" si="1"/>
        <v>High Population-Low Poverty</v>
      </c>
      <c r="B10050" s="35" t="s">
        <v>10069</v>
      </c>
      <c r="C10050" s="37">
        <v>28450.0</v>
      </c>
      <c r="D10050" s="37">
        <v>0.0379964850615114</v>
      </c>
      <c r="E10050" s="37" t="s">
        <v>14</v>
      </c>
      <c r="F10050" s="37" t="s">
        <v>9</v>
      </c>
    </row>
    <row r="10051">
      <c r="A10051" s="36" t="str">
        <f t="shared" si="1"/>
        <v>Medium Population-Middle Poverty</v>
      </c>
      <c r="B10051" s="35" t="s">
        <v>10070</v>
      </c>
      <c r="C10051" s="37">
        <v>4510.0</v>
      </c>
      <c r="D10051" s="37">
        <v>0.188691796008869</v>
      </c>
      <c r="E10051" s="37" t="s">
        <v>15</v>
      </c>
      <c r="F10051" s="37" t="s">
        <v>10</v>
      </c>
    </row>
    <row r="10052">
      <c r="A10052" s="36" t="str">
        <f t="shared" si="1"/>
        <v>Medium Population-Low Poverty</v>
      </c>
      <c r="B10052" s="35" t="s">
        <v>10071</v>
      </c>
      <c r="C10052" s="37">
        <v>3812.0</v>
      </c>
      <c r="D10052" s="37">
        <v>0.0519412381951731</v>
      </c>
      <c r="E10052" s="37" t="s">
        <v>15</v>
      </c>
      <c r="F10052" s="37" t="s">
        <v>9</v>
      </c>
    </row>
    <row r="10053">
      <c r="A10053" s="36" t="str">
        <f t="shared" si="1"/>
        <v>High Population-Low Poverty</v>
      </c>
      <c r="B10053" s="35" t="s">
        <v>10072</v>
      </c>
      <c r="C10053" s="37">
        <v>13753.0</v>
      </c>
      <c r="D10053" s="37">
        <v>0.0859448847524177</v>
      </c>
      <c r="E10053" s="37" t="s">
        <v>14</v>
      </c>
      <c r="F10053" s="37" t="s">
        <v>9</v>
      </c>
    </row>
    <row r="10054">
      <c r="A10054" s="36" t="str">
        <f t="shared" si="1"/>
        <v>High Population-Middle Poverty</v>
      </c>
      <c r="B10054" s="35" t="s">
        <v>10073</v>
      </c>
      <c r="C10054" s="37">
        <v>19304.0</v>
      </c>
      <c r="D10054" s="37">
        <v>0.122099046829673</v>
      </c>
      <c r="E10054" s="37" t="s">
        <v>14</v>
      </c>
      <c r="F10054" s="37" t="s">
        <v>10</v>
      </c>
    </row>
    <row r="10055">
      <c r="A10055" s="36" t="str">
        <f t="shared" si="1"/>
        <v>High Population-Middle Poverty</v>
      </c>
      <c r="B10055" s="35" t="s">
        <v>10074</v>
      </c>
      <c r="C10055" s="37">
        <v>17898.0</v>
      </c>
      <c r="D10055" s="37">
        <v>0.125991730919656</v>
      </c>
      <c r="E10055" s="37" t="s">
        <v>14</v>
      </c>
      <c r="F10055" s="37" t="s">
        <v>10</v>
      </c>
    </row>
    <row r="10056">
      <c r="A10056" s="36" t="str">
        <f t="shared" si="1"/>
        <v>Low Population-Impoverished</v>
      </c>
      <c r="B10056" s="35" t="s">
        <v>10075</v>
      </c>
      <c r="C10056" s="37">
        <v>11.0</v>
      </c>
      <c r="D10056" s="37">
        <v>1.0</v>
      </c>
      <c r="E10056" s="37" t="s">
        <v>16</v>
      </c>
      <c r="F10056" s="37" t="s">
        <v>12</v>
      </c>
    </row>
    <row r="10057">
      <c r="A10057" s="36" t="str">
        <f t="shared" si="1"/>
        <v>Medium Population-Middle Poverty</v>
      </c>
      <c r="B10057" s="35" t="s">
        <v>10076</v>
      </c>
      <c r="C10057" s="37">
        <v>4660.0</v>
      </c>
      <c r="D10057" s="37">
        <v>0.251287553648069</v>
      </c>
      <c r="E10057" s="37" t="s">
        <v>15</v>
      </c>
      <c r="F10057" s="37" t="s">
        <v>10</v>
      </c>
    </row>
    <row r="10058">
      <c r="A10058" s="36" t="str">
        <f t="shared" si="1"/>
        <v>High Population-Low Poverty</v>
      </c>
      <c r="B10058" s="35" t="s">
        <v>10077</v>
      </c>
      <c r="C10058" s="37">
        <v>34759.0</v>
      </c>
      <c r="D10058" s="37">
        <v>0.0931844989786818</v>
      </c>
      <c r="E10058" s="37" t="s">
        <v>14</v>
      </c>
      <c r="F10058" s="37" t="s">
        <v>9</v>
      </c>
    </row>
    <row r="10059">
      <c r="A10059" s="36" t="str">
        <f t="shared" si="1"/>
        <v>High Population-Middle Poverty</v>
      </c>
      <c r="B10059" s="35" t="s">
        <v>10078</v>
      </c>
      <c r="C10059" s="37">
        <v>10103.0</v>
      </c>
      <c r="D10059" s="37">
        <v>0.173215876472335</v>
      </c>
      <c r="E10059" s="37" t="s">
        <v>14</v>
      </c>
      <c r="F10059" s="37" t="s">
        <v>10</v>
      </c>
    </row>
    <row r="10060">
      <c r="A10060" s="36" t="str">
        <f t="shared" si="1"/>
        <v>Medium Population-Middle Poverty</v>
      </c>
      <c r="B10060" s="35" t="s">
        <v>10079</v>
      </c>
      <c r="C10060" s="37">
        <v>7523.0</v>
      </c>
      <c r="D10060" s="37">
        <v>0.160574239000399</v>
      </c>
      <c r="E10060" s="37" t="s">
        <v>15</v>
      </c>
      <c r="F10060" s="37" t="s">
        <v>10</v>
      </c>
    </row>
    <row r="10061">
      <c r="A10061" s="36" t="str">
        <f t="shared" si="1"/>
        <v>High Population-Middle Poverty</v>
      </c>
      <c r="B10061" s="35" t="s">
        <v>10080</v>
      </c>
      <c r="C10061" s="37">
        <v>24178.0</v>
      </c>
      <c r="D10061" s="37">
        <v>0.122466705269253</v>
      </c>
      <c r="E10061" s="37" t="s">
        <v>14</v>
      </c>
      <c r="F10061" s="37" t="s">
        <v>10</v>
      </c>
    </row>
    <row r="10062">
      <c r="A10062" s="36" t="str">
        <f t="shared" si="1"/>
        <v>Medium Population-Middle Poverty</v>
      </c>
      <c r="B10062" s="35" t="s">
        <v>10081</v>
      </c>
      <c r="C10062" s="37">
        <v>1810.0</v>
      </c>
      <c r="D10062" s="37">
        <v>0.123756906077348</v>
      </c>
      <c r="E10062" s="37" t="s">
        <v>15</v>
      </c>
      <c r="F10062" s="37" t="s">
        <v>10</v>
      </c>
    </row>
    <row r="10063">
      <c r="A10063" s="36" t="str">
        <f t="shared" si="1"/>
        <v>Medium Population-Middle Poverty</v>
      </c>
      <c r="B10063" s="35" t="s">
        <v>10082</v>
      </c>
      <c r="C10063" s="37">
        <v>9291.0</v>
      </c>
      <c r="D10063" s="37">
        <v>0.136799052846841</v>
      </c>
      <c r="E10063" s="37" t="s">
        <v>15</v>
      </c>
      <c r="F10063" s="37" t="s">
        <v>10</v>
      </c>
    </row>
    <row r="10064">
      <c r="A10064" s="36" t="str">
        <f t="shared" si="1"/>
        <v>Medium Population-Middle Poverty</v>
      </c>
      <c r="B10064" s="35" t="s">
        <v>10083</v>
      </c>
      <c r="C10064" s="37">
        <v>6422.0</v>
      </c>
      <c r="D10064" s="37">
        <v>0.268452195577702</v>
      </c>
      <c r="E10064" s="37" t="s">
        <v>15</v>
      </c>
      <c r="F10064" s="37" t="s">
        <v>10</v>
      </c>
    </row>
    <row r="10065">
      <c r="A10065" s="36" t="str">
        <f t="shared" si="1"/>
        <v>Medium Population-High Poverty</v>
      </c>
      <c r="B10065" s="35" t="s">
        <v>10084</v>
      </c>
      <c r="C10065" s="37">
        <v>3139.0</v>
      </c>
      <c r="D10065" s="37">
        <v>0.365084421790379</v>
      </c>
      <c r="E10065" s="37" t="s">
        <v>15</v>
      </c>
      <c r="F10065" s="37" t="s">
        <v>11</v>
      </c>
    </row>
    <row r="10066">
      <c r="A10066" s="36" t="str">
        <f t="shared" si="1"/>
        <v>Medium Population-Middle Poverty</v>
      </c>
      <c r="B10066" s="35" t="s">
        <v>10085</v>
      </c>
      <c r="C10066" s="37">
        <v>8325.0</v>
      </c>
      <c r="D10066" s="37">
        <v>0.204804804804805</v>
      </c>
      <c r="E10066" s="37" t="s">
        <v>15</v>
      </c>
      <c r="F10066" s="37" t="s">
        <v>10</v>
      </c>
    </row>
    <row r="10067">
      <c r="A10067" s="36" t="str">
        <f t="shared" si="1"/>
        <v>High Population-Middle Poverty</v>
      </c>
      <c r="B10067" s="35" t="s">
        <v>10086</v>
      </c>
      <c r="C10067" s="37">
        <v>16585.0</v>
      </c>
      <c r="D10067" s="37">
        <v>0.270726560144709</v>
      </c>
      <c r="E10067" s="37" t="s">
        <v>14</v>
      </c>
      <c r="F10067" s="37" t="s">
        <v>10</v>
      </c>
    </row>
    <row r="10068">
      <c r="A10068" s="36" t="str">
        <f t="shared" si="1"/>
        <v>Medium Population-Middle Poverty</v>
      </c>
      <c r="B10068" s="35" t="s">
        <v>10087</v>
      </c>
      <c r="C10068" s="37">
        <v>3452.0</v>
      </c>
      <c r="D10068" s="37">
        <v>0.305909617612978</v>
      </c>
      <c r="E10068" s="37" t="s">
        <v>15</v>
      </c>
      <c r="F10068" s="37" t="s">
        <v>10</v>
      </c>
    </row>
    <row r="10069">
      <c r="A10069" s="36" t="str">
        <f t="shared" si="1"/>
        <v>Medium Population-Middle Poverty</v>
      </c>
      <c r="B10069" s="35" t="s">
        <v>10088</v>
      </c>
      <c r="C10069" s="37">
        <v>2391.0</v>
      </c>
      <c r="D10069" s="37">
        <v>0.169385194479297</v>
      </c>
      <c r="E10069" s="37" t="s">
        <v>15</v>
      </c>
      <c r="F10069" s="37" t="s">
        <v>10</v>
      </c>
    </row>
    <row r="10070">
      <c r="A10070" s="36" t="str">
        <f t="shared" si="1"/>
        <v>High Population-Middle Poverty</v>
      </c>
      <c r="B10070" s="35" t="s">
        <v>10089</v>
      </c>
      <c r="C10070" s="37">
        <v>22812.0</v>
      </c>
      <c r="D10070" s="37">
        <v>0.21383482377696</v>
      </c>
      <c r="E10070" s="37" t="s">
        <v>14</v>
      </c>
      <c r="F10070" s="37" t="s">
        <v>10</v>
      </c>
    </row>
    <row r="10071">
      <c r="A10071" s="36" t="str">
        <f t="shared" si="1"/>
        <v>Low Population-Middle Poverty</v>
      </c>
      <c r="B10071" s="35" t="s">
        <v>10090</v>
      </c>
      <c r="C10071" s="37">
        <v>457.0</v>
      </c>
      <c r="D10071" s="37">
        <v>0.269146608315098</v>
      </c>
      <c r="E10071" s="37" t="s">
        <v>16</v>
      </c>
      <c r="F10071" s="37" t="s">
        <v>10</v>
      </c>
    </row>
    <row r="10072">
      <c r="A10072" s="36" t="str">
        <f t="shared" si="1"/>
        <v>Medium Population-Low Poverty</v>
      </c>
      <c r="B10072" s="35" t="s">
        <v>10091</v>
      </c>
      <c r="C10072" s="37">
        <v>2061.0</v>
      </c>
      <c r="D10072" s="37">
        <v>0.0912178554099951</v>
      </c>
      <c r="E10072" s="37" t="s">
        <v>15</v>
      </c>
      <c r="F10072" s="37" t="s">
        <v>9</v>
      </c>
    </row>
    <row r="10073">
      <c r="A10073" s="36" t="str">
        <f t="shared" si="1"/>
        <v>High Population-Middle Poverty</v>
      </c>
      <c r="B10073" s="35" t="s">
        <v>10092</v>
      </c>
      <c r="C10073" s="37">
        <v>12800.0</v>
      </c>
      <c r="D10073" s="37">
        <v>0.141640625</v>
      </c>
      <c r="E10073" s="37" t="s">
        <v>14</v>
      </c>
      <c r="F10073" s="37" t="s">
        <v>10</v>
      </c>
    </row>
    <row r="10074">
      <c r="A10074" s="36" t="str">
        <f t="shared" si="1"/>
        <v>Medium Population-Middle Poverty</v>
      </c>
      <c r="B10074" s="35" t="s">
        <v>10093</v>
      </c>
      <c r="C10074" s="37">
        <v>6507.0</v>
      </c>
      <c r="D10074" s="37">
        <v>0.131857999077916</v>
      </c>
      <c r="E10074" s="37" t="s">
        <v>15</v>
      </c>
      <c r="F10074" s="37" t="s">
        <v>10</v>
      </c>
    </row>
    <row r="10075">
      <c r="A10075" s="36" t="str">
        <f t="shared" si="1"/>
        <v>High Population-Low Poverty</v>
      </c>
      <c r="B10075" s="35" t="s">
        <v>10094</v>
      </c>
      <c r="C10075" s="37">
        <v>37041.0</v>
      </c>
      <c r="D10075" s="37">
        <v>0.0787505736886153</v>
      </c>
      <c r="E10075" s="37" t="s">
        <v>14</v>
      </c>
      <c r="F10075" s="37" t="s">
        <v>9</v>
      </c>
    </row>
    <row r="10076">
      <c r="A10076" s="36" t="str">
        <f t="shared" si="1"/>
        <v>Medium Population-Middle Poverty</v>
      </c>
      <c r="B10076" s="35" t="s">
        <v>10095</v>
      </c>
      <c r="C10076" s="37">
        <v>6124.0</v>
      </c>
      <c r="D10076" s="37">
        <v>0.187459177008491</v>
      </c>
      <c r="E10076" s="37" t="s">
        <v>15</v>
      </c>
      <c r="F10076" s="37" t="s">
        <v>10</v>
      </c>
    </row>
    <row r="10077">
      <c r="A10077" s="36" t="str">
        <f t="shared" si="1"/>
        <v>High Population-Middle Poverty</v>
      </c>
      <c r="B10077" s="35" t="s">
        <v>10096</v>
      </c>
      <c r="C10077" s="37">
        <v>56929.0</v>
      </c>
      <c r="D10077" s="37">
        <v>0.128739306855908</v>
      </c>
      <c r="E10077" s="37" t="s">
        <v>14</v>
      </c>
      <c r="F10077" s="37" t="s">
        <v>10</v>
      </c>
    </row>
    <row r="10078">
      <c r="A10078" s="36" t="str">
        <f t="shared" si="1"/>
        <v>Medium Population-Middle Poverty</v>
      </c>
      <c r="B10078" s="35" t="s">
        <v>10097</v>
      </c>
      <c r="C10078" s="37">
        <v>3768.0</v>
      </c>
      <c r="D10078" s="37">
        <v>0.223460721868365</v>
      </c>
      <c r="E10078" s="37" t="s">
        <v>15</v>
      </c>
      <c r="F10078" s="37" t="s">
        <v>10</v>
      </c>
    </row>
    <row r="10079">
      <c r="A10079" s="36" t="str">
        <f t="shared" si="1"/>
        <v>Low Population-Low Poverty</v>
      </c>
      <c r="B10079" s="35" t="s">
        <v>10098</v>
      </c>
      <c r="C10079" s="37">
        <v>299.0</v>
      </c>
      <c r="D10079" s="37">
        <v>0.096989966555184</v>
      </c>
      <c r="E10079" s="37" t="s">
        <v>16</v>
      </c>
      <c r="F10079" s="37" t="s">
        <v>9</v>
      </c>
    </row>
    <row r="10080">
      <c r="A10080" s="36" t="str">
        <f t="shared" si="1"/>
        <v>High Population-Middle Poverty</v>
      </c>
      <c r="B10080" s="35" t="s">
        <v>10099</v>
      </c>
      <c r="C10080" s="37">
        <v>41327.0</v>
      </c>
      <c r="D10080" s="37">
        <v>0.118542357296683</v>
      </c>
      <c r="E10080" s="37" t="s">
        <v>14</v>
      </c>
      <c r="F10080" s="37" t="s">
        <v>10</v>
      </c>
    </row>
    <row r="10081">
      <c r="A10081" s="36" t="str">
        <f t="shared" si="1"/>
        <v>Low Population-Middle Poverty</v>
      </c>
      <c r="B10081" s="35" t="s">
        <v>10100</v>
      </c>
      <c r="C10081" s="37">
        <v>365.0</v>
      </c>
      <c r="D10081" s="37">
        <v>0.126027397260274</v>
      </c>
      <c r="E10081" s="37" t="s">
        <v>16</v>
      </c>
      <c r="F10081" s="37" t="s">
        <v>10</v>
      </c>
    </row>
    <row r="10082">
      <c r="A10082" s="36" t="str">
        <f t="shared" si="1"/>
        <v>High Population-Middle Poverty</v>
      </c>
      <c r="B10082" s="35" t="s">
        <v>10101</v>
      </c>
      <c r="C10082" s="37">
        <v>21872.0</v>
      </c>
      <c r="D10082" s="37">
        <v>0.104654352596928</v>
      </c>
      <c r="E10082" s="37" t="s">
        <v>14</v>
      </c>
      <c r="F10082" s="37" t="s">
        <v>10</v>
      </c>
    </row>
    <row r="10083">
      <c r="A10083" s="36" t="str">
        <f t="shared" si="1"/>
        <v>High Population-Low Poverty</v>
      </c>
      <c r="B10083" s="35" t="s">
        <v>10102</v>
      </c>
      <c r="C10083" s="37">
        <v>13255.0</v>
      </c>
      <c r="D10083" s="37">
        <v>0.0148623161071294</v>
      </c>
      <c r="E10083" s="37" t="s">
        <v>14</v>
      </c>
      <c r="F10083" s="37" t="s">
        <v>9</v>
      </c>
    </row>
    <row r="10084">
      <c r="A10084" s="36" t="str">
        <f t="shared" si="1"/>
        <v>High Population-Low Poverty</v>
      </c>
      <c r="B10084" s="35" t="s">
        <v>10103</v>
      </c>
      <c r="C10084" s="37">
        <v>30735.0</v>
      </c>
      <c r="D10084" s="37">
        <v>0.0422319830811778</v>
      </c>
      <c r="E10084" s="37" t="s">
        <v>14</v>
      </c>
      <c r="F10084" s="37" t="s">
        <v>9</v>
      </c>
    </row>
    <row r="10085">
      <c r="A10085" s="36" t="str">
        <f t="shared" si="1"/>
        <v>Medium Population-Middle Poverty</v>
      </c>
      <c r="B10085" s="35" t="s">
        <v>10104</v>
      </c>
      <c r="C10085" s="37">
        <v>1302.0</v>
      </c>
      <c r="D10085" s="37">
        <v>0.236559139784946</v>
      </c>
      <c r="E10085" s="37" t="s">
        <v>15</v>
      </c>
      <c r="F10085" s="37" t="s">
        <v>10</v>
      </c>
    </row>
    <row r="10086">
      <c r="A10086" s="36" t="str">
        <f t="shared" si="1"/>
        <v>High Population-Middle Poverty</v>
      </c>
      <c r="B10086" s="35" t="s">
        <v>10105</v>
      </c>
      <c r="C10086" s="37">
        <v>33641.0</v>
      </c>
      <c r="D10086" s="37">
        <v>0.190898011355192</v>
      </c>
      <c r="E10086" s="37" t="s">
        <v>14</v>
      </c>
      <c r="F10086" s="37" t="s">
        <v>10</v>
      </c>
    </row>
    <row r="10087">
      <c r="A10087" s="36" t="str">
        <f t="shared" si="1"/>
        <v>High Population-Low Poverty</v>
      </c>
      <c r="B10087" s="35" t="s">
        <v>10106</v>
      </c>
      <c r="C10087" s="37">
        <v>29329.0</v>
      </c>
      <c r="D10087" s="37">
        <v>0.0905247366088172</v>
      </c>
      <c r="E10087" s="37" t="s">
        <v>14</v>
      </c>
      <c r="F10087" s="37" t="s">
        <v>9</v>
      </c>
    </row>
    <row r="10088">
      <c r="A10088" s="36" t="str">
        <f t="shared" si="1"/>
        <v>Medium Population-Middle Poverty</v>
      </c>
      <c r="B10088" s="35" t="s">
        <v>10107</v>
      </c>
      <c r="C10088" s="37">
        <v>4327.0</v>
      </c>
      <c r="D10088" s="37">
        <v>0.141899699560897</v>
      </c>
      <c r="E10088" s="37" t="s">
        <v>15</v>
      </c>
      <c r="F10088" s="37" t="s">
        <v>10</v>
      </c>
    </row>
    <row r="10089">
      <c r="A10089" s="36" t="str">
        <f t="shared" si="1"/>
        <v>High Population-Middle Poverty</v>
      </c>
      <c r="B10089" s="35" t="s">
        <v>10108</v>
      </c>
      <c r="C10089" s="37">
        <v>14855.0</v>
      </c>
      <c r="D10089" s="37">
        <v>0.216358128576237</v>
      </c>
      <c r="E10089" s="37" t="s">
        <v>14</v>
      </c>
      <c r="F10089" s="37" t="s">
        <v>10</v>
      </c>
    </row>
    <row r="10090">
      <c r="A10090" s="36" t="str">
        <f t="shared" si="1"/>
        <v>High Population-Low Poverty</v>
      </c>
      <c r="B10090" s="35" t="s">
        <v>10109</v>
      </c>
      <c r="C10090" s="37">
        <v>34213.0</v>
      </c>
      <c r="D10090" s="37">
        <v>0.0634261830298425</v>
      </c>
      <c r="E10090" s="37" t="s">
        <v>14</v>
      </c>
      <c r="F10090" s="37" t="s">
        <v>9</v>
      </c>
    </row>
    <row r="10091">
      <c r="A10091" s="36" t="str">
        <f t="shared" si="1"/>
        <v>Medium Population-Middle Poverty</v>
      </c>
      <c r="B10091" s="35" t="s">
        <v>10110</v>
      </c>
      <c r="C10091" s="37">
        <v>1977.0</v>
      </c>
      <c r="D10091" s="37">
        <v>0.121396054628225</v>
      </c>
      <c r="E10091" s="37" t="s">
        <v>15</v>
      </c>
      <c r="F10091" s="37" t="s">
        <v>10</v>
      </c>
    </row>
    <row r="10092">
      <c r="A10092" s="36" t="str">
        <f t="shared" si="1"/>
        <v>Medium Population-Low Poverty</v>
      </c>
      <c r="B10092" s="35" t="s">
        <v>10111</v>
      </c>
      <c r="C10092" s="37">
        <v>9879.0</v>
      </c>
      <c r="D10092" s="37">
        <v>0.0876606944022674</v>
      </c>
      <c r="E10092" s="37" t="s">
        <v>15</v>
      </c>
      <c r="F10092" s="37" t="s">
        <v>9</v>
      </c>
    </row>
    <row r="10093">
      <c r="A10093" s="36" t="str">
        <f t="shared" si="1"/>
        <v>Medium Population-Middle Poverty</v>
      </c>
      <c r="B10093" s="35" t="s">
        <v>10112</v>
      </c>
      <c r="C10093" s="37">
        <v>2179.0</v>
      </c>
      <c r="D10093" s="37">
        <v>0.215695273061037</v>
      </c>
      <c r="E10093" s="37" t="s">
        <v>15</v>
      </c>
      <c r="F10093" s="37" t="s">
        <v>10</v>
      </c>
    </row>
    <row r="10094">
      <c r="A10094" s="36" t="str">
        <f t="shared" si="1"/>
        <v>High Population-Middle Poverty</v>
      </c>
      <c r="B10094" s="35" t="s">
        <v>10113</v>
      </c>
      <c r="C10094" s="37">
        <v>18162.0</v>
      </c>
      <c r="D10094" s="37">
        <v>0.125371655104063</v>
      </c>
      <c r="E10094" s="37" t="s">
        <v>14</v>
      </c>
      <c r="F10094" s="37" t="s">
        <v>10</v>
      </c>
    </row>
    <row r="10095">
      <c r="A10095" s="36" t="str">
        <f t="shared" si="1"/>
        <v>Medium Population-Middle Poverty</v>
      </c>
      <c r="B10095" s="35" t="s">
        <v>10114</v>
      </c>
      <c r="C10095" s="37">
        <v>2195.0</v>
      </c>
      <c r="D10095" s="37">
        <v>0.218223234624146</v>
      </c>
      <c r="E10095" s="37" t="s">
        <v>15</v>
      </c>
      <c r="F10095" s="37" t="s">
        <v>10</v>
      </c>
    </row>
    <row r="10096">
      <c r="A10096" s="36" t="str">
        <f t="shared" si="1"/>
        <v>Medium Population-Middle Poverty</v>
      </c>
      <c r="B10096" s="35" t="s">
        <v>10115</v>
      </c>
      <c r="C10096" s="37">
        <v>7669.0</v>
      </c>
      <c r="D10096" s="37">
        <v>0.194810275133655</v>
      </c>
      <c r="E10096" s="37" t="s">
        <v>15</v>
      </c>
      <c r="F10096" s="37" t="s">
        <v>10</v>
      </c>
    </row>
    <row r="10097">
      <c r="A10097" s="36" t="str">
        <f t="shared" si="1"/>
        <v>Medium Population-Middle Poverty</v>
      </c>
      <c r="B10097" s="35" t="s">
        <v>10116</v>
      </c>
      <c r="C10097" s="37">
        <v>7949.0</v>
      </c>
      <c r="D10097" s="37">
        <v>0.276261164926406</v>
      </c>
      <c r="E10097" s="37" t="s">
        <v>15</v>
      </c>
      <c r="F10097" s="37" t="s">
        <v>10</v>
      </c>
    </row>
    <row r="10098">
      <c r="A10098" s="36" t="str">
        <f t="shared" si="1"/>
        <v>Medium Population-High Poverty</v>
      </c>
      <c r="B10098" s="35" t="s">
        <v>10117</v>
      </c>
      <c r="C10098" s="37">
        <v>5291.0</v>
      </c>
      <c r="D10098" s="37">
        <v>0.361935361935362</v>
      </c>
      <c r="E10098" s="37" t="s">
        <v>15</v>
      </c>
      <c r="F10098" s="37" t="s">
        <v>11</v>
      </c>
    </row>
    <row r="10099">
      <c r="A10099" s="36" t="str">
        <f t="shared" si="1"/>
        <v>High Population-High Poverty</v>
      </c>
      <c r="B10099" s="35" t="s">
        <v>10118</v>
      </c>
      <c r="C10099" s="37">
        <v>30376.0</v>
      </c>
      <c r="D10099" s="37">
        <v>0.346984461416908</v>
      </c>
      <c r="E10099" s="37" t="s">
        <v>14</v>
      </c>
      <c r="F10099" s="37" t="s">
        <v>11</v>
      </c>
    </row>
    <row r="10100">
      <c r="A10100" s="36" t="str">
        <f t="shared" si="1"/>
        <v>High Population-Middle Poverty</v>
      </c>
      <c r="B10100" s="35" t="s">
        <v>10119</v>
      </c>
      <c r="C10100" s="37">
        <v>23932.0</v>
      </c>
      <c r="D10100" s="37">
        <v>0.236085575798095</v>
      </c>
      <c r="E10100" s="37" t="s">
        <v>14</v>
      </c>
      <c r="F10100" s="37" t="s">
        <v>10</v>
      </c>
    </row>
    <row r="10101">
      <c r="A10101" s="36" t="str">
        <f t="shared" si="1"/>
        <v>High Population-Middle Poverty</v>
      </c>
      <c r="B10101" s="35" t="s">
        <v>10120</v>
      </c>
      <c r="C10101" s="37">
        <v>17349.0</v>
      </c>
      <c r="D10101" s="37">
        <v>0.151478471381636</v>
      </c>
      <c r="E10101" s="37" t="s">
        <v>14</v>
      </c>
      <c r="F10101" s="37" t="s">
        <v>10</v>
      </c>
    </row>
    <row r="10102">
      <c r="A10102" s="36" t="str">
        <f t="shared" si="1"/>
        <v>High Population-Middle Poverty</v>
      </c>
      <c r="B10102" s="35" t="s">
        <v>10121</v>
      </c>
      <c r="C10102" s="37">
        <v>22307.0</v>
      </c>
      <c r="D10102" s="37">
        <v>0.176446855247232</v>
      </c>
      <c r="E10102" s="37" t="s">
        <v>14</v>
      </c>
      <c r="F10102" s="37" t="s">
        <v>10</v>
      </c>
    </row>
    <row r="10103">
      <c r="A10103" s="36" t="str">
        <f t="shared" si="1"/>
        <v>Medium Population-Middle Poverty</v>
      </c>
      <c r="B10103" s="35" t="s">
        <v>10122</v>
      </c>
      <c r="C10103" s="37">
        <v>3923.0</v>
      </c>
      <c r="D10103" s="37">
        <v>0.162120825898547</v>
      </c>
      <c r="E10103" s="37" t="s">
        <v>15</v>
      </c>
      <c r="F10103" s="37" t="s">
        <v>10</v>
      </c>
    </row>
    <row r="10104">
      <c r="A10104" s="36" t="str">
        <f t="shared" si="1"/>
        <v>High Population-Middle Poverty</v>
      </c>
      <c r="B10104" s="35" t="s">
        <v>10123</v>
      </c>
      <c r="C10104" s="37">
        <v>30305.0</v>
      </c>
      <c r="D10104" s="37">
        <v>0.143936644118132</v>
      </c>
      <c r="E10104" s="37" t="s">
        <v>14</v>
      </c>
      <c r="F10104" s="37" t="s">
        <v>10</v>
      </c>
    </row>
    <row r="10105">
      <c r="A10105" s="36" t="str">
        <f t="shared" si="1"/>
        <v>High Population-Middle Poverty</v>
      </c>
      <c r="B10105" s="35" t="s">
        <v>10124</v>
      </c>
      <c r="C10105" s="37">
        <v>19785.0</v>
      </c>
      <c r="D10105" s="37">
        <v>0.102754612079858</v>
      </c>
      <c r="E10105" s="37" t="s">
        <v>14</v>
      </c>
      <c r="F10105" s="37" t="s">
        <v>10</v>
      </c>
    </row>
    <row r="10106">
      <c r="A10106" s="36" t="str">
        <f t="shared" si="1"/>
        <v>High Population-Middle Poverty</v>
      </c>
      <c r="B10106" s="35" t="s">
        <v>10125</v>
      </c>
      <c r="C10106" s="37">
        <v>22119.0</v>
      </c>
      <c r="D10106" s="37">
        <v>0.171933631719336</v>
      </c>
      <c r="E10106" s="37" t="s">
        <v>14</v>
      </c>
      <c r="F10106" s="37" t="s">
        <v>10</v>
      </c>
    </row>
    <row r="10107">
      <c r="A10107" s="36" t="str">
        <f t="shared" si="1"/>
        <v>Medium Population-Middle Poverty</v>
      </c>
      <c r="B10107" s="35" t="s">
        <v>10126</v>
      </c>
      <c r="C10107" s="37">
        <v>5550.0</v>
      </c>
      <c r="D10107" s="37">
        <v>0.215135135135135</v>
      </c>
      <c r="E10107" s="37" t="s">
        <v>15</v>
      </c>
      <c r="F10107" s="37" t="s">
        <v>10</v>
      </c>
    </row>
    <row r="10108">
      <c r="A10108" s="36" t="str">
        <f t="shared" si="1"/>
        <v>Medium Population-Middle Poverty</v>
      </c>
      <c r="B10108" s="35" t="s">
        <v>10127</v>
      </c>
      <c r="C10108" s="37">
        <v>3928.0</v>
      </c>
      <c r="D10108" s="37">
        <v>0.162678207739308</v>
      </c>
      <c r="E10108" s="37" t="s">
        <v>15</v>
      </c>
      <c r="F10108" s="37" t="s">
        <v>10</v>
      </c>
    </row>
    <row r="10109">
      <c r="A10109" s="36" t="str">
        <f t="shared" si="1"/>
        <v>Medium Population-Middle Poverty</v>
      </c>
      <c r="B10109" s="35" t="s">
        <v>10128</v>
      </c>
      <c r="C10109" s="37">
        <v>7495.0</v>
      </c>
      <c r="D10109" s="37">
        <v>0.141827885256838</v>
      </c>
      <c r="E10109" s="37" t="s">
        <v>15</v>
      </c>
      <c r="F10109" s="37" t="s">
        <v>10</v>
      </c>
    </row>
    <row r="10110">
      <c r="A10110" s="36" t="str">
        <f t="shared" si="1"/>
        <v>Low Population-Impoverished</v>
      </c>
      <c r="B10110" s="35" t="s">
        <v>10129</v>
      </c>
      <c r="C10110" s="37">
        <v>34.0</v>
      </c>
      <c r="D10110" s="37">
        <v>0.529411764705882</v>
      </c>
      <c r="E10110" s="37" t="s">
        <v>16</v>
      </c>
      <c r="F10110" s="37" t="s">
        <v>12</v>
      </c>
    </row>
    <row r="10111">
      <c r="A10111" s="36" t="str">
        <f t="shared" si="1"/>
        <v>Medium Population-Middle Poverty</v>
      </c>
      <c r="B10111" s="35" t="s">
        <v>10130</v>
      </c>
      <c r="C10111" s="37">
        <v>7313.0</v>
      </c>
      <c r="D10111" s="37">
        <v>0.275126487077807</v>
      </c>
      <c r="E10111" s="37" t="s">
        <v>15</v>
      </c>
      <c r="F10111" s="37" t="s">
        <v>10</v>
      </c>
    </row>
    <row r="10112">
      <c r="A10112" s="36" t="str">
        <f t="shared" si="1"/>
        <v>Medium Population-Low Poverty</v>
      </c>
      <c r="B10112" s="35" t="s">
        <v>10131</v>
      </c>
      <c r="C10112" s="37">
        <v>7933.0</v>
      </c>
      <c r="D10112" s="37">
        <v>0.089877725954872</v>
      </c>
      <c r="E10112" s="37" t="s">
        <v>15</v>
      </c>
      <c r="F10112" s="37" t="s">
        <v>9</v>
      </c>
    </row>
    <row r="10113">
      <c r="A10113" s="36" t="str">
        <f t="shared" si="1"/>
        <v>High Population-Middle Poverty</v>
      </c>
      <c r="B10113" s="35" t="s">
        <v>10132</v>
      </c>
      <c r="C10113" s="37">
        <v>43345.0</v>
      </c>
      <c r="D10113" s="37">
        <v>0.112769638943361</v>
      </c>
      <c r="E10113" s="37" t="s">
        <v>14</v>
      </c>
      <c r="F10113" s="37" t="s">
        <v>10</v>
      </c>
    </row>
    <row r="10114">
      <c r="A10114" s="36" t="str">
        <f t="shared" si="1"/>
        <v>Medium Population-Middle Poverty</v>
      </c>
      <c r="B10114" s="35" t="s">
        <v>10133</v>
      </c>
      <c r="C10114" s="37">
        <v>854.0</v>
      </c>
      <c r="D10114" s="37">
        <v>0.234192037470726</v>
      </c>
      <c r="E10114" s="37" t="s">
        <v>15</v>
      </c>
      <c r="F10114" s="37" t="s">
        <v>10</v>
      </c>
    </row>
    <row r="10115">
      <c r="A10115" s="36" t="str">
        <f t="shared" si="1"/>
        <v>Medium Population-Middle Poverty</v>
      </c>
      <c r="B10115" s="35" t="s">
        <v>10134</v>
      </c>
      <c r="C10115" s="37">
        <v>1393.0</v>
      </c>
      <c r="D10115" s="37">
        <v>0.192390524048816</v>
      </c>
      <c r="E10115" s="37" t="s">
        <v>15</v>
      </c>
      <c r="F10115" s="37" t="s">
        <v>10</v>
      </c>
    </row>
    <row r="10116">
      <c r="A10116" s="36" t="str">
        <f t="shared" si="1"/>
        <v>High Population-Middle Poverty</v>
      </c>
      <c r="B10116" s="35" t="s">
        <v>10135</v>
      </c>
      <c r="C10116" s="37">
        <v>18780.0</v>
      </c>
      <c r="D10116" s="37">
        <v>0.117678381256656</v>
      </c>
      <c r="E10116" s="37" t="s">
        <v>14</v>
      </c>
      <c r="F10116" s="37" t="s">
        <v>10</v>
      </c>
    </row>
    <row r="10117">
      <c r="A10117" s="36" t="str">
        <f t="shared" si="1"/>
        <v>Medium Population-Middle Poverty</v>
      </c>
      <c r="B10117" s="35" t="s">
        <v>10136</v>
      </c>
      <c r="C10117" s="37">
        <v>5376.0</v>
      </c>
      <c r="D10117" s="37">
        <v>0.220982142857143</v>
      </c>
      <c r="E10117" s="37" t="s">
        <v>15</v>
      </c>
      <c r="F10117" s="37" t="s">
        <v>10</v>
      </c>
    </row>
    <row r="10118">
      <c r="A10118" s="36" t="str">
        <f t="shared" si="1"/>
        <v>Medium Population-Middle Poverty</v>
      </c>
      <c r="B10118" s="35" t="s">
        <v>10137</v>
      </c>
      <c r="C10118" s="37">
        <v>556.0</v>
      </c>
      <c r="D10118" s="37">
        <v>0.298561151079137</v>
      </c>
      <c r="E10118" s="37" t="s">
        <v>15</v>
      </c>
      <c r="F10118" s="37" t="s">
        <v>10</v>
      </c>
    </row>
    <row r="10119">
      <c r="A10119" s="36" t="str">
        <f t="shared" si="1"/>
        <v>High Population-Middle Poverty</v>
      </c>
      <c r="B10119" s="35" t="s">
        <v>10138</v>
      </c>
      <c r="C10119" s="37">
        <v>10322.0</v>
      </c>
      <c r="D10119" s="37">
        <v>0.30662662274753</v>
      </c>
      <c r="E10119" s="37" t="s">
        <v>14</v>
      </c>
      <c r="F10119" s="37" t="s">
        <v>10</v>
      </c>
    </row>
    <row r="10120">
      <c r="A10120" s="36" t="str">
        <f t="shared" si="1"/>
        <v>Low Population-Low Poverty</v>
      </c>
      <c r="B10120" s="35" t="s">
        <v>10139</v>
      </c>
      <c r="C10120" s="37">
        <v>202.0</v>
      </c>
      <c r="D10120" s="37">
        <v>0.0396039603960396</v>
      </c>
      <c r="E10120" s="37" t="s">
        <v>16</v>
      </c>
      <c r="F10120" s="37" t="s">
        <v>9</v>
      </c>
    </row>
    <row r="10121">
      <c r="A10121" s="36" t="str">
        <f t="shared" si="1"/>
        <v>High Population-Middle Poverty</v>
      </c>
      <c r="B10121" s="35" t="s">
        <v>10140</v>
      </c>
      <c r="C10121" s="37">
        <v>29834.0</v>
      </c>
      <c r="D10121" s="37">
        <v>0.100891600187705</v>
      </c>
      <c r="E10121" s="37" t="s">
        <v>14</v>
      </c>
      <c r="F10121" s="37" t="s">
        <v>10</v>
      </c>
    </row>
    <row r="10122">
      <c r="A10122" s="36" t="str">
        <f t="shared" si="1"/>
        <v>High Population-Low Poverty</v>
      </c>
      <c r="B10122" s="35" t="s">
        <v>10141</v>
      </c>
      <c r="C10122" s="37">
        <v>54415.0</v>
      </c>
      <c r="D10122" s="37">
        <v>0.045263254617293</v>
      </c>
      <c r="E10122" s="37" t="s">
        <v>14</v>
      </c>
      <c r="F10122" s="37" t="s">
        <v>9</v>
      </c>
    </row>
    <row r="10123">
      <c r="A10123" s="36" t="str">
        <f t="shared" si="1"/>
        <v>High Population-Middle Poverty</v>
      </c>
      <c r="B10123" s="35" t="s">
        <v>10142</v>
      </c>
      <c r="C10123" s="37">
        <v>44881.0</v>
      </c>
      <c r="D10123" s="37">
        <v>0.116686348343397</v>
      </c>
      <c r="E10123" s="37" t="s">
        <v>14</v>
      </c>
      <c r="F10123" s="37" t="s">
        <v>10</v>
      </c>
    </row>
    <row r="10124">
      <c r="A10124" s="36" t="str">
        <f t="shared" si="1"/>
        <v>High Population-Middle Poverty</v>
      </c>
      <c r="B10124" s="35" t="s">
        <v>10143</v>
      </c>
      <c r="C10124" s="37">
        <v>27126.0</v>
      </c>
      <c r="D10124" s="37">
        <v>0.117599351175994</v>
      </c>
      <c r="E10124" s="37" t="s">
        <v>14</v>
      </c>
      <c r="F10124" s="37" t="s">
        <v>10</v>
      </c>
    </row>
    <row r="10125">
      <c r="A10125" s="36" t="str">
        <f t="shared" si="1"/>
        <v>High Population-Low Poverty</v>
      </c>
      <c r="B10125" s="35" t="s">
        <v>10144</v>
      </c>
      <c r="C10125" s="37">
        <v>10319.0</v>
      </c>
      <c r="D10125" s="37">
        <v>0.0534935555770908</v>
      </c>
      <c r="E10125" s="37" t="s">
        <v>14</v>
      </c>
      <c r="F10125" s="37" t="s">
        <v>9</v>
      </c>
    </row>
    <row r="10126">
      <c r="A10126" s="36" t="str">
        <f t="shared" si="1"/>
        <v>High Population-Low Poverty</v>
      </c>
      <c r="B10126" s="35" t="s">
        <v>10145</v>
      </c>
      <c r="C10126" s="37">
        <v>50094.0</v>
      </c>
      <c r="D10126" s="37">
        <v>0.0815067672775183</v>
      </c>
      <c r="E10126" s="37" t="s">
        <v>14</v>
      </c>
      <c r="F10126" s="37" t="s">
        <v>9</v>
      </c>
    </row>
    <row r="10127">
      <c r="A10127" s="36" t="str">
        <f t="shared" si="1"/>
        <v>High Population-Middle Poverty</v>
      </c>
      <c r="B10127" s="35" t="s">
        <v>10146</v>
      </c>
      <c r="C10127" s="37">
        <v>14614.0</v>
      </c>
      <c r="D10127" s="37">
        <v>0.130628164773505</v>
      </c>
      <c r="E10127" s="37" t="s">
        <v>14</v>
      </c>
      <c r="F10127" s="37" t="s">
        <v>10</v>
      </c>
    </row>
    <row r="10128">
      <c r="A10128" s="36" t="str">
        <f t="shared" si="1"/>
        <v>High Population-Middle Poverty</v>
      </c>
      <c r="B10128" s="35" t="s">
        <v>10147</v>
      </c>
      <c r="C10128" s="37">
        <v>25678.0</v>
      </c>
      <c r="D10128" s="37">
        <v>0.262598333203521</v>
      </c>
      <c r="E10128" s="37" t="s">
        <v>14</v>
      </c>
      <c r="F10128" s="37" t="s">
        <v>10</v>
      </c>
    </row>
    <row r="10129">
      <c r="A10129" s="36" t="str">
        <f t="shared" si="1"/>
        <v>Medium Population-Middle Poverty</v>
      </c>
      <c r="B10129" s="35" t="s">
        <v>10148</v>
      </c>
      <c r="C10129" s="37">
        <v>8075.0</v>
      </c>
      <c r="D10129" s="37">
        <v>0.195417956656347</v>
      </c>
      <c r="E10129" s="37" t="s">
        <v>15</v>
      </c>
      <c r="F10129" s="37" t="s">
        <v>10</v>
      </c>
    </row>
    <row r="10130">
      <c r="A10130" s="36" t="str">
        <f t="shared" si="1"/>
        <v>Medium Population-Middle Poverty</v>
      </c>
      <c r="B10130" s="35" t="s">
        <v>10149</v>
      </c>
      <c r="C10130" s="37">
        <v>3901.0</v>
      </c>
      <c r="D10130" s="37">
        <v>0.288131248397847</v>
      </c>
      <c r="E10130" s="37" t="s">
        <v>15</v>
      </c>
      <c r="F10130" s="37" t="s">
        <v>10</v>
      </c>
    </row>
    <row r="10131">
      <c r="A10131" s="36" t="str">
        <f t="shared" si="1"/>
        <v>Medium Population-Middle Poverty</v>
      </c>
      <c r="B10131" s="35" t="s">
        <v>10150</v>
      </c>
      <c r="C10131" s="37">
        <v>2264.0</v>
      </c>
      <c r="D10131" s="37">
        <v>0.212897526501767</v>
      </c>
      <c r="E10131" s="37" t="s">
        <v>15</v>
      </c>
      <c r="F10131" s="37" t="s">
        <v>10</v>
      </c>
    </row>
    <row r="10132">
      <c r="A10132" s="36" t="str">
        <f t="shared" si="1"/>
        <v>Medium Population-Middle Poverty</v>
      </c>
      <c r="B10132" s="35" t="s">
        <v>10151</v>
      </c>
      <c r="C10132" s="37">
        <v>2186.0</v>
      </c>
      <c r="D10132" s="37">
        <v>0.116193961573651</v>
      </c>
      <c r="E10132" s="37" t="s">
        <v>15</v>
      </c>
      <c r="F10132" s="37" t="s">
        <v>10</v>
      </c>
    </row>
    <row r="10133">
      <c r="A10133" s="36" t="str">
        <f t="shared" si="1"/>
        <v>Medium Population-Middle Poverty</v>
      </c>
      <c r="B10133" s="35" t="s">
        <v>10152</v>
      </c>
      <c r="C10133" s="37">
        <v>5592.0</v>
      </c>
      <c r="D10133" s="37">
        <v>0.30793991416309</v>
      </c>
      <c r="E10133" s="37" t="s">
        <v>15</v>
      </c>
      <c r="F10133" s="37" t="s">
        <v>10</v>
      </c>
    </row>
    <row r="10134">
      <c r="A10134" s="36" t="str">
        <f t="shared" si="1"/>
        <v>Medium Population-Middle Poverty</v>
      </c>
      <c r="B10134" s="35" t="s">
        <v>10153</v>
      </c>
      <c r="C10134" s="37">
        <v>1089.0</v>
      </c>
      <c r="D10134" s="37">
        <v>0.268135904499541</v>
      </c>
      <c r="E10134" s="37" t="s">
        <v>15</v>
      </c>
      <c r="F10134" s="37" t="s">
        <v>10</v>
      </c>
    </row>
    <row r="10135">
      <c r="A10135" s="36" t="str">
        <f t="shared" si="1"/>
        <v>Medium Population-Middle Poverty</v>
      </c>
      <c r="B10135" s="35" t="s">
        <v>10154</v>
      </c>
      <c r="C10135" s="37">
        <v>710.0</v>
      </c>
      <c r="D10135" s="37">
        <v>0.259154929577465</v>
      </c>
      <c r="E10135" s="37" t="s">
        <v>15</v>
      </c>
      <c r="F10135" s="37" t="s">
        <v>10</v>
      </c>
    </row>
    <row r="10136">
      <c r="A10136" s="36" t="str">
        <f t="shared" si="1"/>
        <v>Medium Population-Middle Poverty</v>
      </c>
      <c r="B10136" s="35" t="s">
        <v>10155</v>
      </c>
      <c r="C10136" s="37">
        <v>2986.0</v>
      </c>
      <c r="D10136" s="37">
        <v>0.100468854655057</v>
      </c>
      <c r="E10136" s="37" t="s">
        <v>15</v>
      </c>
      <c r="F10136" s="37" t="s">
        <v>10</v>
      </c>
    </row>
    <row r="10137">
      <c r="A10137" s="36" t="str">
        <f t="shared" si="1"/>
        <v>Medium Population-High Poverty</v>
      </c>
      <c r="B10137" s="35" t="s">
        <v>10156</v>
      </c>
      <c r="C10137" s="37">
        <v>3450.0</v>
      </c>
      <c r="D10137" s="37">
        <v>0.488985507246377</v>
      </c>
      <c r="E10137" s="37" t="s">
        <v>15</v>
      </c>
      <c r="F10137" s="37" t="s">
        <v>11</v>
      </c>
    </row>
    <row r="10138">
      <c r="A10138" s="36" t="str">
        <f t="shared" si="1"/>
        <v>Medium Population-Middle Poverty</v>
      </c>
      <c r="B10138" s="35" t="s">
        <v>10157</v>
      </c>
      <c r="C10138" s="37">
        <v>7141.0</v>
      </c>
      <c r="D10138" s="37">
        <v>0.281893292255987</v>
      </c>
      <c r="E10138" s="37" t="s">
        <v>15</v>
      </c>
      <c r="F10138" s="37" t="s">
        <v>10</v>
      </c>
    </row>
    <row r="10139">
      <c r="A10139" s="36" t="str">
        <f t="shared" si="1"/>
        <v>High Population-Middle Poverty</v>
      </c>
      <c r="B10139" s="35" t="s">
        <v>10158</v>
      </c>
      <c r="C10139" s="37">
        <v>29384.0</v>
      </c>
      <c r="D10139" s="37">
        <v>0.220732371358562</v>
      </c>
      <c r="E10139" s="37" t="s">
        <v>14</v>
      </c>
      <c r="F10139" s="37" t="s">
        <v>10</v>
      </c>
    </row>
    <row r="10140">
      <c r="A10140" s="36" t="str">
        <f t="shared" si="1"/>
        <v>High Population-High Poverty</v>
      </c>
      <c r="B10140" s="35" t="s">
        <v>10159</v>
      </c>
      <c r="C10140" s="37">
        <v>16304.0</v>
      </c>
      <c r="D10140" s="37">
        <v>0.331084396467125</v>
      </c>
      <c r="E10140" s="37" t="s">
        <v>14</v>
      </c>
      <c r="F10140" s="37" t="s">
        <v>11</v>
      </c>
    </row>
    <row r="10141">
      <c r="A10141" s="36" t="str">
        <f t="shared" si="1"/>
        <v>High Population-Middle Poverty</v>
      </c>
      <c r="B10141" s="35" t="s">
        <v>10160</v>
      </c>
      <c r="C10141" s="37">
        <v>35698.0</v>
      </c>
      <c r="D10141" s="37">
        <v>0.207350551851644</v>
      </c>
      <c r="E10141" s="37" t="s">
        <v>14</v>
      </c>
      <c r="F10141" s="37" t="s">
        <v>10</v>
      </c>
    </row>
    <row r="10142">
      <c r="A10142" s="36" t="str">
        <f t="shared" si="1"/>
        <v>High Population-Middle Poverty</v>
      </c>
      <c r="B10142" s="35" t="s">
        <v>10161</v>
      </c>
      <c r="C10142" s="37">
        <v>32080.0</v>
      </c>
      <c r="D10142" s="37">
        <v>0.256857855361596</v>
      </c>
      <c r="E10142" s="37" t="s">
        <v>14</v>
      </c>
      <c r="F10142" s="37" t="s">
        <v>10</v>
      </c>
    </row>
    <row r="10143">
      <c r="A10143" s="36" t="str">
        <f t="shared" si="1"/>
        <v>High Population-High Poverty</v>
      </c>
      <c r="B10143" s="35" t="s">
        <v>10162</v>
      </c>
      <c r="C10143" s="37">
        <v>34852.0</v>
      </c>
      <c r="D10143" s="37">
        <v>0.400263973373121</v>
      </c>
      <c r="E10143" s="37" t="s">
        <v>14</v>
      </c>
      <c r="F10143" s="37" t="s">
        <v>11</v>
      </c>
    </row>
    <row r="10144">
      <c r="A10144" s="36" t="str">
        <f t="shared" si="1"/>
        <v>High Population-Middle Poverty</v>
      </c>
      <c r="B10144" s="35" t="s">
        <v>10163</v>
      </c>
      <c r="C10144" s="37">
        <v>61135.0</v>
      </c>
      <c r="D10144" s="37">
        <v>0.191379733376953</v>
      </c>
      <c r="E10144" s="37" t="s">
        <v>14</v>
      </c>
      <c r="F10144" s="37" t="s">
        <v>10</v>
      </c>
    </row>
    <row r="10145">
      <c r="A10145" s="36" t="str">
        <f t="shared" si="1"/>
        <v>High Population-Middle Poverty</v>
      </c>
      <c r="B10145" s="35" t="s">
        <v>10164</v>
      </c>
      <c r="C10145" s="37">
        <v>34257.0</v>
      </c>
      <c r="D10145" s="37">
        <v>0.176810578859795</v>
      </c>
      <c r="E10145" s="37" t="s">
        <v>14</v>
      </c>
      <c r="F10145" s="37" t="s">
        <v>10</v>
      </c>
    </row>
    <row r="10146">
      <c r="A10146" s="36" t="str">
        <f t="shared" si="1"/>
        <v>Medium Population-Middle Poverty</v>
      </c>
      <c r="B10146" s="35" t="s">
        <v>10165</v>
      </c>
      <c r="C10146" s="37">
        <v>932.0</v>
      </c>
      <c r="D10146" s="37">
        <v>0.130901287553648</v>
      </c>
      <c r="E10146" s="37" t="s">
        <v>15</v>
      </c>
      <c r="F10146" s="37" t="s">
        <v>10</v>
      </c>
    </row>
    <row r="10147">
      <c r="A10147" s="36" t="str">
        <f t="shared" si="1"/>
        <v>High Population-Middle Poverty</v>
      </c>
      <c r="B10147" s="35" t="s">
        <v>10166</v>
      </c>
      <c r="C10147" s="37">
        <v>37146.0</v>
      </c>
      <c r="D10147" s="37">
        <v>0.208259301136058</v>
      </c>
      <c r="E10147" s="37" t="s">
        <v>14</v>
      </c>
      <c r="F10147" s="37" t="s">
        <v>10</v>
      </c>
    </row>
    <row r="10148">
      <c r="A10148" s="36" t="str">
        <f t="shared" si="1"/>
        <v>High Population-Middle Poverty</v>
      </c>
      <c r="B10148" s="35" t="s">
        <v>10167</v>
      </c>
      <c r="C10148" s="37">
        <v>19079.0</v>
      </c>
      <c r="D10148" s="37">
        <v>0.146286493002778</v>
      </c>
      <c r="E10148" s="37" t="s">
        <v>14</v>
      </c>
      <c r="F10148" s="37" t="s">
        <v>10</v>
      </c>
    </row>
    <row r="10149">
      <c r="A10149" s="36" t="str">
        <f t="shared" si="1"/>
        <v>High Population-Middle Poverty</v>
      </c>
      <c r="B10149" s="35" t="s">
        <v>10168</v>
      </c>
      <c r="C10149" s="37">
        <v>60758.0</v>
      </c>
      <c r="D10149" s="37">
        <v>0.133513282201521</v>
      </c>
      <c r="E10149" s="37" t="s">
        <v>14</v>
      </c>
      <c r="F10149" s="37" t="s">
        <v>10</v>
      </c>
    </row>
    <row r="10150">
      <c r="A10150" s="36" t="str">
        <f t="shared" si="1"/>
        <v>High Population-Middle Poverty</v>
      </c>
      <c r="B10150" s="35" t="s">
        <v>10169</v>
      </c>
      <c r="C10150" s="37">
        <v>11760.0</v>
      </c>
      <c r="D10150" s="37">
        <v>0.13843537414966</v>
      </c>
      <c r="E10150" s="37" t="s">
        <v>14</v>
      </c>
      <c r="F10150" s="37" t="s">
        <v>10</v>
      </c>
    </row>
    <row r="10151">
      <c r="A10151" s="36" t="str">
        <f t="shared" si="1"/>
        <v>High Population-Middle Poverty</v>
      </c>
      <c r="B10151" s="35" t="s">
        <v>10170</v>
      </c>
      <c r="C10151" s="37">
        <v>13101.0</v>
      </c>
      <c r="D10151" s="37">
        <v>0.141668574917945</v>
      </c>
      <c r="E10151" s="37" t="s">
        <v>14</v>
      </c>
      <c r="F10151" s="37" t="s">
        <v>10</v>
      </c>
    </row>
    <row r="10152">
      <c r="A10152" s="36" t="str">
        <f t="shared" si="1"/>
        <v>High Population-Middle Poverty</v>
      </c>
      <c r="B10152" s="35" t="s">
        <v>10171</v>
      </c>
      <c r="C10152" s="37">
        <v>29990.0</v>
      </c>
      <c r="D10152" s="37">
        <v>0.137945981993998</v>
      </c>
      <c r="E10152" s="37" t="s">
        <v>14</v>
      </c>
      <c r="F10152" s="37" t="s">
        <v>10</v>
      </c>
    </row>
    <row r="10153">
      <c r="A10153" s="36" t="str">
        <f t="shared" si="1"/>
        <v>Medium Population-Middle Poverty</v>
      </c>
      <c r="B10153" s="35" t="s">
        <v>10172</v>
      </c>
      <c r="C10153" s="37">
        <v>9772.0</v>
      </c>
      <c r="D10153" s="37">
        <v>0.134261154318461</v>
      </c>
      <c r="E10153" s="37" t="s">
        <v>15</v>
      </c>
      <c r="F10153" s="37" t="s">
        <v>10</v>
      </c>
    </row>
    <row r="10154">
      <c r="A10154" s="36" t="str">
        <f t="shared" si="1"/>
        <v>High Population-Low Poverty</v>
      </c>
      <c r="B10154" s="35" t="s">
        <v>10173</v>
      </c>
      <c r="C10154" s="37">
        <v>24039.0</v>
      </c>
      <c r="D10154" s="37">
        <v>0.0742959357710387</v>
      </c>
      <c r="E10154" s="37" t="s">
        <v>14</v>
      </c>
      <c r="F10154" s="37" t="s">
        <v>9</v>
      </c>
    </row>
    <row r="10155">
      <c r="A10155" s="36" t="str">
        <f t="shared" si="1"/>
        <v>High Population-Low Poverty</v>
      </c>
      <c r="B10155" s="35" t="s">
        <v>10174</v>
      </c>
      <c r="C10155" s="37">
        <v>39948.0</v>
      </c>
      <c r="D10155" s="37">
        <v>0.0793281265645339</v>
      </c>
      <c r="E10155" s="37" t="s">
        <v>14</v>
      </c>
      <c r="F10155" s="37" t="s">
        <v>9</v>
      </c>
    </row>
    <row r="10156">
      <c r="A10156" s="36" t="str">
        <f t="shared" si="1"/>
        <v>High Population-Low Poverty</v>
      </c>
      <c r="B10156" s="35" t="s">
        <v>10175</v>
      </c>
      <c r="C10156" s="37">
        <v>54409.0</v>
      </c>
      <c r="D10156" s="37">
        <v>0.072837214431436</v>
      </c>
      <c r="E10156" s="37" t="s">
        <v>14</v>
      </c>
      <c r="F10156" s="37" t="s">
        <v>9</v>
      </c>
    </row>
    <row r="10157">
      <c r="A10157" s="36" t="str">
        <f t="shared" si="1"/>
        <v>High Population-Low Poverty</v>
      </c>
      <c r="B10157" s="35" t="s">
        <v>10176</v>
      </c>
      <c r="C10157" s="37">
        <v>15961.0</v>
      </c>
      <c r="D10157" s="37">
        <v>0.0671637115468956</v>
      </c>
      <c r="E10157" s="37" t="s">
        <v>14</v>
      </c>
      <c r="F10157" s="37" t="s">
        <v>9</v>
      </c>
    </row>
    <row r="10158">
      <c r="A10158" s="36" t="str">
        <f t="shared" si="1"/>
        <v>Medium Population-Low Poverty</v>
      </c>
      <c r="B10158" s="35" t="s">
        <v>10177</v>
      </c>
      <c r="C10158" s="37">
        <v>1692.0</v>
      </c>
      <c r="D10158" s="37">
        <v>0.0319148936170213</v>
      </c>
      <c r="E10158" s="37" t="s">
        <v>15</v>
      </c>
      <c r="F10158" s="37" t="s">
        <v>9</v>
      </c>
    </row>
    <row r="10159">
      <c r="A10159" s="36" t="str">
        <f t="shared" si="1"/>
        <v>High Population-Low Poverty</v>
      </c>
      <c r="B10159" s="35" t="s">
        <v>10178</v>
      </c>
      <c r="C10159" s="37">
        <v>22259.0</v>
      </c>
      <c r="D10159" s="37">
        <v>0.0964553663686599</v>
      </c>
      <c r="E10159" s="37" t="s">
        <v>14</v>
      </c>
      <c r="F10159" s="37" t="s">
        <v>9</v>
      </c>
    </row>
    <row r="10160">
      <c r="A10160" s="36" t="str">
        <f t="shared" si="1"/>
        <v>Medium Population-Middle Poverty</v>
      </c>
      <c r="B10160" s="35" t="s">
        <v>10179</v>
      </c>
      <c r="C10160" s="37">
        <v>5758.0</v>
      </c>
      <c r="D10160" s="37">
        <v>0.137895102466134</v>
      </c>
      <c r="E10160" s="37" t="s">
        <v>15</v>
      </c>
      <c r="F10160" s="37" t="s">
        <v>10</v>
      </c>
    </row>
    <row r="10161">
      <c r="A10161" s="36" t="str">
        <f t="shared" si="1"/>
        <v>High Population-Middle Poverty</v>
      </c>
      <c r="B10161" s="35" t="s">
        <v>10180</v>
      </c>
      <c r="C10161" s="37">
        <v>60154.0</v>
      </c>
      <c r="D10161" s="37">
        <v>0.164078864248429</v>
      </c>
      <c r="E10161" s="37" t="s">
        <v>14</v>
      </c>
      <c r="F10161" s="37" t="s">
        <v>10</v>
      </c>
    </row>
    <row r="10162">
      <c r="A10162" s="36" t="str">
        <f t="shared" si="1"/>
        <v>High Population-Middle Poverty</v>
      </c>
      <c r="B10162" s="35" t="s">
        <v>10181</v>
      </c>
      <c r="C10162" s="37">
        <v>51098.0</v>
      </c>
      <c r="D10162" s="37">
        <v>0.137520059493522</v>
      </c>
      <c r="E10162" s="37" t="s">
        <v>14</v>
      </c>
      <c r="F10162" s="37" t="s">
        <v>10</v>
      </c>
    </row>
    <row r="10163">
      <c r="A10163" s="36" t="str">
        <f t="shared" si="1"/>
        <v>High Population-Low Poverty</v>
      </c>
      <c r="B10163" s="35" t="s">
        <v>10182</v>
      </c>
      <c r="C10163" s="37">
        <v>26727.0</v>
      </c>
      <c r="D10163" s="37">
        <v>0.0741572192913533</v>
      </c>
      <c r="E10163" s="37" t="s">
        <v>14</v>
      </c>
      <c r="F10163" s="37" t="s">
        <v>9</v>
      </c>
    </row>
    <row r="10164">
      <c r="A10164" s="36" t="str">
        <f t="shared" si="1"/>
        <v>High Population-Middle Poverty</v>
      </c>
      <c r="B10164" s="35" t="s">
        <v>10183</v>
      </c>
      <c r="C10164" s="37">
        <v>12545.0</v>
      </c>
      <c r="D10164" s="37">
        <v>0.315105619768832</v>
      </c>
      <c r="E10164" s="37" t="s">
        <v>14</v>
      </c>
      <c r="F10164" s="37" t="s">
        <v>10</v>
      </c>
    </row>
    <row r="10165">
      <c r="A10165" s="36" t="str">
        <f t="shared" si="1"/>
        <v>High Population-Low Poverty</v>
      </c>
      <c r="B10165" s="35" t="s">
        <v>10184</v>
      </c>
      <c r="C10165" s="37">
        <v>45439.0</v>
      </c>
      <c r="D10165" s="37">
        <v>0.0943902814762649</v>
      </c>
      <c r="E10165" s="37" t="s">
        <v>14</v>
      </c>
      <c r="F10165" s="37" t="s">
        <v>9</v>
      </c>
    </row>
    <row r="10166">
      <c r="A10166" s="36" t="str">
        <f t="shared" si="1"/>
        <v>High Population-Low Poverty</v>
      </c>
      <c r="B10166" s="35" t="s">
        <v>10185</v>
      </c>
      <c r="C10166" s="37">
        <v>38329.0</v>
      </c>
      <c r="D10166" s="37">
        <v>0.0800177411359545</v>
      </c>
      <c r="E10166" s="37" t="s">
        <v>14</v>
      </c>
      <c r="F10166" s="37" t="s">
        <v>9</v>
      </c>
    </row>
    <row r="10167">
      <c r="A10167" s="36" t="str">
        <f t="shared" si="1"/>
        <v>High Population-Low Poverty</v>
      </c>
      <c r="B10167" s="35" t="s">
        <v>10186</v>
      </c>
      <c r="C10167" s="37">
        <v>31568.0</v>
      </c>
      <c r="D10167" s="37">
        <v>0.0469145970603142</v>
      </c>
      <c r="E10167" s="37" t="s">
        <v>14</v>
      </c>
      <c r="F10167" s="37" t="s">
        <v>9</v>
      </c>
    </row>
    <row r="10168">
      <c r="A10168" s="36" t="str">
        <f t="shared" si="1"/>
        <v>High Population-Low Poverty</v>
      </c>
      <c r="B10168" s="35" t="s">
        <v>10187</v>
      </c>
      <c r="C10168" s="37">
        <v>49940.0</v>
      </c>
      <c r="D10168" s="37">
        <v>0.0281137364837805</v>
      </c>
      <c r="E10168" s="37" t="s">
        <v>14</v>
      </c>
      <c r="F10168" s="37" t="s">
        <v>9</v>
      </c>
    </row>
    <row r="10169">
      <c r="A10169" s="36" t="str">
        <f t="shared" si="1"/>
        <v>Medium Population-Middle Poverty</v>
      </c>
      <c r="B10169" s="35" t="s">
        <v>10188</v>
      </c>
      <c r="C10169" s="37">
        <v>6869.0</v>
      </c>
      <c r="D10169" s="37">
        <v>0.106128985296259</v>
      </c>
      <c r="E10169" s="37" t="s">
        <v>15</v>
      </c>
      <c r="F10169" s="37" t="s">
        <v>10</v>
      </c>
    </row>
    <row r="10170">
      <c r="A10170" s="36" t="str">
        <f t="shared" si="1"/>
        <v>High Population-Middle Poverty</v>
      </c>
      <c r="B10170" s="35" t="s">
        <v>10189</v>
      </c>
      <c r="C10170" s="37">
        <v>31010.0</v>
      </c>
      <c r="D10170" s="37">
        <v>0.12428248951951</v>
      </c>
      <c r="E10170" s="37" t="s">
        <v>14</v>
      </c>
      <c r="F10170" s="37" t="s">
        <v>10</v>
      </c>
    </row>
    <row r="10171">
      <c r="A10171" s="36" t="str">
        <f t="shared" si="1"/>
        <v>High Population-Middle Poverty</v>
      </c>
      <c r="B10171" s="35" t="s">
        <v>10190</v>
      </c>
      <c r="C10171" s="37">
        <v>28649.0</v>
      </c>
      <c r="D10171" s="37">
        <v>0.260881706167755</v>
      </c>
      <c r="E10171" s="37" t="s">
        <v>14</v>
      </c>
      <c r="F10171" s="37" t="s">
        <v>10</v>
      </c>
    </row>
    <row r="10172">
      <c r="A10172" s="36" t="str">
        <f t="shared" si="1"/>
        <v>High Population-Middle Poverty</v>
      </c>
      <c r="B10172" s="35" t="s">
        <v>10191</v>
      </c>
      <c r="C10172" s="37">
        <v>50222.0</v>
      </c>
      <c r="D10172" s="37">
        <v>0.195511927043925</v>
      </c>
      <c r="E10172" s="37" t="s">
        <v>14</v>
      </c>
      <c r="F10172" s="37" t="s">
        <v>10</v>
      </c>
    </row>
    <row r="10173">
      <c r="A10173" s="36" t="str">
        <f t="shared" si="1"/>
        <v>High Population-Impoverished</v>
      </c>
      <c r="B10173" s="35" t="s">
        <v>10192</v>
      </c>
      <c r="C10173" s="37">
        <v>40627.0</v>
      </c>
      <c r="D10173" s="37">
        <v>0.546163881162773</v>
      </c>
      <c r="E10173" s="37" t="s">
        <v>14</v>
      </c>
      <c r="F10173" s="37" t="s">
        <v>12</v>
      </c>
    </row>
    <row r="10174">
      <c r="A10174" s="36" t="str">
        <f t="shared" si="1"/>
        <v>High Population-Middle Poverty</v>
      </c>
      <c r="B10174" s="35" t="s">
        <v>10193</v>
      </c>
      <c r="C10174" s="37">
        <v>20133.0</v>
      </c>
      <c r="D10174" s="37">
        <v>0.234341628172652</v>
      </c>
      <c r="E10174" s="37" t="s">
        <v>14</v>
      </c>
      <c r="F10174" s="37" t="s">
        <v>10</v>
      </c>
    </row>
    <row r="10175">
      <c r="A10175" s="36" t="str">
        <f t="shared" si="1"/>
        <v>High Population-Middle Poverty</v>
      </c>
      <c r="B10175" s="35" t="s">
        <v>10194</v>
      </c>
      <c r="C10175" s="37">
        <v>21675.0</v>
      </c>
      <c r="D10175" s="37">
        <v>0.101407151095732</v>
      </c>
      <c r="E10175" s="37" t="s">
        <v>14</v>
      </c>
      <c r="F10175" s="37" t="s">
        <v>10</v>
      </c>
    </row>
    <row r="10176">
      <c r="A10176" s="36" t="str">
        <f t="shared" si="1"/>
        <v>High Population-Low Poverty</v>
      </c>
      <c r="B10176" s="35" t="s">
        <v>10195</v>
      </c>
      <c r="C10176" s="37">
        <v>31584.0</v>
      </c>
      <c r="D10176" s="37">
        <v>0.0514184397163121</v>
      </c>
      <c r="E10176" s="37" t="s">
        <v>14</v>
      </c>
      <c r="F10176" s="37" t="s">
        <v>9</v>
      </c>
    </row>
    <row r="10177">
      <c r="A10177" s="36" t="str">
        <f t="shared" si="1"/>
        <v>High Population-Middle Poverty</v>
      </c>
      <c r="B10177" s="35" t="s">
        <v>10196</v>
      </c>
      <c r="C10177" s="37">
        <v>15189.0</v>
      </c>
      <c r="D10177" s="37">
        <v>0.289749160576733</v>
      </c>
      <c r="E10177" s="37" t="s">
        <v>14</v>
      </c>
      <c r="F10177" s="37" t="s">
        <v>10</v>
      </c>
    </row>
    <row r="10178">
      <c r="A10178" s="36" t="str">
        <f t="shared" si="1"/>
        <v>High Population-Low Poverty</v>
      </c>
      <c r="B10178" s="35" t="s">
        <v>10197</v>
      </c>
      <c r="C10178" s="37">
        <v>20056.0</v>
      </c>
      <c r="D10178" s="37">
        <v>0.0505584363781412</v>
      </c>
      <c r="E10178" s="37" t="s">
        <v>14</v>
      </c>
      <c r="F10178" s="37" t="s">
        <v>9</v>
      </c>
    </row>
    <row r="10179">
      <c r="A10179" s="36" t="str">
        <f t="shared" si="1"/>
        <v>High Population-Low Poverty</v>
      </c>
      <c r="B10179" s="35" t="s">
        <v>10198</v>
      </c>
      <c r="C10179" s="37">
        <v>32806.0</v>
      </c>
      <c r="D10179" s="37">
        <v>0.0604462598305188</v>
      </c>
      <c r="E10179" s="37" t="s">
        <v>14</v>
      </c>
      <c r="F10179" s="37" t="s">
        <v>9</v>
      </c>
    </row>
    <row r="10180">
      <c r="A10180" s="36" t="str">
        <f t="shared" si="1"/>
        <v>High Population-Low Poverty</v>
      </c>
      <c r="B10180" s="35" t="s">
        <v>10199</v>
      </c>
      <c r="C10180" s="37">
        <v>14590.0</v>
      </c>
      <c r="D10180" s="37">
        <v>0.0468814256339959</v>
      </c>
      <c r="E10180" s="37" t="s">
        <v>14</v>
      </c>
      <c r="F10180" s="37" t="s">
        <v>9</v>
      </c>
    </row>
    <row r="10181">
      <c r="A10181" s="36" t="str">
        <f t="shared" si="1"/>
        <v>Medium Population-Middle Poverty</v>
      </c>
      <c r="B10181" s="35" t="s">
        <v>10200</v>
      </c>
      <c r="C10181" s="37">
        <v>3785.0</v>
      </c>
      <c r="D10181" s="37">
        <v>0.143725231175694</v>
      </c>
      <c r="E10181" s="37" t="s">
        <v>15</v>
      </c>
      <c r="F10181" s="37" t="s">
        <v>10</v>
      </c>
    </row>
    <row r="10182">
      <c r="A10182" s="36" t="str">
        <f t="shared" si="1"/>
        <v>Medium Population-Middle Poverty</v>
      </c>
      <c r="B10182" s="35" t="s">
        <v>10201</v>
      </c>
      <c r="C10182" s="37">
        <v>4864.0</v>
      </c>
      <c r="D10182" s="37">
        <v>0.153988486842105</v>
      </c>
      <c r="E10182" s="37" t="s">
        <v>15</v>
      </c>
      <c r="F10182" s="37" t="s">
        <v>10</v>
      </c>
    </row>
    <row r="10183">
      <c r="A10183" s="36" t="str">
        <f t="shared" si="1"/>
        <v>Medium Population-Middle Poverty</v>
      </c>
      <c r="B10183" s="35" t="s">
        <v>10202</v>
      </c>
      <c r="C10183" s="37">
        <v>2657.0</v>
      </c>
      <c r="D10183" s="37">
        <v>0.278885961610839</v>
      </c>
      <c r="E10183" s="37" t="s">
        <v>15</v>
      </c>
      <c r="F10183" s="37" t="s">
        <v>10</v>
      </c>
    </row>
    <row r="10184">
      <c r="A10184" s="36" t="str">
        <f t="shared" si="1"/>
        <v>Low Population-Impoverished</v>
      </c>
      <c r="B10184" s="35" t="s">
        <v>10203</v>
      </c>
      <c r="C10184" s="37">
        <v>422.0</v>
      </c>
      <c r="D10184" s="37">
        <v>0.616113744075829</v>
      </c>
      <c r="E10184" s="37" t="s">
        <v>16</v>
      </c>
      <c r="F10184" s="37" t="s">
        <v>12</v>
      </c>
    </row>
    <row r="10185">
      <c r="A10185" s="36" t="str">
        <f t="shared" si="1"/>
        <v>Medium Population-High Poverty</v>
      </c>
      <c r="B10185" s="35" t="s">
        <v>10204</v>
      </c>
      <c r="C10185" s="37">
        <v>4487.0</v>
      </c>
      <c r="D10185" s="37">
        <v>0.379318029864052</v>
      </c>
      <c r="E10185" s="37" t="s">
        <v>15</v>
      </c>
      <c r="F10185" s="37" t="s">
        <v>11</v>
      </c>
    </row>
    <row r="10186">
      <c r="A10186" s="36" t="str">
        <f t="shared" si="1"/>
        <v>High Population-Middle Poverty</v>
      </c>
      <c r="B10186" s="35" t="s">
        <v>10205</v>
      </c>
      <c r="C10186" s="37">
        <v>24817.0</v>
      </c>
      <c r="D10186" s="37">
        <v>0.11633154692348</v>
      </c>
      <c r="E10186" s="37" t="s">
        <v>14</v>
      </c>
      <c r="F10186" s="37" t="s">
        <v>10</v>
      </c>
    </row>
    <row r="10187">
      <c r="A10187" s="36" t="str">
        <f t="shared" si="1"/>
        <v>Medium Population-Middle Poverty</v>
      </c>
      <c r="B10187" s="35" t="s">
        <v>10206</v>
      </c>
      <c r="C10187" s="37">
        <v>2963.0</v>
      </c>
      <c r="D10187" s="37">
        <v>0.172460344245697</v>
      </c>
      <c r="E10187" s="37" t="s">
        <v>15</v>
      </c>
      <c r="F10187" s="37" t="s">
        <v>10</v>
      </c>
    </row>
    <row r="10188">
      <c r="A10188" s="36" t="str">
        <f t="shared" si="1"/>
        <v>Medium Population-Middle Poverty</v>
      </c>
      <c r="B10188" s="35" t="s">
        <v>10207</v>
      </c>
      <c r="C10188" s="37">
        <v>828.0</v>
      </c>
      <c r="D10188" s="37">
        <v>0.277777777777778</v>
      </c>
      <c r="E10188" s="37" t="s">
        <v>15</v>
      </c>
      <c r="F10188" s="37" t="s">
        <v>10</v>
      </c>
    </row>
    <row r="10189">
      <c r="A10189" s="36" t="str">
        <f t="shared" si="1"/>
        <v>Medium Population-Middle Poverty</v>
      </c>
      <c r="B10189" s="35" t="s">
        <v>10208</v>
      </c>
      <c r="C10189" s="37">
        <v>4134.0</v>
      </c>
      <c r="D10189" s="37">
        <v>0.27237542331882</v>
      </c>
      <c r="E10189" s="37" t="s">
        <v>15</v>
      </c>
      <c r="F10189" s="37" t="s">
        <v>10</v>
      </c>
    </row>
    <row r="10190">
      <c r="A10190" s="36" t="str">
        <f t="shared" si="1"/>
        <v>Medium Population-Middle Poverty</v>
      </c>
      <c r="B10190" s="35" t="s">
        <v>10209</v>
      </c>
      <c r="C10190" s="37">
        <v>1315.0</v>
      </c>
      <c r="D10190" s="37">
        <v>0.250190114068441</v>
      </c>
      <c r="E10190" s="37" t="s">
        <v>15</v>
      </c>
      <c r="F10190" s="37" t="s">
        <v>10</v>
      </c>
    </row>
    <row r="10191">
      <c r="A10191" s="36" t="str">
        <f t="shared" si="1"/>
        <v>Medium Population-Middle Poverty</v>
      </c>
      <c r="B10191" s="35" t="s">
        <v>10210</v>
      </c>
      <c r="C10191" s="37">
        <v>9931.0</v>
      </c>
      <c r="D10191" s="37">
        <v>0.167052663377303</v>
      </c>
      <c r="E10191" s="37" t="s">
        <v>15</v>
      </c>
      <c r="F10191" s="37" t="s">
        <v>10</v>
      </c>
    </row>
    <row r="10192">
      <c r="A10192" s="36" t="str">
        <f t="shared" si="1"/>
        <v>Medium Population-Low Poverty</v>
      </c>
      <c r="B10192" s="35" t="s">
        <v>10211</v>
      </c>
      <c r="C10192" s="37">
        <v>2081.0</v>
      </c>
      <c r="D10192" s="37">
        <v>0.0754444978375781</v>
      </c>
      <c r="E10192" s="37" t="s">
        <v>15</v>
      </c>
      <c r="F10192" s="37" t="s">
        <v>9</v>
      </c>
    </row>
    <row r="10193">
      <c r="A10193" s="36" t="str">
        <f t="shared" si="1"/>
        <v>Medium Population-Middle Poverty</v>
      </c>
      <c r="B10193" s="35" t="s">
        <v>10212</v>
      </c>
      <c r="C10193" s="37">
        <v>1367.0</v>
      </c>
      <c r="D10193" s="37">
        <v>0.212874908558888</v>
      </c>
      <c r="E10193" s="37" t="s">
        <v>15</v>
      </c>
      <c r="F10193" s="37" t="s">
        <v>10</v>
      </c>
    </row>
    <row r="10194">
      <c r="A10194" s="36" t="str">
        <f t="shared" si="1"/>
        <v>Medium Population-Middle Poverty</v>
      </c>
      <c r="B10194" s="35" t="s">
        <v>10213</v>
      </c>
      <c r="C10194" s="37">
        <v>9377.0</v>
      </c>
      <c r="D10194" s="37">
        <v>0.298816252532793</v>
      </c>
      <c r="E10194" s="37" t="s">
        <v>15</v>
      </c>
      <c r="F10194" s="37" t="s">
        <v>10</v>
      </c>
    </row>
    <row r="10195">
      <c r="A10195" s="36" t="str">
        <f t="shared" si="1"/>
        <v>Medium Population-Low Poverty</v>
      </c>
      <c r="B10195" s="35" t="s">
        <v>10214</v>
      </c>
      <c r="C10195" s="37">
        <v>3289.0</v>
      </c>
      <c r="D10195" s="37">
        <v>0.0927333536029188</v>
      </c>
      <c r="E10195" s="37" t="s">
        <v>15</v>
      </c>
      <c r="F10195" s="37" t="s">
        <v>9</v>
      </c>
    </row>
    <row r="10196">
      <c r="A10196" s="36" t="str">
        <f t="shared" si="1"/>
        <v>High Population-Middle Poverty</v>
      </c>
      <c r="B10196" s="35" t="s">
        <v>10215</v>
      </c>
      <c r="C10196" s="37">
        <v>10033.0</v>
      </c>
      <c r="D10196" s="37">
        <v>0.150503338981362</v>
      </c>
      <c r="E10196" s="37" t="s">
        <v>14</v>
      </c>
      <c r="F10196" s="37" t="s">
        <v>10</v>
      </c>
    </row>
    <row r="10197">
      <c r="A10197" s="36" t="str">
        <f t="shared" si="1"/>
        <v>Medium Population-Middle Poverty</v>
      </c>
      <c r="B10197" s="35" t="s">
        <v>10216</v>
      </c>
      <c r="C10197" s="37">
        <v>1769.0</v>
      </c>
      <c r="D10197" s="37">
        <v>0.117015262860373</v>
      </c>
      <c r="E10197" s="37" t="s">
        <v>15</v>
      </c>
      <c r="F10197" s="37" t="s">
        <v>10</v>
      </c>
    </row>
    <row r="10198">
      <c r="A10198" s="36" t="str">
        <f t="shared" si="1"/>
        <v>Medium Population-Middle Poverty</v>
      </c>
      <c r="B10198" s="35" t="s">
        <v>10217</v>
      </c>
      <c r="C10198" s="37">
        <v>7528.0</v>
      </c>
      <c r="D10198" s="37">
        <v>0.19394261424017</v>
      </c>
      <c r="E10198" s="37" t="s">
        <v>15</v>
      </c>
      <c r="F10198" s="37" t="s">
        <v>10</v>
      </c>
    </row>
    <row r="10199">
      <c r="A10199" s="36" t="str">
        <f t="shared" si="1"/>
        <v>Medium Population-Middle Poverty</v>
      </c>
      <c r="B10199" s="35" t="s">
        <v>10218</v>
      </c>
      <c r="C10199" s="37">
        <v>8889.0</v>
      </c>
      <c r="D10199" s="37">
        <v>0.207447406907414</v>
      </c>
      <c r="E10199" s="37" t="s">
        <v>15</v>
      </c>
      <c r="F10199" s="37" t="s">
        <v>10</v>
      </c>
    </row>
    <row r="10200">
      <c r="A10200" s="36" t="str">
        <f t="shared" si="1"/>
        <v>Medium Population-Middle Poverty</v>
      </c>
      <c r="B10200" s="35" t="s">
        <v>10219</v>
      </c>
      <c r="C10200" s="37">
        <v>1184.0</v>
      </c>
      <c r="D10200" s="37">
        <v>0.179898648648649</v>
      </c>
      <c r="E10200" s="37" t="s">
        <v>15</v>
      </c>
      <c r="F10200" s="37" t="s">
        <v>10</v>
      </c>
    </row>
    <row r="10201">
      <c r="A10201" s="36" t="str">
        <f t="shared" si="1"/>
        <v>High Population-Middle Poverty</v>
      </c>
      <c r="B10201" s="35" t="s">
        <v>10220</v>
      </c>
      <c r="C10201" s="37">
        <v>16176.0</v>
      </c>
      <c r="D10201" s="37">
        <v>0.329562314540059</v>
      </c>
      <c r="E10201" s="37" t="s">
        <v>14</v>
      </c>
      <c r="F10201" s="37" t="s">
        <v>10</v>
      </c>
    </row>
    <row r="10202">
      <c r="A10202" s="36" t="str">
        <f t="shared" si="1"/>
        <v>Medium Population-Middle Poverty</v>
      </c>
      <c r="B10202" s="35" t="s">
        <v>10221</v>
      </c>
      <c r="C10202" s="37">
        <v>6640.0</v>
      </c>
      <c r="D10202" s="37">
        <v>0.139457831325301</v>
      </c>
      <c r="E10202" s="37" t="s">
        <v>15</v>
      </c>
      <c r="F10202" s="37" t="s">
        <v>10</v>
      </c>
    </row>
    <row r="10203">
      <c r="A10203" s="36" t="str">
        <f t="shared" si="1"/>
        <v>Low Population-Middle Poverty</v>
      </c>
      <c r="B10203" s="35" t="s">
        <v>10222</v>
      </c>
      <c r="C10203" s="37">
        <v>224.0</v>
      </c>
      <c r="D10203" s="37">
        <v>0.25</v>
      </c>
      <c r="E10203" s="37" t="s">
        <v>16</v>
      </c>
      <c r="F10203" s="37" t="s">
        <v>10</v>
      </c>
    </row>
    <row r="10204">
      <c r="A10204" s="36" t="str">
        <f t="shared" si="1"/>
        <v>Low Population-Low Poverty</v>
      </c>
      <c r="B10204" s="35" t="s">
        <v>10223</v>
      </c>
      <c r="C10204" s="37">
        <v>91.0</v>
      </c>
      <c r="D10204" s="37">
        <v>0.0</v>
      </c>
      <c r="E10204" s="37" t="s">
        <v>16</v>
      </c>
      <c r="F10204" s="37" t="s">
        <v>9</v>
      </c>
    </row>
    <row r="10205">
      <c r="A10205" s="36" t="str">
        <f t="shared" si="1"/>
        <v>Medium Population-Low Poverty</v>
      </c>
      <c r="B10205" s="35" t="s">
        <v>10224</v>
      </c>
      <c r="C10205" s="37">
        <v>1889.0</v>
      </c>
      <c r="D10205" s="37">
        <v>0.0831127580730545</v>
      </c>
      <c r="E10205" s="37" t="s">
        <v>15</v>
      </c>
      <c r="F10205" s="37" t="s">
        <v>9</v>
      </c>
    </row>
    <row r="10206">
      <c r="A10206" s="36" t="str">
        <f t="shared" si="1"/>
        <v>Medium Population-Middle Poverty</v>
      </c>
      <c r="B10206" s="35" t="s">
        <v>10225</v>
      </c>
      <c r="C10206" s="37">
        <v>1162.0</v>
      </c>
      <c r="D10206" s="37">
        <v>0.145438898450947</v>
      </c>
      <c r="E10206" s="37" t="s">
        <v>15</v>
      </c>
      <c r="F10206" s="37" t="s">
        <v>10</v>
      </c>
    </row>
    <row r="10207">
      <c r="A10207" s="36" t="str">
        <f t="shared" si="1"/>
        <v>Low Population-Low Poverty</v>
      </c>
      <c r="B10207" s="35" t="s">
        <v>10226</v>
      </c>
      <c r="C10207" s="37">
        <v>256.0</v>
      </c>
      <c r="D10207" s="37">
        <v>0.05078125</v>
      </c>
      <c r="E10207" s="37" t="s">
        <v>16</v>
      </c>
      <c r="F10207" s="37" t="s">
        <v>9</v>
      </c>
    </row>
    <row r="10208">
      <c r="A10208" s="36" t="str">
        <f t="shared" si="1"/>
        <v>High Population-Middle Poverty</v>
      </c>
      <c r="B10208" s="35" t="s">
        <v>10227</v>
      </c>
      <c r="C10208" s="37">
        <v>22222.0</v>
      </c>
      <c r="D10208" s="37">
        <v>0.265457654576546</v>
      </c>
      <c r="E10208" s="37" t="s">
        <v>14</v>
      </c>
      <c r="F10208" s="37" t="s">
        <v>10</v>
      </c>
    </row>
    <row r="10209">
      <c r="A10209" s="36" t="str">
        <f t="shared" si="1"/>
        <v>Medium Population-Low Poverty</v>
      </c>
      <c r="B10209" s="35" t="s">
        <v>10228</v>
      </c>
      <c r="C10209" s="37">
        <v>2999.0</v>
      </c>
      <c r="D10209" s="37">
        <v>0.0263421140380127</v>
      </c>
      <c r="E10209" s="37" t="s">
        <v>15</v>
      </c>
      <c r="F10209" s="37" t="s">
        <v>9</v>
      </c>
    </row>
    <row r="10210">
      <c r="A10210" s="36" t="str">
        <f t="shared" si="1"/>
        <v>High Population-Middle Poverty</v>
      </c>
      <c r="B10210" s="35" t="s">
        <v>10229</v>
      </c>
      <c r="C10210" s="37">
        <v>39139.0</v>
      </c>
      <c r="D10210" s="37">
        <v>0.135184853981962</v>
      </c>
      <c r="E10210" s="37" t="s">
        <v>14</v>
      </c>
      <c r="F10210" s="37" t="s">
        <v>10</v>
      </c>
    </row>
    <row r="10211">
      <c r="A10211" s="36" t="str">
        <f t="shared" si="1"/>
        <v>High Population-Middle Poverty</v>
      </c>
      <c r="B10211" s="35" t="s">
        <v>10230</v>
      </c>
      <c r="C10211" s="37">
        <v>31565.0</v>
      </c>
      <c r="D10211" s="37">
        <v>0.170822113099952</v>
      </c>
      <c r="E10211" s="37" t="s">
        <v>14</v>
      </c>
      <c r="F10211" s="37" t="s">
        <v>10</v>
      </c>
    </row>
    <row r="10212">
      <c r="A10212" s="36" t="str">
        <f t="shared" si="1"/>
        <v>High Population-Low Poverty</v>
      </c>
      <c r="B10212" s="35" t="s">
        <v>10231</v>
      </c>
      <c r="C10212" s="37">
        <v>10283.0</v>
      </c>
      <c r="D10212" s="37">
        <v>0.0998735777496839</v>
      </c>
      <c r="E10212" s="37" t="s">
        <v>14</v>
      </c>
      <c r="F10212" s="37" t="s">
        <v>9</v>
      </c>
    </row>
    <row r="10213">
      <c r="A10213" s="36" t="str">
        <f t="shared" si="1"/>
        <v>High Population-Middle Poverty</v>
      </c>
      <c r="B10213" s="35" t="s">
        <v>10232</v>
      </c>
      <c r="C10213" s="37">
        <v>18065.0</v>
      </c>
      <c r="D10213" s="37">
        <v>0.142319402158871</v>
      </c>
      <c r="E10213" s="37" t="s">
        <v>14</v>
      </c>
      <c r="F10213" s="37" t="s">
        <v>10</v>
      </c>
    </row>
    <row r="10214">
      <c r="A10214" s="36" t="str">
        <f t="shared" si="1"/>
        <v>High Population-Middle Poverty</v>
      </c>
      <c r="B10214" s="35" t="s">
        <v>10233</v>
      </c>
      <c r="C10214" s="37">
        <v>10180.0</v>
      </c>
      <c r="D10214" s="37">
        <v>0.121218074656189</v>
      </c>
      <c r="E10214" s="37" t="s">
        <v>14</v>
      </c>
      <c r="F10214" s="37" t="s">
        <v>10</v>
      </c>
    </row>
    <row r="10215">
      <c r="A10215" s="36" t="str">
        <f t="shared" si="1"/>
        <v>Medium Population-Low Poverty</v>
      </c>
      <c r="B10215" s="35" t="s">
        <v>10234</v>
      </c>
      <c r="C10215" s="37">
        <v>978.0</v>
      </c>
      <c r="D10215" s="37">
        <v>0.0766871165644172</v>
      </c>
      <c r="E10215" s="37" t="s">
        <v>15</v>
      </c>
      <c r="F10215" s="37" t="s">
        <v>9</v>
      </c>
    </row>
    <row r="10216">
      <c r="A10216" s="36" t="str">
        <f t="shared" si="1"/>
        <v>High Population-Low Poverty</v>
      </c>
      <c r="B10216" s="35" t="s">
        <v>10235</v>
      </c>
      <c r="C10216" s="37">
        <v>14547.0</v>
      </c>
      <c r="D10216" s="37">
        <v>0.0876469375128893</v>
      </c>
      <c r="E10216" s="37" t="s">
        <v>14</v>
      </c>
      <c r="F10216" s="37" t="s">
        <v>9</v>
      </c>
    </row>
    <row r="10217">
      <c r="A10217" s="36" t="str">
        <f t="shared" si="1"/>
        <v>Medium Population-Middle Poverty</v>
      </c>
      <c r="B10217" s="35" t="s">
        <v>10236</v>
      </c>
      <c r="C10217" s="37">
        <v>1963.0</v>
      </c>
      <c r="D10217" s="37">
        <v>0.227203260315843</v>
      </c>
      <c r="E10217" s="37" t="s">
        <v>15</v>
      </c>
      <c r="F10217" s="37" t="s">
        <v>10</v>
      </c>
    </row>
    <row r="10218">
      <c r="A10218" s="36" t="str">
        <f t="shared" si="1"/>
        <v>Medium Population-Middle Poverty</v>
      </c>
      <c r="B10218" s="35" t="s">
        <v>10237</v>
      </c>
      <c r="C10218" s="37">
        <v>5228.0</v>
      </c>
      <c r="D10218" s="37">
        <v>0.115723029839327</v>
      </c>
      <c r="E10218" s="37" t="s">
        <v>15</v>
      </c>
      <c r="F10218" s="37" t="s">
        <v>10</v>
      </c>
    </row>
    <row r="10219">
      <c r="A10219" s="36" t="str">
        <f t="shared" si="1"/>
        <v>Medium Population-Middle Poverty</v>
      </c>
      <c r="B10219" s="35" t="s">
        <v>10238</v>
      </c>
      <c r="C10219" s="37">
        <v>1025.0</v>
      </c>
      <c r="D10219" s="37">
        <v>0.110243902439024</v>
      </c>
      <c r="E10219" s="37" t="s">
        <v>15</v>
      </c>
      <c r="F10219" s="37" t="s">
        <v>10</v>
      </c>
    </row>
    <row r="10220">
      <c r="A10220" s="36" t="str">
        <f t="shared" si="1"/>
        <v>Medium Population-Middle Poverty</v>
      </c>
      <c r="B10220" s="35" t="s">
        <v>10239</v>
      </c>
      <c r="C10220" s="37">
        <v>5119.0</v>
      </c>
      <c r="D10220" s="37">
        <v>0.149247899980465</v>
      </c>
      <c r="E10220" s="37" t="s">
        <v>15</v>
      </c>
      <c r="F10220" s="37" t="s">
        <v>10</v>
      </c>
    </row>
    <row r="10221">
      <c r="A10221" s="36" t="str">
        <f t="shared" si="1"/>
        <v>High Population-Middle Poverty</v>
      </c>
      <c r="B10221" s="35" t="s">
        <v>10240</v>
      </c>
      <c r="C10221" s="37">
        <v>11645.0</v>
      </c>
      <c r="D10221" s="37">
        <v>0.246114212108201</v>
      </c>
      <c r="E10221" s="37" t="s">
        <v>14</v>
      </c>
      <c r="F10221" s="37" t="s">
        <v>10</v>
      </c>
    </row>
    <row r="10222">
      <c r="A10222" s="36" t="str">
        <f t="shared" si="1"/>
        <v>Medium Population-High Poverty</v>
      </c>
      <c r="B10222" s="35" t="s">
        <v>10241</v>
      </c>
      <c r="C10222" s="37">
        <v>911.0</v>
      </c>
      <c r="D10222" s="37">
        <v>0.344676180021954</v>
      </c>
      <c r="E10222" s="37" t="s">
        <v>15</v>
      </c>
      <c r="F10222" s="37" t="s">
        <v>11</v>
      </c>
    </row>
    <row r="10223">
      <c r="A10223" s="36" t="str">
        <f t="shared" si="1"/>
        <v>Medium Population-High Poverty</v>
      </c>
      <c r="B10223" s="35" t="s">
        <v>10242</v>
      </c>
      <c r="C10223" s="37">
        <v>904.0</v>
      </c>
      <c r="D10223" s="37">
        <v>0.342920353982301</v>
      </c>
      <c r="E10223" s="37" t="s">
        <v>15</v>
      </c>
      <c r="F10223" s="37" t="s">
        <v>11</v>
      </c>
    </row>
    <row r="10224">
      <c r="A10224" s="36" t="str">
        <f t="shared" si="1"/>
        <v>High Population-Middle Poverty</v>
      </c>
      <c r="B10224" s="35" t="s">
        <v>10243</v>
      </c>
      <c r="C10224" s="37">
        <v>14510.0</v>
      </c>
      <c r="D10224" s="37">
        <v>0.206202618883529</v>
      </c>
      <c r="E10224" s="37" t="s">
        <v>14</v>
      </c>
      <c r="F10224" s="37" t="s">
        <v>10</v>
      </c>
    </row>
    <row r="10225">
      <c r="A10225" s="36" t="str">
        <f t="shared" si="1"/>
        <v>Medium Population-Middle Poverty</v>
      </c>
      <c r="B10225" s="35" t="s">
        <v>10244</v>
      </c>
      <c r="C10225" s="37">
        <v>1064.0</v>
      </c>
      <c r="D10225" s="37">
        <v>0.105263157894737</v>
      </c>
      <c r="E10225" s="37" t="s">
        <v>15</v>
      </c>
      <c r="F10225" s="37" t="s">
        <v>10</v>
      </c>
    </row>
    <row r="10226">
      <c r="A10226" s="36" t="str">
        <f t="shared" si="1"/>
        <v>Medium Population-Middle Poverty</v>
      </c>
      <c r="B10226" s="35" t="s">
        <v>10245</v>
      </c>
      <c r="C10226" s="37">
        <v>3959.0</v>
      </c>
      <c r="D10226" s="37">
        <v>0.193735791866633</v>
      </c>
      <c r="E10226" s="37" t="s">
        <v>15</v>
      </c>
      <c r="F10226" s="37" t="s">
        <v>10</v>
      </c>
    </row>
    <row r="10227">
      <c r="A10227" s="36" t="str">
        <f t="shared" si="1"/>
        <v>High Population-Middle Poverty</v>
      </c>
      <c r="B10227" s="35" t="s">
        <v>10246</v>
      </c>
      <c r="C10227" s="37">
        <v>15831.0</v>
      </c>
      <c r="D10227" s="37">
        <v>0.276546017307814</v>
      </c>
      <c r="E10227" s="37" t="s">
        <v>14</v>
      </c>
      <c r="F10227" s="37" t="s">
        <v>10</v>
      </c>
    </row>
    <row r="10228">
      <c r="A10228" s="36" t="str">
        <f t="shared" si="1"/>
        <v>Medium Population-Middle Poverty</v>
      </c>
      <c r="B10228" s="35" t="s">
        <v>10247</v>
      </c>
      <c r="C10228" s="37">
        <v>7136.0</v>
      </c>
      <c r="D10228" s="37">
        <v>0.159893497757848</v>
      </c>
      <c r="E10228" s="37" t="s">
        <v>15</v>
      </c>
      <c r="F10228" s="37" t="s">
        <v>10</v>
      </c>
    </row>
    <row r="10229">
      <c r="A10229" s="36" t="str">
        <f t="shared" si="1"/>
        <v>Medium Population-High Poverty</v>
      </c>
      <c r="B10229" s="35" t="s">
        <v>10248</v>
      </c>
      <c r="C10229" s="37">
        <v>921.0</v>
      </c>
      <c r="D10229" s="37">
        <v>0.485342019543974</v>
      </c>
      <c r="E10229" s="37" t="s">
        <v>15</v>
      </c>
      <c r="F10229" s="37" t="s">
        <v>11</v>
      </c>
    </row>
    <row r="10230">
      <c r="A10230" s="36" t="str">
        <f t="shared" si="1"/>
        <v>Medium Population-High Poverty</v>
      </c>
      <c r="B10230" s="35" t="s">
        <v>10249</v>
      </c>
      <c r="C10230" s="37">
        <v>3362.0</v>
      </c>
      <c r="D10230" s="37">
        <v>0.345330160618679</v>
      </c>
      <c r="E10230" s="37" t="s">
        <v>15</v>
      </c>
      <c r="F10230" s="37" t="s">
        <v>11</v>
      </c>
    </row>
    <row r="10231">
      <c r="A10231" s="36" t="str">
        <f t="shared" si="1"/>
        <v>Medium Population-Middle Poverty</v>
      </c>
      <c r="B10231" s="35" t="s">
        <v>10250</v>
      </c>
      <c r="C10231" s="37">
        <v>9964.0</v>
      </c>
      <c r="D10231" s="37">
        <v>0.113608992372541</v>
      </c>
      <c r="E10231" s="37" t="s">
        <v>15</v>
      </c>
      <c r="F10231" s="37" t="s">
        <v>10</v>
      </c>
    </row>
    <row r="10232">
      <c r="A10232" s="36" t="str">
        <f t="shared" si="1"/>
        <v>Medium Population-Middle Poverty</v>
      </c>
      <c r="B10232" s="35" t="s">
        <v>10251</v>
      </c>
      <c r="C10232" s="37">
        <v>5347.0</v>
      </c>
      <c r="D10232" s="37">
        <v>0.208341125864971</v>
      </c>
      <c r="E10232" s="37" t="s">
        <v>15</v>
      </c>
      <c r="F10232" s="37" t="s">
        <v>10</v>
      </c>
    </row>
    <row r="10233">
      <c r="A10233" s="36" t="str">
        <f t="shared" si="1"/>
        <v>Medium Population-Middle Poverty</v>
      </c>
      <c r="B10233" s="35" t="s">
        <v>10252</v>
      </c>
      <c r="C10233" s="37">
        <v>3098.0</v>
      </c>
      <c r="D10233" s="37">
        <v>0.123628147191737</v>
      </c>
      <c r="E10233" s="37" t="s">
        <v>15</v>
      </c>
      <c r="F10233" s="37" t="s">
        <v>10</v>
      </c>
    </row>
    <row r="10234">
      <c r="A10234" s="36" t="str">
        <f t="shared" si="1"/>
        <v>Medium Population-Middle Poverty</v>
      </c>
      <c r="B10234" s="35" t="s">
        <v>10253</v>
      </c>
      <c r="C10234" s="37">
        <v>3322.0</v>
      </c>
      <c r="D10234" s="37">
        <v>0.263094521372667</v>
      </c>
      <c r="E10234" s="37" t="s">
        <v>15</v>
      </c>
      <c r="F10234" s="37" t="s">
        <v>10</v>
      </c>
    </row>
    <row r="10235">
      <c r="A10235" s="36" t="str">
        <f t="shared" si="1"/>
        <v>High Population-Low Poverty</v>
      </c>
      <c r="B10235" s="35" t="s">
        <v>10254</v>
      </c>
      <c r="C10235" s="37">
        <v>21721.0</v>
      </c>
      <c r="D10235" s="37">
        <v>0.0952994797661249</v>
      </c>
      <c r="E10235" s="37" t="s">
        <v>14</v>
      </c>
      <c r="F10235" s="37" t="s">
        <v>9</v>
      </c>
    </row>
    <row r="10236">
      <c r="A10236" s="36" t="str">
        <f t="shared" si="1"/>
        <v>Medium Population-Middle Poverty</v>
      </c>
      <c r="B10236" s="35" t="s">
        <v>10255</v>
      </c>
      <c r="C10236" s="37">
        <v>1243.0</v>
      </c>
      <c r="D10236" s="37">
        <v>0.206757843925986</v>
      </c>
      <c r="E10236" s="37" t="s">
        <v>15</v>
      </c>
      <c r="F10236" s="37" t="s">
        <v>10</v>
      </c>
    </row>
    <row r="10237">
      <c r="A10237" s="36" t="str">
        <f t="shared" si="1"/>
        <v>Medium Population-Middle Poverty</v>
      </c>
      <c r="B10237" s="35" t="s">
        <v>10256</v>
      </c>
      <c r="C10237" s="37">
        <v>9578.0</v>
      </c>
      <c r="D10237" s="37">
        <v>0.192420129463354</v>
      </c>
      <c r="E10237" s="37" t="s">
        <v>15</v>
      </c>
      <c r="F10237" s="37" t="s">
        <v>10</v>
      </c>
    </row>
    <row r="10238">
      <c r="A10238" s="36" t="str">
        <f t="shared" si="1"/>
        <v>Medium Population-Middle Poverty</v>
      </c>
      <c r="B10238" s="35" t="s">
        <v>10257</v>
      </c>
      <c r="C10238" s="37">
        <v>8362.0</v>
      </c>
      <c r="D10238" s="37">
        <v>0.253527864147333</v>
      </c>
      <c r="E10238" s="37" t="s">
        <v>15</v>
      </c>
      <c r="F10238" s="37" t="s">
        <v>10</v>
      </c>
    </row>
    <row r="10239">
      <c r="A10239" s="36" t="str">
        <f t="shared" si="1"/>
        <v>Medium Population-Low Poverty</v>
      </c>
      <c r="B10239" s="35" t="s">
        <v>10258</v>
      </c>
      <c r="C10239" s="37">
        <v>628.0</v>
      </c>
      <c r="D10239" s="37">
        <v>0.0111464968152866</v>
      </c>
      <c r="E10239" s="37" t="s">
        <v>15</v>
      </c>
      <c r="F10239" s="37" t="s">
        <v>9</v>
      </c>
    </row>
    <row r="10240">
      <c r="A10240" s="36" t="str">
        <f t="shared" si="1"/>
        <v>Medium Population-Middle Poverty</v>
      </c>
      <c r="B10240" s="35" t="s">
        <v>10259</v>
      </c>
      <c r="C10240" s="37">
        <v>4383.0</v>
      </c>
      <c r="D10240" s="37">
        <v>0.210814510609172</v>
      </c>
      <c r="E10240" s="37" t="s">
        <v>15</v>
      </c>
      <c r="F10240" s="37" t="s">
        <v>10</v>
      </c>
    </row>
    <row r="10241">
      <c r="A10241" s="36" t="str">
        <f t="shared" si="1"/>
        <v>Medium Population-Middle Poverty</v>
      </c>
      <c r="B10241" s="35" t="s">
        <v>10260</v>
      </c>
      <c r="C10241" s="37">
        <v>8281.0</v>
      </c>
      <c r="D10241" s="37">
        <v>0.119671537253955</v>
      </c>
      <c r="E10241" s="37" t="s">
        <v>15</v>
      </c>
      <c r="F10241" s="37" t="s">
        <v>10</v>
      </c>
    </row>
    <row r="10242">
      <c r="A10242" s="36" t="str">
        <f t="shared" si="1"/>
        <v>High Population-Low Poverty</v>
      </c>
      <c r="B10242" s="35" t="s">
        <v>10261</v>
      </c>
      <c r="C10242" s="37">
        <v>15326.0</v>
      </c>
      <c r="D10242" s="37">
        <v>0.0632258906433512</v>
      </c>
      <c r="E10242" s="37" t="s">
        <v>14</v>
      </c>
      <c r="F10242" s="37" t="s">
        <v>9</v>
      </c>
    </row>
    <row r="10243">
      <c r="A10243" s="36" t="str">
        <f t="shared" si="1"/>
        <v>Medium Population-Middle Poverty</v>
      </c>
      <c r="B10243" s="35" t="s">
        <v>10262</v>
      </c>
      <c r="C10243" s="37">
        <v>3563.0</v>
      </c>
      <c r="D10243" s="37">
        <v>0.165310131911311</v>
      </c>
      <c r="E10243" s="37" t="s">
        <v>15</v>
      </c>
      <c r="F10243" s="37" t="s">
        <v>10</v>
      </c>
    </row>
    <row r="10244">
      <c r="A10244" s="36" t="str">
        <f t="shared" si="1"/>
        <v>Low Population-Low Poverty</v>
      </c>
      <c r="B10244" s="35" t="s">
        <v>10263</v>
      </c>
      <c r="C10244" s="37">
        <v>34.0</v>
      </c>
      <c r="D10244" s="37">
        <v>0.0</v>
      </c>
      <c r="E10244" s="37" t="s">
        <v>16</v>
      </c>
      <c r="F10244" s="37" t="s">
        <v>9</v>
      </c>
    </row>
    <row r="10245">
      <c r="A10245" s="36" t="str">
        <f t="shared" si="1"/>
        <v>Medium Population-Middle Poverty</v>
      </c>
      <c r="B10245" s="35" t="s">
        <v>10264</v>
      </c>
      <c r="C10245" s="37">
        <v>3641.0</v>
      </c>
      <c r="D10245" s="37">
        <v>0.205987366108212</v>
      </c>
      <c r="E10245" s="37" t="s">
        <v>15</v>
      </c>
      <c r="F10245" s="37" t="s">
        <v>10</v>
      </c>
    </row>
    <row r="10246">
      <c r="A10246" s="36" t="str">
        <f t="shared" si="1"/>
        <v>Low Population-High Poverty</v>
      </c>
      <c r="B10246" s="35" t="s">
        <v>10265</v>
      </c>
      <c r="C10246" s="37">
        <v>171.0</v>
      </c>
      <c r="D10246" s="37">
        <v>0.467836257309941</v>
      </c>
      <c r="E10246" s="37" t="s">
        <v>16</v>
      </c>
      <c r="F10246" s="37" t="s">
        <v>11</v>
      </c>
    </row>
    <row r="10247">
      <c r="A10247" s="36" t="str">
        <f t="shared" si="1"/>
        <v>Medium Population-Middle Poverty</v>
      </c>
      <c r="B10247" s="35" t="s">
        <v>10266</v>
      </c>
      <c r="C10247" s="37">
        <v>4311.0</v>
      </c>
      <c r="D10247" s="37">
        <v>0.2702389236836</v>
      </c>
      <c r="E10247" s="37" t="s">
        <v>15</v>
      </c>
      <c r="F10247" s="37" t="s">
        <v>10</v>
      </c>
    </row>
    <row r="10248">
      <c r="A10248" s="36" t="str">
        <f t="shared" si="1"/>
        <v>Medium Population-Middle Poverty</v>
      </c>
      <c r="B10248" s="35" t="s">
        <v>10267</v>
      </c>
      <c r="C10248" s="37">
        <v>5924.0</v>
      </c>
      <c r="D10248" s="37">
        <v>0.158170155300473</v>
      </c>
      <c r="E10248" s="37" t="s">
        <v>15</v>
      </c>
      <c r="F10248" s="37" t="s">
        <v>10</v>
      </c>
    </row>
    <row r="10249">
      <c r="A10249" s="36" t="str">
        <f t="shared" si="1"/>
        <v>Medium Population-Low Poverty</v>
      </c>
      <c r="B10249" s="35" t="s">
        <v>10268</v>
      </c>
      <c r="C10249" s="37">
        <v>6432.0</v>
      </c>
      <c r="D10249" s="37">
        <v>0.0719838308457711</v>
      </c>
      <c r="E10249" s="37" t="s">
        <v>15</v>
      </c>
      <c r="F10249" s="37" t="s">
        <v>9</v>
      </c>
    </row>
    <row r="10250">
      <c r="A10250" s="36" t="str">
        <f t="shared" si="1"/>
        <v>High Population-Middle Poverty</v>
      </c>
      <c r="B10250" s="35" t="s">
        <v>10269</v>
      </c>
      <c r="C10250" s="37">
        <v>10184.0</v>
      </c>
      <c r="D10250" s="37">
        <v>0.261194029850746</v>
      </c>
      <c r="E10250" s="37" t="s">
        <v>14</v>
      </c>
      <c r="F10250" s="37" t="s">
        <v>10</v>
      </c>
    </row>
    <row r="10251">
      <c r="A10251" s="36" t="str">
        <f t="shared" si="1"/>
        <v>Medium Population-Middle Poverty</v>
      </c>
      <c r="B10251" s="35" t="s">
        <v>10270</v>
      </c>
      <c r="C10251" s="37">
        <v>3185.0</v>
      </c>
      <c r="D10251" s="37">
        <v>0.200627943485086</v>
      </c>
      <c r="E10251" s="37" t="s">
        <v>15</v>
      </c>
      <c r="F10251" s="37" t="s">
        <v>10</v>
      </c>
    </row>
    <row r="10252">
      <c r="A10252" s="36" t="str">
        <f t="shared" si="1"/>
        <v>High Population-Middle Poverty</v>
      </c>
      <c r="B10252" s="35" t="s">
        <v>10271</v>
      </c>
      <c r="C10252" s="37">
        <v>29902.0</v>
      </c>
      <c r="D10252" s="37">
        <v>0.163968965286603</v>
      </c>
      <c r="E10252" s="37" t="s">
        <v>14</v>
      </c>
      <c r="F10252" s="37" t="s">
        <v>10</v>
      </c>
    </row>
    <row r="10253">
      <c r="A10253" s="36" t="str">
        <f t="shared" si="1"/>
        <v>High Population-Middle Poverty</v>
      </c>
      <c r="B10253" s="35" t="s">
        <v>10272</v>
      </c>
      <c r="C10253" s="37">
        <v>22828.0</v>
      </c>
      <c r="D10253" s="37">
        <v>0.171237077273524</v>
      </c>
      <c r="E10253" s="37" t="s">
        <v>14</v>
      </c>
      <c r="F10253" s="37" t="s">
        <v>10</v>
      </c>
    </row>
    <row r="10254">
      <c r="A10254" s="36" t="str">
        <f t="shared" si="1"/>
        <v>High Population-Middle Poverty</v>
      </c>
      <c r="B10254" s="35" t="s">
        <v>10273</v>
      </c>
      <c r="C10254" s="37">
        <v>24719.0</v>
      </c>
      <c r="D10254" s="37">
        <v>0.17848618471621</v>
      </c>
      <c r="E10254" s="37" t="s">
        <v>14</v>
      </c>
      <c r="F10254" s="37" t="s">
        <v>10</v>
      </c>
    </row>
    <row r="10255">
      <c r="A10255" s="36" t="str">
        <f t="shared" si="1"/>
        <v>High Population-Middle Poverty</v>
      </c>
      <c r="B10255" s="35" t="s">
        <v>10274</v>
      </c>
      <c r="C10255" s="37">
        <v>36715.0</v>
      </c>
      <c r="D10255" s="37">
        <v>0.141822143538063</v>
      </c>
      <c r="E10255" s="37" t="s">
        <v>14</v>
      </c>
      <c r="F10255" s="37" t="s">
        <v>10</v>
      </c>
    </row>
    <row r="10256">
      <c r="A10256" s="36" t="str">
        <f t="shared" si="1"/>
        <v>High Population-Middle Poverty</v>
      </c>
      <c r="B10256" s="35" t="s">
        <v>10275</v>
      </c>
      <c r="C10256" s="37">
        <v>30771.0</v>
      </c>
      <c r="D10256" s="37">
        <v>0.13493224139612</v>
      </c>
      <c r="E10256" s="37" t="s">
        <v>14</v>
      </c>
      <c r="F10256" s="37" t="s">
        <v>10</v>
      </c>
    </row>
    <row r="10257">
      <c r="A10257" s="36" t="str">
        <f t="shared" si="1"/>
        <v>Medium Population-Low Poverty</v>
      </c>
      <c r="B10257" s="35" t="s">
        <v>10276</v>
      </c>
      <c r="C10257" s="37">
        <v>1108.0</v>
      </c>
      <c r="D10257" s="37">
        <v>0.075812274368231</v>
      </c>
      <c r="E10257" s="37" t="s">
        <v>15</v>
      </c>
      <c r="F10257" s="37" t="s">
        <v>9</v>
      </c>
    </row>
    <row r="10258">
      <c r="A10258" s="36" t="str">
        <f t="shared" si="1"/>
        <v>High Population-Middle Poverty</v>
      </c>
      <c r="B10258" s="35" t="s">
        <v>10277</v>
      </c>
      <c r="C10258" s="37">
        <v>42372.0</v>
      </c>
      <c r="D10258" s="37">
        <v>0.160672141980553</v>
      </c>
      <c r="E10258" s="37" t="s">
        <v>14</v>
      </c>
      <c r="F10258" s="37" t="s">
        <v>10</v>
      </c>
    </row>
    <row r="10259">
      <c r="A10259" s="36" t="str">
        <f t="shared" si="1"/>
        <v>High Population-Low Poverty</v>
      </c>
      <c r="B10259" s="35" t="s">
        <v>10278</v>
      </c>
      <c r="C10259" s="37">
        <v>35854.0</v>
      </c>
      <c r="D10259" s="37">
        <v>0.0697272270876332</v>
      </c>
      <c r="E10259" s="37" t="s">
        <v>14</v>
      </c>
      <c r="F10259" s="37" t="s">
        <v>9</v>
      </c>
    </row>
    <row r="10260">
      <c r="A10260" s="36" t="str">
        <f t="shared" si="1"/>
        <v>Medium Population-Middle Poverty</v>
      </c>
      <c r="B10260" s="35" t="s">
        <v>10279</v>
      </c>
      <c r="C10260" s="37">
        <v>5695.0</v>
      </c>
      <c r="D10260" s="37">
        <v>0.121158911325724</v>
      </c>
      <c r="E10260" s="37" t="s">
        <v>15</v>
      </c>
      <c r="F10260" s="37" t="s">
        <v>10</v>
      </c>
    </row>
    <row r="10261">
      <c r="A10261" s="36" t="str">
        <f t="shared" si="1"/>
        <v>High Population-Low Poverty</v>
      </c>
      <c r="B10261" s="35" t="s">
        <v>10280</v>
      </c>
      <c r="C10261" s="37">
        <v>27353.0</v>
      </c>
      <c r="D10261" s="37">
        <v>0.0879976602200856</v>
      </c>
      <c r="E10261" s="37" t="s">
        <v>14</v>
      </c>
      <c r="F10261" s="37" t="s">
        <v>9</v>
      </c>
    </row>
    <row r="10262">
      <c r="A10262" s="36" t="str">
        <f t="shared" si="1"/>
        <v>High Population-Middle Poverty</v>
      </c>
      <c r="B10262" s="35" t="s">
        <v>10281</v>
      </c>
      <c r="C10262" s="37">
        <v>14405.0</v>
      </c>
      <c r="D10262" s="37">
        <v>0.128427629295384</v>
      </c>
      <c r="E10262" s="37" t="s">
        <v>14</v>
      </c>
      <c r="F10262" s="37" t="s">
        <v>10</v>
      </c>
    </row>
    <row r="10263">
      <c r="A10263" s="36" t="str">
        <f t="shared" si="1"/>
        <v>Medium Population-Low Poverty</v>
      </c>
      <c r="B10263" s="35" t="s">
        <v>10282</v>
      </c>
      <c r="C10263" s="37">
        <v>3943.0</v>
      </c>
      <c r="D10263" s="37">
        <v>0.0857215318285569</v>
      </c>
      <c r="E10263" s="37" t="s">
        <v>15</v>
      </c>
      <c r="F10263" s="37" t="s">
        <v>9</v>
      </c>
    </row>
    <row r="10264">
      <c r="A10264" s="36" t="str">
        <f t="shared" si="1"/>
        <v>High Population-Middle Poverty</v>
      </c>
      <c r="B10264" s="35" t="s">
        <v>10283</v>
      </c>
      <c r="C10264" s="37">
        <v>23319.0</v>
      </c>
      <c r="D10264" s="37">
        <v>0.107980616664522</v>
      </c>
      <c r="E10264" s="37" t="s">
        <v>14</v>
      </c>
      <c r="F10264" s="37" t="s">
        <v>10</v>
      </c>
    </row>
    <row r="10265">
      <c r="A10265" s="36" t="str">
        <f t="shared" si="1"/>
        <v>High Population-Middle Poverty</v>
      </c>
      <c r="B10265" s="35" t="s">
        <v>10284</v>
      </c>
      <c r="C10265" s="37">
        <v>26700.0</v>
      </c>
      <c r="D10265" s="37">
        <v>0.144419475655431</v>
      </c>
      <c r="E10265" s="37" t="s">
        <v>14</v>
      </c>
      <c r="F10265" s="37" t="s">
        <v>10</v>
      </c>
    </row>
    <row r="10266">
      <c r="A10266" s="36" t="str">
        <f t="shared" si="1"/>
        <v>Medium Population-Middle Poverty</v>
      </c>
      <c r="B10266" s="35" t="s">
        <v>10285</v>
      </c>
      <c r="C10266" s="37">
        <v>1978.0</v>
      </c>
      <c r="D10266" s="37">
        <v>0.10010111223458</v>
      </c>
      <c r="E10266" s="37" t="s">
        <v>15</v>
      </c>
      <c r="F10266" s="37" t="s">
        <v>10</v>
      </c>
    </row>
    <row r="10267">
      <c r="A10267" s="36" t="str">
        <f t="shared" si="1"/>
        <v>Medium Population-Low Poverty</v>
      </c>
      <c r="B10267" s="35" t="s">
        <v>10286</v>
      </c>
      <c r="C10267" s="37">
        <v>1211.0</v>
      </c>
      <c r="D10267" s="37">
        <v>0.0528488852188274</v>
      </c>
      <c r="E10267" s="37" t="s">
        <v>15</v>
      </c>
      <c r="F10267" s="37" t="s">
        <v>9</v>
      </c>
    </row>
    <row r="10268">
      <c r="A10268" s="36" t="str">
        <f t="shared" si="1"/>
        <v>High Population-Middle Poverty</v>
      </c>
      <c r="B10268" s="35" t="s">
        <v>10287</v>
      </c>
      <c r="C10268" s="37">
        <v>32983.0</v>
      </c>
      <c r="D10268" s="37">
        <v>0.133220143710396</v>
      </c>
      <c r="E10268" s="37" t="s">
        <v>14</v>
      </c>
      <c r="F10268" s="37" t="s">
        <v>10</v>
      </c>
    </row>
    <row r="10269">
      <c r="A10269" s="36" t="str">
        <f t="shared" si="1"/>
        <v>High Population-Middle Poverty</v>
      </c>
      <c r="B10269" s="35" t="s">
        <v>10288</v>
      </c>
      <c r="C10269" s="37">
        <v>21173.0</v>
      </c>
      <c r="D10269" s="37">
        <v>0.179332168327587</v>
      </c>
      <c r="E10269" s="37" t="s">
        <v>14</v>
      </c>
      <c r="F10269" s="37" t="s">
        <v>10</v>
      </c>
    </row>
    <row r="10270">
      <c r="A10270" s="36" t="str">
        <f t="shared" si="1"/>
        <v>Medium Population-Low Poverty</v>
      </c>
      <c r="B10270" s="35" t="s">
        <v>10289</v>
      </c>
      <c r="C10270" s="37">
        <v>8447.0</v>
      </c>
      <c r="D10270" s="37">
        <v>0.0816858056114597</v>
      </c>
      <c r="E10270" s="37" t="s">
        <v>15</v>
      </c>
      <c r="F10270" s="37" t="s">
        <v>9</v>
      </c>
    </row>
    <row r="10271">
      <c r="A10271" s="36" t="str">
        <f t="shared" si="1"/>
        <v>Medium Population-Low Poverty</v>
      </c>
      <c r="B10271" s="35" t="s">
        <v>10290</v>
      </c>
      <c r="C10271" s="37">
        <v>9267.0</v>
      </c>
      <c r="D10271" s="37">
        <v>0.0505017805114924</v>
      </c>
      <c r="E10271" s="37" t="s">
        <v>15</v>
      </c>
      <c r="F10271" s="37" t="s">
        <v>9</v>
      </c>
    </row>
    <row r="10272">
      <c r="A10272" s="36" t="str">
        <f t="shared" si="1"/>
        <v>High Population-Low Poverty</v>
      </c>
      <c r="B10272" s="35" t="s">
        <v>10291</v>
      </c>
      <c r="C10272" s="37">
        <v>25322.0</v>
      </c>
      <c r="D10272" s="37">
        <v>0.060935155201011</v>
      </c>
      <c r="E10272" s="37" t="s">
        <v>14</v>
      </c>
      <c r="F10272" s="37" t="s">
        <v>9</v>
      </c>
    </row>
    <row r="10273">
      <c r="A10273" s="36" t="str">
        <f t="shared" si="1"/>
        <v>Medium Population-Middle Poverty</v>
      </c>
      <c r="B10273" s="35" t="s">
        <v>10292</v>
      </c>
      <c r="C10273" s="37">
        <v>2897.0</v>
      </c>
      <c r="D10273" s="37">
        <v>0.11460131170176</v>
      </c>
      <c r="E10273" s="37" t="s">
        <v>15</v>
      </c>
      <c r="F10273" s="37" t="s">
        <v>10</v>
      </c>
    </row>
    <row r="10274">
      <c r="A10274" s="36" t="str">
        <f t="shared" si="1"/>
        <v>Medium Population-Low Poverty</v>
      </c>
      <c r="B10274" s="35" t="s">
        <v>10293</v>
      </c>
      <c r="C10274" s="37">
        <v>4682.0</v>
      </c>
      <c r="D10274" s="37">
        <v>0.0482699700982486</v>
      </c>
      <c r="E10274" s="37" t="s">
        <v>15</v>
      </c>
      <c r="F10274" s="37" t="s">
        <v>9</v>
      </c>
    </row>
    <row r="10275">
      <c r="A10275" s="36" t="str">
        <f t="shared" si="1"/>
        <v>High Population-Low Poverty</v>
      </c>
      <c r="B10275" s="35" t="s">
        <v>10294</v>
      </c>
      <c r="C10275" s="37">
        <v>37977.0</v>
      </c>
      <c r="D10275" s="37">
        <v>0.0915554151196777</v>
      </c>
      <c r="E10275" s="37" t="s">
        <v>14</v>
      </c>
      <c r="F10275" s="37" t="s">
        <v>9</v>
      </c>
    </row>
    <row r="10276">
      <c r="A10276" s="36" t="str">
        <f t="shared" si="1"/>
        <v>Medium Population-Middle Poverty</v>
      </c>
      <c r="B10276" s="35" t="s">
        <v>10295</v>
      </c>
      <c r="C10276" s="37">
        <v>3102.0</v>
      </c>
      <c r="D10276" s="37">
        <v>0.128304319793682</v>
      </c>
      <c r="E10276" s="37" t="s">
        <v>15</v>
      </c>
      <c r="F10276" s="37" t="s">
        <v>10</v>
      </c>
    </row>
    <row r="10277">
      <c r="A10277" s="36" t="str">
        <f t="shared" si="1"/>
        <v>Medium Population-Middle Poverty</v>
      </c>
      <c r="B10277" s="35" t="s">
        <v>10296</v>
      </c>
      <c r="C10277" s="37">
        <v>2675.0</v>
      </c>
      <c r="D10277" s="37">
        <v>0.139439252336449</v>
      </c>
      <c r="E10277" s="37" t="s">
        <v>15</v>
      </c>
      <c r="F10277" s="37" t="s">
        <v>10</v>
      </c>
    </row>
    <row r="10278">
      <c r="A10278" s="36" t="str">
        <f t="shared" si="1"/>
        <v>High Population-Low Poverty</v>
      </c>
      <c r="B10278" s="35" t="s">
        <v>10297</v>
      </c>
      <c r="C10278" s="37">
        <v>12969.0</v>
      </c>
      <c r="D10278" s="37">
        <v>0.095921042485928</v>
      </c>
      <c r="E10278" s="37" t="s">
        <v>14</v>
      </c>
      <c r="F10278" s="37" t="s">
        <v>9</v>
      </c>
    </row>
    <row r="10279">
      <c r="A10279" s="36" t="str">
        <f t="shared" si="1"/>
        <v>High Population-Middle Poverty</v>
      </c>
      <c r="B10279" s="35" t="s">
        <v>10298</v>
      </c>
      <c r="C10279" s="37">
        <v>30284.0</v>
      </c>
      <c r="D10279" s="37">
        <v>0.135616166952846</v>
      </c>
      <c r="E10279" s="37" t="s">
        <v>14</v>
      </c>
      <c r="F10279" s="37" t="s">
        <v>10</v>
      </c>
    </row>
    <row r="10280">
      <c r="A10280" s="36" t="str">
        <f t="shared" si="1"/>
        <v>High Population-Low Poverty</v>
      </c>
      <c r="B10280" s="35" t="s">
        <v>10299</v>
      </c>
      <c r="C10280" s="37">
        <v>35327.0</v>
      </c>
      <c r="D10280" s="37">
        <v>0.0946584765193761</v>
      </c>
      <c r="E10280" s="37" t="s">
        <v>14</v>
      </c>
      <c r="F10280" s="37" t="s">
        <v>9</v>
      </c>
    </row>
    <row r="10281">
      <c r="A10281" s="36" t="str">
        <f t="shared" si="1"/>
        <v>Medium Population-Low Poverty</v>
      </c>
      <c r="B10281" s="35" t="s">
        <v>10300</v>
      </c>
      <c r="C10281" s="37">
        <v>4321.0</v>
      </c>
      <c r="D10281" s="37">
        <v>0.0803054848414719</v>
      </c>
      <c r="E10281" s="37" t="s">
        <v>15</v>
      </c>
      <c r="F10281" s="37" t="s">
        <v>9</v>
      </c>
    </row>
    <row r="10282">
      <c r="A10282" s="36" t="str">
        <f t="shared" si="1"/>
        <v>High Population-Low Poverty</v>
      </c>
      <c r="B10282" s="35" t="s">
        <v>10301</v>
      </c>
      <c r="C10282" s="37">
        <v>32820.0</v>
      </c>
      <c r="D10282" s="37">
        <v>0.0607556368068251</v>
      </c>
      <c r="E10282" s="37" t="s">
        <v>14</v>
      </c>
      <c r="F10282" s="37" t="s">
        <v>9</v>
      </c>
    </row>
    <row r="10283">
      <c r="A10283" s="36" t="str">
        <f t="shared" si="1"/>
        <v>High Population-Low Poverty</v>
      </c>
      <c r="B10283" s="35" t="s">
        <v>10302</v>
      </c>
      <c r="C10283" s="37">
        <v>10132.0</v>
      </c>
      <c r="D10283" s="37">
        <v>0.0944532175286222</v>
      </c>
      <c r="E10283" s="37" t="s">
        <v>14</v>
      </c>
      <c r="F10283" s="37" t="s">
        <v>9</v>
      </c>
    </row>
    <row r="10284">
      <c r="A10284" s="36" t="str">
        <f t="shared" si="1"/>
        <v>Medium Population-Middle Poverty</v>
      </c>
      <c r="B10284" s="35" t="s">
        <v>10303</v>
      </c>
      <c r="C10284" s="37">
        <v>4190.0</v>
      </c>
      <c r="D10284" s="37">
        <v>0.152267303102625</v>
      </c>
      <c r="E10284" s="37" t="s">
        <v>15</v>
      </c>
      <c r="F10284" s="37" t="s">
        <v>10</v>
      </c>
    </row>
    <row r="10285">
      <c r="A10285" s="36" t="str">
        <f t="shared" si="1"/>
        <v>High Population-Middle Poverty</v>
      </c>
      <c r="B10285" s="35" t="s">
        <v>10304</v>
      </c>
      <c r="C10285" s="37">
        <v>22989.0</v>
      </c>
      <c r="D10285" s="37">
        <v>0.135369089564574</v>
      </c>
      <c r="E10285" s="37" t="s">
        <v>14</v>
      </c>
      <c r="F10285" s="37" t="s">
        <v>10</v>
      </c>
    </row>
    <row r="10286">
      <c r="A10286" s="36" t="str">
        <f t="shared" si="1"/>
        <v>High Population-High Poverty</v>
      </c>
      <c r="B10286" s="35" t="s">
        <v>10305</v>
      </c>
      <c r="C10286" s="37">
        <v>17273.0</v>
      </c>
      <c r="D10286" s="37">
        <v>0.433277369304695</v>
      </c>
      <c r="E10286" s="37" t="s">
        <v>14</v>
      </c>
      <c r="F10286" s="37" t="s">
        <v>11</v>
      </c>
    </row>
    <row r="10287">
      <c r="A10287" s="36" t="str">
        <f t="shared" si="1"/>
        <v>Medium Population-Impoverished</v>
      </c>
      <c r="B10287" s="35" t="s">
        <v>10306</v>
      </c>
      <c r="C10287" s="37">
        <v>3817.0</v>
      </c>
      <c r="D10287" s="37">
        <v>0.535237097196751</v>
      </c>
      <c r="E10287" s="37" t="s">
        <v>15</v>
      </c>
      <c r="F10287" s="37" t="s">
        <v>12</v>
      </c>
    </row>
    <row r="10288">
      <c r="A10288" s="36" t="str">
        <f t="shared" si="1"/>
        <v>High Population-Low Poverty</v>
      </c>
      <c r="B10288" s="35" t="s">
        <v>10307</v>
      </c>
      <c r="C10288" s="37">
        <v>24632.0</v>
      </c>
      <c r="D10288" s="37">
        <v>0.0899236765183501</v>
      </c>
      <c r="E10288" s="37" t="s">
        <v>14</v>
      </c>
      <c r="F10288" s="37" t="s">
        <v>9</v>
      </c>
    </row>
    <row r="10289">
      <c r="A10289" s="36" t="str">
        <f t="shared" si="1"/>
        <v>High Population-Low Poverty</v>
      </c>
      <c r="B10289" s="35" t="s">
        <v>10308</v>
      </c>
      <c r="C10289" s="37">
        <v>23677.0</v>
      </c>
      <c r="D10289" s="37">
        <v>0.0703214089622841</v>
      </c>
      <c r="E10289" s="37" t="s">
        <v>14</v>
      </c>
      <c r="F10289" s="37" t="s">
        <v>9</v>
      </c>
    </row>
    <row r="10290">
      <c r="A10290" s="36" t="str">
        <f t="shared" si="1"/>
        <v>High Population-Middle Poverty</v>
      </c>
      <c r="B10290" s="35" t="s">
        <v>10309</v>
      </c>
      <c r="C10290" s="37">
        <v>30360.0</v>
      </c>
      <c r="D10290" s="37">
        <v>0.311627140974967</v>
      </c>
      <c r="E10290" s="37" t="s">
        <v>14</v>
      </c>
      <c r="F10290" s="37" t="s">
        <v>10</v>
      </c>
    </row>
    <row r="10291">
      <c r="A10291" s="36" t="str">
        <f t="shared" si="1"/>
        <v>High Population-Middle Poverty</v>
      </c>
      <c r="B10291" s="35" t="s">
        <v>10310</v>
      </c>
      <c r="C10291" s="37">
        <v>48372.0</v>
      </c>
      <c r="D10291" s="37">
        <v>0.28826593897296</v>
      </c>
      <c r="E10291" s="37" t="s">
        <v>14</v>
      </c>
      <c r="F10291" s="37" t="s">
        <v>10</v>
      </c>
    </row>
    <row r="10292">
      <c r="A10292" s="36" t="str">
        <f t="shared" si="1"/>
        <v>High Population-Middle Poverty</v>
      </c>
      <c r="B10292" s="35" t="s">
        <v>10311</v>
      </c>
      <c r="C10292" s="37">
        <v>18795.0</v>
      </c>
      <c r="D10292" s="37">
        <v>0.255493482309125</v>
      </c>
      <c r="E10292" s="37" t="s">
        <v>14</v>
      </c>
      <c r="F10292" s="37" t="s">
        <v>10</v>
      </c>
    </row>
    <row r="10293">
      <c r="A10293" s="36" t="str">
        <f t="shared" si="1"/>
        <v>Low Population-Low Poverty</v>
      </c>
      <c r="B10293" s="35" t="s">
        <v>10312</v>
      </c>
      <c r="C10293" s="37">
        <v>5.0</v>
      </c>
      <c r="D10293" s="37">
        <v>0.0</v>
      </c>
      <c r="E10293" s="37" t="s">
        <v>16</v>
      </c>
      <c r="F10293" s="37" t="s">
        <v>9</v>
      </c>
    </row>
    <row r="10294">
      <c r="A10294" s="36" t="str">
        <f t="shared" si="1"/>
        <v>High Population-Middle Poverty</v>
      </c>
      <c r="B10294" s="35" t="s">
        <v>10313</v>
      </c>
      <c r="C10294" s="37">
        <v>14540.0</v>
      </c>
      <c r="D10294" s="37">
        <v>0.143603851444292</v>
      </c>
      <c r="E10294" s="37" t="s">
        <v>14</v>
      </c>
      <c r="F10294" s="37" t="s">
        <v>10</v>
      </c>
    </row>
    <row r="10295">
      <c r="A10295" s="36" t="str">
        <f t="shared" si="1"/>
        <v>Medium Population-High Poverty</v>
      </c>
      <c r="B10295" s="35" t="s">
        <v>10314</v>
      </c>
      <c r="C10295" s="37">
        <v>1142.0</v>
      </c>
      <c r="D10295" s="37">
        <v>0.425569176882662</v>
      </c>
      <c r="E10295" s="37" t="s">
        <v>15</v>
      </c>
      <c r="F10295" s="37" t="s">
        <v>11</v>
      </c>
    </row>
    <row r="10296">
      <c r="A10296" s="36" t="str">
        <f t="shared" si="1"/>
        <v>Medium Population-Middle Poverty</v>
      </c>
      <c r="B10296" s="35" t="s">
        <v>10315</v>
      </c>
      <c r="C10296" s="37">
        <v>3937.0</v>
      </c>
      <c r="D10296" s="37">
        <v>0.211582423164846</v>
      </c>
      <c r="E10296" s="37" t="s">
        <v>15</v>
      </c>
      <c r="F10296" s="37" t="s">
        <v>10</v>
      </c>
    </row>
    <row r="10297">
      <c r="A10297" s="36" t="str">
        <f t="shared" si="1"/>
        <v>Medium Population-Middle Poverty</v>
      </c>
      <c r="B10297" s="35" t="s">
        <v>10316</v>
      </c>
      <c r="C10297" s="37">
        <v>8058.0</v>
      </c>
      <c r="D10297" s="37">
        <v>0.130801687763713</v>
      </c>
      <c r="E10297" s="37" t="s">
        <v>15</v>
      </c>
      <c r="F10297" s="37" t="s">
        <v>10</v>
      </c>
    </row>
    <row r="10298">
      <c r="A10298" s="36" t="str">
        <f t="shared" si="1"/>
        <v>Medium Population-Middle Poverty</v>
      </c>
      <c r="B10298" s="35" t="s">
        <v>10317</v>
      </c>
      <c r="C10298" s="37">
        <v>5277.0</v>
      </c>
      <c r="D10298" s="37">
        <v>0.213189312109153</v>
      </c>
      <c r="E10298" s="37" t="s">
        <v>15</v>
      </c>
      <c r="F10298" s="37" t="s">
        <v>10</v>
      </c>
    </row>
    <row r="10299">
      <c r="A10299" s="36" t="str">
        <f t="shared" si="1"/>
        <v>Medium Population-Middle Poverty</v>
      </c>
      <c r="B10299" s="35" t="s">
        <v>10318</v>
      </c>
      <c r="C10299" s="37">
        <v>5245.0</v>
      </c>
      <c r="D10299" s="37">
        <v>0.163965681601525</v>
      </c>
      <c r="E10299" s="37" t="s">
        <v>15</v>
      </c>
      <c r="F10299" s="37" t="s">
        <v>10</v>
      </c>
    </row>
    <row r="10300">
      <c r="A10300" s="36" t="str">
        <f t="shared" si="1"/>
        <v>Medium Population-Low Poverty</v>
      </c>
      <c r="B10300" s="35" t="s">
        <v>10319</v>
      </c>
      <c r="C10300" s="37">
        <v>993.0</v>
      </c>
      <c r="D10300" s="37">
        <v>0.0835850956696878</v>
      </c>
      <c r="E10300" s="37" t="s">
        <v>15</v>
      </c>
      <c r="F10300" s="37" t="s">
        <v>9</v>
      </c>
    </row>
    <row r="10301">
      <c r="A10301" s="36" t="str">
        <f t="shared" si="1"/>
        <v>Medium Population-Middle Poverty</v>
      </c>
      <c r="B10301" s="35" t="s">
        <v>10320</v>
      </c>
      <c r="C10301" s="37">
        <v>1609.0</v>
      </c>
      <c r="D10301" s="37">
        <v>0.203231821006837</v>
      </c>
      <c r="E10301" s="37" t="s">
        <v>15</v>
      </c>
      <c r="F10301" s="37" t="s">
        <v>10</v>
      </c>
    </row>
    <row r="10302">
      <c r="A10302" s="36" t="str">
        <f t="shared" si="1"/>
        <v>Medium Population-Middle Poverty</v>
      </c>
      <c r="B10302" s="35" t="s">
        <v>10321</v>
      </c>
      <c r="C10302" s="37">
        <v>8750.0</v>
      </c>
      <c r="D10302" s="37">
        <v>0.290971428571429</v>
      </c>
      <c r="E10302" s="37" t="s">
        <v>15</v>
      </c>
      <c r="F10302" s="37" t="s">
        <v>10</v>
      </c>
    </row>
    <row r="10303">
      <c r="A10303" s="36" t="str">
        <f t="shared" si="1"/>
        <v>Medium Population-Middle Poverty</v>
      </c>
      <c r="B10303" s="35" t="s">
        <v>10322</v>
      </c>
      <c r="C10303" s="37">
        <v>3445.0</v>
      </c>
      <c r="D10303" s="37">
        <v>0.226124818577649</v>
      </c>
      <c r="E10303" s="37" t="s">
        <v>15</v>
      </c>
      <c r="F10303" s="37" t="s">
        <v>10</v>
      </c>
    </row>
    <row r="10304">
      <c r="A10304" s="36" t="str">
        <f t="shared" si="1"/>
        <v>Low Population-Low Poverty</v>
      </c>
      <c r="B10304" s="35" t="s">
        <v>10323</v>
      </c>
      <c r="C10304" s="37">
        <v>264.0</v>
      </c>
      <c r="D10304" s="37">
        <v>0.0</v>
      </c>
      <c r="E10304" s="37" t="s">
        <v>16</v>
      </c>
      <c r="F10304" s="37" t="s">
        <v>9</v>
      </c>
    </row>
    <row r="10305">
      <c r="A10305" s="36" t="str">
        <f t="shared" si="1"/>
        <v>Low Population-Low Poverty</v>
      </c>
      <c r="B10305" s="35" t="s">
        <v>10324</v>
      </c>
      <c r="C10305" s="37">
        <v>123.0</v>
      </c>
      <c r="D10305" s="37">
        <v>0.0</v>
      </c>
      <c r="E10305" s="37" t="s">
        <v>16</v>
      </c>
      <c r="F10305" s="37" t="s">
        <v>9</v>
      </c>
    </row>
    <row r="10306">
      <c r="A10306" s="36" t="str">
        <f t="shared" si="1"/>
        <v>High Population-Middle Poverty</v>
      </c>
      <c r="B10306" s="35" t="s">
        <v>10325</v>
      </c>
      <c r="C10306" s="37">
        <v>10769.0</v>
      </c>
      <c r="D10306" s="37">
        <v>0.157767666449995</v>
      </c>
      <c r="E10306" s="37" t="s">
        <v>14</v>
      </c>
      <c r="F10306" s="37" t="s">
        <v>10</v>
      </c>
    </row>
    <row r="10307">
      <c r="A10307" s="36" t="str">
        <f t="shared" si="1"/>
        <v>High Population-Middle Poverty</v>
      </c>
      <c r="B10307" s="35" t="s">
        <v>10326</v>
      </c>
      <c r="C10307" s="37">
        <v>14455.0</v>
      </c>
      <c r="D10307" s="37">
        <v>0.280110688343134</v>
      </c>
      <c r="E10307" s="37" t="s">
        <v>14</v>
      </c>
      <c r="F10307" s="37" t="s">
        <v>10</v>
      </c>
    </row>
    <row r="10308">
      <c r="A10308" s="36" t="str">
        <f t="shared" si="1"/>
        <v>High Population-Middle Poverty</v>
      </c>
      <c r="B10308" s="35" t="s">
        <v>10327</v>
      </c>
      <c r="C10308" s="37">
        <v>11157.0</v>
      </c>
      <c r="D10308" s="37">
        <v>0.128708434166891</v>
      </c>
      <c r="E10308" s="37" t="s">
        <v>14</v>
      </c>
      <c r="F10308" s="37" t="s">
        <v>10</v>
      </c>
    </row>
    <row r="10309">
      <c r="A10309" s="36" t="str">
        <f t="shared" si="1"/>
        <v>Medium Population-Low Poverty</v>
      </c>
      <c r="B10309" s="35" t="s">
        <v>10328</v>
      </c>
      <c r="C10309" s="37">
        <v>570.0</v>
      </c>
      <c r="D10309" s="37">
        <v>0.0</v>
      </c>
      <c r="E10309" s="37" t="s">
        <v>15</v>
      </c>
      <c r="F10309" s="37" t="s">
        <v>9</v>
      </c>
    </row>
    <row r="10310">
      <c r="A10310" s="36" t="str">
        <f t="shared" si="1"/>
        <v>High Population-Low Poverty</v>
      </c>
      <c r="B10310" s="35" t="s">
        <v>10329</v>
      </c>
      <c r="C10310" s="37">
        <v>13168.0</v>
      </c>
      <c r="D10310" s="37">
        <v>0.0886239368165249</v>
      </c>
      <c r="E10310" s="37" t="s">
        <v>14</v>
      </c>
      <c r="F10310" s="37" t="s">
        <v>9</v>
      </c>
    </row>
    <row r="10311">
      <c r="A10311" s="36" t="str">
        <f t="shared" si="1"/>
        <v>High Population-Middle Poverty</v>
      </c>
      <c r="B10311" s="35" t="s">
        <v>10330</v>
      </c>
      <c r="C10311" s="37">
        <v>14400.0</v>
      </c>
      <c r="D10311" s="37">
        <v>0.156111111111111</v>
      </c>
      <c r="E10311" s="37" t="s">
        <v>14</v>
      </c>
      <c r="F10311" s="37" t="s">
        <v>10</v>
      </c>
    </row>
    <row r="10312">
      <c r="A10312" s="36" t="str">
        <f t="shared" si="1"/>
        <v>Low Population-Middle Poverty</v>
      </c>
      <c r="B10312" s="35" t="s">
        <v>10331</v>
      </c>
      <c r="C10312" s="37">
        <v>376.0</v>
      </c>
      <c r="D10312" s="37">
        <v>0.191489361702128</v>
      </c>
      <c r="E10312" s="37" t="s">
        <v>16</v>
      </c>
      <c r="F10312" s="37" t="s">
        <v>10</v>
      </c>
    </row>
    <row r="10313">
      <c r="A10313" s="36" t="str">
        <f t="shared" si="1"/>
        <v>Medium Population-Low Poverty</v>
      </c>
      <c r="B10313" s="35" t="s">
        <v>10332</v>
      </c>
      <c r="C10313" s="37">
        <v>520.0</v>
      </c>
      <c r="D10313" s="37">
        <v>0.0307692307692308</v>
      </c>
      <c r="E10313" s="37" t="s">
        <v>15</v>
      </c>
      <c r="F10313" s="37" t="s">
        <v>9</v>
      </c>
    </row>
    <row r="10314">
      <c r="A10314" s="36" t="str">
        <f t="shared" si="1"/>
        <v>Medium Population-Middle Poverty</v>
      </c>
      <c r="B10314" s="35" t="s">
        <v>10333</v>
      </c>
      <c r="C10314" s="37">
        <v>7105.0</v>
      </c>
      <c r="D10314" s="37">
        <v>0.190992258972555</v>
      </c>
      <c r="E10314" s="37" t="s">
        <v>15</v>
      </c>
      <c r="F10314" s="37" t="s">
        <v>10</v>
      </c>
    </row>
    <row r="10315">
      <c r="A10315" s="36" t="str">
        <f t="shared" si="1"/>
        <v>Medium Population-Middle Poverty</v>
      </c>
      <c r="B10315" s="35" t="s">
        <v>10334</v>
      </c>
      <c r="C10315" s="37">
        <v>4079.0</v>
      </c>
      <c r="D10315" s="37">
        <v>0.132385388575631</v>
      </c>
      <c r="E10315" s="37" t="s">
        <v>15</v>
      </c>
      <c r="F10315" s="37" t="s">
        <v>10</v>
      </c>
    </row>
    <row r="10316">
      <c r="A10316" s="36" t="str">
        <f t="shared" si="1"/>
        <v>Medium Population-Middle Poverty</v>
      </c>
      <c r="B10316" s="35" t="s">
        <v>10335</v>
      </c>
      <c r="C10316" s="37">
        <v>4700.0</v>
      </c>
      <c r="D10316" s="37">
        <v>0.208085106382979</v>
      </c>
      <c r="E10316" s="37" t="s">
        <v>15</v>
      </c>
      <c r="F10316" s="37" t="s">
        <v>10</v>
      </c>
    </row>
    <row r="10317">
      <c r="A10317" s="36" t="str">
        <f t="shared" si="1"/>
        <v>High Population-Low Poverty</v>
      </c>
      <c r="B10317" s="35" t="s">
        <v>10336</v>
      </c>
      <c r="C10317" s="37">
        <v>13086.0</v>
      </c>
      <c r="D10317" s="37">
        <v>0.0810025981965459</v>
      </c>
      <c r="E10317" s="37" t="s">
        <v>14</v>
      </c>
      <c r="F10317" s="37" t="s">
        <v>9</v>
      </c>
    </row>
    <row r="10318">
      <c r="A10318" s="36" t="str">
        <f t="shared" si="1"/>
        <v>High Population-Middle Poverty</v>
      </c>
      <c r="B10318" s="35" t="s">
        <v>10337</v>
      </c>
      <c r="C10318" s="37">
        <v>10004.0</v>
      </c>
      <c r="D10318" s="37">
        <v>0.253098760495802</v>
      </c>
      <c r="E10318" s="37" t="s">
        <v>14</v>
      </c>
      <c r="F10318" s="37" t="s">
        <v>10</v>
      </c>
    </row>
    <row r="10319">
      <c r="A10319" s="36" t="str">
        <f t="shared" si="1"/>
        <v>Low Population-Low Poverty</v>
      </c>
      <c r="B10319" s="35" t="s">
        <v>10338</v>
      </c>
      <c r="C10319" s="37">
        <v>47.0</v>
      </c>
      <c r="D10319" s="37">
        <v>0.0</v>
      </c>
      <c r="E10319" s="37" t="s">
        <v>16</v>
      </c>
      <c r="F10319" s="37" t="s">
        <v>9</v>
      </c>
    </row>
    <row r="10320">
      <c r="A10320" s="36" t="str">
        <f t="shared" si="1"/>
        <v>Low Population-Impoverished</v>
      </c>
      <c r="B10320" s="35" t="s">
        <v>10339</v>
      </c>
      <c r="C10320" s="37">
        <v>140.0</v>
      </c>
      <c r="D10320" s="37">
        <v>0.7</v>
      </c>
      <c r="E10320" s="37" t="s">
        <v>16</v>
      </c>
      <c r="F10320" s="37" t="s">
        <v>12</v>
      </c>
    </row>
    <row r="10321">
      <c r="A10321" s="36" t="str">
        <f t="shared" si="1"/>
        <v>Medium Population-Middle Poverty</v>
      </c>
      <c r="B10321" s="35" t="s">
        <v>10340</v>
      </c>
      <c r="C10321" s="37">
        <v>4734.0</v>
      </c>
      <c r="D10321" s="37">
        <v>0.152936206168145</v>
      </c>
      <c r="E10321" s="37" t="s">
        <v>15</v>
      </c>
      <c r="F10321" s="37" t="s">
        <v>10</v>
      </c>
    </row>
    <row r="10322">
      <c r="A10322" s="36" t="str">
        <f t="shared" si="1"/>
        <v>Low Population-Middle Poverty</v>
      </c>
      <c r="B10322" s="35" t="s">
        <v>10341</v>
      </c>
      <c r="C10322" s="37">
        <v>274.0</v>
      </c>
      <c r="D10322" s="37">
        <v>0.317518248175182</v>
      </c>
      <c r="E10322" s="37" t="s">
        <v>16</v>
      </c>
      <c r="F10322" s="37" t="s">
        <v>10</v>
      </c>
    </row>
    <row r="10323">
      <c r="A10323" s="36" t="str">
        <f t="shared" si="1"/>
        <v>High Population-Middle Poverty</v>
      </c>
      <c r="B10323" s="35" t="s">
        <v>10342</v>
      </c>
      <c r="C10323" s="37">
        <v>10843.0</v>
      </c>
      <c r="D10323" s="37">
        <v>0.170709213317348</v>
      </c>
      <c r="E10323" s="37" t="s">
        <v>14</v>
      </c>
      <c r="F10323" s="37" t="s">
        <v>10</v>
      </c>
    </row>
    <row r="10324">
      <c r="A10324" s="36" t="str">
        <f t="shared" si="1"/>
        <v>Medium Population-Middle Poverty</v>
      </c>
      <c r="B10324" s="35" t="s">
        <v>10343</v>
      </c>
      <c r="C10324" s="37">
        <v>2454.0</v>
      </c>
      <c r="D10324" s="37">
        <v>0.1519967400163</v>
      </c>
      <c r="E10324" s="37" t="s">
        <v>15</v>
      </c>
      <c r="F10324" s="37" t="s">
        <v>10</v>
      </c>
    </row>
    <row r="10325">
      <c r="A10325" s="36" t="str">
        <f t="shared" si="1"/>
        <v>High Population-Middle Poverty</v>
      </c>
      <c r="B10325" s="35" t="s">
        <v>10344</v>
      </c>
      <c r="C10325" s="37">
        <v>12105.0</v>
      </c>
      <c r="D10325" s="37">
        <v>0.159190417182982</v>
      </c>
      <c r="E10325" s="37" t="s">
        <v>14</v>
      </c>
      <c r="F10325" s="37" t="s">
        <v>10</v>
      </c>
    </row>
    <row r="10326">
      <c r="A10326" s="36" t="str">
        <f t="shared" si="1"/>
        <v>Low Population-High Poverty</v>
      </c>
      <c r="B10326" s="35" t="s">
        <v>10345</v>
      </c>
      <c r="C10326" s="37">
        <v>334.0</v>
      </c>
      <c r="D10326" s="37">
        <v>0.42814371257485</v>
      </c>
      <c r="E10326" s="37" t="s">
        <v>16</v>
      </c>
      <c r="F10326" s="37" t="s">
        <v>11</v>
      </c>
    </row>
    <row r="10327">
      <c r="A10327" s="36" t="str">
        <f t="shared" si="1"/>
        <v>High Population-Middle Poverty</v>
      </c>
      <c r="B10327" s="35" t="s">
        <v>10346</v>
      </c>
      <c r="C10327" s="37">
        <v>21781.0</v>
      </c>
      <c r="D10327" s="37">
        <v>0.14746797667692</v>
      </c>
      <c r="E10327" s="37" t="s">
        <v>14</v>
      </c>
      <c r="F10327" s="37" t="s">
        <v>10</v>
      </c>
    </row>
    <row r="10328">
      <c r="A10328" s="36" t="str">
        <f t="shared" si="1"/>
        <v>Medium Population-Middle Poverty</v>
      </c>
      <c r="B10328" s="35" t="s">
        <v>10347</v>
      </c>
      <c r="C10328" s="37">
        <v>2696.0</v>
      </c>
      <c r="D10328" s="37">
        <v>0.204747774480712</v>
      </c>
      <c r="E10328" s="37" t="s">
        <v>15</v>
      </c>
      <c r="F10328" s="37" t="s">
        <v>10</v>
      </c>
    </row>
    <row r="10329">
      <c r="A10329" s="36" t="str">
        <f t="shared" si="1"/>
        <v>High Population-Middle Poverty</v>
      </c>
      <c r="B10329" s="35" t="s">
        <v>10348</v>
      </c>
      <c r="C10329" s="37">
        <v>50563.0</v>
      </c>
      <c r="D10329" s="37">
        <v>0.169135533888416</v>
      </c>
      <c r="E10329" s="37" t="s">
        <v>14</v>
      </c>
      <c r="F10329" s="37" t="s">
        <v>10</v>
      </c>
    </row>
    <row r="10330">
      <c r="A10330" s="36" t="str">
        <f t="shared" si="1"/>
        <v>High Population-Middle Poverty</v>
      </c>
      <c r="B10330" s="35" t="s">
        <v>10349</v>
      </c>
      <c r="C10330" s="37">
        <v>35278.0</v>
      </c>
      <c r="D10330" s="37">
        <v>0.149186461817563</v>
      </c>
      <c r="E10330" s="37" t="s">
        <v>14</v>
      </c>
      <c r="F10330" s="37" t="s">
        <v>10</v>
      </c>
    </row>
    <row r="10331">
      <c r="A10331" s="36" t="str">
        <f t="shared" si="1"/>
        <v>High Population-Low Poverty</v>
      </c>
      <c r="B10331" s="35" t="s">
        <v>10350</v>
      </c>
      <c r="C10331" s="37">
        <v>44653.0</v>
      </c>
      <c r="D10331" s="37">
        <v>0.0855933531901552</v>
      </c>
      <c r="E10331" s="37" t="s">
        <v>14</v>
      </c>
      <c r="F10331" s="37" t="s">
        <v>9</v>
      </c>
    </row>
    <row r="10332">
      <c r="A10332" s="36" t="str">
        <f t="shared" si="1"/>
        <v>Medium Population-Middle Poverty</v>
      </c>
      <c r="B10332" s="35" t="s">
        <v>10351</v>
      </c>
      <c r="C10332" s="37">
        <v>1986.0</v>
      </c>
      <c r="D10332" s="37">
        <v>0.1067472306143</v>
      </c>
      <c r="E10332" s="37" t="s">
        <v>15</v>
      </c>
      <c r="F10332" s="37" t="s">
        <v>10</v>
      </c>
    </row>
    <row r="10333">
      <c r="A10333" s="36" t="str">
        <f t="shared" si="1"/>
        <v>High Population-Low Poverty</v>
      </c>
      <c r="B10333" s="35" t="s">
        <v>10352</v>
      </c>
      <c r="C10333" s="37">
        <v>46455.0</v>
      </c>
      <c r="D10333" s="37">
        <v>0.092691852330212</v>
      </c>
      <c r="E10333" s="37" t="s">
        <v>14</v>
      </c>
      <c r="F10333" s="37" t="s">
        <v>9</v>
      </c>
    </row>
    <row r="10334">
      <c r="A10334" s="36" t="str">
        <f t="shared" si="1"/>
        <v>High Population-Middle Poverty</v>
      </c>
      <c r="B10334" s="35" t="s">
        <v>10353</v>
      </c>
      <c r="C10334" s="37">
        <v>20482.0</v>
      </c>
      <c r="D10334" s="37">
        <v>0.108485499462943</v>
      </c>
      <c r="E10334" s="37" t="s">
        <v>14</v>
      </c>
      <c r="F10334" s="37" t="s">
        <v>10</v>
      </c>
    </row>
    <row r="10335">
      <c r="A10335" s="36" t="str">
        <f t="shared" si="1"/>
        <v>High Population-Middle Poverty</v>
      </c>
      <c r="B10335" s="35" t="s">
        <v>10354</v>
      </c>
      <c r="C10335" s="37">
        <v>36994.0</v>
      </c>
      <c r="D10335" s="37">
        <v>0.134075796075039</v>
      </c>
      <c r="E10335" s="37" t="s">
        <v>14</v>
      </c>
      <c r="F10335" s="37" t="s">
        <v>10</v>
      </c>
    </row>
    <row r="10336">
      <c r="A10336" s="36" t="str">
        <f t="shared" si="1"/>
        <v>High Population-Middle Poverty</v>
      </c>
      <c r="B10336" s="35" t="s">
        <v>10355</v>
      </c>
      <c r="C10336" s="37">
        <v>30514.0</v>
      </c>
      <c r="D10336" s="37">
        <v>0.142721373795635</v>
      </c>
      <c r="E10336" s="37" t="s">
        <v>14</v>
      </c>
      <c r="F10336" s="37" t="s">
        <v>10</v>
      </c>
    </row>
    <row r="10337">
      <c r="A10337" s="36" t="str">
        <f t="shared" si="1"/>
        <v>High Population-Middle Poverty</v>
      </c>
      <c r="B10337" s="35" t="s">
        <v>10356</v>
      </c>
      <c r="C10337" s="37">
        <v>34937.0</v>
      </c>
      <c r="D10337" s="37">
        <v>0.179036551506998</v>
      </c>
      <c r="E10337" s="37" t="s">
        <v>14</v>
      </c>
      <c r="F10337" s="37" t="s">
        <v>10</v>
      </c>
    </row>
    <row r="10338">
      <c r="A10338" s="36" t="str">
        <f t="shared" si="1"/>
        <v>High Population-Middle Poverty</v>
      </c>
      <c r="B10338" s="35" t="s">
        <v>10357</v>
      </c>
      <c r="C10338" s="37">
        <v>47696.0</v>
      </c>
      <c r="D10338" s="37">
        <v>0.128962596444146</v>
      </c>
      <c r="E10338" s="37" t="s">
        <v>14</v>
      </c>
      <c r="F10338" s="37" t="s">
        <v>10</v>
      </c>
    </row>
    <row r="10339">
      <c r="A10339" s="36" t="str">
        <f t="shared" si="1"/>
        <v>High Population-Middle Poverty</v>
      </c>
      <c r="B10339" s="35" t="s">
        <v>10358</v>
      </c>
      <c r="C10339" s="37">
        <v>22028.0</v>
      </c>
      <c r="D10339" s="37">
        <v>0.200653713455602</v>
      </c>
      <c r="E10339" s="37" t="s">
        <v>14</v>
      </c>
      <c r="F10339" s="37" t="s">
        <v>10</v>
      </c>
    </row>
    <row r="10340">
      <c r="A10340" s="36" t="str">
        <f t="shared" si="1"/>
        <v>Medium Population-Middle Poverty</v>
      </c>
      <c r="B10340" s="35" t="s">
        <v>10359</v>
      </c>
      <c r="C10340" s="37">
        <v>5966.0</v>
      </c>
      <c r="D10340" s="37">
        <v>0.176164934629568</v>
      </c>
      <c r="E10340" s="37" t="s">
        <v>15</v>
      </c>
      <c r="F10340" s="37" t="s">
        <v>10</v>
      </c>
    </row>
    <row r="10341">
      <c r="A10341" s="36" t="str">
        <f t="shared" si="1"/>
        <v>Medium Population-Low Poverty</v>
      </c>
      <c r="B10341" s="35" t="s">
        <v>10360</v>
      </c>
      <c r="C10341" s="37">
        <v>4809.0</v>
      </c>
      <c r="D10341" s="37">
        <v>0.0704928259513412</v>
      </c>
      <c r="E10341" s="37" t="s">
        <v>15</v>
      </c>
      <c r="F10341" s="37" t="s">
        <v>9</v>
      </c>
    </row>
    <row r="10342">
      <c r="A10342" s="36" t="str">
        <f t="shared" si="1"/>
        <v>Medium Population-Low Poverty</v>
      </c>
      <c r="B10342" s="35" t="s">
        <v>10361</v>
      </c>
      <c r="C10342" s="37">
        <v>4673.0</v>
      </c>
      <c r="D10342" s="37">
        <v>0.0699764605178686</v>
      </c>
      <c r="E10342" s="37" t="s">
        <v>15</v>
      </c>
      <c r="F10342" s="37" t="s">
        <v>9</v>
      </c>
    </row>
    <row r="10343">
      <c r="A10343" s="36" t="str">
        <f t="shared" si="1"/>
        <v>Medium Population-Low Poverty</v>
      </c>
      <c r="B10343" s="35" t="s">
        <v>10362</v>
      </c>
      <c r="C10343" s="37">
        <v>9882.0</v>
      </c>
      <c r="D10343" s="37">
        <v>0.077919449504149</v>
      </c>
      <c r="E10343" s="37" t="s">
        <v>15</v>
      </c>
      <c r="F10343" s="37" t="s">
        <v>9</v>
      </c>
    </row>
    <row r="10344">
      <c r="A10344" s="36" t="str">
        <f t="shared" si="1"/>
        <v>High Population-Middle Poverty</v>
      </c>
      <c r="B10344" s="35" t="s">
        <v>10363</v>
      </c>
      <c r="C10344" s="37">
        <v>45790.0</v>
      </c>
      <c r="D10344" s="37">
        <v>0.143044332823761</v>
      </c>
      <c r="E10344" s="37" t="s">
        <v>14</v>
      </c>
      <c r="F10344" s="37" t="s">
        <v>10</v>
      </c>
    </row>
    <row r="10345">
      <c r="A10345" s="36" t="str">
        <f t="shared" si="1"/>
        <v>Medium Population-Low Poverty</v>
      </c>
      <c r="B10345" s="35" t="s">
        <v>10364</v>
      </c>
      <c r="C10345" s="37">
        <v>3736.0</v>
      </c>
      <c r="D10345" s="37">
        <v>0.0968950749464668</v>
      </c>
      <c r="E10345" s="37" t="s">
        <v>15</v>
      </c>
      <c r="F10345" s="37" t="s">
        <v>9</v>
      </c>
    </row>
    <row r="10346">
      <c r="A10346" s="36" t="str">
        <f t="shared" si="1"/>
        <v>High Population-Low Poverty</v>
      </c>
      <c r="B10346" s="35" t="s">
        <v>10365</v>
      </c>
      <c r="C10346" s="37">
        <v>42907.0</v>
      </c>
      <c r="D10346" s="37">
        <v>0.0815484652853847</v>
      </c>
      <c r="E10346" s="37" t="s">
        <v>14</v>
      </c>
      <c r="F10346" s="37" t="s">
        <v>9</v>
      </c>
    </row>
    <row r="10347">
      <c r="A10347" s="36" t="str">
        <f t="shared" si="1"/>
        <v>High Population-Low Poverty</v>
      </c>
      <c r="B10347" s="35" t="s">
        <v>10366</v>
      </c>
      <c r="C10347" s="37">
        <v>24142.0</v>
      </c>
      <c r="D10347" s="37">
        <v>0.0930743103305443</v>
      </c>
      <c r="E10347" s="37" t="s">
        <v>14</v>
      </c>
      <c r="F10347" s="37" t="s">
        <v>9</v>
      </c>
    </row>
    <row r="10348">
      <c r="A10348" s="36" t="str">
        <f t="shared" si="1"/>
        <v>High Population-Middle Poverty</v>
      </c>
      <c r="B10348" s="35" t="s">
        <v>10367</v>
      </c>
      <c r="C10348" s="37">
        <v>21932.0</v>
      </c>
      <c r="D10348" s="37">
        <v>0.123518146999818</v>
      </c>
      <c r="E10348" s="37" t="s">
        <v>14</v>
      </c>
      <c r="F10348" s="37" t="s">
        <v>10</v>
      </c>
    </row>
    <row r="10349">
      <c r="A10349" s="36" t="str">
        <f t="shared" si="1"/>
        <v>High Population-Middle Poverty</v>
      </c>
      <c r="B10349" s="35" t="s">
        <v>10368</v>
      </c>
      <c r="C10349" s="37">
        <v>10425.0</v>
      </c>
      <c r="D10349" s="37">
        <v>0.164700239808153</v>
      </c>
      <c r="E10349" s="37" t="s">
        <v>14</v>
      </c>
      <c r="F10349" s="37" t="s">
        <v>10</v>
      </c>
    </row>
    <row r="10350">
      <c r="A10350" s="36" t="str">
        <f t="shared" si="1"/>
        <v>High Population-Middle Poverty</v>
      </c>
      <c r="B10350" s="35" t="s">
        <v>10369</v>
      </c>
      <c r="C10350" s="37">
        <v>26314.0</v>
      </c>
      <c r="D10350" s="37">
        <v>0.113361708596185</v>
      </c>
      <c r="E10350" s="37" t="s">
        <v>14</v>
      </c>
      <c r="F10350" s="37" t="s">
        <v>10</v>
      </c>
    </row>
    <row r="10351">
      <c r="A10351" s="36" t="str">
        <f t="shared" si="1"/>
        <v>Medium Population-Middle Poverty</v>
      </c>
      <c r="B10351" s="35" t="s">
        <v>10370</v>
      </c>
      <c r="C10351" s="37">
        <v>2787.0</v>
      </c>
      <c r="D10351" s="37">
        <v>0.255830642267671</v>
      </c>
      <c r="E10351" s="37" t="s">
        <v>15</v>
      </c>
      <c r="F10351" s="37" t="s">
        <v>10</v>
      </c>
    </row>
    <row r="10352">
      <c r="A10352" s="36" t="str">
        <f t="shared" si="1"/>
        <v>High Population-Middle Poverty</v>
      </c>
      <c r="B10352" s="35" t="s">
        <v>10371</v>
      </c>
      <c r="C10352" s="37">
        <v>22703.0</v>
      </c>
      <c r="D10352" s="37">
        <v>0.130247103906973</v>
      </c>
      <c r="E10352" s="37" t="s">
        <v>14</v>
      </c>
      <c r="F10352" s="37" t="s">
        <v>10</v>
      </c>
    </row>
    <row r="10353">
      <c r="A10353" s="36" t="str">
        <f t="shared" si="1"/>
        <v>Medium Population-Middle Poverty</v>
      </c>
      <c r="B10353" s="35" t="s">
        <v>10372</v>
      </c>
      <c r="C10353" s="37">
        <v>3188.0</v>
      </c>
      <c r="D10353" s="37">
        <v>0.110727728983689</v>
      </c>
      <c r="E10353" s="37" t="s">
        <v>15</v>
      </c>
      <c r="F10353" s="37" t="s">
        <v>10</v>
      </c>
    </row>
    <row r="10354">
      <c r="A10354" s="36" t="str">
        <f t="shared" si="1"/>
        <v>High Population-Middle Poverty</v>
      </c>
      <c r="B10354" s="35" t="s">
        <v>10373</v>
      </c>
      <c r="C10354" s="37">
        <v>64298.0</v>
      </c>
      <c r="D10354" s="37">
        <v>0.107421692743165</v>
      </c>
      <c r="E10354" s="37" t="s">
        <v>14</v>
      </c>
      <c r="F10354" s="37" t="s">
        <v>10</v>
      </c>
    </row>
    <row r="10355">
      <c r="A10355" s="36" t="str">
        <f t="shared" si="1"/>
        <v>High Population-Low Poverty</v>
      </c>
      <c r="B10355" s="35" t="s">
        <v>10374</v>
      </c>
      <c r="C10355" s="37">
        <v>17169.0</v>
      </c>
      <c r="D10355" s="37">
        <v>0.0560894635680587</v>
      </c>
      <c r="E10355" s="37" t="s">
        <v>14</v>
      </c>
      <c r="F10355" s="37" t="s">
        <v>9</v>
      </c>
    </row>
    <row r="10356">
      <c r="A10356" s="36" t="str">
        <f t="shared" si="1"/>
        <v>Medium Population-Middle Poverty</v>
      </c>
      <c r="B10356" s="35" t="s">
        <v>10375</v>
      </c>
      <c r="C10356" s="37">
        <v>3261.0</v>
      </c>
      <c r="D10356" s="37">
        <v>0.178472861085557</v>
      </c>
      <c r="E10356" s="37" t="s">
        <v>15</v>
      </c>
      <c r="F10356" s="37" t="s">
        <v>10</v>
      </c>
    </row>
    <row r="10357">
      <c r="A10357" s="36" t="str">
        <f t="shared" si="1"/>
        <v>High Population-Middle Poverty</v>
      </c>
      <c r="B10357" s="35" t="s">
        <v>10376</v>
      </c>
      <c r="C10357" s="37">
        <v>54639.0</v>
      </c>
      <c r="D10357" s="37">
        <v>0.158385036329362</v>
      </c>
      <c r="E10357" s="37" t="s">
        <v>14</v>
      </c>
      <c r="F10357" s="37" t="s">
        <v>10</v>
      </c>
    </row>
    <row r="10358">
      <c r="A10358" s="36" t="str">
        <f t="shared" si="1"/>
        <v>High Population-Middle Poverty</v>
      </c>
      <c r="B10358" s="35" t="s">
        <v>10377</v>
      </c>
      <c r="C10358" s="37">
        <v>30013.0</v>
      </c>
      <c r="D10358" s="37">
        <v>0.168660247226202</v>
      </c>
      <c r="E10358" s="37" t="s">
        <v>14</v>
      </c>
      <c r="F10358" s="37" t="s">
        <v>10</v>
      </c>
    </row>
    <row r="10359">
      <c r="A10359" s="36" t="str">
        <f t="shared" si="1"/>
        <v>High Population-Low Poverty</v>
      </c>
      <c r="B10359" s="35" t="s">
        <v>10378</v>
      </c>
      <c r="C10359" s="37">
        <v>12374.0</v>
      </c>
      <c r="D10359" s="37">
        <v>0.0652173913043478</v>
      </c>
      <c r="E10359" s="37" t="s">
        <v>14</v>
      </c>
      <c r="F10359" s="37" t="s">
        <v>9</v>
      </c>
    </row>
    <row r="10360">
      <c r="A10360" s="36" t="str">
        <f t="shared" si="1"/>
        <v>High Population-Low Poverty</v>
      </c>
      <c r="B10360" s="35" t="s">
        <v>10379</v>
      </c>
      <c r="C10360" s="37">
        <v>20508.0</v>
      </c>
      <c r="D10360" s="37">
        <v>0.097913009557246</v>
      </c>
      <c r="E10360" s="37" t="s">
        <v>14</v>
      </c>
      <c r="F10360" s="37" t="s">
        <v>9</v>
      </c>
    </row>
    <row r="10361">
      <c r="A10361" s="36" t="str">
        <f t="shared" si="1"/>
        <v>High Population-Low Poverty</v>
      </c>
      <c r="B10361" s="35" t="s">
        <v>10380</v>
      </c>
      <c r="C10361" s="37">
        <v>29632.0</v>
      </c>
      <c r="D10361" s="37">
        <v>0.052679535637149</v>
      </c>
      <c r="E10361" s="37" t="s">
        <v>14</v>
      </c>
      <c r="F10361" s="37" t="s">
        <v>9</v>
      </c>
    </row>
    <row r="10362">
      <c r="A10362" s="36" t="str">
        <f t="shared" si="1"/>
        <v>High Population-Middle Poverty</v>
      </c>
      <c r="B10362" s="35" t="s">
        <v>10381</v>
      </c>
      <c r="C10362" s="37">
        <v>35230.0</v>
      </c>
      <c r="D10362" s="37">
        <v>0.142861197842748</v>
      </c>
      <c r="E10362" s="37" t="s">
        <v>14</v>
      </c>
      <c r="F10362" s="37" t="s">
        <v>10</v>
      </c>
    </row>
    <row r="10363">
      <c r="A10363" s="36" t="str">
        <f t="shared" si="1"/>
        <v>High Population-Middle Poverty</v>
      </c>
      <c r="B10363" s="35" t="s">
        <v>10382</v>
      </c>
      <c r="C10363" s="37">
        <v>12270.0</v>
      </c>
      <c r="D10363" s="37">
        <v>0.155338223308883</v>
      </c>
      <c r="E10363" s="37" t="s">
        <v>14</v>
      </c>
      <c r="F10363" s="37" t="s">
        <v>10</v>
      </c>
    </row>
    <row r="10364">
      <c r="A10364" s="36" t="str">
        <f t="shared" si="1"/>
        <v>High Population-Low Poverty</v>
      </c>
      <c r="B10364" s="35" t="s">
        <v>10383</v>
      </c>
      <c r="C10364" s="37">
        <v>25063.0</v>
      </c>
      <c r="D10364" s="37">
        <v>0.0812751865299445</v>
      </c>
      <c r="E10364" s="37" t="s">
        <v>14</v>
      </c>
      <c r="F10364" s="37" t="s">
        <v>9</v>
      </c>
    </row>
    <row r="10365">
      <c r="A10365" s="36" t="str">
        <f t="shared" si="1"/>
        <v>High Population-Middle Poverty</v>
      </c>
      <c r="B10365" s="35" t="s">
        <v>10384</v>
      </c>
      <c r="C10365" s="37">
        <v>50345.0</v>
      </c>
      <c r="D10365" s="37">
        <v>0.174019267057305</v>
      </c>
      <c r="E10365" s="37" t="s">
        <v>14</v>
      </c>
      <c r="F10365" s="37" t="s">
        <v>10</v>
      </c>
    </row>
    <row r="10366">
      <c r="A10366" s="36" t="str">
        <f t="shared" si="1"/>
        <v>High Population-Middle Poverty</v>
      </c>
      <c r="B10366" s="35" t="s">
        <v>10385</v>
      </c>
      <c r="C10366" s="37">
        <v>20691.0</v>
      </c>
      <c r="D10366" s="37">
        <v>0.211299598859407</v>
      </c>
      <c r="E10366" s="37" t="s">
        <v>14</v>
      </c>
      <c r="F10366" s="37" t="s">
        <v>10</v>
      </c>
    </row>
    <row r="10367">
      <c r="A10367" s="36" t="str">
        <f t="shared" si="1"/>
        <v>Medium Population-Low Poverty</v>
      </c>
      <c r="B10367" s="35" t="s">
        <v>10386</v>
      </c>
      <c r="C10367" s="37">
        <v>2595.0</v>
      </c>
      <c r="D10367" s="37">
        <v>0.0585741811175337</v>
      </c>
      <c r="E10367" s="37" t="s">
        <v>15</v>
      </c>
      <c r="F10367" s="37" t="s">
        <v>9</v>
      </c>
    </row>
    <row r="10368">
      <c r="A10368" s="36" t="str">
        <f t="shared" si="1"/>
        <v>High Population-Middle Poverty</v>
      </c>
      <c r="B10368" s="35" t="s">
        <v>10387</v>
      </c>
      <c r="C10368" s="37">
        <v>11711.0</v>
      </c>
      <c r="D10368" s="37">
        <v>0.210400478182905</v>
      </c>
      <c r="E10368" s="37" t="s">
        <v>14</v>
      </c>
      <c r="F10368" s="37" t="s">
        <v>10</v>
      </c>
    </row>
    <row r="10369">
      <c r="A10369" s="36" t="str">
        <f t="shared" si="1"/>
        <v>High Population-Low Poverty</v>
      </c>
      <c r="B10369" s="35" t="s">
        <v>10388</v>
      </c>
      <c r="C10369" s="37">
        <v>19537.0</v>
      </c>
      <c r="D10369" s="37">
        <v>0.0922864308747505</v>
      </c>
      <c r="E10369" s="37" t="s">
        <v>14</v>
      </c>
      <c r="F10369" s="37" t="s">
        <v>9</v>
      </c>
    </row>
    <row r="10370">
      <c r="A10370" s="36" t="str">
        <f t="shared" si="1"/>
        <v>High Population-Middle Poverty</v>
      </c>
      <c r="B10370" s="35" t="s">
        <v>10389</v>
      </c>
      <c r="C10370" s="37">
        <v>17111.0</v>
      </c>
      <c r="D10370" s="37">
        <v>0.115364385483023</v>
      </c>
      <c r="E10370" s="37" t="s">
        <v>14</v>
      </c>
      <c r="F10370" s="37" t="s">
        <v>10</v>
      </c>
    </row>
    <row r="10371">
      <c r="A10371" s="36" t="str">
        <f t="shared" si="1"/>
        <v>High Population-Middle Poverty</v>
      </c>
      <c r="B10371" s="35" t="s">
        <v>10390</v>
      </c>
      <c r="C10371" s="37">
        <v>20100.0</v>
      </c>
      <c r="D10371" s="37">
        <v>0.314925373134328</v>
      </c>
      <c r="E10371" s="37" t="s">
        <v>14</v>
      </c>
      <c r="F10371" s="37" t="s">
        <v>10</v>
      </c>
    </row>
    <row r="10372">
      <c r="A10372" s="36" t="str">
        <f t="shared" si="1"/>
        <v>High Population-Middle Poverty</v>
      </c>
      <c r="B10372" s="35" t="s">
        <v>10391</v>
      </c>
      <c r="C10372" s="37">
        <v>27046.0</v>
      </c>
      <c r="D10372" s="37">
        <v>0.138800562005472</v>
      </c>
      <c r="E10372" s="37" t="s">
        <v>14</v>
      </c>
      <c r="F10372" s="37" t="s">
        <v>10</v>
      </c>
    </row>
    <row r="10373">
      <c r="A10373" s="36" t="str">
        <f t="shared" si="1"/>
        <v>High Population-Middle Poverty</v>
      </c>
      <c r="B10373" s="35" t="s">
        <v>10392</v>
      </c>
      <c r="C10373" s="37">
        <v>34083.0</v>
      </c>
      <c r="D10373" s="37">
        <v>0.200891940263474</v>
      </c>
      <c r="E10373" s="37" t="s">
        <v>14</v>
      </c>
      <c r="F10373" s="37" t="s">
        <v>10</v>
      </c>
    </row>
    <row r="10374">
      <c r="A10374" s="36" t="str">
        <f t="shared" si="1"/>
        <v>High Population-Middle Poverty</v>
      </c>
      <c r="B10374" s="35" t="s">
        <v>10393</v>
      </c>
      <c r="C10374" s="37">
        <v>56764.0</v>
      </c>
      <c r="D10374" s="37">
        <v>0.282608695652174</v>
      </c>
      <c r="E10374" s="37" t="s">
        <v>14</v>
      </c>
      <c r="F10374" s="37" t="s">
        <v>10</v>
      </c>
    </row>
    <row r="10375">
      <c r="A10375" s="36" t="str">
        <f t="shared" si="1"/>
        <v>High Population-Middle Poverty</v>
      </c>
      <c r="B10375" s="35" t="s">
        <v>10394</v>
      </c>
      <c r="C10375" s="37">
        <v>27993.0</v>
      </c>
      <c r="D10375" s="37">
        <v>0.229200157182153</v>
      </c>
      <c r="E10375" s="37" t="s">
        <v>14</v>
      </c>
      <c r="F10375" s="37" t="s">
        <v>10</v>
      </c>
    </row>
    <row r="10376">
      <c r="A10376" s="36" t="str">
        <f t="shared" si="1"/>
        <v>High Population-Middle Poverty</v>
      </c>
      <c r="B10376" s="35" t="s">
        <v>10395</v>
      </c>
      <c r="C10376" s="37">
        <v>39208.0</v>
      </c>
      <c r="D10376" s="37">
        <v>0.195648847174046</v>
      </c>
      <c r="E10376" s="37" t="s">
        <v>14</v>
      </c>
      <c r="F10376" s="37" t="s">
        <v>10</v>
      </c>
    </row>
    <row r="10377">
      <c r="A10377" s="36" t="str">
        <f t="shared" si="1"/>
        <v>High Population-Middle Poverty</v>
      </c>
      <c r="B10377" s="35" t="s">
        <v>10396</v>
      </c>
      <c r="C10377" s="37">
        <v>40936.0</v>
      </c>
      <c r="D10377" s="37">
        <v>0.212624584717608</v>
      </c>
      <c r="E10377" s="37" t="s">
        <v>14</v>
      </c>
      <c r="F10377" s="37" t="s">
        <v>10</v>
      </c>
    </row>
    <row r="10378">
      <c r="A10378" s="36" t="str">
        <f t="shared" si="1"/>
        <v>High Population-Middle Poverty</v>
      </c>
      <c r="B10378" s="35" t="s">
        <v>10397</v>
      </c>
      <c r="C10378" s="37">
        <v>35016.0</v>
      </c>
      <c r="D10378" s="37">
        <v>0.158184829792095</v>
      </c>
      <c r="E10378" s="37" t="s">
        <v>14</v>
      </c>
      <c r="F10378" s="37" t="s">
        <v>10</v>
      </c>
    </row>
    <row r="10379">
      <c r="A10379" s="36" t="str">
        <f t="shared" si="1"/>
        <v>Medium Population-Low Poverty</v>
      </c>
      <c r="B10379" s="35" t="s">
        <v>10398</v>
      </c>
      <c r="C10379" s="37">
        <v>7085.0</v>
      </c>
      <c r="D10379" s="37">
        <v>0.0700070571630205</v>
      </c>
      <c r="E10379" s="37" t="s">
        <v>15</v>
      </c>
      <c r="F10379" s="37" t="s">
        <v>9</v>
      </c>
    </row>
    <row r="10380">
      <c r="A10380" s="36" t="str">
        <f t="shared" si="1"/>
        <v>High Population-Middle Poverty</v>
      </c>
      <c r="B10380" s="35" t="s">
        <v>10399</v>
      </c>
      <c r="C10380" s="37">
        <v>33289.0</v>
      </c>
      <c r="D10380" s="37">
        <v>0.207966595572111</v>
      </c>
      <c r="E10380" s="37" t="s">
        <v>14</v>
      </c>
      <c r="F10380" s="37" t="s">
        <v>10</v>
      </c>
    </row>
    <row r="10381">
      <c r="A10381" s="36" t="str">
        <f t="shared" si="1"/>
        <v>High Population-Middle Poverty</v>
      </c>
      <c r="B10381" s="35" t="s">
        <v>10400</v>
      </c>
      <c r="C10381" s="37">
        <v>55336.0</v>
      </c>
      <c r="D10381" s="37">
        <v>0.233717652161342</v>
      </c>
      <c r="E10381" s="37" t="s">
        <v>14</v>
      </c>
      <c r="F10381" s="37" t="s">
        <v>10</v>
      </c>
    </row>
    <row r="10382">
      <c r="A10382" s="36" t="str">
        <f t="shared" si="1"/>
        <v>High Population-Low Poverty</v>
      </c>
      <c r="B10382" s="35" t="s">
        <v>10401</v>
      </c>
      <c r="C10382" s="37">
        <v>26797.0</v>
      </c>
      <c r="D10382" s="37">
        <v>0.0939284248236743</v>
      </c>
      <c r="E10382" s="37" t="s">
        <v>14</v>
      </c>
      <c r="F10382" s="37" t="s">
        <v>9</v>
      </c>
    </row>
    <row r="10383">
      <c r="A10383" s="36" t="str">
        <f t="shared" si="1"/>
        <v>Medium Population-Middle Poverty</v>
      </c>
      <c r="B10383" s="35" t="s">
        <v>10402</v>
      </c>
      <c r="C10383" s="37">
        <v>9230.0</v>
      </c>
      <c r="D10383" s="37">
        <v>0.133152762730228</v>
      </c>
      <c r="E10383" s="37" t="s">
        <v>15</v>
      </c>
      <c r="F10383" s="37" t="s">
        <v>10</v>
      </c>
    </row>
    <row r="10384">
      <c r="A10384" s="36" t="str">
        <f t="shared" si="1"/>
        <v>High Population-Middle Poverty</v>
      </c>
      <c r="B10384" s="35" t="s">
        <v>10403</v>
      </c>
      <c r="C10384" s="37">
        <v>17298.0</v>
      </c>
      <c r="D10384" s="37">
        <v>0.139149034570471</v>
      </c>
      <c r="E10384" s="37" t="s">
        <v>14</v>
      </c>
      <c r="F10384" s="37" t="s">
        <v>10</v>
      </c>
    </row>
    <row r="10385">
      <c r="A10385" s="36" t="str">
        <f t="shared" si="1"/>
        <v>High Population-Middle Poverty</v>
      </c>
      <c r="B10385" s="35" t="s">
        <v>10404</v>
      </c>
      <c r="C10385" s="37">
        <v>60655.0</v>
      </c>
      <c r="D10385" s="37">
        <v>0.254191740169813</v>
      </c>
      <c r="E10385" s="37" t="s">
        <v>14</v>
      </c>
      <c r="F10385" s="37" t="s">
        <v>10</v>
      </c>
    </row>
    <row r="10386">
      <c r="A10386" s="36" t="str">
        <f t="shared" si="1"/>
        <v>High Population-Middle Poverty</v>
      </c>
      <c r="B10386" s="35" t="s">
        <v>10405</v>
      </c>
      <c r="C10386" s="37">
        <v>46512.0</v>
      </c>
      <c r="D10386" s="37">
        <v>0.139340385276918</v>
      </c>
      <c r="E10386" s="37" t="s">
        <v>14</v>
      </c>
      <c r="F10386" s="37" t="s">
        <v>10</v>
      </c>
    </row>
    <row r="10387">
      <c r="A10387" s="36" t="str">
        <f t="shared" si="1"/>
        <v>High Population-Middle Poverty</v>
      </c>
      <c r="B10387" s="35" t="s">
        <v>10406</v>
      </c>
      <c r="C10387" s="37">
        <v>61336.0</v>
      </c>
      <c r="D10387" s="37">
        <v>0.143586148428329</v>
      </c>
      <c r="E10387" s="37" t="s">
        <v>14</v>
      </c>
      <c r="F10387" s="37" t="s">
        <v>10</v>
      </c>
    </row>
    <row r="10388">
      <c r="A10388" s="36" t="str">
        <f t="shared" si="1"/>
        <v>High Population-Middle Poverty</v>
      </c>
      <c r="B10388" s="35" t="s">
        <v>10407</v>
      </c>
      <c r="C10388" s="37">
        <v>21550.0</v>
      </c>
      <c r="D10388" s="37">
        <v>0.247053364269142</v>
      </c>
      <c r="E10388" s="37" t="s">
        <v>14</v>
      </c>
      <c r="F10388" s="37" t="s">
        <v>10</v>
      </c>
    </row>
    <row r="10389">
      <c r="A10389" s="36" t="str">
        <f t="shared" si="1"/>
        <v>Medium Population-Low Poverty</v>
      </c>
      <c r="B10389" s="35" t="s">
        <v>10408</v>
      </c>
      <c r="C10389" s="37">
        <v>9421.0</v>
      </c>
      <c r="D10389" s="37">
        <v>0.0469164632204649</v>
      </c>
      <c r="E10389" s="37" t="s">
        <v>15</v>
      </c>
      <c r="F10389" s="37" t="s">
        <v>9</v>
      </c>
    </row>
    <row r="10390">
      <c r="A10390" s="36" t="str">
        <f t="shared" si="1"/>
        <v>High Population-Middle Poverty</v>
      </c>
      <c r="B10390" s="35" t="s">
        <v>10409</v>
      </c>
      <c r="C10390" s="37">
        <v>65523.0</v>
      </c>
      <c r="D10390" s="37">
        <v>0.126612029363735</v>
      </c>
      <c r="E10390" s="37" t="s">
        <v>14</v>
      </c>
      <c r="F10390" s="37" t="s">
        <v>10</v>
      </c>
    </row>
    <row r="10391">
      <c r="A10391" s="36" t="str">
        <f t="shared" si="1"/>
        <v>High Population-Low Poverty</v>
      </c>
      <c r="B10391" s="35" t="s">
        <v>10410</v>
      </c>
      <c r="C10391" s="37">
        <v>19850.0</v>
      </c>
      <c r="D10391" s="37">
        <v>0.0858438287153652</v>
      </c>
      <c r="E10391" s="37" t="s">
        <v>14</v>
      </c>
      <c r="F10391" s="37" t="s">
        <v>9</v>
      </c>
    </row>
    <row r="10392">
      <c r="A10392" s="36" t="str">
        <f t="shared" si="1"/>
        <v>Low Population-Low Poverty</v>
      </c>
      <c r="B10392" s="35" t="s">
        <v>10411</v>
      </c>
      <c r="C10392" s="37">
        <v>5.0</v>
      </c>
      <c r="D10392" s="37">
        <v>0.0</v>
      </c>
      <c r="E10392" s="37" t="s">
        <v>16</v>
      </c>
      <c r="F10392" s="37" t="s">
        <v>9</v>
      </c>
    </row>
    <row r="10393">
      <c r="A10393" s="36" t="str">
        <f t="shared" si="1"/>
        <v>Low Population-Low Poverty</v>
      </c>
      <c r="B10393" s="35" t="s">
        <v>10412</v>
      </c>
      <c r="C10393" s="37">
        <v>25.0</v>
      </c>
      <c r="D10393" s="37">
        <v>0.0</v>
      </c>
      <c r="E10393" s="37" t="s">
        <v>16</v>
      </c>
      <c r="F10393" s="37" t="s">
        <v>9</v>
      </c>
    </row>
    <row r="10394">
      <c r="A10394" s="36" t="str">
        <f t="shared" si="1"/>
        <v>High Population-Low Poverty</v>
      </c>
      <c r="B10394" s="35" t="s">
        <v>10413</v>
      </c>
      <c r="C10394" s="37">
        <v>24308.0</v>
      </c>
      <c r="D10394" s="37">
        <v>0.0717047885469804</v>
      </c>
      <c r="E10394" s="37" t="s">
        <v>14</v>
      </c>
      <c r="F10394" s="37" t="s">
        <v>9</v>
      </c>
    </row>
    <row r="10395">
      <c r="A10395" s="36" t="str">
        <f t="shared" si="1"/>
        <v>Medium Population-Low Poverty</v>
      </c>
      <c r="B10395" s="35" t="s">
        <v>10414</v>
      </c>
      <c r="C10395" s="37">
        <v>9697.0</v>
      </c>
      <c r="D10395" s="37">
        <v>0.0801278746003919</v>
      </c>
      <c r="E10395" s="37" t="s">
        <v>15</v>
      </c>
      <c r="F10395" s="37" t="s">
        <v>9</v>
      </c>
    </row>
    <row r="10396">
      <c r="A10396" s="36" t="str">
        <f t="shared" si="1"/>
        <v>High Population-Middle Poverty</v>
      </c>
      <c r="B10396" s="35" t="s">
        <v>10415</v>
      </c>
      <c r="C10396" s="37">
        <v>45812.0</v>
      </c>
      <c r="D10396" s="37">
        <v>0.110669693530079</v>
      </c>
      <c r="E10396" s="37" t="s">
        <v>14</v>
      </c>
      <c r="F10396" s="37" t="s">
        <v>10</v>
      </c>
    </row>
    <row r="10397">
      <c r="A10397" s="36" t="str">
        <f t="shared" si="1"/>
        <v>High Population-Middle Poverty</v>
      </c>
      <c r="B10397" s="35" t="s">
        <v>10416</v>
      </c>
      <c r="C10397" s="37">
        <v>20147.0</v>
      </c>
      <c r="D10397" s="37">
        <v>0.108601776939495</v>
      </c>
      <c r="E10397" s="37" t="s">
        <v>14</v>
      </c>
      <c r="F10397" s="37" t="s">
        <v>10</v>
      </c>
    </row>
    <row r="10398">
      <c r="A10398" s="36" t="str">
        <f t="shared" si="1"/>
        <v>High Population-Middle Poverty</v>
      </c>
      <c r="B10398" s="35" t="s">
        <v>10417</v>
      </c>
      <c r="C10398" s="37">
        <v>53807.0</v>
      </c>
      <c r="D10398" s="37">
        <v>0.108350214656086</v>
      </c>
      <c r="E10398" s="37" t="s">
        <v>14</v>
      </c>
      <c r="F10398" s="37" t="s">
        <v>10</v>
      </c>
    </row>
    <row r="10399">
      <c r="A10399" s="36" t="str">
        <f t="shared" si="1"/>
        <v>High Population-Middle Poverty</v>
      </c>
      <c r="B10399" s="35" t="s">
        <v>10418</v>
      </c>
      <c r="C10399" s="37">
        <v>49081.0</v>
      </c>
      <c r="D10399" s="37">
        <v>0.229477802000774</v>
      </c>
      <c r="E10399" s="37" t="s">
        <v>14</v>
      </c>
      <c r="F10399" s="37" t="s">
        <v>10</v>
      </c>
    </row>
    <row r="10400">
      <c r="A10400" s="36" t="str">
        <f t="shared" si="1"/>
        <v>High Population-Middle Poverty</v>
      </c>
      <c r="B10400" s="35" t="s">
        <v>10419</v>
      </c>
      <c r="C10400" s="37">
        <v>22796.0</v>
      </c>
      <c r="D10400" s="37">
        <v>0.245262326723987</v>
      </c>
      <c r="E10400" s="37" t="s">
        <v>14</v>
      </c>
      <c r="F10400" s="37" t="s">
        <v>10</v>
      </c>
    </row>
    <row r="10401">
      <c r="A10401" s="36" t="str">
        <f t="shared" si="1"/>
        <v>High Population-Low Poverty</v>
      </c>
      <c r="B10401" s="35" t="s">
        <v>10420</v>
      </c>
      <c r="C10401" s="37">
        <v>14064.0</v>
      </c>
      <c r="D10401" s="37">
        <v>0.0531143344709898</v>
      </c>
      <c r="E10401" s="37" t="s">
        <v>14</v>
      </c>
      <c r="F10401" s="37" t="s">
        <v>9</v>
      </c>
    </row>
    <row r="10402">
      <c r="A10402" s="36" t="str">
        <f t="shared" si="1"/>
        <v>High Population-Low Poverty</v>
      </c>
      <c r="B10402" s="35" t="s">
        <v>10421</v>
      </c>
      <c r="C10402" s="37">
        <v>30831.0</v>
      </c>
      <c r="D10402" s="37">
        <v>0.0963640491712886</v>
      </c>
      <c r="E10402" s="37" t="s">
        <v>14</v>
      </c>
      <c r="F10402" s="37" t="s">
        <v>9</v>
      </c>
    </row>
    <row r="10403">
      <c r="A10403" s="36" t="str">
        <f t="shared" si="1"/>
        <v>High Population-Middle Poverty</v>
      </c>
      <c r="B10403" s="35" t="s">
        <v>10422</v>
      </c>
      <c r="C10403" s="37">
        <v>23031.0</v>
      </c>
      <c r="D10403" s="37">
        <v>0.182232642959489</v>
      </c>
      <c r="E10403" s="37" t="s">
        <v>14</v>
      </c>
      <c r="F10403" s="37" t="s">
        <v>10</v>
      </c>
    </row>
    <row r="10404">
      <c r="A10404" s="36" t="str">
        <f t="shared" si="1"/>
        <v>High Population-Middle Poverty</v>
      </c>
      <c r="B10404" s="35" t="s">
        <v>10423</v>
      </c>
      <c r="C10404" s="37">
        <v>43845.0</v>
      </c>
      <c r="D10404" s="37">
        <v>0.118371536093055</v>
      </c>
      <c r="E10404" s="37" t="s">
        <v>14</v>
      </c>
      <c r="F10404" s="37" t="s">
        <v>10</v>
      </c>
    </row>
    <row r="10405">
      <c r="A10405" s="36" t="str">
        <f t="shared" si="1"/>
        <v>High Population-Middle Poverty</v>
      </c>
      <c r="B10405" s="35" t="s">
        <v>10424</v>
      </c>
      <c r="C10405" s="37">
        <v>13001.0</v>
      </c>
      <c r="D10405" s="37">
        <v>0.157680178447812</v>
      </c>
      <c r="E10405" s="37" t="s">
        <v>14</v>
      </c>
      <c r="F10405" s="37" t="s">
        <v>10</v>
      </c>
    </row>
    <row r="10406">
      <c r="A10406" s="36" t="str">
        <f t="shared" si="1"/>
        <v>High Population-Middle Poverty</v>
      </c>
      <c r="B10406" s="35" t="s">
        <v>10425</v>
      </c>
      <c r="C10406" s="37">
        <v>30583.0</v>
      </c>
      <c r="D10406" s="37">
        <v>0.128600856685086</v>
      </c>
      <c r="E10406" s="37" t="s">
        <v>14</v>
      </c>
      <c r="F10406" s="37" t="s">
        <v>10</v>
      </c>
    </row>
    <row r="10407">
      <c r="A10407" s="36" t="str">
        <f t="shared" si="1"/>
        <v>High Population-Middle Poverty</v>
      </c>
      <c r="B10407" s="35" t="s">
        <v>10426</v>
      </c>
      <c r="C10407" s="37">
        <v>10145.0</v>
      </c>
      <c r="D10407" s="37">
        <v>0.124297683587974</v>
      </c>
      <c r="E10407" s="37" t="s">
        <v>14</v>
      </c>
      <c r="F10407" s="37" t="s">
        <v>10</v>
      </c>
    </row>
    <row r="10408">
      <c r="A10408" s="36" t="str">
        <f t="shared" si="1"/>
        <v>High Population-Middle Poverty</v>
      </c>
      <c r="B10408" s="35" t="s">
        <v>10427</v>
      </c>
      <c r="C10408" s="37">
        <v>15741.0</v>
      </c>
      <c r="D10408" s="37">
        <v>0.312178387650086</v>
      </c>
      <c r="E10408" s="37" t="s">
        <v>14</v>
      </c>
      <c r="F10408" s="37" t="s">
        <v>10</v>
      </c>
    </row>
    <row r="10409">
      <c r="A10409" s="36" t="str">
        <f t="shared" si="1"/>
        <v>Medium Population-Middle Poverty</v>
      </c>
      <c r="B10409" s="35" t="s">
        <v>10428</v>
      </c>
      <c r="C10409" s="37">
        <v>1309.0</v>
      </c>
      <c r="D10409" s="37">
        <v>0.107715813598167</v>
      </c>
      <c r="E10409" s="37" t="s">
        <v>15</v>
      </c>
      <c r="F10409" s="37" t="s">
        <v>10</v>
      </c>
    </row>
    <row r="10410">
      <c r="A10410" s="36" t="str">
        <f t="shared" si="1"/>
        <v>High Population-Middle Poverty</v>
      </c>
      <c r="B10410" s="35" t="s">
        <v>10429</v>
      </c>
      <c r="C10410" s="37">
        <v>21698.0</v>
      </c>
      <c r="D10410" s="37">
        <v>0.161535625403263</v>
      </c>
      <c r="E10410" s="37" t="s">
        <v>14</v>
      </c>
      <c r="F10410" s="37" t="s">
        <v>10</v>
      </c>
    </row>
    <row r="10411">
      <c r="A10411" s="36" t="str">
        <f t="shared" si="1"/>
        <v>High Population-Middle Poverty</v>
      </c>
      <c r="B10411" s="35" t="s">
        <v>10430</v>
      </c>
      <c r="C10411" s="37">
        <v>26230.0</v>
      </c>
      <c r="D10411" s="37">
        <v>0.133473122378955</v>
      </c>
      <c r="E10411" s="37" t="s">
        <v>14</v>
      </c>
      <c r="F10411" s="37" t="s">
        <v>10</v>
      </c>
    </row>
    <row r="10412">
      <c r="A10412" s="36" t="str">
        <f t="shared" si="1"/>
        <v>High Population-Low Poverty</v>
      </c>
      <c r="B10412" s="35" t="s">
        <v>10431</v>
      </c>
      <c r="C10412" s="37">
        <v>14083.0</v>
      </c>
      <c r="D10412" s="37">
        <v>0.0727827877582901</v>
      </c>
      <c r="E10412" s="37" t="s">
        <v>14</v>
      </c>
      <c r="F10412" s="37" t="s">
        <v>9</v>
      </c>
    </row>
    <row r="10413">
      <c r="A10413" s="36" t="str">
        <f t="shared" si="1"/>
        <v>High Population-Low Poverty</v>
      </c>
      <c r="B10413" s="35" t="s">
        <v>10432</v>
      </c>
      <c r="C10413" s="37">
        <v>18605.0</v>
      </c>
      <c r="D10413" s="37">
        <v>0.0462778822897071</v>
      </c>
      <c r="E10413" s="37" t="s">
        <v>14</v>
      </c>
      <c r="F10413" s="37" t="s">
        <v>9</v>
      </c>
    </row>
    <row r="10414">
      <c r="A10414" s="36" t="str">
        <f t="shared" si="1"/>
        <v>High Population-Middle Poverty</v>
      </c>
      <c r="B10414" s="35" t="s">
        <v>10433</v>
      </c>
      <c r="C10414" s="37">
        <v>41363.0</v>
      </c>
      <c r="D10414" s="37">
        <v>0.159055194255736</v>
      </c>
      <c r="E10414" s="37" t="s">
        <v>14</v>
      </c>
      <c r="F10414" s="37" t="s">
        <v>10</v>
      </c>
    </row>
    <row r="10415">
      <c r="A10415" s="36" t="str">
        <f t="shared" si="1"/>
        <v>High Population-Low Poverty</v>
      </c>
      <c r="B10415" s="35" t="s">
        <v>10434</v>
      </c>
      <c r="C10415" s="37">
        <v>27054.0</v>
      </c>
      <c r="D10415" s="37">
        <v>0.0614326901752051</v>
      </c>
      <c r="E10415" s="37" t="s">
        <v>14</v>
      </c>
      <c r="F10415" s="37" t="s">
        <v>9</v>
      </c>
    </row>
    <row r="10416">
      <c r="A10416" s="36" t="str">
        <f t="shared" si="1"/>
        <v>High Population-Low Poverty</v>
      </c>
      <c r="B10416" s="35" t="s">
        <v>10435</v>
      </c>
      <c r="C10416" s="37">
        <v>39076.0</v>
      </c>
      <c r="D10416" s="37">
        <v>0.0643105742655338</v>
      </c>
      <c r="E10416" s="37" t="s">
        <v>14</v>
      </c>
      <c r="F10416" s="37" t="s">
        <v>9</v>
      </c>
    </row>
    <row r="10417">
      <c r="A10417" s="36" t="str">
        <f t="shared" si="1"/>
        <v>Medium Population-Middle Poverty</v>
      </c>
      <c r="B10417" s="35" t="s">
        <v>10436</v>
      </c>
      <c r="C10417" s="37">
        <v>7908.0</v>
      </c>
      <c r="D10417" s="37">
        <v>0.261127971674254</v>
      </c>
      <c r="E10417" s="37" t="s">
        <v>15</v>
      </c>
      <c r="F10417" s="37" t="s">
        <v>10</v>
      </c>
    </row>
    <row r="10418">
      <c r="A10418" s="36" t="str">
        <f t="shared" si="1"/>
        <v>Medium Population-Low Poverty</v>
      </c>
      <c r="B10418" s="35" t="s">
        <v>10437</v>
      </c>
      <c r="C10418" s="37">
        <v>2629.0</v>
      </c>
      <c r="D10418" s="37">
        <v>0.0585774058577406</v>
      </c>
      <c r="E10418" s="37" t="s">
        <v>15</v>
      </c>
      <c r="F10418" s="37" t="s">
        <v>9</v>
      </c>
    </row>
    <row r="10419">
      <c r="A10419" s="36" t="str">
        <f t="shared" si="1"/>
        <v>Medium Population-Low Poverty</v>
      </c>
      <c r="B10419" s="35" t="s">
        <v>10438</v>
      </c>
      <c r="C10419" s="37">
        <v>4215.0</v>
      </c>
      <c r="D10419" s="37">
        <v>0.097508896797153</v>
      </c>
      <c r="E10419" s="37" t="s">
        <v>15</v>
      </c>
      <c r="F10419" s="37" t="s">
        <v>9</v>
      </c>
    </row>
    <row r="10420">
      <c r="A10420" s="36" t="str">
        <f t="shared" si="1"/>
        <v>High Population-Low Poverty</v>
      </c>
      <c r="B10420" s="35" t="s">
        <v>10439</v>
      </c>
      <c r="C10420" s="37">
        <v>12029.0</v>
      </c>
      <c r="D10420" s="37">
        <v>0.0502119876964004</v>
      </c>
      <c r="E10420" s="37" t="s">
        <v>14</v>
      </c>
      <c r="F10420" s="37" t="s">
        <v>9</v>
      </c>
    </row>
    <row r="10421">
      <c r="A10421" s="36" t="str">
        <f t="shared" si="1"/>
        <v>High Population-Low Poverty</v>
      </c>
      <c r="B10421" s="35" t="s">
        <v>10440</v>
      </c>
      <c r="C10421" s="37">
        <v>20558.0</v>
      </c>
      <c r="D10421" s="37">
        <v>0.079433797061971</v>
      </c>
      <c r="E10421" s="37" t="s">
        <v>14</v>
      </c>
      <c r="F10421" s="37" t="s">
        <v>9</v>
      </c>
    </row>
    <row r="10422">
      <c r="A10422" s="36" t="str">
        <f t="shared" si="1"/>
        <v>High Population-Middle Poverty</v>
      </c>
      <c r="B10422" s="35" t="s">
        <v>10441</v>
      </c>
      <c r="C10422" s="37">
        <v>23811.0</v>
      </c>
      <c r="D10422" s="37">
        <v>0.148586787619168</v>
      </c>
      <c r="E10422" s="37" t="s">
        <v>14</v>
      </c>
      <c r="F10422" s="37" t="s">
        <v>10</v>
      </c>
    </row>
    <row r="10423">
      <c r="A10423" s="36" t="str">
        <f t="shared" si="1"/>
        <v>High Population-Low Poverty</v>
      </c>
      <c r="B10423" s="35" t="s">
        <v>10442</v>
      </c>
      <c r="C10423" s="37">
        <v>38829.0</v>
      </c>
      <c r="D10423" s="37">
        <v>0.08189755079966</v>
      </c>
      <c r="E10423" s="37" t="s">
        <v>14</v>
      </c>
      <c r="F10423" s="37" t="s">
        <v>9</v>
      </c>
    </row>
    <row r="10424">
      <c r="A10424" s="36" t="str">
        <f t="shared" si="1"/>
        <v>High Population-Middle Poverty</v>
      </c>
      <c r="B10424" s="35" t="s">
        <v>10443</v>
      </c>
      <c r="C10424" s="37">
        <v>27628.0</v>
      </c>
      <c r="D10424" s="37">
        <v>0.128456638193137</v>
      </c>
      <c r="E10424" s="37" t="s">
        <v>14</v>
      </c>
      <c r="F10424" s="37" t="s">
        <v>10</v>
      </c>
    </row>
    <row r="10425">
      <c r="A10425" s="36" t="str">
        <f t="shared" si="1"/>
        <v>High Population-Middle Poverty</v>
      </c>
      <c r="B10425" s="35" t="s">
        <v>10444</v>
      </c>
      <c r="C10425" s="37">
        <v>19986.0</v>
      </c>
      <c r="D10425" s="37">
        <v>0.141849294506154</v>
      </c>
      <c r="E10425" s="37" t="s">
        <v>14</v>
      </c>
      <c r="F10425" s="37" t="s">
        <v>10</v>
      </c>
    </row>
    <row r="10426">
      <c r="A10426" s="36" t="str">
        <f t="shared" si="1"/>
        <v>High Population-Middle Poverty</v>
      </c>
      <c r="B10426" s="35" t="s">
        <v>10445</v>
      </c>
      <c r="C10426" s="37">
        <v>26447.0</v>
      </c>
      <c r="D10426" s="37">
        <v>0.106930842817711</v>
      </c>
      <c r="E10426" s="37" t="s">
        <v>14</v>
      </c>
      <c r="F10426" s="37" t="s">
        <v>10</v>
      </c>
    </row>
    <row r="10427">
      <c r="A10427" s="36" t="str">
        <f t="shared" si="1"/>
        <v>High Population-Low Poverty</v>
      </c>
      <c r="B10427" s="35" t="s">
        <v>10446</v>
      </c>
      <c r="C10427" s="37">
        <v>14768.0</v>
      </c>
      <c r="D10427" s="37">
        <v>0.0418472372697725</v>
      </c>
      <c r="E10427" s="37" t="s">
        <v>14</v>
      </c>
      <c r="F10427" s="37" t="s">
        <v>9</v>
      </c>
    </row>
    <row r="10428">
      <c r="A10428" s="36" t="str">
        <f t="shared" si="1"/>
        <v>High Population-Low Poverty</v>
      </c>
      <c r="B10428" s="35" t="s">
        <v>10447</v>
      </c>
      <c r="C10428" s="37">
        <v>17723.0</v>
      </c>
      <c r="D10428" s="37">
        <v>0.0834508830333465</v>
      </c>
      <c r="E10428" s="37" t="s">
        <v>14</v>
      </c>
      <c r="F10428" s="37" t="s">
        <v>9</v>
      </c>
    </row>
    <row r="10429">
      <c r="A10429" s="36" t="str">
        <f t="shared" si="1"/>
        <v>High Population-Middle Poverty</v>
      </c>
      <c r="B10429" s="35" t="s">
        <v>10448</v>
      </c>
      <c r="C10429" s="37">
        <v>21111.0</v>
      </c>
      <c r="D10429" s="37">
        <v>0.175500923689072</v>
      </c>
      <c r="E10429" s="37" t="s">
        <v>14</v>
      </c>
      <c r="F10429" s="37" t="s">
        <v>10</v>
      </c>
    </row>
    <row r="10430">
      <c r="A10430" s="36" t="str">
        <f t="shared" si="1"/>
        <v>High Population-Low Poverty</v>
      </c>
      <c r="B10430" s="35" t="s">
        <v>10449</v>
      </c>
      <c r="C10430" s="37">
        <v>13650.0</v>
      </c>
      <c r="D10430" s="37">
        <v>0.0698168498168498</v>
      </c>
      <c r="E10430" s="37" t="s">
        <v>14</v>
      </c>
      <c r="F10430" s="37" t="s">
        <v>9</v>
      </c>
    </row>
    <row r="10431">
      <c r="A10431" s="36" t="str">
        <f t="shared" si="1"/>
        <v>Low Population-Impoverished</v>
      </c>
      <c r="B10431" s="35" t="s">
        <v>10450</v>
      </c>
      <c r="C10431" s="37">
        <v>204.0</v>
      </c>
      <c r="D10431" s="37">
        <v>0.637254901960784</v>
      </c>
      <c r="E10431" s="37" t="s">
        <v>16</v>
      </c>
      <c r="F10431" s="37" t="s">
        <v>12</v>
      </c>
    </row>
    <row r="10432">
      <c r="A10432" s="36" t="str">
        <f t="shared" si="1"/>
        <v>Medium Population-Middle Poverty</v>
      </c>
      <c r="B10432" s="35" t="s">
        <v>10451</v>
      </c>
      <c r="C10432" s="37">
        <v>8940.0</v>
      </c>
      <c r="D10432" s="37">
        <v>0.144295302013423</v>
      </c>
      <c r="E10432" s="37" t="s">
        <v>15</v>
      </c>
      <c r="F10432" s="37" t="s">
        <v>10</v>
      </c>
    </row>
    <row r="10433">
      <c r="A10433" s="36" t="str">
        <f t="shared" si="1"/>
        <v>Low Population-Middle Poverty</v>
      </c>
      <c r="B10433" s="35" t="s">
        <v>10452</v>
      </c>
      <c r="C10433" s="37">
        <v>323.0</v>
      </c>
      <c r="D10433" s="37">
        <v>0.185758513931889</v>
      </c>
      <c r="E10433" s="37" t="s">
        <v>16</v>
      </c>
      <c r="F10433" s="37" t="s">
        <v>10</v>
      </c>
    </row>
    <row r="10434">
      <c r="A10434" s="36" t="str">
        <f t="shared" si="1"/>
        <v>High Population-Middle Poverty</v>
      </c>
      <c r="B10434" s="35" t="s">
        <v>10453</v>
      </c>
      <c r="C10434" s="37">
        <v>16633.0</v>
      </c>
      <c r="D10434" s="37">
        <v>0.231106835808333</v>
      </c>
      <c r="E10434" s="37" t="s">
        <v>14</v>
      </c>
      <c r="F10434" s="37" t="s">
        <v>10</v>
      </c>
    </row>
    <row r="10435">
      <c r="A10435" s="36" t="str">
        <f t="shared" si="1"/>
        <v>High Population-Middle Poverty</v>
      </c>
      <c r="B10435" s="35" t="s">
        <v>10454</v>
      </c>
      <c r="C10435" s="37">
        <v>41183.0</v>
      </c>
      <c r="D10435" s="37">
        <v>0.195978923342156</v>
      </c>
      <c r="E10435" s="37" t="s">
        <v>14</v>
      </c>
      <c r="F10435" s="37" t="s">
        <v>10</v>
      </c>
    </row>
    <row r="10436">
      <c r="A10436" s="36" t="str">
        <f t="shared" si="1"/>
        <v>High Population-Middle Poverty</v>
      </c>
      <c r="B10436" s="35" t="s">
        <v>10455</v>
      </c>
      <c r="C10436" s="37">
        <v>46871.0</v>
      </c>
      <c r="D10436" s="37">
        <v>0.248234516012033</v>
      </c>
      <c r="E10436" s="37" t="s">
        <v>14</v>
      </c>
      <c r="F10436" s="37" t="s">
        <v>10</v>
      </c>
    </row>
    <row r="10437">
      <c r="A10437" s="36" t="str">
        <f t="shared" si="1"/>
        <v>High Population-Middle Poverty</v>
      </c>
      <c r="B10437" s="35" t="s">
        <v>10456</v>
      </c>
      <c r="C10437" s="37">
        <v>75470.0</v>
      </c>
      <c r="D10437" s="37">
        <v>0.242109447462568</v>
      </c>
      <c r="E10437" s="37" t="s">
        <v>14</v>
      </c>
      <c r="F10437" s="37" t="s">
        <v>10</v>
      </c>
    </row>
    <row r="10438">
      <c r="A10438" s="36" t="str">
        <f t="shared" si="1"/>
        <v>High Population-Middle Poverty</v>
      </c>
      <c r="B10438" s="35" t="s">
        <v>10457</v>
      </c>
      <c r="C10438" s="37">
        <v>32694.0</v>
      </c>
      <c r="D10438" s="37">
        <v>0.241634550682082</v>
      </c>
      <c r="E10438" s="37" t="s">
        <v>14</v>
      </c>
      <c r="F10438" s="37" t="s">
        <v>10</v>
      </c>
    </row>
    <row r="10439">
      <c r="A10439" s="36" t="str">
        <f t="shared" si="1"/>
        <v>High Population-Middle Poverty</v>
      </c>
      <c r="B10439" s="35" t="s">
        <v>10458</v>
      </c>
      <c r="C10439" s="37">
        <v>41255.0</v>
      </c>
      <c r="D10439" s="37">
        <v>0.244334020118773</v>
      </c>
      <c r="E10439" s="37" t="s">
        <v>14</v>
      </c>
      <c r="F10439" s="37" t="s">
        <v>10</v>
      </c>
    </row>
    <row r="10440">
      <c r="A10440" s="36" t="str">
        <f t="shared" si="1"/>
        <v>High Population-Middle Poverty</v>
      </c>
      <c r="B10440" s="35" t="s">
        <v>10459</v>
      </c>
      <c r="C10440" s="37">
        <v>66135.0</v>
      </c>
      <c r="D10440" s="37">
        <v>0.164345656611477</v>
      </c>
      <c r="E10440" s="37" t="s">
        <v>14</v>
      </c>
      <c r="F10440" s="37" t="s">
        <v>10</v>
      </c>
    </row>
    <row r="10441">
      <c r="A10441" s="36" t="str">
        <f t="shared" si="1"/>
        <v>High Population-Middle Poverty</v>
      </c>
      <c r="B10441" s="35" t="s">
        <v>10460</v>
      </c>
      <c r="C10441" s="37">
        <v>50878.0</v>
      </c>
      <c r="D10441" s="37">
        <v>0.179173709658399</v>
      </c>
      <c r="E10441" s="37" t="s">
        <v>14</v>
      </c>
      <c r="F10441" s="37" t="s">
        <v>10</v>
      </c>
    </row>
    <row r="10442">
      <c r="A10442" s="36" t="str">
        <f t="shared" si="1"/>
        <v>High Population-Middle Poverty</v>
      </c>
      <c r="B10442" s="35" t="s">
        <v>10461</v>
      </c>
      <c r="C10442" s="37">
        <v>52499.0</v>
      </c>
      <c r="D10442" s="37">
        <v>0.103773405207718</v>
      </c>
      <c r="E10442" s="37" t="s">
        <v>14</v>
      </c>
      <c r="F10442" s="37" t="s">
        <v>10</v>
      </c>
    </row>
    <row r="10443">
      <c r="A10443" s="36" t="str">
        <f t="shared" si="1"/>
        <v>High Population-Low Poverty</v>
      </c>
      <c r="B10443" s="35" t="s">
        <v>10462</v>
      </c>
      <c r="C10443" s="37">
        <v>14852.0</v>
      </c>
      <c r="D10443" s="37">
        <v>0.0915701589011581</v>
      </c>
      <c r="E10443" s="37" t="s">
        <v>14</v>
      </c>
      <c r="F10443" s="37" t="s">
        <v>9</v>
      </c>
    </row>
    <row r="10444">
      <c r="A10444" s="36" t="str">
        <f t="shared" si="1"/>
        <v>High Population-Middle Poverty</v>
      </c>
      <c r="B10444" s="35" t="s">
        <v>10463</v>
      </c>
      <c r="C10444" s="37">
        <v>43989.0</v>
      </c>
      <c r="D10444" s="37">
        <v>0.19229807451863</v>
      </c>
      <c r="E10444" s="37" t="s">
        <v>14</v>
      </c>
      <c r="F10444" s="37" t="s">
        <v>10</v>
      </c>
    </row>
    <row r="10445">
      <c r="A10445" s="36" t="str">
        <f t="shared" si="1"/>
        <v>High Population-Middle Poverty</v>
      </c>
      <c r="B10445" s="35" t="s">
        <v>10464</v>
      </c>
      <c r="C10445" s="37">
        <v>48566.0</v>
      </c>
      <c r="D10445" s="37">
        <v>0.107235514557509</v>
      </c>
      <c r="E10445" s="37" t="s">
        <v>14</v>
      </c>
      <c r="F10445" s="37" t="s">
        <v>10</v>
      </c>
    </row>
    <row r="10446">
      <c r="A10446" s="36" t="str">
        <f t="shared" si="1"/>
        <v>High Population-Middle Poverty</v>
      </c>
      <c r="B10446" s="35" t="s">
        <v>10465</v>
      </c>
      <c r="C10446" s="37">
        <v>73427.0</v>
      </c>
      <c r="D10446" s="37">
        <v>0.1575714655372</v>
      </c>
      <c r="E10446" s="37" t="s">
        <v>14</v>
      </c>
      <c r="F10446" s="37" t="s">
        <v>10</v>
      </c>
    </row>
    <row r="10447">
      <c r="A10447" s="36" t="str">
        <f t="shared" si="1"/>
        <v>High Population-Middle Poverty</v>
      </c>
      <c r="B10447" s="35" t="s">
        <v>10466</v>
      </c>
      <c r="C10447" s="37">
        <v>75129.0</v>
      </c>
      <c r="D10447" s="37">
        <v>0.107415245777263</v>
      </c>
      <c r="E10447" s="37" t="s">
        <v>14</v>
      </c>
      <c r="F10447" s="37" t="s">
        <v>10</v>
      </c>
    </row>
    <row r="10448">
      <c r="A10448" s="36" t="str">
        <f t="shared" si="1"/>
        <v>High Population-Middle Poverty</v>
      </c>
      <c r="B10448" s="35" t="s">
        <v>10467</v>
      </c>
      <c r="C10448" s="37">
        <v>71151.0</v>
      </c>
      <c r="D10448" s="37">
        <v>0.119239364169161</v>
      </c>
      <c r="E10448" s="37" t="s">
        <v>14</v>
      </c>
      <c r="F10448" s="37" t="s">
        <v>10</v>
      </c>
    </row>
    <row r="10449">
      <c r="A10449" s="36" t="str">
        <f t="shared" si="1"/>
        <v>High Population-Low Poverty</v>
      </c>
      <c r="B10449" s="35" t="s">
        <v>10468</v>
      </c>
      <c r="C10449" s="37">
        <v>30994.0</v>
      </c>
      <c r="D10449" s="37">
        <v>0.0669484416338646</v>
      </c>
      <c r="E10449" s="37" t="s">
        <v>14</v>
      </c>
      <c r="F10449" s="37" t="s">
        <v>9</v>
      </c>
    </row>
    <row r="10450">
      <c r="A10450" s="36" t="str">
        <f t="shared" si="1"/>
        <v>High Population-Middle Poverty</v>
      </c>
      <c r="B10450" s="35" t="s">
        <v>10469</v>
      </c>
      <c r="C10450" s="37">
        <v>60191.0</v>
      </c>
      <c r="D10450" s="37">
        <v>0.10358691498729</v>
      </c>
      <c r="E10450" s="37" t="s">
        <v>14</v>
      </c>
      <c r="F10450" s="37" t="s">
        <v>10</v>
      </c>
    </row>
    <row r="10451">
      <c r="A10451" s="36" t="str">
        <f t="shared" si="1"/>
        <v>High Population-Low Poverty</v>
      </c>
      <c r="B10451" s="35" t="s">
        <v>10470</v>
      </c>
      <c r="C10451" s="37">
        <v>27223.0</v>
      </c>
      <c r="D10451" s="37">
        <v>0.0348969621276127</v>
      </c>
      <c r="E10451" s="37" t="s">
        <v>14</v>
      </c>
      <c r="F10451" s="37" t="s">
        <v>9</v>
      </c>
    </row>
    <row r="10452">
      <c r="A10452" s="36" t="str">
        <f t="shared" si="1"/>
        <v>High Population-Low Poverty</v>
      </c>
      <c r="B10452" s="35" t="s">
        <v>10471</v>
      </c>
      <c r="C10452" s="37">
        <v>47777.0</v>
      </c>
      <c r="D10452" s="37">
        <v>0.0664127090441007</v>
      </c>
      <c r="E10452" s="37" t="s">
        <v>14</v>
      </c>
      <c r="F10452" s="37" t="s">
        <v>9</v>
      </c>
    </row>
    <row r="10453">
      <c r="A10453" s="36" t="str">
        <f t="shared" si="1"/>
        <v>High Population-Middle Poverty</v>
      </c>
      <c r="B10453" s="35" t="s">
        <v>10472</v>
      </c>
      <c r="C10453" s="37">
        <v>35362.0</v>
      </c>
      <c r="D10453" s="37">
        <v>0.290368191844353</v>
      </c>
      <c r="E10453" s="37" t="s">
        <v>14</v>
      </c>
      <c r="F10453" s="37" t="s">
        <v>10</v>
      </c>
    </row>
    <row r="10454">
      <c r="A10454" s="36" t="str">
        <f t="shared" si="1"/>
        <v>Medium Population-Low Poverty</v>
      </c>
      <c r="B10454" s="35" t="s">
        <v>10473</v>
      </c>
      <c r="C10454" s="37">
        <v>7387.0</v>
      </c>
      <c r="D10454" s="37">
        <v>0.0877216732096927</v>
      </c>
      <c r="E10454" s="37" t="s">
        <v>15</v>
      </c>
      <c r="F10454" s="37" t="s">
        <v>9</v>
      </c>
    </row>
    <row r="10455">
      <c r="A10455" s="36" t="str">
        <f t="shared" si="1"/>
        <v>High Population-Middle Poverty</v>
      </c>
      <c r="B10455" s="35" t="s">
        <v>10474</v>
      </c>
      <c r="C10455" s="37">
        <v>46898.0</v>
      </c>
      <c r="D10455" s="37">
        <v>0.235383171990277</v>
      </c>
      <c r="E10455" s="37" t="s">
        <v>14</v>
      </c>
      <c r="F10455" s="37" t="s">
        <v>10</v>
      </c>
    </row>
    <row r="10456">
      <c r="A10456" s="36" t="str">
        <f t="shared" si="1"/>
        <v>High Population-Middle Poverty</v>
      </c>
      <c r="B10456" s="35" t="s">
        <v>10475</v>
      </c>
      <c r="C10456" s="37">
        <v>57928.0</v>
      </c>
      <c r="D10456" s="37">
        <v>0.244441375500621</v>
      </c>
      <c r="E10456" s="37" t="s">
        <v>14</v>
      </c>
      <c r="F10456" s="37" t="s">
        <v>10</v>
      </c>
    </row>
    <row r="10457">
      <c r="A10457" s="36" t="str">
        <f t="shared" si="1"/>
        <v>High Population-High Poverty</v>
      </c>
      <c r="B10457" s="35" t="s">
        <v>10476</v>
      </c>
      <c r="C10457" s="37">
        <v>20372.0</v>
      </c>
      <c r="D10457" s="37">
        <v>0.399617121539368</v>
      </c>
      <c r="E10457" s="37" t="s">
        <v>14</v>
      </c>
      <c r="F10457" s="37" t="s">
        <v>11</v>
      </c>
    </row>
    <row r="10458">
      <c r="A10458" s="36" t="str">
        <f t="shared" si="1"/>
        <v>High Population-Middle Poverty</v>
      </c>
      <c r="B10458" s="35" t="s">
        <v>10477</v>
      </c>
      <c r="C10458" s="37">
        <v>15549.0</v>
      </c>
      <c r="D10458" s="37">
        <v>0.187922052865136</v>
      </c>
      <c r="E10458" s="37" t="s">
        <v>14</v>
      </c>
      <c r="F10458" s="37" t="s">
        <v>10</v>
      </c>
    </row>
    <row r="10459">
      <c r="A10459" s="36" t="str">
        <f t="shared" si="1"/>
        <v>Medium Population-Middle Poverty</v>
      </c>
      <c r="B10459" s="35" t="s">
        <v>10478</v>
      </c>
      <c r="C10459" s="37">
        <v>3251.0</v>
      </c>
      <c r="D10459" s="37">
        <v>0.109812365426023</v>
      </c>
      <c r="E10459" s="37" t="s">
        <v>15</v>
      </c>
      <c r="F10459" s="37" t="s">
        <v>10</v>
      </c>
    </row>
    <row r="10460">
      <c r="A10460" s="36" t="str">
        <f t="shared" si="1"/>
        <v>High Population-Middle Poverty</v>
      </c>
      <c r="B10460" s="35" t="s">
        <v>10479</v>
      </c>
      <c r="C10460" s="37">
        <v>10940.0</v>
      </c>
      <c r="D10460" s="37">
        <v>0.159963436928702</v>
      </c>
      <c r="E10460" s="37" t="s">
        <v>14</v>
      </c>
      <c r="F10460" s="37" t="s">
        <v>10</v>
      </c>
    </row>
    <row r="10461">
      <c r="A10461" s="36" t="str">
        <f t="shared" si="1"/>
        <v>Low Population-Middle Poverty</v>
      </c>
      <c r="B10461" s="35" t="s">
        <v>10480</v>
      </c>
      <c r="C10461" s="37">
        <v>356.0</v>
      </c>
      <c r="D10461" s="37">
        <v>0.193820224719101</v>
      </c>
      <c r="E10461" s="37" t="s">
        <v>16</v>
      </c>
      <c r="F10461" s="37" t="s">
        <v>10</v>
      </c>
    </row>
    <row r="10462">
      <c r="A10462" s="36" t="str">
        <f t="shared" si="1"/>
        <v>High Population-Middle Poverty</v>
      </c>
      <c r="B10462" s="35" t="s">
        <v>10481</v>
      </c>
      <c r="C10462" s="37">
        <v>33885.0</v>
      </c>
      <c r="D10462" s="37">
        <v>0.116305149771285</v>
      </c>
      <c r="E10462" s="37" t="s">
        <v>14</v>
      </c>
      <c r="F10462" s="37" t="s">
        <v>10</v>
      </c>
    </row>
    <row r="10463">
      <c r="A10463" s="36" t="str">
        <f t="shared" si="1"/>
        <v>Medium Population-Low Poverty</v>
      </c>
      <c r="B10463" s="35" t="s">
        <v>10482</v>
      </c>
      <c r="C10463" s="37">
        <v>6503.0</v>
      </c>
      <c r="D10463" s="37">
        <v>0.0762724896201753</v>
      </c>
      <c r="E10463" s="37" t="s">
        <v>15</v>
      </c>
      <c r="F10463" s="37" t="s">
        <v>9</v>
      </c>
    </row>
    <row r="10464">
      <c r="A10464" s="36" t="str">
        <f t="shared" si="1"/>
        <v>Medium Population-Middle Poverty</v>
      </c>
      <c r="B10464" s="35" t="s">
        <v>10483</v>
      </c>
      <c r="C10464" s="37">
        <v>4860.0</v>
      </c>
      <c r="D10464" s="37">
        <v>0.13477366255144</v>
      </c>
      <c r="E10464" s="37" t="s">
        <v>15</v>
      </c>
      <c r="F10464" s="37" t="s">
        <v>10</v>
      </c>
    </row>
    <row r="10465">
      <c r="A10465" s="36" t="str">
        <f t="shared" si="1"/>
        <v>Medium Population-Middle Poverty</v>
      </c>
      <c r="B10465" s="35" t="s">
        <v>10484</v>
      </c>
      <c r="C10465" s="37">
        <v>9141.0</v>
      </c>
      <c r="D10465" s="37">
        <v>0.146811070998797</v>
      </c>
      <c r="E10465" s="37" t="s">
        <v>15</v>
      </c>
      <c r="F10465" s="37" t="s">
        <v>10</v>
      </c>
    </row>
    <row r="10466">
      <c r="A10466" s="36" t="str">
        <f t="shared" si="1"/>
        <v>Medium Population-Low Poverty</v>
      </c>
      <c r="B10466" s="35" t="s">
        <v>10485</v>
      </c>
      <c r="C10466" s="37">
        <v>569.0</v>
      </c>
      <c r="D10466" s="37">
        <v>0.00527240773286467</v>
      </c>
      <c r="E10466" s="37" t="s">
        <v>15</v>
      </c>
      <c r="F10466" s="37" t="s">
        <v>9</v>
      </c>
    </row>
    <row r="10467">
      <c r="A10467" s="36" t="str">
        <f t="shared" si="1"/>
        <v>High Population-High Poverty</v>
      </c>
      <c r="B10467" s="35" t="s">
        <v>10486</v>
      </c>
      <c r="C10467" s="37">
        <v>30817.0</v>
      </c>
      <c r="D10467" s="37">
        <v>0.372813706720317</v>
      </c>
      <c r="E10467" s="37" t="s">
        <v>14</v>
      </c>
      <c r="F10467" s="37" t="s">
        <v>11</v>
      </c>
    </row>
    <row r="10468">
      <c r="A10468" s="36" t="str">
        <f t="shared" si="1"/>
        <v>High Population-Middle Poverty</v>
      </c>
      <c r="B10468" s="35" t="s">
        <v>10487</v>
      </c>
      <c r="C10468" s="37">
        <v>42684.0</v>
      </c>
      <c r="D10468" s="37">
        <v>0.210219285915097</v>
      </c>
      <c r="E10468" s="37" t="s">
        <v>14</v>
      </c>
      <c r="F10468" s="37" t="s">
        <v>10</v>
      </c>
    </row>
    <row r="10469">
      <c r="A10469" s="36" t="str">
        <f t="shared" si="1"/>
        <v>High Population-Middle Poverty</v>
      </c>
      <c r="B10469" s="35" t="s">
        <v>10488</v>
      </c>
      <c r="C10469" s="37">
        <v>36259.0</v>
      </c>
      <c r="D10469" s="37">
        <v>0.236768802228412</v>
      </c>
      <c r="E10469" s="37" t="s">
        <v>14</v>
      </c>
      <c r="F10469" s="37" t="s">
        <v>10</v>
      </c>
    </row>
    <row r="10470">
      <c r="A10470" s="36" t="str">
        <f t="shared" si="1"/>
        <v>High Population-Middle Poverty</v>
      </c>
      <c r="B10470" s="35" t="s">
        <v>10489</v>
      </c>
      <c r="C10470" s="37">
        <v>36661.0</v>
      </c>
      <c r="D10470" s="37">
        <v>0.254766645754344</v>
      </c>
      <c r="E10470" s="37" t="s">
        <v>14</v>
      </c>
      <c r="F10470" s="37" t="s">
        <v>10</v>
      </c>
    </row>
    <row r="10471">
      <c r="A10471" s="36" t="str">
        <f t="shared" si="1"/>
        <v>High Population-Middle Poverty</v>
      </c>
      <c r="B10471" s="35" t="s">
        <v>10490</v>
      </c>
      <c r="C10471" s="37">
        <v>21810.0</v>
      </c>
      <c r="D10471" s="37">
        <v>0.10949105914718</v>
      </c>
      <c r="E10471" s="37" t="s">
        <v>14</v>
      </c>
      <c r="F10471" s="37" t="s">
        <v>10</v>
      </c>
    </row>
    <row r="10472">
      <c r="A10472" s="36" t="str">
        <f t="shared" si="1"/>
        <v>High Population-Middle Poverty</v>
      </c>
      <c r="B10472" s="35" t="s">
        <v>10491</v>
      </c>
      <c r="C10472" s="37">
        <v>54684.0</v>
      </c>
      <c r="D10472" s="37">
        <v>0.108404652183454</v>
      </c>
      <c r="E10472" s="37" t="s">
        <v>14</v>
      </c>
      <c r="F10472" s="37" t="s">
        <v>10</v>
      </c>
    </row>
    <row r="10473">
      <c r="A10473" s="36" t="str">
        <f t="shared" si="1"/>
        <v>High Population-Middle Poverty</v>
      </c>
      <c r="B10473" s="35" t="s">
        <v>10492</v>
      </c>
      <c r="C10473" s="37">
        <v>59996.0</v>
      </c>
      <c r="D10473" s="37">
        <v>0.190146009733982</v>
      </c>
      <c r="E10473" s="37" t="s">
        <v>14</v>
      </c>
      <c r="F10473" s="37" t="s">
        <v>10</v>
      </c>
    </row>
    <row r="10474">
      <c r="A10474" s="36" t="str">
        <f t="shared" si="1"/>
        <v>High Population-Middle Poverty</v>
      </c>
      <c r="B10474" s="35" t="s">
        <v>10493</v>
      </c>
      <c r="C10474" s="37">
        <v>57231.0</v>
      </c>
      <c r="D10474" s="37">
        <v>0.147210427914941</v>
      </c>
      <c r="E10474" s="37" t="s">
        <v>14</v>
      </c>
      <c r="F10474" s="37" t="s">
        <v>10</v>
      </c>
    </row>
    <row r="10475">
      <c r="A10475" s="36" t="str">
        <f t="shared" si="1"/>
        <v>High Population-Low Poverty</v>
      </c>
      <c r="B10475" s="35" t="s">
        <v>10494</v>
      </c>
      <c r="C10475" s="37">
        <v>16773.0</v>
      </c>
      <c r="D10475" s="37">
        <v>0.0854349251773684</v>
      </c>
      <c r="E10475" s="37" t="s">
        <v>14</v>
      </c>
      <c r="F10475" s="37" t="s">
        <v>9</v>
      </c>
    </row>
    <row r="10476">
      <c r="A10476" s="36" t="str">
        <f t="shared" si="1"/>
        <v>High Population-Low Poverty</v>
      </c>
      <c r="B10476" s="35" t="s">
        <v>10495</v>
      </c>
      <c r="C10476" s="37">
        <v>27688.0</v>
      </c>
      <c r="D10476" s="37">
        <v>0.041895405952037</v>
      </c>
      <c r="E10476" s="37" t="s">
        <v>14</v>
      </c>
      <c r="F10476" s="37" t="s">
        <v>9</v>
      </c>
    </row>
    <row r="10477">
      <c r="A10477" s="36" t="str">
        <f t="shared" si="1"/>
        <v>High Population-Middle Poverty</v>
      </c>
      <c r="B10477" s="35" t="s">
        <v>10496</v>
      </c>
      <c r="C10477" s="37">
        <v>51480.0</v>
      </c>
      <c r="D10477" s="37">
        <v>0.168240093240093</v>
      </c>
      <c r="E10477" s="37" t="s">
        <v>14</v>
      </c>
      <c r="F10477" s="37" t="s">
        <v>10</v>
      </c>
    </row>
    <row r="10478">
      <c r="A10478" s="36" t="str">
        <f t="shared" si="1"/>
        <v>High Population-Middle Poverty</v>
      </c>
      <c r="B10478" s="35" t="s">
        <v>10497</v>
      </c>
      <c r="C10478" s="37">
        <v>24479.0</v>
      </c>
      <c r="D10478" s="37">
        <v>0.151599330037992</v>
      </c>
      <c r="E10478" s="37" t="s">
        <v>14</v>
      </c>
      <c r="F10478" s="37" t="s">
        <v>10</v>
      </c>
    </row>
    <row r="10479">
      <c r="A10479" s="36" t="str">
        <f t="shared" si="1"/>
        <v>Medium Population-Low Poverty</v>
      </c>
      <c r="B10479" s="35" t="s">
        <v>10498</v>
      </c>
      <c r="C10479" s="37">
        <v>5374.0</v>
      </c>
      <c r="D10479" s="37">
        <v>0.046706363974693</v>
      </c>
      <c r="E10479" s="37" t="s">
        <v>15</v>
      </c>
      <c r="F10479" s="37" t="s">
        <v>9</v>
      </c>
    </row>
    <row r="10480">
      <c r="A10480" s="36" t="str">
        <f t="shared" si="1"/>
        <v>High Population-Low Poverty</v>
      </c>
      <c r="B10480" s="35" t="s">
        <v>10499</v>
      </c>
      <c r="C10480" s="37">
        <v>39755.0</v>
      </c>
      <c r="D10480" s="37">
        <v>0.0819268016601685</v>
      </c>
      <c r="E10480" s="37" t="s">
        <v>14</v>
      </c>
      <c r="F10480" s="37" t="s">
        <v>9</v>
      </c>
    </row>
    <row r="10481">
      <c r="A10481" s="36" t="str">
        <f t="shared" si="1"/>
        <v>High Population-Low Poverty</v>
      </c>
      <c r="B10481" s="35" t="s">
        <v>10500</v>
      </c>
      <c r="C10481" s="37">
        <v>34191.0</v>
      </c>
      <c r="D10481" s="37">
        <v>0.0677956187300752</v>
      </c>
      <c r="E10481" s="37" t="s">
        <v>14</v>
      </c>
      <c r="F10481" s="37" t="s">
        <v>9</v>
      </c>
    </row>
    <row r="10482">
      <c r="A10482" s="36" t="str">
        <f t="shared" si="1"/>
        <v>High Population-Low Poverty</v>
      </c>
      <c r="B10482" s="35" t="s">
        <v>10501</v>
      </c>
      <c r="C10482" s="37">
        <v>36537.0</v>
      </c>
      <c r="D10482" s="37">
        <v>0.0439828119440567</v>
      </c>
      <c r="E10482" s="37" t="s">
        <v>14</v>
      </c>
      <c r="F10482" s="37" t="s">
        <v>9</v>
      </c>
    </row>
    <row r="10483">
      <c r="A10483" s="36" t="str">
        <f t="shared" si="1"/>
        <v>Low Population-Middle Poverty</v>
      </c>
      <c r="B10483" s="35" t="s">
        <v>10502</v>
      </c>
      <c r="C10483" s="37">
        <v>475.0</v>
      </c>
      <c r="D10483" s="37">
        <v>0.115789473684211</v>
      </c>
      <c r="E10483" s="37" t="s">
        <v>16</v>
      </c>
      <c r="F10483" s="37" t="s">
        <v>10</v>
      </c>
    </row>
    <row r="10484">
      <c r="A10484" s="36" t="str">
        <f t="shared" si="1"/>
        <v>Low Population-Middle Poverty</v>
      </c>
      <c r="B10484" s="35" t="s">
        <v>10503</v>
      </c>
      <c r="C10484" s="37">
        <v>109.0</v>
      </c>
      <c r="D10484" s="37">
        <v>0.100917431192661</v>
      </c>
      <c r="E10484" s="37" t="s">
        <v>16</v>
      </c>
      <c r="F10484" s="37" t="s">
        <v>10</v>
      </c>
    </row>
    <row r="10485">
      <c r="A10485" s="36" t="str">
        <f t="shared" si="1"/>
        <v>High Population-Middle Poverty</v>
      </c>
      <c r="B10485" s="35" t="s">
        <v>10504</v>
      </c>
      <c r="C10485" s="37">
        <v>59802.0</v>
      </c>
      <c r="D10485" s="37">
        <v>0.283853382830006</v>
      </c>
      <c r="E10485" s="37" t="s">
        <v>14</v>
      </c>
      <c r="F10485" s="37" t="s">
        <v>10</v>
      </c>
    </row>
    <row r="10486">
      <c r="A10486" s="36" t="str">
        <f t="shared" si="1"/>
        <v>High Population-Middle Poverty</v>
      </c>
      <c r="B10486" s="35" t="s">
        <v>10505</v>
      </c>
      <c r="C10486" s="37">
        <v>52806.0</v>
      </c>
      <c r="D10486" s="37">
        <v>0.227114343067076</v>
      </c>
      <c r="E10486" s="37" t="s">
        <v>14</v>
      </c>
      <c r="F10486" s="37" t="s">
        <v>10</v>
      </c>
    </row>
    <row r="10487">
      <c r="A10487" s="36" t="str">
        <f t="shared" si="1"/>
        <v>High Population-Middle Poverty</v>
      </c>
      <c r="B10487" s="35" t="s">
        <v>10506</v>
      </c>
      <c r="C10487" s="37">
        <v>32968.0</v>
      </c>
      <c r="D10487" s="37">
        <v>0.309785246299442</v>
      </c>
      <c r="E10487" s="37" t="s">
        <v>14</v>
      </c>
      <c r="F10487" s="37" t="s">
        <v>10</v>
      </c>
    </row>
    <row r="10488">
      <c r="A10488" s="36" t="str">
        <f t="shared" si="1"/>
        <v>Medium Population-High Poverty</v>
      </c>
      <c r="B10488" s="35" t="s">
        <v>10507</v>
      </c>
      <c r="C10488" s="37">
        <v>7127.0</v>
      </c>
      <c r="D10488" s="37">
        <v>0.346850007015575</v>
      </c>
      <c r="E10488" s="37" t="s">
        <v>15</v>
      </c>
      <c r="F10488" s="37" t="s">
        <v>11</v>
      </c>
    </row>
    <row r="10489">
      <c r="A10489" s="36" t="str">
        <f t="shared" si="1"/>
        <v>High Population-Middle Poverty</v>
      </c>
      <c r="B10489" s="35" t="s">
        <v>10508</v>
      </c>
      <c r="C10489" s="37">
        <v>13128.0</v>
      </c>
      <c r="D10489" s="37">
        <v>0.101310176721511</v>
      </c>
      <c r="E10489" s="37" t="s">
        <v>14</v>
      </c>
      <c r="F10489" s="37" t="s">
        <v>10</v>
      </c>
    </row>
    <row r="10490">
      <c r="A10490" s="36" t="str">
        <f t="shared" si="1"/>
        <v>High Population-Middle Poverty</v>
      </c>
      <c r="B10490" s="35" t="s">
        <v>10509</v>
      </c>
      <c r="C10490" s="37">
        <v>27645.0</v>
      </c>
      <c r="D10490" s="37">
        <v>0.252523060227889</v>
      </c>
      <c r="E10490" s="37" t="s">
        <v>14</v>
      </c>
      <c r="F10490" s="37" t="s">
        <v>10</v>
      </c>
    </row>
    <row r="10491">
      <c r="A10491" s="36" t="str">
        <f t="shared" si="1"/>
        <v>High Population-Middle Poverty</v>
      </c>
      <c r="B10491" s="35" t="s">
        <v>10510</v>
      </c>
      <c r="C10491" s="37">
        <v>16715.0</v>
      </c>
      <c r="D10491" s="37">
        <v>0.118276996709542</v>
      </c>
      <c r="E10491" s="37" t="s">
        <v>14</v>
      </c>
      <c r="F10491" s="37" t="s">
        <v>10</v>
      </c>
    </row>
    <row r="10492">
      <c r="A10492" s="36" t="str">
        <f t="shared" si="1"/>
        <v>High Population-Middle Poverty</v>
      </c>
      <c r="B10492" s="35" t="s">
        <v>10511</v>
      </c>
      <c r="C10492" s="37">
        <v>11525.0</v>
      </c>
      <c r="D10492" s="37">
        <v>0.144815618221258</v>
      </c>
      <c r="E10492" s="37" t="s">
        <v>14</v>
      </c>
      <c r="F10492" s="37" t="s">
        <v>10</v>
      </c>
    </row>
    <row r="10493">
      <c r="A10493" s="36" t="str">
        <f t="shared" si="1"/>
        <v>High Population-Middle Poverty</v>
      </c>
      <c r="B10493" s="35" t="s">
        <v>10512</v>
      </c>
      <c r="C10493" s="37">
        <v>34389.0</v>
      </c>
      <c r="D10493" s="37">
        <v>0.160225653552008</v>
      </c>
      <c r="E10493" s="37" t="s">
        <v>14</v>
      </c>
      <c r="F10493" s="37" t="s">
        <v>10</v>
      </c>
    </row>
    <row r="10494">
      <c r="A10494" s="36" t="str">
        <f t="shared" si="1"/>
        <v>High Population-Middle Poverty</v>
      </c>
      <c r="B10494" s="35" t="s">
        <v>10513</v>
      </c>
      <c r="C10494" s="37">
        <v>41727.0</v>
      </c>
      <c r="D10494" s="37">
        <v>0.103625949624943</v>
      </c>
      <c r="E10494" s="37" t="s">
        <v>14</v>
      </c>
      <c r="F10494" s="37" t="s">
        <v>10</v>
      </c>
    </row>
    <row r="10495">
      <c r="A10495" s="36" t="str">
        <f t="shared" si="1"/>
        <v>High Population-Middle Poverty</v>
      </c>
      <c r="B10495" s="35" t="s">
        <v>10514</v>
      </c>
      <c r="C10495" s="37">
        <v>39605.0</v>
      </c>
      <c r="D10495" s="37">
        <v>0.263956571140008</v>
      </c>
      <c r="E10495" s="37" t="s">
        <v>14</v>
      </c>
      <c r="F10495" s="37" t="s">
        <v>10</v>
      </c>
    </row>
    <row r="10496">
      <c r="A10496" s="36" t="str">
        <f t="shared" si="1"/>
        <v>High Population-High Poverty</v>
      </c>
      <c r="B10496" s="35" t="s">
        <v>10515</v>
      </c>
      <c r="C10496" s="37">
        <v>14471.0</v>
      </c>
      <c r="D10496" s="37">
        <v>0.378895722479442</v>
      </c>
      <c r="E10496" s="37" t="s">
        <v>14</v>
      </c>
      <c r="F10496" s="37" t="s">
        <v>11</v>
      </c>
    </row>
    <row r="10497">
      <c r="A10497" s="36" t="str">
        <f t="shared" si="1"/>
        <v>High Population-Middle Poverty</v>
      </c>
      <c r="B10497" s="35" t="s">
        <v>10516</v>
      </c>
      <c r="C10497" s="37">
        <v>23496.0</v>
      </c>
      <c r="D10497" s="37">
        <v>0.170837589376915</v>
      </c>
      <c r="E10497" s="37" t="s">
        <v>14</v>
      </c>
      <c r="F10497" s="37" t="s">
        <v>10</v>
      </c>
    </row>
    <row r="10498">
      <c r="A10498" s="36" t="str">
        <f t="shared" si="1"/>
        <v>High Population-Middle Poverty</v>
      </c>
      <c r="B10498" s="35" t="s">
        <v>10517</v>
      </c>
      <c r="C10498" s="37">
        <v>29691.0</v>
      </c>
      <c r="D10498" s="37">
        <v>0.208750126300899</v>
      </c>
      <c r="E10498" s="37" t="s">
        <v>14</v>
      </c>
      <c r="F10498" s="37" t="s">
        <v>10</v>
      </c>
    </row>
    <row r="10499">
      <c r="A10499" s="36" t="str">
        <f t="shared" si="1"/>
        <v>High Population-Middle Poverty</v>
      </c>
      <c r="B10499" s="35" t="s">
        <v>10518</v>
      </c>
      <c r="C10499" s="37">
        <v>37878.0</v>
      </c>
      <c r="D10499" s="37">
        <v>0.150377527852579</v>
      </c>
      <c r="E10499" s="37" t="s">
        <v>14</v>
      </c>
      <c r="F10499" s="37" t="s">
        <v>10</v>
      </c>
    </row>
    <row r="10500">
      <c r="A10500" s="36" t="str">
        <f t="shared" si="1"/>
        <v>High Population-Low Poverty</v>
      </c>
      <c r="B10500" s="35" t="s">
        <v>10519</v>
      </c>
      <c r="C10500" s="37">
        <v>21558.0</v>
      </c>
      <c r="D10500" s="37">
        <v>0.0899434084794508</v>
      </c>
      <c r="E10500" s="37" t="s">
        <v>14</v>
      </c>
      <c r="F10500" s="37" t="s">
        <v>9</v>
      </c>
    </row>
    <row r="10501">
      <c r="A10501" s="36" t="str">
        <f t="shared" si="1"/>
        <v>High Population-Middle Poverty</v>
      </c>
      <c r="B10501" s="35" t="s">
        <v>10520</v>
      </c>
      <c r="C10501" s="37">
        <v>39837.0</v>
      </c>
      <c r="D10501" s="37">
        <v>0.171323141802847</v>
      </c>
      <c r="E10501" s="37" t="s">
        <v>14</v>
      </c>
      <c r="F10501" s="37" t="s">
        <v>10</v>
      </c>
    </row>
    <row r="10502">
      <c r="A10502" s="36" t="str">
        <f t="shared" si="1"/>
        <v>High Population-High Poverty</v>
      </c>
      <c r="B10502" s="35" t="s">
        <v>10521</v>
      </c>
      <c r="C10502" s="37">
        <v>56782.0</v>
      </c>
      <c r="D10502" s="37">
        <v>0.363301750554753</v>
      </c>
      <c r="E10502" s="37" t="s">
        <v>14</v>
      </c>
      <c r="F10502" s="37" t="s">
        <v>11</v>
      </c>
    </row>
    <row r="10503">
      <c r="A10503" s="36" t="str">
        <f t="shared" si="1"/>
        <v>High Population-Middle Poverty</v>
      </c>
      <c r="B10503" s="35" t="s">
        <v>10522</v>
      </c>
      <c r="C10503" s="37">
        <v>32078.0</v>
      </c>
      <c r="D10503" s="37">
        <v>0.108859654591932</v>
      </c>
      <c r="E10503" s="37" t="s">
        <v>14</v>
      </c>
      <c r="F10503" s="37" t="s">
        <v>10</v>
      </c>
    </row>
    <row r="10504">
      <c r="A10504" s="36" t="str">
        <f t="shared" si="1"/>
        <v>High Population-Middle Poverty</v>
      </c>
      <c r="B10504" s="35" t="s">
        <v>10523</v>
      </c>
      <c r="C10504" s="37">
        <v>30128.0</v>
      </c>
      <c r="D10504" s="37">
        <v>0.151287838555497</v>
      </c>
      <c r="E10504" s="37" t="s">
        <v>14</v>
      </c>
      <c r="F10504" s="37" t="s">
        <v>10</v>
      </c>
    </row>
    <row r="10505">
      <c r="A10505" s="36" t="str">
        <f t="shared" si="1"/>
        <v>High Population-Middle Poverty</v>
      </c>
      <c r="B10505" s="35" t="s">
        <v>10524</v>
      </c>
      <c r="C10505" s="37">
        <v>31340.0</v>
      </c>
      <c r="D10505" s="37">
        <v>0.130663688576899</v>
      </c>
      <c r="E10505" s="37" t="s">
        <v>14</v>
      </c>
      <c r="F10505" s="37" t="s">
        <v>10</v>
      </c>
    </row>
    <row r="10506">
      <c r="A10506" s="36" t="str">
        <f t="shared" si="1"/>
        <v>High Population-Low Poverty</v>
      </c>
      <c r="B10506" s="35" t="s">
        <v>10525</v>
      </c>
      <c r="C10506" s="37">
        <v>11504.0</v>
      </c>
      <c r="D10506" s="37">
        <v>0.0721488178025035</v>
      </c>
      <c r="E10506" s="37" t="s">
        <v>14</v>
      </c>
      <c r="F10506" s="37" t="s">
        <v>9</v>
      </c>
    </row>
    <row r="10507">
      <c r="A10507" s="36" t="str">
        <f t="shared" si="1"/>
        <v>High Population-Middle Poverty</v>
      </c>
      <c r="B10507" s="35" t="s">
        <v>10526</v>
      </c>
      <c r="C10507" s="37">
        <v>47601.0</v>
      </c>
      <c r="D10507" s="37">
        <v>0.306842293229134</v>
      </c>
      <c r="E10507" s="37" t="s">
        <v>14</v>
      </c>
      <c r="F10507" s="37" t="s">
        <v>10</v>
      </c>
    </row>
    <row r="10508">
      <c r="A10508" s="36" t="str">
        <f t="shared" si="1"/>
        <v>High Population-Low Poverty</v>
      </c>
      <c r="B10508" s="35" t="s">
        <v>10527</v>
      </c>
      <c r="C10508" s="37">
        <v>13054.0</v>
      </c>
      <c r="D10508" s="37">
        <v>0.0465757622184771</v>
      </c>
      <c r="E10508" s="37" t="s">
        <v>14</v>
      </c>
      <c r="F10508" s="37" t="s">
        <v>9</v>
      </c>
    </row>
    <row r="10509">
      <c r="A10509" s="36" t="str">
        <f t="shared" si="1"/>
        <v>High Population-Middle Poverty</v>
      </c>
      <c r="B10509" s="35" t="s">
        <v>10528</v>
      </c>
      <c r="C10509" s="37">
        <v>29493.0</v>
      </c>
      <c r="D10509" s="37">
        <v>0.307327162377513</v>
      </c>
      <c r="E10509" s="37" t="s">
        <v>14</v>
      </c>
      <c r="F10509" s="37" t="s">
        <v>10</v>
      </c>
    </row>
    <row r="10510">
      <c r="A10510" s="36" t="str">
        <f t="shared" si="1"/>
        <v>High Population-Low Poverty</v>
      </c>
      <c r="B10510" s="35" t="s">
        <v>10529</v>
      </c>
      <c r="C10510" s="37">
        <v>14790.0</v>
      </c>
      <c r="D10510" s="37">
        <v>0.0989181879648411</v>
      </c>
      <c r="E10510" s="37" t="s">
        <v>14</v>
      </c>
      <c r="F10510" s="37" t="s">
        <v>9</v>
      </c>
    </row>
    <row r="10511">
      <c r="A10511" s="36" t="str">
        <f t="shared" si="1"/>
        <v>High Population-Middle Poverty</v>
      </c>
      <c r="B10511" s="35" t="s">
        <v>10530</v>
      </c>
      <c r="C10511" s="37">
        <v>47190.0</v>
      </c>
      <c r="D10511" s="37">
        <v>0.124009324009324</v>
      </c>
      <c r="E10511" s="37" t="s">
        <v>14</v>
      </c>
      <c r="F10511" s="37" t="s">
        <v>10</v>
      </c>
    </row>
    <row r="10512">
      <c r="A10512" s="36" t="str">
        <f t="shared" si="1"/>
        <v>High Population-Low Poverty</v>
      </c>
      <c r="B10512" s="35" t="s">
        <v>10531</v>
      </c>
      <c r="C10512" s="37">
        <v>34122.0</v>
      </c>
      <c r="D10512" s="37">
        <v>0.0746732313463455</v>
      </c>
      <c r="E10512" s="37" t="s">
        <v>14</v>
      </c>
      <c r="F10512" s="37" t="s">
        <v>9</v>
      </c>
    </row>
    <row r="10513">
      <c r="A10513" s="36" t="str">
        <f t="shared" si="1"/>
        <v>High Population-Middle Poverty</v>
      </c>
      <c r="B10513" s="35" t="s">
        <v>10532</v>
      </c>
      <c r="C10513" s="37">
        <v>67995.0</v>
      </c>
      <c r="D10513" s="37">
        <v>0.137804250312523</v>
      </c>
      <c r="E10513" s="37" t="s">
        <v>14</v>
      </c>
      <c r="F10513" s="37" t="s">
        <v>10</v>
      </c>
    </row>
    <row r="10514">
      <c r="A10514" s="36" t="str">
        <f t="shared" si="1"/>
        <v>Medium Population-Low Poverty</v>
      </c>
      <c r="B10514" s="35" t="s">
        <v>10533</v>
      </c>
      <c r="C10514" s="37">
        <v>6641.0</v>
      </c>
      <c r="D10514" s="37">
        <v>0.0340310194247854</v>
      </c>
      <c r="E10514" s="37" t="s">
        <v>15</v>
      </c>
      <c r="F10514" s="37" t="s">
        <v>9</v>
      </c>
    </row>
    <row r="10515">
      <c r="A10515" s="36" t="str">
        <f t="shared" si="1"/>
        <v>High Population-Middle Poverty</v>
      </c>
      <c r="B10515" s="35" t="s">
        <v>10534</v>
      </c>
      <c r="C10515" s="37">
        <v>40992.0</v>
      </c>
      <c r="D10515" s="37">
        <v>0.123999804839969</v>
      </c>
      <c r="E10515" s="37" t="s">
        <v>14</v>
      </c>
      <c r="F10515" s="37" t="s">
        <v>10</v>
      </c>
    </row>
    <row r="10516">
      <c r="A10516" s="36" t="str">
        <f t="shared" si="1"/>
        <v>High Population-Middle Poverty</v>
      </c>
      <c r="B10516" s="35" t="s">
        <v>10535</v>
      </c>
      <c r="C10516" s="37">
        <v>53720.0</v>
      </c>
      <c r="D10516" s="37">
        <v>0.256571109456441</v>
      </c>
      <c r="E10516" s="37" t="s">
        <v>14</v>
      </c>
      <c r="F10516" s="37" t="s">
        <v>10</v>
      </c>
    </row>
    <row r="10517">
      <c r="A10517" s="36" t="str">
        <f t="shared" si="1"/>
        <v>High Population-Middle Poverty</v>
      </c>
      <c r="B10517" s="35" t="s">
        <v>10536</v>
      </c>
      <c r="C10517" s="37">
        <v>48025.0</v>
      </c>
      <c r="D10517" s="37">
        <v>0.176137428422697</v>
      </c>
      <c r="E10517" s="37" t="s">
        <v>14</v>
      </c>
      <c r="F10517" s="37" t="s">
        <v>10</v>
      </c>
    </row>
    <row r="10518">
      <c r="A10518" s="36" t="str">
        <f t="shared" si="1"/>
        <v>High Population-Middle Poverty</v>
      </c>
      <c r="B10518" s="35" t="s">
        <v>10537</v>
      </c>
      <c r="C10518" s="37">
        <v>55912.0</v>
      </c>
      <c r="D10518" s="37">
        <v>0.165992988982687</v>
      </c>
      <c r="E10518" s="37" t="s">
        <v>14</v>
      </c>
      <c r="F10518" s="37" t="s">
        <v>10</v>
      </c>
    </row>
    <row r="10519">
      <c r="A10519" s="36" t="str">
        <f t="shared" si="1"/>
        <v>High Population-Middle Poverty</v>
      </c>
      <c r="B10519" s="35" t="s">
        <v>10538</v>
      </c>
      <c r="C10519" s="37">
        <v>22479.0</v>
      </c>
      <c r="D10519" s="37">
        <v>0.128564437919836</v>
      </c>
      <c r="E10519" s="37" t="s">
        <v>14</v>
      </c>
      <c r="F10519" s="37" t="s">
        <v>10</v>
      </c>
    </row>
    <row r="10520">
      <c r="A10520" s="36" t="str">
        <f t="shared" si="1"/>
        <v>High Population-Middle Poverty</v>
      </c>
      <c r="B10520" s="35" t="s">
        <v>10539</v>
      </c>
      <c r="C10520" s="37">
        <v>19754.0</v>
      </c>
      <c r="D10520" s="37">
        <v>0.206844183456515</v>
      </c>
      <c r="E10520" s="37" t="s">
        <v>14</v>
      </c>
      <c r="F10520" s="37" t="s">
        <v>10</v>
      </c>
    </row>
    <row r="10521">
      <c r="A10521" s="36" t="str">
        <f t="shared" si="1"/>
        <v>High Population-Middle Poverty</v>
      </c>
      <c r="B10521" s="35" t="s">
        <v>10540</v>
      </c>
      <c r="C10521" s="37">
        <v>28678.0</v>
      </c>
      <c r="D10521" s="37">
        <v>0.201687704860869</v>
      </c>
      <c r="E10521" s="37" t="s">
        <v>14</v>
      </c>
      <c r="F10521" s="37" t="s">
        <v>10</v>
      </c>
    </row>
    <row r="10522">
      <c r="A10522" s="36" t="str">
        <f t="shared" si="1"/>
        <v>High Population-Middle Poverty</v>
      </c>
      <c r="B10522" s="35" t="s">
        <v>10541</v>
      </c>
      <c r="C10522" s="37">
        <v>41170.0</v>
      </c>
      <c r="D10522" s="37">
        <v>0.189774107359728</v>
      </c>
      <c r="E10522" s="37" t="s">
        <v>14</v>
      </c>
      <c r="F10522" s="37" t="s">
        <v>10</v>
      </c>
    </row>
    <row r="10523">
      <c r="A10523" s="36" t="str">
        <f t="shared" si="1"/>
        <v>High Population-Middle Poverty</v>
      </c>
      <c r="B10523" s="35" t="s">
        <v>10542</v>
      </c>
      <c r="C10523" s="37">
        <v>13602.0</v>
      </c>
      <c r="D10523" s="37">
        <v>0.232245258050287</v>
      </c>
      <c r="E10523" s="37" t="s">
        <v>14</v>
      </c>
      <c r="F10523" s="37" t="s">
        <v>10</v>
      </c>
    </row>
    <row r="10524">
      <c r="A10524" s="36" t="str">
        <f t="shared" si="1"/>
        <v>High Population-Middle Poverty</v>
      </c>
      <c r="B10524" s="35" t="s">
        <v>10543</v>
      </c>
      <c r="C10524" s="37">
        <v>43003.0</v>
      </c>
      <c r="D10524" s="37">
        <v>0.142385414971049</v>
      </c>
      <c r="E10524" s="37" t="s">
        <v>14</v>
      </c>
      <c r="F10524" s="37" t="s">
        <v>10</v>
      </c>
    </row>
    <row r="10525">
      <c r="A10525" s="36" t="str">
        <f t="shared" si="1"/>
        <v>High Population-Middle Poverty</v>
      </c>
      <c r="B10525" s="35" t="s">
        <v>10544</v>
      </c>
      <c r="C10525" s="37">
        <v>32058.0</v>
      </c>
      <c r="D10525" s="37">
        <v>0.103749454114418</v>
      </c>
      <c r="E10525" s="37" t="s">
        <v>14</v>
      </c>
      <c r="F10525" s="37" t="s">
        <v>10</v>
      </c>
    </row>
    <row r="10526">
      <c r="A10526" s="36" t="str">
        <f t="shared" si="1"/>
        <v>High Population-Middle Poverty</v>
      </c>
      <c r="B10526" s="35" t="s">
        <v>10545</v>
      </c>
      <c r="C10526" s="37">
        <v>31239.0</v>
      </c>
      <c r="D10526" s="37">
        <v>0.156311021479561</v>
      </c>
      <c r="E10526" s="37" t="s">
        <v>14</v>
      </c>
      <c r="F10526" s="37" t="s">
        <v>10</v>
      </c>
    </row>
    <row r="10527">
      <c r="A10527" s="36" t="str">
        <f t="shared" si="1"/>
        <v>High Population-Middle Poverty</v>
      </c>
      <c r="B10527" s="35" t="s">
        <v>10546</v>
      </c>
      <c r="C10527" s="37">
        <v>55262.0</v>
      </c>
      <c r="D10527" s="37">
        <v>0.14076580652166</v>
      </c>
      <c r="E10527" s="37" t="s">
        <v>14</v>
      </c>
      <c r="F10527" s="37" t="s">
        <v>10</v>
      </c>
    </row>
    <row r="10528">
      <c r="A10528" s="36" t="str">
        <f t="shared" si="1"/>
        <v>High Population-Low Poverty</v>
      </c>
      <c r="B10528" s="35" t="s">
        <v>10547</v>
      </c>
      <c r="C10528" s="37">
        <v>52239.0</v>
      </c>
      <c r="D10528" s="37">
        <v>0.0868316774823408</v>
      </c>
      <c r="E10528" s="37" t="s">
        <v>14</v>
      </c>
      <c r="F10528" s="37" t="s">
        <v>9</v>
      </c>
    </row>
    <row r="10529">
      <c r="A10529" s="36" t="str">
        <f t="shared" si="1"/>
        <v>High Population-Middle Poverty</v>
      </c>
      <c r="B10529" s="35" t="s">
        <v>10548</v>
      </c>
      <c r="C10529" s="37">
        <v>56568.0</v>
      </c>
      <c r="D10529" s="37">
        <v>0.120863385659737</v>
      </c>
      <c r="E10529" s="37" t="s">
        <v>14</v>
      </c>
      <c r="F10529" s="37" t="s">
        <v>10</v>
      </c>
    </row>
    <row r="10530">
      <c r="A10530" s="36" t="str">
        <f t="shared" si="1"/>
        <v>High Population-Middle Poverty</v>
      </c>
      <c r="B10530" s="35" t="s">
        <v>10549</v>
      </c>
      <c r="C10530" s="37">
        <v>51407.0</v>
      </c>
      <c r="D10530" s="37">
        <v>0.122317972260587</v>
      </c>
      <c r="E10530" s="37" t="s">
        <v>14</v>
      </c>
      <c r="F10530" s="37" t="s">
        <v>10</v>
      </c>
    </row>
    <row r="10531">
      <c r="A10531" s="36" t="str">
        <f t="shared" si="1"/>
        <v>High Population-Middle Poverty</v>
      </c>
      <c r="B10531" s="35" t="s">
        <v>10550</v>
      </c>
      <c r="C10531" s="37">
        <v>45081.0</v>
      </c>
      <c r="D10531" s="37">
        <v>0.143585989663051</v>
      </c>
      <c r="E10531" s="37" t="s">
        <v>14</v>
      </c>
      <c r="F10531" s="37" t="s">
        <v>10</v>
      </c>
    </row>
    <row r="10532">
      <c r="A10532" s="36" t="str">
        <f t="shared" si="1"/>
        <v>High Population-Low Poverty</v>
      </c>
      <c r="B10532" s="35" t="s">
        <v>10551</v>
      </c>
      <c r="C10532" s="37">
        <v>31648.0</v>
      </c>
      <c r="D10532" s="37">
        <v>0.0905586450960566</v>
      </c>
      <c r="E10532" s="37" t="s">
        <v>14</v>
      </c>
      <c r="F10532" s="37" t="s">
        <v>9</v>
      </c>
    </row>
    <row r="10533">
      <c r="A10533" s="36" t="str">
        <f t="shared" si="1"/>
        <v>High Population-Middle Poverty</v>
      </c>
      <c r="B10533" s="35" t="s">
        <v>10552</v>
      </c>
      <c r="C10533" s="37">
        <v>19652.0</v>
      </c>
      <c r="D10533" s="37">
        <v>0.166802361082841</v>
      </c>
      <c r="E10533" s="37" t="s">
        <v>14</v>
      </c>
      <c r="F10533" s="37" t="s">
        <v>10</v>
      </c>
    </row>
    <row r="10534">
      <c r="A10534" s="36" t="str">
        <f t="shared" si="1"/>
        <v>High Population-Low Poverty</v>
      </c>
      <c r="B10534" s="35" t="s">
        <v>10553</v>
      </c>
      <c r="C10534" s="37">
        <v>14240.0</v>
      </c>
      <c r="D10534" s="37">
        <v>0.0660112359550562</v>
      </c>
      <c r="E10534" s="37" t="s">
        <v>14</v>
      </c>
      <c r="F10534" s="37" t="s">
        <v>9</v>
      </c>
    </row>
    <row r="10535">
      <c r="A10535" s="36" t="str">
        <f t="shared" si="1"/>
        <v>High Population-Middle Poverty</v>
      </c>
      <c r="B10535" s="35" t="s">
        <v>10554</v>
      </c>
      <c r="C10535" s="37">
        <v>37352.0</v>
      </c>
      <c r="D10535" s="37">
        <v>0.138680659670165</v>
      </c>
      <c r="E10535" s="37" t="s">
        <v>14</v>
      </c>
      <c r="F10535" s="37" t="s">
        <v>10</v>
      </c>
    </row>
    <row r="10536">
      <c r="A10536" s="36" t="str">
        <f t="shared" si="1"/>
        <v>High Population-Middle Poverty</v>
      </c>
      <c r="B10536" s="35" t="s">
        <v>10555</v>
      </c>
      <c r="C10536" s="37">
        <v>21729.0</v>
      </c>
      <c r="D10536" s="37">
        <v>0.119425652353997</v>
      </c>
      <c r="E10536" s="37" t="s">
        <v>14</v>
      </c>
      <c r="F10536" s="37" t="s">
        <v>10</v>
      </c>
    </row>
    <row r="10537">
      <c r="A10537" s="36" t="str">
        <f t="shared" si="1"/>
        <v>High Population-Low Poverty</v>
      </c>
      <c r="B10537" s="35" t="s">
        <v>10556</v>
      </c>
      <c r="C10537" s="37">
        <v>30927.0</v>
      </c>
      <c r="D10537" s="37">
        <v>0.0620170077925437</v>
      </c>
      <c r="E10537" s="37" t="s">
        <v>14</v>
      </c>
      <c r="F10537" s="37" t="s">
        <v>9</v>
      </c>
    </row>
    <row r="10538">
      <c r="A10538" s="36" t="str">
        <f t="shared" si="1"/>
        <v>High Population-Middle Poverty</v>
      </c>
      <c r="B10538" s="35" t="s">
        <v>10557</v>
      </c>
      <c r="C10538" s="37">
        <v>70440.0</v>
      </c>
      <c r="D10538" s="37">
        <v>0.111385576377058</v>
      </c>
      <c r="E10538" s="37" t="s">
        <v>14</v>
      </c>
      <c r="F10538" s="37" t="s">
        <v>10</v>
      </c>
    </row>
    <row r="10539">
      <c r="A10539" s="36" t="str">
        <f t="shared" si="1"/>
        <v>High Population-Low Poverty</v>
      </c>
      <c r="B10539" s="35" t="s">
        <v>10558</v>
      </c>
      <c r="C10539" s="37">
        <v>19246.0</v>
      </c>
      <c r="D10539" s="37">
        <v>0.0770030136132183</v>
      </c>
      <c r="E10539" s="37" t="s">
        <v>14</v>
      </c>
      <c r="F10539" s="37" t="s">
        <v>9</v>
      </c>
    </row>
    <row r="10540">
      <c r="A10540" s="36" t="str">
        <f t="shared" si="1"/>
        <v>High Population-Middle Poverty</v>
      </c>
      <c r="B10540" s="35" t="s">
        <v>10559</v>
      </c>
      <c r="C10540" s="37">
        <v>26870.0</v>
      </c>
      <c r="D10540" s="37">
        <v>0.148008931894306</v>
      </c>
      <c r="E10540" s="37" t="s">
        <v>14</v>
      </c>
      <c r="F10540" s="37" t="s">
        <v>10</v>
      </c>
    </row>
    <row r="10541">
      <c r="A10541" s="36" t="str">
        <f t="shared" si="1"/>
        <v>High Population-Middle Poverty</v>
      </c>
      <c r="B10541" s="35" t="s">
        <v>10560</v>
      </c>
      <c r="C10541" s="37">
        <v>16260.0</v>
      </c>
      <c r="D10541" s="37">
        <v>0.116174661746617</v>
      </c>
      <c r="E10541" s="37" t="s">
        <v>14</v>
      </c>
      <c r="F10541" s="37" t="s">
        <v>10</v>
      </c>
    </row>
    <row r="10542">
      <c r="A10542" s="36" t="str">
        <f t="shared" si="1"/>
        <v>High Population-Middle Poverty</v>
      </c>
      <c r="B10542" s="35" t="s">
        <v>10561</v>
      </c>
      <c r="C10542" s="37">
        <v>51194.0</v>
      </c>
      <c r="D10542" s="37">
        <v>0.145661600968864</v>
      </c>
      <c r="E10542" s="37" t="s">
        <v>14</v>
      </c>
      <c r="F10542" s="37" t="s">
        <v>10</v>
      </c>
    </row>
    <row r="10543">
      <c r="A10543" s="36" t="str">
        <f t="shared" si="1"/>
        <v>Medium Population-Low Poverty</v>
      </c>
      <c r="B10543" s="35" t="s">
        <v>10562</v>
      </c>
      <c r="C10543" s="37">
        <v>6554.0</v>
      </c>
      <c r="D10543" s="37">
        <v>0.0660665242599939</v>
      </c>
      <c r="E10543" s="37" t="s">
        <v>15</v>
      </c>
      <c r="F10543" s="37" t="s">
        <v>9</v>
      </c>
    </row>
    <row r="10544">
      <c r="A10544" s="36" t="str">
        <f t="shared" si="1"/>
        <v>High Population-Low Poverty</v>
      </c>
      <c r="B10544" s="35" t="s">
        <v>10563</v>
      </c>
      <c r="C10544" s="37">
        <v>51749.0</v>
      </c>
      <c r="D10544" s="37">
        <v>0.0992869427428549</v>
      </c>
      <c r="E10544" s="37" t="s">
        <v>14</v>
      </c>
      <c r="F10544" s="37" t="s">
        <v>9</v>
      </c>
    </row>
    <row r="10545">
      <c r="A10545" s="36" t="str">
        <f t="shared" si="1"/>
        <v>High Population-Low Poverty</v>
      </c>
      <c r="B10545" s="35" t="s">
        <v>10564</v>
      </c>
      <c r="C10545" s="37">
        <v>14420.0</v>
      </c>
      <c r="D10545" s="37">
        <v>0.0751733703190014</v>
      </c>
      <c r="E10545" s="37" t="s">
        <v>14</v>
      </c>
      <c r="F10545" s="37" t="s">
        <v>9</v>
      </c>
    </row>
    <row r="10546">
      <c r="A10546" s="36" t="str">
        <f t="shared" si="1"/>
        <v>High Population-Middle Poverty</v>
      </c>
      <c r="B10546" s="35" t="s">
        <v>10565</v>
      </c>
      <c r="C10546" s="37">
        <v>18729.0</v>
      </c>
      <c r="D10546" s="37">
        <v>0.192642426183993</v>
      </c>
      <c r="E10546" s="37" t="s">
        <v>14</v>
      </c>
      <c r="F10546" s="37" t="s">
        <v>10</v>
      </c>
    </row>
    <row r="10547">
      <c r="A10547" s="36" t="str">
        <f t="shared" si="1"/>
        <v>High Population-Low Poverty</v>
      </c>
      <c r="B10547" s="35" t="s">
        <v>10566</v>
      </c>
      <c r="C10547" s="37">
        <v>12292.0</v>
      </c>
      <c r="D10547" s="37">
        <v>0.0885128538887081</v>
      </c>
      <c r="E10547" s="37" t="s">
        <v>14</v>
      </c>
      <c r="F10547" s="37" t="s">
        <v>9</v>
      </c>
    </row>
    <row r="10548">
      <c r="A10548" s="36" t="str">
        <f t="shared" si="1"/>
        <v>Medium Population-Low Poverty</v>
      </c>
      <c r="B10548" s="35" t="s">
        <v>10567</v>
      </c>
      <c r="C10548" s="37">
        <v>3378.0</v>
      </c>
      <c r="D10548" s="37">
        <v>0.0568383658969805</v>
      </c>
      <c r="E10548" s="37" t="s">
        <v>15</v>
      </c>
      <c r="F10548" s="37" t="s">
        <v>9</v>
      </c>
    </row>
    <row r="10549">
      <c r="A10549" s="36" t="str">
        <f t="shared" si="1"/>
        <v>High Population-Low Poverty</v>
      </c>
      <c r="B10549" s="35" t="s">
        <v>10568</v>
      </c>
      <c r="C10549" s="37">
        <v>27730.0</v>
      </c>
      <c r="D10549" s="37">
        <v>0.0699603317706455</v>
      </c>
      <c r="E10549" s="37" t="s">
        <v>14</v>
      </c>
      <c r="F10549" s="37" t="s">
        <v>9</v>
      </c>
    </row>
    <row r="10550">
      <c r="A10550" s="36" t="str">
        <f t="shared" si="1"/>
        <v>High Population-Middle Poverty</v>
      </c>
      <c r="B10550" s="35" t="s">
        <v>10569</v>
      </c>
      <c r="C10550" s="37">
        <v>40627.0</v>
      </c>
      <c r="D10550" s="37">
        <v>0.176262091712408</v>
      </c>
      <c r="E10550" s="37" t="s">
        <v>14</v>
      </c>
      <c r="F10550" s="37" t="s">
        <v>10</v>
      </c>
    </row>
    <row r="10551">
      <c r="A10551" s="36" t="str">
        <f t="shared" si="1"/>
        <v>High Population-Middle Poverty</v>
      </c>
      <c r="B10551" s="35" t="s">
        <v>10570</v>
      </c>
      <c r="C10551" s="37">
        <v>72225.0</v>
      </c>
      <c r="D10551" s="37">
        <v>0.308854274835583</v>
      </c>
      <c r="E10551" s="37" t="s">
        <v>14</v>
      </c>
      <c r="F10551" s="37" t="s">
        <v>10</v>
      </c>
    </row>
    <row r="10552">
      <c r="A10552" s="36" t="str">
        <f t="shared" si="1"/>
        <v>High Population-Middle Poverty</v>
      </c>
      <c r="B10552" s="35" t="s">
        <v>10571</v>
      </c>
      <c r="C10552" s="37">
        <v>52803.0</v>
      </c>
      <c r="D10552" s="37">
        <v>0.178436831240649</v>
      </c>
      <c r="E10552" s="37" t="s">
        <v>14</v>
      </c>
      <c r="F10552" s="37" t="s">
        <v>10</v>
      </c>
    </row>
    <row r="10553">
      <c r="A10553" s="36" t="str">
        <f t="shared" si="1"/>
        <v>High Population-Middle Poverty</v>
      </c>
      <c r="B10553" s="35" t="s">
        <v>10572</v>
      </c>
      <c r="C10553" s="37">
        <v>61798.0</v>
      </c>
      <c r="D10553" s="37">
        <v>0.241949577656235</v>
      </c>
      <c r="E10553" s="37" t="s">
        <v>14</v>
      </c>
      <c r="F10553" s="37" t="s">
        <v>10</v>
      </c>
    </row>
    <row r="10554">
      <c r="A10554" s="36" t="str">
        <f t="shared" si="1"/>
        <v>High Population-Middle Poverty</v>
      </c>
      <c r="B10554" s="35" t="s">
        <v>10573</v>
      </c>
      <c r="C10554" s="37">
        <v>25119.0</v>
      </c>
      <c r="D10554" s="37">
        <v>0.216847804450814</v>
      </c>
      <c r="E10554" s="37" t="s">
        <v>14</v>
      </c>
      <c r="F10554" s="37" t="s">
        <v>10</v>
      </c>
    </row>
    <row r="10555">
      <c r="A10555" s="36" t="str">
        <f t="shared" si="1"/>
        <v>High Population-Middle Poverty</v>
      </c>
      <c r="B10555" s="35" t="s">
        <v>10574</v>
      </c>
      <c r="C10555" s="37">
        <v>13307.0</v>
      </c>
      <c r="D10555" s="37">
        <v>0.169985721800556</v>
      </c>
      <c r="E10555" s="37" t="s">
        <v>14</v>
      </c>
      <c r="F10555" s="37" t="s">
        <v>10</v>
      </c>
    </row>
    <row r="10556">
      <c r="A10556" s="36" t="str">
        <f t="shared" si="1"/>
        <v>Medium Population-Middle Poverty</v>
      </c>
      <c r="B10556" s="35" t="s">
        <v>10575</v>
      </c>
      <c r="C10556" s="37">
        <v>9598.0</v>
      </c>
      <c r="D10556" s="37">
        <v>0.131485726192957</v>
      </c>
      <c r="E10556" s="37" t="s">
        <v>15</v>
      </c>
      <c r="F10556" s="37" t="s">
        <v>10</v>
      </c>
    </row>
    <row r="10557">
      <c r="A10557" s="36" t="str">
        <f t="shared" si="1"/>
        <v>High Population-Middle Poverty</v>
      </c>
      <c r="B10557" s="35" t="s">
        <v>10576</v>
      </c>
      <c r="C10557" s="37">
        <v>38244.0</v>
      </c>
      <c r="D10557" s="37">
        <v>0.168340131785378</v>
      </c>
      <c r="E10557" s="37" t="s">
        <v>14</v>
      </c>
      <c r="F10557" s="37" t="s">
        <v>10</v>
      </c>
    </row>
    <row r="10558">
      <c r="A10558" s="36" t="str">
        <f t="shared" si="1"/>
        <v>High Population-Middle Poverty</v>
      </c>
      <c r="B10558" s="35" t="s">
        <v>10577</v>
      </c>
      <c r="C10558" s="37">
        <v>46835.0</v>
      </c>
      <c r="D10558" s="37">
        <v>0.140194299135262</v>
      </c>
      <c r="E10558" s="37" t="s">
        <v>14</v>
      </c>
      <c r="F10558" s="37" t="s">
        <v>10</v>
      </c>
    </row>
    <row r="10559">
      <c r="A10559" s="36" t="str">
        <f t="shared" si="1"/>
        <v>High Population-Middle Poverty</v>
      </c>
      <c r="B10559" s="35" t="s">
        <v>10578</v>
      </c>
      <c r="C10559" s="37">
        <v>47723.0</v>
      </c>
      <c r="D10559" s="37">
        <v>0.100538524401232</v>
      </c>
      <c r="E10559" s="37" t="s">
        <v>14</v>
      </c>
      <c r="F10559" s="37" t="s">
        <v>10</v>
      </c>
    </row>
    <row r="10560">
      <c r="A10560" s="36" t="str">
        <f t="shared" si="1"/>
        <v>High Population-Middle Poverty</v>
      </c>
      <c r="B10560" s="35" t="s">
        <v>10579</v>
      </c>
      <c r="C10560" s="37">
        <v>39004.0</v>
      </c>
      <c r="D10560" s="37">
        <v>0.102886883396575</v>
      </c>
      <c r="E10560" s="37" t="s">
        <v>14</v>
      </c>
      <c r="F10560" s="37" t="s">
        <v>10</v>
      </c>
    </row>
    <row r="10561">
      <c r="A10561" s="36" t="str">
        <f t="shared" si="1"/>
        <v>High Population-Low Poverty</v>
      </c>
      <c r="B10561" s="35" t="s">
        <v>10580</v>
      </c>
      <c r="C10561" s="37">
        <v>21171.0</v>
      </c>
      <c r="D10561" s="37">
        <v>0.0382126493788673</v>
      </c>
      <c r="E10561" s="37" t="s">
        <v>14</v>
      </c>
      <c r="F10561" s="37" t="s">
        <v>9</v>
      </c>
    </row>
    <row r="10562">
      <c r="A10562" s="36" t="str">
        <f t="shared" si="1"/>
        <v>High Population-Low Poverty</v>
      </c>
      <c r="B10562" s="35" t="s">
        <v>10581</v>
      </c>
      <c r="C10562" s="37">
        <v>48701.0</v>
      </c>
      <c r="D10562" s="37">
        <v>0.0979446007268845</v>
      </c>
      <c r="E10562" s="37" t="s">
        <v>14</v>
      </c>
      <c r="F10562" s="37" t="s">
        <v>9</v>
      </c>
    </row>
    <row r="10563">
      <c r="A10563" s="36" t="str">
        <f t="shared" si="1"/>
        <v>High Population-Low Poverty</v>
      </c>
      <c r="B10563" s="35" t="s">
        <v>10582</v>
      </c>
      <c r="C10563" s="37">
        <v>28893.0</v>
      </c>
      <c r="D10563" s="37">
        <v>0.0899179732115045</v>
      </c>
      <c r="E10563" s="37" t="s">
        <v>14</v>
      </c>
      <c r="F10563" s="37" t="s">
        <v>9</v>
      </c>
    </row>
    <row r="10564">
      <c r="A10564" s="36" t="str">
        <f t="shared" si="1"/>
        <v>High Population-Low Poverty</v>
      </c>
      <c r="B10564" s="35" t="s">
        <v>10583</v>
      </c>
      <c r="C10564" s="37">
        <v>32915.0</v>
      </c>
      <c r="D10564" s="37">
        <v>0.0734315661552484</v>
      </c>
      <c r="E10564" s="37" t="s">
        <v>14</v>
      </c>
      <c r="F10564" s="37" t="s">
        <v>9</v>
      </c>
    </row>
    <row r="10565">
      <c r="A10565" s="36" t="str">
        <f t="shared" si="1"/>
        <v>High Population-Low Poverty</v>
      </c>
      <c r="B10565" s="35" t="s">
        <v>10584</v>
      </c>
      <c r="C10565" s="37">
        <v>23704.0</v>
      </c>
      <c r="D10565" s="37">
        <v>0.099139385757678</v>
      </c>
      <c r="E10565" s="37" t="s">
        <v>14</v>
      </c>
      <c r="F10565" s="37" t="s">
        <v>9</v>
      </c>
    </row>
    <row r="10566">
      <c r="A10566" s="36" t="str">
        <f t="shared" si="1"/>
        <v>High Population-Low Poverty</v>
      </c>
      <c r="B10566" s="35" t="s">
        <v>10585</v>
      </c>
      <c r="C10566" s="37">
        <v>28405.0</v>
      </c>
      <c r="D10566" s="37">
        <v>0.0854074986798099</v>
      </c>
      <c r="E10566" s="37" t="s">
        <v>14</v>
      </c>
      <c r="F10566" s="37" t="s">
        <v>9</v>
      </c>
    </row>
    <row r="10567">
      <c r="A10567" s="36" t="str">
        <f t="shared" si="1"/>
        <v>High Population-Low Poverty</v>
      </c>
      <c r="B10567" s="35" t="s">
        <v>10586</v>
      </c>
      <c r="C10567" s="37">
        <v>15183.0</v>
      </c>
      <c r="D10567" s="37">
        <v>0.0707370084963446</v>
      </c>
      <c r="E10567" s="37" t="s">
        <v>14</v>
      </c>
      <c r="F10567" s="37" t="s">
        <v>9</v>
      </c>
    </row>
    <row r="10568">
      <c r="A10568" s="36" t="str">
        <f t="shared" si="1"/>
        <v>High Population-Low Poverty</v>
      </c>
      <c r="B10568" s="35" t="s">
        <v>10587</v>
      </c>
      <c r="C10568" s="37">
        <v>25854.0</v>
      </c>
      <c r="D10568" s="37">
        <v>0.034694824785333</v>
      </c>
      <c r="E10568" s="37" t="s">
        <v>14</v>
      </c>
      <c r="F10568" s="37" t="s">
        <v>9</v>
      </c>
    </row>
    <row r="10569">
      <c r="A10569" s="36" t="str">
        <f t="shared" si="1"/>
        <v>High Population-Low Poverty</v>
      </c>
      <c r="B10569" s="35" t="s">
        <v>10588</v>
      </c>
      <c r="C10569" s="37">
        <v>11473.0</v>
      </c>
      <c r="D10569" s="37">
        <v>0.0420988407565589</v>
      </c>
      <c r="E10569" s="37" t="s">
        <v>14</v>
      </c>
      <c r="F10569" s="37" t="s">
        <v>9</v>
      </c>
    </row>
    <row r="10570">
      <c r="A10570" s="36" t="str">
        <f t="shared" si="1"/>
        <v>High Population-Middle Poverty</v>
      </c>
      <c r="B10570" s="35" t="s">
        <v>10589</v>
      </c>
      <c r="C10570" s="37">
        <v>29336.0</v>
      </c>
      <c r="D10570" s="37">
        <v>0.169689119170984</v>
      </c>
      <c r="E10570" s="37" t="s">
        <v>14</v>
      </c>
      <c r="F10570" s="37" t="s">
        <v>10</v>
      </c>
    </row>
    <row r="10571">
      <c r="A10571" s="36" t="str">
        <f t="shared" si="1"/>
        <v>High Population-Middle Poverty</v>
      </c>
      <c r="B10571" s="35" t="s">
        <v>10590</v>
      </c>
      <c r="C10571" s="37">
        <v>34964.0</v>
      </c>
      <c r="D10571" s="37">
        <v>0.118521908248484</v>
      </c>
      <c r="E10571" s="37" t="s">
        <v>14</v>
      </c>
      <c r="F10571" s="37" t="s">
        <v>10</v>
      </c>
    </row>
    <row r="10572">
      <c r="A10572" s="36" t="str">
        <f t="shared" si="1"/>
        <v>High Population-Middle Poverty</v>
      </c>
      <c r="B10572" s="35" t="s">
        <v>10591</v>
      </c>
      <c r="C10572" s="37">
        <v>26598.0</v>
      </c>
      <c r="D10572" s="37">
        <v>0.190202270847432</v>
      </c>
      <c r="E10572" s="37" t="s">
        <v>14</v>
      </c>
      <c r="F10572" s="37" t="s">
        <v>10</v>
      </c>
    </row>
    <row r="10573">
      <c r="A10573" s="36" t="str">
        <f t="shared" si="1"/>
        <v>High Population-Middle Poverty</v>
      </c>
      <c r="B10573" s="35" t="s">
        <v>10592</v>
      </c>
      <c r="C10573" s="37">
        <v>12524.0</v>
      </c>
      <c r="D10573" s="37">
        <v>0.17614180772916</v>
      </c>
      <c r="E10573" s="37" t="s">
        <v>14</v>
      </c>
      <c r="F10573" s="37" t="s">
        <v>10</v>
      </c>
    </row>
    <row r="10574">
      <c r="A10574" s="36" t="str">
        <f t="shared" si="1"/>
        <v>High Population-Middle Poverty</v>
      </c>
      <c r="B10574" s="35" t="s">
        <v>10593</v>
      </c>
      <c r="C10574" s="37">
        <v>28663.0</v>
      </c>
      <c r="D10574" s="37">
        <v>0.243065973554757</v>
      </c>
      <c r="E10574" s="37" t="s">
        <v>14</v>
      </c>
      <c r="F10574" s="37" t="s">
        <v>10</v>
      </c>
    </row>
    <row r="10575">
      <c r="A10575" s="36" t="str">
        <f t="shared" si="1"/>
        <v>High Population-Middle Poverty</v>
      </c>
      <c r="B10575" s="35" t="s">
        <v>10594</v>
      </c>
      <c r="C10575" s="37">
        <v>20517.0</v>
      </c>
      <c r="D10575" s="37">
        <v>0.214748744943218</v>
      </c>
      <c r="E10575" s="37" t="s">
        <v>14</v>
      </c>
      <c r="F10575" s="37" t="s">
        <v>10</v>
      </c>
    </row>
    <row r="10576">
      <c r="A10576" s="36" t="str">
        <f t="shared" si="1"/>
        <v>High Population-Middle Poverty</v>
      </c>
      <c r="B10576" s="35" t="s">
        <v>10595</v>
      </c>
      <c r="C10576" s="37">
        <v>25086.0</v>
      </c>
      <c r="D10576" s="37">
        <v>0.111536315076138</v>
      </c>
      <c r="E10576" s="37" t="s">
        <v>14</v>
      </c>
      <c r="F10576" s="37" t="s">
        <v>10</v>
      </c>
    </row>
    <row r="10577">
      <c r="A10577" s="36" t="str">
        <f t="shared" si="1"/>
        <v>High Population-Middle Poverty</v>
      </c>
      <c r="B10577" s="35" t="s">
        <v>10596</v>
      </c>
      <c r="C10577" s="37">
        <v>30560.0</v>
      </c>
      <c r="D10577" s="37">
        <v>0.244306282722513</v>
      </c>
      <c r="E10577" s="37" t="s">
        <v>14</v>
      </c>
      <c r="F10577" s="37" t="s">
        <v>10</v>
      </c>
    </row>
    <row r="10578">
      <c r="A10578" s="36" t="str">
        <f t="shared" si="1"/>
        <v>High Population-Low Poverty</v>
      </c>
      <c r="B10578" s="35" t="s">
        <v>10597</v>
      </c>
      <c r="C10578" s="37">
        <v>18248.0</v>
      </c>
      <c r="D10578" s="37">
        <v>0.0640618149934239</v>
      </c>
      <c r="E10578" s="37" t="s">
        <v>14</v>
      </c>
      <c r="F10578" s="37" t="s">
        <v>9</v>
      </c>
    </row>
    <row r="10579">
      <c r="A10579" s="36" t="str">
        <f t="shared" si="1"/>
        <v>High Population-Middle Poverty</v>
      </c>
      <c r="B10579" s="35" t="s">
        <v>10598</v>
      </c>
      <c r="C10579" s="37">
        <v>33053.0</v>
      </c>
      <c r="D10579" s="37">
        <v>0.22019181314858</v>
      </c>
      <c r="E10579" s="37" t="s">
        <v>14</v>
      </c>
      <c r="F10579" s="37" t="s">
        <v>10</v>
      </c>
    </row>
    <row r="10580">
      <c r="A10580" s="36" t="str">
        <f t="shared" si="1"/>
        <v>High Population-Low Poverty</v>
      </c>
      <c r="B10580" s="35" t="s">
        <v>10599</v>
      </c>
      <c r="C10580" s="37">
        <v>35344.0</v>
      </c>
      <c r="D10580" s="37">
        <v>0.0814282480760525</v>
      </c>
      <c r="E10580" s="37" t="s">
        <v>14</v>
      </c>
      <c r="F10580" s="37" t="s">
        <v>9</v>
      </c>
    </row>
    <row r="10581">
      <c r="A10581" s="36" t="str">
        <f t="shared" si="1"/>
        <v>High Population-Low Poverty</v>
      </c>
      <c r="B10581" s="35" t="s">
        <v>10600</v>
      </c>
      <c r="C10581" s="37">
        <v>70494.0</v>
      </c>
      <c r="D10581" s="37">
        <v>0.0743751241240389</v>
      </c>
      <c r="E10581" s="37" t="s">
        <v>14</v>
      </c>
      <c r="F10581" s="37" t="s">
        <v>9</v>
      </c>
    </row>
    <row r="10582">
      <c r="A10582" s="36" t="str">
        <f t="shared" si="1"/>
        <v>High Population-Low Poverty</v>
      </c>
      <c r="B10582" s="35" t="s">
        <v>10601</v>
      </c>
      <c r="C10582" s="37">
        <v>14818.0</v>
      </c>
      <c r="D10582" s="37">
        <v>0.0609393980294237</v>
      </c>
      <c r="E10582" s="37" t="s">
        <v>14</v>
      </c>
      <c r="F10582" s="37" t="s">
        <v>9</v>
      </c>
    </row>
    <row r="10583">
      <c r="A10583" s="36" t="str">
        <f t="shared" si="1"/>
        <v>High Population-Middle Poverty</v>
      </c>
      <c r="B10583" s="35" t="s">
        <v>10602</v>
      </c>
      <c r="C10583" s="37">
        <v>17412.0</v>
      </c>
      <c r="D10583" s="37">
        <v>0.108488398805422</v>
      </c>
      <c r="E10583" s="37" t="s">
        <v>14</v>
      </c>
      <c r="F10583" s="37" t="s">
        <v>10</v>
      </c>
    </row>
    <row r="10584">
      <c r="A10584" s="36" t="str">
        <f t="shared" si="1"/>
        <v>High Population-Low Poverty</v>
      </c>
      <c r="B10584" s="35" t="s">
        <v>10603</v>
      </c>
      <c r="C10584" s="37">
        <v>61262.0</v>
      </c>
      <c r="D10584" s="37">
        <v>0.0718553099800855</v>
      </c>
      <c r="E10584" s="37" t="s">
        <v>14</v>
      </c>
      <c r="F10584" s="37" t="s">
        <v>9</v>
      </c>
    </row>
    <row r="10585">
      <c r="A10585" s="36" t="str">
        <f t="shared" si="1"/>
        <v>High Population-Middle Poverty</v>
      </c>
      <c r="B10585" s="35" t="s">
        <v>10604</v>
      </c>
      <c r="C10585" s="37">
        <v>51112.0</v>
      </c>
      <c r="D10585" s="37">
        <v>0.202339959305056</v>
      </c>
      <c r="E10585" s="37" t="s">
        <v>14</v>
      </c>
      <c r="F10585" s="37" t="s">
        <v>10</v>
      </c>
    </row>
    <row r="10586">
      <c r="A10586" s="36" t="str">
        <f t="shared" si="1"/>
        <v>High Population-Middle Poverty</v>
      </c>
      <c r="B10586" s="35" t="s">
        <v>10605</v>
      </c>
      <c r="C10586" s="37">
        <v>33194.0</v>
      </c>
      <c r="D10586" s="37">
        <v>0.19253479544496</v>
      </c>
      <c r="E10586" s="37" t="s">
        <v>14</v>
      </c>
      <c r="F10586" s="37" t="s">
        <v>10</v>
      </c>
    </row>
    <row r="10587">
      <c r="A10587" s="36" t="str">
        <f t="shared" si="1"/>
        <v>High Population-Low Poverty</v>
      </c>
      <c r="B10587" s="35" t="s">
        <v>10606</v>
      </c>
      <c r="C10587" s="37">
        <v>39943.0</v>
      </c>
      <c r="D10587" s="37">
        <v>0.0636907593320482</v>
      </c>
      <c r="E10587" s="37" t="s">
        <v>14</v>
      </c>
      <c r="F10587" s="37" t="s">
        <v>9</v>
      </c>
    </row>
    <row r="10588">
      <c r="A10588" s="36" t="str">
        <f t="shared" si="1"/>
        <v>High Population-Middle Poverty</v>
      </c>
      <c r="B10588" s="35" t="s">
        <v>10607</v>
      </c>
      <c r="C10588" s="37">
        <v>23006.0</v>
      </c>
      <c r="D10588" s="37">
        <v>0.103277405894115</v>
      </c>
      <c r="E10588" s="37" t="s">
        <v>14</v>
      </c>
      <c r="F10588" s="37" t="s">
        <v>10</v>
      </c>
    </row>
    <row r="10589">
      <c r="A10589" s="36" t="str">
        <f t="shared" si="1"/>
        <v>High Population-Low Poverty</v>
      </c>
      <c r="B10589" s="35" t="s">
        <v>10608</v>
      </c>
      <c r="C10589" s="37">
        <v>41063.0</v>
      </c>
      <c r="D10589" s="37">
        <v>0.0946594257604169</v>
      </c>
      <c r="E10589" s="37" t="s">
        <v>14</v>
      </c>
      <c r="F10589" s="37" t="s">
        <v>9</v>
      </c>
    </row>
    <row r="10590">
      <c r="A10590" s="36" t="str">
        <f t="shared" si="1"/>
        <v>High Population-High Poverty</v>
      </c>
      <c r="B10590" s="35" t="s">
        <v>10609</v>
      </c>
      <c r="C10590" s="37">
        <v>21875.0</v>
      </c>
      <c r="D10590" s="37">
        <v>0.433097142857143</v>
      </c>
      <c r="E10590" s="37" t="s">
        <v>14</v>
      </c>
      <c r="F10590" s="37" t="s">
        <v>11</v>
      </c>
    </row>
    <row r="10591">
      <c r="A10591" s="36" t="str">
        <f t="shared" si="1"/>
        <v>High Population-Low Poverty</v>
      </c>
      <c r="B10591" s="35" t="s">
        <v>10610</v>
      </c>
      <c r="C10591" s="37">
        <v>18301.0</v>
      </c>
      <c r="D10591" s="37">
        <v>0.0827823616195836</v>
      </c>
      <c r="E10591" s="37" t="s">
        <v>14</v>
      </c>
      <c r="F10591" s="37" t="s">
        <v>9</v>
      </c>
    </row>
    <row r="10592">
      <c r="A10592" s="36" t="str">
        <f t="shared" si="1"/>
        <v>High Population-Middle Poverty</v>
      </c>
      <c r="B10592" s="35" t="s">
        <v>10611</v>
      </c>
      <c r="C10592" s="37">
        <v>19576.0</v>
      </c>
      <c r="D10592" s="37">
        <v>0.103749489170413</v>
      </c>
      <c r="E10592" s="37" t="s">
        <v>14</v>
      </c>
      <c r="F10592" s="37" t="s">
        <v>10</v>
      </c>
    </row>
    <row r="10593">
      <c r="A10593" s="36" t="str">
        <f t="shared" si="1"/>
        <v>High Population-Low Poverty</v>
      </c>
      <c r="B10593" s="35" t="s">
        <v>10612</v>
      </c>
      <c r="C10593" s="37">
        <v>39377.0</v>
      </c>
      <c r="D10593" s="37">
        <v>0.0908398303578231</v>
      </c>
      <c r="E10593" s="37" t="s">
        <v>14</v>
      </c>
      <c r="F10593" s="37" t="s">
        <v>9</v>
      </c>
    </row>
    <row r="10594">
      <c r="A10594" s="36" t="str">
        <f t="shared" si="1"/>
        <v>High Population-Low Poverty</v>
      </c>
      <c r="B10594" s="35" t="s">
        <v>10613</v>
      </c>
      <c r="C10594" s="37">
        <v>19988.0</v>
      </c>
      <c r="D10594" s="37">
        <v>0.0714928957374425</v>
      </c>
      <c r="E10594" s="37" t="s">
        <v>14</v>
      </c>
      <c r="F10594" s="37" t="s">
        <v>9</v>
      </c>
    </row>
    <row r="10595">
      <c r="A10595" s="36" t="str">
        <f t="shared" si="1"/>
        <v>High Population-Middle Poverty</v>
      </c>
      <c r="B10595" s="35" t="s">
        <v>10614</v>
      </c>
      <c r="C10595" s="37">
        <v>36188.0</v>
      </c>
      <c r="D10595" s="37">
        <v>0.185586382226152</v>
      </c>
      <c r="E10595" s="37" t="s">
        <v>14</v>
      </c>
      <c r="F10595" s="37" t="s">
        <v>10</v>
      </c>
    </row>
    <row r="10596">
      <c r="A10596" s="36" t="str">
        <f t="shared" si="1"/>
        <v>High Population-Middle Poverty</v>
      </c>
      <c r="B10596" s="35" t="s">
        <v>10615</v>
      </c>
      <c r="C10596" s="37">
        <v>43927.0</v>
      </c>
      <c r="D10596" s="37">
        <v>0.10212397841874</v>
      </c>
      <c r="E10596" s="37" t="s">
        <v>14</v>
      </c>
      <c r="F10596" s="37" t="s">
        <v>10</v>
      </c>
    </row>
    <row r="10597">
      <c r="A10597" s="36" t="str">
        <f t="shared" si="1"/>
        <v>High Population-Low Poverty</v>
      </c>
      <c r="B10597" s="35" t="s">
        <v>10616</v>
      </c>
      <c r="C10597" s="37">
        <v>38665.0</v>
      </c>
      <c r="D10597" s="37">
        <v>0.0683305314884262</v>
      </c>
      <c r="E10597" s="37" t="s">
        <v>14</v>
      </c>
      <c r="F10597" s="37" t="s">
        <v>9</v>
      </c>
    </row>
    <row r="10598">
      <c r="A10598" s="36" t="str">
        <f t="shared" si="1"/>
        <v>Low Population-Middle Poverty</v>
      </c>
      <c r="B10598" s="35" t="s">
        <v>10617</v>
      </c>
      <c r="C10598" s="37">
        <v>265.0</v>
      </c>
      <c r="D10598" s="37">
        <v>0.211320754716981</v>
      </c>
      <c r="E10598" s="37" t="s">
        <v>16</v>
      </c>
      <c r="F10598" s="37" t="s">
        <v>10</v>
      </c>
    </row>
    <row r="10599">
      <c r="A10599" s="36" t="str">
        <f t="shared" si="1"/>
        <v>High Population-Middle Poverty</v>
      </c>
      <c r="B10599" s="35" t="s">
        <v>10618</v>
      </c>
      <c r="C10599" s="37">
        <v>19752.0</v>
      </c>
      <c r="D10599" s="37">
        <v>0.306500607533414</v>
      </c>
      <c r="E10599" s="37" t="s">
        <v>14</v>
      </c>
      <c r="F10599" s="37" t="s">
        <v>10</v>
      </c>
    </row>
    <row r="10600">
      <c r="A10600" s="36" t="str">
        <f t="shared" si="1"/>
        <v>High Population-Middle Poverty</v>
      </c>
      <c r="B10600" s="35" t="s">
        <v>10619</v>
      </c>
      <c r="C10600" s="37">
        <v>26896.0</v>
      </c>
      <c r="D10600" s="37">
        <v>0.185975609756098</v>
      </c>
      <c r="E10600" s="37" t="s">
        <v>14</v>
      </c>
      <c r="F10600" s="37" t="s">
        <v>10</v>
      </c>
    </row>
    <row r="10601">
      <c r="A10601" s="36" t="str">
        <f t="shared" si="1"/>
        <v>High Population-Middle Poverty</v>
      </c>
      <c r="B10601" s="35" t="s">
        <v>10620</v>
      </c>
      <c r="C10601" s="37">
        <v>28497.0</v>
      </c>
      <c r="D10601" s="37">
        <v>0.126013264554164</v>
      </c>
      <c r="E10601" s="37" t="s">
        <v>14</v>
      </c>
      <c r="F10601" s="37" t="s">
        <v>10</v>
      </c>
    </row>
    <row r="10602">
      <c r="A10602" s="36" t="str">
        <f t="shared" si="1"/>
        <v>High Population-Middle Poverty</v>
      </c>
      <c r="B10602" s="35" t="s">
        <v>10621</v>
      </c>
      <c r="C10602" s="37">
        <v>23666.0</v>
      </c>
      <c r="D10602" s="37">
        <v>0.200456350883123</v>
      </c>
      <c r="E10602" s="37" t="s">
        <v>14</v>
      </c>
      <c r="F10602" s="37" t="s">
        <v>10</v>
      </c>
    </row>
    <row r="10603">
      <c r="A10603" s="36" t="str">
        <f t="shared" si="1"/>
        <v>High Population-Middle Poverty</v>
      </c>
      <c r="B10603" s="35" t="s">
        <v>10622</v>
      </c>
      <c r="C10603" s="37">
        <v>32019.0</v>
      </c>
      <c r="D10603" s="37">
        <v>0.134638808207627</v>
      </c>
      <c r="E10603" s="37" t="s">
        <v>14</v>
      </c>
      <c r="F10603" s="37" t="s">
        <v>10</v>
      </c>
    </row>
    <row r="10604">
      <c r="A10604" s="36" t="str">
        <f t="shared" si="1"/>
        <v>High Population-Middle Poverty</v>
      </c>
      <c r="B10604" s="35" t="s">
        <v>10623</v>
      </c>
      <c r="C10604" s="37">
        <v>24871.0</v>
      </c>
      <c r="D10604" s="37">
        <v>0.100277431546781</v>
      </c>
      <c r="E10604" s="37" t="s">
        <v>14</v>
      </c>
      <c r="F10604" s="37" t="s">
        <v>10</v>
      </c>
    </row>
    <row r="10605">
      <c r="A10605" s="36" t="str">
        <f t="shared" si="1"/>
        <v>High Population-Low Poverty</v>
      </c>
      <c r="B10605" s="35" t="s">
        <v>10624</v>
      </c>
      <c r="C10605" s="37">
        <v>11602.0</v>
      </c>
      <c r="D10605" s="37">
        <v>0.0847267712463368</v>
      </c>
      <c r="E10605" s="37" t="s">
        <v>14</v>
      </c>
      <c r="F10605" s="37" t="s">
        <v>9</v>
      </c>
    </row>
    <row r="10606">
      <c r="A10606" s="36" t="str">
        <f t="shared" si="1"/>
        <v>High Population-Middle Poverty</v>
      </c>
      <c r="B10606" s="35" t="s">
        <v>10625</v>
      </c>
      <c r="C10606" s="37">
        <v>22183.0</v>
      </c>
      <c r="D10606" s="37">
        <v>0.110760492268855</v>
      </c>
      <c r="E10606" s="37" t="s">
        <v>14</v>
      </c>
      <c r="F10606" s="37" t="s">
        <v>10</v>
      </c>
    </row>
    <row r="10607">
      <c r="A10607" s="36" t="str">
        <f t="shared" si="1"/>
        <v>High Population-Low Poverty</v>
      </c>
      <c r="B10607" s="35" t="s">
        <v>10626</v>
      </c>
      <c r="C10607" s="37">
        <v>56054.0</v>
      </c>
      <c r="D10607" s="37">
        <v>0.0844007564134585</v>
      </c>
      <c r="E10607" s="37" t="s">
        <v>14</v>
      </c>
      <c r="F10607" s="37" t="s">
        <v>9</v>
      </c>
    </row>
    <row r="10608">
      <c r="A10608" s="36" t="str">
        <f t="shared" si="1"/>
        <v>High Population-Middle Poverty</v>
      </c>
      <c r="B10608" s="35" t="s">
        <v>10627</v>
      </c>
      <c r="C10608" s="37">
        <v>32162.0</v>
      </c>
      <c r="D10608" s="37">
        <v>0.254741620545986</v>
      </c>
      <c r="E10608" s="37" t="s">
        <v>14</v>
      </c>
      <c r="F10608" s="37" t="s">
        <v>10</v>
      </c>
    </row>
    <row r="10609">
      <c r="A10609" s="36" t="str">
        <f t="shared" si="1"/>
        <v>High Population-Middle Poverty</v>
      </c>
      <c r="B10609" s="35" t="s">
        <v>10628</v>
      </c>
      <c r="C10609" s="37">
        <v>46134.0</v>
      </c>
      <c r="D10609" s="37">
        <v>0.198833831881042</v>
      </c>
      <c r="E10609" s="37" t="s">
        <v>14</v>
      </c>
      <c r="F10609" s="37" t="s">
        <v>10</v>
      </c>
    </row>
    <row r="10610">
      <c r="A10610" s="36" t="str">
        <f t="shared" si="1"/>
        <v>High Population-Middle Poverty</v>
      </c>
      <c r="B10610" s="35" t="s">
        <v>10629</v>
      </c>
      <c r="C10610" s="37">
        <v>32895.0</v>
      </c>
      <c r="D10610" s="37">
        <v>0.142757257941936</v>
      </c>
      <c r="E10610" s="37" t="s">
        <v>14</v>
      </c>
      <c r="F10610" s="37" t="s">
        <v>10</v>
      </c>
    </row>
    <row r="10611">
      <c r="A10611" s="36" t="str">
        <f t="shared" si="1"/>
        <v>High Population-Middle Poverty</v>
      </c>
      <c r="B10611" s="35" t="s">
        <v>10630</v>
      </c>
      <c r="C10611" s="37">
        <v>61541.0</v>
      </c>
      <c r="D10611" s="37">
        <v>0.158284720755269</v>
      </c>
      <c r="E10611" s="37" t="s">
        <v>14</v>
      </c>
      <c r="F10611" s="37" t="s">
        <v>10</v>
      </c>
    </row>
    <row r="10612">
      <c r="A10612" s="36" t="str">
        <f t="shared" si="1"/>
        <v>High Population-Low Poverty</v>
      </c>
      <c r="B10612" s="35" t="s">
        <v>10631</v>
      </c>
      <c r="C10612" s="37">
        <v>53248.0</v>
      </c>
      <c r="D10612" s="37">
        <v>0.0609788161057692</v>
      </c>
      <c r="E10612" s="37" t="s">
        <v>14</v>
      </c>
      <c r="F10612" s="37" t="s">
        <v>9</v>
      </c>
    </row>
    <row r="10613">
      <c r="A10613" s="36" t="str">
        <f t="shared" si="1"/>
        <v>High Population-Low Poverty</v>
      </c>
      <c r="B10613" s="35" t="s">
        <v>10632</v>
      </c>
      <c r="C10613" s="37">
        <v>15177.0</v>
      </c>
      <c r="D10613" s="37">
        <v>0.0573894709099295</v>
      </c>
      <c r="E10613" s="37" t="s">
        <v>14</v>
      </c>
      <c r="F10613" s="37" t="s">
        <v>9</v>
      </c>
    </row>
    <row r="10614">
      <c r="A10614" s="36" t="str">
        <f t="shared" si="1"/>
        <v>High Population-Middle Poverty</v>
      </c>
      <c r="B10614" s="35" t="s">
        <v>10633</v>
      </c>
      <c r="C10614" s="37">
        <v>26355.0</v>
      </c>
      <c r="D10614" s="37">
        <v>0.101081388730791</v>
      </c>
      <c r="E10614" s="37" t="s">
        <v>14</v>
      </c>
      <c r="F10614" s="37" t="s">
        <v>10</v>
      </c>
    </row>
    <row r="10615">
      <c r="A10615" s="36" t="str">
        <f t="shared" si="1"/>
        <v>Medium Population-Middle Poverty</v>
      </c>
      <c r="B10615" s="35" t="s">
        <v>10634</v>
      </c>
      <c r="C10615" s="37">
        <v>5917.0</v>
      </c>
      <c r="D10615" s="37">
        <v>0.212269731282745</v>
      </c>
      <c r="E10615" s="37" t="s">
        <v>15</v>
      </c>
      <c r="F10615" s="37" t="s">
        <v>10</v>
      </c>
    </row>
    <row r="10616">
      <c r="A10616" s="36" t="str">
        <f t="shared" si="1"/>
        <v>High Population-Low Poverty</v>
      </c>
      <c r="B10616" s="35" t="s">
        <v>10635</v>
      </c>
      <c r="C10616" s="37">
        <v>19973.0</v>
      </c>
      <c r="D10616" s="37">
        <v>0.0521704300806088</v>
      </c>
      <c r="E10616" s="37" t="s">
        <v>14</v>
      </c>
      <c r="F10616" s="37" t="s">
        <v>9</v>
      </c>
    </row>
    <row r="10617">
      <c r="A10617" s="36" t="str">
        <f t="shared" si="1"/>
        <v>High Population-Low Poverty</v>
      </c>
      <c r="B10617" s="35" t="s">
        <v>10636</v>
      </c>
      <c r="C10617" s="37">
        <v>11300.0</v>
      </c>
      <c r="D10617" s="37">
        <v>0.0233628318584071</v>
      </c>
      <c r="E10617" s="37" t="s">
        <v>14</v>
      </c>
      <c r="F10617" s="37" t="s">
        <v>9</v>
      </c>
    </row>
    <row r="10618">
      <c r="A10618" s="36" t="str">
        <f t="shared" si="1"/>
        <v>Medium Population-High Poverty</v>
      </c>
      <c r="B10618" s="35" t="s">
        <v>10637</v>
      </c>
      <c r="C10618" s="37">
        <v>8179.0</v>
      </c>
      <c r="D10618" s="37">
        <v>0.429759139259078</v>
      </c>
      <c r="E10618" s="37" t="s">
        <v>15</v>
      </c>
      <c r="F10618" s="37" t="s">
        <v>11</v>
      </c>
    </row>
    <row r="10619">
      <c r="A10619" s="36" t="str">
        <f t="shared" si="1"/>
        <v>High Population-Low Poverty</v>
      </c>
      <c r="B10619" s="35" t="s">
        <v>10638</v>
      </c>
      <c r="C10619" s="37">
        <v>13696.0</v>
      </c>
      <c r="D10619" s="37">
        <v>0.0633031542056075</v>
      </c>
      <c r="E10619" s="37" t="s">
        <v>14</v>
      </c>
      <c r="F10619" s="37" t="s">
        <v>9</v>
      </c>
    </row>
    <row r="10620">
      <c r="A10620" s="36" t="str">
        <f t="shared" si="1"/>
        <v>High Population-Low Poverty</v>
      </c>
      <c r="B10620" s="35" t="s">
        <v>10639</v>
      </c>
      <c r="C10620" s="37">
        <v>12986.0</v>
      </c>
      <c r="D10620" s="37">
        <v>0.0318034806714924</v>
      </c>
      <c r="E10620" s="37" t="s">
        <v>14</v>
      </c>
      <c r="F10620" s="37" t="s">
        <v>9</v>
      </c>
    </row>
    <row r="10621">
      <c r="A10621" s="36" t="str">
        <f t="shared" si="1"/>
        <v>High Population-Low Poverty</v>
      </c>
      <c r="B10621" s="35" t="s">
        <v>10640</v>
      </c>
      <c r="C10621" s="37">
        <v>10027.0</v>
      </c>
      <c r="D10621" s="37">
        <v>0.0576443602273861</v>
      </c>
      <c r="E10621" s="37" t="s">
        <v>14</v>
      </c>
      <c r="F10621" s="37" t="s">
        <v>9</v>
      </c>
    </row>
    <row r="10622">
      <c r="A10622" s="36" t="str">
        <f t="shared" si="1"/>
        <v>High Population-Low Poverty</v>
      </c>
      <c r="B10622" s="35" t="s">
        <v>10641</v>
      </c>
      <c r="C10622" s="37">
        <v>11866.0</v>
      </c>
      <c r="D10622" s="37">
        <v>0.0903421540535985</v>
      </c>
      <c r="E10622" s="37" t="s">
        <v>14</v>
      </c>
      <c r="F10622" s="37" t="s">
        <v>9</v>
      </c>
    </row>
    <row r="10623">
      <c r="A10623" s="36" t="str">
        <f t="shared" si="1"/>
        <v>High Population-Middle Poverty</v>
      </c>
      <c r="B10623" s="35" t="s">
        <v>10642</v>
      </c>
      <c r="C10623" s="37">
        <v>25861.0</v>
      </c>
      <c r="D10623" s="37">
        <v>0.108812497583233</v>
      </c>
      <c r="E10623" s="37" t="s">
        <v>14</v>
      </c>
      <c r="F10623" s="37" t="s">
        <v>10</v>
      </c>
    </row>
    <row r="10624">
      <c r="A10624" s="36" t="str">
        <f t="shared" si="1"/>
        <v>High Population-Low Poverty</v>
      </c>
      <c r="B10624" s="35" t="s">
        <v>10643</v>
      </c>
      <c r="C10624" s="37">
        <v>23868.0</v>
      </c>
      <c r="D10624" s="37">
        <v>0.0944360650243003</v>
      </c>
      <c r="E10624" s="37" t="s">
        <v>14</v>
      </c>
      <c r="F10624" s="37" t="s">
        <v>9</v>
      </c>
    </row>
    <row r="10625">
      <c r="A10625" s="36" t="str">
        <f t="shared" si="1"/>
        <v>High Population-Low Poverty</v>
      </c>
      <c r="B10625" s="35" t="s">
        <v>10644</v>
      </c>
      <c r="C10625" s="37">
        <v>20153.0</v>
      </c>
      <c r="D10625" s="37">
        <v>0.0634644966010023</v>
      </c>
      <c r="E10625" s="37" t="s">
        <v>14</v>
      </c>
      <c r="F10625" s="37" t="s">
        <v>9</v>
      </c>
    </row>
    <row r="10626">
      <c r="A10626" s="36" t="str">
        <f t="shared" si="1"/>
        <v>Medium Population-Middle Poverty</v>
      </c>
      <c r="B10626" s="35" t="s">
        <v>10645</v>
      </c>
      <c r="C10626" s="37">
        <v>2097.0</v>
      </c>
      <c r="D10626" s="37">
        <v>0.304721030042918</v>
      </c>
      <c r="E10626" s="37" t="s">
        <v>15</v>
      </c>
      <c r="F10626" s="37" t="s">
        <v>10</v>
      </c>
    </row>
    <row r="10627">
      <c r="A10627" s="36" t="str">
        <f t="shared" si="1"/>
        <v>High Population-Low Poverty</v>
      </c>
      <c r="B10627" s="35" t="s">
        <v>10646</v>
      </c>
      <c r="C10627" s="37">
        <v>21702.0</v>
      </c>
      <c r="D10627" s="37">
        <v>0.0717445396737628</v>
      </c>
      <c r="E10627" s="37" t="s">
        <v>14</v>
      </c>
      <c r="F10627" s="37" t="s">
        <v>9</v>
      </c>
    </row>
    <row r="10628">
      <c r="A10628" s="36" t="str">
        <f t="shared" si="1"/>
        <v>High Population-Low Poverty</v>
      </c>
      <c r="B10628" s="35" t="s">
        <v>10647</v>
      </c>
      <c r="C10628" s="37">
        <v>14377.0</v>
      </c>
      <c r="D10628" s="37">
        <v>0.0559922097795089</v>
      </c>
      <c r="E10628" s="37" t="s">
        <v>14</v>
      </c>
      <c r="F10628" s="37" t="s">
        <v>9</v>
      </c>
    </row>
    <row r="10629">
      <c r="A10629" s="36" t="str">
        <f t="shared" si="1"/>
        <v>Low Population-Low Poverty</v>
      </c>
      <c r="B10629" s="35" t="s">
        <v>10648</v>
      </c>
      <c r="C10629" s="37">
        <v>204.0</v>
      </c>
      <c r="D10629" s="37">
        <v>0.0931372549019608</v>
      </c>
      <c r="E10629" s="37" t="s">
        <v>16</v>
      </c>
      <c r="F10629" s="37" t="s">
        <v>9</v>
      </c>
    </row>
    <row r="10630">
      <c r="A10630" s="36" t="str">
        <f t="shared" si="1"/>
        <v>High Population-Middle Poverty</v>
      </c>
      <c r="B10630" s="35" t="s">
        <v>10649</v>
      </c>
      <c r="C10630" s="37">
        <v>27925.0</v>
      </c>
      <c r="D10630" s="37">
        <v>0.124512085944494</v>
      </c>
      <c r="E10630" s="37" t="s">
        <v>14</v>
      </c>
      <c r="F10630" s="37" t="s">
        <v>10</v>
      </c>
    </row>
    <row r="10631">
      <c r="A10631" s="36" t="str">
        <f t="shared" si="1"/>
        <v>High Population-Middle Poverty</v>
      </c>
      <c r="B10631" s="35" t="s">
        <v>10650</v>
      </c>
      <c r="C10631" s="37">
        <v>56982.0</v>
      </c>
      <c r="D10631" s="37">
        <v>0.103769611456249</v>
      </c>
      <c r="E10631" s="37" t="s">
        <v>14</v>
      </c>
      <c r="F10631" s="37" t="s">
        <v>10</v>
      </c>
    </row>
    <row r="10632">
      <c r="A10632" s="36" t="str">
        <f t="shared" si="1"/>
        <v>High Population-Middle Poverty</v>
      </c>
      <c r="B10632" s="35" t="s">
        <v>10651</v>
      </c>
      <c r="C10632" s="37">
        <v>10080.0</v>
      </c>
      <c r="D10632" s="37">
        <v>0.175892857142857</v>
      </c>
      <c r="E10632" s="37" t="s">
        <v>14</v>
      </c>
      <c r="F10632" s="37" t="s">
        <v>10</v>
      </c>
    </row>
    <row r="10633">
      <c r="A10633" s="36" t="str">
        <f t="shared" si="1"/>
        <v>Medium Population-Low Poverty</v>
      </c>
      <c r="B10633" s="35" t="s">
        <v>10652</v>
      </c>
      <c r="C10633" s="37">
        <v>2334.0</v>
      </c>
      <c r="D10633" s="37">
        <v>0.089974293059126</v>
      </c>
      <c r="E10633" s="37" t="s">
        <v>15</v>
      </c>
      <c r="F10633" s="37" t="s">
        <v>9</v>
      </c>
    </row>
    <row r="10634">
      <c r="A10634" s="36" t="str">
        <f t="shared" si="1"/>
        <v>Low Population-Middle Poverty</v>
      </c>
      <c r="B10634" s="35" t="s">
        <v>10653</v>
      </c>
      <c r="C10634" s="37">
        <v>430.0</v>
      </c>
      <c r="D10634" s="37">
        <v>0.118604651162791</v>
      </c>
      <c r="E10634" s="37" t="s">
        <v>16</v>
      </c>
      <c r="F10634" s="37" t="s">
        <v>10</v>
      </c>
    </row>
    <row r="10635">
      <c r="A10635" s="36" t="str">
        <f t="shared" si="1"/>
        <v>High Population-Middle Poverty</v>
      </c>
      <c r="B10635" s="35" t="s">
        <v>10654</v>
      </c>
      <c r="C10635" s="37">
        <v>18186.0</v>
      </c>
      <c r="D10635" s="37">
        <v>0.171615528428461</v>
      </c>
      <c r="E10635" s="37" t="s">
        <v>14</v>
      </c>
      <c r="F10635" s="37" t="s">
        <v>10</v>
      </c>
    </row>
    <row r="10636">
      <c r="A10636" s="36" t="str">
        <f t="shared" si="1"/>
        <v>High Population-Middle Poverty</v>
      </c>
      <c r="B10636" s="35" t="s">
        <v>10655</v>
      </c>
      <c r="C10636" s="37">
        <v>19134.0</v>
      </c>
      <c r="D10636" s="37">
        <v>0.167293822514895</v>
      </c>
      <c r="E10636" s="37" t="s">
        <v>14</v>
      </c>
      <c r="F10636" s="37" t="s">
        <v>10</v>
      </c>
    </row>
    <row r="10637">
      <c r="A10637" s="36" t="str">
        <f t="shared" si="1"/>
        <v>High Population-Middle Poverty</v>
      </c>
      <c r="B10637" s="35" t="s">
        <v>10656</v>
      </c>
      <c r="C10637" s="37">
        <v>14758.0</v>
      </c>
      <c r="D10637" s="37">
        <v>0.251592356687898</v>
      </c>
      <c r="E10637" s="37" t="s">
        <v>14</v>
      </c>
      <c r="F10637" s="37" t="s">
        <v>10</v>
      </c>
    </row>
    <row r="10638">
      <c r="A10638" s="36" t="str">
        <f t="shared" si="1"/>
        <v>High Population-Middle Poverty</v>
      </c>
      <c r="B10638" s="35" t="s">
        <v>10657</v>
      </c>
      <c r="C10638" s="37">
        <v>16455.0</v>
      </c>
      <c r="D10638" s="37">
        <v>0.187967183226983</v>
      </c>
      <c r="E10638" s="37" t="s">
        <v>14</v>
      </c>
      <c r="F10638" s="37" t="s">
        <v>10</v>
      </c>
    </row>
    <row r="10639">
      <c r="A10639" s="36" t="str">
        <f t="shared" si="1"/>
        <v>Medium Population-Middle Poverty</v>
      </c>
      <c r="B10639" s="35" t="s">
        <v>10658</v>
      </c>
      <c r="C10639" s="37">
        <v>4523.0</v>
      </c>
      <c r="D10639" s="37">
        <v>0.186380720760557</v>
      </c>
      <c r="E10639" s="37" t="s">
        <v>15</v>
      </c>
      <c r="F10639" s="37" t="s">
        <v>10</v>
      </c>
    </row>
    <row r="10640">
      <c r="A10640" s="36" t="str">
        <f t="shared" si="1"/>
        <v>Medium Population-Middle Poverty</v>
      </c>
      <c r="B10640" s="35" t="s">
        <v>10659</v>
      </c>
      <c r="C10640" s="37">
        <v>8583.0</v>
      </c>
      <c r="D10640" s="37">
        <v>0.227659326575789</v>
      </c>
      <c r="E10640" s="37" t="s">
        <v>15</v>
      </c>
      <c r="F10640" s="37" t="s">
        <v>10</v>
      </c>
    </row>
    <row r="10641">
      <c r="A10641" s="36" t="str">
        <f t="shared" si="1"/>
        <v>High Population-Middle Poverty</v>
      </c>
      <c r="B10641" s="35" t="s">
        <v>10660</v>
      </c>
      <c r="C10641" s="37">
        <v>19190.0</v>
      </c>
      <c r="D10641" s="37">
        <v>0.166805627931214</v>
      </c>
      <c r="E10641" s="37" t="s">
        <v>14</v>
      </c>
      <c r="F10641" s="37" t="s">
        <v>10</v>
      </c>
    </row>
    <row r="10642">
      <c r="A10642" s="36" t="str">
        <f t="shared" si="1"/>
        <v>High Population-Middle Poverty</v>
      </c>
      <c r="B10642" s="35" t="s">
        <v>10661</v>
      </c>
      <c r="C10642" s="37">
        <v>20804.0</v>
      </c>
      <c r="D10642" s="37">
        <v>0.196019996154586</v>
      </c>
      <c r="E10642" s="37" t="s">
        <v>14</v>
      </c>
      <c r="F10642" s="37" t="s">
        <v>10</v>
      </c>
    </row>
    <row r="10643">
      <c r="A10643" s="36" t="str">
        <f t="shared" si="1"/>
        <v>High Population-Low Poverty</v>
      </c>
      <c r="B10643" s="35" t="s">
        <v>10662</v>
      </c>
      <c r="C10643" s="37">
        <v>26049.0</v>
      </c>
      <c r="D10643" s="37">
        <v>0.0820376981841913</v>
      </c>
      <c r="E10643" s="37" t="s">
        <v>14</v>
      </c>
      <c r="F10643" s="37" t="s">
        <v>9</v>
      </c>
    </row>
    <row r="10644">
      <c r="A10644" s="36" t="str">
        <f t="shared" si="1"/>
        <v>High Population-Low Poverty</v>
      </c>
      <c r="B10644" s="35" t="s">
        <v>10663</v>
      </c>
      <c r="C10644" s="37">
        <v>27315.0</v>
      </c>
      <c r="D10644" s="37">
        <v>0.0651290499725426</v>
      </c>
      <c r="E10644" s="37" t="s">
        <v>14</v>
      </c>
      <c r="F10644" s="37" t="s">
        <v>9</v>
      </c>
    </row>
    <row r="10645">
      <c r="A10645" s="36" t="str">
        <f t="shared" si="1"/>
        <v>High Population-Low Poverty</v>
      </c>
      <c r="B10645" s="35" t="s">
        <v>10664</v>
      </c>
      <c r="C10645" s="37">
        <v>18509.0</v>
      </c>
      <c r="D10645" s="37">
        <v>0.0464638824355719</v>
      </c>
      <c r="E10645" s="37" t="s">
        <v>14</v>
      </c>
      <c r="F10645" s="37" t="s">
        <v>9</v>
      </c>
    </row>
    <row r="10646">
      <c r="A10646" s="36" t="str">
        <f t="shared" si="1"/>
        <v>High Population-Low Poverty</v>
      </c>
      <c r="B10646" s="35" t="s">
        <v>10665</v>
      </c>
      <c r="C10646" s="37">
        <v>24570.0</v>
      </c>
      <c r="D10646" s="37">
        <v>0.0521774521774522</v>
      </c>
      <c r="E10646" s="37" t="s">
        <v>14</v>
      </c>
      <c r="F10646" s="37" t="s">
        <v>9</v>
      </c>
    </row>
    <row r="10647">
      <c r="A10647" s="36" t="str">
        <f t="shared" si="1"/>
        <v>Medium Population-Low Poverty</v>
      </c>
      <c r="B10647" s="35" t="s">
        <v>10666</v>
      </c>
      <c r="C10647" s="37">
        <v>7044.0</v>
      </c>
      <c r="D10647" s="37">
        <v>0.0552243043725156</v>
      </c>
      <c r="E10647" s="37" t="s">
        <v>15</v>
      </c>
      <c r="F10647" s="37" t="s">
        <v>9</v>
      </c>
    </row>
    <row r="10648">
      <c r="A10648" s="36" t="str">
        <f t="shared" si="1"/>
        <v>High Population-Low Poverty</v>
      </c>
      <c r="B10648" s="35" t="s">
        <v>10667</v>
      </c>
      <c r="C10648" s="37">
        <v>17911.0</v>
      </c>
      <c r="D10648" s="37">
        <v>0.0810116688068784</v>
      </c>
      <c r="E10648" s="37" t="s">
        <v>14</v>
      </c>
      <c r="F10648" s="37" t="s">
        <v>9</v>
      </c>
    </row>
    <row r="10649">
      <c r="A10649" s="36" t="str">
        <f t="shared" si="1"/>
        <v>High Population-Low Poverty</v>
      </c>
      <c r="B10649" s="35" t="s">
        <v>10668</v>
      </c>
      <c r="C10649" s="37">
        <v>22955.0</v>
      </c>
      <c r="D10649" s="37">
        <v>0.0406447397081246</v>
      </c>
      <c r="E10649" s="37" t="s">
        <v>14</v>
      </c>
      <c r="F10649" s="37" t="s">
        <v>9</v>
      </c>
    </row>
    <row r="10650">
      <c r="A10650" s="36" t="str">
        <f t="shared" si="1"/>
        <v>High Population-Low Poverty</v>
      </c>
      <c r="B10650" s="35" t="s">
        <v>10669</v>
      </c>
      <c r="C10650" s="37">
        <v>22797.0</v>
      </c>
      <c r="D10650" s="37">
        <v>0.045927095670483</v>
      </c>
      <c r="E10650" s="37" t="s">
        <v>14</v>
      </c>
      <c r="F10650" s="37" t="s">
        <v>9</v>
      </c>
    </row>
    <row r="10651">
      <c r="A10651" s="36" t="str">
        <f t="shared" si="1"/>
        <v>High Population-Middle Poverty</v>
      </c>
      <c r="B10651" s="35" t="s">
        <v>10670</v>
      </c>
      <c r="C10651" s="37">
        <v>17556.0</v>
      </c>
      <c r="D10651" s="37">
        <v>0.120414673046252</v>
      </c>
      <c r="E10651" s="37" t="s">
        <v>14</v>
      </c>
      <c r="F10651" s="37" t="s">
        <v>10</v>
      </c>
    </row>
    <row r="10652">
      <c r="A10652" s="36" t="str">
        <f t="shared" si="1"/>
        <v>High Population-Middle Poverty</v>
      </c>
      <c r="B10652" s="35" t="s">
        <v>10671</v>
      </c>
      <c r="C10652" s="37">
        <v>27674.0</v>
      </c>
      <c r="D10652" s="37">
        <v>0.169292476692925</v>
      </c>
      <c r="E10652" s="37" t="s">
        <v>14</v>
      </c>
      <c r="F10652" s="37" t="s">
        <v>10</v>
      </c>
    </row>
    <row r="10653">
      <c r="A10653" s="36" t="str">
        <f t="shared" si="1"/>
        <v>High Population-Middle Poverty</v>
      </c>
      <c r="B10653" s="35" t="s">
        <v>10672</v>
      </c>
      <c r="C10653" s="37">
        <v>17141.0</v>
      </c>
      <c r="D10653" s="37">
        <v>0.167843183011493</v>
      </c>
      <c r="E10653" s="37" t="s">
        <v>14</v>
      </c>
      <c r="F10653" s="37" t="s">
        <v>10</v>
      </c>
    </row>
    <row r="10654">
      <c r="A10654" s="36" t="str">
        <f t="shared" si="1"/>
        <v>High Population-Middle Poverty</v>
      </c>
      <c r="B10654" s="35" t="s">
        <v>10673</v>
      </c>
      <c r="C10654" s="37">
        <v>20400.0</v>
      </c>
      <c r="D10654" s="37">
        <v>0.121617647058824</v>
      </c>
      <c r="E10654" s="37" t="s">
        <v>14</v>
      </c>
      <c r="F10654" s="37" t="s">
        <v>10</v>
      </c>
    </row>
    <row r="10655">
      <c r="A10655" s="36" t="str">
        <f t="shared" si="1"/>
        <v>High Population-Middle Poverty</v>
      </c>
      <c r="B10655" s="35" t="s">
        <v>10674</v>
      </c>
      <c r="C10655" s="37">
        <v>12311.0</v>
      </c>
      <c r="D10655" s="37">
        <v>0.216066932012022</v>
      </c>
      <c r="E10655" s="37" t="s">
        <v>14</v>
      </c>
      <c r="F10655" s="37" t="s">
        <v>10</v>
      </c>
    </row>
    <row r="10656">
      <c r="A10656" s="36" t="str">
        <f t="shared" si="1"/>
        <v>High Population-Low Poverty</v>
      </c>
      <c r="B10656" s="35" t="s">
        <v>10675</v>
      </c>
      <c r="C10656" s="37">
        <v>27266.0</v>
      </c>
      <c r="D10656" s="37">
        <v>0.0920927162033301</v>
      </c>
      <c r="E10656" s="37" t="s">
        <v>14</v>
      </c>
      <c r="F10656" s="37" t="s">
        <v>9</v>
      </c>
    </row>
    <row r="10657">
      <c r="A10657" s="36" t="str">
        <f t="shared" si="1"/>
        <v>High Population-Middle Poverty</v>
      </c>
      <c r="B10657" s="35" t="s">
        <v>10676</v>
      </c>
      <c r="C10657" s="37">
        <v>27673.0</v>
      </c>
      <c r="D10657" s="37">
        <v>0.194557872294294</v>
      </c>
      <c r="E10657" s="37" t="s">
        <v>14</v>
      </c>
      <c r="F10657" s="37" t="s">
        <v>10</v>
      </c>
    </row>
    <row r="10658">
      <c r="A10658" s="36" t="str">
        <f t="shared" si="1"/>
        <v>High Population-Low Poverty</v>
      </c>
      <c r="B10658" s="35" t="s">
        <v>10677</v>
      </c>
      <c r="C10658" s="37">
        <v>18973.0</v>
      </c>
      <c r="D10658" s="37">
        <v>0.0638275444052074</v>
      </c>
      <c r="E10658" s="37" t="s">
        <v>14</v>
      </c>
      <c r="F10658" s="37" t="s">
        <v>9</v>
      </c>
    </row>
    <row r="10659">
      <c r="A10659" s="36" t="str">
        <f t="shared" si="1"/>
        <v>High Population-Low Poverty</v>
      </c>
      <c r="B10659" s="35" t="s">
        <v>10678</v>
      </c>
      <c r="C10659" s="37">
        <v>22050.0</v>
      </c>
      <c r="D10659" s="37">
        <v>0.0801360544217687</v>
      </c>
      <c r="E10659" s="37" t="s">
        <v>14</v>
      </c>
      <c r="F10659" s="37" t="s">
        <v>9</v>
      </c>
    </row>
    <row r="10660">
      <c r="A10660" s="36" t="str">
        <f t="shared" si="1"/>
        <v>Medium Population-Low Poverty</v>
      </c>
      <c r="B10660" s="35" t="s">
        <v>10679</v>
      </c>
      <c r="C10660" s="37">
        <v>4610.0</v>
      </c>
      <c r="D10660" s="37">
        <v>0.0720173535791757</v>
      </c>
      <c r="E10660" s="37" t="s">
        <v>15</v>
      </c>
      <c r="F10660" s="37" t="s">
        <v>9</v>
      </c>
    </row>
    <row r="10661">
      <c r="A10661" s="36" t="str">
        <f t="shared" si="1"/>
        <v>High Population-Middle Poverty</v>
      </c>
      <c r="B10661" s="35" t="s">
        <v>10680</v>
      </c>
      <c r="C10661" s="37">
        <v>49569.0</v>
      </c>
      <c r="D10661" s="37">
        <v>0.13002077911598</v>
      </c>
      <c r="E10661" s="37" t="s">
        <v>14</v>
      </c>
      <c r="F10661" s="37" t="s">
        <v>10</v>
      </c>
    </row>
    <row r="10662">
      <c r="A10662" s="36" t="str">
        <f t="shared" si="1"/>
        <v>High Population-Low Poverty</v>
      </c>
      <c r="B10662" s="35" t="s">
        <v>10681</v>
      </c>
      <c r="C10662" s="37">
        <v>34130.0</v>
      </c>
      <c r="D10662" s="37">
        <v>0.0743920304717258</v>
      </c>
      <c r="E10662" s="37" t="s">
        <v>14</v>
      </c>
      <c r="F10662" s="37" t="s">
        <v>9</v>
      </c>
    </row>
    <row r="10663">
      <c r="A10663" s="36" t="str">
        <f t="shared" si="1"/>
        <v>High Population-Middle Poverty</v>
      </c>
      <c r="B10663" s="35" t="s">
        <v>10682</v>
      </c>
      <c r="C10663" s="37">
        <v>26886.0</v>
      </c>
      <c r="D10663" s="37">
        <v>0.139440601056312</v>
      </c>
      <c r="E10663" s="37" t="s">
        <v>14</v>
      </c>
      <c r="F10663" s="37" t="s">
        <v>10</v>
      </c>
    </row>
    <row r="10664">
      <c r="A10664" s="36" t="str">
        <f t="shared" si="1"/>
        <v>Medium Population-Low Poverty</v>
      </c>
      <c r="B10664" s="35" t="s">
        <v>10683</v>
      </c>
      <c r="C10664" s="37">
        <v>1378.0</v>
      </c>
      <c r="D10664" s="37">
        <v>0.034833091436865</v>
      </c>
      <c r="E10664" s="37" t="s">
        <v>15</v>
      </c>
      <c r="F10664" s="37" t="s">
        <v>9</v>
      </c>
    </row>
    <row r="10665">
      <c r="A10665" s="36" t="str">
        <f t="shared" si="1"/>
        <v>High Population-Middle Poverty</v>
      </c>
      <c r="B10665" s="35" t="s">
        <v>10684</v>
      </c>
      <c r="C10665" s="37">
        <v>10931.0</v>
      </c>
      <c r="D10665" s="37">
        <v>0.171713475436831</v>
      </c>
      <c r="E10665" s="37" t="s">
        <v>14</v>
      </c>
      <c r="F10665" s="37" t="s">
        <v>10</v>
      </c>
    </row>
    <row r="10666">
      <c r="A10666" s="36" t="str">
        <f t="shared" si="1"/>
        <v>High Population-Low Poverty</v>
      </c>
      <c r="B10666" s="35" t="s">
        <v>10685</v>
      </c>
      <c r="C10666" s="37">
        <v>35410.0</v>
      </c>
      <c r="D10666" s="37">
        <v>0.0967805704603219</v>
      </c>
      <c r="E10666" s="37" t="s">
        <v>14</v>
      </c>
      <c r="F10666" s="37" t="s">
        <v>9</v>
      </c>
    </row>
    <row r="10667">
      <c r="A10667" s="36" t="str">
        <f t="shared" si="1"/>
        <v>High Population-Low Poverty</v>
      </c>
      <c r="B10667" s="35" t="s">
        <v>10686</v>
      </c>
      <c r="C10667" s="37">
        <v>29824.0</v>
      </c>
      <c r="D10667" s="37">
        <v>0.0324906115879828</v>
      </c>
      <c r="E10667" s="37" t="s">
        <v>14</v>
      </c>
      <c r="F10667" s="37" t="s">
        <v>9</v>
      </c>
    </row>
    <row r="10668">
      <c r="A10668" s="36" t="str">
        <f t="shared" si="1"/>
        <v>Medium Population-Middle Poverty</v>
      </c>
      <c r="B10668" s="35" t="s">
        <v>10687</v>
      </c>
      <c r="C10668" s="37">
        <v>8152.0</v>
      </c>
      <c r="D10668" s="37">
        <v>0.182777232580962</v>
      </c>
      <c r="E10668" s="37" t="s">
        <v>15</v>
      </c>
      <c r="F10668" s="37" t="s">
        <v>10</v>
      </c>
    </row>
    <row r="10669">
      <c r="A10669" s="36" t="str">
        <f t="shared" si="1"/>
        <v>High Population-Middle Poverty</v>
      </c>
      <c r="B10669" s="35" t="s">
        <v>10688</v>
      </c>
      <c r="C10669" s="37">
        <v>18021.0</v>
      </c>
      <c r="D10669" s="37">
        <v>0.190388990622052</v>
      </c>
      <c r="E10669" s="37" t="s">
        <v>14</v>
      </c>
      <c r="F10669" s="37" t="s">
        <v>10</v>
      </c>
    </row>
    <row r="10670">
      <c r="A10670" s="36" t="str">
        <f t="shared" si="1"/>
        <v>High Population-Middle Poverty</v>
      </c>
      <c r="B10670" s="35" t="s">
        <v>10689</v>
      </c>
      <c r="C10670" s="37">
        <v>14284.0</v>
      </c>
      <c r="D10670" s="37">
        <v>0.170120414449734</v>
      </c>
      <c r="E10670" s="37" t="s">
        <v>14</v>
      </c>
      <c r="F10670" s="37" t="s">
        <v>10</v>
      </c>
    </row>
    <row r="10671">
      <c r="A10671" s="36" t="str">
        <f t="shared" si="1"/>
        <v>High Population-Middle Poverty</v>
      </c>
      <c r="B10671" s="35" t="s">
        <v>10690</v>
      </c>
      <c r="C10671" s="37">
        <v>20882.0</v>
      </c>
      <c r="D10671" s="37">
        <v>0.245043578201322</v>
      </c>
      <c r="E10671" s="37" t="s">
        <v>14</v>
      </c>
      <c r="F10671" s="37" t="s">
        <v>10</v>
      </c>
    </row>
    <row r="10672">
      <c r="A10672" s="36" t="str">
        <f t="shared" si="1"/>
        <v>High Population-Middle Poverty</v>
      </c>
      <c r="B10672" s="35" t="s">
        <v>10691</v>
      </c>
      <c r="C10672" s="37">
        <v>38506.0</v>
      </c>
      <c r="D10672" s="37">
        <v>0.233080558873942</v>
      </c>
      <c r="E10672" s="37" t="s">
        <v>14</v>
      </c>
      <c r="F10672" s="37" t="s">
        <v>10</v>
      </c>
    </row>
    <row r="10673">
      <c r="A10673" s="36" t="str">
        <f t="shared" si="1"/>
        <v>High Population-High Poverty</v>
      </c>
      <c r="B10673" s="35" t="s">
        <v>10692</v>
      </c>
      <c r="C10673" s="37">
        <v>17315.0</v>
      </c>
      <c r="D10673" s="37">
        <v>0.354894600057753</v>
      </c>
      <c r="E10673" s="37" t="s">
        <v>14</v>
      </c>
      <c r="F10673" s="37" t="s">
        <v>11</v>
      </c>
    </row>
    <row r="10674">
      <c r="A10674" s="36" t="str">
        <f t="shared" si="1"/>
        <v>High Population-Middle Poverty</v>
      </c>
      <c r="B10674" s="35" t="s">
        <v>10693</v>
      </c>
      <c r="C10674" s="37">
        <v>16115.0</v>
      </c>
      <c r="D10674" s="37">
        <v>0.118647223084083</v>
      </c>
      <c r="E10674" s="37" t="s">
        <v>14</v>
      </c>
      <c r="F10674" s="37" t="s">
        <v>10</v>
      </c>
    </row>
    <row r="10675">
      <c r="A10675" s="36" t="str">
        <f t="shared" si="1"/>
        <v>High Population-Middle Poverty</v>
      </c>
      <c r="B10675" s="35" t="s">
        <v>10694</v>
      </c>
      <c r="C10675" s="37">
        <v>23774.0</v>
      </c>
      <c r="D10675" s="37">
        <v>0.238327584756457</v>
      </c>
      <c r="E10675" s="37" t="s">
        <v>14</v>
      </c>
      <c r="F10675" s="37" t="s">
        <v>10</v>
      </c>
    </row>
    <row r="10676">
      <c r="A10676" s="36" t="str">
        <f t="shared" si="1"/>
        <v>High Population-Middle Poverty</v>
      </c>
      <c r="B10676" s="35" t="s">
        <v>10695</v>
      </c>
      <c r="C10676" s="37">
        <v>18386.0</v>
      </c>
      <c r="D10676" s="37">
        <v>0.146361361905798</v>
      </c>
      <c r="E10676" s="37" t="s">
        <v>14</v>
      </c>
      <c r="F10676" s="37" t="s">
        <v>10</v>
      </c>
    </row>
    <row r="10677">
      <c r="A10677" s="36" t="str">
        <f t="shared" si="1"/>
        <v>High Population-Middle Poverty</v>
      </c>
      <c r="B10677" s="35" t="s">
        <v>10696</v>
      </c>
      <c r="C10677" s="37">
        <v>45480.0</v>
      </c>
      <c r="D10677" s="37">
        <v>0.299978012313105</v>
      </c>
      <c r="E10677" s="37" t="s">
        <v>14</v>
      </c>
      <c r="F10677" s="37" t="s">
        <v>10</v>
      </c>
    </row>
    <row r="10678">
      <c r="A10678" s="36" t="str">
        <f t="shared" si="1"/>
        <v>High Population-Low Poverty</v>
      </c>
      <c r="B10678" s="35" t="s">
        <v>10697</v>
      </c>
      <c r="C10678" s="37">
        <v>31457.0</v>
      </c>
      <c r="D10678" s="37">
        <v>0.0886925008742092</v>
      </c>
      <c r="E10678" s="37" t="s">
        <v>14</v>
      </c>
      <c r="F10678" s="37" t="s">
        <v>9</v>
      </c>
    </row>
    <row r="10679">
      <c r="A10679" s="36" t="str">
        <f t="shared" si="1"/>
        <v>High Population-Middle Poverty</v>
      </c>
      <c r="B10679" s="35" t="s">
        <v>10698</v>
      </c>
      <c r="C10679" s="37">
        <v>48949.0</v>
      </c>
      <c r="D10679" s="37">
        <v>0.297329873950438</v>
      </c>
      <c r="E10679" s="37" t="s">
        <v>14</v>
      </c>
      <c r="F10679" s="37" t="s">
        <v>10</v>
      </c>
    </row>
    <row r="10680">
      <c r="A10680" s="36" t="str">
        <f t="shared" si="1"/>
        <v>High Population-High Poverty</v>
      </c>
      <c r="B10680" s="35" t="s">
        <v>10699</v>
      </c>
      <c r="C10680" s="37">
        <v>34146.0</v>
      </c>
      <c r="D10680" s="37">
        <v>0.335734785919288</v>
      </c>
      <c r="E10680" s="37" t="s">
        <v>14</v>
      </c>
      <c r="F10680" s="37" t="s">
        <v>11</v>
      </c>
    </row>
    <row r="10681">
      <c r="A10681" s="36" t="str">
        <f t="shared" si="1"/>
        <v>High Population-Middle Poverty</v>
      </c>
      <c r="B10681" s="35" t="s">
        <v>10700</v>
      </c>
      <c r="C10681" s="37">
        <v>47471.0</v>
      </c>
      <c r="D10681" s="37">
        <v>0.215858102841735</v>
      </c>
      <c r="E10681" s="37" t="s">
        <v>14</v>
      </c>
      <c r="F10681" s="37" t="s">
        <v>10</v>
      </c>
    </row>
    <row r="10682">
      <c r="A10682" s="36" t="str">
        <f t="shared" si="1"/>
        <v>High Population-Middle Poverty</v>
      </c>
      <c r="B10682" s="35" t="s">
        <v>10701</v>
      </c>
      <c r="C10682" s="37">
        <v>45563.0</v>
      </c>
      <c r="D10682" s="37">
        <v>0.150692447819503</v>
      </c>
      <c r="E10682" s="37" t="s">
        <v>14</v>
      </c>
      <c r="F10682" s="37" t="s">
        <v>10</v>
      </c>
    </row>
    <row r="10683">
      <c r="A10683" s="36" t="str">
        <f t="shared" si="1"/>
        <v>High Population-Middle Poverty</v>
      </c>
      <c r="B10683" s="35" t="s">
        <v>10702</v>
      </c>
      <c r="C10683" s="37">
        <v>16065.0</v>
      </c>
      <c r="D10683" s="37">
        <v>0.15505757858699</v>
      </c>
      <c r="E10683" s="37" t="s">
        <v>14</v>
      </c>
      <c r="F10683" s="37" t="s">
        <v>10</v>
      </c>
    </row>
    <row r="10684">
      <c r="A10684" s="36" t="str">
        <f t="shared" si="1"/>
        <v>High Population-Middle Poverty</v>
      </c>
      <c r="B10684" s="35" t="s">
        <v>10703</v>
      </c>
      <c r="C10684" s="37">
        <v>44781.0</v>
      </c>
      <c r="D10684" s="37">
        <v>0.240704763180813</v>
      </c>
      <c r="E10684" s="37" t="s">
        <v>14</v>
      </c>
      <c r="F10684" s="37" t="s">
        <v>10</v>
      </c>
    </row>
    <row r="10685">
      <c r="A10685" s="36" t="str">
        <f t="shared" si="1"/>
        <v>High Population-Low Poverty</v>
      </c>
      <c r="B10685" s="35" t="s">
        <v>10704</v>
      </c>
      <c r="C10685" s="37">
        <v>26884.0</v>
      </c>
      <c r="D10685" s="37">
        <v>0.0662103853593215</v>
      </c>
      <c r="E10685" s="37" t="s">
        <v>14</v>
      </c>
      <c r="F10685" s="37" t="s">
        <v>9</v>
      </c>
    </row>
    <row r="10686">
      <c r="A10686" s="36" t="str">
        <f t="shared" si="1"/>
        <v>High Population-Middle Poverty</v>
      </c>
      <c r="B10686" s="35" t="s">
        <v>10705</v>
      </c>
      <c r="C10686" s="37">
        <v>37215.0</v>
      </c>
      <c r="D10686" s="37">
        <v>0.239124009136101</v>
      </c>
      <c r="E10686" s="37" t="s">
        <v>14</v>
      </c>
      <c r="F10686" s="37" t="s">
        <v>10</v>
      </c>
    </row>
    <row r="10687">
      <c r="A10687" s="36" t="str">
        <f t="shared" si="1"/>
        <v>Low Population-Impoverished</v>
      </c>
      <c r="B10687" s="35" t="s">
        <v>10706</v>
      </c>
      <c r="C10687" s="37">
        <v>11.0</v>
      </c>
      <c r="D10687" s="37">
        <v>1.0</v>
      </c>
      <c r="E10687" s="37" t="s">
        <v>16</v>
      </c>
      <c r="F10687" s="37" t="s">
        <v>12</v>
      </c>
    </row>
    <row r="10688">
      <c r="A10688" s="36" t="str">
        <f t="shared" si="1"/>
        <v>Medium Population-Low Poverty</v>
      </c>
      <c r="B10688" s="35" t="s">
        <v>10707</v>
      </c>
      <c r="C10688" s="37">
        <v>2228.0</v>
      </c>
      <c r="D10688" s="37">
        <v>0.0655296229802513</v>
      </c>
      <c r="E10688" s="37" t="s">
        <v>15</v>
      </c>
      <c r="F10688" s="37" t="s">
        <v>9</v>
      </c>
    </row>
    <row r="10689">
      <c r="A10689" s="36" t="str">
        <f t="shared" si="1"/>
        <v>High Population-Low Poverty</v>
      </c>
      <c r="B10689" s="35" t="s">
        <v>10708</v>
      </c>
      <c r="C10689" s="37">
        <v>38411.0</v>
      </c>
      <c r="D10689" s="37">
        <v>0.078467105776991</v>
      </c>
      <c r="E10689" s="37" t="s">
        <v>14</v>
      </c>
      <c r="F10689" s="37" t="s">
        <v>9</v>
      </c>
    </row>
    <row r="10690">
      <c r="A10690" s="36" t="str">
        <f t="shared" si="1"/>
        <v>High Population-Middle Poverty</v>
      </c>
      <c r="B10690" s="35" t="s">
        <v>10709</v>
      </c>
      <c r="C10690" s="37">
        <v>26204.0</v>
      </c>
      <c r="D10690" s="37">
        <v>0.10368646008243</v>
      </c>
      <c r="E10690" s="37" t="s">
        <v>14</v>
      </c>
      <c r="F10690" s="37" t="s">
        <v>10</v>
      </c>
    </row>
    <row r="10691">
      <c r="A10691" s="36" t="str">
        <f t="shared" si="1"/>
        <v>High Population-Low Poverty</v>
      </c>
      <c r="B10691" s="35" t="s">
        <v>10710</v>
      </c>
      <c r="C10691" s="37">
        <v>29964.0</v>
      </c>
      <c r="D10691" s="37">
        <v>0.0380122814043519</v>
      </c>
      <c r="E10691" s="37" t="s">
        <v>14</v>
      </c>
      <c r="F10691" s="37" t="s">
        <v>9</v>
      </c>
    </row>
    <row r="10692">
      <c r="A10692" s="36" t="str">
        <f t="shared" si="1"/>
        <v>High Population-Low Poverty</v>
      </c>
      <c r="B10692" s="35" t="s">
        <v>10711</v>
      </c>
      <c r="C10692" s="37">
        <v>25944.0</v>
      </c>
      <c r="D10692" s="37">
        <v>0.0498381128584644</v>
      </c>
      <c r="E10692" s="37" t="s">
        <v>14</v>
      </c>
      <c r="F10692" s="37" t="s">
        <v>9</v>
      </c>
    </row>
    <row r="10693">
      <c r="A10693" s="36" t="str">
        <f t="shared" si="1"/>
        <v>High Population-Middle Poverty</v>
      </c>
      <c r="B10693" s="35" t="s">
        <v>10712</v>
      </c>
      <c r="C10693" s="37">
        <v>22657.0</v>
      </c>
      <c r="D10693" s="37">
        <v>0.178576157478925</v>
      </c>
      <c r="E10693" s="37" t="s">
        <v>14</v>
      </c>
      <c r="F10693" s="37" t="s">
        <v>10</v>
      </c>
    </row>
    <row r="10694">
      <c r="A10694" s="36" t="str">
        <f t="shared" si="1"/>
        <v>High Population-Middle Poverty</v>
      </c>
      <c r="B10694" s="35" t="s">
        <v>10713</v>
      </c>
      <c r="C10694" s="37">
        <v>18348.0</v>
      </c>
      <c r="D10694" s="37">
        <v>0.153095705253979</v>
      </c>
      <c r="E10694" s="37" t="s">
        <v>14</v>
      </c>
      <c r="F10694" s="37" t="s">
        <v>10</v>
      </c>
    </row>
    <row r="10695">
      <c r="A10695" s="36" t="str">
        <f t="shared" si="1"/>
        <v>High Population-Middle Poverty</v>
      </c>
      <c r="B10695" s="35" t="s">
        <v>10714</v>
      </c>
      <c r="C10695" s="37">
        <v>17305.0</v>
      </c>
      <c r="D10695" s="37">
        <v>0.152094770297602</v>
      </c>
      <c r="E10695" s="37" t="s">
        <v>14</v>
      </c>
      <c r="F10695" s="37" t="s">
        <v>10</v>
      </c>
    </row>
    <row r="10696">
      <c r="A10696" s="36" t="str">
        <f t="shared" si="1"/>
        <v>High Population-Low Poverty</v>
      </c>
      <c r="B10696" s="35" t="s">
        <v>10715</v>
      </c>
      <c r="C10696" s="37">
        <v>67454.0</v>
      </c>
      <c r="D10696" s="37">
        <v>0.0875559640643994</v>
      </c>
      <c r="E10696" s="37" t="s">
        <v>14</v>
      </c>
      <c r="F10696" s="37" t="s">
        <v>9</v>
      </c>
    </row>
    <row r="10697">
      <c r="A10697" s="36" t="str">
        <f t="shared" si="1"/>
        <v>High Population-Middle Poverty</v>
      </c>
      <c r="B10697" s="35" t="s">
        <v>10716</v>
      </c>
      <c r="C10697" s="37">
        <v>14414.0</v>
      </c>
      <c r="D10697" s="37">
        <v>0.188358540308034</v>
      </c>
      <c r="E10697" s="37" t="s">
        <v>14</v>
      </c>
      <c r="F10697" s="37" t="s">
        <v>10</v>
      </c>
    </row>
    <row r="10698">
      <c r="A10698" s="36" t="str">
        <f t="shared" si="1"/>
        <v>High Population-Middle Poverty</v>
      </c>
      <c r="B10698" s="35" t="s">
        <v>10717</v>
      </c>
      <c r="C10698" s="37">
        <v>30052.0</v>
      </c>
      <c r="D10698" s="37">
        <v>0.123619060295488</v>
      </c>
      <c r="E10698" s="37" t="s">
        <v>14</v>
      </c>
      <c r="F10698" s="37" t="s">
        <v>10</v>
      </c>
    </row>
    <row r="10699">
      <c r="A10699" s="36" t="str">
        <f t="shared" si="1"/>
        <v>High Population-Low Poverty</v>
      </c>
      <c r="B10699" s="35" t="s">
        <v>10718</v>
      </c>
      <c r="C10699" s="37">
        <v>25335.0</v>
      </c>
      <c r="D10699" s="37">
        <v>0.0822577462009078</v>
      </c>
      <c r="E10699" s="37" t="s">
        <v>14</v>
      </c>
      <c r="F10699" s="37" t="s">
        <v>9</v>
      </c>
    </row>
    <row r="10700">
      <c r="A10700" s="36" t="str">
        <f t="shared" si="1"/>
        <v>High Population-Low Poverty</v>
      </c>
      <c r="B10700" s="35" t="s">
        <v>10719</v>
      </c>
      <c r="C10700" s="37">
        <v>16387.0</v>
      </c>
      <c r="D10700" s="37">
        <v>0.0742661866113383</v>
      </c>
      <c r="E10700" s="37" t="s">
        <v>14</v>
      </c>
      <c r="F10700" s="37" t="s">
        <v>9</v>
      </c>
    </row>
    <row r="10701">
      <c r="A10701" s="36" t="str">
        <f t="shared" si="1"/>
        <v>High Population-Middle Poverty</v>
      </c>
      <c r="B10701" s="35" t="s">
        <v>10720</v>
      </c>
      <c r="C10701" s="37">
        <v>27196.0</v>
      </c>
      <c r="D10701" s="37">
        <v>0.247462862185616</v>
      </c>
      <c r="E10701" s="37" t="s">
        <v>14</v>
      </c>
      <c r="F10701" s="37" t="s">
        <v>10</v>
      </c>
    </row>
    <row r="10702">
      <c r="A10702" s="36" t="str">
        <f t="shared" si="1"/>
        <v>High Population-Low Poverty</v>
      </c>
      <c r="B10702" s="35" t="s">
        <v>10721</v>
      </c>
      <c r="C10702" s="37">
        <v>16285.0</v>
      </c>
      <c r="D10702" s="37">
        <v>0.0849247774025177</v>
      </c>
      <c r="E10702" s="37" t="s">
        <v>14</v>
      </c>
      <c r="F10702" s="37" t="s">
        <v>9</v>
      </c>
    </row>
    <row r="10703">
      <c r="A10703" s="36" t="str">
        <f t="shared" si="1"/>
        <v>High Population-Middle Poverty</v>
      </c>
      <c r="B10703" s="35" t="s">
        <v>10722</v>
      </c>
      <c r="C10703" s="37">
        <v>24661.0</v>
      </c>
      <c r="D10703" s="37">
        <v>0.127285998134707</v>
      </c>
      <c r="E10703" s="37" t="s">
        <v>14</v>
      </c>
      <c r="F10703" s="37" t="s">
        <v>10</v>
      </c>
    </row>
    <row r="10704">
      <c r="A10704" s="36" t="str">
        <f t="shared" si="1"/>
        <v>High Population-Low Poverty</v>
      </c>
      <c r="B10704" s="35" t="s">
        <v>10723</v>
      </c>
      <c r="C10704" s="37">
        <v>16078.0</v>
      </c>
      <c r="D10704" s="37">
        <v>0.0919890533648464</v>
      </c>
      <c r="E10704" s="37" t="s">
        <v>14</v>
      </c>
      <c r="F10704" s="37" t="s">
        <v>9</v>
      </c>
    </row>
    <row r="10705">
      <c r="A10705" s="36" t="str">
        <f t="shared" si="1"/>
        <v>High Population-Middle Poverty</v>
      </c>
      <c r="B10705" s="35" t="s">
        <v>10724</v>
      </c>
      <c r="C10705" s="37">
        <v>24874.0</v>
      </c>
      <c r="D10705" s="37">
        <v>0.143844978692611</v>
      </c>
      <c r="E10705" s="37" t="s">
        <v>14</v>
      </c>
      <c r="F10705" s="37" t="s">
        <v>10</v>
      </c>
    </row>
    <row r="10706">
      <c r="A10706" s="36" t="str">
        <f t="shared" si="1"/>
        <v>High Population-Low Poverty</v>
      </c>
      <c r="B10706" s="35" t="s">
        <v>10725</v>
      </c>
      <c r="C10706" s="37">
        <v>33560.0</v>
      </c>
      <c r="D10706" s="37">
        <v>0.0994338498212157</v>
      </c>
      <c r="E10706" s="37" t="s">
        <v>14</v>
      </c>
      <c r="F10706" s="37" t="s">
        <v>9</v>
      </c>
    </row>
    <row r="10707">
      <c r="A10707" s="36" t="str">
        <f t="shared" si="1"/>
        <v>High Population-Middle Poverty</v>
      </c>
      <c r="B10707" s="35" t="s">
        <v>10726</v>
      </c>
      <c r="C10707" s="37">
        <v>18730.0</v>
      </c>
      <c r="D10707" s="37">
        <v>0.240736785904965</v>
      </c>
      <c r="E10707" s="37" t="s">
        <v>14</v>
      </c>
      <c r="F10707" s="37" t="s">
        <v>10</v>
      </c>
    </row>
    <row r="10708">
      <c r="A10708" s="36" t="str">
        <f t="shared" si="1"/>
        <v>High Population-Middle Poverty</v>
      </c>
      <c r="B10708" s="35" t="s">
        <v>10727</v>
      </c>
      <c r="C10708" s="37">
        <v>25350.0</v>
      </c>
      <c r="D10708" s="37">
        <v>0.227100591715976</v>
      </c>
      <c r="E10708" s="37" t="s">
        <v>14</v>
      </c>
      <c r="F10708" s="37" t="s">
        <v>10</v>
      </c>
    </row>
    <row r="10709">
      <c r="A10709" s="36" t="str">
        <f t="shared" si="1"/>
        <v>High Population-Middle Poverty</v>
      </c>
      <c r="B10709" s="35" t="s">
        <v>10728</v>
      </c>
      <c r="C10709" s="37">
        <v>32122.0</v>
      </c>
      <c r="D10709" s="37">
        <v>0.132494863333541</v>
      </c>
      <c r="E10709" s="37" t="s">
        <v>14</v>
      </c>
      <c r="F10709" s="37" t="s">
        <v>10</v>
      </c>
    </row>
    <row r="10710">
      <c r="A10710" s="36" t="str">
        <f t="shared" si="1"/>
        <v>High Population-Middle Poverty</v>
      </c>
      <c r="B10710" s="35" t="s">
        <v>10729</v>
      </c>
      <c r="C10710" s="37">
        <v>20195.0</v>
      </c>
      <c r="D10710" s="37">
        <v>0.272790294627383</v>
      </c>
      <c r="E10710" s="37" t="s">
        <v>14</v>
      </c>
      <c r="F10710" s="37" t="s">
        <v>10</v>
      </c>
    </row>
    <row r="10711">
      <c r="A10711" s="36" t="str">
        <f t="shared" si="1"/>
        <v>Medium Population-Low Poverty</v>
      </c>
      <c r="B10711" s="35" t="s">
        <v>10730</v>
      </c>
      <c r="C10711" s="37">
        <v>7488.0</v>
      </c>
      <c r="D10711" s="37">
        <v>0.0523504273504274</v>
      </c>
      <c r="E10711" s="37" t="s">
        <v>15</v>
      </c>
      <c r="F10711" s="37" t="s">
        <v>9</v>
      </c>
    </row>
    <row r="10712">
      <c r="A10712" s="36" t="str">
        <f t="shared" si="1"/>
        <v>High Population-Middle Poverty</v>
      </c>
      <c r="B10712" s="35" t="s">
        <v>10731</v>
      </c>
      <c r="C10712" s="37">
        <v>17702.0</v>
      </c>
      <c r="D10712" s="37">
        <v>0.128234097842052</v>
      </c>
      <c r="E10712" s="37" t="s">
        <v>14</v>
      </c>
      <c r="F10712" s="37" t="s">
        <v>10</v>
      </c>
    </row>
    <row r="10713">
      <c r="A10713" s="36" t="str">
        <f t="shared" si="1"/>
        <v>Low Population-Impoverished</v>
      </c>
      <c r="B10713" s="35" t="s">
        <v>10732</v>
      </c>
      <c r="C10713" s="37">
        <v>89.0</v>
      </c>
      <c r="D10713" s="37">
        <v>0.764044943820225</v>
      </c>
      <c r="E10713" s="37" t="s">
        <v>16</v>
      </c>
      <c r="F10713" s="37" t="s">
        <v>12</v>
      </c>
    </row>
    <row r="10714">
      <c r="A10714" s="36" t="str">
        <f t="shared" si="1"/>
        <v>High Population-Middle Poverty</v>
      </c>
      <c r="B10714" s="35" t="s">
        <v>10733</v>
      </c>
      <c r="C10714" s="37">
        <v>25372.0</v>
      </c>
      <c r="D10714" s="37">
        <v>0.234786378685165</v>
      </c>
      <c r="E10714" s="37" t="s">
        <v>14</v>
      </c>
      <c r="F10714" s="37" t="s">
        <v>10</v>
      </c>
    </row>
    <row r="10715">
      <c r="A10715" s="36" t="str">
        <f t="shared" si="1"/>
        <v>High Population-Middle Poverty</v>
      </c>
      <c r="B10715" s="35" t="s">
        <v>10734</v>
      </c>
      <c r="C10715" s="37">
        <v>32928.0</v>
      </c>
      <c r="D10715" s="37">
        <v>0.195578231292517</v>
      </c>
      <c r="E10715" s="37" t="s">
        <v>14</v>
      </c>
      <c r="F10715" s="37" t="s">
        <v>10</v>
      </c>
    </row>
    <row r="10716">
      <c r="A10716" s="36" t="str">
        <f t="shared" si="1"/>
        <v>High Population-Low Poverty</v>
      </c>
      <c r="B10716" s="35" t="s">
        <v>10735</v>
      </c>
      <c r="C10716" s="37">
        <v>17954.0</v>
      </c>
      <c r="D10716" s="37">
        <v>0.0959674724295422</v>
      </c>
      <c r="E10716" s="37" t="s">
        <v>14</v>
      </c>
      <c r="F10716" s="37" t="s">
        <v>9</v>
      </c>
    </row>
    <row r="10717">
      <c r="A10717" s="36" t="str">
        <f t="shared" si="1"/>
        <v>High Population-Middle Poverty</v>
      </c>
      <c r="B10717" s="35" t="s">
        <v>10736</v>
      </c>
      <c r="C10717" s="37">
        <v>16828.0</v>
      </c>
      <c r="D10717" s="37">
        <v>0.206144521036368</v>
      </c>
      <c r="E10717" s="37" t="s">
        <v>14</v>
      </c>
      <c r="F10717" s="37" t="s">
        <v>10</v>
      </c>
    </row>
    <row r="10718">
      <c r="A10718" s="36" t="str">
        <f t="shared" si="1"/>
        <v>High Population-Low Poverty</v>
      </c>
      <c r="B10718" s="35" t="s">
        <v>10737</v>
      </c>
      <c r="C10718" s="37">
        <v>19593.0</v>
      </c>
      <c r="D10718" s="37">
        <v>0.0734956361966008</v>
      </c>
      <c r="E10718" s="37" t="s">
        <v>14</v>
      </c>
      <c r="F10718" s="37" t="s">
        <v>9</v>
      </c>
    </row>
    <row r="10719">
      <c r="A10719" s="36" t="str">
        <f t="shared" si="1"/>
        <v>Medium Population-Middle Poverty</v>
      </c>
      <c r="B10719" s="35" t="s">
        <v>10738</v>
      </c>
      <c r="C10719" s="37">
        <v>6212.0</v>
      </c>
      <c r="D10719" s="37">
        <v>0.122504829362524</v>
      </c>
      <c r="E10719" s="37" t="s">
        <v>15</v>
      </c>
      <c r="F10719" s="37" t="s">
        <v>10</v>
      </c>
    </row>
    <row r="10720">
      <c r="A10720" s="36" t="str">
        <f t="shared" si="1"/>
        <v>High Population-Middle Poverty</v>
      </c>
      <c r="B10720" s="35" t="s">
        <v>10739</v>
      </c>
      <c r="C10720" s="37">
        <v>20026.0</v>
      </c>
      <c r="D10720" s="37">
        <v>0.129581543992809</v>
      </c>
      <c r="E10720" s="37" t="s">
        <v>14</v>
      </c>
      <c r="F10720" s="37" t="s">
        <v>10</v>
      </c>
    </row>
    <row r="10721">
      <c r="A10721" s="36" t="str">
        <f t="shared" si="1"/>
        <v>High Population-Middle Poverty</v>
      </c>
      <c r="B10721" s="35" t="s">
        <v>10740</v>
      </c>
      <c r="C10721" s="37">
        <v>26101.0</v>
      </c>
      <c r="D10721" s="37">
        <v>0.100724110187349</v>
      </c>
      <c r="E10721" s="37" t="s">
        <v>14</v>
      </c>
      <c r="F10721" s="37" t="s">
        <v>10</v>
      </c>
    </row>
    <row r="10722">
      <c r="A10722" s="36" t="str">
        <f t="shared" si="1"/>
        <v>High Population-Middle Poverty</v>
      </c>
      <c r="B10722" s="35" t="s">
        <v>10741</v>
      </c>
      <c r="C10722" s="37">
        <v>14120.0</v>
      </c>
      <c r="D10722" s="37">
        <v>0.168484419263456</v>
      </c>
      <c r="E10722" s="37" t="s">
        <v>14</v>
      </c>
      <c r="F10722" s="37" t="s">
        <v>10</v>
      </c>
    </row>
    <row r="10723">
      <c r="A10723" s="36" t="str">
        <f t="shared" si="1"/>
        <v>Medium Population-Middle Poverty</v>
      </c>
      <c r="B10723" s="35" t="s">
        <v>10742</v>
      </c>
      <c r="C10723" s="37">
        <v>7714.0</v>
      </c>
      <c r="D10723" s="37">
        <v>0.101374124967591</v>
      </c>
      <c r="E10723" s="37" t="s">
        <v>15</v>
      </c>
      <c r="F10723" s="37" t="s">
        <v>10</v>
      </c>
    </row>
    <row r="10724">
      <c r="A10724" s="36" t="str">
        <f t="shared" si="1"/>
        <v>High Population-Middle Poverty</v>
      </c>
      <c r="B10724" s="35" t="s">
        <v>10743</v>
      </c>
      <c r="C10724" s="37">
        <v>25493.0</v>
      </c>
      <c r="D10724" s="37">
        <v>0.155336759110344</v>
      </c>
      <c r="E10724" s="37" t="s">
        <v>14</v>
      </c>
      <c r="F10724" s="37" t="s">
        <v>10</v>
      </c>
    </row>
    <row r="10725">
      <c r="A10725" s="36" t="str">
        <f t="shared" si="1"/>
        <v>High Population-Middle Poverty</v>
      </c>
      <c r="B10725" s="35" t="s">
        <v>10744</v>
      </c>
      <c r="C10725" s="37">
        <v>29775.0</v>
      </c>
      <c r="D10725" s="37">
        <v>0.123459277917716</v>
      </c>
      <c r="E10725" s="37" t="s">
        <v>14</v>
      </c>
      <c r="F10725" s="37" t="s">
        <v>10</v>
      </c>
    </row>
    <row r="10726">
      <c r="A10726" s="36" t="str">
        <f t="shared" si="1"/>
        <v>High Population-Low Poverty</v>
      </c>
      <c r="B10726" s="35" t="s">
        <v>10745</v>
      </c>
      <c r="C10726" s="37">
        <v>22210.0</v>
      </c>
      <c r="D10726" s="37">
        <v>0.0978388113462404</v>
      </c>
      <c r="E10726" s="37" t="s">
        <v>14</v>
      </c>
      <c r="F10726" s="37" t="s">
        <v>9</v>
      </c>
    </row>
    <row r="10727">
      <c r="A10727" s="36" t="str">
        <f t="shared" si="1"/>
        <v>High Population-Low Poverty</v>
      </c>
      <c r="B10727" s="35" t="s">
        <v>10746</v>
      </c>
      <c r="C10727" s="37">
        <v>17607.0</v>
      </c>
      <c r="D10727" s="37">
        <v>0.0982563753052763</v>
      </c>
      <c r="E10727" s="37" t="s">
        <v>14</v>
      </c>
      <c r="F10727" s="37" t="s">
        <v>9</v>
      </c>
    </row>
    <row r="10728">
      <c r="A10728" s="36" t="str">
        <f t="shared" si="1"/>
        <v>High Population-Middle Poverty</v>
      </c>
      <c r="B10728" s="35" t="s">
        <v>10747</v>
      </c>
      <c r="C10728" s="37">
        <v>19054.0</v>
      </c>
      <c r="D10728" s="37">
        <v>0.136349322976803</v>
      </c>
      <c r="E10728" s="37" t="s">
        <v>14</v>
      </c>
      <c r="F10728" s="37" t="s">
        <v>10</v>
      </c>
    </row>
    <row r="10729">
      <c r="A10729" s="36" t="str">
        <f t="shared" si="1"/>
        <v>High Population-Low Poverty</v>
      </c>
      <c r="B10729" s="35" t="s">
        <v>10748</v>
      </c>
      <c r="C10729" s="37">
        <v>12843.0</v>
      </c>
      <c r="D10729" s="37">
        <v>0.0358950400996652</v>
      </c>
      <c r="E10729" s="37" t="s">
        <v>14</v>
      </c>
      <c r="F10729" s="37" t="s">
        <v>9</v>
      </c>
    </row>
    <row r="10730">
      <c r="A10730" s="36" t="str">
        <f t="shared" si="1"/>
        <v>High Population-Low Poverty</v>
      </c>
      <c r="B10730" s="35" t="s">
        <v>10749</v>
      </c>
      <c r="C10730" s="37">
        <v>16904.0</v>
      </c>
      <c r="D10730" s="37">
        <v>0.0977283483199243</v>
      </c>
      <c r="E10730" s="37" t="s">
        <v>14</v>
      </c>
      <c r="F10730" s="37" t="s">
        <v>9</v>
      </c>
    </row>
    <row r="10731">
      <c r="A10731" s="36" t="str">
        <f t="shared" si="1"/>
        <v>High Population-Middle Poverty</v>
      </c>
      <c r="B10731" s="35" t="s">
        <v>10750</v>
      </c>
      <c r="C10731" s="37">
        <v>14605.0</v>
      </c>
      <c r="D10731" s="37">
        <v>0.120164327285176</v>
      </c>
      <c r="E10731" s="37" t="s">
        <v>14</v>
      </c>
      <c r="F10731" s="37" t="s">
        <v>10</v>
      </c>
    </row>
    <row r="10732">
      <c r="A10732" s="36" t="str">
        <f t="shared" si="1"/>
        <v>High Population-Middle Poverty</v>
      </c>
      <c r="B10732" s="35" t="s">
        <v>10751</v>
      </c>
      <c r="C10732" s="37">
        <v>24889.0</v>
      </c>
      <c r="D10732" s="37">
        <v>0.192293784402748</v>
      </c>
      <c r="E10732" s="37" t="s">
        <v>14</v>
      </c>
      <c r="F10732" s="37" t="s">
        <v>10</v>
      </c>
    </row>
    <row r="10733">
      <c r="A10733" s="36" t="str">
        <f t="shared" si="1"/>
        <v>High Population-Low Poverty</v>
      </c>
      <c r="B10733" s="35" t="s">
        <v>10752</v>
      </c>
      <c r="C10733" s="37">
        <v>22744.0</v>
      </c>
      <c r="D10733" s="37">
        <v>0.0982237073513894</v>
      </c>
      <c r="E10733" s="37" t="s">
        <v>14</v>
      </c>
      <c r="F10733" s="37" t="s">
        <v>9</v>
      </c>
    </row>
    <row r="10734">
      <c r="A10734" s="36" t="str">
        <f t="shared" si="1"/>
        <v>Medium Population-Middle Poverty</v>
      </c>
      <c r="B10734" s="35" t="s">
        <v>10753</v>
      </c>
      <c r="C10734" s="37">
        <v>5515.0</v>
      </c>
      <c r="D10734" s="37">
        <v>0.100090661831369</v>
      </c>
      <c r="E10734" s="37" t="s">
        <v>15</v>
      </c>
      <c r="F10734" s="37" t="s">
        <v>10</v>
      </c>
    </row>
    <row r="10735">
      <c r="A10735" s="36" t="str">
        <f t="shared" si="1"/>
        <v>Medium Population-Low Poverty</v>
      </c>
      <c r="B10735" s="35" t="s">
        <v>10754</v>
      </c>
      <c r="C10735" s="37">
        <v>1632.0</v>
      </c>
      <c r="D10735" s="37">
        <v>0.079656862745098</v>
      </c>
      <c r="E10735" s="37" t="s">
        <v>15</v>
      </c>
      <c r="F10735" s="37" t="s">
        <v>9</v>
      </c>
    </row>
    <row r="10736">
      <c r="A10736" s="36" t="str">
        <f t="shared" si="1"/>
        <v>High Population-Middle Poverty</v>
      </c>
      <c r="B10736" s="35" t="s">
        <v>10755</v>
      </c>
      <c r="C10736" s="37">
        <v>32435.0</v>
      </c>
      <c r="D10736" s="37">
        <v>0.268537074148297</v>
      </c>
      <c r="E10736" s="37" t="s">
        <v>14</v>
      </c>
      <c r="F10736" s="37" t="s">
        <v>10</v>
      </c>
    </row>
    <row r="10737">
      <c r="A10737" s="36" t="str">
        <f t="shared" si="1"/>
        <v>High Population-Middle Poverty</v>
      </c>
      <c r="B10737" s="35" t="s">
        <v>10756</v>
      </c>
      <c r="C10737" s="37">
        <v>29447.0</v>
      </c>
      <c r="D10737" s="37">
        <v>0.112167623187421</v>
      </c>
      <c r="E10737" s="37" t="s">
        <v>14</v>
      </c>
      <c r="F10737" s="37" t="s">
        <v>10</v>
      </c>
    </row>
    <row r="10738">
      <c r="A10738" s="36" t="str">
        <f t="shared" si="1"/>
        <v>High Population-Middle Poverty</v>
      </c>
      <c r="B10738" s="35" t="s">
        <v>10757</v>
      </c>
      <c r="C10738" s="37">
        <v>25186.0</v>
      </c>
      <c r="D10738" s="37">
        <v>0.314817755896133</v>
      </c>
      <c r="E10738" s="37" t="s">
        <v>14</v>
      </c>
      <c r="F10738" s="37" t="s">
        <v>10</v>
      </c>
    </row>
    <row r="10739">
      <c r="A10739" s="36" t="str">
        <f t="shared" si="1"/>
        <v>High Population-Middle Poverty</v>
      </c>
      <c r="B10739" s="35" t="s">
        <v>10758</v>
      </c>
      <c r="C10739" s="37">
        <v>29845.0</v>
      </c>
      <c r="D10739" s="37">
        <v>0.121058803819735</v>
      </c>
      <c r="E10739" s="37" t="s">
        <v>14</v>
      </c>
      <c r="F10739" s="37" t="s">
        <v>10</v>
      </c>
    </row>
    <row r="10740">
      <c r="A10740" s="36" t="str">
        <f t="shared" si="1"/>
        <v>High Population-Middle Poverty</v>
      </c>
      <c r="B10740" s="35" t="s">
        <v>10759</v>
      </c>
      <c r="C10740" s="37">
        <v>49785.0</v>
      </c>
      <c r="D10740" s="37">
        <v>0.136808275585016</v>
      </c>
      <c r="E10740" s="37" t="s">
        <v>14</v>
      </c>
      <c r="F10740" s="37" t="s">
        <v>10</v>
      </c>
    </row>
    <row r="10741">
      <c r="A10741" s="36" t="str">
        <f t="shared" si="1"/>
        <v>High Population-Middle Poverty</v>
      </c>
      <c r="B10741" s="35" t="s">
        <v>10760</v>
      </c>
      <c r="C10741" s="37">
        <v>21684.0</v>
      </c>
      <c r="D10741" s="37">
        <v>0.105146651909242</v>
      </c>
      <c r="E10741" s="37" t="s">
        <v>14</v>
      </c>
      <c r="F10741" s="37" t="s">
        <v>10</v>
      </c>
    </row>
    <row r="10742">
      <c r="A10742" s="36" t="str">
        <f t="shared" si="1"/>
        <v>High Population-Low Poverty</v>
      </c>
      <c r="B10742" s="35" t="s">
        <v>10761</v>
      </c>
      <c r="C10742" s="37">
        <v>13345.0</v>
      </c>
      <c r="D10742" s="37">
        <v>0.0479580367178719</v>
      </c>
      <c r="E10742" s="37" t="s">
        <v>14</v>
      </c>
      <c r="F10742" s="37" t="s">
        <v>9</v>
      </c>
    </row>
    <row r="10743">
      <c r="A10743" s="36" t="str">
        <f t="shared" si="1"/>
        <v>High Population-Low Poverty</v>
      </c>
      <c r="B10743" s="35" t="s">
        <v>10762</v>
      </c>
      <c r="C10743" s="37">
        <v>37074.0</v>
      </c>
      <c r="D10743" s="37">
        <v>0.0483087878297459</v>
      </c>
      <c r="E10743" s="37" t="s">
        <v>14</v>
      </c>
      <c r="F10743" s="37" t="s">
        <v>9</v>
      </c>
    </row>
    <row r="10744">
      <c r="A10744" s="36" t="str">
        <f t="shared" si="1"/>
        <v>High Population-Middle Poverty</v>
      </c>
      <c r="B10744" s="35" t="s">
        <v>10763</v>
      </c>
      <c r="C10744" s="37">
        <v>14294.0</v>
      </c>
      <c r="D10744" s="37">
        <v>0.307051909892262</v>
      </c>
      <c r="E10744" s="37" t="s">
        <v>14</v>
      </c>
      <c r="F10744" s="37" t="s">
        <v>10</v>
      </c>
    </row>
    <row r="10745">
      <c r="A10745" s="36" t="str">
        <f t="shared" si="1"/>
        <v>High Population-Middle Poverty</v>
      </c>
      <c r="B10745" s="35" t="s">
        <v>10764</v>
      </c>
      <c r="C10745" s="37">
        <v>31909.0</v>
      </c>
      <c r="D10745" s="37">
        <v>0.190385157792472</v>
      </c>
      <c r="E10745" s="37" t="s">
        <v>14</v>
      </c>
      <c r="F10745" s="37" t="s">
        <v>10</v>
      </c>
    </row>
    <row r="10746">
      <c r="A10746" s="36" t="str">
        <f t="shared" si="1"/>
        <v>High Population-Middle Poverty</v>
      </c>
      <c r="B10746" s="35" t="s">
        <v>10765</v>
      </c>
      <c r="C10746" s="37">
        <v>24513.0</v>
      </c>
      <c r="D10746" s="37">
        <v>0.257577611879411</v>
      </c>
      <c r="E10746" s="37" t="s">
        <v>14</v>
      </c>
      <c r="F10746" s="37" t="s">
        <v>10</v>
      </c>
    </row>
    <row r="10747">
      <c r="A10747" s="36" t="str">
        <f t="shared" si="1"/>
        <v>Medium Population-Middle Poverty</v>
      </c>
      <c r="B10747" s="35" t="s">
        <v>10766</v>
      </c>
      <c r="C10747" s="37">
        <v>2665.0</v>
      </c>
      <c r="D10747" s="37">
        <v>0.135459662288931</v>
      </c>
      <c r="E10747" s="37" t="s">
        <v>15</v>
      </c>
      <c r="F10747" s="37" t="s">
        <v>10</v>
      </c>
    </row>
    <row r="10748">
      <c r="A10748" s="36" t="str">
        <f t="shared" si="1"/>
        <v>High Population-Middle Poverty</v>
      </c>
      <c r="B10748" s="35" t="s">
        <v>10767</v>
      </c>
      <c r="C10748" s="37">
        <v>26870.0</v>
      </c>
      <c r="D10748" s="37">
        <v>0.153107554893934</v>
      </c>
      <c r="E10748" s="37" t="s">
        <v>14</v>
      </c>
      <c r="F10748" s="37" t="s">
        <v>10</v>
      </c>
    </row>
    <row r="10749">
      <c r="A10749" s="36" t="str">
        <f t="shared" si="1"/>
        <v>Medium Population-Middle Poverty</v>
      </c>
      <c r="B10749" s="35" t="s">
        <v>10768</v>
      </c>
      <c r="C10749" s="37">
        <v>6040.0</v>
      </c>
      <c r="D10749" s="37">
        <v>0.292715231788079</v>
      </c>
      <c r="E10749" s="37" t="s">
        <v>15</v>
      </c>
      <c r="F10749" s="37" t="s">
        <v>10</v>
      </c>
    </row>
    <row r="10750">
      <c r="A10750" s="36" t="str">
        <f t="shared" si="1"/>
        <v>High Population-Middle Poverty</v>
      </c>
      <c r="B10750" s="35" t="s">
        <v>10769</v>
      </c>
      <c r="C10750" s="37">
        <v>27305.0</v>
      </c>
      <c r="D10750" s="37">
        <v>0.145321369712507</v>
      </c>
      <c r="E10750" s="37" t="s">
        <v>14</v>
      </c>
      <c r="F10750" s="37" t="s">
        <v>10</v>
      </c>
    </row>
    <row r="10751">
      <c r="A10751" s="36" t="str">
        <f t="shared" si="1"/>
        <v>Medium Population-Middle Poverty</v>
      </c>
      <c r="B10751" s="35" t="s">
        <v>10770</v>
      </c>
      <c r="C10751" s="37">
        <v>4178.0</v>
      </c>
      <c r="D10751" s="37">
        <v>0.263523216850168</v>
      </c>
      <c r="E10751" s="37" t="s">
        <v>15</v>
      </c>
      <c r="F10751" s="37" t="s">
        <v>10</v>
      </c>
    </row>
    <row r="10752">
      <c r="A10752" s="36" t="str">
        <f t="shared" si="1"/>
        <v>Medium Population-Middle Poverty</v>
      </c>
      <c r="B10752" s="35" t="s">
        <v>10771</v>
      </c>
      <c r="C10752" s="37">
        <v>3257.0</v>
      </c>
      <c r="D10752" s="37">
        <v>0.194657660423703</v>
      </c>
      <c r="E10752" s="37" t="s">
        <v>15</v>
      </c>
      <c r="F10752" s="37" t="s">
        <v>10</v>
      </c>
    </row>
    <row r="10753">
      <c r="A10753" s="36" t="str">
        <f t="shared" si="1"/>
        <v>Medium Population-Middle Poverty</v>
      </c>
      <c r="B10753" s="35" t="s">
        <v>10772</v>
      </c>
      <c r="C10753" s="37">
        <v>8849.0</v>
      </c>
      <c r="D10753" s="37">
        <v>0.159679059780766</v>
      </c>
      <c r="E10753" s="37" t="s">
        <v>15</v>
      </c>
      <c r="F10753" s="37" t="s">
        <v>10</v>
      </c>
    </row>
    <row r="10754">
      <c r="A10754" s="36" t="str">
        <f t="shared" si="1"/>
        <v>Medium Population-Middle Poverty</v>
      </c>
      <c r="B10754" s="35" t="s">
        <v>10773</v>
      </c>
      <c r="C10754" s="37">
        <v>9713.0</v>
      </c>
      <c r="D10754" s="37">
        <v>0.205188922063214</v>
      </c>
      <c r="E10754" s="37" t="s">
        <v>15</v>
      </c>
      <c r="F10754" s="37" t="s">
        <v>10</v>
      </c>
    </row>
    <row r="10755">
      <c r="A10755" s="36" t="str">
        <f t="shared" si="1"/>
        <v>High Population-Middle Poverty</v>
      </c>
      <c r="B10755" s="35" t="s">
        <v>10774</v>
      </c>
      <c r="C10755" s="37">
        <v>34996.0</v>
      </c>
      <c r="D10755" s="37">
        <v>0.219339353068922</v>
      </c>
      <c r="E10755" s="37" t="s">
        <v>14</v>
      </c>
      <c r="F10755" s="37" t="s">
        <v>10</v>
      </c>
    </row>
    <row r="10756">
      <c r="A10756" s="36" t="str">
        <f t="shared" si="1"/>
        <v>Low Population-Low Poverty</v>
      </c>
      <c r="B10756" s="35" t="s">
        <v>10775</v>
      </c>
      <c r="C10756" s="37">
        <v>171.0</v>
      </c>
      <c r="D10756" s="37">
        <v>0.0467836257309941</v>
      </c>
      <c r="E10756" s="37" t="s">
        <v>16</v>
      </c>
      <c r="F10756" s="37" t="s">
        <v>9</v>
      </c>
    </row>
    <row r="10757">
      <c r="A10757" s="36" t="str">
        <f t="shared" si="1"/>
        <v>Medium Population-High Poverty</v>
      </c>
      <c r="B10757" s="35" t="s">
        <v>10776</v>
      </c>
      <c r="C10757" s="37">
        <v>1033.0</v>
      </c>
      <c r="D10757" s="37">
        <v>0.375605033881897</v>
      </c>
      <c r="E10757" s="37" t="s">
        <v>15</v>
      </c>
      <c r="F10757" s="37" t="s">
        <v>11</v>
      </c>
    </row>
    <row r="10758">
      <c r="A10758" s="36" t="str">
        <f t="shared" si="1"/>
        <v>Medium Population-Middle Poverty</v>
      </c>
      <c r="B10758" s="35" t="s">
        <v>10777</v>
      </c>
      <c r="C10758" s="37">
        <v>1154.0</v>
      </c>
      <c r="D10758" s="37">
        <v>0.266897746967071</v>
      </c>
      <c r="E10758" s="37" t="s">
        <v>15</v>
      </c>
      <c r="F10758" s="37" t="s">
        <v>10</v>
      </c>
    </row>
    <row r="10759">
      <c r="A10759" s="36" t="str">
        <f t="shared" si="1"/>
        <v>Medium Population-Middle Poverty</v>
      </c>
      <c r="B10759" s="35" t="s">
        <v>10778</v>
      </c>
      <c r="C10759" s="37">
        <v>7802.0</v>
      </c>
      <c r="D10759" s="37">
        <v>0.185465265316585</v>
      </c>
      <c r="E10759" s="37" t="s">
        <v>15</v>
      </c>
      <c r="F10759" s="37" t="s">
        <v>10</v>
      </c>
    </row>
    <row r="10760">
      <c r="A10760" s="36" t="str">
        <f t="shared" si="1"/>
        <v>Medium Population-Low Poverty</v>
      </c>
      <c r="B10760" s="35" t="s">
        <v>10779</v>
      </c>
      <c r="C10760" s="37">
        <v>1105.0</v>
      </c>
      <c r="D10760" s="37">
        <v>0.0868778280542986</v>
      </c>
      <c r="E10760" s="37" t="s">
        <v>15</v>
      </c>
      <c r="F10760" s="37" t="s">
        <v>9</v>
      </c>
    </row>
    <row r="10761">
      <c r="A10761" s="36" t="str">
        <f t="shared" si="1"/>
        <v>High Population-Middle Poverty</v>
      </c>
      <c r="B10761" s="35" t="s">
        <v>10780</v>
      </c>
      <c r="C10761" s="37">
        <v>21049.0</v>
      </c>
      <c r="D10761" s="37">
        <v>0.243146942847641</v>
      </c>
      <c r="E10761" s="37" t="s">
        <v>14</v>
      </c>
      <c r="F10761" s="37" t="s">
        <v>10</v>
      </c>
    </row>
    <row r="10762">
      <c r="A10762" s="36" t="str">
        <f t="shared" si="1"/>
        <v>High Population-Middle Poverty</v>
      </c>
      <c r="B10762" s="35" t="s">
        <v>10781</v>
      </c>
      <c r="C10762" s="37">
        <v>12072.0</v>
      </c>
      <c r="D10762" s="37">
        <v>0.256792577866137</v>
      </c>
      <c r="E10762" s="37" t="s">
        <v>14</v>
      </c>
      <c r="F10762" s="37" t="s">
        <v>10</v>
      </c>
    </row>
    <row r="10763">
      <c r="A10763" s="36" t="str">
        <f t="shared" si="1"/>
        <v>Low Population-High Poverty</v>
      </c>
      <c r="B10763" s="35" t="s">
        <v>10782</v>
      </c>
      <c r="C10763" s="37">
        <v>236.0</v>
      </c>
      <c r="D10763" s="37">
        <v>0.343220338983051</v>
      </c>
      <c r="E10763" s="37" t="s">
        <v>16</v>
      </c>
      <c r="F10763" s="37" t="s">
        <v>11</v>
      </c>
    </row>
    <row r="10764">
      <c r="A10764" s="36" t="str">
        <f t="shared" si="1"/>
        <v>Low Population-Low Poverty</v>
      </c>
      <c r="B10764" s="35" t="s">
        <v>10783</v>
      </c>
      <c r="C10764" s="37">
        <v>330.0</v>
      </c>
      <c r="D10764" s="37">
        <v>0.0</v>
      </c>
      <c r="E10764" s="37" t="s">
        <v>16</v>
      </c>
      <c r="F10764" s="37" t="s">
        <v>9</v>
      </c>
    </row>
    <row r="10765">
      <c r="A10765" s="36" t="str">
        <f t="shared" si="1"/>
        <v>Medium Population-Middle Poverty</v>
      </c>
      <c r="B10765" s="35" t="s">
        <v>10784</v>
      </c>
      <c r="C10765" s="37">
        <v>2071.0</v>
      </c>
      <c r="D10765" s="37">
        <v>0.293577981651376</v>
      </c>
      <c r="E10765" s="37" t="s">
        <v>15</v>
      </c>
      <c r="F10765" s="37" t="s">
        <v>10</v>
      </c>
    </row>
    <row r="10766">
      <c r="A10766" s="36" t="str">
        <f t="shared" si="1"/>
        <v>Medium Population-Middle Poverty</v>
      </c>
      <c r="B10766" s="35" t="s">
        <v>10785</v>
      </c>
      <c r="C10766" s="37">
        <v>9893.0</v>
      </c>
      <c r="D10766" s="37">
        <v>0.204184777115132</v>
      </c>
      <c r="E10766" s="37" t="s">
        <v>15</v>
      </c>
      <c r="F10766" s="37" t="s">
        <v>10</v>
      </c>
    </row>
    <row r="10767">
      <c r="A10767" s="36" t="str">
        <f t="shared" si="1"/>
        <v>High Population-Middle Poverty</v>
      </c>
      <c r="B10767" s="35" t="s">
        <v>10786</v>
      </c>
      <c r="C10767" s="37">
        <v>24951.0</v>
      </c>
      <c r="D10767" s="37">
        <v>0.152138190854074</v>
      </c>
      <c r="E10767" s="37" t="s">
        <v>14</v>
      </c>
      <c r="F10767" s="37" t="s">
        <v>10</v>
      </c>
    </row>
    <row r="10768">
      <c r="A10768" s="36" t="str">
        <f t="shared" si="1"/>
        <v>Medium Population-Middle Poverty</v>
      </c>
      <c r="B10768" s="35" t="s">
        <v>10787</v>
      </c>
      <c r="C10768" s="37">
        <v>1078.0</v>
      </c>
      <c r="D10768" s="37">
        <v>0.236549165120594</v>
      </c>
      <c r="E10768" s="37" t="s">
        <v>15</v>
      </c>
      <c r="F10768" s="37" t="s">
        <v>10</v>
      </c>
    </row>
    <row r="10769">
      <c r="A10769" s="36" t="str">
        <f t="shared" si="1"/>
        <v>Low Population-Middle Poverty</v>
      </c>
      <c r="B10769" s="35" t="s">
        <v>10788</v>
      </c>
      <c r="C10769" s="37">
        <v>393.0</v>
      </c>
      <c r="D10769" s="37">
        <v>0.119592875318066</v>
      </c>
      <c r="E10769" s="37" t="s">
        <v>16</v>
      </c>
      <c r="F10769" s="37" t="s">
        <v>10</v>
      </c>
    </row>
    <row r="10770">
      <c r="A10770" s="36" t="str">
        <f t="shared" si="1"/>
        <v>High Population-Middle Poverty</v>
      </c>
      <c r="B10770" s="35" t="s">
        <v>10789</v>
      </c>
      <c r="C10770" s="37">
        <v>10419.0</v>
      </c>
      <c r="D10770" s="37">
        <v>0.118341491505903</v>
      </c>
      <c r="E10770" s="37" t="s">
        <v>14</v>
      </c>
      <c r="F10770" s="37" t="s">
        <v>10</v>
      </c>
    </row>
    <row r="10771">
      <c r="A10771" s="36" t="str">
        <f t="shared" si="1"/>
        <v>High Population-Middle Poverty</v>
      </c>
      <c r="B10771" s="35" t="s">
        <v>10790</v>
      </c>
      <c r="C10771" s="37">
        <v>20877.0</v>
      </c>
      <c r="D10771" s="37">
        <v>0.198831249700627</v>
      </c>
      <c r="E10771" s="37" t="s">
        <v>14</v>
      </c>
      <c r="F10771" s="37" t="s">
        <v>10</v>
      </c>
    </row>
    <row r="10772">
      <c r="A10772" s="36" t="str">
        <f t="shared" si="1"/>
        <v>High Population-Middle Poverty</v>
      </c>
      <c r="B10772" s="35" t="s">
        <v>10791</v>
      </c>
      <c r="C10772" s="37">
        <v>15680.0</v>
      </c>
      <c r="D10772" s="37">
        <v>0.111926020408163</v>
      </c>
      <c r="E10772" s="37" t="s">
        <v>14</v>
      </c>
      <c r="F10772" s="37" t="s">
        <v>10</v>
      </c>
    </row>
    <row r="10773">
      <c r="A10773" s="36" t="str">
        <f t="shared" si="1"/>
        <v>High Population-Middle Poverty</v>
      </c>
      <c r="B10773" s="35" t="s">
        <v>10792</v>
      </c>
      <c r="C10773" s="37">
        <v>13606.0</v>
      </c>
      <c r="D10773" s="37">
        <v>0.245259444362781</v>
      </c>
      <c r="E10773" s="37" t="s">
        <v>14</v>
      </c>
      <c r="F10773" s="37" t="s">
        <v>10</v>
      </c>
    </row>
    <row r="10774">
      <c r="A10774" s="36" t="str">
        <f t="shared" si="1"/>
        <v>High Population-Low Poverty</v>
      </c>
      <c r="B10774" s="35" t="s">
        <v>10793</v>
      </c>
      <c r="C10774" s="37">
        <v>10888.0</v>
      </c>
      <c r="D10774" s="37">
        <v>0.0706282145481264</v>
      </c>
      <c r="E10774" s="37" t="s">
        <v>14</v>
      </c>
      <c r="F10774" s="37" t="s">
        <v>9</v>
      </c>
    </row>
    <row r="10775">
      <c r="A10775" s="36" t="str">
        <f t="shared" si="1"/>
        <v>Medium Population-Middle Poverty</v>
      </c>
      <c r="B10775" s="35" t="s">
        <v>10794</v>
      </c>
      <c r="C10775" s="37">
        <v>4679.0</v>
      </c>
      <c r="D10775" s="37">
        <v>0.105150673220774</v>
      </c>
      <c r="E10775" s="37" t="s">
        <v>15</v>
      </c>
      <c r="F10775" s="37" t="s">
        <v>10</v>
      </c>
    </row>
    <row r="10776">
      <c r="A10776" s="36" t="str">
        <f t="shared" si="1"/>
        <v>Medium Population-Low Poverty</v>
      </c>
      <c r="B10776" s="35" t="s">
        <v>10795</v>
      </c>
      <c r="C10776" s="37">
        <v>589.0</v>
      </c>
      <c r="D10776" s="37">
        <v>0.0645161290322581</v>
      </c>
      <c r="E10776" s="37" t="s">
        <v>15</v>
      </c>
      <c r="F10776" s="37" t="s">
        <v>9</v>
      </c>
    </row>
    <row r="10777">
      <c r="A10777" s="36" t="str">
        <f t="shared" si="1"/>
        <v>High Population-Middle Poverty</v>
      </c>
      <c r="B10777" s="35" t="s">
        <v>10796</v>
      </c>
      <c r="C10777" s="37">
        <v>41141.0</v>
      </c>
      <c r="D10777" s="37">
        <v>0.193262195863008</v>
      </c>
      <c r="E10777" s="37" t="s">
        <v>14</v>
      </c>
      <c r="F10777" s="37" t="s">
        <v>10</v>
      </c>
    </row>
    <row r="10778">
      <c r="A10778" s="36" t="str">
        <f t="shared" si="1"/>
        <v>High Population-Middle Poverty</v>
      </c>
      <c r="B10778" s="35" t="s">
        <v>10797</v>
      </c>
      <c r="C10778" s="37">
        <v>33293.0</v>
      </c>
      <c r="D10778" s="37">
        <v>0.235815336557234</v>
      </c>
      <c r="E10778" s="37" t="s">
        <v>14</v>
      </c>
      <c r="F10778" s="37" t="s">
        <v>10</v>
      </c>
    </row>
    <row r="10779">
      <c r="A10779" s="36" t="str">
        <f t="shared" si="1"/>
        <v>High Population-Low Poverty</v>
      </c>
      <c r="B10779" s="35" t="s">
        <v>10798</v>
      </c>
      <c r="C10779" s="37">
        <v>31549.0</v>
      </c>
      <c r="D10779" s="37">
        <v>0.0942026688643063</v>
      </c>
      <c r="E10779" s="37" t="s">
        <v>14</v>
      </c>
      <c r="F10779" s="37" t="s">
        <v>9</v>
      </c>
    </row>
    <row r="10780">
      <c r="A10780" s="36" t="str">
        <f t="shared" si="1"/>
        <v>Medium Population-Middle Poverty</v>
      </c>
      <c r="B10780" s="35" t="s">
        <v>10799</v>
      </c>
      <c r="C10780" s="37">
        <v>4820.0</v>
      </c>
      <c r="D10780" s="37">
        <v>0.3</v>
      </c>
      <c r="E10780" s="37" t="s">
        <v>15</v>
      </c>
      <c r="F10780" s="37" t="s">
        <v>10</v>
      </c>
    </row>
    <row r="10781">
      <c r="A10781" s="36" t="str">
        <f t="shared" si="1"/>
        <v>Medium Population-Middle Poverty</v>
      </c>
      <c r="B10781" s="35" t="s">
        <v>10800</v>
      </c>
      <c r="C10781" s="37">
        <v>9691.0</v>
      </c>
      <c r="D10781" s="37">
        <v>0.11629346816634</v>
      </c>
      <c r="E10781" s="37" t="s">
        <v>15</v>
      </c>
      <c r="F10781" s="37" t="s">
        <v>10</v>
      </c>
    </row>
    <row r="10782">
      <c r="A10782" s="36" t="str">
        <f t="shared" si="1"/>
        <v>High Population-Middle Poverty</v>
      </c>
      <c r="B10782" s="35" t="s">
        <v>10801</v>
      </c>
      <c r="C10782" s="37">
        <v>19796.0</v>
      </c>
      <c r="D10782" s="37">
        <v>0.128662356031522</v>
      </c>
      <c r="E10782" s="37" t="s">
        <v>14</v>
      </c>
      <c r="F10782" s="37" t="s">
        <v>10</v>
      </c>
    </row>
    <row r="10783">
      <c r="A10783" s="36" t="str">
        <f t="shared" si="1"/>
        <v>High Population-Middle Poverty</v>
      </c>
      <c r="B10783" s="35" t="s">
        <v>10802</v>
      </c>
      <c r="C10783" s="37">
        <v>16924.0</v>
      </c>
      <c r="D10783" s="37">
        <v>0.185239896005672</v>
      </c>
      <c r="E10783" s="37" t="s">
        <v>14</v>
      </c>
      <c r="F10783" s="37" t="s">
        <v>10</v>
      </c>
    </row>
    <row r="10784">
      <c r="A10784" s="36" t="str">
        <f t="shared" si="1"/>
        <v>High Population-Middle Poverty</v>
      </c>
      <c r="B10784" s="35" t="s">
        <v>10803</v>
      </c>
      <c r="C10784" s="37">
        <v>20189.0</v>
      </c>
      <c r="D10784" s="37">
        <v>0.213135866065679</v>
      </c>
      <c r="E10784" s="37" t="s">
        <v>14</v>
      </c>
      <c r="F10784" s="37" t="s">
        <v>10</v>
      </c>
    </row>
    <row r="10785">
      <c r="A10785" s="36" t="str">
        <f t="shared" si="1"/>
        <v>High Population-Middle Poverty</v>
      </c>
      <c r="B10785" s="35" t="s">
        <v>10804</v>
      </c>
      <c r="C10785" s="37">
        <v>22007.0</v>
      </c>
      <c r="D10785" s="37">
        <v>0.163357113645658</v>
      </c>
      <c r="E10785" s="37" t="s">
        <v>14</v>
      </c>
      <c r="F10785" s="37" t="s">
        <v>10</v>
      </c>
    </row>
    <row r="10786">
      <c r="A10786" s="36" t="str">
        <f t="shared" si="1"/>
        <v>High Population-Middle Poverty</v>
      </c>
      <c r="B10786" s="35" t="s">
        <v>10805</v>
      </c>
      <c r="C10786" s="37">
        <v>31693.0</v>
      </c>
      <c r="D10786" s="37">
        <v>0.115861546713785</v>
      </c>
      <c r="E10786" s="37" t="s">
        <v>14</v>
      </c>
      <c r="F10786" s="37" t="s">
        <v>10</v>
      </c>
    </row>
    <row r="10787">
      <c r="A10787" s="36" t="str">
        <f t="shared" si="1"/>
        <v>High Population-Middle Poverty</v>
      </c>
      <c r="B10787" s="35" t="s">
        <v>10806</v>
      </c>
      <c r="C10787" s="37">
        <v>35038.0</v>
      </c>
      <c r="D10787" s="37">
        <v>0.175951823734231</v>
      </c>
      <c r="E10787" s="37" t="s">
        <v>14</v>
      </c>
      <c r="F10787" s="37" t="s">
        <v>10</v>
      </c>
    </row>
    <row r="10788">
      <c r="A10788" s="36" t="str">
        <f t="shared" si="1"/>
        <v>High Population-Middle Poverty</v>
      </c>
      <c r="B10788" s="35" t="s">
        <v>10807</v>
      </c>
      <c r="C10788" s="37">
        <v>23807.0</v>
      </c>
      <c r="D10788" s="37">
        <v>0.205695803755198</v>
      </c>
      <c r="E10788" s="37" t="s">
        <v>14</v>
      </c>
      <c r="F10788" s="37" t="s">
        <v>10</v>
      </c>
    </row>
    <row r="10789">
      <c r="A10789" s="36" t="str">
        <f t="shared" si="1"/>
        <v>High Population-Middle Poverty</v>
      </c>
      <c r="B10789" s="35" t="s">
        <v>10808</v>
      </c>
      <c r="C10789" s="37">
        <v>35136.0</v>
      </c>
      <c r="D10789" s="37">
        <v>0.114526411657559</v>
      </c>
      <c r="E10789" s="37" t="s">
        <v>14</v>
      </c>
      <c r="F10789" s="37" t="s">
        <v>10</v>
      </c>
    </row>
    <row r="10790">
      <c r="A10790" s="36" t="str">
        <f t="shared" si="1"/>
        <v>High Population-Middle Poverty</v>
      </c>
      <c r="B10790" s="35" t="s">
        <v>10809</v>
      </c>
      <c r="C10790" s="37">
        <v>31439.0</v>
      </c>
      <c r="D10790" s="37">
        <v>0.126753395464232</v>
      </c>
      <c r="E10790" s="37" t="s">
        <v>14</v>
      </c>
      <c r="F10790" s="37" t="s">
        <v>10</v>
      </c>
    </row>
    <row r="10791">
      <c r="A10791" s="36" t="str">
        <f t="shared" si="1"/>
        <v>High Population-Low Poverty</v>
      </c>
      <c r="B10791" s="35" t="s">
        <v>10810</v>
      </c>
      <c r="C10791" s="37">
        <v>18248.0</v>
      </c>
      <c r="D10791" s="37">
        <v>0.0544169224024551</v>
      </c>
      <c r="E10791" s="37" t="s">
        <v>14</v>
      </c>
      <c r="F10791" s="37" t="s">
        <v>9</v>
      </c>
    </row>
    <row r="10792">
      <c r="A10792" s="36" t="str">
        <f t="shared" si="1"/>
        <v>High Population-Low Poverty</v>
      </c>
      <c r="B10792" s="35" t="s">
        <v>10811</v>
      </c>
      <c r="C10792" s="37">
        <v>22376.0</v>
      </c>
      <c r="D10792" s="37">
        <v>0.0546120843761173</v>
      </c>
      <c r="E10792" s="37" t="s">
        <v>14</v>
      </c>
      <c r="F10792" s="37" t="s">
        <v>9</v>
      </c>
    </row>
    <row r="10793">
      <c r="A10793" s="36" t="str">
        <f t="shared" si="1"/>
        <v>High Population-Low Poverty</v>
      </c>
      <c r="B10793" s="35" t="s">
        <v>10812</v>
      </c>
      <c r="C10793" s="37">
        <v>37026.0</v>
      </c>
      <c r="D10793" s="37">
        <v>0.0936369037973316</v>
      </c>
      <c r="E10793" s="37" t="s">
        <v>14</v>
      </c>
      <c r="F10793" s="37" t="s">
        <v>9</v>
      </c>
    </row>
    <row r="10794">
      <c r="A10794" s="36" t="str">
        <f t="shared" si="1"/>
        <v>High Population-Middle Poverty</v>
      </c>
      <c r="B10794" s="35" t="s">
        <v>10813</v>
      </c>
      <c r="C10794" s="37">
        <v>23234.0</v>
      </c>
      <c r="D10794" s="37">
        <v>0.255961091503831</v>
      </c>
      <c r="E10794" s="37" t="s">
        <v>14</v>
      </c>
      <c r="F10794" s="37" t="s">
        <v>10</v>
      </c>
    </row>
    <row r="10795">
      <c r="A10795" s="36" t="str">
        <f t="shared" si="1"/>
        <v>High Population-Middle Poverty</v>
      </c>
      <c r="B10795" s="35" t="s">
        <v>10814</v>
      </c>
      <c r="C10795" s="37">
        <v>29062.0</v>
      </c>
      <c r="D10795" s="37">
        <v>0.154979010391577</v>
      </c>
      <c r="E10795" s="37" t="s">
        <v>14</v>
      </c>
      <c r="F10795" s="37" t="s">
        <v>10</v>
      </c>
    </row>
    <row r="10796">
      <c r="A10796" s="36" t="str">
        <f t="shared" si="1"/>
        <v>High Population-Low Poverty</v>
      </c>
      <c r="B10796" s="35" t="s">
        <v>10815</v>
      </c>
      <c r="C10796" s="37">
        <v>30673.0</v>
      </c>
      <c r="D10796" s="37">
        <v>0.0846998989339158</v>
      </c>
      <c r="E10796" s="37" t="s">
        <v>14</v>
      </c>
      <c r="F10796" s="37" t="s">
        <v>9</v>
      </c>
    </row>
    <row r="10797">
      <c r="A10797" s="36" t="str">
        <f t="shared" si="1"/>
        <v>Medium Population-Low Poverty</v>
      </c>
      <c r="B10797" s="35" t="s">
        <v>10816</v>
      </c>
      <c r="C10797" s="37">
        <v>5985.0</v>
      </c>
      <c r="D10797" s="37">
        <v>0.0631578947368421</v>
      </c>
      <c r="E10797" s="37" t="s">
        <v>15</v>
      </c>
      <c r="F10797" s="37" t="s">
        <v>9</v>
      </c>
    </row>
    <row r="10798">
      <c r="A10798" s="36" t="str">
        <f t="shared" si="1"/>
        <v>Medium Population-Low Poverty</v>
      </c>
      <c r="B10798" s="35" t="s">
        <v>10817</v>
      </c>
      <c r="C10798" s="37">
        <v>861.0</v>
      </c>
      <c r="D10798" s="37">
        <v>0.0963995354239257</v>
      </c>
      <c r="E10798" s="37" t="s">
        <v>15</v>
      </c>
      <c r="F10798" s="37" t="s">
        <v>9</v>
      </c>
    </row>
    <row r="10799">
      <c r="A10799" s="36" t="str">
        <f t="shared" si="1"/>
        <v>Medium Population-Middle Poverty</v>
      </c>
      <c r="B10799" s="35" t="s">
        <v>10818</v>
      </c>
      <c r="C10799" s="37">
        <v>3731.0</v>
      </c>
      <c r="D10799" s="37">
        <v>0.156526400428839</v>
      </c>
      <c r="E10799" s="37" t="s">
        <v>15</v>
      </c>
      <c r="F10799" s="37" t="s">
        <v>10</v>
      </c>
    </row>
    <row r="10800">
      <c r="A10800" s="36" t="str">
        <f t="shared" si="1"/>
        <v>Low Population-Impoverished</v>
      </c>
      <c r="B10800" s="35" t="s">
        <v>10819</v>
      </c>
      <c r="C10800" s="37">
        <v>200.0</v>
      </c>
      <c r="D10800" s="37">
        <v>0.52</v>
      </c>
      <c r="E10800" s="37" t="s">
        <v>16</v>
      </c>
      <c r="F10800" s="37" t="s">
        <v>12</v>
      </c>
    </row>
    <row r="10801">
      <c r="A10801" s="36" t="str">
        <f t="shared" si="1"/>
        <v>High Population-Low Poverty</v>
      </c>
      <c r="B10801" s="35" t="s">
        <v>10820</v>
      </c>
      <c r="C10801" s="37">
        <v>24602.0</v>
      </c>
      <c r="D10801" s="37">
        <v>0.0601983578570848</v>
      </c>
      <c r="E10801" s="37" t="s">
        <v>14</v>
      </c>
      <c r="F10801" s="37" t="s">
        <v>9</v>
      </c>
    </row>
    <row r="10802">
      <c r="A10802" s="36" t="str">
        <f t="shared" si="1"/>
        <v>Medium Population-Middle Poverty</v>
      </c>
      <c r="B10802" s="35" t="s">
        <v>10821</v>
      </c>
      <c r="C10802" s="37">
        <v>903.0</v>
      </c>
      <c r="D10802" s="37">
        <v>0.212624584717608</v>
      </c>
      <c r="E10802" s="37" t="s">
        <v>15</v>
      </c>
      <c r="F10802" s="37" t="s">
        <v>10</v>
      </c>
    </row>
    <row r="10803">
      <c r="A10803" s="36" t="str">
        <f t="shared" si="1"/>
        <v>High Population-Middle Poverty</v>
      </c>
      <c r="B10803" s="35" t="s">
        <v>10822</v>
      </c>
      <c r="C10803" s="37">
        <v>10661.0</v>
      </c>
      <c r="D10803" s="37">
        <v>0.128505768689616</v>
      </c>
      <c r="E10803" s="37" t="s">
        <v>14</v>
      </c>
      <c r="F10803" s="37" t="s">
        <v>10</v>
      </c>
    </row>
    <row r="10804">
      <c r="A10804" s="36" t="str">
        <f t="shared" si="1"/>
        <v>High Population-Middle Poverty</v>
      </c>
      <c r="B10804" s="35" t="s">
        <v>10823</v>
      </c>
      <c r="C10804" s="37">
        <v>21633.0</v>
      </c>
      <c r="D10804" s="37">
        <v>0.220357786714741</v>
      </c>
      <c r="E10804" s="37" t="s">
        <v>14</v>
      </c>
      <c r="F10804" s="37" t="s">
        <v>10</v>
      </c>
    </row>
    <row r="10805">
      <c r="A10805" s="36" t="str">
        <f t="shared" si="1"/>
        <v>High Population-Middle Poverty</v>
      </c>
      <c r="B10805" s="35" t="s">
        <v>10824</v>
      </c>
      <c r="C10805" s="37">
        <v>23787.0</v>
      </c>
      <c r="D10805" s="37">
        <v>0.224408290242569</v>
      </c>
      <c r="E10805" s="37" t="s">
        <v>14</v>
      </c>
      <c r="F10805" s="37" t="s">
        <v>10</v>
      </c>
    </row>
    <row r="10806">
      <c r="A10806" s="36" t="str">
        <f t="shared" si="1"/>
        <v>Low Population-Low Poverty</v>
      </c>
      <c r="B10806" s="35" t="s">
        <v>10825</v>
      </c>
      <c r="C10806" s="37">
        <v>268.0</v>
      </c>
      <c r="D10806" s="37">
        <v>0.0</v>
      </c>
      <c r="E10806" s="37" t="s">
        <v>16</v>
      </c>
      <c r="F10806" s="37" t="s">
        <v>9</v>
      </c>
    </row>
    <row r="10807">
      <c r="A10807" s="36" t="str">
        <f t="shared" si="1"/>
        <v>Medium Population-Low Poverty</v>
      </c>
      <c r="B10807" s="35" t="s">
        <v>10826</v>
      </c>
      <c r="C10807" s="37">
        <v>2325.0</v>
      </c>
      <c r="D10807" s="37">
        <v>0.0627956989247312</v>
      </c>
      <c r="E10807" s="37" t="s">
        <v>15</v>
      </c>
      <c r="F10807" s="37" t="s">
        <v>9</v>
      </c>
    </row>
    <row r="10808">
      <c r="A10808" s="36" t="str">
        <f t="shared" si="1"/>
        <v>Medium Population-Low Poverty</v>
      </c>
      <c r="B10808" s="35" t="s">
        <v>10827</v>
      </c>
      <c r="C10808" s="37">
        <v>8901.0</v>
      </c>
      <c r="D10808" s="37">
        <v>0.0595438714751152</v>
      </c>
      <c r="E10808" s="37" t="s">
        <v>15</v>
      </c>
      <c r="F10808" s="37" t="s">
        <v>9</v>
      </c>
    </row>
    <row r="10809">
      <c r="A10809" s="36" t="str">
        <f t="shared" si="1"/>
        <v>High Population-Middle Poverty</v>
      </c>
      <c r="B10809" s="35" t="s">
        <v>10828</v>
      </c>
      <c r="C10809" s="37">
        <v>16210.0</v>
      </c>
      <c r="D10809" s="37">
        <v>0.107896360271437</v>
      </c>
      <c r="E10809" s="37" t="s">
        <v>14</v>
      </c>
      <c r="F10809" s="37" t="s">
        <v>10</v>
      </c>
    </row>
    <row r="10810">
      <c r="A10810" s="36" t="str">
        <f t="shared" si="1"/>
        <v>High Population-Middle Poverty</v>
      </c>
      <c r="B10810" s="35" t="s">
        <v>10829</v>
      </c>
      <c r="C10810" s="37">
        <v>21802.0</v>
      </c>
      <c r="D10810" s="37">
        <v>0.100220163287772</v>
      </c>
      <c r="E10810" s="37" t="s">
        <v>14</v>
      </c>
      <c r="F10810" s="37" t="s">
        <v>10</v>
      </c>
    </row>
    <row r="10811">
      <c r="A10811" s="36" t="str">
        <f t="shared" si="1"/>
        <v>High Population-Middle Poverty</v>
      </c>
      <c r="B10811" s="35" t="s">
        <v>10830</v>
      </c>
      <c r="C10811" s="37">
        <v>33364.0</v>
      </c>
      <c r="D10811" s="37">
        <v>0.166826519601966</v>
      </c>
      <c r="E10811" s="37" t="s">
        <v>14</v>
      </c>
      <c r="F10811" s="37" t="s">
        <v>10</v>
      </c>
    </row>
    <row r="10812">
      <c r="A10812" s="36" t="str">
        <f t="shared" si="1"/>
        <v>Medium Population-Middle Poverty</v>
      </c>
      <c r="B10812" s="35" t="s">
        <v>10831</v>
      </c>
      <c r="C10812" s="37">
        <v>6885.0</v>
      </c>
      <c r="D10812" s="37">
        <v>0.109658678286129</v>
      </c>
      <c r="E10812" s="37" t="s">
        <v>15</v>
      </c>
      <c r="F10812" s="37" t="s">
        <v>10</v>
      </c>
    </row>
    <row r="10813">
      <c r="A10813" s="36" t="str">
        <f t="shared" si="1"/>
        <v>Medium Population-Low Poverty</v>
      </c>
      <c r="B10813" s="35" t="s">
        <v>10832</v>
      </c>
      <c r="C10813" s="37">
        <v>9159.0</v>
      </c>
      <c r="D10813" s="37">
        <v>0.0859264111802599</v>
      </c>
      <c r="E10813" s="37" t="s">
        <v>15</v>
      </c>
      <c r="F10813" s="37" t="s">
        <v>9</v>
      </c>
    </row>
    <row r="10814">
      <c r="A10814" s="36" t="str">
        <f t="shared" si="1"/>
        <v>Medium Population-Low Poverty</v>
      </c>
      <c r="B10814" s="35" t="s">
        <v>10833</v>
      </c>
      <c r="C10814" s="37">
        <v>9949.0</v>
      </c>
      <c r="D10814" s="37">
        <v>0.0952859583877777</v>
      </c>
      <c r="E10814" s="37" t="s">
        <v>15</v>
      </c>
      <c r="F10814" s="37" t="s">
        <v>9</v>
      </c>
    </row>
    <row r="10815">
      <c r="A10815" s="36" t="str">
        <f t="shared" si="1"/>
        <v>Medium Population-Middle Poverty</v>
      </c>
      <c r="B10815" s="35" t="s">
        <v>10834</v>
      </c>
      <c r="C10815" s="37">
        <v>3437.0</v>
      </c>
      <c r="D10815" s="37">
        <v>0.119581029967995</v>
      </c>
      <c r="E10815" s="37" t="s">
        <v>15</v>
      </c>
      <c r="F10815" s="37" t="s">
        <v>10</v>
      </c>
    </row>
    <row r="10816">
      <c r="A10816" s="36" t="str">
        <f t="shared" si="1"/>
        <v>Medium Population-Low Poverty</v>
      </c>
      <c r="B10816" s="35" t="s">
        <v>10835</v>
      </c>
      <c r="C10816" s="37">
        <v>7182.0</v>
      </c>
      <c r="D10816" s="37">
        <v>0.0740740740740741</v>
      </c>
      <c r="E10816" s="37" t="s">
        <v>15</v>
      </c>
      <c r="F10816" s="37" t="s">
        <v>9</v>
      </c>
    </row>
    <row r="10817">
      <c r="A10817" s="36" t="str">
        <f t="shared" si="1"/>
        <v>Medium Population-Middle Poverty</v>
      </c>
      <c r="B10817" s="35" t="s">
        <v>10836</v>
      </c>
      <c r="C10817" s="37">
        <v>712.0</v>
      </c>
      <c r="D10817" s="37">
        <v>0.164325842696629</v>
      </c>
      <c r="E10817" s="37" t="s">
        <v>15</v>
      </c>
      <c r="F10817" s="37" t="s">
        <v>10</v>
      </c>
    </row>
    <row r="10818">
      <c r="A10818" s="36" t="str">
        <f t="shared" si="1"/>
        <v>High Population-Low Poverty</v>
      </c>
      <c r="B10818" s="35" t="s">
        <v>10837</v>
      </c>
      <c r="C10818" s="37">
        <v>10173.0</v>
      </c>
      <c r="D10818" s="37">
        <v>0.0420721517743045</v>
      </c>
      <c r="E10818" s="37" t="s">
        <v>14</v>
      </c>
      <c r="F10818" s="37" t="s">
        <v>9</v>
      </c>
    </row>
    <row r="10819">
      <c r="A10819" s="36" t="str">
        <f t="shared" si="1"/>
        <v>High Population-Middle Poverty</v>
      </c>
      <c r="B10819" s="35" t="s">
        <v>10838</v>
      </c>
      <c r="C10819" s="37">
        <v>25023.0</v>
      </c>
      <c r="D10819" s="37">
        <v>0.148903009231507</v>
      </c>
      <c r="E10819" s="37" t="s">
        <v>14</v>
      </c>
      <c r="F10819" s="37" t="s">
        <v>10</v>
      </c>
    </row>
    <row r="10820">
      <c r="A10820" s="36" t="str">
        <f t="shared" si="1"/>
        <v>High Population-Middle Poverty</v>
      </c>
      <c r="B10820" s="35" t="s">
        <v>10839</v>
      </c>
      <c r="C10820" s="37">
        <v>27141.0</v>
      </c>
      <c r="D10820" s="37">
        <v>0.18551269297373</v>
      </c>
      <c r="E10820" s="37" t="s">
        <v>14</v>
      </c>
      <c r="F10820" s="37" t="s">
        <v>10</v>
      </c>
    </row>
    <row r="10821">
      <c r="A10821" s="36" t="str">
        <f t="shared" si="1"/>
        <v>High Population-Middle Poverty</v>
      </c>
      <c r="B10821" s="35" t="s">
        <v>10840</v>
      </c>
      <c r="C10821" s="37">
        <v>15188.0</v>
      </c>
      <c r="D10821" s="37">
        <v>0.144390308138004</v>
      </c>
      <c r="E10821" s="37" t="s">
        <v>14</v>
      </c>
      <c r="F10821" s="37" t="s">
        <v>10</v>
      </c>
    </row>
    <row r="10822">
      <c r="A10822" s="36" t="str">
        <f t="shared" si="1"/>
        <v>High Population-Middle Poverty</v>
      </c>
      <c r="B10822" s="35" t="s">
        <v>10841</v>
      </c>
      <c r="C10822" s="37">
        <v>14859.0</v>
      </c>
      <c r="D10822" s="37">
        <v>0.326738003903358</v>
      </c>
      <c r="E10822" s="37" t="s">
        <v>14</v>
      </c>
      <c r="F10822" s="37" t="s">
        <v>10</v>
      </c>
    </row>
    <row r="10823">
      <c r="A10823" s="36" t="str">
        <f t="shared" si="1"/>
        <v>High Population-Middle Poverty</v>
      </c>
      <c r="B10823" s="35" t="s">
        <v>10842</v>
      </c>
      <c r="C10823" s="37">
        <v>17086.0</v>
      </c>
      <c r="D10823" s="37">
        <v>0.18447852042608</v>
      </c>
      <c r="E10823" s="37" t="s">
        <v>14</v>
      </c>
      <c r="F10823" s="37" t="s">
        <v>10</v>
      </c>
    </row>
    <row r="10824">
      <c r="A10824" s="36" t="str">
        <f t="shared" si="1"/>
        <v>High Population-Middle Poverty</v>
      </c>
      <c r="B10824" s="35" t="s">
        <v>10843</v>
      </c>
      <c r="C10824" s="37">
        <v>18450.0</v>
      </c>
      <c r="D10824" s="37">
        <v>0.179728997289973</v>
      </c>
      <c r="E10824" s="37" t="s">
        <v>14</v>
      </c>
      <c r="F10824" s="37" t="s">
        <v>10</v>
      </c>
    </row>
    <row r="10825">
      <c r="A10825" s="36" t="str">
        <f t="shared" si="1"/>
        <v>High Population-Middle Poverty</v>
      </c>
      <c r="B10825" s="35" t="s">
        <v>10844</v>
      </c>
      <c r="C10825" s="37">
        <v>13049.0</v>
      </c>
      <c r="D10825" s="37">
        <v>0.103302935090812</v>
      </c>
      <c r="E10825" s="37" t="s">
        <v>14</v>
      </c>
      <c r="F10825" s="37" t="s">
        <v>10</v>
      </c>
    </row>
    <row r="10826">
      <c r="A10826" s="36" t="str">
        <f t="shared" si="1"/>
        <v>High Population-Middle Poverty</v>
      </c>
      <c r="B10826" s="35" t="s">
        <v>10845</v>
      </c>
      <c r="C10826" s="37">
        <v>10720.0</v>
      </c>
      <c r="D10826" s="37">
        <v>0.108582089552239</v>
      </c>
      <c r="E10826" s="37" t="s">
        <v>14</v>
      </c>
      <c r="F10826" s="37" t="s">
        <v>10</v>
      </c>
    </row>
    <row r="10827">
      <c r="A10827" s="36" t="str">
        <f t="shared" si="1"/>
        <v>High Population-Middle Poverty</v>
      </c>
      <c r="B10827" s="35" t="s">
        <v>10846</v>
      </c>
      <c r="C10827" s="37">
        <v>10199.0</v>
      </c>
      <c r="D10827" s="37">
        <v>0.136876164329836</v>
      </c>
      <c r="E10827" s="37" t="s">
        <v>14</v>
      </c>
      <c r="F10827" s="37" t="s">
        <v>10</v>
      </c>
    </row>
    <row r="10828">
      <c r="A10828" s="36" t="str">
        <f t="shared" si="1"/>
        <v>High Population-Low Poverty</v>
      </c>
      <c r="B10828" s="35" t="s">
        <v>10847</v>
      </c>
      <c r="C10828" s="37">
        <v>14257.0</v>
      </c>
      <c r="D10828" s="37">
        <v>0.0918145472399523</v>
      </c>
      <c r="E10828" s="37" t="s">
        <v>14</v>
      </c>
      <c r="F10828" s="37" t="s">
        <v>9</v>
      </c>
    </row>
    <row r="10829">
      <c r="A10829" s="36" t="str">
        <f t="shared" si="1"/>
        <v>High Population-Middle Poverty</v>
      </c>
      <c r="B10829" s="35" t="s">
        <v>10848</v>
      </c>
      <c r="C10829" s="37">
        <v>32708.0</v>
      </c>
      <c r="D10829" s="37">
        <v>0.1379173290938</v>
      </c>
      <c r="E10829" s="37" t="s">
        <v>14</v>
      </c>
      <c r="F10829" s="37" t="s">
        <v>10</v>
      </c>
    </row>
    <row r="10830">
      <c r="A10830" s="36" t="str">
        <f t="shared" si="1"/>
        <v>High Population-Low Poverty</v>
      </c>
      <c r="B10830" s="35" t="s">
        <v>10849</v>
      </c>
      <c r="C10830" s="37">
        <v>22146.0</v>
      </c>
      <c r="D10830" s="37">
        <v>0.0899485234353834</v>
      </c>
      <c r="E10830" s="37" t="s">
        <v>14</v>
      </c>
      <c r="F10830" s="37" t="s">
        <v>9</v>
      </c>
    </row>
    <row r="10831">
      <c r="A10831" s="36" t="str">
        <f t="shared" si="1"/>
        <v>High Population-Middle Poverty</v>
      </c>
      <c r="B10831" s="35" t="s">
        <v>10850</v>
      </c>
      <c r="C10831" s="37">
        <v>24826.0</v>
      </c>
      <c r="D10831" s="37">
        <v>0.129622170305325</v>
      </c>
      <c r="E10831" s="37" t="s">
        <v>14</v>
      </c>
      <c r="F10831" s="37" t="s">
        <v>10</v>
      </c>
    </row>
    <row r="10832">
      <c r="A10832" s="36" t="str">
        <f t="shared" si="1"/>
        <v>High Population-Middle Poverty</v>
      </c>
      <c r="B10832" s="35" t="s">
        <v>10851</v>
      </c>
      <c r="C10832" s="37">
        <v>11284.0</v>
      </c>
      <c r="D10832" s="37">
        <v>0.121499468273662</v>
      </c>
      <c r="E10832" s="37" t="s">
        <v>14</v>
      </c>
      <c r="F10832" s="37" t="s">
        <v>10</v>
      </c>
    </row>
    <row r="10833">
      <c r="A10833" s="36" t="str">
        <f t="shared" si="1"/>
        <v>High Population-Low Poverty</v>
      </c>
      <c r="B10833" s="35" t="s">
        <v>10852</v>
      </c>
      <c r="C10833" s="37">
        <v>12690.0</v>
      </c>
      <c r="D10833" s="37">
        <v>0.0765169424743893</v>
      </c>
      <c r="E10833" s="37" t="s">
        <v>14</v>
      </c>
      <c r="F10833" s="37" t="s">
        <v>9</v>
      </c>
    </row>
    <row r="10834">
      <c r="A10834" s="36" t="str">
        <f t="shared" si="1"/>
        <v>High Population-Middle Poverty</v>
      </c>
      <c r="B10834" s="35" t="s">
        <v>10853</v>
      </c>
      <c r="C10834" s="37">
        <v>24072.0</v>
      </c>
      <c r="D10834" s="37">
        <v>0.126080093054171</v>
      </c>
      <c r="E10834" s="37" t="s">
        <v>14</v>
      </c>
      <c r="F10834" s="37" t="s">
        <v>10</v>
      </c>
    </row>
    <row r="10835">
      <c r="A10835" s="36" t="str">
        <f t="shared" si="1"/>
        <v>High Population-Low Poverty</v>
      </c>
      <c r="B10835" s="35" t="s">
        <v>10854</v>
      </c>
      <c r="C10835" s="37">
        <v>17151.0</v>
      </c>
      <c r="D10835" s="37">
        <v>0.0553903562474491</v>
      </c>
      <c r="E10835" s="37" t="s">
        <v>14</v>
      </c>
      <c r="F10835" s="37" t="s">
        <v>9</v>
      </c>
    </row>
    <row r="10836">
      <c r="A10836" s="36" t="str">
        <f t="shared" si="1"/>
        <v>High Population-Low Poverty</v>
      </c>
      <c r="B10836" s="35" t="s">
        <v>10855</v>
      </c>
      <c r="C10836" s="37">
        <v>16622.0</v>
      </c>
      <c r="D10836" s="37">
        <v>0.0695463843099507</v>
      </c>
      <c r="E10836" s="37" t="s">
        <v>14</v>
      </c>
      <c r="F10836" s="37" t="s">
        <v>9</v>
      </c>
    </row>
    <row r="10837">
      <c r="A10837" s="36" t="str">
        <f t="shared" si="1"/>
        <v>High Population-Low Poverty</v>
      </c>
      <c r="B10837" s="35" t="s">
        <v>10856</v>
      </c>
      <c r="C10837" s="37">
        <v>24579.0</v>
      </c>
      <c r="D10837" s="37">
        <v>0.0664795150331584</v>
      </c>
      <c r="E10837" s="37" t="s">
        <v>14</v>
      </c>
      <c r="F10837" s="37" t="s">
        <v>9</v>
      </c>
    </row>
    <row r="10838">
      <c r="A10838" s="36" t="str">
        <f t="shared" si="1"/>
        <v>High Population-Low Poverty</v>
      </c>
      <c r="B10838" s="35" t="s">
        <v>10857</v>
      </c>
      <c r="C10838" s="37">
        <v>23860.0</v>
      </c>
      <c r="D10838" s="37">
        <v>0.0748533109807209</v>
      </c>
      <c r="E10838" s="37" t="s">
        <v>14</v>
      </c>
      <c r="F10838" s="37" t="s">
        <v>9</v>
      </c>
    </row>
    <row r="10839">
      <c r="A10839" s="36" t="str">
        <f t="shared" si="1"/>
        <v>High Population-Middle Poverty</v>
      </c>
      <c r="B10839" s="35" t="s">
        <v>10858</v>
      </c>
      <c r="C10839" s="37">
        <v>26491.0</v>
      </c>
      <c r="D10839" s="37">
        <v>0.112415537352308</v>
      </c>
      <c r="E10839" s="37" t="s">
        <v>14</v>
      </c>
      <c r="F10839" s="37" t="s">
        <v>10</v>
      </c>
    </row>
    <row r="10840">
      <c r="A10840" s="36" t="str">
        <f t="shared" si="1"/>
        <v>High Population-Middle Poverty</v>
      </c>
      <c r="B10840" s="35" t="s">
        <v>10859</v>
      </c>
      <c r="C10840" s="37">
        <v>21130.0</v>
      </c>
      <c r="D10840" s="37">
        <v>0.124325603407478</v>
      </c>
      <c r="E10840" s="37" t="s">
        <v>14</v>
      </c>
      <c r="F10840" s="37" t="s">
        <v>10</v>
      </c>
    </row>
    <row r="10841">
      <c r="A10841" s="36" t="str">
        <f t="shared" si="1"/>
        <v>High Population-Middle Poverty</v>
      </c>
      <c r="B10841" s="35" t="s">
        <v>10860</v>
      </c>
      <c r="C10841" s="37">
        <v>16727.0</v>
      </c>
      <c r="D10841" s="37">
        <v>0.125784659532492</v>
      </c>
      <c r="E10841" s="37" t="s">
        <v>14</v>
      </c>
      <c r="F10841" s="37" t="s">
        <v>10</v>
      </c>
    </row>
    <row r="10842">
      <c r="A10842" s="36" t="str">
        <f t="shared" si="1"/>
        <v>High Population-Middle Poverty</v>
      </c>
      <c r="B10842" s="35" t="s">
        <v>10861</v>
      </c>
      <c r="C10842" s="37">
        <v>36422.0</v>
      </c>
      <c r="D10842" s="37">
        <v>0.183570369556861</v>
      </c>
      <c r="E10842" s="37" t="s">
        <v>14</v>
      </c>
      <c r="F10842" s="37" t="s">
        <v>10</v>
      </c>
    </row>
    <row r="10843">
      <c r="A10843" s="36" t="str">
        <f t="shared" si="1"/>
        <v>High Population-Low Poverty</v>
      </c>
      <c r="B10843" s="35" t="s">
        <v>10862</v>
      </c>
      <c r="C10843" s="37">
        <v>15712.0</v>
      </c>
      <c r="D10843" s="37">
        <v>0.041178716904277</v>
      </c>
      <c r="E10843" s="37" t="s">
        <v>14</v>
      </c>
      <c r="F10843" s="37" t="s">
        <v>9</v>
      </c>
    </row>
    <row r="10844">
      <c r="A10844" s="36" t="str">
        <f t="shared" si="1"/>
        <v>High Population-Low Poverty</v>
      </c>
      <c r="B10844" s="35" t="s">
        <v>10863</v>
      </c>
      <c r="C10844" s="37">
        <v>31316.0</v>
      </c>
      <c r="D10844" s="37">
        <v>0.0780431728190063</v>
      </c>
      <c r="E10844" s="37" t="s">
        <v>14</v>
      </c>
      <c r="F10844" s="37" t="s">
        <v>9</v>
      </c>
    </row>
    <row r="10845">
      <c r="A10845" s="36" t="str">
        <f t="shared" si="1"/>
        <v>High Population-Low Poverty</v>
      </c>
      <c r="B10845" s="35" t="s">
        <v>10864</v>
      </c>
      <c r="C10845" s="37">
        <v>32429.0</v>
      </c>
      <c r="D10845" s="37">
        <v>0.0607172592432699</v>
      </c>
      <c r="E10845" s="37" t="s">
        <v>14</v>
      </c>
      <c r="F10845" s="37" t="s">
        <v>9</v>
      </c>
    </row>
    <row r="10846">
      <c r="A10846" s="36" t="str">
        <f t="shared" si="1"/>
        <v>High Population-Low Poverty</v>
      </c>
      <c r="B10846" s="35" t="s">
        <v>10865</v>
      </c>
      <c r="C10846" s="37">
        <v>13915.0</v>
      </c>
      <c r="D10846" s="37">
        <v>0.0606539705353935</v>
      </c>
      <c r="E10846" s="37" t="s">
        <v>14</v>
      </c>
      <c r="F10846" s="37" t="s">
        <v>9</v>
      </c>
    </row>
    <row r="10847">
      <c r="A10847" s="36" t="str">
        <f t="shared" si="1"/>
        <v>High Population-Middle Poverty</v>
      </c>
      <c r="B10847" s="35" t="s">
        <v>10866</v>
      </c>
      <c r="C10847" s="37">
        <v>45722.0</v>
      </c>
      <c r="D10847" s="37">
        <v>0.128996981759328</v>
      </c>
      <c r="E10847" s="37" t="s">
        <v>14</v>
      </c>
      <c r="F10847" s="37" t="s">
        <v>10</v>
      </c>
    </row>
    <row r="10848">
      <c r="A10848" s="36" t="str">
        <f t="shared" si="1"/>
        <v>Low Population-Impoverished</v>
      </c>
      <c r="B10848" s="35" t="s">
        <v>10867</v>
      </c>
      <c r="C10848" s="37">
        <v>454.0</v>
      </c>
      <c r="D10848" s="37">
        <v>0.964757709251101</v>
      </c>
      <c r="E10848" s="37" t="s">
        <v>16</v>
      </c>
      <c r="F10848" s="37" t="s">
        <v>12</v>
      </c>
    </row>
    <row r="10849">
      <c r="A10849" s="36" t="str">
        <f t="shared" si="1"/>
        <v>Low Population-Middle Poverty</v>
      </c>
      <c r="B10849" s="35" t="s">
        <v>10868</v>
      </c>
      <c r="C10849" s="37">
        <v>268.0</v>
      </c>
      <c r="D10849" s="37">
        <v>0.182835820895522</v>
      </c>
      <c r="E10849" s="37" t="s">
        <v>16</v>
      </c>
      <c r="F10849" s="37" t="s">
        <v>10</v>
      </c>
    </row>
    <row r="10850">
      <c r="A10850" s="36" t="str">
        <f t="shared" si="1"/>
        <v>Low Population-Impoverished</v>
      </c>
      <c r="B10850" s="35" t="s">
        <v>10869</v>
      </c>
      <c r="C10850" s="37">
        <v>485.0</v>
      </c>
      <c r="D10850" s="37">
        <v>0.587628865979381</v>
      </c>
      <c r="E10850" s="37" t="s">
        <v>16</v>
      </c>
      <c r="F10850" s="37" t="s">
        <v>12</v>
      </c>
    </row>
    <row r="10851">
      <c r="A10851" s="36" t="str">
        <f t="shared" si="1"/>
        <v>Low Population-Middle Poverty</v>
      </c>
      <c r="B10851" s="35" t="s">
        <v>10870</v>
      </c>
      <c r="C10851" s="37">
        <v>437.0</v>
      </c>
      <c r="D10851" s="37">
        <v>0.302059496567506</v>
      </c>
      <c r="E10851" s="37" t="s">
        <v>16</v>
      </c>
      <c r="F10851" s="37" t="s">
        <v>10</v>
      </c>
    </row>
    <row r="10852">
      <c r="A10852" s="36" t="str">
        <f t="shared" si="1"/>
        <v>Low Population-Low Poverty</v>
      </c>
      <c r="B10852" s="35" t="s">
        <v>10871</v>
      </c>
      <c r="C10852" s="37">
        <v>36.0</v>
      </c>
      <c r="D10852" s="37">
        <v>0.0</v>
      </c>
      <c r="E10852" s="37" t="s">
        <v>16</v>
      </c>
      <c r="F10852" s="37" t="s">
        <v>9</v>
      </c>
    </row>
    <row r="10853">
      <c r="A10853" s="36" t="str">
        <f t="shared" si="1"/>
        <v>High Population-High Poverty</v>
      </c>
      <c r="B10853" s="35" t="s">
        <v>10872</v>
      </c>
      <c r="C10853" s="37">
        <v>29876.0</v>
      </c>
      <c r="D10853" s="37">
        <v>0.395501405810684</v>
      </c>
      <c r="E10853" s="37" t="s">
        <v>14</v>
      </c>
      <c r="F10853" s="37" t="s">
        <v>11</v>
      </c>
    </row>
    <row r="10854">
      <c r="A10854" s="36" t="str">
        <f t="shared" si="1"/>
        <v>High Population-Low Poverty</v>
      </c>
      <c r="B10854" s="35" t="s">
        <v>10873</v>
      </c>
      <c r="C10854" s="37">
        <v>17692.0</v>
      </c>
      <c r="D10854" s="37">
        <v>0.0731404024417816</v>
      </c>
      <c r="E10854" s="37" t="s">
        <v>14</v>
      </c>
      <c r="F10854" s="37" t="s">
        <v>9</v>
      </c>
    </row>
    <row r="10855">
      <c r="A10855" s="36" t="str">
        <f t="shared" si="1"/>
        <v>Medium Population-Low Poverty</v>
      </c>
      <c r="B10855" s="35" t="s">
        <v>10874</v>
      </c>
      <c r="C10855" s="37">
        <v>3930.0</v>
      </c>
      <c r="D10855" s="37">
        <v>0.0150127226463104</v>
      </c>
      <c r="E10855" s="37" t="s">
        <v>15</v>
      </c>
      <c r="F10855" s="37" t="s">
        <v>9</v>
      </c>
    </row>
    <row r="10856">
      <c r="A10856" s="36" t="str">
        <f t="shared" si="1"/>
        <v>High Population-Low Poverty</v>
      </c>
      <c r="B10856" s="35" t="s">
        <v>10875</v>
      </c>
      <c r="C10856" s="37">
        <v>23705.0</v>
      </c>
      <c r="D10856" s="37">
        <v>0.0457709344020249</v>
      </c>
      <c r="E10856" s="37" t="s">
        <v>14</v>
      </c>
      <c r="F10856" s="37" t="s">
        <v>9</v>
      </c>
    </row>
    <row r="10857">
      <c r="A10857" s="36" t="str">
        <f t="shared" si="1"/>
        <v>High Population-Middle Poverty</v>
      </c>
      <c r="B10857" s="35" t="s">
        <v>10876</v>
      </c>
      <c r="C10857" s="37">
        <v>37372.0</v>
      </c>
      <c r="D10857" s="37">
        <v>0.15051375361233</v>
      </c>
      <c r="E10857" s="37" t="s">
        <v>14</v>
      </c>
      <c r="F10857" s="37" t="s">
        <v>10</v>
      </c>
    </row>
    <row r="10858">
      <c r="A10858" s="36" t="str">
        <f t="shared" si="1"/>
        <v>High Population-Middle Poverty</v>
      </c>
      <c r="B10858" s="35" t="s">
        <v>10877</v>
      </c>
      <c r="C10858" s="37">
        <v>32092.0</v>
      </c>
      <c r="D10858" s="37">
        <v>0.188613984793718</v>
      </c>
      <c r="E10858" s="37" t="s">
        <v>14</v>
      </c>
      <c r="F10858" s="37" t="s">
        <v>10</v>
      </c>
    </row>
    <row r="10859">
      <c r="A10859" s="36" t="str">
        <f t="shared" si="1"/>
        <v>High Population-Middle Poverty</v>
      </c>
      <c r="B10859" s="35" t="s">
        <v>10878</v>
      </c>
      <c r="C10859" s="37">
        <v>36510.0</v>
      </c>
      <c r="D10859" s="37">
        <v>0.190742262393865</v>
      </c>
      <c r="E10859" s="37" t="s">
        <v>14</v>
      </c>
      <c r="F10859" s="37" t="s">
        <v>10</v>
      </c>
    </row>
    <row r="10860">
      <c r="A10860" s="36" t="str">
        <f t="shared" si="1"/>
        <v>High Population-Middle Poverty</v>
      </c>
      <c r="B10860" s="35" t="s">
        <v>10879</v>
      </c>
      <c r="C10860" s="37">
        <v>39222.0</v>
      </c>
      <c r="D10860" s="37">
        <v>0.214828412625567</v>
      </c>
      <c r="E10860" s="37" t="s">
        <v>14</v>
      </c>
      <c r="F10860" s="37" t="s">
        <v>10</v>
      </c>
    </row>
    <row r="10861">
      <c r="A10861" s="36" t="str">
        <f t="shared" si="1"/>
        <v>High Population-Low Poverty</v>
      </c>
      <c r="B10861" s="35" t="s">
        <v>10880</v>
      </c>
      <c r="C10861" s="37">
        <v>34121.0</v>
      </c>
      <c r="D10861" s="37">
        <v>0.0914685970516691</v>
      </c>
      <c r="E10861" s="37" t="s">
        <v>14</v>
      </c>
      <c r="F10861" s="37" t="s">
        <v>9</v>
      </c>
    </row>
    <row r="10862">
      <c r="A10862" s="36" t="str">
        <f t="shared" si="1"/>
        <v>High Population-Middle Poverty</v>
      </c>
      <c r="B10862" s="35" t="s">
        <v>10881</v>
      </c>
      <c r="C10862" s="37">
        <v>16612.0</v>
      </c>
      <c r="D10862" s="37">
        <v>0.134119913315675</v>
      </c>
      <c r="E10862" s="37" t="s">
        <v>14</v>
      </c>
      <c r="F10862" s="37" t="s">
        <v>10</v>
      </c>
    </row>
    <row r="10863">
      <c r="A10863" s="36" t="str">
        <f t="shared" si="1"/>
        <v>Medium Population-Low Poverty</v>
      </c>
      <c r="B10863" s="35" t="s">
        <v>10882</v>
      </c>
      <c r="C10863" s="37">
        <v>7885.0</v>
      </c>
      <c r="D10863" s="37">
        <v>0.0367786937222574</v>
      </c>
      <c r="E10863" s="37" t="s">
        <v>15</v>
      </c>
      <c r="F10863" s="37" t="s">
        <v>9</v>
      </c>
    </row>
    <row r="10864">
      <c r="A10864" s="36" t="str">
        <f t="shared" si="1"/>
        <v>High Population-Low Poverty</v>
      </c>
      <c r="B10864" s="35" t="s">
        <v>10883</v>
      </c>
      <c r="C10864" s="37">
        <v>19221.0</v>
      </c>
      <c r="D10864" s="37">
        <v>0.0458352843244368</v>
      </c>
      <c r="E10864" s="37" t="s">
        <v>14</v>
      </c>
      <c r="F10864" s="37" t="s">
        <v>9</v>
      </c>
    </row>
    <row r="10865">
      <c r="A10865" s="36" t="str">
        <f t="shared" si="1"/>
        <v>Medium Population-Low Poverty</v>
      </c>
      <c r="B10865" s="35" t="s">
        <v>10884</v>
      </c>
      <c r="C10865" s="37">
        <v>539.0</v>
      </c>
      <c r="D10865" s="37">
        <v>0.0742115027829314</v>
      </c>
      <c r="E10865" s="37" t="s">
        <v>15</v>
      </c>
      <c r="F10865" s="37" t="s">
        <v>9</v>
      </c>
    </row>
    <row r="10866">
      <c r="A10866" s="36" t="str">
        <f t="shared" si="1"/>
        <v>Medium Population-Low Poverty</v>
      </c>
      <c r="B10866" s="35" t="s">
        <v>10885</v>
      </c>
      <c r="C10866" s="37">
        <v>874.0</v>
      </c>
      <c r="D10866" s="37">
        <v>0.0354691075514874</v>
      </c>
      <c r="E10866" s="37" t="s">
        <v>15</v>
      </c>
      <c r="F10866" s="37" t="s">
        <v>9</v>
      </c>
    </row>
    <row r="10867">
      <c r="A10867" s="36" t="str">
        <f t="shared" si="1"/>
        <v>Medium Population-Middle Poverty</v>
      </c>
      <c r="B10867" s="35" t="s">
        <v>10886</v>
      </c>
      <c r="C10867" s="37">
        <v>5089.0</v>
      </c>
      <c r="D10867" s="37">
        <v>0.11849086264492</v>
      </c>
      <c r="E10867" s="37" t="s">
        <v>15</v>
      </c>
      <c r="F10867" s="37" t="s">
        <v>10</v>
      </c>
    </row>
    <row r="10868">
      <c r="A10868" s="36" t="str">
        <f t="shared" si="1"/>
        <v>High Population-Low Poverty</v>
      </c>
      <c r="B10868" s="35" t="s">
        <v>10887</v>
      </c>
      <c r="C10868" s="37">
        <v>23699.0</v>
      </c>
      <c r="D10868" s="37">
        <v>0.0362884509894932</v>
      </c>
      <c r="E10868" s="37" t="s">
        <v>14</v>
      </c>
      <c r="F10868" s="37" t="s">
        <v>9</v>
      </c>
    </row>
    <row r="10869">
      <c r="A10869" s="36" t="str">
        <f t="shared" si="1"/>
        <v>High Population-Middle Poverty</v>
      </c>
      <c r="B10869" s="35" t="s">
        <v>10888</v>
      </c>
      <c r="C10869" s="37">
        <v>42887.0</v>
      </c>
      <c r="D10869" s="37">
        <v>0.135798726886935</v>
      </c>
      <c r="E10869" s="37" t="s">
        <v>14</v>
      </c>
      <c r="F10869" s="37" t="s">
        <v>10</v>
      </c>
    </row>
    <row r="10870">
      <c r="A10870" s="36" t="str">
        <f t="shared" si="1"/>
        <v>High Population-Low Poverty</v>
      </c>
      <c r="B10870" s="35" t="s">
        <v>10889</v>
      </c>
      <c r="C10870" s="37">
        <v>11163.0</v>
      </c>
      <c r="D10870" s="37">
        <v>0.0818776314610768</v>
      </c>
      <c r="E10870" s="37" t="s">
        <v>14</v>
      </c>
      <c r="F10870" s="37" t="s">
        <v>9</v>
      </c>
    </row>
    <row r="10871">
      <c r="A10871" s="36" t="str">
        <f t="shared" si="1"/>
        <v>High Population-Low Poverty</v>
      </c>
      <c r="B10871" s="35" t="s">
        <v>10890</v>
      </c>
      <c r="C10871" s="37">
        <v>17321.0</v>
      </c>
      <c r="D10871" s="37">
        <v>0.0950868887477628</v>
      </c>
      <c r="E10871" s="37" t="s">
        <v>14</v>
      </c>
      <c r="F10871" s="37" t="s">
        <v>9</v>
      </c>
    </row>
    <row r="10872">
      <c r="A10872" s="36" t="str">
        <f t="shared" si="1"/>
        <v>High Population-Low Poverty</v>
      </c>
      <c r="B10872" s="35" t="s">
        <v>10891</v>
      </c>
      <c r="C10872" s="37">
        <v>15797.0</v>
      </c>
      <c r="D10872" s="37">
        <v>0.0824207127935684</v>
      </c>
      <c r="E10872" s="37" t="s">
        <v>14</v>
      </c>
      <c r="F10872" s="37" t="s">
        <v>9</v>
      </c>
    </row>
    <row r="10873">
      <c r="A10873" s="36" t="str">
        <f t="shared" si="1"/>
        <v>Medium Population-Low Poverty</v>
      </c>
      <c r="B10873" s="35" t="s">
        <v>10892</v>
      </c>
      <c r="C10873" s="37">
        <v>7233.0</v>
      </c>
      <c r="D10873" s="37">
        <v>0.0387114613576663</v>
      </c>
      <c r="E10873" s="37" t="s">
        <v>15</v>
      </c>
      <c r="F10873" s="37" t="s">
        <v>9</v>
      </c>
    </row>
    <row r="10874">
      <c r="A10874" s="36" t="str">
        <f t="shared" si="1"/>
        <v>Medium Population-Low Poverty</v>
      </c>
      <c r="B10874" s="35" t="s">
        <v>10893</v>
      </c>
      <c r="C10874" s="37">
        <v>7824.0</v>
      </c>
      <c r="D10874" s="37">
        <v>0.0559815950920245</v>
      </c>
      <c r="E10874" s="37" t="s">
        <v>15</v>
      </c>
      <c r="F10874" s="37" t="s">
        <v>9</v>
      </c>
    </row>
    <row r="10875">
      <c r="A10875" s="36" t="str">
        <f t="shared" si="1"/>
        <v>High Population-Middle Poverty</v>
      </c>
      <c r="B10875" s="35" t="s">
        <v>10894</v>
      </c>
      <c r="C10875" s="37">
        <v>29835.0</v>
      </c>
      <c r="D10875" s="37">
        <v>0.121937321937322</v>
      </c>
      <c r="E10875" s="37" t="s">
        <v>14</v>
      </c>
      <c r="F10875" s="37" t="s">
        <v>10</v>
      </c>
    </row>
    <row r="10876">
      <c r="A10876" s="36" t="str">
        <f t="shared" si="1"/>
        <v>High Population-Low Poverty</v>
      </c>
      <c r="B10876" s="35" t="s">
        <v>10895</v>
      </c>
      <c r="C10876" s="37">
        <v>34296.0</v>
      </c>
      <c r="D10876" s="37">
        <v>0.0893981805458362</v>
      </c>
      <c r="E10876" s="37" t="s">
        <v>14</v>
      </c>
      <c r="F10876" s="37" t="s">
        <v>9</v>
      </c>
    </row>
    <row r="10877">
      <c r="A10877" s="36" t="str">
        <f t="shared" si="1"/>
        <v>High Population-Low Poverty</v>
      </c>
      <c r="B10877" s="35" t="s">
        <v>10896</v>
      </c>
      <c r="C10877" s="37">
        <v>17785.0</v>
      </c>
      <c r="D10877" s="37">
        <v>0.0932246274950801</v>
      </c>
      <c r="E10877" s="37" t="s">
        <v>14</v>
      </c>
      <c r="F10877" s="37" t="s">
        <v>9</v>
      </c>
    </row>
    <row r="10878">
      <c r="A10878" s="36" t="str">
        <f t="shared" si="1"/>
        <v>High Population-Middle Poverty</v>
      </c>
      <c r="B10878" s="35" t="s">
        <v>10897</v>
      </c>
      <c r="C10878" s="37">
        <v>21313.0</v>
      </c>
      <c r="D10878" s="37">
        <v>0.270773706188711</v>
      </c>
      <c r="E10878" s="37" t="s">
        <v>14</v>
      </c>
      <c r="F10878" s="37" t="s">
        <v>10</v>
      </c>
    </row>
    <row r="10879">
      <c r="A10879" s="36" t="str">
        <f t="shared" si="1"/>
        <v>High Population-Low Poverty</v>
      </c>
      <c r="B10879" s="35" t="s">
        <v>10898</v>
      </c>
      <c r="C10879" s="37">
        <v>14528.0</v>
      </c>
      <c r="D10879" s="37">
        <v>0.0924421806167401</v>
      </c>
      <c r="E10879" s="37" t="s">
        <v>14</v>
      </c>
      <c r="F10879" s="37" t="s">
        <v>9</v>
      </c>
    </row>
    <row r="10880">
      <c r="A10880" s="36" t="str">
        <f t="shared" si="1"/>
        <v>High Population-Middle Poverty</v>
      </c>
      <c r="B10880" s="35" t="s">
        <v>10899</v>
      </c>
      <c r="C10880" s="37">
        <v>12480.0</v>
      </c>
      <c r="D10880" s="37">
        <v>0.11875</v>
      </c>
      <c r="E10880" s="37" t="s">
        <v>14</v>
      </c>
      <c r="F10880" s="37" t="s">
        <v>10</v>
      </c>
    </row>
    <row r="10881">
      <c r="A10881" s="36" t="str">
        <f t="shared" si="1"/>
        <v>High Population-Middle Poverty</v>
      </c>
      <c r="B10881" s="35" t="s">
        <v>10900</v>
      </c>
      <c r="C10881" s="37">
        <v>16096.0</v>
      </c>
      <c r="D10881" s="37">
        <v>0.158983598409543</v>
      </c>
      <c r="E10881" s="37" t="s">
        <v>14</v>
      </c>
      <c r="F10881" s="37" t="s">
        <v>10</v>
      </c>
    </row>
    <row r="10882">
      <c r="A10882" s="36" t="str">
        <f t="shared" si="1"/>
        <v>High Population-Low Poverty</v>
      </c>
      <c r="B10882" s="35" t="s">
        <v>10901</v>
      </c>
      <c r="C10882" s="37">
        <v>19149.0</v>
      </c>
      <c r="D10882" s="37">
        <v>0.0578098073006423</v>
      </c>
      <c r="E10882" s="37" t="s">
        <v>14</v>
      </c>
      <c r="F10882" s="37" t="s">
        <v>9</v>
      </c>
    </row>
    <row r="10883">
      <c r="A10883" s="36" t="str">
        <f t="shared" si="1"/>
        <v>High Population-Middle Poverty</v>
      </c>
      <c r="B10883" s="35" t="s">
        <v>10902</v>
      </c>
      <c r="C10883" s="37">
        <v>15284.0</v>
      </c>
      <c r="D10883" s="37">
        <v>0.10743260926459</v>
      </c>
      <c r="E10883" s="37" t="s">
        <v>14</v>
      </c>
      <c r="F10883" s="37" t="s">
        <v>10</v>
      </c>
    </row>
    <row r="10884">
      <c r="A10884" s="36" t="str">
        <f t="shared" si="1"/>
        <v>High Population-Low Poverty</v>
      </c>
      <c r="B10884" s="35" t="s">
        <v>10903</v>
      </c>
      <c r="C10884" s="37">
        <v>11104.0</v>
      </c>
      <c r="D10884" s="37">
        <v>0.0706952449567723</v>
      </c>
      <c r="E10884" s="37" t="s">
        <v>14</v>
      </c>
      <c r="F10884" s="37" t="s">
        <v>9</v>
      </c>
    </row>
    <row r="10885">
      <c r="A10885" s="36" t="str">
        <f t="shared" si="1"/>
        <v>High Population-Low Poverty</v>
      </c>
      <c r="B10885" s="35" t="s">
        <v>10904</v>
      </c>
      <c r="C10885" s="37">
        <v>14616.0</v>
      </c>
      <c r="D10885" s="37">
        <v>0.0521346469622332</v>
      </c>
      <c r="E10885" s="37" t="s">
        <v>14</v>
      </c>
      <c r="F10885" s="37" t="s">
        <v>9</v>
      </c>
    </row>
    <row r="10886">
      <c r="A10886" s="36" t="str">
        <f t="shared" si="1"/>
        <v>Medium Population-Low Poverty</v>
      </c>
      <c r="B10886" s="35" t="s">
        <v>10905</v>
      </c>
      <c r="C10886" s="37">
        <v>7696.0</v>
      </c>
      <c r="D10886" s="37">
        <v>0.0586018711018711</v>
      </c>
      <c r="E10886" s="37" t="s">
        <v>15</v>
      </c>
      <c r="F10886" s="37" t="s">
        <v>9</v>
      </c>
    </row>
    <row r="10887">
      <c r="A10887" s="36" t="str">
        <f t="shared" si="1"/>
        <v>High Population-Low Poverty</v>
      </c>
      <c r="B10887" s="35" t="s">
        <v>10906</v>
      </c>
      <c r="C10887" s="37">
        <v>31294.0</v>
      </c>
      <c r="D10887" s="37">
        <v>0.0814213587269125</v>
      </c>
      <c r="E10887" s="37" t="s">
        <v>14</v>
      </c>
      <c r="F10887" s="37" t="s">
        <v>9</v>
      </c>
    </row>
    <row r="10888">
      <c r="A10888" s="36" t="str">
        <f t="shared" si="1"/>
        <v>Medium Population-Low Poverty</v>
      </c>
      <c r="B10888" s="35" t="s">
        <v>10907</v>
      </c>
      <c r="C10888" s="37">
        <v>5909.0</v>
      </c>
      <c r="D10888" s="37">
        <v>0.0714164833305128</v>
      </c>
      <c r="E10888" s="37" t="s">
        <v>15</v>
      </c>
      <c r="F10888" s="37" t="s">
        <v>9</v>
      </c>
    </row>
    <row r="10889">
      <c r="A10889" s="36" t="str">
        <f t="shared" si="1"/>
        <v>High Population-Middle Poverty</v>
      </c>
      <c r="B10889" s="35" t="s">
        <v>10908</v>
      </c>
      <c r="C10889" s="37">
        <v>30392.0</v>
      </c>
      <c r="D10889" s="37">
        <v>0.30906159515662</v>
      </c>
      <c r="E10889" s="37" t="s">
        <v>14</v>
      </c>
      <c r="F10889" s="37" t="s">
        <v>10</v>
      </c>
    </row>
    <row r="10890">
      <c r="A10890" s="36" t="str">
        <f t="shared" si="1"/>
        <v>Low Population-Low Poverty</v>
      </c>
      <c r="B10890" s="35" t="s">
        <v>10909</v>
      </c>
      <c r="C10890" s="37">
        <v>128.0</v>
      </c>
      <c r="D10890" s="37">
        <v>0.0</v>
      </c>
      <c r="E10890" s="37" t="s">
        <v>16</v>
      </c>
      <c r="F10890" s="37" t="s">
        <v>9</v>
      </c>
    </row>
    <row r="10891">
      <c r="A10891" s="36" t="str">
        <f t="shared" si="1"/>
        <v>Medium Population-Middle Poverty</v>
      </c>
      <c r="B10891" s="35" t="s">
        <v>10910</v>
      </c>
      <c r="C10891" s="37">
        <v>4009.0</v>
      </c>
      <c r="D10891" s="37">
        <v>0.10750810675979</v>
      </c>
      <c r="E10891" s="37" t="s">
        <v>15</v>
      </c>
      <c r="F10891" s="37" t="s">
        <v>10</v>
      </c>
    </row>
    <row r="10892">
      <c r="A10892" s="36" t="str">
        <f t="shared" si="1"/>
        <v>High Population-Low Poverty</v>
      </c>
      <c r="B10892" s="35" t="s">
        <v>10911</v>
      </c>
      <c r="C10892" s="37">
        <v>20074.0</v>
      </c>
      <c r="D10892" s="37">
        <v>0.0831921889010661</v>
      </c>
      <c r="E10892" s="37" t="s">
        <v>14</v>
      </c>
      <c r="F10892" s="37" t="s">
        <v>9</v>
      </c>
    </row>
    <row r="10893">
      <c r="A10893" s="36" t="str">
        <f t="shared" si="1"/>
        <v>High Population-Low Poverty</v>
      </c>
      <c r="B10893" s="35" t="s">
        <v>10912</v>
      </c>
      <c r="C10893" s="37">
        <v>17752.0</v>
      </c>
      <c r="D10893" s="37">
        <v>0.0815682739972961</v>
      </c>
      <c r="E10893" s="37" t="s">
        <v>14</v>
      </c>
      <c r="F10893" s="37" t="s">
        <v>9</v>
      </c>
    </row>
    <row r="10894">
      <c r="A10894" s="36" t="str">
        <f t="shared" si="1"/>
        <v>High Population-Low Poverty</v>
      </c>
      <c r="B10894" s="35" t="s">
        <v>10913</v>
      </c>
      <c r="C10894" s="37">
        <v>18595.0</v>
      </c>
      <c r="D10894" s="37">
        <v>0.0586716859370799</v>
      </c>
      <c r="E10894" s="37" t="s">
        <v>14</v>
      </c>
      <c r="F10894" s="37" t="s">
        <v>9</v>
      </c>
    </row>
    <row r="10895">
      <c r="A10895" s="36" t="str">
        <f t="shared" si="1"/>
        <v>High Population-Low Poverty</v>
      </c>
      <c r="B10895" s="35" t="s">
        <v>10914</v>
      </c>
      <c r="C10895" s="37">
        <v>27378.0</v>
      </c>
      <c r="D10895" s="37">
        <v>0.0823288772006721</v>
      </c>
      <c r="E10895" s="37" t="s">
        <v>14</v>
      </c>
      <c r="F10895" s="37" t="s">
        <v>9</v>
      </c>
    </row>
    <row r="10896">
      <c r="A10896" s="36" t="str">
        <f t="shared" si="1"/>
        <v>High Population-Middle Poverty</v>
      </c>
      <c r="B10896" s="35" t="s">
        <v>10915</v>
      </c>
      <c r="C10896" s="37">
        <v>12154.0</v>
      </c>
      <c r="D10896" s="37">
        <v>0.149580385058417</v>
      </c>
      <c r="E10896" s="37" t="s">
        <v>14</v>
      </c>
      <c r="F10896" s="37" t="s">
        <v>10</v>
      </c>
    </row>
    <row r="10897">
      <c r="A10897" s="36" t="str">
        <f t="shared" si="1"/>
        <v>Medium Population-Low Poverty</v>
      </c>
      <c r="B10897" s="35" t="s">
        <v>10916</v>
      </c>
      <c r="C10897" s="37">
        <v>3734.0</v>
      </c>
      <c r="D10897" s="37">
        <v>0.0720407070166042</v>
      </c>
      <c r="E10897" s="37" t="s">
        <v>15</v>
      </c>
      <c r="F10897" s="37" t="s">
        <v>9</v>
      </c>
    </row>
    <row r="10898">
      <c r="A10898" s="36" t="str">
        <f t="shared" si="1"/>
        <v>Medium Population-Low Poverty</v>
      </c>
      <c r="B10898" s="35" t="s">
        <v>10917</v>
      </c>
      <c r="C10898" s="37">
        <v>6104.0</v>
      </c>
      <c r="D10898" s="37">
        <v>0.022608125819135</v>
      </c>
      <c r="E10898" s="37" t="s">
        <v>15</v>
      </c>
      <c r="F10898" s="37" t="s">
        <v>9</v>
      </c>
    </row>
    <row r="10899">
      <c r="A10899" s="36" t="str">
        <f t="shared" si="1"/>
        <v>High Population-Low Poverty</v>
      </c>
      <c r="B10899" s="35" t="s">
        <v>10918</v>
      </c>
      <c r="C10899" s="37">
        <v>15831.0</v>
      </c>
      <c r="D10899" s="37">
        <v>0.070052428778978</v>
      </c>
      <c r="E10899" s="37" t="s">
        <v>14</v>
      </c>
      <c r="F10899" s="37" t="s">
        <v>9</v>
      </c>
    </row>
    <row r="10900">
      <c r="A10900" s="36" t="str">
        <f t="shared" si="1"/>
        <v>High Population-Low Poverty</v>
      </c>
      <c r="B10900" s="35" t="s">
        <v>10919</v>
      </c>
      <c r="C10900" s="37">
        <v>37915.0</v>
      </c>
      <c r="D10900" s="37">
        <v>0.0717394171172359</v>
      </c>
      <c r="E10900" s="37" t="s">
        <v>14</v>
      </c>
      <c r="F10900" s="37" t="s">
        <v>9</v>
      </c>
    </row>
    <row r="10901">
      <c r="A10901" s="36" t="str">
        <f t="shared" si="1"/>
        <v>High Population-Middle Poverty</v>
      </c>
      <c r="B10901" s="35" t="s">
        <v>10920</v>
      </c>
      <c r="C10901" s="37">
        <v>17951.0</v>
      </c>
      <c r="D10901" s="37">
        <v>0.127012422706256</v>
      </c>
      <c r="E10901" s="37" t="s">
        <v>14</v>
      </c>
      <c r="F10901" s="37" t="s">
        <v>10</v>
      </c>
    </row>
    <row r="10902">
      <c r="A10902" s="36" t="str">
        <f t="shared" si="1"/>
        <v>Medium Population-Middle Poverty</v>
      </c>
      <c r="B10902" s="35" t="s">
        <v>10921</v>
      </c>
      <c r="C10902" s="37">
        <v>9369.0</v>
      </c>
      <c r="D10902" s="37">
        <v>0.230867755363433</v>
      </c>
      <c r="E10902" s="37" t="s">
        <v>15</v>
      </c>
      <c r="F10902" s="37" t="s">
        <v>10</v>
      </c>
    </row>
    <row r="10903">
      <c r="A10903" s="36" t="str">
        <f t="shared" si="1"/>
        <v>Medium Population-Middle Poverty</v>
      </c>
      <c r="B10903" s="35" t="s">
        <v>10922</v>
      </c>
      <c r="C10903" s="37">
        <v>8001.0</v>
      </c>
      <c r="D10903" s="37">
        <v>0.164604424446944</v>
      </c>
      <c r="E10903" s="37" t="s">
        <v>15</v>
      </c>
      <c r="F10903" s="37" t="s">
        <v>10</v>
      </c>
    </row>
    <row r="10904">
      <c r="A10904" s="36" t="str">
        <f t="shared" si="1"/>
        <v>Medium Population-Middle Poverty</v>
      </c>
      <c r="B10904" s="35" t="s">
        <v>10923</v>
      </c>
      <c r="C10904" s="37">
        <v>7905.0</v>
      </c>
      <c r="D10904" s="37">
        <v>0.20708412397217</v>
      </c>
      <c r="E10904" s="37" t="s">
        <v>15</v>
      </c>
      <c r="F10904" s="37" t="s">
        <v>10</v>
      </c>
    </row>
    <row r="10905">
      <c r="A10905" s="36" t="str">
        <f t="shared" si="1"/>
        <v>High Population-Middle Poverty</v>
      </c>
      <c r="B10905" s="35" t="s">
        <v>10924</v>
      </c>
      <c r="C10905" s="37">
        <v>12271.0</v>
      </c>
      <c r="D10905" s="37">
        <v>0.172928041724391</v>
      </c>
      <c r="E10905" s="37" t="s">
        <v>14</v>
      </c>
      <c r="F10905" s="37" t="s">
        <v>10</v>
      </c>
    </row>
    <row r="10906">
      <c r="A10906" s="36" t="str">
        <f t="shared" si="1"/>
        <v>Medium Population-Low Poverty</v>
      </c>
      <c r="B10906" s="35" t="s">
        <v>10925</v>
      </c>
      <c r="C10906" s="37">
        <v>5895.0</v>
      </c>
      <c r="D10906" s="37">
        <v>0.0895674300254453</v>
      </c>
      <c r="E10906" s="37" t="s">
        <v>15</v>
      </c>
      <c r="F10906" s="37" t="s">
        <v>9</v>
      </c>
    </row>
    <row r="10907">
      <c r="A10907" s="36" t="str">
        <f t="shared" si="1"/>
        <v>Medium Population-Middle Poverty</v>
      </c>
      <c r="B10907" s="35" t="s">
        <v>10926</v>
      </c>
      <c r="C10907" s="37">
        <v>7731.0</v>
      </c>
      <c r="D10907" s="37">
        <v>0.121071012805588</v>
      </c>
      <c r="E10907" s="37" t="s">
        <v>15</v>
      </c>
      <c r="F10907" s="37" t="s">
        <v>10</v>
      </c>
    </row>
    <row r="10908">
      <c r="A10908" s="36" t="str">
        <f t="shared" si="1"/>
        <v>Medium Population-Middle Poverty</v>
      </c>
      <c r="B10908" s="35" t="s">
        <v>10927</v>
      </c>
      <c r="C10908" s="37">
        <v>8146.0</v>
      </c>
      <c r="D10908" s="37">
        <v>0.145715688681562</v>
      </c>
      <c r="E10908" s="37" t="s">
        <v>15</v>
      </c>
      <c r="F10908" s="37" t="s">
        <v>10</v>
      </c>
    </row>
    <row r="10909">
      <c r="A10909" s="36" t="str">
        <f t="shared" si="1"/>
        <v>High Population-Middle Poverty</v>
      </c>
      <c r="B10909" s="35" t="s">
        <v>10928</v>
      </c>
      <c r="C10909" s="37">
        <v>13804.0</v>
      </c>
      <c r="D10909" s="37">
        <v>0.138872790495509</v>
      </c>
      <c r="E10909" s="37" t="s">
        <v>14</v>
      </c>
      <c r="F10909" s="37" t="s">
        <v>10</v>
      </c>
    </row>
    <row r="10910">
      <c r="A10910" s="36" t="str">
        <f t="shared" si="1"/>
        <v>High Population-Middle Poverty</v>
      </c>
      <c r="B10910" s="35" t="s">
        <v>10929</v>
      </c>
      <c r="C10910" s="37">
        <v>16577.0</v>
      </c>
      <c r="D10910" s="37">
        <v>0.135368281353683</v>
      </c>
      <c r="E10910" s="37" t="s">
        <v>14</v>
      </c>
      <c r="F10910" s="37" t="s">
        <v>10</v>
      </c>
    </row>
    <row r="10911">
      <c r="A10911" s="36" t="str">
        <f t="shared" si="1"/>
        <v>High Population-Middle Poverty</v>
      </c>
      <c r="B10911" s="35" t="s">
        <v>10930</v>
      </c>
      <c r="C10911" s="37">
        <v>10443.0</v>
      </c>
      <c r="D10911" s="37">
        <v>0.189504931533084</v>
      </c>
      <c r="E10911" s="37" t="s">
        <v>14</v>
      </c>
      <c r="F10911" s="37" t="s">
        <v>10</v>
      </c>
    </row>
    <row r="10912">
      <c r="A10912" s="36" t="str">
        <f t="shared" si="1"/>
        <v>Medium Population-Middle Poverty</v>
      </c>
      <c r="B10912" s="35" t="s">
        <v>10931</v>
      </c>
      <c r="C10912" s="37">
        <v>2945.0</v>
      </c>
      <c r="D10912" s="37">
        <v>0.258064516129032</v>
      </c>
      <c r="E10912" s="37" t="s">
        <v>15</v>
      </c>
      <c r="F10912" s="37" t="s">
        <v>10</v>
      </c>
    </row>
    <row r="10913">
      <c r="A10913" s="36" t="str">
        <f t="shared" si="1"/>
        <v>High Population-Middle Poverty</v>
      </c>
      <c r="B10913" s="35" t="s">
        <v>10932</v>
      </c>
      <c r="C10913" s="37">
        <v>10670.0</v>
      </c>
      <c r="D10913" s="37">
        <v>0.131865042174321</v>
      </c>
      <c r="E10913" s="37" t="s">
        <v>14</v>
      </c>
      <c r="F10913" s="37" t="s">
        <v>10</v>
      </c>
    </row>
    <row r="10914">
      <c r="A10914" s="36" t="str">
        <f t="shared" si="1"/>
        <v>High Population-Middle Poverty</v>
      </c>
      <c r="B10914" s="35" t="s">
        <v>10933</v>
      </c>
      <c r="C10914" s="37">
        <v>11168.0</v>
      </c>
      <c r="D10914" s="37">
        <v>0.198961318051576</v>
      </c>
      <c r="E10914" s="37" t="s">
        <v>14</v>
      </c>
      <c r="F10914" s="37" t="s">
        <v>10</v>
      </c>
    </row>
    <row r="10915">
      <c r="A10915" s="36" t="str">
        <f t="shared" si="1"/>
        <v>High Population-Middle Poverty</v>
      </c>
      <c r="B10915" s="35" t="s">
        <v>10934</v>
      </c>
      <c r="C10915" s="37">
        <v>11251.0</v>
      </c>
      <c r="D10915" s="37">
        <v>0.219091636298996</v>
      </c>
      <c r="E10915" s="37" t="s">
        <v>14</v>
      </c>
      <c r="F10915" s="37" t="s">
        <v>10</v>
      </c>
    </row>
    <row r="10916">
      <c r="A10916" s="36" t="str">
        <f t="shared" si="1"/>
        <v>Medium Population-Middle Poverty</v>
      </c>
      <c r="B10916" s="35" t="s">
        <v>10935</v>
      </c>
      <c r="C10916" s="37">
        <v>9303.0</v>
      </c>
      <c r="D10916" s="37">
        <v>0.148339245404708</v>
      </c>
      <c r="E10916" s="37" t="s">
        <v>15</v>
      </c>
      <c r="F10916" s="37" t="s">
        <v>10</v>
      </c>
    </row>
    <row r="10917">
      <c r="A10917" s="36" t="str">
        <f t="shared" si="1"/>
        <v>High Population-Middle Poverty</v>
      </c>
      <c r="B10917" s="35" t="s">
        <v>10936</v>
      </c>
      <c r="C10917" s="37">
        <v>17578.0</v>
      </c>
      <c r="D10917" s="37">
        <v>0.203891227670952</v>
      </c>
      <c r="E10917" s="37" t="s">
        <v>14</v>
      </c>
      <c r="F10917" s="37" t="s">
        <v>10</v>
      </c>
    </row>
    <row r="10918">
      <c r="A10918" s="36" t="str">
        <f t="shared" si="1"/>
        <v>High Population-Middle Poverty</v>
      </c>
      <c r="B10918" s="35" t="s">
        <v>10937</v>
      </c>
      <c r="C10918" s="37">
        <v>19437.0</v>
      </c>
      <c r="D10918" s="37">
        <v>0.219118176673355</v>
      </c>
      <c r="E10918" s="37" t="s">
        <v>14</v>
      </c>
      <c r="F10918" s="37" t="s">
        <v>10</v>
      </c>
    </row>
    <row r="10919">
      <c r="A10919" s="36" t="str">
        <f t="shared" si="1"/>
        <v>High Population-Middle Poverty</v>
      </c>
      <c r="B10919" s="35" t="s">
        <v>10938</v>
      </c>
      <c r="C10919" s="37">
        <v>24347.0</v>
      </c>
      <c r="D10919" s="37">
        <v>0.135417094508564</v>
      </c>
      <c r="E10919" s="37" t="s">
        <v>14</v>
      </c>
      <c r="F10919" s="37" t="s">
        <v>10</v>
      </c>
    </row>
    <row r="10920">
      <c r="A10920" s="36" t="str">
        <f t="shared" si="1"/>
        <v>High Population-Middle Poverty</v>
      </c>
      <c r="B10920" s="35" t="s">
        <v>10939</v>
      </c>
      <c r="C10920" s="37">
        <v>31573.0</v>
      </c>
      <c r="D10920" s="37">
        <v>0.218731194374941</v>
      </c>
      <c r="E10920" s="37" t="s">
        <v>14</v>
      </c>
      <c r="F10920" s="37" t="s">
        <v>10</v>
      </c>
    </row>
    <row r="10921">
      <c r="A10921" s="36" t="str">
        <f t="shared" si="1"/>
        <v>High Population-Low Poverty</v>
      </c>
      <c r="B10921" s="35" t="s">
        <v>10940</v>
      </c>
      <c r="C10921" s="37">
        <v>19522.0</v>
      </c>
      <c r="D10921" s="37">
        <v>0.0776559778711198</v>
      </c>
      <c r="E10921" s="37" t="s">
        <v>14</v>
      </c>
      <c r="F10921" s="37" t="s">
        <v>9</v>
      </c>
    </row>
    <row r="10922">
      <c r="A10922" s="36" t="str">
        <f t="shared" si="1"/>
        <v>High Population-Middle Poverty</v>
      </c>
      <c r="B10922" s="35" t="s">
        <v>10941</v>
      </c>
      <c r="C10922" s="37">
        <v>16112.0</v>
      </c>
      <c r="D10922" s="37">
        <v>0.131268619662363</v>
      </c>
      <c r="E10922" s="37" t="s">
        <v>14</v>
      </c>
      <c r="F10922" s="37" t="s">
        <v>10</v>
      </c>
    </row>
    <row r="10923">
      <c r="A10923" s="36" t="str">
        <f t="shared" si="1"/>
        <v>High Population-High Poverty</v>
      </c>
      <c r="B10923" s="35" t="s">
        <v>10942</v>
      </c>
      <c r="C10923" s="37">
        <v>11292.0</v>
      </c>
      <c r="D10923" s="37">
        <v>0.411264612114771</v>
      </c>
      <c r="E10923" s="37" t="s">
        <v>14</v>
      </c>
      <c r="F10923" s="37" t="s">
        <v>11</v>
      </c>
    </row>
    <row r="10924">
      <c r="A10924" s="36" t="str">
        <f t="shared" si="1"/>
        <v>High Population-Low Poverty</v>
      </c>
      <c r="B10924" s="35" t="s">
        <v>10943</v>
      </c>
      <c r="C10924" s="37">
        <v>22639.0</v>
      </c>
      <c r="D10924" s="37">
        <v>0.0768585184857988</v>
      </c>
      <c r="E10924" s="37" t="s">
        <v>14</v>
      </c>
      <c r="F10924" s="37" t="s">
        <v>9</v>
      </c>
    </row>
    <row r="10925">
      <c r="A10925" s="36" t="str">
        <f t="shared" si="1"/>
        <v>High Population-Middle Poverty</v>
      </c>
      <c r="B10925" s="35" t="s">
        <v>10944</v>
      </c>
      <c r="C10925" s="37">
        <v>13310.0</v>
      </c>
      <c r="D10925" s="37">
        <v>0.202103681442524</v>
      </c>
      <c r="E10925" s="37" t="s">
        <v>14</v>
      </c>
      <c r="F10925" s="37" t="s">
        <v>10</v>
      </c>
    </row>
    <row r="10926">
      <c r="A10926" s="36" t="str">
        <f t="shared" si="1"/>
        <v>High Population-Middle Poverty</v>
      </c>
      <c r="B10926" s="35" t="s">
        <v>10945</v>
      </c>
      <c r="C10926" s="37">
        <v>18903.0</v>
      </c>
      <c r="D10926" s="37">
        <v>0.144262815426123</v>
      </c>
      <c r="E10926" s="37" t="s">
        <v>14</v>
      </c>
      <c r="F10926" s="37" t="s">
        <v>10</v>
      </c>
    </row>
    <row r="10927">
      <c r="A10927" s="36" t="str">
        <f t="shared" si="1"/>
        <v>High Population-Middle Poverty</v>
      </c>
      <c r="B10927" s="35" t="s">
        <v>10946</v>
      </c>
      <c r="C10927" s="37">
        <v>19117.0</v>
      </c>
      <c r="D10927" s="37">
        <v>0.112779201757598</v>
      </c>
      <c r="E10927" s="37" t="s">
        <v>14</v>
      </c>
      <c r="F10927" s="37" t="s">
        <v>10</v>
      </c>
    </row>
    <row r="10928">
      <c r="A10928" s="36" t="str">
        <f t="shared" si="1"/>
        <v>High Population-Middle Poverty</v>
      </c>
      <c r="B10928" s="35" t="s">
        <v>10947</v>
      </c>
      <c r="C10928" s="37">
        <v>19320.0</v>
      </c>
      <c r="D10928" s="37">
        <v>0.203778467908903</v>
      </c>
      <c r="E10928" s="37" t="s">
        <v>14</v>
      </c>
      <c r="F10928" s="37" t="s">
        <v>10</v>
      </c>
    </row>
    <row r="10929">
      <c r="A10929" s="36" t="str">
        <f t="shared" si="1"/>
        <v>Medium Population-Middle Poverty</v>
      </c>
      <c r="B10929" s="35" t="s">
        <v>10948</v>
      </c>
      <c r="C10929" s="37">
        <v>3604.0</v>
      </c>
      <c r="D10929" s="37">
        <v>0.153995560488346</v>
      </c>
      <c r="E10929" s="37" t="s">
        <v>15</v>
      </c>
      <c r="F10929" s="37" t="s">
        <v>10</v>
      </c>
    </row>
    <row r="10930">
      <c r="A10930" s="36" t="str">
        <f t="shared" si="1"/>
        <v>High Population-Middle Poverty</v>
      </c>
      <c r="B10930" s="35" t="s">
        <v>10949</v>
      </c>
      <c r="C10930" s="37">
        <v>10451.0</v>
      </c>
      <c r="D10930" s="37">
        <v>0.191464931585494</v>
      </c>
      <c r="E10930" s="37" t="s">
        <v>14</v>
      </c>
      <c r="F10930" s="37" t="s">
        <v>10</v>
      </c>
    </row>
    <row r="10931">
      <c r="A10931" s="36" t="str">
        <f t="shared" si="1"/>
        <v>High Population-Middle Poverty</v>
      </c>
      <c r="B10931" s="35" t="s">
        <v>10950</v>
      </c>
      <c r="C10931" s="37">
        <v>24857.0</v>
      </c>
      <c r="D10931" s="37">
        <v>0.114776521704148</v>
      </c>
      <c r="E10931" s="37" t="s">
        <v>14</v>
      </c>
      <c r="F10931" s="37" t="s">
        <v>10</v>
      </c>
    </row>
    <row r="10932">
      <c r="A10932" s="36" t="str">
        <f t="shared" si="1"/>
        <v>Medium Population-Middle Poverty</v>
      </c>
      <c r="B10932" s="35" t="s">
        <v>10951</v>
      </c>
      <c r="C10932" s="37">
        <v>573.0</v>
      </c>
      <c r="D10932" s="37">
        <v>0.225130890052356</v>
      </c>
      <c r="E10932" s="37" t="s">
        <v>15</v>
      </c>
      <c r="F10932" s="37" t="s">
        <v>10</v>
      </c>
    </row>
    <row r="10933">
      <c r="A10933" s="36" t="str">
        <f t="shared" si="1"/>
        <v>High Population-Middle Poverty</v>
      </c>
      <c r="B10933" s="35" t="s">
        <v>10952</v>
      </c>
      <c r="C10933" s="37">
        <v>21387.0</v>
      </c>
      <c r="D10933" s="37">
        <v>0.17683639594146</v>
      </c>
      <c r="E10933" s="37" t="s">
        <v>14</v>
      </c>
      <c r="F10933" s="37" t="s">
        <v>10</v>
      </c>
    </row>
    <row r="10934">
      <c r="A10934" s="36" t="str">
        <f t="shared" si="1"/>
        <v>Medium Population-Middle Poverty</v>
      </c>
      <c r="B10934" s="35" t="s">
        <v>10953</v>
      </c>
      <c r="C10934" s="37">
        <v>6997.0</v>
      </c>
      <c r="D10934" s="37">
        <v>0.134772045162212</v>
      </c>
      <c r="E10934" s="37" t="s">
        <v>15</v>
      </c>
      <c r="F10934" s="37" t="s">
        <v>10</v>
      </c>
    </row>
    <row r="10935">
      <c r="A10935" s="36" t="str">
        <f t="shared" si="1"/>
        <v>High Population-Middle Poverty</v>
      </c>
      <c r="B10935" s="35" t="s">
        <v>10954</v>
      </c>
      <c r="C10935" s="37">
        <v>10519.0</v>
      </c>
      <c r="D10935" s="37">
        <v>0.146306683144786</v>
      </c>
      <c r="E10935" s="37" t="s">
        <v>14</v>
      </c>
      <c r="F10935" s="37" t="s">
        <v>10</v>
      </c>
    </row>
    <row r="10936">
      <c r="A10936" s="36" t="str">
        <f t="shared" si="1"/>
        <v>High Population-Middle Poverty</v>
      </c>
      <c r="B10936" s="35" t="s">
        <v>10955</v>
      </c>
      <c r="C10936" s="37">
        <v>26212.0</v>
      </c>
      <c r="D10936" s="37">
        <v>0.171028536548146</v>
      </c>
      <c r="E10936" s="37" t="s">
        <v>14</v>
      </c>
      <c r="F10936" s="37" t="s">
        <v>10</v>
      </c>
    </row>
    <row r="10937">
      <c r="A10937" s="36" t="str">
        <f t="shared" si="1"/>
        <v>Medium Population-Middle Poverty</v>
      </c>
      <c r="B10937" s="35" t="s">
        <v>10956</v>
      </c>
      <c r="C10937" s="37">
        <v>8778.0</v>
      </c>
      <c r="D10937" s="37">
        <v>0.196741854636591</v>
      </c>
      <c r="E10937" s="37" t="s">
        <v>15</v>
      </c>
      <c r="F10937" s="37" t="s">
        <v>10</v>
      </c>
    </row>
    <row r="10938">
      <c r="A10938" s="36" t="str">
        <f t="shared" si="1"/>
        <v>High Population-Middle Poverty</v>
      </c>
      <c r="B10938" s="35" t="s">
        <v>10957</v>
      </c>
      <c r="C10938" s="37">
        <v>34033.0</v>
      </c>
      <c r="D10938" s="37">
        <v>0.151881996885376</v>
      </c>
      <c r="E10938" s="37" t="s">
        <v>14</v>
      </c>
      <c r="F10938" s="37" t="s">
        <v>10</v>
      </c>
    </row>
    <row r="10939">
      <c r="A10939" s="36" t="str">
        <f t="shared" si="1"/>
        <v>High Population-Middle Poverty</v>
      </c>
      <c r="B10939" s="35" t="s">
        <v>10958</v>
      </c>
      <c r="C10939" s="37">
        <v>41177.0</v>
      </c>
      <c r="D10939" s="37">
        <v>0.114578526847512</v>
      </c>
      <c r="E10939" s="37" t="s">
        <v>14</v>
      </c>
      <c r="F10939" s="37" t="s">
        <v>10</v>
      </c>
    </row>
    <row r="10940">
      <c r="A10940" s="36" t="str">
        <f t="shared" si="1"/>
        <v>High Population-Middle Poverty</v>
      </c>
      <c r="B10940" s="35" t="s">
        <v>10959</v>
      </c>
      <c r="C10940" s="37">
        <v>14553.0</v>
      </c>
      <c r="D10940" s="37">
        <v>0.218923933209648</v>
      </c>
      <c r="E10940" s="37" t="s">
        <v>14</v>
      </c>
      <c r="F10940" s="37" t="s">
        <v>10</v>
      </c>
    </row>
    <row r="10941">
      <c r="A10941" s="36" t="str">
        <f t="shared" si="1"/>
        <v>High Population-Middle Poverty</v>
      </c>
      <c r="B10941" s="35" t="s">
        <v>10960</v>
      </c>
      <c r="C10941" s="37">
        <v>17366.0</v>
      </c>
      <c r="D10941" s="37">
        <v>0.114591730968559</v>
      </c>
      <c r="E10941" s="37" t="s">
        <v>14</v>
      </c>
      <c r="F10941" s="37" t="s">
        <v>10</v>
      </c>
    </row>
    <row r="10942">
      <c r="A10942" s="36" t="str">
        <f t="shared" si="1"/>
        <v>Medium Population-Middle Poverty</v>
      </c>
      <c r="B10942" s="35" t="s">
        <v>10961</v>
      </c>
      <c r="C10942" s="37">
        <v>7221.0</v>
      </c>
      <c r="D10942" s="37">
        <v>0.119097077967041</v>
      </c>
      <c r="E10942" s="37" t="s">
        <v>15</v>
      </c>
      <c r="F10942" s="37" t="s">
        <v>10</v>
      </c>
    </row>
    <row r="10943">
      <c r="A10943" s="36" t="str">
        <f t="shared" si="1"/>
        <v>Medium Population-Low Poverty</v>
      </c>
      <c r="B10943" s="35" t="s">
        <v>10962</v>
      </c>
      <c r="C10943" s="37">
        <v>5510.0</v>
      </c>
      <c r="D10943" s="37">
        <v>0.0637023593466425</v>
      </c>
      <c r="E10943" s="37" t="s">
        <v>15</v>
      </c>
      <c r="F10943" s="37" t="s">
        <v>9</v>
      </c>
    </row>
    <row r="10944">
      <c r="A10944" s="36" t="str">
        <f t="shared" si="1"/>
        <v>High Population-Low Poverty</v>
      </c>
      <c r="B10944" s="35" t="s">
        <v>10963</v>
      </c>
      <c r="C10944" s="37">
        <v>26431.0</v>
      </c>
      <c r="D10944" s="37">
        <v>0.0590594377813931</v>
      </c>
      <c r="E10944" s="37" t="s">
        <v>14</v>
      </c>
      <c r="F10944" s="37" t="s">
        <v>9</v>
      </c>
    </row>
    <row r="10945">
      <c r="A10945" s="36" t="str">
        <f t="shared" si="1"/>
        <v>High Population-Low Poverty</v>
      </c>
      <c r="B10945" s="35" t="s">
        <v>10964</v>
      </c>
      <c r="C10945" s="37">
        <v>27362.0</v>
      </c>
      <c r="D10945" s="37">
        <v>0.0619472260799649</v>
      </c>
      <c r="E10945" s="37" t="s">
        <v>14</v>
      </c>
      <c r="F10945" s="37" t="s">
        <v>9</v>
      </c>
    </row>
    <row r="10946">
      <c r="A10946" s="36" t="str">
        <f t="shared" si="1"/>
        <v>High Population-Middle Poverty</v>
      </c>
      <c r="B10946" s="35" t="s">
        <v>10965</v>
      </c>
      <c r="C10946" s="37">
        <v>23311.0</v>
      </c>
      <c r="D10946" s="37">
        <v>0.163313457166145</v>
      </c>
      <c r="E10946" s="37" t="s">
        <v>14</v>
      </c>
      <c r="F10946" s="37" t="s">
        <v>10</v>
      </c>
    </row>
    <row r="10947">
      <c r="A10947" s="36" t="str">
        <f t="shared" si="1"/>
        <v>High Population-Middle Poverty</v>
      </c>
      <c r="B10947" s="35" t="s">
        <v>10966</v>
      </c>
      <c r="C10947" s="37">
        <v>34081.0</v>
      </c>
      <c r="D10947" s="37">
        <v>0.194683254599337</v>
      </c>
      <c r="E10947" s="37" t="s">
        <v>14</v>
      </c>
      <c r="F10947" s="37" t="s">
        <v>10</v>
      </c>
    </row>
    <row r="10948">
      <c r="A10948" s="36" t="str">
        <f t="shared" si="1"/>
        <v>High Population-Middle Poverty</v>
      </c>
      <c r="B10948" s="35" t="s">
        <v>10967</v>
      </c>
      <c r="C10948" s="37">
        <v>22946.0</v>
      </c>
      <c r="D10948" s="37">
        <v>0.130436677416543</v>
      </c>
      <c r="E10948" s="37" t="s">
        <v>14</v>
      </c>
      <c r="F10948" s="37" t="s">
        <v>10</v>
      </c>
    </row>
    <row r="10949">
      <c r="A10949" s="36" t="str">
        <f t="shared" si="1"/>
        <v>High Population-Low Poverty</v>
      </c>
      <c r="B10949" s="35" t="s">
        <v>10968</v>
      </c>
      <c r="C10949" s="37">
        <v>39253.0</v>
      </c>
      <c r="D10949" s="37">
        <v>0.0763508521641658</v>
      </c>
      <c r="E10949" s="37" t="s">
        <v>14</v>
      </c>
      <c r="F10949" s="37" t="s">
        <v>9</v>
      </c>
    </row>
    <row r="10950">
      <c r="A10950" s="36" t="str">
        <f t="shared" si="1"/>
        <v>Low Population-Middle Poverty</v>
      </c>
      <c r="B10950" s="35" t="s">
        <v>10969</v>
      </c>
      <c r="C10950" s="37">
        <v>138.0</v>
      </c>
      <c r="D10950" s="37">
        <v>0.123188405797101</v>
      </c>
      <c r="E10950" s="37" t="s">
        <v>16</v>
      </c>
      <c r="F10950" s="37" t="s">
        <v>10</v>
      </c>
    </row>
    <row r="10951">
      <c r="A10951" s="36" t="str">
        <f t="shared" si="1"/>
        <v>High Population-Middle Poverty</v>
      </c>
      <c r="B10951" s="35" t="s">
        <v>10970</v>
      </c>
      <c r="C10951" s="37">
        <v>33373.0</v>
      </c>
      <c r="D10951" s="37">
        <v>0.165313277200132</v>
      </c>
      <c r="E10951" s="37" t="s">
        <v>14</v>
      </c>
      <c r="F10951" s="37" t="s">
        <v>10</v>
      </c>
    </row>
    <row r="10952">
      <c r="A10952" s="36" t="str">
        <f t="shared" si="1"/>
        <v>High Population-Middle Poverty</v>
      </c>
      <c r="B10952" s="35" t="s">
        <v>10971</v>
      </c>
      <c r="C10952" s="37">
        <v>47055.0</v>
      </c>
      <c r="D10952" s="37">
        <v>0.186908936351079</v>
      </c>
      <c r="E10952" s="37" t="s">
        <v>14</v>
      </c>
      <c r="F10952" s="37" t="s">
        <v>10</v>
      </c>
    </row>
    <row r="10953">
      <c r="A10953" s="36" t="str">
        <f t="shared" si="1"/>
        <v>High Population-Middle Poverty</v>
      </c>
      <c r="B10953" s="35" t="s">
        <v>10972</v>
      </c>
      <c r="C10953" s="37">
        <v>12618.0</v>
      </c>
      <c r="D10953" s="37">
        <v>0.156522428277065</v>
      </c>
      <c r="E10953" s="37" t="s">
        <v>14</v>
      </c>
      <c r="F10953" s="37" t="s">
        <v>10</v>
      </c>
    </row>
    <row r="10954">
      <c r="A10954" s="36" t="str">
        <f t="shared" si="1"/>
        <v>High Population-Low Poverty</v>
      </c>
      <c r="B10954" s="35" t="s">
        <v>10973</v>
      </c>
      <c r="C10954" s="37">
        <v>22001.0</v>
      </c>
      <c r="D10954" s="37">
        <v>0.0769965001590837</v>
      </c>
      <c r="E10954" s="37" t="s">
        <v>14</v>
      </c>
      <c r="F10954" s="37" t="s">
        <v>9</v>
      </c>
    </row>
    <row r="10955">
      <c r="A10955" s="36" t="str">
        <f t="shared" si="1"/>
        <v>Low Population-Middle Poverty</v>
      </c>
      <c r="B10955" s="35" t="s">
        <v>10974</v>
      </c>
      <c r="C10955" s="37">
        <v>103.0</v>
      </c>
      <c r="D10955" s="37">
        <v>0.174757281553398</v>
      </c>
      <c r="E10955" s="37" t="s">
        <v>16</v>
      </c>
      <c r="F10955" s="37" t="s">
        <v>10</v>
      </c>
    </row>
    <row r="10956">
      <c r="A10956" s="36" t="str">
        <f t="shared" si="1"/>
        <v>Medium Population-Middle Poverty</v>
      </c>
      <c r="B10956" s="35" t="s">
        <v>10975</v>
      </c>
      <c r="C10956" s="37">
        <v>775.0</v>
      </c>
      <c r="D10956" s="37">
        <v>0.148387096774194</v>
      </c>
      <c r="E10956" s="37" t="s">
        <v>15</v>
      </c>
      <c r="F10956" s="37" t="s">
        <v>10</v>
      </c>
    </row>
    <row r="10957">
      <c r="A10957" s="36" t="str">
        <f t="shared" si="1"/>
        <v>High Population-Middle Poverty</v>
      </c>
      <c r="B10957" s="35" t="s">
        <v>10976</v>
      </c>
      <c r="C10957" s="37">
        <v>33028.0</v>
      </c>
      <c r="D10957" s="37">
        <v>0.102155746639215</v>
      </c>
      <c r="E10957" s="37" t="s">
        <v>14</v>
      </c>
      <c r="F10957" s="37" t="s">
        <v>10</v>
      </c>
    </row>
    <row r="10958">
      <c r="A10958" s="36" t="str">
        <f t="shared" si="1"/>
        <v>High Population-Low Poverty</v>
      </c>
      <c r="B10958" s="35" t="s">
        <v>10977</v>
      </c>
      <c r="C10958" s="37">
        <v>28321.0</v>
      </c>
      <c r="D10958" s="37">
        <v>0.0569542035945058</v>
      </c>
      <c r="E10958" s="37" t="s">
        <v>14</v>
      </c>
      <c r="F10958" s="37" t="s">
        <v>9</v>
      </c>
    </row>
    <row r="10959">
      <c r="A10959" s="36" t="str">
        <f t="shared" si="1"/>
        <v>High Population-Low Poverty</v>
      </c>
      <c r="B10959" s="35" t="s">
        <v>10978</v>
      </c>
      <c r="C10959" s="37">
        <v>18889.0</v>
      </c>
      <c r="D10959" s="37">
        <v>0.072105458203187</v>
      </c>
      <c r="E10959" s="37" t="s">
        <v>14</v>
      </c>
      <c r="F10959" s="37" t="s">
        <v>9</v>
      </c>
    </row>
    <row r="10960">
      <c r="A10960" s="36" t="str">
        <f t="shared" si="1"/>
        <v>Medium Population-Low Poverty</v>
      </c>
      <c r="B10960" s="35" t="s">
        <v>10979</v>
      </c>
      <c r="C10960" s="37">
        <v>6497.0</v>
      </c>
      <c r="D10960" s="37">
        <v>0.0706479913806372</v>
      </c>
      <c r="E10960" s="37" t="s">
        <v>15</v>
      </c>
      <c r="F10960" s="37" t="s">
        <v>9</v>
      </c>
    </row>
    <row r="10961">
      <c r="A10961" s="36" t="str">
        <f t="shared" si="1"/>
        <v>High Population-Middle Poverty</v>
      </c>
      <c r="B10961" s="35" t="s">
        <v>10980</v>
      </c>
      <c r="C10961" s="37">
        <v>27076.0</v>
      </c>
      <c r="D10961" s="37">
        <v>0.136430787413207</v>
      </c>
      <c r="E10961" s="37" t="s">
        <v>14</v>
      </c>
      <c r="F10961" s="37" t="s">
        <v>10</v>
      </c>
    </row>
    <row r="10962">
      <c r="A10962" s="36" t="str">
        <f t="shared" si="1"/>
        <v>High Population-Middle Poverty</v>
      </c>
      <c r="B10962" s="35" t="s">
        <v>10981</v>
      </c>
      <c r="C10962" s="37">
        <v>12025.0</v>
      </c>
      <c r="D10962" s="37">
        <v>0.212889812889813</v>
      </c>
      <c r="E10962" s="37" t="s">
        <v>14</v>
      </c>
      <c r="F10962" s="37" t="s">
        <v>10</v>
      </c>
    </row>
    <row r="10963">
      <c r="A10963" s="36" t="str">
        <f t="shared" si="1"/>
        <v>High Population-Middle Poverty</v>
      </c>
      <c r="B10963" s="35" t="s">
        <v>10982</v>
      </c>
      <c r="C10963" s="37">
        <v>20395.0</v>
      </c>
      <c r="D10963" s="37">
        <v>0.191370433929885</v>
      </c>
      <c r="E10963" s="37" t="s">
        <v>14</v>
      </c>
      <c r="F10963" s="37" t="s">
        <v>10</v>
      </c>
    </row>
    <row r="10964">
      <c r="A10964" s="36" t="str">
        <f t="shared" si="1"/>
        <v>High Population-Low Poverty</v>
      </c>
      <c r="B10964" s="35" t="s">
        <v>10983</v>
      </c>
      <c r="C10964" s="37">
        <v>17859.0</v>
      </c>
      <c r="D10964" s="37">
        <v>0.0563861358418724</v>
      </c>
      <c r="E10964" s="37" t="s">
        <v>14</v>
      </c>
      <c r="F10964" s="37" t="s">
        <v>9</v>
      </c>
    </row>
    <row r="10965">
      <c r="A10965" s="36" t="str">
        <f t="shared" si="1"/>
        <v>High Population-Low Poverty</v>
      </c>
      <c r="B10965" s="35" t="s">
        <v>10984</v>
      </c>
      <c r="C10965" s="37">
        <v>38548.0</v>
      </c>
      <c r="D10965" s="37">
        <v>0.097514786759365</v>
      </c>
      <c r="E10965" s="37" t="s">
        <v>14</v>
      </c>
      <c r="F10965" s="37" t="s">
        <v>9</v>
      </c>
    </row>
    <row r="10966">
      <c r="A10966" s="36" t="str">
        <f t="shared" si="1"/>
        <v>Medium Population-Middle Poverty</v>
      </c>
      <c r="B10966" s="35" t="s">
        <v>10985</v>
      </c>
      <c r="C10966" s="37">
        <v>2649.0</v>
      </c>
      <c r="D10966" s="37">
        <v>0.130615326538316</v>
      </c>
      <c r="E10966" s="37" t="s">
        <v>15</v>
      </c>
      <c r="F10966" s="37" t="s">
        <v>10</v>
      </c>
    </row>
    <row r="10967">
      <c r="A10967" s="36" t="str">
        <f t="shared" si="1"/>
        <v>High Population-Low Poverty</v>
      </c>
      <c r="B10967" s="35" t="s">
        <v>10986</v>
      </c>
      <c r="C10967" s="37">
        <v>60241.0</v>
      </c>
      <c r="D10967" s="37">
        <v>0.0956325426204744</v>
      </c>
      <c r="E10967" s="37" t="s">
        <v>14</v>
      </c>
      <c r="F10967" s="37" t="s">
        <v>9</v>
      </c>
    </row>
    <row r="10968">
      <c r="A10968" s="36" t="str">
        <f t="shared" si="1"/>
        <v>High Population-Middle Poverty</v>
      </c>
      <c r="B10968" s="35" t="s">
        <v>10987</v>
      </c>
      <c r="C10968" s="37">
        <v>21713.0</v>
      </c>
      <c r="D10968" s="37">
        <v>0.136600193432506</v>
      </c>
      <c r="E10968" s="37" t="s">
        <v>14</v>
      </c>
      <c r="F10968" s="37" t="s">
        <v>10</v>
      </c>
    </row>
    <row r="10969">
      <c r="A10969" s="36" t="str">
        <f t="shared" si="1"/>
        <v>High Population-Low Poverty</v>
      </c>
      <c r="B10969" s="35" t="s">
        <v>10988</v>
      </c>
      <c r="C10969" s="37">
        <v>16751.0</v>
      </c>
      <c r="D10969" s="37">
        <v>0.0635185959047221</v>
      </c>
      <c r="E10969" s="37" t="s">
        <v>14</v>
      </c>
      <c r="F10969" s="37" t="s">
        <v>9</v>
      </c>
    </row>
    <row r="10970">
      <c r="A10970" s="36" t="str">
        <f t="shared" si="1"/>
        <v>High Population-Middle Poverty</v>
      </c>
      <c r="B10970" s="35" t="s">
        <v>10989</v>
      </c>
      <c r="C10970" s="37">
        <v>13172.0</v>
      </c>
      <c r="D10970" s="37">
        <v>0.127846948071667</v>
      </c>
      <c r="E10970" s="37" t="s">
        <v>14</v>
      </c>
      <c r="F10970" s="37" t="s">
        <v>10</v>
      </c>
    </row>
    <row r="10971">
      <c r="A10971" s="36" t="str">
        <f t="shared" si="1"/>
        <v>Medium Population-Low Poverty</v>
      </c>
      <c r="B10971" s="35" t="s">
        <v>10990</v>
      </c>
      <c r="C10971" s="37">
        <v>4214.0</v>
      </c>
      <c r="D10971" s="37">
        <v>0.045562411010916</v>
      </c>
      <c r="E10971" s="37" t="s">
        <v>15</v>
      </c>
      <c r="F10971" s="37" t="s">
        <v>9</v>
      </c>
    </row>
    <row r="10972">
      <c r="A10972" s="36" t="str">
        <f t="shared" si="1"/>
        <v>High Population-Middle Poverty</v>
      </c>
      <c r="B10972" s="35" t="s">
        <v>10991</v>
      </c>
      <c r="C10972" s="37">
        <v>18202.0</v>
      </c>
      <c r="D10972" s="37">
        <v>0.13449071530601</v>
      </c>
      <c r="E10972" s="37" t="s">
        <v>14</v>
      </c>
      <c r="F10972" s="37" t="s">
        <v>10</v>
      </c>
    </row>
    <row r="10973">
      <c r="A10973" s="36" t="str">
        <f t="shared" si="1"/>
        <v>Medium Population-Middle Poverty</v>
      </c>
      <c r="B10973" s="35" t="s">
        <v>10992</v>
      </c>
      <c r="C10973" s="37">
        <v>2551.0</v>
      </c>
      <c r="D10973" s="37">
        <v>0.143865150921207</v>
      </c>
      <c r="E10973" s="37" t="s">
        <v>15</v>
      </c>
      <c r="F10973" s="37" t="s">
        <v>10</v>
      </c>
    </row>
    <row r="10974">
      <c r="A10974" s="36" t="str">
        <f t="shared" si="1"/>
        <v>Low Population-High Poverty</v>
      </c>
      <c r="B10974" s="35" t="s">
        <v>10993</v>
      </c>
      <c r="C10974" s="37">
        <v>334.0</v>
      </c>
      <c r="D10974" s="37">
        <v>0.347305389221557</v>
      </c>
      <c r="E10974" s="37" t="s">
        <v>16</v>
      </c>
      <c r="F10974" s="37" t="s">
        <v>11</v>
      </c>
    </row>
    <row r="10975">
      <c r="A10975" s="36" t="str">
        <f t="shared" si="1"/>
        <v>High Population-Middle Poverty</v>
      </c>
      <c r="B10975" s="35" t="s">
        <v>10994</v>
      </c>
      <c r="C10975" s="37">
        <v>45293.0</v>
      </c>
      <c r="D10975" s="37">
        <v>0.280175744596295</v>
      </c>
      <c r="E10975" s="37" t="s">
        <v>14</v>
      </c>
      <c r="F10975" s="37" t="s">
        <v>10</v>
      </c>
    </row>
    <row r="10976">
      <c r="A10976" s="36" t="str">
        <f t="shared" si="1"/>
        <v>High Population-Middle Poverty</v>
      </c>
      <c r="B10976" s="35" t="s">
        <v>10995</v>
      </c>
      <c r="C10976" s="37">
        <v>44316.0</v>
      </c>
      <c r="D10976" s="37">
        <v>0.171631013629389</v>
      </c>
      <c r="E10976" s="37" t="s">
        <v>14</v>
      </c>
      <c r="F10976" s="37" t="s">
        <v>10</v>
      </c>
    </row>
    <row r="10977">
      <c r="A10977" s="36" t="str">
        <f t="shared" si="1"/>
        <v>High Population-Middle Poverty</v>
      </c>
      <c r="B10977" s="35" t="s">
        <v>10996</v>
      </c>
      <c r="C10977" s="37">
        <v>54625.0</v>
      </c>
      <c r="D10977" s="37">
        <v>0.119267734553776</v>
      </c>
      <c r="E10977" s="37" t="s">
        <v>14</v>
      </c>
      <c r="F10977" s="37" t="s">
        <v>10</v>
      </c>
    </row>
    <row r="10978">
      <c r="A10978" s="36" t="str">
        <f t="shared" si="1"/>
        <v>High Population-Middle Poverty</v>
      </c>
      <c r="B10978" s="35" t="s">
        <v>10997</v>
      </c>
      <c r="C10978" s="37">
        <v>42981.0</v>
      </c>
      <c r="D10978" s="37">
        <v>0.141457853470138</v>
      </c>
      <c r="E10978" s="37" t="s">
        <v>14</v>
      </c>
      <c r="F10978" s="37" t="s">
        <v>10</v>
      </c>
    </row>
    <row r="10979">
      <c r="A10979" s="36" t="str">
        <f t="shared" si="1"/>
        <v>High Population-Middle Poverty</v>
      </c>
      <c r="B10979" s="35" t="s">
        <v>10998</v>
      </c>
      <c r="C10979" s="37">
        <v>19296.0</v>
      </c>
      <c r="D10979" s="37">
        <v>0.114531509121061</v>
      </c>
      <c r="E10979" s="37" t="s">
        <v>14</v>
      </c>
      <c r="F10979" s="37" t="s">
        <v>10</v>
      </c>
    </row>
    <row r="10980">
      <c r="A10980" s="36" t="str">
        <f t="shared" si="1"/>
        <v>High Population-Middle Poverty</v>
      </c>
      <c r="B10980" s="35" t="s">
        <v>10999</v>
      </c>
      <c r="C10980" s="37">
        <v>38921.0</v>
      </c>
      <c r="D10980" s="37">
        <v>0.171192929266977</v>
      </c>
      <c r="E10980" s="37" t="s">
        <v>14</v>
      </c>
      <c r="F10980" s="37" t="s">
        <v>10</v>
      </c>
    </row>
    <row r="10981">
      <c r="A10981" s="36" t="str">
        <f t="shared" si="1"/>
        <v>Medium Population-Middle Poverty</v>
      </c>
      <c r="B10981" s="35" t="s">
        <v>11000</v>
      </c>
      <c r="C10981" s="37">
        <v>5814.0</v>
      </c>
      <c r="D10981" s="37">
        <v>0.265737874097007</v>
      </c>
      <c r="E10981" s="37" t="s">
        <v>15</v>
      </c>
      <c r="F10981" s="37" t="s">
        <v>10</v>
      </c>
    </row>
    <row r="10982">
      <c r="A10982" s="36" t="str">
        <f t="shared" si="1"/>
        <v>Medium Population-Low Poverty</v>
      </c>
      <c r="B10982" s="35" t="s">
        <v>11001</v>
      </c>
      <c r="C10982" s="37">
        <v>3704.0</v>
      </c>
      <c r="D10982" s="37">
        <v>0.0423866090712743</v>
      </c>
      <c r="E10982" s="37" t="s">
        <v>15</v>
      </c>
      <c r="F10982" s="37" t="s">
        <v>9</v>
      </c>
    </row>
    <row r="10983">
      <c r="A10983" s="36" t="str">
        <f t="shared" si="1"/>
        <v>High Population-Middle Poverty</v>
      </c>
      <c r="B10983" s="35" t="s">
        <v>11002</v>
      </c>
      <c r="C10983" s="37">
        <v>41002.0</v>
      </c>
      <c r="D10983" s="37">
        <v>0.184795863616409</v>
      </c>
      <c r="E10983" s="37" t="s">
        <v>14</v>
      </c>
      <c r="F10983" s="37" t="s">
        <v>10</v>
      </c>
    </row>
    <row r="10984">
      <c r="A10984" s="36" t="str">
        <f t="shared" si="1"/>
        <v>High Population-Middle Poverty</v>
      </c>
      <c r="B10984" s="35" t="s">
        <v>11003</v>
      </c>
      <c r="C10984" s="37">
        <v>39762.0</v>
      </c>
      <c r="D10984" s="37">
        <v>0.154519390372718</v>
      </c>
      <c r="E10984" s="37" t="s">
        <v>14</v>
      </c>
      <c r="F10984" s="37" t="s">
        <v>10</v>
      </c>
    </row>
    <row r="10985">
      <c r="A10985" s="36" t="str">
        <f t="shared" si="1"/>
        <v>Medium Population-Low Poverty</v>
      </c>
      <c r="B10985" s="35" t="s">
        <v>11004</v>
      </c>
      <c r="C10985" s="37">
        <v>874.0</v>
      </c>
      <c r="D10985" s="37">
        <v>0.0675057208237986</v>
      </c>
      <c r="E10985" s="37" t="s">
        <v>15</v>
      </c>
      <c r="F10985" s="37" t="s">
        <v>9</v>
      </c>
    </row>
    <row r="10986">
      <c r="A10986" s="36" t="str">
        <f t="shared" si="1"/>
        <v>High Population-Middle Poverty</v>
      </c>
      <c r="B10986" s="35" t="s">
        <v>11005</v>
      </c>
      <c r="C10986" s="37">
        <v>45371.0</v>
      </c>
      <c r="D10986" s="37">
        <v>0.135593220338983</v>
      </c>
      <c r="E10986" s="37" t="s">
        <v>14</v>
      </c>
      <c r="F10986" s="37" t="s">
        <v>10</v>
      </c>
    </row>
    <row r="10987">
      <c r="A10987" s="36" t="str">
        <f t="shared" si="1"/>
        <v>Low Population-Low Poverty</v>
      </c>
      <c r="B10987" s="35" t="s">
        <v>11006</v>
      </c>
      <c r="C10987" s="37">
        <v>484.0</v>
      </c>
      <c r="D10987" s="37">
        <v>0.0309917355371901</v>
      </c>
      <c r="E10987" s="37" t="s">
        <v>16</v>
      </c>
      <c r="F10987" s="37" t="s">
        <v>9</v>
      </c>
    </row>
    <row r="10988">
      <c r="A10988" s="36" t="str">
        <f t="shared" si="1"/>
        <v>High Population-Middle Poverty</v>
      </c>
      <c r="B10988" s="35" t="s">
        <v>11007</v>
      </c>
      <c r="C10988" s="37">
        <v>24685.0</v>
      </c>
      <c r="D10988" s="37">
        <v>0.197083248936601</v>
      </c>
      <c r="E10988" s="37" t="s">
        <v>14</v>
      </c>
      <c r="F10988" s="37" t="s">
        <v>10</v>
      </c>
    </row>
    <row r="10989">
      <c r="A10989" s="36" t="str">
        <f t="shared" si="1"/>
        <v>High Population-Low Poverty</v>
      </c>
      <c r="B10989" s="35" t="s">
        <v>11008</v>
      </c>
      <c r="C10989" s="37">
        <v>17351.0</v>
      </c>
      <c r="D10989" s="37">
        <v>0.0726759264595701</v>
      </c>
      <c r="E10989" s="37" t="s">
        <v>14</v>
      </c>
      <c r="F10989" s="37" t="s">
        <v>9</v>
      </c>
    </row>
    <row r="10990">
      <c r="A10990" s="36" t="str">
        <f t="shared" si="1"/>
        <v>High Population-Low Poverty</v>
      </c>
      <c r="B10990" s="35" t="s">
        <v>11009</v>
      </c>
      <c r="C10990" s="37">
        <v>30576.0</v>
      </c>
      <c r="D10990" s="37">
        <v>0.0858516483516484</v>
      </c>
      <c r="E10990" s="37" t="s">
        <v>14</v>
      </c>
      <c r="F10990" s="37" t="s">
        <v>9</v>
      </c>
    </row>
    <row r="10991">
      <c r="A10991" s="36" t="str">
        <f t="shared" si="1"/>
        <v>Medium Population-Middle Poverty</v>
      </c>
      <c r="B10991" s="35" t="s">
        <v>11010</v>
      </c>
      <c r="C10991" s="37">
        <v>3771.0</v>
      </c>
      <c r="D10991" s="37">
        <v>0.155131264916468</v>
      </c>
      <c r="E10991" s="37" t="s">
        <v>15</v>
      </c>
      <c r="F10991" s="37" t="s">
        <v>10</v>
      </c>
    </row>
    <row r="10992">
      <c r="A10992" s="36" t="str">
        <f t="shared" si="1"/>
        <v>High Population-Low Poverty</v>
      </c>
      <c r="B10992" s="35" t="s">
        <v>11011</v>
      </c>
      <c r="C10992" s="37">
        <v>27895.0</v>
      </c>
      <c r="D10992" s="37">
        <v>0.0973292704785804</v>
      </c>
      <c r="E10992" s="37" t="s">
        <v>14</v>
      </c>
      <c r="F10992" s="37" t="s">
        <v>9</v>
      </c>
    </row>
    <row r="10993">
      <c r="A10993" s="36" t="str">
        <f t="shared" si="1"/>
        <v>High Population-Low Poverty</v>
      </c>
      <c r="B10993" s="35" t="s">
        <v>11012</v>
      </c>
      <c r="C10993" s="37">
        <v>43418.0</v>
      </c>
      <c r="D10993" s="37">
        <v>0.0910912524759316</v>
      </c>
      <c r="E10993" s="37" t="s">
        <v>14</v>
      </c>
      <c r="F10993" s="37" t="s">
        <v>9</v>
      </c>
    </row>
    <row r="10994">
      <c r="A10994" s="36" t="str">
        <f t="shared" si="1"/>
        <v>High Population-Low Poverty</v>
      </c>
      <c r="B10994" s="35" t="s">
        <v>11013</v>
      </c>
      <c r="C10994" s="37">
        <v>63812.0</v>
      </c>
      <c r="D10994" s="37">
        <v>0.0959067260076475</v>
      </c>
      <c r="E10994" s="37" t="s">
        <v>14</v>
      </c>
      <c r="F10994" s="37" t="s">
        <v>9</v>
      </c>
    </row>
    <row r="10995">
      <c r="A10995" s="36" t="str">
        <f t="shared" si="1"/>
        <v>High Population-Middle Poverty</v>
      </c>
      <c r="B10995" s="35" t="s">
        <v>11014</v>
      </c>
      <c r="C10995" s="37">
        <v>16886.0</v>
      </c>
      <c r="D10995" s="37">
        <v>0.124244936633898</v>
      </c>
      <c r="E10995" s="37" t="s">
        <v>14</v>
      </c>
      <c r="F10995" s="37" t="s">
        <v>10</v>
      </c>
    </row>
    <row r="10996">
      <c r="A10996" s="36" t="str">
        <f t="shared" si="1"/>
        <v>Medium Population-Low Poverty</v>
      </c>
      <c r="B10996" s="35" t="s">
        <v>11015</v>
      </c>
      <c r="C10996" s="37">
        <v>1084.0</v>
      </c>
      <c r="D10996" s="37">
        <v>0.0627306273062731</v>
      </c>
      <c r="E10996" s="37" t="s">
        <v>15</v>
      </c>
      <c r="F10996" s="37" t="s">
        <v>9</v>
      </c>
    </row>
    <row r="10997">
      <c r="A10997" s="36" t="str">
        <f t="shared" si="1"/>
        <v>Medium Population-Middle Poverty</v>
      </c>
      <c r="B10997" s="35" t="s">
        <v>11016</v>
      </c>
      <c r="C10997" s="37">
        <v>3818.0</v>
      </c>
      <c r="D10997" s="37">
        <v>0.178889470927187</v>
      </c>
      <c r="E10997" s="37" t="s">
        <v>15</v>
      </c>
      <c r="F10997" s="37" t="s">
        <v>10</v>
      </c>
    </row>
    <row r="10998">
      <c r="A10998" s="36" t="str">
        <f t="shared" si="1"/>
        <v>Medium Population-Middle Poverty</v>
      </c>
      <c r="B10998" s="35" t="s">
        <v>11017</v>
      </c>
      <c r="C10998" s="37">
        <v>5933.0</v>
      </c>
      <c r="D10998" s="37">
        <v>0.295634586212709</v>
      </c>
      <c r="E10998" s="37" t="s">
        <v>15</v>
      </c>
      <c r="F10998" s="37" t="s">
        <v>10</v>
      </c>
    </row>
    <row r="10999">
      <c r="A10999" s="36" t="str">
        <f t="shared" si="1"/>
        <v>High Population-Middle Poverty</v>
      </c>
      <c r="B10999" s="35" t="s">
        <v>11018</v>
      </c>
      <c r="C10999" s="37">
        <v>13028.0</v>
      </c>
      <c r="D10999" s="37">
        <v>0.321998771875959</v>
      </c>
      <c r="E10999" s="37" t="s">
        <v>14</v>
      </c>
      <c r="F10999" s="37" t="s">
        <v>10</v>
      </c>
    </row>
    <row r="11000">
      <c r="A11000" s="36" t="str">
        <f t="shared" si="1"/>
        <v>Medium Population-Low Poverty</v>
      </c>
      <c r="B11000" s="35" t="s">
        <v>11019</v>
      </c>
      <c r="C11000" s="37">
        <v>7429.0</v>
      </c>
      <c r="D11000" s="37">
        <v>0.0780724188989097</v>
      </c>
      <c r="E11000" s="37" t="s">
        <v>15</v>
      </c>
      <c r="F11000" s="37" t="s">
        <v>9</v>
      </c>
    </row>
    <row r="11001">
      <c r="A11001" s="36" t="str">
        <f t="shared" si="1"/>
        <v>High Population-High Poverty</v>
      </c>
      <c r="B11001" s="35" t="s">
        <v>11020</v>
      </c>
      <c r="C11001" s="37">
        <v>16843.0</v>
      </c>
      <c r="D11001" s="37">
        <v>0.386748204001662</v>
      </c>
      <c r="E11001" s="37" t="s">
        <v>14</v>
      </c>
      <c r="F11001" s="37" t="s">
        <v>11</v>
      </c>
    </row>
    <row r="11002">
      <c r="A11002" s="36" t="str">
        <f t="shared" si="1"/>
        <v>High Population-Middle Poverty</v>
      </c>
      <c r="B11002" s="35" t="s">
        <v>11021</v>
      </c>
      <c r="C11002" s="37">
        <v>15890.0</v>
      </c>
      <c r="D11002" s="37">
        <v>0.139962240402769</v>
      </c>
      <c r="E11002" s="37" t="s">
        <v>14</v>
      </c>
      <c r="F11002" s="37" t="s">
        <v>10</v>
      </c>
    </row>
    <row r="11003">
      <c r="A11003" s="36" t="str">
        <f t="shared" si="1"/>
        <v>High Population-Middle Poverty</v>
      </c>
      <c r="B11003" s="35" t="s">
        <v>11022</v>
      </c>
      <c r="C11003" s="37">
        <v>39462.0</v>
      </c>
      <c r="D11003" s="37">
        <v>0.133951649688308</v>
      </c>
      <c r="E11003" s="37" t="s">
        <v>14</v>
      </c>
      <c r="F11003" s="37" t="s">
        <v>10</v>
      </c>
    </row>
    <row r="11004">
      <c r="A11004" s="36" t="str">
        <f t="shared" si="1"/>
        <v>High Population-Low Poverty</v>
      </c>
      <c r="B11004" s="35" t="s">
        <v>11023</v>
      </c>
      <c r="C11004" s="37">
        <v>69341.0</v>
      </c>
      <c r="D11004" s="37">
        <v>0.099998557851776</v>
      </c>
      <c r="E11004" s="37" t="s">
        <v>14</v>
      </c>
      <c r="F11004" s="37" t="s">
        <v>9</v>
      </c>
    </row>
    <row r="11005">
      <c r="A11005" s="36" t="str">
        <f t="shared" si="1"/>
        <v>Medium Population-Middle Poverty</v>
      </c>
      <c r="B11005" s="35" t="s">
        <v>11024</v>
      </c>
      <c r="C11005" s="37">
        <v>8610.0</v>
      </c>
      <c r="D11005" s="37">
        <v>0.276771196283391</v>
      </c>
      <c r="E11005" s="37" t="s">
        <v>15</v>
      </c>
      <c r="F11005" s="37" t="s">
        <v>10</v>
      </c>
    </row>
    <row r="11006">
      <c r="A11006" s="36" t="str">
        <f t="shared" si="1"/>
        <v>High Population-Middle Poverty</v>
      </c>
      <c r="B11006" s="35" t="s">
        <v>11025</v>
      </c>
      <c r="C11006" s="37">
        <v>23006.0</v>
      </c>
      <c r="D11006" s="37">
        <v>0.105059549682691</v>
      </c>
      <c r="E11006" s="37" t="s">
        <v>14</v>
      </c>
      <c r="F11006" s="37" t="s">
        <v>10</v>
      </c>
    </row>
    <row r="11007">
      <c r="A11007" s="36" t="str">
        <f t="shared" si="1"/>
        <v>High Population-Middle Poverty</v>
      </c>
      <c r="B11007" s="35" t="s">
        <v>11026</v>
      </c>
      <c r="C11007" s="37">
        <v>17443.0</v>
      </c>
      <c r="D11007" s="37">
        <v>0.253798085191767</v>
      </c>
      <c r="E11007" s="37" t="s">
        <v>14</v>
      </c>
      <c r="F11007" s="37" t="s">
        <v>10</v>
      </c>
    </row>
    <row r="11008">
      <c r="A11008" s="36" t="str">
        <f t="shared" si="1"/>
        <v>High Population-Middle Poverty</v>
      </c>
      <c r="B11008" s="35" t="s">
        <v>11027</v>
      </c>
      <c r="C11008" s="37">
        <v>24030.0</v>
      </c>
      <c r="D11008" s="37">
        <v>0.196629213483146</v>
      </c>
      <c r="E11008" s="37" t="s">
        <v>14</v>
      </c>
      <c r="F11008" s="37" t="s">
        <v>10</v>
      </c>
    </row>
    <row r="11009">
      <c r="A11009" s="36" t="str">
        <f t="shared" si="1"/>
        <v>Medium Population-Middle Poverty</v>
      </c>
      <c r="B11009" s="35" t="s">
        <v>11028</v>
      </c>
      <c r="C11009" s="37">
        <v>5099.0</v>
      </c>
      <c r="D11009" s="37">
        <v>0.169248872327907</v>
      </c>
      <c r="E11009" s="37" t="s">
        <v>15</v>
      </c>
      <c r="F11009" s="37" t="s">
        <v>10</v>
      </c>
    </row>
    <row r="11010">
      <c r="A11010" s="36" t="str">
        <f t="shared" si="1"/>
        <v>High Population-Middle Poverty</v>
      </c>
      <c r="B11010" s="35" t="s">
        <v>11029</v>
      </c>
      <c r="C11010" s="37">
        <v>25827.0</v>
      </c>
      <c r="D11010" s="37">
        <v>0.258140705463275</v>
      </c>
      <c r="E11010" s="37" t="s">
        <v>14</v>
      </c>
      <c r="F11010" s="37" t="s">
        <v>10</v>
      </c>
    </row>
    <row r="11011">
      <c r="A11011" s="36" t="str">
        <f t="shared" si="1"/>
        <v>High Population-Middle Poverty</v>
      </c>
      <c r="B11011" s="35" t="s">
        <v>11030</v>
      </c>
      <c r="C11011" s="37">
        <v>42670.0</v>
      </c>
      <c r="D11011" s="37">
        <v>0.103820014061401</v>
      </c>
      <c r="E11011" s="37" t="s">
        <v>14</v>
      </c>
      <c r="F11011" s="37" t="s">
        <v>10</v>
      </c>
    </row>
    <row r="11012">
      <c r="A11012" s="36" t="str">
        <f t="shared" si="1"/>
        <v>High Population-Low Poverty</v>
      </c>
      <c r="B11012" s="35" t="s">
        <v>11031</v>
      </c>
      <c r="C11012" s="37">
        <v>15646.0</v>
      </c>
      <c r="D11012" s="37">
        <v>0.0965102901700115</v>
      </c>
      <c r="E11012" s="37" t="s">
        <v>14</v>
      </c>
      <c r="F11012" s="37" t="s">
        <v>9</v>
      </c>
    </row>
    <row r="11013">
      <c r="A11013" s="36" t="str">
        <f t="shared" si="1"/>
        <v>High Population-Middle Poverty</v>
      </c>
      <c r="B11013" s="35" t="s">
        <v>11032</v>
      </c>
      <c r="C11013" s="37">
        <v>26267.0</v>
      </c>
      <c r="D11013" s="37">
        <v>0.110937678455857</v>
      </c>
      <c r="E11013" s="37" t="s">
        <v>14</v>
      </c>
      <c r="F11013" s="37" t="s">
        <v>10</v>
      </c>
    </row>
    <row r="11014">
      <c r="A11014" s="36" t="str">
        <f t="shared" si="1"/>
        <v>Medium Population-Low Poverty</v>
      </c>
      <c r="B11014" s="35" t="s">
        <v>11033</v>
      </c>
      <c r="C11014" s="37">
        <v>8660.0</v>
      </c>
      <c r="D11014" s="37">
        <v>0.034526558891455</v>
      </c>
      <c r="E11014" s="37" t="s">
        <v>15</v>
      </c>
      <c r="F11014" s="37" t="s">
        <v>9</v>
      </c>
    </row>
    <row r="11015">
      <c r="A11015" s="36" t="str">
        <f t="shared" si="1"/>
        <v>High Population-Low Poverty</v>
      </c>
      <c r="B11015" s="35" t="s">
        <v>11034</v>
      </c>
      <c r="C11015" s="37">
        <v>29944.0</v>
      </c>
      <c r="D11015" s="37">
        <v>0.0628840502270906</v>
      </c>
      <c r="E11015" s="37" t="s">
        <v>14</v>
      </c>
      <c r="F11015" s="37" t="s">
        <v>9</v>
      </c>
    </row>
    <row r="11016">
      <c r="A11016" s="36" t="str">
        <f t="shared" si="1"/>
        <v>High Population-Middle Poverty</v>
      </c>
      <c r="B11016" s="35" t="s">
        <v>11035</v>
      </c>
      <c r="C11016" s="37">
        <v>16133.0</v>
      </c>
      <c r="D11016" s="37">
        <v>0.144920349594</v>
      </c>
      <c r="E11016" s="37" t="s">
        <v>14</v>
      </c>
      <c r="F11016" s="37" t="s">
        <v>10</v>
      </c>
    </row>
    <row r="11017">
      <c r="A11017" s="36" t="str">
        <f t="shared" si="1"/>
        <v>High Population-Low Poverty</v>
      </c>
      <c r="B11017" s="35" t="s">
        <v>11036</v>
      </c>
      <c r="C11017" s="37">
        <v>11102.0</v>
      </c>
      <c r="D11017" s="37">
        <v>0.0563862367141056</v>
      </c>
      <c r="E11017" s="37" t="s">
        <v>14</v>
      </c>
      <c r="F11017" s="37" t="s">
        <v>9</v>
      </c>
    </row>
    <row r="11018">
      <c r="A11018" s="36" t="str">
        <f t="shared" si="1"/>
        <v>High Population-Middle Poverty</v>
      </c>
      <c r="B11018" s="35" t="s">
        <v>11037</v>
      </c>
      <c r="C11018" s="37">
        <v>43707.0</v>
      </c>
      <c r="D11018" s="37">
        <v>0.102798178781431</v>
      </c>
      <c r="E11018" s="37" t="s">
        <v>14</v>
      </c>
      <c r="F11018" s="37" t="s">
        <v>10</v>
      </c>
    </row>
    <row r="11019">
      <c r="A11019" s="36" t="str">
        <f t="shared" si="1"/>
        <v>High Population-Low Poverty</v>
      </c>
      <c r="B11019" s="35" t="s">
        <v>11038</v>
      </c>
      <c r="C11019" s="37">
        <v>11762.0</v>
      </c>
      <c r="D11019" s="37">
        <v>0.0533922802244516</v>
      </c>
      <c r="E11019" s="37" t="s">
        <v>14</v>
      </c>
      <c r="F11019" s="37" t="s">
        <v>9</v>
      </c>
    </row>
    <row r="11020">
      <c r="A11020" s="36" t="str">
        <f t="shared" si="1"/>
        <v>Medium Population-Middle Poverty</v>
      </c>
      <c r="B11020" s="35" t="s">
        <v>11039</v>
      </c>
      <c r="C11020" s="37">
        <v>7471.0</v>
      </c>
      <c r="D11020" s="37">
        <v>0.202114844063713</v>
      </c>
      <c r="E11020" s="37" t="s">
        <v>15</v>
      </c>
      <c r="F11020" s="37" t="s">
        <v>10</v>
      </c>
    </row>
    <row r="11021">
      <c r="A11021" s="36" t="str">
        <f t="shared" si="1"/>
        <v>Medium Population-Middle Poverty</v>
      </c>
      <c r="B11021" s="35" t="s">
        <v>11040</v>
      </c>
      <c r="C11021" s="37">
        <v>2927.0</v>
      </c>
      <c r="D11021" s="37">
        <v>0.12606764605398</v>
      </c>
      <c r="E11021" s="37" t="s">
        <v>15</v>
      </c>
      <c r="F11021" s="37" t="s">
        <v>10</v>
      </c>
    </row>
    <row r="11022">
      <c r="A11022" s="36" t="str">
        <f t="shared" si="1"/>
        <v>High Population-Middle Poverty</v>
      </c>
      <c r="B11022" s="35" t="s">
        <v>11041</v>
      </c>
      <c r="C11022" s="37">
        <v>25959.0</v>
      </c>
      <c r="D11022" s="37">
        <v>0.126083439269617</v>
      </c>
      <c r="E11022" s="37" t="s">
        <v>14</v>
      </c>
      <c r="F11022" s="37" t="s">
        <v>10</v>
      </c>
    </row>
    <row r="11023">
      <c r="A11023" s="36" t="str">
        <f t="shared" si="1"/>
        <v>High Population-Middle Poverty</v>
      </c>
      <c r="B11023" s="35" t="s">
        <v>11042</v>
      </c>
      <c r="C11023" s="37">
        <v>20072.0</v>
      </c>
      <c r="D11023" s="37">
        <v>0.207602630530092</v>
      </c>
      <c r="E11023" s="37" t="s">
        <v>14</v>
      </c>
      <c r="F11023" s="37" t="s">
        <v>10</v>
      </c>
    </row>
    <row r="11024">
      <c r="A11024" s="36" t="str">
        <f t="shared" si="1"/>
        <v>Low Population-Impoverished</v>
      </c>
      <c r="B11024" s="35" t="s">
        <v>11043</v>
      </c>
      <c r="C11024" s="37">
        <v>40.0</v>
      </c>
      <c r="D11024" s="37">
        <v>1.0</v>
      </c>
      <c r="E11024" s="37" t="s">
        <v>16</v>
      </c>
      <c r="F11024" s="37" t="s">
        <v>12</v>
      </c>
    </row>
    <row r="11025">
      <c r="A11025" s="36" t="str">
        <f t="shared" si="1"/>
        <v>Medium Population-Middle Poverty</v>
      </c>
      <c r="B11025" s="35" t="s">
        <v>11044</v>
      </c>
      <c r="C11025" s="37">
        <v>4294.0</v>
      </c>
      <c r="D11025" s="37">
        <v>0.192128551467163</v>
      </c>
      <c r="E11025" s="37" t="s">
        <v>15</v>
      </c>
      <c r="F11025" s="37" t="s">
        <v>10</v>
      </c>
    </row>
    <row r="11026">
      <c r="A11026" s="36" t="str">
        <f t="shared" si="1"/>
        <v>High Population-Middle Poverty</v>
      </c>
      <c r="B11026" s="35" t="s">
        <v>11045</v>
      </c>
      <c r="C11026" s="37">
        <v>15928.0</v>
      </c>
      <c r="D11026" s="37">
        <v>0.166436464088398</v>
      </c>
      <c r="E11026" s="37" t="s">
        <v>14</v>
      </c>
      <c r="F11026" s="37" t="s">
        <v>10</v>
      </c>
    </row>
    <row r="11027">
      <c r="A11027" s="36" t="str">
        <f t="shared" si="1"/>
        <v>Medium Population-Middle Poverty</v>
      </c>
      <c r="B11027" s="35" t="s">
        <v>11046</v>
      </c>
      <c r="C11027" s="37">
        <v>1991.0</v>
      </c>
      <c r="D11027" s="37">
        <v>0.204922149673531</v>
      </c>
      <c r="E11027" s="37" t="s">
        <v>15</v>
      </c>
      <c r="F11027" s="37" t="s">
        <v>10</v>
      </c>
    </row>
    <row r="11028">
      <c r="A11028" s="36" t="str">
        <f t="shared" si="1"/>
        <v>High Population-Middle Poverty</v>
      </c>
      <c r="B11028" s="35" t="s">
        <v>11047</v>
      </c>
      <c r="C11028" s="37">
        <v>26090.0</v>
      </c>
      <c r="D11028" s="37">
        <v>0.300881563817555</v>
      </c>
      <c r="E11028" s="37" t="s">
        <v>14</v>
      </c>
      <c r="F11028" s="37" t="s">
        <v>10</v>
      </c>
    </row>
    <row r="11029">
      <c r="A11029" s="36" t="str">
        <f t="shared" si="1"/>
        <v>High Population-Middle Poverty</v>
      </c>
      <c r="B11029" s="35" t="s">
        <v>11048</v>
      </c>
      <c r="C11029" s="37">
        <v>19959.0</v>
      </c>
      <c r="D11029" s="37">
        <v>0.120497018888722</v>
      </c>
      <c r="E11029" s="37" t="s">
        <v>14</v>
      </c>
      <c r="F11029" s="37" t="s">
        <v>10</v>
      </c>
    </row>
    <row r="11030">
      <c r="A11030" s="36" t="str">
        <f t="shared" si="1"/>
        <v>High Population-Middle Poverty</v>
      </c>
      <c r="B11030" s="35" t="s">
        <v>11049</v>
      </c>
      <c r="C11030" s="37">
        <v>22420.0</v>
      </c>
      <c r="D11030" s="37">
        <v>0.109812667261374</v>
      </c>
      <c r="E11030" s="37" t="s">
        <v>14</v>
      </c>
      <c r="F11030" s="37" t="s">
        <v>10</v>
      </c>
    </row>
    <row r="11031">
      <c r="A11031" s="36" t="str">
        <f t="shared" si="1"/>
        <v>Medium Population-Middle Poverty</v>
      </c>
      <c r="B11031" s="35" t="s">
        <v>11050</v>
      </c>
      <c r="C11031" s="37">
        <v>8060.0</v>
      </c>
      <c r="D11031" s="37">
        <v>0.198511166253102</v>
      </c>
      <c r="E11031" s="37" t="s">
        <v>15</v>
      </c>
      <c r="F11031" s="37" t="s">
        <v>10</v>
      </c>
    </row>
    <row r="11032">
      <c r="A11032" s="36" t="str">
        <f t="shared" si="1"/>
        <v>Low Population-Low Poverty</v>
      </c>
      <c r="B11032" s="35" t="s">
        <v>11051</v>
      </c>
      <c r="C11032" s="37">
        <v>44.0</v>
      </c>
      <c r="D11032" s="37">
        <v>0.0</v>
      </c>
      <c r="E11032" s="37" t="s">
        <v>16</v>
      </c>
      <c r="F11032" s="37" t="s">
        <v>9</v>
      </c>
    </row>
    <row r="11033">
      <c r="A11033" s="36" t="str">
        <f t="shared" si="1"/>
        <v>Medium Population-Middle Poverty</v>
      </c>
      <c r="B11033" s="35" t="s">
        <v>11052</v>
      </c>
      <c r="C11033" s="37">
        <v>3107.0</v>
      </c>
      <c r="D11033" s="37">
        <v>0.200836820083682</v>
      </c>
      <c r="E11033" s="37" t="s">
        <v>15</v>
      </c>
      <c r="F11033" s="37" t="s">
        <v>10</v>
      </c>
    </row>
    <row r="11034">
      <c r="A11034" s="36" t="str">
        <f t="shared" si="1"/>
        <v>Medium Population-Middle Poverty</v>
      </c>
      <c r="B11034" s="35" t="s">
        <v>11053</v>
      </c>
      <c r="C11034" s="37">
        <v>4141.0</v>
      </c>
      <c r="D11034" s="37">
        <v>0.171697657570635</v>
      </c>
      <c r="E11034" s="37" t="s">
        <v>15</v>
      </c>
      <c r="F11034" s="37" t="s">
        <v>10</v>
      </c>
    </row>
    <row r="11035">
      <c r="A11035" s="36" t="str">
        <f t="shared" si="1"/>
        <v>Medium Population-Middle Poverty</v>
      </c>
      <c r="B11035" s="35" t="s">
        <v>11054</v>
      </c>
      <c r="C11035" s="37">
        <v>1179.0</v>
      </c>
      <c r="D11035" s="37">
        <v>0.166242578456319</v>
      </c>
      <c r="E11035" s="37" t="s">
        <v>15</v>
      </c>
      <c r="F11035" s="37" t="s">
        <v>10</v>
      </c>
    </row>
    <row r="11036">
      <c r="A11036" s="36" t="str">
        <f t="shared" si="1"/>
        <v>Low Population-Impoverished</v>
      </c>
      <c r="B11036" s="35" t="s">
        <v>11055</v>
      </c>
      <c r="C11036" s="37">
        <v>367.0</v>
      </c>
      <c r="D11036" s="37">
        <v>0.50408719346049</v>
      </c>
      <c r="E11036" s="37" t="s">
        <v>16</v>
      </c>
      <c r="F11036" s="37" t="s">
        <v>12</v>
      </c>
    </row>
    <row r="11037">
      <c r="A11037" s="36" t="str">
        <f t="shared" si="1"/>
        <v>High Population-Low Poverty</v>
      </c>
      <c r="B11037" s="35" t="s">
        <v>11056</v>
      </c>
      <c r="C11037" s="37">
        <v>17091.0</v>
      </c>
      <c r="D11037" s="37">
        <v>0.0482125095079282</v>
      </c>
      <c r="E11037" s="37" t="s">
        <v>14</v>
      </c>
      <c r="F11037" s="37" t="s">
        <v>9</v>
      </c>
    </row>
    <row r="11038">
      <c r="A11038" s="36" t="str">
        <f t="shared" si="1"/>
        <v>Medium Population-Low Poverty</v>
      </c>
      <c r="B11038" s="35" t="s">
        <v>11057</v>
      </c>
      <c r="C11038" s="37">
        <v>5835.0</v>
      </c>
      <c r="D11038" s="37">
        <v>0.0922022279348757</v>
      </c>
      <c r="E11038" s="37" t="s">
        <v>15</v>
      </c>
      <c r="F11038" s="37" t="s">
        <v>9</v>
      </c>
    </row>
    <row r="11039">
      <c r="A11039" s="36" t="str">
        <f t="shared" si="1"/>
        <v>High Population-Low Poverty</v>
      </c>
      <c r="B11039" s="35" t="s">
        <v>11058</v>
      </c>
      <c r="C11039" s="37">
        <v>11428.0</v>
      </c>
      <c r="D11039" s="37">
        <v>0.0614280714035702</v>
      </c>
      <c r="E11039" s="37" t="s">
        <v>14</v>
      </c>
      <c r="F11039" s="37" t="s">
        <v>9</v>
      </c>
    </row>
    <row r="11040">
      <c r="A11040" s="36" t="str">
        <f t="shared" si="1"/>
        <v>Medium Population-Middle Poverty</v>
      </c>
      <c r="B11040" s="35" t="s">
        <v>11059</v>
      </c>
      <c r="C11040" s="37">
        <v>7345.0</v>
      </c>
      <c r="D11040" s="37">
        <v>0.25500340367597</v>
      </c>
      <c r="E11040" s="37" t="s">
        <v>15</v>
      </c>
      <c r="F11040" s="37" t="s">
        <v>10</v>
      </c>
    </row>
    <row r="11041">
      <c r="A11041" s="36" t="str">
        <f t="shared" si="1"/>
        <v>High Population-Middle Poverty</v>
      </c>
      <c r="B11041" s="35" t="s">
        <v>11060</v>
      </c>
      <c r="C11041" s="37">
        <v>14227.0</v>
      </c>
      <c r="D11041" s="37">
        <v>0.196035706754762</v>
      </c>
      <c r="E11041" s="37" t="s">
        <v>14</v>
      </c>
      <c r="F11041" s="37" t="s">
        <v>10</v>
      </c>
    </row>
    <row r="11042">
      <c r="A11042" s="36" t="str">
        <f t="shared" si="1"/>
        <v>Medium Population-Middle Poverty</v>
      </c>
      <c r="B11042" s="35" t="s">
        <v>11061</v>
      </c>
      <c r="C11042" s="37">
        <v>4599.0</v>
      </c>
      <c r="D11042" s="37">
        <v>0.19265057621222</v>
      </c>
      <c r="E11042" s="37" t="s">
        <v>15</v>
      </c>
      <c r="F11042" s="37" t="s">
        <v>10</v>
      </c>
    </row>
    <row r="11043">
      <c r="A11043" s="36" t="str">
        <f t="shared" si="1"/>
        <v>Medium Population-Middle Poverty</v>
      </c>
      <c r="B11043" s="35" t="s">
        <v>11062</v>
      </c>
      <c r="C11043" s="37">
        <v>3366.0</v>
      </c>
      <c r="D11043" s="37">
        <v>0.135175282234106</v>
      </c>
      <c r="E11043" s="37" t="s">
        <v>15</v>
      </c>
      <c r="F11043" s="37" t="s">
        <v>10</v>
      </c>
    </row>
    <row r="11044">
      <c r="A11044" s="36" t="str">
        <f t="shared" si="1"/>
        <v>Medium Population-Middle Poverty</v>
      </c>
      <c r="B11044" s="35" t="s">
        <v>11063</v>
      </c>
      <c r="C11044" s="37">
        <v>8063.0</v>
      </c>
      <c r="D11044" s="37">
        <v>0.13543346149076</v>
      </c>
      <c r="E11044" s="37" t="s">
        <v>15</v>
      </c>
      <c r="F11044" s="37" t="s">
        <v>10</v>
      </c>
    </row>
    <row r="11045">
      <c r="A11045" s="36" t="str">
        <f t="shared" si="1"/>
        <v>Low Population-Impoverished</v>
      </c>
      <c r="B11045" s="35" t="s">
        <v>11064</v>
      </c>
      <c r="C11045" s="37">
        <v>275.0</v>
      </c>
      <c r="D11045" s="37">
        <v>0.756363636363636</v>
      </c>
      <c r="E11045" s="37" t="s">
        <v>16</v>
      </c>
      <c r="F11045" s="37" t="s">
        <v>12</v>
      </c>
    </row>
    <row r="11046">
      <c r="A11046" s="36" t="str">
        <f t="shared" si="1"/>
        <v>Medium Population-Middle Poverty</v>
      </c>
      <c r="B11046" s="35" t="s">
        <v>11065</v>
      </c>
      <c r="C11046" s="37">
        <v>2519.0</v>
      </c>
      <c r="D11046" s="37">
        <v>0.172687574434299</v>
      </c>
      <c r="E11046" s="37" t="s">
        <v>15</v>
      </c>
      <c r="F11046" s="37" t="s">
        <v>10</v>
      </c>
    </row>
    <row r="11047">
      <c r="A11047" s="36" t="str">
        <f t="shared" si="1"/>
        <v>Medium Population-Middle Poverty</v>
      </c>
      <c r="B11047" s="35" t="s">
        <v>11066</v>
      </c>
      <c r="C11047" s="37">
        <v>3777.0</v>
      </c>
      <c r="D11047" s="37">
        <v>0.105109875562616</v>
      </c>
      <c r="E11047" s="37" t="s">
        <v>15</v>
      </c>
      <c r="F11047" s="37" t="s">
        <v>10</v>
      </c>
    </row>
    <row r="11048">
      <c r="A11048" s="36" t="str">
        <f t="shared" si="1"/>
        <v>High Population-Middle Poverty</v>
      </c>
      <c r="B11048" s="35" t="s">
        <v>11067</v>
      </c>
      <c r="C11048" s="37">
        <v>20276.0</v>
      </c>
      <c r="D11048" s="37">
        <v>0.157920694417045</v>
      </c>
      <c r="E11048" s="37" t="s">
        <v>14</v>
      </c>
      <c r="F11048" s="37" t="s">
        <v>10</v>
      </c>
    </row>
    <row r="11049">
      <c r="A11049" s="36" t="str">
        <f t="shared" si="1"/>
        <v>High Population-Middle Poverty</v>
      </c>
      <c r="B11049" s="35" t="s">
        <v>11068</v>
      </c>
      <c r="C11049" s="37">
        <v>13433.0</v>
      </c>
      <c r="D11049" s="37">
        <v>0.106379810913422</v>
      </c>
      <c r="E11049" s="37" t="s">
        <v>14</v>
      </c>
      <c r="F11049" s="37" t="s">
        <v>10</v>
      </c>
    </row>
    <row r="11050">
      <c r="A11050" s="36" t="str">
        <f t="shared" si="1"/>
        <v>Medium Population-Middle Poverty</v>
      </c>
      <c r="B11050" s="35" t="s">
        <v>11069</v>
      </c>
      <c r="C11050" s="37">
        <v>9234.0</v>
      </c>
      <c r="D11050" s="37">
        <v>0.160927008880225</v>
      </c>
      <c r="E11050" s="37" t="s">
        <v>15</v>
      </c>
      <c r="F11050" s="37" t="s">
        <v>10</v>
      </c>
    </row>
    <row r="11051">
      <c r="A11051" s="36" t="str">
        <f t="shared" si="1"/>
        <v>Low Population-Middle Poverty</v>
      </c>
      <c r="B11051" s="35" t="s">
        <v>11070</v>
      </c>
      <c r="C11051" s="37">
        <v>332.0</v>
      </c>
      <c r="D11051" s="37">
        <v>0.265060240963855</v>
      </c>
      <c r="E11051" s="37" t="s">
        <v>16</v>
      </c>
      <c r="F11051" s="37" t="s">
        <v>10</v>
      </c>
    </row>
    <row r="11052">
      <c r="A11052" s="36" t="str">
        <f t="shared" si="1"/>
        <v>Medium Population-Middle Poverty</v>
      </c>
      <c r="B11052" s="35" t="s">
        <v>11071</v>
      </c>
      <c r="C11052" s="37">
        <v>1212.0</v>
      </c>
      <c r="D11052" s="37">
        <v>0.183993399339934</v>
      </c>
      <c r="E11052" s="37" t="s">
        <v>15</v>
      </c>
      <c r="F11052" s="37" t="s">
        <v>10</v>
      </c>
    </row>
    <row r="11053">
      <c r="A11053" s="36" t="str">
        <f t="shared" si="1"/>
        <v>Medium Population-Middle Poverty</v>
      </c>
      <c r="B11053" s="35" t="s">
        <v>11072</v>
      </c>
      <c r="C11053" s="37">
        <v>7625.0</v>
      </c>
      <c r="D11053" s="37">
        <v>0.108327868852459</v>
      </c>
      <c r="E11053" s="37" t="s">
        <v>15</v>
      </c>
      <c r="F11053" s="37" t="s">
        <v>10</v>
      </c>
    </row>
    <row r="11054">
      <c r="A11054" s="36" t="str">
        <f t="shared" si="1"/>
        <v>Medium Population-Middle Poverty</v>
      </c>
      <c r="B11054" s="35" t="s">
        <v>11073</v>
      </c>
      <c r="C11054" s="37">
        <v>3637.0</v>
      </c>
      <c r="D11054" s="37">
        <v>0.188342040142975</v>
      </c>
      <c r="E11054" s="37" t="s">
        <v>15</v>
      </c>
      <c r="F11054" s="37" t="s">
        <v>10</v>
      </c>
    </row>
    <row r="11055">
      <c r="A11055" s="36" t="str">
        <f t="shared" si="1"/>
        <v>High Population-Middle Poverty</v>
      </c>
      <c r="B11055" s="35" t="s">
        <v>11074</v>
      </c>
      <c r="C11055" s="37">
        <v>10347.0</v>
      </c>
      <c r="D11055" s="37">
        <v>0.240359524499855</v>
      </c>
      <c r="E11055" s="37" t="s">
        <v>14</v>
      </c>
      <c r="F11055" s="37" t="s">
        <v>10</v>
      </c>
    </row>
    <row r="11056">
      <c r="A11056" s="36" t="str">
        <f t="shared" si="1"/>
        <v>Medium Population-Middle Poverty</v>
      </c>
      <c r="B11056" s="35" t="s">
        <v>11075</v>
      </c>
      <c r="C11056" s="37">
        <v>8072.0</v>
      </c>
      <c r="D11056" s="37">
        <v>0.158448959365709</v>
      </c>
      <c r="E11056" s="37" t="s">
        <v>15</v>
      </c>
      <c r="F11056" s="37" t="s">
        <v>10</v>
      </c>
    </row>
    <row r="11057">
      <c r="A11057" s="36" t="str">
        <f t="shared" si="1"/>
        <v>Low Population-High Poverty</v>
      </c>
      <c r="B11057" s="35" t="s">
        <v>11076</v>
      </c>
      <c r="C11057" s="37">
        <v>258.0</v>
      </c>
      <c r="D11057" s="37">
        <v>0.375968992248062</v>
      </c>
      <c r="E11057" s="37" t="s">
        <v>16</v>
      </c>
      <c r="F11057" s="37" t="s">
        <v>11</v>
      </c>
    </row>
    <row r="11058">
      <c r="A11058" s="36" t="str">
        <f t="shared" si="1"/>
        <v>High Population-Low Poverty</v>
      </c>
      <c r="B11058" s="35" t="s">
        <v>11077</v>
      </c>
      <c r="C11058" s="37">
        <v>16017.0</v>
      </c>
      <c r="D11058" s="37">
        <v>0.0902166448148842</v>
      </c>
      <c r="E11058" s="37" t="s">
        <v>14</v>
      </c>
      <c r="F11058" s="37" t="s">
        <v>9</v>
      </c>
    </row>
    <row r="11059">
      <c r="A11059" s="36" t="str">
        <f t="shared" si="1"/>
        <v>Medium Population-Middle Poverty</v>
      </c>
      <c r="B11059" s="35" t="s">
        <v>11078</v>
      </c>
      <c r="C11059" s="37">
        <v>4847.0</v>
      </c>
      <c r="D11059" s="37">
        <v>0.205075304311946</v>
      </c>
      <c r="E11059" s="37" t="s">
        <v>15</v>
      </c>
      <c r="F11059" s="37" t="s">
        <v>10</v>
      </c>
    </row>
    <row r="11060">
      <c r="A11060" s="36" t="str">
        <f t="shared" si="1"/>
        <v>Medium Population-Middle Poverty</v>
      </c>
      <c r="B11060" s="35" t="s">
        <v>11079</v>
      </c>
      <c r="C11060" s="37">
        <v>2385.0</v>
      </c>
      <c r="D11060" s="37">
        <v>0.147169811320755</v>
      </c>
      <c r="E11060" s="37" t="s">
        <v>15</v>
      </c>
      <c r="F11060" s="37" t="s">
        <v>10</v>
      </c>
    </row>
    <row r="11061">
      <c r="A11061" s="36" t="str">
        <f t="shared" si="1"/>
        <v>High Population-Middle Poverty</v>
      </c>
      <c r="B11061" s="35" t="s">
        <v>11080</v>
      </c>
      <c r="C11061" s="37">
        <v>13030.0</v>
      </c>
      <c r="D11061" s="37">
        <v>0.179048349961627</v>
      </c>
      <c r="E11061" s="37" t="s">
        <v>14</v>
      </c>
      <c r="F11061" s="37" t="s">
        <v>10</v>
      </c>
    </row>
    <row r="11062">
      <c r="A11062" s="36" t="str">
        <f t="shared" si="1"/>
        <v>Medium Population-Middle Poverty</v>
      </c>
      <c r="B11062" s="35" t="s">
        <v>11081</v>
      </c>
      <c r="C11062" s="37">
        <v>1919.0</v>
      </c>
      <c r="D11062" s="37">
        <v>0.195414278269932</v>
      </c>
      <c r="E11062" s="37" t="s">
        <v>15</v>
      </c>
      <c r="F11062" s="37" t="s">
        <v>10</v>
      </c>
    </row>
    <row r="11063">
      <c r="A11063" s="36" t="str">
        <f t="shared" si="1"/>
        <v>Medium Population-Low Poverty</v>
      </c>
      <c r="B11063" s="35" t="s">
        <v>11082</v>
      </c>
      <c r="C11063" s="37">
        <v>9152.0</v>
      </c>
      <c r="D11063" s="37">
        <v>0.0758304195804196</v>
      </c>
      <c r="E11063" s="37" t="s">
        <v>15</v>
      </c>
      <c r="F11063" s="37" t="s">
        <v>9</v>
      </c>
    </row>
    <row r="11064">
      <c r="A11064" s="36" t="str">
        <f t="shared" si="1"/>
        <v>High Population-Low Poverty</v>
      </c>
      <c r="B11064" s="35" t="s">
        <v>11083</v>
      </c>
      <c r="C11064" s="37">
        <v>17742.0</v>
      </c>
      <c r="D11064" s="37">
        <v>0.0441325667906662</v>
      </c>
      <c r="E11064" s="37" t="s">
        <v>14</v>
      </c>
      <c r="F11064" s="37" t="s">
        <v>9</v>
      </c>
    </row>
    <row r="11065">
      <c r="A11065" s="36" t="str">
        <f t="shared" si="1"/>
        <v>Medium Population-Middle Poverty</v>
      </c>
      <c r="B11065" s="35" t="s">
        <v>11084</v>
      </c>
      <c r="C11065" s="37">
        <v>3353.0</v>
      </c>
      <c r="D11065" s="37">
        <v>0.21025946913212</v>
      </c>
      <c r="E11065" s="37" t="s">
        <v>15</v>
      </c>
      <c r="F11065" s="37" t="s">
        <v>10</v>
      </c>
    </row>
    <row r="11066">
      <c r="A11066" s="36" t="str">
        <f t="shared" si="1"/>
        <v>Medium Population-Middle Poverty</v>
      </c>
      <c r="B11066" s="35" t="s">
        <v>11085</v>
      </c>
      <c r="C11066" s="37">
        <v>9060.0</v>
      </c>
      <c r="D11066" s="37">
        <v>0.18355408388521</v>
      </c>
      <c r="E11066" s="37" t="s">
        <v>15</v>
      </c>
      <c r="F11066" s="37" t="s">
        <v>10</v>
      </c>
    </row>
    <row r="11067">
      <c r="A11067" s="36" t="str">
        <f t="shared" si="1"/>
        <v>Medium Population-Middle Poverty</v>
      </c>
      <c r="B11067" s="35" t="s">
        <v>11086</v>
      </c>
      <c r="C11067" s="37">
        <v>2253.0</v>
      </c>
      <c r="D11067" s="37">
        <v>0.227696404793609</v>
      </c>
      <c r="E11067" s="37" t="s">
        <v>15</v>
      </c>
      <c r="F11067" s="37" t="s">
        <v>10</v>
      </c>
    </row>
    <row r="11068">
      <c r="A11068" s="36" t="str">
        <f t="shared" si="1"/>
        <v>Medium Population-Middle Poverty</v>
      </c>
      <c r="B11068" s="35" t="s">
        <v>11087</v>
      </c>
      <c r="C11068" s="37">
        <v>2023.0</v>
      </c>
      <c r="D11068" s="37">
        <v>0.131487889273356</v>
      </c>
      <c r="E11068" s="37" t="s">
        <v>15</v>
      </c>
      <c r="F11068" s="37" t="s">
        <v>10</v>
      </c>
    </row>
    <row r="11069">
      <c r="A11069" s="36" t="str">
        <f t="shared" si="1"/>
        <v>Medium Population-Low Poverty</v>
      </c>
      <c r="B11069" s="35" t="s">
        <v>11088</v>
      </c>
      <c r="C11069" s="37">
        <v>3034.0</v>
      </c>
      <c r="D11069" s="37">
        <v>0.044825313117996</v>
      </c>
      <c r="E11069" s="37" t="s">
        <v>15</v>
      </c>
      <c r="F11069" s="37" t="s">
        <v>9</v>
      </c>
    </row>
    <row r="11070">
      <c r="A11070" s="36" t="str">
        <f t="shared" si="1"/>
        <v>High Population-Middle Poverty</v>
      </c>
      <c r="B11070" s="35" t="s">
        <v>11089</v>
      </c>
      <c r="C11070" s="37">
        <v>14394.0</v>
      </c>
      <c r="D11070" s="37">
        <v>0.115812143948868</v>
      </c>
      <c r="E11070" s="37" t="s">
        <v>14</v>
      </c>
      <c r="F11070" s="37" t="s">
        <v>10</v>
      </c>
    </row>
    <row r="11071">
      <c r="A11071" s="36" t="str">
        <f t="shared" si="1"/>
        <v>Medium Population-Middle Poverty</v>
      </c>
      <c r="B11071" s="35" t="s">
        <v>11090</v>
      </c>
      <c r="C11071" s="37">
        <v>7579.0</v>
      </c>
      <c r="D11071" s="37">
        <v>0.108853410740203</v>
      </c>
      <c r="E11071" s="37" t="s">
        <v>15</v>
      </c>
      <c r="F11071" s="37" t="s">
        <v>10</v>
      </c>
    </row>
    <row r="11072">
      <c r="A11072" s="36" t="str">
        <f t="shared" si="1"/>
        <v>Medium Population-Middle Poverty</v>
      </c>
      <c r="B11072" s="35" t="s">
        <v>11091</v>
      </c>
      <c r="C11072" s="37">
        <v>2004.0</v>
      </c>
      <c r="D11072" s="37">
        <v>0.108782435129741</v>
      </c>
      <c r="E11072" s="37" t="s">
        <v>15</v>
      </c>
      <c r="F11072" s="37" t="s">
        <v>10</v>
      </c>
    </row>
    <row r="11073">
      <c r="A11073" s="36" t="str">
        <f t="shared" si="1"/>
        <v>Medium Population-Low Poverty</v>
      </c>
      <c r="B11073" s="35" t="s">
        <v>11092</v>
      </c>
      <c r="C11073" s="37">
        <v>1068.0</v>
      </c>
      <c r="D11073" s="37">
        <v>0.0730337078651685</v>
      </c>
      <c r="E11073" s="37" t="s">
        <v>15</v>
      </c>
      <c r="F11073" s="37" t="s">
        <v>9</v>
      </c>
    </row>
    <row r="11074">
      <c r="A11074" s="36" t="str">
        <f t="shared" si="1"/>
        <v>High Population-Low Poverty</v>
      </c>
      <c r="B11074" s="35" t="s">
        <v>11093</v>
      </c>
      <c r="C11074" s="37">
        <v>16722.0</v>
      </c>
      <c r="D11074" s="37">
        <v>0.0514292548738189</v>
      </c>
      <c r="E11074" s="37" t="s">
        <v>14</v>
      </c>
      <c r="F11074" s="37" t="s">
        <v>9</v>
      </c>
    </row>
    <row r="11075">
      <c r="A11075" s="36" t="str">
        <f t="shared" si="1"/>
        <v>Low Population-Low Poverty</v>
      </c>
      <c r="B11075" s="35" t="s">
        <v>11094</v>
      </c>
      <c r="C11075" s="37">
        <v>280.0</v>
      </c>
      <c r="D11075" s="37">
        <v>0.0</v>
      </c>
      <c r="E11075" s="37" t="s">
        <v>16</v>
      </c>
      <c r="F11075" s="37" t="s">
        <v>9</v>
      </c>
    </row>
    <row r="11076">
      <c r="A11076" s="36" t="str">
        <f t="shared" si="1"/>
        <v>Medium Population-Low Poverty</v>
      </c>
      <c r="B11076" s="35" t="s">
        <v>11095</v>
      </c>
      <c r="C11076" s="37">
        <v>8580.0</v>
      </c>
      <c r="D11076" s="37">
        <v>0.0681818181818182</v>
      </c>
      <c r="E11076" s="37" t="s">
        <v>15</v>
      </c>
      <c r="F11076" s="37" t="s">
        <v>9</v>
      </c>
    </row>
    <row r="11077">
      <c r="A11077" s="36" t="str">
        <f t="shared" si="1"/>
        <v>High Population-Middle Poverty</v>
      </c>
      <c r="B11077" s="35" t="s">
        <v>11096</v>
      </c>
      <c r="C11077" s="37">
        <v>13784.0</v>
      </c>
      <c r="D11077" s="37">
        <v>0.227002321532211</v>
      </c>
      <c r="E11077" s="37" t="s">
        <v>14</v>
      </c>
      <c r="F11077" s="37" t="s">
        <v>10</v>
      </c>
    </row>
    <row r="11078">
      <c r="A11078" s="36" t="str">
        <f t="shared" si="1"/>
        <v>Medium Population-Low Poverty</v>
      </c>
      <c r="B11078" s="35" t="s">
        <v>11097</v>
      </c>
      <c r="C11078" s="37">
        <v>4341.0</v>
      </c>
      <c r="D11078" s="37">
        <v>0.082930200414651</v>
      </c>
      <c r="E11078" s="37" t="s">
        <v>15</v>
      </c>
      <c r="F11078" s="37" t="s">
        <v>9</v>
      </c>
    </row>
    <row r="11079">
      <c r="A11079" s="36" t="str">
        <f t="shared" si="1"/>
        <v>Medium Population-Low Poverty</v>
      </c>
      <c r="B11079" s="35" t="s">
        <v>11098</v>
      </c>
      <c r="C11079" s="37">
        <v>5235.0</v>
      </c>
      <c r="D11079" s="37">
        <v>0.0511938872970392</v>
      </c>
      <c r="E11079" s="37" t="s">
        <v>15</v>
      </c>
      <c r="F11079" s="37" t="s">
        <v>9</v>
      </c>
    </row>
    <row r="11080">
      <c r="A11080" s="36" t="str">
        <f t="shared" si="1"/>
        <v>Medium Population-Middle Poverty</v>
      </c>
      <c r="B11080" s="35" t="s">
        <v>11099</v>
      </c>
      <c r="C11080" s="37">
        <v>2970.0</v>
      </c>
      <c r="D11080" s="37">
        <v>0.114478114478114</v>
      </c>
      <c r="E11080" s="37" t="s">
        <v>15</v>
      </c>
      <c r="F11080" s="37" t="s">
        <v>10</v>
      </c>
    </row>
    <row r="11081">
      <c r="A11081" s="36" t="str">
        <f t="shared" si="1"/>
        <v>Low Population-High Poverty</v>
      </c>
      <c r="B11081" s="35" t="s">
        <v>11100</v>
      </c>
      <c r="C11081" s="37">
        <v>259.0</v>
      </c>
      <c r="D11081" s="37">
        <v>0.436293436293436</v>
      </c>
      <c r="E11081" s="37" t="s">
        <v>16</v>
      </c>
      <c r="F11081" s="37" t="s">
        <v>11</v>
      </c>
    </row>
    <row r="11082">
      <c r="A11082" s="36" t="str">
        <f t="shared" si="1"/>
        <v>High Population-Low Poverty</v>
      </c>
      <c r="B11082" s="35" t="s">
        <v>11101</v>
      </c>
      <c r="C11082" s="37">
        <v>14020.0</v>
      </c>
      <c r="D11082" s="37">
        <v>0.0738944365192582</v>
      </c>
      <c r="E11082" s="37" t="s">
        <v>14</v>
      </c>
      <c r="F11082" s="37" t="s">
        <v>9</v>
      </c>
    </row>
    <row r="11083">
      <c r="A11083" s="36" t="str">
        <f t="shared" si="1"/>
        <v>High Population-Middle Poverty</v>
      </c>
      <c r="B11083" s="35" t="s">
        <v>11102</v>
      </c>
      <c r="C11083" s="37">
        <v>15016.0</v>
      </c>
      <c r="D11083" s="37">
        <v>0.152903569525839</v>
      </c>
      <c r="E11083" s="37" t="s">
        <v>14</v>
      </c>
      <c r="F11083" s="37" t="s">
        <v>10</v>
      </c>
    </row>
    <row r="11084">
      <c r="A11084" s="36" t="str">
        <f t="shared" si="1"/>
        <v>High Population-Low Poverty</v>
      </c>
      <c r="B11084" s="35" t="s">
        <v>11103</v>
      </c>
      <c r="C11084" s="37">
        <v>24337.0</v>
      </c>
      <c r="D11084" s="37">
        <v>0.0533755187574475</v>
      </c>
      <c r="E11084" s="37" t="s">
        <v>14</v>
      </c>
      <c r="F11084" s="37" t="s">
        <v>9</v>
      </c>
    </row>
    <row r="11085">
      <c r="A11085" s="36" t="str">
        <f t="shared" si="1"/>
        <v>High Population-Middle Poverty</v>
      </c>
      <c r="B11085" s="35" t="s">
        <v>11104</v>
      </c>
      <c r="C11085" s="37">
        <v>10736.0</v>
      </c>
      <c r="D11085" s="37">
        <v>0.200819672131148</v>
      </c>
      <c r="E11085" s="37" t="s">
        <v>14</v>
      </c>
      <c r="F11085" s="37" t="s">
        <v>10</v>
      </c>
    </row>
    <row r="11086">
      <c r="A11086" s="36" t="str">
        <f t="shared" si="1"/>
        <v>High Population-Middle Poverty</v>
      </c>
      <c r="B11086" s="35" t="s">
        <v>11105</v>
      </c>
      <c r="C11086" s="37">
        <v>20779.0</v>
      </c>
      <c r="D11086" s="37">
        <v>0.111506809759854</v>
      </c>
      <c r="E11086" s="37" t="s">
        <v>14</v>
      </c>
      <c r="F11086" s="37" t="s">
        <v>10</v>
      </c>
    </row>
    <row r="11087">
      <c r="A11087" s="36" t="str">
        <f t="shared" si="1"/>
        <v>High Population-Low Poverty</v>
      </c>
      <c r="B11087" s="35" t="s">
        <v>11106</v>
      </c>
      <c r="C11087" s="37">
        <v>10005.0</v>
      </c>
      <c r="D11087" s="37">
        <v>0.0460769615192404</v>
      </c>
      <c r="E11087" s="37" t="s">
        <v>14</v>
      </c>
      <c r="F11087" s="37" t="s">
        <v>9</v>
      </c>
    </row>
    <row r="11088">
      <c r="A11088" s="36" t="str">
        <f t="shared" si="1"/>
        <v>High Population-Middle Poverty</v>
      </c>
      <c r="B11088" s="35" t="s">
        <v>11107</v>
      </c>
      <c r="C11088" s="37">
        <v>10592.0</v>
      </c>
      <c r="D11088" s="37">
        <v>0.17428247734139</v>
      </c>
      <c r="E11088" s="37" t="s">
        <v>14</v>
      </c>
      <c r="F11088" s="37" t="s">
        <v>10</v>
      </c>
    </row>
    <row r="11089">
      <c r="A11089" s="36" t="str">
        <f t="shared" si="1"/>
        <v>Medium Population-Middle Poverty</v>
      </c>
      <c r="B11089" s="35" t="s">
        <v>11108</v>
      </c>
      <c r="C11089" s="37">
        <v>2892.0</v>
      </c>
      <c r="D11089" s="37">
        <v>0.242047026279391</v>
      </c>
      <c r="E11089" s="37" t="s">
        <v>15</v>
      </c>
      <c r="F11089" s="37" t="s">
        <v>10</v>
      </c>
    </row>
    <row r="11090">
      <c r="A11090" s="36" t="str">
        <f t="shared" si="1"/>
        <v>Medium Population-Middle Poverty</v>
      </c>
      <c r="B11090" s="35" t="s">
        <v>11109</v>
      </c>
      <c r="C11090" s="37">
        <v>4294.0</v>
      </c>
      <c r="D11090" s="37">
        <v>0.158127619934793</v>
      </c>
      <c r="E11090" s="37" t="s">
        <v>15</v>
      </c>
      <c r="F11090" s="37" t="s">
        <v>10</v>
      </c>
    </row>
    <row r="11091">
      <c r="A11091" s="36" t="str">
        <f t="shared" si="1"/>
        <v>Medium Population-Middle Poverty</v>
      </c>
      <c r="B11091" s="35" t="s">
        <v>11110</v>
      </c>
      <c r="C11091" s="37">
        <v>3668.0</v>
      </c>
      <c r="D11091" s="37">
        <v>0.101417666303162</v>
      </c>
      <c r="E11091" s="37" t="s">
        <v>15</v>
      </c>
      <c r="F11091" s="37" t="s">
        <v>10</v>
      </c>
    </row>
    <row r="11092">
      <c r="A11092" s="36" t="str">
        <f t="shared" si="1"/>
        <v>Medium Population-Middle Poverty</v>
      </c>
      <c r="B11092" s="35" t="s">
        <v>11111</v>
      </c>
      <c r="C11092" s="37">
        <v>2123.0</v>
      </c>
      <c r="D11092" s="37">
        <v>0.118699952896844</v>
      </c>
      <c r="E11092" s="37" t="s">
        <v>15</v>
      </c>
      <c r="F11092" s="37" t="s">
        <v>10</v>
      </c>
    </row>
    <row r="11093">
      <c r="A11093" s="36" t="str">
        <f t="shared" si="1"/>
        <v>Medium Population-Middle Poverty</v>
      </c>
      <c r="B11093" s="35" t="s">
        <v>11112</v>
      </c>
      <c r="C11093" s="37">
        <v>1992.0</v>
      </c>
      <c r="D11093" s="37">
        <v>0.137550200803213</v>
      </c>
      <c r="E11093" s="37" t="s">
        <v>15</v>
      </c>
      <c r="F11093" s="37" t="s">
        <v>10</v>
      </c>
    </row>
    <row r="11094">
      <c r="A11094" s="36" t="str">
        <f t="shared" si="1"/>
        <v>Low Population-High Poverty</v>
      </c>
      <c r="B11094" s="35" t="s">
        <v>11113</v>
      </c>
      <c r="C11094" s="37">
        <v>170.0</v>
      </c>
      <c r="D11094" s="37">
        <v>0.464705882352941</v>
      </c>
      <c r="E11094" s="37" t="s">
        <v>16</v>
      </c>
      <c r="F11094" s="37" t="s">
        <v>11</v>
      </c>
    </row>
    <row r="11095">
      <c r="A11095" s="36" t="str">
        <f t="shared" si="1"/>
        <v>Medium Population-Middle Poverty</v>
      </c>
      <c r="B11095" s="35" t="s">
        <v>11114</v>
      </c>
      <c r="C11095" s="37">
        <v>3183.0</v>
      </c>
      <c r="D11095" s="37">
        <v>0.230914231856739</v>
      </c>
      <c r="E11095" s="37" t="s">
        <v>15</v>
      </c>
      <c r="F11095" s="37" t="s">
        <v>10</v>
      </c>
    </row>
    <row r="11096">
      <c r="A11096" s="36" t="str">
        <f t="shared" si="1"/>
        <v>High Population-Middle Poverty</v>
      </c>
      <c r="B11096" s="35" t="s">
        <v>11115</v>
      </c>
      <c r="C11096" s="37">
        <v>10501.0</v>
      </c>
      <c r="D11096" s="37">
        <v>0.134082468336349</v>
      </c>
      <c r="E11096" s="37" t="s">
        <v>14</v>
      </c>
      <c r="F11096" s="37" t="s">
        <v>10</v>
      </c>
    </row>
    <row r="11097">
      <c r="A11097" s="36" t="str">
        <f t="shared" si="1"/>
        <v>Medium Population-Low Poverty</v>
      </c>
      <c r="B11097" s="35" t="s">
        <v>11116</v>
      </c>
      <c r="C11097" s="37">
        <v>6070.0</v>
      </c>
      <c r="D11097" s="37">
        <v>0.0705107084019769</v>
      </c>
      <c r="E11097" s="37" t="s">
        <v>15</v>
      </c>
      <c r="F11097" s="37" t="s">
        <v>9</v>
      </c>
    </row>
    <row r="11098">
      <c r="A11098" s="36" t="str">
        <f t="shared" si="1"/>
        <v>Medium Population-Middle Poverty</v>
      </c>
      <c r="B11098" s="35" t="s">
        <v>11117</v>
      </c>
      <c r="C11098" s="37">
        <v>2384.0</v>
      </c>
      <c r="D11098" s="37">
        <v>0.174077181208054</v>
      </c>
      <c r="E11098" s="37" t="s">
        <v>15</v>
      </c>
      <c r="F11098" s="37" t="s">
        <v>10</v>
      </c>
    </row>
    <row r="11099">
      <c r="A11099" s="36" t="str">
        <f t="shared" si="1"/>
        <v>Low Population-Middle Poverty</v>
      </c>
      <c r="B11099" s="35" t="s">
        <v>11118</v>
      </c>
      <c r="C11099" s="37">
        <v>413.0</v>
      </c>
      <c r="D11099" s="37">
        <v>0.193704600484261</v>
      </c>
      <c r="E11099" s="37" t="s">
        <v>16</v>
      </c>
      <c r="F11099" s="37" t="s">
        <v>10</v>
      </c>
    </row>
    <row r="11100">
      <c r="A11100" s="36" t="str">
        <f t="shared" si="1"/>
        <v>High Population-Middle Poverty</v>
      </c>
      <c r="B11100" s="35" t="s">
        <v>11119</v>
      </c>
      <c r="C11100" s="37">
        <v>17241.0</v>
      </c>
      <c r="D11100" s="37">
        <v>0.251841540513891</v>
      </c>
      <c r="E11100" s="37" t="s">
        <v>14</v>
      </c>
      <c r="F11100" s="37" t="s">
        <v>10</v>
      </c>
    </row>
    <row r="11101">
      <c r="A11101" s="36" t="str">
        <f t="shared" si="1"/>
        <v>Medium Population-Middle Poverty</v>
      </c>
      <c r="B11101" s="35" t="s">
        <v>11120</v>
      </c>
      <c r="C11101" s="37">
        <v>7514.0</v>
      </c>
      <c r="D11101" s="37">
        <v>0.151716795315411</v>
      </c>
      <c r="E11101" s="37" t="s">
        <v>15</v>
      </c>
      <c r="F11101" s="37" t="s">
        <v>10</v>
      </c>
    </row>
    <row r="11102">
      <c r="A11102" s="36" t="str">
        <f t="shared" si="1"/>
        <v>High Population-Middle Poverty</v>
      </c>
      <c r="B11102" s="35" t="s">
        <v>11121</v>
      </c>
      <c r="C11102" s="37">
        <v>23687.0</v>
      </c>
      <c r="D11102" s="37">
        <v>0.23966732807025</v>
      </c>
      <c r="E11102" s="37" t="s">
        <v>14</v>
      </c>
      <c r="F11102" s="37" t="s">
        <v>10</v>
      </c>
    </row>
    <row r="11103">
      <c r="A11103" s="36" t="str">
        <f t="shared" si="1"/>
        <v>Medium Population-Middle Poverty</v>
      </c>
      <c r="B11103" s="35" t="s">
        <v>11122</v>
      </c>
      <c r="C11103" s="37">
        <v>3658.0</v>
      </c>
      <c r="D11103" s="37">
        <v>0.13039912520503</v>
      </c>
      <c r="E11103" s="37" t="s">
        <v>15</v>
      </c>
      <c r="F11103" s="37" t="s">
        <v>10</v>
      </c>
    </row>
    <row r="11104">
      <c r="A11104" s="36" t="str">
        <f t="shared" si="1"/>
        <v>Medium Population-Middle Poverty</v>
      </c>
      <c r="B11104" s="35" t="s">
        <v>11123</v>
      </c>
      <c r="C11104" s="37">
        <v>3177.0</v>
      </c>
      <c r="D11104" s="37">
        <v>0.224110796348757</v>
      </c>
      <c r="E11104" s="37" t="s">
        <v>15</v>
      </c>
      <c r="F11104" s="37" t="s">
        <v>10</v>
      </c>
    </row>
    <row r="11105">
      <c r="A11105" s="36" t="str">
        <f t="shared" si="1"/>
        <v>High Population-Low Poverty</v>
      </c>
      <c r="B11105" s="35" t="s">
        <v>11124</v>
      </c>
      <c r="C11105" s="37">
        <v>27253.0</v>
      </c>
      <c r="D11105" s="37">
        <v>0.073166256925843</v>
      </c>
      <c r="E11105" s="37" t="s">
        <v>14</v>
      </c>
      <c r="F11105" s="37" t="s">
        <v>9</v>
      </c>
    </row>
    <row r="11106">
      <c r="A11106" s="36" t="str">
        <f t="shared" si="1"/>
        <v>Medium Population-Middle Poverty</v>
      </c>
      <c r="B11106" s="35" t="s">
        <v>11125</v>
      </c>
      <c r="C11106" s="37">
        <v>5714.0</v>
      </c>
      <c r="D11106" s="37">
        <v>0.169058452922646</v>
      </c>
      <c r="E11106" s="37" t="s">
        <v>15</v>
      </c>
      <c r="F11106" s="37" t="s">
        <v>10</v>
      </c>
    </row>
    <row r="11107">
      <c r="A11107" s="36" t="str">
        <f t="shared" si="1"/>
        <v>Medium Population-Middle Poverty</v>
      </c>
      <c r="B11107" s="35" t="s">
        <v>11126</v>
      </c>
      <c r="C11107" s="37">
        <v>902.0</v>
      </c>
      <c r="D11107" s="37">
        <v>0.239467849223947</v>
      </c>
      <c r="E11107" s="37" t="s">
        <v>15</v>
      </c>
      <c r="F11107" s="37" t="s">
        <v>10</v>
      </c>
    </row>
    <row r="11108">
      <c r="A11108" s="36" t="str">
        <f t="shared" si="1"/>
        <v>Medium Population-Middle Poverty</v>
      </c>
      <c r="B11108" s="35" t="s">
        <v>11127</v>
      </c>
      <c r="C11108" s="37">
        <v>3814.0</v>
      </c>
      <c r="D11108" s="37">
        <v>0.214472994231778</v>
      </c>
      <c r="E11108" s="37" t="s">
        <v>15</v>
      </c>
      <c r="F11108" s="37" t="s">
        <v>10</v>
      </c>
    </row>
    <row r="11109">
      <c r="A11109" s="36" t="str">
        <f t="shared" si="1"/>
        <v>Medium Population-Middle Poverty</v>
      </c>
      <c r="B11109" s="35" t="s">
        <v>11128</v>
      </c>
      <c r="C11109" s="37">
        <v>8885.0</v>
      </c>
      <c r="D11109" s="37">
        <v>0.190770962296005</v>
      </c>
      <c r="E11109" s="37" t="s">
        <v>15</v>
      </c>
      <c r="F11109" s="37" t="s">
        <v>10</v>
      </c>
    </row>
    <row r="11110">
      <c r="A11110" s="36" t="str">
        <f t="shared" si="1"/>
        <v>High Population-Low Poverty</v>
      </c>
      <c r="B11110" s="35" t="s">
        <v>11129</v>
      </c>
      <c r="C11110" s="37">
        <v>14017.0</v>
      </c>
      <c r="D11110" s="37">
        <v>0.096953699079689</v>
      </c>
      <c r="E11110" s="37" t="s">
        <v>14</v>
      </c>
      <c r="F11110" s="37" t="s">
        <v>9</v>
      </c>
    </row>
    <row r="11111">
      <c r="A11111" s="36" t="str">
        <f t="shared" si="1"/>
        <v>Medium Population-Low Poverty</v>
      </c>
      <c r="B11111" s="35" t="s">
        <v>11130</v>
      </c>
      <c r="C11111" s="37">
        <v>1062.0</v>
      </c>
      <c r="D11111" s="37">
        <v>0.0847457627118644</v>
      </c>
      <c r="E11111" s="37" t="s">
        <v>15</v>
      </c>
      <c r="F11111" s="37" t="s">
        <v>9</v>
      </c>
    </row>
    <row r="11112">
      <c r="A11112" s="36" t="str">
        <f t="shared" si="1"/>
        <v>Medium Population-Middle Poverty</v>
      </c>
      <c r="B11112" s="35" t="s">
        <v>11131</v>
      </c>
      <c r="C11112" s="37">
        <v>4356.0</v>
      </c>
      <c r="D11112" s="37">
        <v>0.138659320477502</v>
      </c>
      <c r="E11112" s="37" t="s">
        <v>15</v>
      </c>
      <c r="F11112" s="37" t="s">
        <v>10</v>
      </c>
    </row>
    <row r="11113">
      <c r="A11113" s="36" t="str">
        <f t="shared" si="1"/>
        <v>Medium Population-Low Poverty</v>
      </c>
      <c r="B11113" s="35" t="s">
        <v>11132</v>
      </c>
      <c r="C11113" s="37">
        <v>5022.0</v>
      </c>
      <c r="D11113" s="37">
        <v>0.0931899641577061</v>
      </c>
      <c r="E11113" s="37" t="s">
        <v>15</v>
      </c>
      <c r="F11113" s="37" t="s">
        <v>9</v>
      </c>
    </row>
    <row r="11114">
      <c r="A11114" s="36" t="str">
        <f t="shared" si="1"/>
        <v>Low Population-Low Poverty</v>
      </c>
      <c r="B11114" s="35" t="s">
        <v>11133</v>
      </c>
      <c r="C11114" s="37">
        <v>5.0</v>
      </c>
      <c r="D11114" s="37">
        <v>0.0</v>
      </c>
      <c r="E11114" s="37" t="s">
        <v>16</v>
      </c>
      <c r="F11114" s="37" t="s">
        <v>9</v>
      </c>
    </row>
    <row r="11115">
      <c r="A11115" s="36" t="str">
        <f t="shared" si="1"/>
        <v>Medium Population-Middle Poverty</v>
      </c>
      <c r="B11115" s="35" t="s">
        <v>11134</v>
      </c>
      <c r="C11115" s="37">
        <v>3980.0</v>
      </c>
      <c r="D11115" s="37">
        <v>0.160050251256281</v>
      </c>
      <c r="E11115" s="37" t="s">
        <v>15</v>
      </c>
      <c r="F11115" s="37" t="s">
        <v>10</v>
      </c>
    </row>
    <row r="11116">
      <c r="A11116" s="36" t="str">
        <f t="shared" si="1"/>
        <v>Medium Population-High Poverty</v>
      </c>
      <c r="B11116" s="35" t="s">
        <v>11135</v>
      </c>
      <c r="C11116" s="37">
        <v>2178.0</v>
      </c>
      <c r="D11116" s="37">
        <v>0.386593204775023</v>
      </c>
      <c r="E11116" s="37" t="s">
        <v>15</v>
      </c>
      <c r="F11116" s="37" t="s">
        <v>11</v>
      </c>
    </row>
    <row r="11117">
      <c r="A11117" s="36" t="str">
        <f t="shared" si="1"/>
        <v>Medium Population-High Poverty</v>
      </c>
      <c r="B11117" s="35" t="s">
        <v>11136</v>
      </c>
      <c r="C11117" s="37">
        <v>9282.0</v>
      </c>
      <c r="D11117" s="37">
        <v>0.363283775048481</v>
      </c>
      <c r="E11117" s="37" t="s">
        <v>15</v>
      </c>
      <c r="F11117" s="37" t="s">
        <v>11</v>
      </c>
    </row>
    <row r="11118">
      <c r="A11118" s="36" t="str">
        <f t="shared" si="1"/>
        <v>High Population-Middle Poverty</v>
      </c>
      <c r="B11118" s="35" t="s">
        <v>11137</v>
      </c>
      <c r="C11118" s="37">
        <v>17373.0</v>
      </c>
      <c r="D11118" s="37">
        <v>0.265296724802855</v>
      </c>
      <c r="E11118" s="37" t="s">
        <v>14</v>
      </c>
      <c r="F11118" s="37" t="s">
        <v>10</v>
      </c>
    </row>
    <row r="11119">
      <c r="A11119" s="36" t="str">
        <f t="shared" si="1"/>
        <v>High Population-Middle Poverty</v>
      </c>
      <c r="B11119" s="35" t="s">
        <v>11138</v>
      </c>
      <c r="C11119" s="37">
        <v>17140.0</v>
      </c>
      <c r="D11119" s="37">
        <v>0.321003500583431</v>
      </c>
      <c r="E11119" s="37" t="s">
        <v>14</v>
      </c>
      <c r="F11119" s="37" t="s">
        <v>10</v>
      </c>
    </row>
    <row r="11120">
      <c r="A11120" s="36" t="str">
        <f t="shared" si="1"/>
        <v>Medium Population-High Poverty</v>
      </c>
      <c r="B11120" s="35" t="s">
        <v>11139</v>
      </c>
      <c r="C11120" s="37">
        <v>9102.0</v>
      </c>
      <c r="D11120" s="37">
        <v>0.397385190068117</v>
      </c>
      <c r="E11120" s="37" t="s">
        <v>15</v>
      </c>
      <c r="F11120" s="37" t="s">
        <v>11</v>
      </c>
    </row>
    <row r="11121">
      <c r="A11121" s="36" t="str">
        <f t="shared" si="1"/>
        <v>High Population-Middle Poverty</v>
      </c>
      <c r="B11121" s="35" t="s">
        <v>11140</v>
      </c>
      <c r="C11121" s="37">
        <v>13864.0</v>
      </c>
      <c r="D11121" s="37">
        <v>0.304169070975188</v>
      </c>
      <c r="E11121" s="37" t="s">
        <v>14</v>
      </c>
      <c r="F11121" s="37" t="s">
        <v>10</v>
      </c>
    </row>
    <row r="11122">
      <c r="A11122" s="36" t="str">
        <f t="shared" si="1"/>
        <v>High Population-Middle Poverty</v>
      </c>
      <c r="B11122" s="35" t="s">
        <v>11141</v>
      </c>
      <c r="C11122" s="37">
        <v>26778.0</v>
      </c>
      <c r="D11122" s="37">
        <v>0.135334976473224</v>
      </c>
      <c r="E11122" s="37" t="s">
        <v>14</v>
      </c>
      <c r="F11122" s="37" t="s">
        <v>10</v>
      </c>
    </row>
    <row r="11123">
      <c r="A11123" s="36" t="str">
        <f t="shared" si="1"/>
        <v>High Population-Middle Poverty</v>
      </c>
      <c r="B11123" s="35" t="s">
        <v>11142</v>
      </c>
      <c r="C11123" s="37">
        <v>13077.0</v>
      </c>
      <c r="D11123" s="37">
        <v>0.148122658102011</v>
      </c>
      <c r="E11123" s="37" t="s">
        <v>14</v>
      </c>
      <c r="F11123" s="37" t="s">
        <v>10</v>
      </c>
    </row>
    <row r="11124">
      <c r="A11124" s="36" t="str">
        <f t="shared" si="1"/>
        <v>High Population-Middle Poverty</v>
      </c>
      <c r="B11124" s="35" t="s">
        <v>11143</v>
      </c>
      <c r="C11124" s="37">
        <v>24503.0</v>
      </c>
      <c r="D11124" s="37">
        <v>0.281353303677101</v>
      </c>
      <c r="E11124" s="37" t="s">
        <v>14</v>
      </c>
      <c r="F11124" s="37" t="s">
        <v>10</v>
      </c>
    </row>
    <row r="11125">
      <c r="A11125" s="36" t="str">
        <f t="shared" si="1"/>
        <v>High Population-High Poverty</v>
      </c>
      <c r="B11125" s="35" t="s">
        <v>11144</v>
      </c>
      <c r="C11125" s="37">
        <v>11677.0</v>
      </c>
      <c r="D11125" s="37">
        <v>0.348548428534726</v>
      </c>
      <c r="E11125" s="37" t="s">
        <v>14</v>
      </c>
      <c r="F11125" s="37" t="s">
        <v>11</v>
      </c>
    </row>
    <row r="11126">
      <c r="A11126" s="36" t="str">
        <f t="shared" si="1"/>
        <v>High Population-Low Poverty</v>
      </c>
      <c r="B11126" s="35" t="s">
        <v>11145</v>
      </c>
      <c r="C11126" s="37">
        <v>13449.0</v>
      </c>
      <c r="D11126" s="37">
        <v>0.0658041490073611</v>
      </c>
      <c r="E11126" s="37" t="s">
        <v>14</v>
      </c>
      <c r="F11126" s="37" t="s">
        <v>9</v>
      </c>
    </row>
    <row r="11127">
      <c r="A11127" s="36" t="str">
        <f t="shared" si="1"/>
        <v>High Population-Middle Poverty</v>
      </c>
      <c r="B11127" s="35" t="s">
        <v>11146</v>
      </c>
      <c r="C11127" s="37">
        <v>18025.0</v>
      </c>
      <c r="D11127" s="37">
        <v>0.148404993065187</v>
      </c>
      <c r="E11127" s="37" t="s">
        <v>14</v>
      </c>
      <c r="F11127" s="37" t="s">
        <v>10</v>
      </c>
    </row>
    <row r="11128">
      <c r="A11128" s="36" t="str">
        <f t="shared" si="1"/>
        <v>High Population-Middle Poverty</v>
      </c>
      <c r="B11128" s="35" t="s">
        <v>11147</v>
      </c>
      <c r="C11128" s="37">
        <v>48076.0</v>
      </c>
      <c r="D11128" s="37">
        <v>0.241430235460521</v>
      </c>
      <c r="E11128" s="37" t="s">
        <v>14</v>
      </c>
      <c r="F11128" s="37" t="s">
        <v>10</v>
      </c>
    </row>
    <row r="11129">
      <c r="A11129" s="36" t="str">
        <f t="shared" si="1"/>
        <v>High Population-Low Poverty</v>
      </c>
      <c r="B11129" s="35" t="s">
        <v>11148</v>
      </c>
      <c r="C11129" s="37">
        <v>37360.0</v>
      </c>
      <c r="D11129" s="37">
        <v>0.0789614561027837</v>
      </c>
      <c r="E11129" s="37" t="s">
        <v>14</v>
      </c>
      <c r="F11129" s="37" t="s">
        <v>9</v>
      </c>
    </row>
    <row r="11130">
      <c r="A11130" s="36" t="str">
        <f t="shared" si="1"/>
        <v>High Population-Middle Poverty</v>
      </c>
      <c r="B11130" s="35" t="s">
        <v>11149</v>
      </c>
      <c r="C11130" s="37">
        <v>13110.0</v>
      </c>
      <c r="D11130" s="37">
        <v>0.267658276125095</v>
      </c>
      <c r="E11130" s="37" t="s">
        <v>14</v>
      </c>
      <c r="F11130" s="37" t="s">
        <v>10</v>
      </c>
    </row>
    <row r="11131">
      <c r="A11131" s="36" t="str">
        <f t="shared" si="1"/>
        <v>Medium Population-High Poverty</v>
      </c>
      <c r="B11131" s="35" t="s">
        <v>11150</v>
      </c>
      <c r="C11131" s="37">
        <v>7171.0</v>
      </c>
      <c r="D11131" s="37">
        <v>0.387672570073909</v>
      </c>
      <c r="E11131" s="37" t="s">
        <v>15</v>
      </c>
      <c r="F11131" s="37" t="s">
        <v>11</v>
      </c>
    </row>
    <row r="11132">
      <c r="A11132" s="36" t="str">
        <f t="shared" si="1"/>
        <v>Medium Population-Middle Poverty</v>
      </c>
      <c r="B11132" s="35" t="s">
        <v>11151</v>
      </c>
      <c r="C11132" s="37">
        <v>4771.0</v>
      </c>
      <c r="D11132" s="37">
        <v>0.216306853909034</v>
      </c>
      <c r="E11132" s="37" t="s">
        <v>15</v>
      </c>
      <c r="F11132" s="37" t="s">
        <v>10</v>
      </c>
    </row>
    <row r="11133">
      <c r="A11133" s="36" t="str">
        <f t="shared" si="1"/>
        <v>Medium Population-Middle Poverty</v>
      </c>
      <c r="B11133" s="35" t="s">
        <v>11152</v>
      </c>
      <c r="C11133" s="37">
        <v>9026.0</v>
      </c>
      <c r="D11133" s="37">
        <v>0.243186350542876</v>
      </c>
      <c r="E11133" s="37" t="s">
        <v>15</v>
      </c>
      <c r="F11133" s="37" t="s">
        <v>10</v>
      </c>
    </row>
    <row r="11134">
      <c r="A11134" s="36" t="str">
        <f t="shared" si="1"/>
        <v>High Population-Low Poverty</v>
      </c>
      <c r="B11134" s="35" t="s">
        <v>11153</v>
      </c>
      <c r="C11134" s="37">
        <v>11251.0</v>
      </c>
      <c r="D11134" s="37">
        <v>0.0327970847035819</v>
      </c>
      <c r="E11134" s="37" t="s">
        <v>14</v>
      </c>
      <c r="F11134" s="37" t="s">
        <v>9</v>
      </c>
    </row>
    <row r="11135">
      <c r="A11135" s="36" t="str">
        <f t="shared" si="1"/>
        <v>Medium Population-Middle Poverty</v>
      </c>
      <c r="B11135" s="35" t="s">
        <v>11154</v>
      </c>
      <c r="C11135" s="37">
        <v>5168.0</v>
      </c>
      <c r="D11135" s="37">
        <v>0.248258513931889</v>
      </c>
      <c r="E11135" s="37" t="s">
        <v>15</v>
      </c>
      <c r="F11135" s="37" t="s">
        <v>10</v>
      </c>
    </row>
    <row r="11136">
      <c r="A11136" s="36" t="str">
        <f t="shared" si="1"/>
        <v>High Population-Low Poverty</v>
      </c>
      <c r="B11136" s="35" t="s">
        <v>11155</v>
      </c>
      <c r="C11136" s="37">
        <v>35408.0</v>
      </c>
      <c r="D11136" s="37">
        <v>0.0610596475372797</v>
      </c>
      <c r="E11136" s="37" t="s">
        <v>14</v>
      </c>
      <c r="F11136" s="37" t="s">
        <v>9</v>
      </c>
    </row>
    <row r="11137">
      <c r="A11137" s="36" t="str">
        <f t="shared" si="1"/>
        <v>High Population-Middle Poverty</v>
      </c>
      <c r="B11137" s="35" t="s">
        <v>11156</v>
      </c>
      <c r="C11137" s="37">
        <v>10219.0</v>
      </c>
      <c r="D11137" s="37">
        <v>0.214502397494863</v>
      </c>
      <c r="E11137" s="37" t="s">
        <v>14</v>
      </c>
      <c r="F11137" s="37" t="s">
        <v>10</v>
      </c>
    </row>
    <row r="11138">
      <c r="A11138" s="36" t="str">
        <f t="shared" si="1"/>
        <v>Medium Population-High Poverty</v>
      </c>
      <c r="B11138" s="35" t="s">
        <v>11157</v>
      </c>
      <c r="C11138" s="37">
        <v>1573.0</v>
      </c>
      <c r="D11138" s="37">
        <v>0.416401780038144</v>
      </c>
      <c r="E11138" s="37" t="s">
        <v>15</v>
      </c>
      <c r="F11138" s="37" t="s">
        <v>11</v>
      </c>
    </row>
    <row r="11139">
      <c r="A11139" s="36" t="str">
        <f t="shared" si="1"/>
        <v>Medium Population-High Poverty</v>
      </c>
      <c r="B11139" s="35" t="s">
        <v>11158</v>
      </c>
      <c r="C11139" s="37">
        <v>5023.0</v>
      </c>
      <c r="D11139" s="37">
        <v>0.343420266772845</v>
      </c>
      <c r="E11139" s="37" t="s">
        <v>15</v>
      </c>
      <c r="F11139" s="37" t="s">
        <v>11</v>
      </c>
    </row>
    <row r="11140">
      <c r="A11140" s="36" t="str">
        <f t="shared" si="1"/>
        <v>High Population-Middle Poverty</v>
      </c>
      <c r="B11140" s="35" t="s">
        <v>11159</v>
      </c>
      <c r="C11140" s="37">
        <v>20509.0</v>
      </c>
      <c r="D11140" s="37">
        <v>0.137939441220927</v>
      </c>
      <c r="E11140" s="37" t="s">
        <v>14</v>
      </c>
      <c r="F11140" s="37" t="s">
        <v>10</v>
      </c>
    </row>
    <row r="11141">
      <c r="A11141" s="36" t="str">
        <f t="shared" si="1"/>
        <v>High Population-Low Poverty</v>
      </c>
      <c r="B11141" s="35" t="s">
        <v>11160</v>
      </c>
      <c r="C11141" s="37">
        <v>55033.0</v>
      </c>
      <c r="D11141" s="37">
        <v>0.0661603038177094</v>
      </c>
      <c r="E11141" s="37" t="s">
        <v>14</v>
      </c>
      <c r="F11141" s="37" t="s">
        <v>9</v>
      </c>
    </row>
    <row r="11142">
      <c r="A11142" s="36" t="str">
        <f t="shared" si="1"/>
        <v>High Population-Low Poverty</v>
      </c>
      <c r="B11142" s="35" t="s">
        <v>11161</v>
      </c>
      <c r="C11142" s="37">
        <v>17259.0</v>
      </c>
      <c r="D11142" s="37">
        <v>0.0725418622168144</v>
      </c>
      <c r="E11142" s="37" t="s">
        <v>14</v>
      </c>
      <c r="F11142" s="37" t="s">
        <v>9</v>
      </c>
    </row>
    <row r="11143">
      <c r="A11143" s="36" t="str">
        <f t="shared" si="1"/>
        <v>High Population-Low Poverty</v>
      </c>
      <c r="B11143" s="35" t="s">
        <v>11162</v>
      </c>
      <c r="C11143" s="37">
        <v>31691.0</v>
      </c>
      <c r="D11143" s="37">
        <v>0.0548105140260642</v>
      </c>
      <c r="E11143" s="37" t="s">
        <v>14</v>
      </c>
      <c r="F11143" s="37" t="s">
        <v>9</v>
      </c>
    </row>
    <row r="11144">
      <c r="A11144" s="36" t="str">
        <f t="shared" si="1"/>
        <v>Low Population-Middle Poverty</v>
      </c>
      <c r="B11144" s="35" t="s">
        <v>11163</v>
      </c>
      <c r="C11144" s="37">
        <v>327.0</v>
      </c>
      <c r="D11144" s="37">
        <v>0.287461773700306</v>
      </c>
      <c r="E11144" s="37" t="s">
        <v>16</v>
      </c>
      <c r="F11144" s="37" t="s">
        <v>10</v>
      </c>
    </row>
    <row r="11145">
      <c r="A11145" s="36" t="str">
        <f t="shared" si="1"/>
        <v>High Population-High Poverty</v>
      </c>
      <c r="B11145" s="35" t="s">
        <v>11164</v>
      </c>
      <c r="C11145" s="37">
        <v>27901.0</v>
      </c>
      <c r="D11145" s="37">
        <v>0.397978567076449</v>
      </c>
      <c r="E11145" s="37" t="s">
        <v>14</v>
      </c>
      <c r="F11145" s="37" t="s">
        <v>11</v>
      </c>
    </row>
    <row r="11146">
      <c r="A11146" s="36" t="str">
        <f t="shared" si="1"/>
        <v>High Population-Middle Poverty</v>
      </c>
      <c r="B11146" s="35" t="s">
        <v>11165</v>
      </c>
      <c r="C11146" s="37">
        <v>22504.0</v>
      </c>
      <c r="D11146" s="37">
        <v>0.257954141485958</v>
      </c>
      <c r="E11146" s="37" t="s">
        <v>14</v>
      </c>
      <c r="F11146" s="37" t="s">
        <v>10</v>
      </c>
    </row>
    <row r="11147">
      <c r="A11147" s="36" t="str">
        <f t="shared" si="1"/>
        <v>High Population-Middle Poverty</v>
      </c>
      <c r="B11147" s="35" t="s">
        <v>11166</v>
      </c>
      <c r="C11147" s="37">
        <v>45213.0</v>
      </c>
      <c r="D11147" s="37">
        <v>0.13739411231283</v>
      </c>
      <c r="E11147" s="37" t="s">
        <v>14</v>
      </c>
      <c r="F11147" s="37" t="s">
        <v>10</v>
      </c>
    </row>
    <row r="11148">
      <c r="A11148" s="36" t="str">
        <f t="shared" si="1"/>
        <v>High Population-Low Poverty</v>
      </c>
      <c r="B11148" s="35" t="s">
        <v>11167</v>
      </c>
      <c r="C11148" s="37">
        <v>17175.0</v>
      </c>
      <c r="D11148" s="37">
        <v>0.0735953420669578</v>
      </c>
      <c r="E11148" s="37" t="s">
        <v>14</v>
      </c>
      <c r="F11148" s="37" t="s">
        <v>9</v>
      </c>
    </row>
    <row r="11149">
      <c r="A11149" s="36" t="str">
        <f t="shared" si="1"/>
        <v>Medium Population-Middle Poverty</v>
      </c>
      <c r="B11149" s="35" t="s">
        <v>11168</v>
      </c>
      <c r="C11149" s="37">
        <v>1089.0</v>
      </c>
      <c r="D11149" s="37">
        <v>0.209366391184573</v>
      </c>
      <c r="E11149" s="37" t="s">
        <v>15</v>
      </c>
      <c r="F11149" s="37" t="s">
        <v>10</v>
      </c>
    </row>
    <row r="11150">
      <c r="A11150" s="36" t="str">
        <f t="shared" si="1"/>
        <v>Medium Population-Middle Poverty</v>
      </c>
      <c r="B11150" s="35" t="s">
        <v>11169</v>
      </c>
      <c r="C11150" s="37">
        <v>4968.0</v>
      </c>
      <c r="D11150" s="37">
        <v>0.328099838969404</v>
      </c>
      <c r="E11150" s="37" t="s">
        <v>15</v>
      </c>
      <c r="F11150" s="37" t="s">
        <v>10</v>
      </c>
    </row>
    <row r="11151">
      <c r="A11151" s="36" t="str">
        <f t="shared" si="1"/>
        <v>Medium Population-Impoverished</v>
      </c>
      <c r="B11151" s="35" t="s">
        <v>11170</v>
      </c>
      <c r="C11151" s="37">
        <v>2157.0</v>
      </c>
      <c r="D11151" s="37">
        <v>0.609179415855355</v>
      </c>
      <c r="E11151" s="37" t="s">
        <v>15</v>
      </c>
      <c r="F11151" s="37" t="s">
        <v>12</v>
      </c>
    </row>
    <row r="11152">
      <c r="A11152" s="36" t="str">
        <f t="shared" si="1"/>
        <v>Medium Population-Middle Poverty</v>
      </c>
      <c r="B11152" s="35" t="s">
        <v>11171</v>
      </c>
      <c r="C11152" s="37">
        <v>3962.0</v>
      </c>
      <c r="D11152" s="37">
        <v>0.134275618374558</v>
      </c>
      <c r="E11152" s="37" t="s">
        <v>15</v>
      </c>
      <c r="F11152" s="37" t="s">
        <v>10</v>
      </c>
    </row>
    <row r="11153">
      <c r="A11153" s="36" t="str">
        <f t="shared" si="1"/>
        <v>Medium Population-Middle Poverty</v>
      </c>
      <c r="B11153" s="35" t="s">
        <v>11172</v>
      </c>
      <c r="C11153" s="37">
        <v>2081.0</v>
      </c>
      <c r="D11153" s="37">
        <v>0.131186929360884</v>
      </c>
      <c r="E11153" s="37" t="s">
        <v>15</v>
      </c>
      <c r="F11153" s="37" t="s">
        <v>10</v>
      </c>
    </row>
    <row r="11154">
      <c r="A11154" s="36" t="str">
        <f t="shared" si="1"/>
        <v>Medium Population-Middle Poverty</v>
      </c>
      <c r="B11154" s="35" t="s">
        <v>11173</v>
      </c>
      <c r="C11154" s="37">
        <v>2806.0</v>
      </c>
      <c r="D11154" s="37">
        <v>0.263007840342124</v>
      </c>
      <c r="E11154" s="37" t="s">
        <v>15</v>
      </c>
      <c r="F11154" s="37" t="s">
        <v>10</v>
      </c>
    </row>
    <row r="11155">
      <c r="A11155" s="36" t="str">
        <f t="shared" si="1"/>
        <v>Medium Population-Middle Poverty</v>
      </c>
      <c r="B11155" s="35" t="s">
        <v>11174</v>
      </c>
      <c r="C11155" s="37">
        <v>3061.0</v>
      </c>
      <c r="D11155" s="37">
        <v>0.107154524665142</v>
      </c>
      <c r="E11155" s="37" t="s">
        <v>15</v>
      </c>
      <c r="F11155" s="37" t="s">
        <v>10</v>
      </c>
    </row>
    <row r="11156">
      <c r="A11156" s="36" t="str">
        <f t="shared" si="1"/>
        <v>High Population-Middle Poverty</v>
      </c>
      <c r="B11156" s="35" t="s">
        <v>11175</v>
      </c>
      <c r="C11156" s="37">
        <v>10794.0</v>
      </c>
      <c r="D11156" s="37">
        <v>0.169538632573652</v>
      </c>
      <c r="E11156" s="37" t="s">
        <v>14</v>
      </c>
      <c r="F11156" s="37" t="s">
        <v>10</v>
      </c>
    </row>
    <row r="11157">
      <c r="A11157" s="36" t="str">
        <f t="shared" si="1"/>
        <v>Medium Population-Low Poverty</v>
      </c>
      <c r="B11157" s="35" t="s">
        <v>11176</v>
      </c>
      <c r="C11157" s="37">
        <v>3461.0</v>
      </c>
      <c r="D11157" s="37">
        <v>0.0470962149667726</v>
      </c>
      <c r="E11157" s="37" t="s">
        <v>15</v>
      </c>
      <c r="F11157" s="37" t="s">
        <v>9</v>
      </c>
    </row>
    <row r="11158">
      <c r="A11158" s="36" t="str">
        <f t="shared" si="1"/>
        <v>Medium Population-Middle Poverty</v>
      </c>
      <c r="B11158" s="35" t="s">
        <v>11177</v>
      </c>
      <c r="C11158" s="37">
        <v>595.0</v>
      </c>
      <c r="D11158" s="37">
        <v>0.136134453781513</v>
      </c>
      <c r="E11158" s="37" t="s">
        <v>15</v>
      </c>
      <c r="F11158" s="37" t="s">
        <v>10</v>
      </c>
    </row>
    <row r="11159">
      <c r="A11159" s="36" t="str">
        <f t="shared" si="1"/>
        <v>Medium Population-Low Poverty</v>
      </c>
      <c r="B11159" s="35" t="s">
        <v>11178</v>
      </c>
      <c r="C11159" s="37">
        <v>1304.0</v>
      </c>
      <c r="D11159" s="37">
        <v>0.098159509202454</v>
      </c>
      <c r="E11159" s="37" t="s">
        <v>15</v>
      </c>
      <c r="F11159" s="37" t="s">
        <v>9</v>
      </c>
    </row>
    <row r="11160">
      <c r="A11160" s="36" t="str">
        <f t="shared" si="1"/>
        <v>Medium Population-Middle Poverty</v>
      </c>
      <c r="B11160" s="35" t="s">
        <v>11179</v>
      </c>
      <c r="C11160" s="37">
        <v>864.0</v>
      </c>
      <c r="D11160" s="37">
        <v>0.12037037037037</v>
      </c>
      <c r="E11160" s="37" t="s">
        <v>15</v>
      </c>
      <c r="F11160" s="37" t="s">
        <v>10</v>
      </c>
    </row>
    <row r="11161">
      <c r="A11161" s="36" t="str">
        <f t="shared" si="1"/>
        <v>Medium Population-Middle Poverty</v>
      </c>
      <c r="B11161" s="35" t="s">
        <v>11180</v>
      </c>
      <c r="C11161" s="37">
        <v>2120.0</v>
      </c>
      <c r="D11161" s="37">
        <v>0.228301886792453</v>
      </c>
      <c r="E11161" s="37" t="s">
        <v>15</v>
      </c>
      <c r="F11161" s="37" t="s">
        <v>10</v>
      </c>
    </row>
    <row r="11162">
      <c r="A11162" s="36" t="str">
        <f t="shared" si="1"/>
        <v>Medium Population-High Poverty</v>
      </c>
      <c r="B11162" s="35" t="s">
        <v>11181</v>
      </c>
      <c r="C11162" s="37">
        <v>4176.0</v>
      </c>
      <c r="D11162" s="37">
        <v>0.342432950191571</v>
      </c>
      <c r="E11162" s="37" t="s">
        <v>15</v>
      </c>
      <c r="F11162" s="37" t="s">
        <v>11</v>
      </c>
    </row>
    <row r="11163">
      <c r="A11163" s="36" t="str">
        <f t="shared" si="1"/>
        <v>Medium Population-Middle Poverty</v>
      </c>
      <c r="B11163" s="35" t="s">
        <v>11182</v>
      </c>
      <c r="C11163" s="37">
        <v>1794.0</v>
      </c>
      <c r="D11163" s="37">
        <v>0.129877369007804</v>
      </c>
      <c r="E11163" s="37" t="s">
        <v>15</v>
      </c>
      <c r="F11163" s="37" t="s">
        <v>10</v>
      </c>
    </row>
    <row r="11164">
      <c r="A11164" s="36" t="str">
        <f t="shared" si="1"/>
        <v>Medium Population-Impoverished</v>
      </c>
      <c r="B11164" s="35" t="s">
        <v>11183</v>
      </c>
      <c r="C11164" s="37">
        <v>690.0</v>
      </c>
      <c r="D11164" s="37">
        <v>0.646376811594203</v>
      </c>
      <c r="E11164" s="37" t="s">
        <v>15</v>
      </c>
      <c r="F11164" s="37" t="s">
        <v>12</v>
      </c>
    </row>
    <row r="11165">
      <c r="A11165" s="36" t="str">
        <f t="shared" si="1"/>
        <v>Medium Population-Middle Poverty</v>
      </c>
      <c r="B11165" s="35" t="s">
        <v>11184</v>
      </c>
      <c r="C11165" s="37">
        <v>5552.0</v>
      </c>
      <c r="D11165" s="37">
        <v>0.149675792507205</v>
      </c>
      <c r="E11165" s="37" t="s">
        <v>15</v>
      </c>
      <c r="F11165" s="37" t="s">
        <v>10</v>
      </c>
    </row>
    <row r="11166">
      <c r="A11166" s="36" t="str">
        <f t="shared" si="1"/>
        <v>Low Population-Middle Poverty</v>
      </c>
      <c r="B11166" s="35" t="s">
        <v>11185</v>
      </c>
      <c r="C11166" s="37">
        <v>188.0</v>
      </c>
      <c r="D11166" s="37">
        <v>0.170212765957447</v>
      </c>
      <c r="E11166" s="37" t="s">
        <v>16</v>
      </c>
      <c r="F11166" s="37" t="s">
        <v>10</v>
      </c>
    </row>
    <row r="11167">
      <c r="A11167" s="36" t="str">
        <f t="shared" si="1"/>
        <v>Medium Population-High Poverty</v>
      </c>
      <c r="B11167" s="35" t="s">
        <v>11186</v>
      </c>
      <c r="C11167" s="37">
        <v>3947.0</v>
      </c>
      <c r="D11167" s="37">
        <v>0.434253863693945</v>
      </c>
      <c r="E11167" s="37" t="s">
        <v>15</v>
      </c>
      <c r="F11167" s="37" t="s">
        <v>11</v>
      </c>
    </row>
    <row r="11168">
      <c r="A11168" s="36" t="str">
        <f t="shared" si="1"/>
        <v>High Population-Middle Poverty</v>
      </c>
      <c r="B11168" s="35" t="s">
        <v>11187</v>
      </c>
      <c r="C11168" s="37">
        <v>16232.0</v>
      </c>
      <c r="D11168" s="37">
        <v>0.133686545096106</v>
      </c>
      <c r="E11168" s="37" t="s">
        <v>14</v>
      </c>
      <c r="F11168" s="37" t="s">
        <v>10</v>
      </c>
    </row>
    <row r="11169">
      <c r="A11169" s="36" t="str">
        <f t="shared" si="1"/>
        <v>Medium Population-Middle Poverty</v>
      </c>
      <c r="B11169" s="35" t="s">
        <v>11188</v>
      </c>
      <c r="C11169" s="37">
        <v>6388.0</v>
      </c>
      <c r="D11169" s="37">
        <v>0.127113337507827</v>
      </c>
      <c r="E11169" s="37" t="s">
        <v>15</v>
      </c>
      <c r="F11169" s="37" t="s">
        <v>10</v>
      </c>
    </row>
    <row r="11170">
      <c r="A11170" s="36" t="str">
        <f t="shared" si="1"/>
        <v>High Population-Low Poverty</v>
      </c>
      <c r="B11170" s="35" t="s">
        <v>11189</v>
      </c>
      <c r="C11170" s="37">
        <v>15553.0</v>
      </c>
      <c r="D11170" s="37">
        <v>0.0439143573587089</v>
      </c>
      <c r="E11170" s="37" t="s">
        <v>14</v>
      </c>
      <c r="F11170" s="37" t="s">
        <v>9</v>
      </c>
    </row>
    <row r="11171">
      <c r="A11171" s="36" t="str">
        <f t="shared" si="1"/>
        <v>Medium Population-Middle Poverty</v>
      </c>
      <c r="B11171" s="35" t="s">
        <v>11190</v>
      </c>
      <c r="C11171" s="37">
        <v>6938.0</v>
      </c>
      <c r="D11171" s="37">
        <v>0.289708849812626</v>
      </c>
      <c r="E11171" s="37" t="s">
        <v>15</v>
      </c>
      <c r="F11171" s="37" t="s">
        <v>10</v>
      </c>
    </row>
    <row r="11172">
      <c r="A11172" s="36" t="str">
        <f t="shared" si="1"/>
        <v>Low Population-Middle Poverty</v>
      </c>
      <c r="B11172" s="35" t="s">
        <v>11191</v>
      </c>
      <c r="C11172" s="37">
        <v>171.0</v>
      </c>
      <c r="D11172" s="37">
        <v>0.128654970760234</v>
      </c>
      <c r="E11172" s="37" t="s">
        <v>16</v>
      </c>
      <c r="F11172" s="37" t="s">
        <v>10</v>
      </c>
    </row>
    <row r="11173">
      <c r="A11173" s="36" t="str">
        <f t="shared" si="1"/>
        <v>Medium Population-Low Poverty</v>
      </c>
      <c r="B11173" s="35" t="s">
        <v>11192</v>
      </c>
      <c r="C11173" s="37">
        <v>1330.0</v>
      </c>
      <c r="D11173" s="37">
        <v>0.0225563909774436</v>
      </c>
      <c r="E11173" s="37" t="s">
        <v>15</v>
      </c>
      <c r="F11173" s="37" t="s">
        <v>9</v>
      </c>
    </row>
    <row r="11174">
      <c r="A11174" s="36" t="str">
        <f t="shared" si="1"/>
        <v>Medium Population-Middle Poverty</v>
      </c>
      <c r="B11174" s="35" t="s">
        <v>11193</v>
      </c>
      <c r="C11174" s="37">
        <v>3609.0</v>
      </c>
      <c r="D11174" s="37">
        <v>0.262953726794126</v>
      </c>
      <c r="E11174" s="37" t="s">
        <v>15</v>
      </c>
      <c r="F11174" s="37" t="s">
        <v>10</v>
      </c>
    </row>
    <row r="11175">
      <c r="A11175" s="36" t="str">
        <f t="shared" si="1"/>
        <v>Medium Population-Middle Poverty</v>
      </c>
      <c r="B11175" s="35" t="s">
        <v>11194</v>
      </c>
      <c r="C11175" s="37">
        <v>4206.0</v>
      </c>
      <c r="D11175" s="37">
        <v>0.135045173561579</v>
      </c>
      <c r="E11175" s="37" t="s">
        <v>15</v>
      </c>
      <c r="F11175" s="37" t="s">
        <v>10</v>
      </c>
    </row>
    <row r="11176">
      <c r="A11176" s="36" t="str">
        <f t="shared" si="1"/>
        <v>Medium Population-Middle Poverty</v>
      </c>
      <c r="B11176" s="35" t="s">
        <v>11195</v>
      </c>
      <c r="C11176" s="37">
        <v>9134.0</v>
      </c>
      <c r="D11176" s="37">
        <v>0.202539960586818</v>
      </c>
      <c r="E11176" s="37" t="s">
        <v>15</v>
      </c>
      <c r="F11176" s="37" t="s">
        <v>10</v>
      </c>
    </row>
    <row r="11177">
      <c r="A11177" s="36" t="str">
        <f t="shared" si="1"/>
        <v>Medium Population-Middle Poverty</v>
      </c>
      <c r="B11177" s="35" t="s">
        <v>11196</v>
      </c>
      <c r="C11177" s="37">
        <v>9074.0</v>
      </c>
      <c r="D11177" s="37">
        <v>0.169054441260745</v>
      </c>
      <c r="E11177" s="37" t="s">
        <v>15</v>
      </c>
      <c r="F11177" s="37" t="s">
        <v>10</v>
      </c>
    </row>
    <row r="11178">
      <c r="A11178" s="36" t="str">
        <f t="shared" si="1"/>
        <v>High Population-Middle Poverty</v>
      </c>
      <c r="B11178" s="35" t="s">
        <v>11197</v>
      </c>
      <c r="C11178" s="37">
        <v>13013.0</v>
      </c>
      <c r="D11178" s="37">
        <v>0.179359102436026</v>
      </c>
      <c r="E11178" s="37" t="s">
        <v>14</v>
      </c>
      <c r="F11178" s="37" t="s">
        <v>10</v>
      </c>
    </row>
    <row r="11179">
      <c r="A11179" s="36" t="str">
        <f t="shared" si="1"/>
        <v>Medium Population-Middle Poverty</v>
      </c>
      <c r="B11179" s="35" t="s">
        <v>11198</v>
      </c>
      <c r="C11179" s="37">
        <v>2436.0</v>
      </c>
      <c r="D11179" s="37">
        <v>0.156814449917898</v>
      </c>
      <c r="E11179" s="37" t="s">
        <v>15</v>
      </c>
      <c r="F11179" s="37" t="s">
        <v>10</v>
      </c>
    </row>
    <row r="11180">
      <c r="A11180" s="36" t="str">
        <f t="shared" si="1"/>
        <v>Medium Population-Middle Poverty</v>
      </c>
      <c r="B11180" s="35" t="s">
        <v>11199</v>
      </c>
      <c r="C11180" s="37">
        <v>3384.0</v>
      </c>
      <c r="D11180" s="37">
        <v>0.142434988179669</v>
      </c>
      <c r="E11180" s="37" t="s">
        <v>15</v>
      </c>
      <c r="F11180" s="37" t="s">
        <v>10</v>
      </c>
    </row>
    <row r="11181">
      <c r="A11181" s="36" t="str">
        <f t="shared" si="1"/>
        <v>Medium Population-Middle Poverty</v>
      </c>
      <c r="B11181" s="35" t="s">
        <v>11200</v>
      </c>
      <c r="C11181" s="37">
        <v>965.0</v>
      </c>
      <c r="D11181" s="37">
        <v>0.153367875647668</v>
      </c>
      <c r="E11181" s="37" t="s">
        <v>15</v>
      </c>
      <c r="F11181" s="37" t="s">
        <v>10</v>
      </c>
    </row>
    <row r="11182">
      <c r="A11182" s="36" t="str">
        <f t="shared" si="1"/>
        <v>Medium Population-High Poverty</v>
      </c>
      <c r="B11182" s="35" t="s">
        <v>11201</v>
      </c>
      <c r="C11182" s="37">
        <v>1285.0</v>
      </c>
      <c r="D11182" s="37">
        <v>0.351750972762646</v>
      </c>
      <c r="E11182" s="37" t="s">
        <v>15</v>
      </c>
      <c r="F11182" s="37" t="s">
        <v>11</v>
      </c>
    </row>
    <row r="11183">
      <c r="A11183" s="36" t="str">
        <f t="shared" si="1"/>
        <v>Low Population-Middle Poverty</v>
      </c>
      <c r="B11183" s="35" t="s">
        <v>11202</v>
      </c>
      <c r="C11183" s="37">
        <v>476.0</v>
      </c>
      <c r="D11183" s="37">
        <v>0.100840336134454</v>
      </c>
      <c r="E11183" s="37" t="s">
        <v>16</v>
      </c>
      <c r="F11183" s="37" t="s">
        <v>10</v>
      </c>
    </row>
    <row r="11184">
      <c r="A11184" s="36" t="str">
        <f t="shared" si="1"/>
        <v>Low Population-Low Poverty</v>
      </c>
      <c r="B11184" s="35" t="s">
        <v>11203</v>
      </c>
      <c r="C11184" s="37">
        <v>122.0</v>
      </c>
      <c r="D11184" s="37">
        <v>0.0491803278688525</v>
      </c>
      <c r="E11184" s="37" t="s">
        <v>16</v>
      </c>
      <c r="F11184" s="37" t="s">
        <v>9</v>
      </c>
    </row>
    <row r="11185">
      <c r="A11185" s="36" t="str">
        <f t="shared" si="1"/>
        <v>Medium Population-Middle Poverty</v>
      </c>
      <c r="B11185" s="35" t="s">
        <v>11204</v>
      </c>
      <c r="C11185" s="37">
        <v>3718.0</v>
      </c>
      <c r="D11185" s="37">
        <v>0.246369015599785</v>
      </c>
      <c r="E11185" s="37" t="s">
        <v>15</v>
      </c>
      <c r="F11185" s="37" t="s">
        <v>10</v>
      </c>
    </row>
    <row r="11186">
      <c r="A11186" s="36" t="str">
        <f t="shared" si="1"/>
        <v>Medium Population-Middle Poverty</v>
      </c>
      <c r="B11186" s="35" t="s">
        <v>11205</v>
      </c>
      <c r="C11186" s="37">
        <v>1689.0</v>
      </c>
      <c r="D11186" s="37">
        <v>0.196566015393724</v>
      </c>
      <c r="E11186" s="37" t="s">
        <v>15</v>
      </c>
      <c r="F11186" s="37" t="s">
        <v>10</v>
      </c>
    </row>
    <row r="11187">
      <c r="A11187" s="36" t="str">
        <f t="shared" si="1"/>
        <v>Medium Population-Middle Poverty</v>
      </c>
      <c r="B11187" s="35" t="s">
        <v>11206</v>
      </c>
      <c r="C11187" s="37">
        <v>3482.0</v>
      </c>
      <c r="D11187" s="37">
        <v>0.180068925904653</v>
      </c>
      <c r="E11187" s="37" t="s">
        <v>15</v>
      </c>
      <c r="F11187" s="37" t="s">
        <v>10</v>
      </c>
    </row>
    <row r="11188">
      <c r="A11188" s="36" t="str">
        <f t="shared" si="1"/>
        <v>Medium Population-Middle Poverty</v>
      </c>
      <c r="B11188" s="35" t="s">
        <v>11207</v>
      </c>
      <c r="C11188" s="37">
        <v>5643.0</v>
      </c>
      <c r="D11188" s="37">
        <v>0.247917774233564</v>
      </c>
      <c r="E11188" s="37" t="s">
        <v>15</v>
      </c>
      <c r="F11188" s="37" t="s">
        <v>10</v>
      </c>
    </row>
    <row r="11189">
      <c r="A11189" s="36" t="str">
        <f t="shared" si="1"/>
        <v>Medium Population-High Poverty</v>
      </c>
      <c r="B11189" s="35" t="s">
        <v>11208</v>
      </c>
      <c r="C11189" s="37">
        <v>887.0</v>
      </c>
      <c r="D11189" s="37">
        <v>0.454340473506201</v>
      </c>
      <c r="E11189" s="37" t="s">
        <v>15</v>
      </c>
      <c r="F11189" s="37" t="s">
        <v>11</v>
      </c>
    </row>
    <row r="11190">
      <c r="A11190" s="36" t="str">
        <f t="shared" si="1"/>
        <v>Medium Population-Middle Poverty</v>
      </c>
      <c r="B11190" s="35" t="s">
        <v>11209</v>
      </c>
      <c r="C11190" s="37">
        <v>4240.0</v>
      </c>
      <c r="D11190" s="37">
        <v>0.161084905660377</v>
      </c>
      <c r="E11190" s="37" t="s">
        <v>15</v>
      </c>
      <c r="F11190" s="37" t="s">
        <v>10</v>
      </c>
    </row>
    <row r="11191">
      <c r="A11191" s="36" t="str">
        <f t="shared" si="1"/>
        <v>Medium Population-Middle Poverty</v>
      </c>
      <c r="B11191" s="35" t="s">
        <v>11210</v>
      </c>
      <c r="C11191" s="37">
        <v>1047.0</v>
      </c>
      <c r="D11191" s="37">
        <v>0.117478510028653</v>
      </c>
      <c r="E11191" s="37" t="s">
        <v>15</v>
      </c>
      <c r="F11191" s="37" t="s">
        <v>10</v>
      </c>
    </row>
    <row r="11192">
      <c r="A11192" s="36" t="str">
        <f t="shared" si="1"/>
        <v>Medium Population-Middle Poverty</v>
      </c>
      <c r="B11192" s="35" t="s">
        <v>11211</v>
      </c>
      <c r="C11192" s="37">
        <v>9366.0</v>
      </c>
      <c r="D11192" s="37">
        <v>0.195280802904121</v>
      </c>
      <c r="E11192" s="37" t="s">
        <v>15</v>
      </c>
      <c r="F11192" s="37" t="s">
        <v>10</v>
      </c>
    </row>
    <row r="11193">
      <c r="A11193" s="36" t="str">
        <f t="shared" si="1"/>
        <v>Low Population-Low Poverty</v>
      </c>
      <c r="B11193" s="35" t="s">
        <v>11212</v>
      </c>
      <c r="C11193" s="37">
        <v>12.0</v>
      </c>
      <c r="D11193" s="37">
        <v>0.0</v>
      </c>
      <c r="E11193" s="37" t="s">
        <v>16</v>
      </c>
      <c r="F11193" s="37" t="s">
        <v>9</v>
      </c>
    </row>
    <row r="11194">
      <c r="A11194" s="36" t="str">
        <f t="shared" si="1"/>
        <v>Medium Population-Middle Poverty</v>
      </c>
      <c r="B11194" s="35" t="s">
        <v>11213</v>
      </c>
      <c r="C11194" s="37">
        <v>4387.0</v>
      </c>
      <c r="D11194" s="37">
        <v>0.234328698427171</v>
      </c>
      <c r="E11194" s="37" t="s">
        <v>15</v>
      </c>
      <c r="F11194" s="37" t="s">
        <v>10</v>
      </c>
    </row>
    <row r="11195">
      <c r="A11195" s="36" t="str">
        <f t="shared" si="1"/>
        <v>Medium Population-Middle Poverty</v>
      </c>
      <c r="B11195" s="35" t="s">
        <v>11214</v>
      </c>
      <c r="C11195" s="37">
        <v>2112.0</v>
      </c>
      <c r="D11195" s="37">
        <v>0.211174242424242</v>
      </c>
      <c r="E11195" s="37" t="s">
        <v>15</v>
      </c>
      <c r="F11195" s="37" t="s">
        <v>10</v>
      </c>
    </row>
    <row r="11196">
      <c r="A11196" s="36" t="str">
        <f t="shared" si="1"/>
        <v>High Population-Middle Poverty</v>
      </c>
      <c r="B11196" s="35" t="s">
        <v>11215</v>
      </c>
      <c r="C11196" s="37">
        <v>13095.0</v>
      </c>
      <c r="D11196" s="37">
        <v>0.169148529973272</v>
      </c>
      <c r="E11196" s="37" t="s">
        <v>14</v>
      </c>
      <c r="F11196" s="37" t="s">
        <v>10</v>
      </c>
    </row>
    <row r="11197">
      <c r="A11197" s="36" t="str">
        <f t="shared" si="1"/>
        <v>High Population-Middle Poverty</v>
      </c>
      <c r="B11197" s="35" t="s">
        <v>11216</v>
      </c>
      <c r="C11197" s="37">
        <v>11018.0</v>
      </c>
      <c r="D11197" s="37">
        <v>0.145398438918134</v>
      </c>
      <c r="E11197" s="37" t="s">
        <v>14</v>
      </c>
      <c r="F11197" s="37" t="s">
        <v>10</v>
      </c>
    </row>
    <row r="11198">
      <c r="A11198" s="36" t="str">
        <f t="shared" si="1"/>
        <v>Medium Population-Low Poverty</v>
      </c>
      <c r="B11198" s="35" t="s">
        <v>11217</v>
      </c>
      <c r="C11198" s="37">
        <v>808.0</v>
      </c>
      <c r="D11198" s="37">
        <v>0.0841584158415842</v>
      </c>
      <c r="E11198" s="37" t="s">
        <v>15</v>
      </c>
      <c r="F11198" s="37" t="s">
        <v>9</v>
      </c>
    </row>
    <row r="11199">
      <c r="A11199" s="36" t="str">
        <f t="shared" si="1"/>
        <v>Medium Population-Middle Poverty</v>
      </c>
      <c r="B11199" s="35" t="s">
        <v>11218</v>
      </c>
      <c r="C11199" s="37">
        <v>1312.0</v>
      </c>
      <c r="D11199" s="37">
        <v>0.161585365853659</v>
      </c>
      <c r="E11199" s="37" t="s">
        <v>15</v>
      </c>
      <c r="F11199" s="37" t="s">
        <v>10</v>
      </c>
    </row>
    <row r="11200">
      <c r="A11200" s="36" t="str">
        <f t="shared" si="1"/>
        <v>Medium Population-Low Poverty</v>
      </c>
      <c r="B11200" s="35" t="s">
        <v>11219</v>
      </c>
      <c r="C11200" s="37">
        <v>1692.0</v>
      </c>
      <c r="D11200" s="37">
        <v>0.0638297872340425</v>
      </c>
      <c r="E11200" s="37" t="s">
        <v>15</v>
      </c>
      <c r="F11200" s="37" t="s">
        <v>9</v>
      </c>
    </row>
    <row r="11201">
      <c r="A11201" s="36" t="str">
        <f t="shared" si="1"/>
        <v>Medium Population-Middle Poverty</v>
      </c>
      <c r="B11201" s="35" t="s">
        <v>11220</v>
      </c>
      <c r="C11201" s="37">
        <v>1043.0</v>
      </c>
      <c r="D11201" s="37">
        <v>0.166826462128476</v>
      </c>
      <c r="E11201" s="37" t="s">
        <v>15</v>
      </c>
      <c r="F11201" s="37" t="s">
        <v>10</v>
      </c>
    </row>
    <row r="11202">
      <c r="A11202" s="36" t="str">
        <f t="shared" si="1"/>
        <v>Medium Population-Middle Poverty</v>
      </c>
      <c r="B11202" s="35" t="s">
        <v>11221</v>
      </c>
      <c r="C11202" s="37">
        <v>2958.0</v>
      </c>
      <c r="D11202" s="37">
        <v>0.13184584178499</v>
      </c>
      <c r="E11202" s="37" t="s">
        <v>15</v>
      </c>
      <c r="F11202" s="37" t="s">
        <v>10</v>
      </c>
    </row>
    <row r="11203">
      <c r="A11203" s="36" t="str">
        <f t="shared" si="1"/>
        <v>Low Population-Impoverished</v>
      </c>
      <c r="B11203" s="35" t="s">
        <v>11222</v>
      </c>
      <c r="C11203" s="37">
        <v>41.0</v>
      </c>
      <c r="D11203" s="37">
        <v>0.731707317073171</v>
      </c>
      <c r="E11203" s="37" t="s">
        <v>16</v>
      </c>
      <c r="F11203" s="37" t="s">
        <v>12</v>
      </c>
    </row>
    <row r="11204">
      <c r="A11204" s="36" t="str">
        <f t="shared" si="1"/>
        <v>Medium Population-Middle Poverty</v>
      </c>
      <c r="B11204" s="35" t="s">
        <v>11223</v>
      </c>
      <c r="C11204" s="37">
        <v>5713.0</v>
      </c>
      <c r="D11204" s="37">
        <v>0.231051986697007</v>
      </c>
      <c r="E11204" s="37" t="s">
        <v>15</v>
      </c>
      <c r="F11204" s="37" t="s">
        <v>10</v>
      </c>
    </row>
    <row r="11205">
      <c r="A11205" s="36" t="str">
        <f t="shared" si="1"/>
        <v>Medium Population-Middle Poverty</v>
      </c>
      <c r="B11205" s="35" t="s">
        <v>11224</v>
      </c>
      <c r="C11205" s="37">
        <v>3493.0</v>
      </c>
      <c r="D11205" s="37">
        <v>0.211852275980532</v>
      </c>
      <c r="E11205" s="37" t="s">
        <v>15</v>
      </c>
      <c r="F11205" s="37" t="s">
        <v>10</v>
      </c>
    </row>
    <row r="11206">
      <c r="A11206" s="36" t="str">
        <f t="shared" si="1"/>
        <v>Medium Population-Middle Poverty</v>
      </c>
      <c r="B11206" s="35" t="s">
        <v>11225</v>
      </c>
      <c r="C11206" s="37">
        <v>3696.0</v>
      </c>
      <c r="D11206" s="37">
        <v>0.118777056277056</v>
      </c>
      <c r="E11206" s="37" t="s">
        <v>15</v>
      </c>
      <c r="F11206" s="37" t="s">
        <v>10</v>
      </c>
    </row>
    <row r="11207">
      <c r="A11207" s="36" t="str">
        <f t="shared" si="1"/>
        <v>Medium Population-Middle Poverty</v>
      </c>
      <c r="B11207" s="35" t="s">
        <v>11226</v>
      </c>
      <c r="C11207" s="37">
        <v>5706.0</v>
      </c>
      <c r="D11207" s="37">
        <v>0.164914125481949</v>
      </c>
      <c r="E11207" s="37" t="s">
        <v>15</v>
      </c>
      <c r="F11207" s="37" t="s">
        <v>10</v>
      </c>
    </row>
    <row r="11208">
      <c r="A11208" s="36" t="str">
        <f t="shared" si="1"/>
        <v>Medium Population-Middle Poverty</v>
      </c>
      <c r="B11208" s="35" t="s">
        <v>11227</v>
      </c>
      <c r="C11208" s="37">
        <v>4401.0</v>
      </c>
      <c r="D11208" s="37">
        <v>0.268348102703931</v>
      </c>
      <c r="E11208" s="37" t="s">
        <v>15</v>
      </c>
      <c r="F11208" s="37" t="s">
        <v>10</v>
      </c>
    </row>
    <row r="11209">
      <c r="A11209" s="36" t="str">
        <f t="shared" si="1"/>
        <v>Low Population-Middle Poverty</v>
      </c>
      <c r="B11209" s="35" t="s">
        <v>11228</v>
      </c>
      <c r="C11209" s="37">
        <v>387.0</v>
      </c>
      <c r="D11209" s="37">
        <v>0.227390180878553</v>
      </c>
      <c r="E11209" s="37" t="s">
        <v>16</v>
      </c>
      <c r="F11209" s="37" t="s">
        <v>10</v>
      </c>
    </row>
    <row r="11210">
      <c r="A11210" s="36" t="str">
        <f t="shared" si="1"/>
        <v>Medium Population-Low Poverty</v>
      </c>
      <c r="B11210" s="35" t="s">
        <v>11229</v>
      </c>
      <c r="C11210" s="37">
        <v>1215.0</v>
      </c>
      <c r="D11210" s="37">
        <v>0.0724279835390946</v>
      </c>
      <c r="E11210" s="37" t="s">
        <v>15</v>
      </c>
      <c r="F11210" s="37" t="s">
        <v>9</v>
      </c>
    </row>
    <row r="11211">
      <c r="A11211" s="36" t="str">
        <f t="shared" si="1"/>
        <v>Medium Population-Middle Poverty</v>
      </c>
      <c r="B11211" s="35" t="s">
        <v>11230</v>
      </c>
      <c r="C11211" s="37">
        <v>4164.0</v>
      </c>
      <c r="D11211" s="37">
        <v>0.266810758885687</v>
      </c>
      <c r="E11211" s="37" t="s">
        <v>15</v>
      </c>
      <c r="F11211" s="37" t="s">
        <v>10</v>
      </c>
    </row>
    <row r="11212">
      <c r="A11212" s="36" t="str">
        <f t="shared" si="1"/>
        <v>Medium Population-Middle Poverty</v>
      </c>
      <c r="B11212" s="35" t="s">
        <v>11231</v>
      </c>
      <c r="C11212" s="37">
        <v>676.0</v>
      </c>
      <c r="D11212" s="37">
        <v>0.214497041420118</v>
      </c>
      <c r="E11212" s="37" t="s">
        <v>15</v>
      </c>
      <c r="F11212" s="37" t="s">
        <v>10</v>
      </c>
    </row>
    <row r="11213">
      <c r="A11213" s="36" t="str">
        <f t="shared" si="1"/>
        <v>Medium Population-Middle Poverty</v>
      </c>
      <c r="B11213" s="35" t="s">
        <v>11232</v>
      </c>
      <c r="C11213" s="37">
        <v>4469.0</v>
      </c>
      <c r="D11213" s="37">
        <v>0.223539941821437</v>
      </c>
      <c r="E11213" s="37" t="s">
        <v>15</v>
      </c>
      <c r="F11213" s="37" t="s">
        <v>10</v>
      </c>
    </row>
    <row r="11214">
      <c r="A11214" s="36" t="str">
        <f t="shared" si="1"/>
        <v>Medium Population-Middle Poverty</v>
      </c>
      <c r="B11214" s="35" t="s">
        <v>11233</v>
      </c>
      <c r="C11214" s="37">
        <v>1667.0</v>
      </c>
      <c r="D11214" s="37">
        <v>0.113977204559088</v>
      </c>
      <c r="E11214" s="37" t="s">
        <v>15</v>
      </c>
      <c r="F11214" s="37" t="s">
        <v>10</v>
      </c>
    </row>
    <row r="11215">
      <c r="A11215" s="36" t="str">
        <f t="shared" si="1"/>
        <v>Medium Population-Middle Poverty</v>
      </c>
      <c r="B11215" s="35" t="s">
        <v>11234</v>
      </c>
      <c r="C11215" s="37">
        <v>7087.0</v>
      </c>
      <c r="D11215" s="37">
        <v>0.1440666008184</v>
      </c>
      <c r="E11215" s="37" t="s">
        <v>15</v>
      </c>
      <c r="F11215" s="37" t="s">
        <v>10</v>
      </c>
    </row>
    <row r="11216">
      <c r="A11216" s="36" t="str">
        <f t="shared" si="1"/>
        <v>High Population-Middle Poverty</v>
      </c>
      <c r="B11216" s="35" t="s">
        <v>11235</v>
      </c>
      <c r="C11216" s="37">
        <v>31295.0</v>
      </c>
      <c r="D11216" s="37">
        <v>0.247451669595782</v>
      </c>
      <c r="E11216" s="37" t="s">
        <v>14</v>
      </c>
      <c r="F11216" s="37" t="s">
        <v>10</v>
      </c>
    </row>
    <row r="11217">
      <c r="A11217" s="36" t="str">
        <f t="shared" si="1"/>
        <v>High Population-Middle Poverty</v>
      </c>
      <c r="B11217" s="35" t="s">
        <v>11236</v>
      </c>
      <c r="C11217" s="37">
        <v>31312.0</v>
      </c>
      <c r="D11217" s="37">
        <v>0.129950178845171</v>
      </c>
      <c r="E11217" s="37" t="s">
        <v>14</v>
      </c>
      <c r="F11217" s="37" t="s">
        <v>10</v>
      </c>
    </row>
    <row r="11218">
      <c r="A11218" s="36" t="str">
        <f t="shared" si="1"/>
        <v>Medium Population-Middle Poverty</v>
      </c>
      <c r="B11218" s="35" t="s">
        <v>11237</v>
      </c>
      <c r="C11218" s="37">
        <v>1696.0</v>
      </c>
      <c r="D11218" s="37">
        <v>0.117334905660377</v>
      </c>
      <c r="E11218" s="37" t="s">
        <v>15</v>
      </c>
      <c r="F11218" s="37" t="s">
        <v>10</v>
      </c>
    </row>
    <row r="11219">
      <c r="A11219" s="36" t="str">
        <f t="shared" si="1"/>
        <v>High Population-Middle Poverty</v>
      </c>
      <c r="B11219" s="35" t="s">
        <v>11238</v>
      </c>
      <c r="C11219" s="37">
        <v>25160.0</v>
      </c>
      <c r="D11219" s="37">
        <v>0.20906200317965</v>
      </c>
      <c r="E11219" s="37" t="s">
        <v>14</v>
      </c>
      <c r="F11219" s="37" t="s">
        <v>10</v>
      </c>
    </row>
    <row r="11220">
      <c r="A11220" s="36" t="str">
        <f t="shared" si="1"/>
        <v>High Population-Low Poverty</v>
      </c>
      <c r="B11220" s="35" t="s">
        <v>11239</v>
      </c>
      <c r="C11220" s="37">
        <v>23326.0</v>
      </c>
      <c r="D11220" s="37">
        <v>0.0986452885192489</v>
      </c>
      <c r="E11220" s="37" t="s">
        <v>14</v>
      </c>
      <c r="F11220" s="37" t="s">
        <v>9</v>
      </c>
    </row>
    <row r="11221">
      <c r="A11221" s="36" t="str">
        <f t="shared" si="1"/>
        <v>Medium Population-Middle Poverty</v>
      </c>
      <c r="B11221" s="35" t="s">
        <v>11240</v>
      </c>
      <c r="C11221" s="37">
        <v>7638.0</v>
      </c>
      <c r="D11221" s="37">
        <v>0.204634721131186</v>
      </c>
      <c r="E11221" s="37" t="s">
        <v>15</v>
      </c>
      <c r="F11221" s="37" t="s">
        <v>10</v>
      </c>
    </row>
    <row r="11222">
      <c r="A11222" s="36" t="str">
        <f t="shared" si="1"/>
        <v>Low Population-Middle Poverty</v>
      </c>
      <c r="B11222" s="35" t="s">
        <v>11241</v>
      </c>
      <c r="C11222" s="37">
        <v>245.0</v>
      </c>
      <c r="D11222" s="37">
        <v>0.306122448979592</v>
      </c>
      <c r="E11222" s="37" t="s">
        <v>16</v>
      </c>
      <c r="F11222" s="37" t="s">
        <v>10</v>
      </c>
    </row>
    <row r="11223">
      <c r="A11223" s="36" t="str">
        <f t="shared" si="1"/>
        <v>Medium Population-Middle Poverty</v>
      </c>
      <c r="B11223" s="35" t="s">
        <v>11242</v>
      </c>
      <c r="C11223" s="37">
        <v>3667.0</v>
      </c>
      <c r="D11223" s="37">
        <v>0.187892009817289</v>
      </c>
      <c r="E11223" s="37" t="s">
        <v>15</v>
      </c>
      <c r="F11223" s="37" t="s">
        <v>10</v>
      </c>
    </row>
    <row r="11224">
      <c r="A11224" s="36" t="str">
        <f t="shared" si="1"/>
        <v>Medium Population-Middle Poverty</v>
      </c>
      <c r="B11224" s="35" t="s">
        <v>11243</v>
      </c>
      <c r="C11224" s="37">
        <v>1851.0</v>
      </c>
      <c r="D11224" s="37">
        <v>0.270664505672609</v>
      </c>
      <c r="E11224" s="37" t="s">
        <v>15</v>
      </c>
      <c r="F11224" s="37" t="s">
        <v>10</v>
      </c>
    </row>
    <row r="11225">
      <c r="A11225" s="36" t="str">
        <f t="shared" si="1"/>
        <v>Medium Population-Middle Poverty</v>
      </c>
      <c r="B11225" s="35" t="s">
        <v>11244</v>
      </c>
      <c r="C11225" s="37">
        <v>4417.0</v>
      </c>
      <c r="D11225" s="37">
        <v>0.132442834503056</v>
      </c>
      <c r="E11225" s="37" t="s">
        <v>15</v>
      </c>
      <c r="F11225" s="37" t="s">
        <v>10</v>
      </c>
    </row>
    <row r="11226">
      <c r="A11226" s="36" t="str">
        <f t="shared" si="1"/>
        <v>Medium Population-Middle Poverty</v>
      </c>
      <c r="B11226" s="35" t="s">
        <v>11245</v>
      </c>
      <c r="C11226" s="37">
        <v>8951.0</v>
      </c>
      <c r="D11226" s="37">
        <v>0.117417048374483</v>
      </c>
      <c r="E11226" s="37" t="s">
        <v>15</v>
      </c>
      <c r="F11226" s="37" t="s">
        <v>10</v>
      </c>
    </row>
    <row r="11227">
      <c r="A11227" s="36" t="str">
        <f t="shared" si="1"/>
        <v>Medium Population-Low Poverty</v>
      </c>
      <c r="B11227" s="35" t="s">
        <v>11246</v>
      </c>
      <c r="C11227" s="37">
        <v>2935.0</v>
      </c>
      <c r="D11227" s="37">
        <v>0.0943781942078365</v>
      </c>
      <c r="E11227" s="37" t="s">
        <v>15</v>
      </c>
      <c r="F11227" s="37" t="s">
        <v>9</v>
      </c>
    </row>
    <row r="11228">
      <c r="A11228" s="36" t="str">
        <f t="shared" si="1"/>
        <v>Medium Population-Middle Poverty</v>
      </c>
      <c r="B11228" s="35" t="s">
        <v>11247</v>
      </c>
      <c r="C11228" s="37">
        <v>7539.0</v>
      </c>
      <c r="D11228" s="37">
        <v>0.11142061281337</v>
      </c>
      <c r="E11228" s="37" t="s">
        <v>15</v>
      </c>
      <c r="F11228" s="37" t="s">
        <v>10</v>
      </c>
    </row>
    <row r="11229">
      <c r="A11229" s="36" t="str">
        <f t="shared" si="1"/>
        <v>High Population-Middle Poverty</v>
      </c>
      <c r="B11229" s="35" t="s">
        <v>11248</v>
      </c>
      <c r="C11229" s="37">
        <v>31112.0</v>
      </c>
      <c r="D11229" s="37">
        <v>0.26304962715351</v>
      </c>
      <c r="E11229" s="37" t="s">
        <v>14</v>
      </c>
      <c r="F11229" s="37" t="s">
        <v>10</v>
      </c>
    </row>
    <row r="11230">
      <c r="A11230" s="36" t="str">
        <f t="shared" si="1"/>
        <v>High Population-Low Poverty</v>
      </c>
      <c r="B11230" s="35" t="s">
        <v>11249</v>
      </c>
      <c r="C11230" s="37">
        <v>20722.0</v>
      </c>
      <c r="D11230" s="37">
        <v>0.0811697712576006</v>
      </c>
      <c r="E11230" s="37" t="s">
        <v>14</v>
      </c>
      <c r="F11230" s="37" t="s">
        <v>9</v>
      </c>
    </row>
    <row r="11231">
      <c r="A11231" s="36" t="str">
        <f t="shared" si="1"/>
        <v>Medium Population-Low Poverty</v>
      </c>
      <c r="B11231" s="35" t="s">
        <v>11250</v>
      </c>
      <c r="C11231" s="37">
        <v>9766.0</v>
      </c>
      <c r="D11231" s="37">
        <v>0.0904157280360434</v>
      </c>
      <c r="E11231" s="37" t="s">
        <v>15</v>
      </c>
      <c r="F11231" s="37" t="s">
        <v>9</v>
      </c>
    </row>
    <row r="11232">
      <c r="A11232" s="36" t="str">
        <f t="shared" si="1"/>
        <v>High Population-Low Poverty</v>
      </c>
      <c r="B11232" s="35" t="s">
        <v>11251</v>
      </c>
      <c r="C11232" s="37">
        <v>24434.0</v>
      </c>
      <c r="D11232" s="37">
        <v>0.0868871244986494</v>
      </c>
      <c r="E11232" s="37" t="s">
        <v>14</v>
      </c>
      <c r="F11232" s="37" t="s">
        <v>9</v>
      </c>
    </row>
    <row r="11233">
      <c r="A11233" s="36" t="str">
        <f t="shared" si="1"/>
        <v>Medium Population-Middle Poverty</v>
      </c>
      <c r="B11233" s="35" t="s">
        <v>11252</v>
      </c>
      <c r="C11233" s="37">
        <v>3690.0</v>
      </c>
      <c r="D11233" s="37">
        <v>0.159891598915989</v>
      </c>
      <c r="E11233" s="37" t="s">
        <v>15</v>
      </c>
      <c r="F11233" s="37" t="s">
        <v>10</v>
      </c>
    </row>
    <row r="11234">
      <c r="A11234" s="36" t="str">
        <f t="shared" si="1"/>
        <v>High Population-Low Poverty</v>
      </c>
      <c r="B11234" s="35" t="s">
        <v>11253</v>
      </c>
      <c r="C11234" s="37">
        <v>13864.0</v>
      </c>
      <c r="D11234" s="37">
        <v>0.0905943450663589</v>
      </c>
      <c r="E11234" s="37" t="s">
        <v>14</v>
      </c>
      <c r="F11234" s="37" t="s">
        <v>9</v>
      </c>
    </row>
    <row r="11235">
      <c r="A11235" s="36" t="str">
        <f t="shared" si="1"/>
        <v>Medium Population-Middle Poverty</v>
      </c>
      <c r="B11235" s="35" t="s">
        <v>11254</v>
      </c>
      <c r="C11235" s="37">
        <v>4734.0</v>
      </c>
      <c r="D11235" s="37">
        <v>0.137515842839037</v>
      </c>
      <c r="E11235" s="37" t="s">
        <v>15</v>
      </c>
      <c r="F11235" s="37" t="s">
        <v>10</v>
      </c>
    </row>
    <row r="11236">
      <c r="A11236" s="36" t="str">
        <f t="shared" si="1"/>
        <v>Medium Population-Middle Poverty</v>
      </c>
      <c r="B11236" s="35" t="s">
        <v>11255</v>
      </c>
      <c r="C11236" s="37">
        <v>1185.0</v>
      </c>
      <c r="D11236" s="37">
        <v>0.117299578059072</v>
      </c>
      <c r="E11236" s="37" t="s">
        <v>15</v>
      </c>
      <c r="F11236" s="37" t="s">
        <v>10</v>
      </c>
    </row>
    <row r="11237">
      <c r="A11237" s="36" t="str">
        <f t="shared" si="1"/>
        <v>Medium Population-Middle Poverty</v>
      </c>
      <c r="B11237" s="35" t="s">
        <v>11256</v>
      </c>
      <c r="C11237" s="37">
        <v>3248.0</v>
      </c>
      <c r="D11237" s="37">
        <v>0.124384236453202</v>
      </c>
      <c r="E11237" s="37" t="s">
        <v>15</v>
      </c>
      <c r="F11237" s="37" t="s">
        <v>10</v>
      </c>
    </row>
    <row r="11238">
      <c r="A11238" s="36" t="str">
        <f t="shared" si="1"/>
        <v>Low Population-Low Poverty</v>
      </c>
      <c r="B11238" s="35" t="s">
        <v>11257</v>
      </c>
      <c r="C11238" s="37">
        <v>89.0</v>
      </c>
      <c r="D11238" s="37">
        <v>0.0</v>
      </c>
      <c r="E11238" s="37" t="s">
        <v>16</v>
      </c>
      <c r="F11238" s="37" t="s">
        <v>9</v>
      </c>
    </row>
    <row r="11239">
      <c r="A11239" s="36" t="str">
        <f t="shared" si="1"/>
        <v>High Population-Middle Poverty</v>
      </c>
      <c r="B11239" s="35" t="s">
        <v>11258</v>
      </c>
      <c r="C11239" s="37">
        <v>13730.0</v>
      </c>
      <c r="D11239" s="37">
        <v>0.182228696285506</v>
      </c>
      <c r="E11239" s="37" t="s">
        <v>14</v>
      </c>
      <c r="F11239" s="37" t="s">
        <v>10</v>
      </c>
    </row>
    <row r="11240">
      <c r="A11240" s="36" t="str">
        <f t="shared" si="1"/>
        <v>Medium Population-Middle Poverty</v>
      </c>
      <c r="B11240" s="35" t="s">
        <v>11259</v>
      </c>
      <c r="C11240" s="37">
        <v>1255.0</v>
      </c>
      <c r="D11240" s="37">
        <v>0.20796812749004</v>
      </c>
      <c r="E11240" s="37" t="s">
        <v>15</v>
      </c>
      <c r="F11240" s="37" t="s">
        <v>10</v>
      </c>
    </row>
    <row r="11241">
      <c r="A11241" s="36" t="str">
        <f t="shared" si="1"/>
        <v>Medium Population-Low Poverty</v>
      </c>
      <c r="B11241" s="35" t="s">
        <v>11260</v>
      </c>
      <c r="C11241" s="37">
        <v>8684.0</v>
      </c>
      <c r="D11241" s="37">
        <v>0.0963841547673883</v>
      </c>
      <c r="E11241" s="37" t="s">
        <v>15</v>
      </c>
      <c r="F11241" s="37" t="s">
        <v>9</v>
      </c>
    </row>
    <row r="11242">
      <c r="A11242" s="36" t="str">
        <f t="shared" si="1"/>
        <v>High Population-Middle Poverty</v>
      </c>
      <c r="B11242" s="35" t="s">
        <v>11261</v>
      </c>
      <c r="C11242" s="37">
        <v>10820.0</v>
      </c>
      <c r="D11242" s="37">
        <v>0.241682070240296</v>
      </c>
      <c r="E11242" s="37" t="s">
        <v>14</v>
      </c>
      <c r="F11242" s="37" t="s">
        <v>10</v>
      </c>
    </row>
    <row r="11243">
      <c r="A11243" s="36" t="str">
        <f t="shared" si="1"/>
        <v>Medium Population-Middle Poverty</v>
      </c>
      <c r="B11243" s="35" t="s">
        <v>11262</v>
      </c>
      <c r="C11243" s="37">
        <v>7889.0</v>
      </c>
      <c r="D11243" s="37">
        <v>0.212194194447966</v>
      </c>
      <c r="E11243" s="37" t="s">
        <v>15</v>
      </c>
      <c r="F11243" s="37" t="s">
        <v>10</v>
      </c>
    </row>
    <row r="11244">
      <c r="A11244" s="36" t="str">
        <f t="shared" si="1"/>
        <v>Medium Population-Middle Poverty</v>
      </c>
      <c r="B11244" s="35" t="s">
        <v>11263</v>
      </c>
      <c r="C11244" s="37">
        <v>8931.0</v>
      </c>
      <c r="D11244" s="37">
        <v>0.236815586160564</v>
      </c>
      <c r="E11244" s="37" t="s">
        <v>15</v>
      </c>
      <c r="F11244" s="37" t="s">
        <v>10</v>
      </c>
    </row>
    <row r="11245">
      <c r="A11245" s="36" t="str">
        <f t="shared" si="1"/>
        <v>High Population-Low Poverty</v>
      </c>
      <c r="B11245" s="35" t="s">
        <v>11264</v>
      </c>
      <c r="C11245" s="37">
        <v>16731.0</v>
      </c>
      <c r="D11245" s="37">
        <v>0.0993963301655609</v>
      </c>
      <c r="E11245" s="37" t="s">
        <v>14</v>
      </c>
      <c r="F11245" s="37" t="s">
        <v>9</v>
      </c>
    </row>
    <row r="11246">
      <c r="A11246" s="36" t="str">
        <f t="shared" si="1"/>
        <v>Medium Population-Middle Poverty</v>
      </c>
      <c r="B11246" s="35" t="s">
        <v>11265</v>
      </c>
      <c r="C11246" s="37">
        <v>6667.0</v>
      </c>
      <c r="D11246" s="37">
        <v>0.119394030298485</v>
      </c>
      <c r="E11246" s="37" t="s">
        <v>15</v>
      </c>
      <c r="F11246" s="37" t="s">
        <v>10</v>
      </c>
    </row>
    <row r="11247">
      <c r="A11247" s="36" t="str">
        <f t="shared" si="1"/>
        <v>Medium Population-Middle Poverty</v>
      </c>
      <c r="B11247" s="35" t="s">
        <v>11266</v>
      </c>
      <c r="C11247" s="37">
        <v>2185.0</v>
      </c>
      <c r="D11247" s="37">
        <v>0.203661327231121</v>
      </c>
      <c r="E11247" s="37" t="s">
        <v>15</v>
      </c>
      <c r="F11247" s="37" t="s">
        <v>10</v>
      </c>
    </row>
    <row r="11248">
      <c r="A11248" s="36" t="str">
        <f t="shared" si="1"/>
        <v>Medium Population-Middle Poverty</v>
      </c>
      <c r="B11248" s="35" t="s">
        <v>11267</v>
      </c>
      <c r="C11248" s="37">
        <v>6189.0</v>
      </c>
      <c r="D11248" s="37">
        <v>0.114558086928421</v>
      </c>
      <c r="E11248" s="37" t="s">
        <v>15</v>
      </c>
      <c r="F11248" s="37" t="s">
        <v>10</v>
      </c>
    </row>
    <row r="11249">
      <c r="A11249" s="36" t="str">
        <f t="shared" si="1"/>
        <v>Medium Population-Middle Poverty</v>
      </c>
      <c r="B11249" s="35" t="s">
        <v>11268</v>
      </c>
      <c r="C11249" s="37">
        <v>7694.0</v>
      </c>
      <c r="D11249" s="37">
        <v>0.119053808162204</v>
      </c>
      <c r="E11249" s="37" t="s">
        <v>15</v>
      </c>
      <c r="F11249" s="37" t="s">
        <v>10</v>
      </c>
    </row>
    <row r="11250">
      <c r="A11250" s="36" t="str">
        <f t="shared" si="1"/>
        <v>High Population-Middle Poverty</v>
      </c>
      <c r="B11250" s="35" t="s">
        <v>11269</v>
      </c>
      <c r="C11250" s="37">
        <v>18391.0</v>
      </c>
      <c r="D11250" s="37">
        <v>0.173998151269643</v>
      </c>
      <c r="E11250" s="37" t="s">
        <v>14</v>
      </c>
      <c r="F11250" s="37" t="s">
        <v>10</v>
      </c>
    </row>
    <row r="11251">
      <c r="A11251" s="36" t="str">
        <f t="shared" si="1"/>
        <v>Medium Population-Middle Poverty</v>
      </c>
      <c r="B11251" s="35" t="s">
        <v>11270</v>
      </c>
      <c r="C11251" s="37">
        <v>1780.0</v>
      </c>
      <c r="D11251" s="37">
        <v>0.144943820224719</v>
      </c>
      <c r="E11251" s="37" t="s">
        <v>15</v>
      </c>
      <c r="F11251" s="37" t="s">
        <v>10</v>
      </c>
    </row>
    <row r="11252">
      <c r="A11252" s="36" t="str">
        <f t="shared" si="1"/>
        <v>Medium Population-Low Poverty</v>
      </c>
      <c r="B11252" s="35" t="s">
        <v>11271</v>
      </c>
      <c r="C11252" s="37">
        <v>5048.0</v>
      </c>
      <c r="D11252" s="37">
        <v>0.0875594294770206</v>
      </c>
      <c r="E11252" s="37" t="s">
        <v>15</v>
      </c>
      <c r="F11252" s="37" t="s">
        <v>9</v>
      </c>
    </row>
    <row r="11253">
      <c r="A11253" s="36" t="str">
        <f t="shared" si="1"/>
        <v>Medium Population-Middle Poverty</v>
      </c>
      <c r="B11253" s="35" t="s">
        <v>11272</v>
      </c>
      <c r="C11253" s="37">
        <v>3219.0</v>
      </c>
      <c r="D11253" s="37">
        <v>0.297918608263436</v>
      </c>
      <c r="E11253" s="37" t="s">
        <v>15</v>
      </c>
      <c r="F11253" s="37" t="s">
        <v>10</v>
      </c>
    </row>
    <row r="11254">
      <c r="A11254" s="36" t="str">
        <f t="shared" si="1"/>
        <v>Medium Population-Low Poverty</v>
      </c>
      <c r="B11254" s="35" t="s">
        <v>11273</v>
      </c>
      <c r="C11254" s="37">
        <v>2984.0</v>
      </c>
      <c r="D11254" s="37">
        <v>0.0418900804289544</v>
      </c>
      <c r="E11254" s="37" t="s">
        <v>15</v>
      </c>
      <c r="F11254" s="37" t="s">
        <v>9</v>
      </c>
    </row>
    <row r="11255">
      <c r="A11255" s="36" t="str">
        <f t="shared" si="1"/>
        <v>Low Population-Middle Poverty</v>
      </c>
      <c r="B11255" s="35" t="s">
        <v>11274</v>
      </c>
      <c r="C11255" s="37">
        <v>188.0</v>
      </c>
      <c r="D11255" s="37">
        <v>0.212765957446809</v>
      </c>
      <c r="E11255" s="37" t="s">
        <v>16</v>
      </c>
      <c r="F11255" s="37" t="s">
        <v>10</v>
      </c>
    </row>
    <row r="11256">
      <c r="A11256" s="36" t="str">
        <f t="shared" si="1"/>
        <v>Medium Population-Middle Poverty</v>
      </c>
      <c r="B11256" s="35" t="s">
        <v>11275</v>
      </c>
      <c r="C11256" s="37">
        <v>604.0</v>
      </c>
      <c r="D11256" s="37">
        <v>0.102649006622517</v>
      </c>
      <c r="E11256" s="37" t="s">
        <v>15</v>
      </c>
      <c r="F11256" s="37" t="s">
        <v>10</v>
      </c>
    </row>
    <row r="11257">
      <c r="A11257" s="36" t="str">
        <f t="shared" si="1"/>
        <v>Medium Population-Middle Poverty</v>
      </c>
      <c r="B11257" s="35" t="s">
        <v>11276</v>
      </c>
      <c r="C11257" s="37">
        <v>5182.0</v>
      </c>
      <c r="D11257" s="37">
        <v>0.137591663450405</v>
      </c>
      <c r="E11257" s="37" t="s">
        <v>15</v>
      </c>
      <c r="F11257" s="37" t="s">
        <v>10</v>
      </c>
    </row>
    <row r="11258">
      <c r="A11258" s="36" t="str">
        <f t="shared" si="1"/>
        <v>Medium Population-Middle Poverty</v>
      </c>
      <c r="B11258" s="35" t="s">
        <v>11277</v>
      </c>
      <c r="C11258" s="37">
        <v>7208.0</v>
      </c>
      <c r="D11258" s="37">
        <v>0.105715871254162</v>
      </c>
      <c r="E11258" s="37" t="s">
        <v>15</v>
      </c>
      <c r="F11258" s="37" t="s">
        <v>10</v>
      </c>
    </row>
    <row r="11259">
      <c r="A11259" s="36" t="str">
        <f t="shared" si="1"/>
        <v>High Population-Low Poverty</v>
      </c>
      <c r="B11259" s="35" t="s">
        <v>11278</v>
      </c>
      <c r="C11259" s="37">
        <v>22295.0</v>
      </c>
      <c r="D11259" s="37">
        <v>0.0408611796366898</v>
      </c>
      <c r="E11259" s="37" t="s">
        <v>14</v>
      </c>
      <c r="F11259" s="37" t="s">
        <v>9</v>
      </c>
    </row>
    <row r="11260">
      <c r="A11260" s="36" t="str">
        <f t="shared" si="1"/>
        <v>High Population-Middle Poverty</v>
      </c>
      <c r="B11260" s="35" t="s">
        <v>11279</v>
      </c>
      <c r="C11260" s="37">
        <v>12240.0</v>
      </c>
      <c r="D11260" s="37">
        <v>0.116666666666667</v>
      </c>
      <c r="E11260" s="37" t="s">
        <v>14</v>
      </c>
      <c r="F11260" s="37" t="s">
        <v>10</v>
      </c>
    </row>
    <row r="11261">
      <c r="A11261" s="36" t="str">
        <f t="shared" si="1"/>
        <v>Low Population-High Poverty</v>
      </c>
      <c r="B11261" s="35" t="s">
        <v>11280</v>
      </c>
      <c r="C11261" s="37">
        <v>237.0</v>
      </c>
      <c r="D11261" s="37">
        <v>0.354430379746835</v>
      </c>
      <c r="E11261" s="37" t="s">
        <v>16</v>
      </c>
      <c r="F11261" s="37" t="s">
        <v>11</v>
      </c>
    </row>
    <row r="11262">
      <c r="A11262" s="36" t="str">
        <f t="shared" si="1"/>
        <v>Medium Population-Middle Poverty</v>
      </c>
      <c r="B11262" s="35" t="s">
        <v>11281</v>
      </c>
      <c r="C11262" s="37">
        <v>2680.0</v>
      </c>
      <c r="D11262" s="37">
        <v>0.142164179104478</v>
      </c>
      <c r="E11262" s="37" t="s">
        <v>15</v>
      </c>
      <c r="F11262" s="37" t="s">
        <v>10</v>
      </c>
    </row>
    <row r="11263">
      <c r="A11263" s="36" t="str">
        <f t="shared" si="1"/>
        <v>Medium Population-Middle Poverty</v>
      </c>
      <c r="B11263" s="35" t="s">
        <v>11282</v>
      </c>
      <c r="C11263" s="37">
        <v>5259.0</v>
      </c>
      <c r="D11263" s="37">
        <v>0.145655067503328</v>
      </c>
      <c r="E11263" s="37" t="s">
        <v>15</v>
      </c>
      <c r="F11263" s="37" t="s">
        <v>10</v>
      </c>
    </row>
    <row r="11264">
      <c r="A11264" s="36" t="str">
        <f t="shared" si="1"/>
        <v>Medium Population-High Poverty</v>
      </c>
      <c r="B11264" s="35" t="s">
        <v>11283</v>
      </c>
      <c r="C11264" s="37">
        <v>686.0</v>
      </c>
      <c r="D11264" s="37">
        <v>0.358600583090379</v>
      </c>
      <c r="E11264" s="37" t="s">
        <v>15</v>
      </c>
      <c r="F11264" s="37" t="s">
        <v>11</v>
      </c>
    </row>
    <row r="11265">
      <c r="A11265" s="36" t="str">
        <f t="shared" si="1"/>
        <v>High Population-Low Poverty</v>
      </c>
      <c r="B11265" s="35" t="s">
        <v>11284</v>
      </c>
      <c r="C11265" s="37">
        <v>14201.0</v>
      </c>
      <c r="D11265" s="37">
        <v>0.0944299697204422</v>
      </c>
      <c r="E11265" s="37" t="s">
        <v>14</v>
      </c>
      <c r="F11265" s="37" t="s">
        <v>9</v>
      </c>
    </row>
    <row r="11266">
      <c r="A11266" s="36" t="str">
        <f t="shared" si="1"/>
        <v>High Population-Low Poverty</v>
      </c>
      <c r="B11266" s="35" t="s">
        <v>11285</v>
      </c>
      <c r="C11266" s="37">
        <v>16208.0</v>
      </c>
      <c r="D11266" s="37">
        <v>0.0500370187561698</v>
      </c>
      <c r="E11266" s="37" t="s">
        <v>14</v>
      </c>
      <c r="F11266" s="37" t="s">
        <v>9</v>
      </c>
    </row>
    <row r="11267">
      <c r="A11267" s="36" t="str">
        <f t="shared" si="1"/>
        <v>High Population-Low Poverty</v>
      </c>
      <c r="B11267" s="35" t="s">
        <v>11286</v>
      </c>
      <c r="C11267" s="37">
        <v>45629.0</v>
      </c>
      <c r="D11267" s="37">
        <v>0.0662955576497403</v>
      </c>
      <c r="E11267" s="37" t="s">
        <v>14</v>
      </c>
      <c r="F11267" s="37" t="s">
        <v>9</v>
      </c>
    </row>
    <row r="11268">
      <c r="A11268" s="36" t="str">
        <f t="shared" si="1"/>
        <v>Medium Population-Low Poverty</v>
      </c>
      <c r="B11268" s="35" t="s">
        <v>11287</v>
      </c>
      <c r="C11268" s="37">
        <v>7606.0</v>
      </c>
      <c r="D11268" s="37">
        <v>0.0428608992900342</v>
      </c>
      <c r="E11268" s="37" t="s">
        <v>15</v>
      </c>
      <c r="F11268" s="37" t="s">
        <v>9</v>
      </c>
    </row>
    <row r="11269">
      <c r="A11269" s="36" t="str">
        <f t="shared" si="1"/>
        <v>Medium Population-Middle Poverty</v>
      </c>
      <c r="B11269" s="35" t="s">
        <v>11288</v>
      </c>
      <c r="C11269" s="37">
        <v>4862.0</v>
      </c>
      <c r="D11269" s="37">
        <v>0.167626491155903</v>
      </c>
      <c r="E11269" s="37" t="s">
        <v>15</v>
      </c>
      <c r="F11269" s="37" t="s">
        <v>10</v>
      </c>
    </row>
    <row r="11270">
      <c r="A11270" s="36" t="str">
        <f t="shared" si="1"/>
        <v>High Population-Middle Poverty</v>
      </c>
      <c r="B11270" s="35" t="s">
        <v>11289</v>
      </c>
      <c r="C11270" s="37">
        <v>12537.0</v>
      </c>
      <c r="D11270" s="37">
        <v>0.130812794129377</v>
      </c>
      <c r="E11270" s="37" t="s">
        <v>14</v>
      </c>
      <c r="F11270" s="37" t="s">
        <v>10</v>
      </c>
    </row>
    <row r="11271">
      <c r="A11271" s="36" t="str">
        <f t="shared" si="1"/>
        <v>High Population-Low Poverty</v>
      </c>
      <c r="B11271" s="35" t="s">
        <v>11290</v>
      </c>
      <c r="C11271" s="37">
        <v>18068.0</v>
      </c>
      <c r="D11271" s="37">
        <v>0.0257914545052026</v>
      </c>
      <c r="E11271" s="37" t="s">
        <v>14</v>
      </c>
      <c r="F11271" s="37" t="s">
        <v>9</v>
      </c>
    </row>
    <row r="11272">
      <c r="A11272" s="36" t="str">
        <f t="shared" si="1"/>
        <v>Low Population-Middle Poverty</v>
      </c>
      <c r="B11272" s="35" t="s">
        <v>11291</v>
      </c>
      <c r="C11272" s="37">
        <v>497.0</v>
      </c>
      <c r="D11272" s="37">
        <v>0.201207243460765</v>
      </c>
      <c r="E11272" s="37" t="s">
        <v>16</v>
      </c>
      <c r="F11272" s="37" t="s">
        <v>10</v>
      </c>
    </row>
    <row r="11273">
      <c r="A11273" s="36" t="str">
        <f t="shared" si="1"/>
        <v>Medium Population-Middle Poverty</v>
      </c>
      <c r="B11273" s="35" t="s">
        <v>11292</v>
      </c>
      <c r="C11273" s="37">
        <v>3917.0</v>
      </c>
      <c r="D11273" s="37">
        <v>0.219045187643605</v>
      </c>
      <c r="E11273" s="37" t="s">
        <v>15</v>
      </c>
      <c r="F11273" s="37" t="s">
        <v>10</v>
      </c>
    </row>
    <row r="11274">
      <c r="A11274" s="36" t="str">
        <f t="shared" si="1"/>
        <v>Low Population-Impoverished</v>
      </c>
      <c r="B11274" s="35" t="s">
        <v>11293</v>
      </c>
      <c r="C11274" s="37">
        <v>123.0</v>
      </c>
      <c r="D11274" s="37">
        <v>0.59349593495935</v>
      </c>
      <c r="E11274" s="37" t="s">
        <v>16</v>
      </c>
      <c r="F11274" s="37" t="s">
        <v>12</v>
      </c>
    </row>
    <row r="11275">
      <c r="A11275" s="36" t="str">
        <f t="shared" si="1"/>
        <v>High Population-Middle Poverty</v>
      </c>
      <c r="B11275" s="35" t="s">
        <v>11294</v>
      </c>
      <c r="C11275" s="37">
        <v>10779.0</v>
      </c>
      <c r="D11275" s="37">
        <v>0.196122089247611</v>
      </c>
      <c r="E11275" s="37" t="s">
        <v>14</v>
      </c>
      <c r="F11275" s="37" t="s">
        <v>10</v>
      </c>
    </row>
    <row r="11276">
      <c r="A11276" s="36" t="str">
        <f t="shared" si="1"/>
        <v>Medium Population-Middle Poverty</v>
      </c>
      <c r="B11276" s="35" t="s">
        <v>11295</v>
      </c>
      <c r="C11276" s="37">
        <v>9968.0</v>
      </c>
      <c r="D11276" s="37">
        <v>0.138944622792937</v>
      </c>
      <c r="E11276" s="37" t="s">
        <v>15</v>
      </c>
      <c r="F11276" s="37" t="s">
        <v>10</v>
      </c>
    </row>
    <row r="11277">
      <c r="A11277" s="36" t="str">
        <f t="shared" si="1"/>
        <v>Medium Population-Middle Poverty</v>
      </c>
      <c r="B11277" s="35" t="s">
        <v>11296</v>
      </c>
      <c r="C11277" s="37">
        <v>3910.0</v>
      </c>
      <c r="D11277" s="37">
        <v>0.244757033248082</v>
      </c>
      <c r="E11277" s="37" t="s">
        <v>15</v>
      </c>
      <c r="F11277" s="37" t="s">
        <v>10</v>
      </c>
    </row>
    <row r="11278">
      <c r="A11278" s="36" t="str">
        <f t="shared" si="1"/>
        <v>Medium Population-Middle Poverty</v>
      </c>
      <c r="B11278" s="35" t="s">
        <v>11297</v>
      </c>
      <c r="C11278" s="37">
        <v>4320.0</v>
      </c>
      <c r="D11278" s="37">
        <v>0.246990740740741</v>
      </c>
      <c r="E11278" s="37" t="s">
        <v>15</v>
      </c>
      <c r="F11278" s="37" t="s">
        <v>10</v>
      </c>
    </row>
    <row r="11279">
      <c r="A11279" s="36" t="str">
        <f t="shared" si="1"/>
        <v>High Population-Middle Poverty</v>
      </c>
      <c r="B11279" s="35" t="s">
        <v>11298</v>
      </c>
      <c r="C11279" s="37">
        <v>12715.0</v>
      </c>
      <c r="D11279" s="37">
        <v>0.11600471883602</v>
      </c>
      <c r="E11279" s="37" t="s">
        <v>14</v>
      </c>
      <c r="F11279" s="37" t="s">
        <v>10</v>
      </c>
    </row>
    <row r="11280">
      <c r="A11280" s="36" t="str">
        <f t="shared" si="1"/>
        <v>Low Population-Middle Poverty</v>
      </c>
      <c r="B11280" s="35" t="s">
        <v>11299</v>
      </c>
      <c r="C11280" s="37">
        <v>223.0</v>
      </c>
      <c r="D11280" s="37">
        <v>0.219730941704036</v>
      </c>
      <c r="E11280" s="37" t="s">
        <v>16</v>
      </c>
      <c r="F11280" s="37" t="s">
        <v>10</v>
      </c>
    </row>
    <row r="11281">
      <c r="A11281" s="36" t="str">
        <f t="shared" si="1"/>
        <v>Medium Population-Low Poverty</v>
      </c>
      <c r="B11281" s="35" t="s">
        <v>11300</v>
      </c>
      <c r="C11281" s="37">
        <v>1083.0</v>
      </c>
      <c r="D11281" s="37">
        <v>0.0323176361957525</v>
      </c>
      <c r="E11281" s="37" t="s">
        <v>15</v>
      </c>
      <c r="F11281" s="37" t="s">
        <v>9</v>
      </c>
    </row>
    <row r="11282">
      <c r="A11282" s="36" t="str">
        <f t="shared" si="1"/>
        <v>Medium Population-Middle Poverty</v>
      </c>
      <c r="B11282" s="35" t="s">
        <v>11301</v>
      </c>
      <c r="C11282" s="37">
        <v>3575.0</v>
      </c>
      <c r="D11282" s="37">
        <v>0.189370629370629</v>
      </c>
      <c r="E11282" s="37" t="s">
        <v>15</v>
      </c>
      <c r="F11282" s="37" t="s">
        <v>10</v>
      </c>
    </row>
    <row r="11283">
      <c r="A11283" s="36" t="str">
        <f t="shared" si="1"/>
        <v>High Population-Middle Poverty</v>
      </c>
      <c r="B11283" s="35" t="s">
        <v>11302</v>
      </c>
      <c r="C11283" s="37">
        <v>20701.0</v>
      </c>
      <c r="D11283" s="37">
        <v>0.125211342447225</v>
      </c>
      <c r="E11283" s="37" t="s">
        <v>14</v>
      </c>
      <c r="F11283" s="37" t="s">
        <v>10</v>
      </c>
    </row>
    <row r="11284">
      <c r="A11284" s="36" t="str">
        <f t="shared" si="1"/>
        <v>High Population-Middle Poverty</v>
      </c>
      <c r="B11284" s="35" t="s">
        <v>11303</v>
      </c>
      <c r="C11284" s="37">
        <v>21671.0</v>
      </c>
      <c r="D11284" s="37">
        <v>0.117945641640903</v>
      </c>
      <c r="E11284" s="37" t="s">
        <v>14</v>
      </c>
      <c r="F11284" s="37" t="s">
        <v>10</v>
      </c>
    </row>
    <row r="11285">
      <c r="A11285" s="36" t="str">
        <f t="shared" si="1"/>
        <v>High Population-Low Poverty</v>
      </c>
      <c r="B11285" s="35" t="s">
        <v>11304</v>
      </c>
      <c r="C11285" s="37">
        <v>25565.0</v>
      </c>
      <c r="D11285" s="37">
        <v>0.069822022296108</v>
      </c>
      <c r="E11285" s="37" t="s">
        <v>14</v>
      </c>
      <c r="F11285" s="37" t="s">
        <v>9</v>
      </c>
    </row>
    <row r="11286">
      <c r="A11286" s="36" t="str">
        <f t="shared" si="1"/>
        <v>High Population-High Poverty</v>
      </c>
      <c r="B11286" s="35" t="s">
        <v>11305</v>
      </c>
      <c r="C11286" s="37">
        <v>20535.0</v>
      </c>
      <c r="D11286" s="37">
        <v>0.433503774044315</v>
      </c>
      <c r="E11286" s="37" t="s">
        <v>14</v>
      </c>
      <c r="F11286" s="37" t="s">
        <v>11</v>
      </c>
    </row>
    <row r="11287">
      <c r="A11287" s="36" t="str">
        <f t="shared" si="1"/>
        <v>High Population-Middle Poverty</v>
      </c>
      <c r="B11287" s="35" t="s">
        <v>11306</v>
      </c>
      <c r="C11287" s="37">
        <v>21488.0</v>
      </c>
      <c r="D11287" s="37">
        <v>0.120811615785555</v>
      </c>
      <c r="E11287" s="37" t="s">
        <v>14</v>
      </c>
      <c r="F11287" s="37" t="s">
        <v>10</v>
      </c>
    </row>
    <row r="11288">
      <c r="A11288" s="36" t="str">
        <f t="shared" si="1"/>
        <v>Medium Population-Low Poverty</v>
      </c>
      <c r="B11288" s="35" t="s">
        <v>11307</v>
      </c>
      <c r="C11288" s="37">
        <v>953.0</v>
      </c>
      <c r="D11288" s="37">
        <v>0.0545645330535152</v>
      </c>
      <c r="E11288" s="37" t="s">
        <v>15</v>
      </c>
      <c r="F11288" s="37" t="s">
        <v>9</v>
      </c>
    </row>
    <row r="11289">
      <c r="A11289" s="36" t="str">
        <f t="shared" si="1"/>
        <v>High Population-Middle Poverty</v>
      </c>
      <c r="B11289" s="35" t="s">
        <v>11308</v>
      </c>
      <c r="C11289" s="37">
        <v>27719.0</v>
      </c>
      <c r="D11289" s="37">
        <v>0.231141094556081</v>
      </c>
      <c r="E11289" s="37" t="s">
        <v>14</v>
      </c>
      <c r="F11289" s="37" t="s">
        <v>10</v>
      </c>
    </row>
    <row r="11290">
      <c r="A11290" s="36" t="str">
        <f t="shared" si="1"/>
        <v>High Population-Middle Poverty</v>
      </c>
      <c r="B11290" s="35" t="s">
        <v>11309</v>
      </c>
      <c r="C11290" s="37">
        <v>27024.0</v>
      </c>
      <c r="D11290" s="37">
        <v>0.118339253996448</v>
      </c>
      <c r="E11290" s="37" t="s">
        <v>14</v>
      </c>
      <c r="F11290" s="37" t="s">
        <v>10</v>
      </c>
    </row>
    <row r="11291">
      <c r="A11291" s="36" t="str">
        <f t="shared" si="1"/>
        <v>High Population-High Poverty</v>
      </c>
      <c r="B11291" s="35" t="s">
        <v>11310</v>
      </c>
      <c r="C11291" s="37">
        <v>13165.0</v>
      </c>
      <c r="D11291" s="37">
        <v>0.403494113178883</v>
      </c>
      <c r="E11291" s="37" t="s">
        <v>14</v>
      </c>
      <c r="F11291" s="37" t="s">
        <v>11</v>
      </c>
    </row>
    <row r="11292">
      <c r="A11292" s="36" t="str">
        <f t="shared" si="1"/>
        <v>Medium Population-Low Poverty</v>
      </c>
      <c r="B11292" s="35" t="s">
        <v>11311</v>
      </c>
      <c r="C11292" s="37">
        <v>8645.0</v>
      </c>
      <c r="D11292" s="37">
        <v>0.0625795257374205</v>
      </c>
      <c r="E11292" s="37" t="s">
        <v>15</v>
      </c>
      <c r="F11292" s="37" t="s">
        <v>9</v>
      </c>
    </row>
    <row r="11293">
      <c r="A11293" s="36" t="str">
        <f t="shared" si="1"/>
        <v>High Population-Middle Poverty</v>
      </c>
      <c r="B11293" s="35" t="s">
        <v>11312</v>
      </c>
      <c r="C11293" s="37">
        <v>19533.0</v>
      </c>
      <c r="D11293" s="37">
        <v>0.212307377258998</v>
      </c>
      <c r="E11293" s="37" t="s">
        <v>14</v>
      </c>
      <c r="F11293" s="37" t="s">
        <v>10</v>
      </c>
    </row>
    <row r="11294">
      <c r="A11294" s="36" t="str">
        <f t="shared" si="1"/>
        <v>High Population-Middle Poverty</v>
      </c>
      <c r="B11294" s="35" t="s">
        <v>11313</v>
      </c>
      <c r="C11294" s="37">
        <v>16928.0</v>
      </c>
      <c r="D11294" s="37">
        <v>0.229087901701323</v>
      </c>
      <c r="E11294" s="37" t="s">
        <v>14</v>
      </c>
      <c r="F11294" s="37" t="s">
        <v>10</v>
      </c>
    </row>
    <row r="11295">
      <c r="A11295" s="36" t="str">
        <f t="shared" si="1"/>
        <v>High Population-Middle Poverty</v>
      </c>
      <c r="B11295" s="35" t="s">
        <v>11314</v>
      </c>
      <c r="C11295" s="37">
        <v>13785.0</v>
      </c>
      <c r="D11295" s="37">
        <v>0.232499093217265</v>
      </c>
      <c r="E11295" s="37" t="s">
        <v>14</v>
      </c>
      <c r="F11295" s="37" t="s">
        <v>10</v>
      </c>
    </row>
    <row r="11296">
      <c r="A11296" s="36" t="str">
        <f t="shared" si="1"/>
        <v>Medium Population-Low Poverty</v>
      </c>
      <c r="B11296" s="35" t="s">
        <v>11315</v>
      </c>
      <c r="C11296" s="37">
        <v>6073.0</v>
      </c>
      <c r="D11296" s="37">
        <v>0.095998682693891</v>
      </c>
      <c r="E11296" s="37" t="s">
        <v>15</v>
      </c>
      <c r="F11296" s="37" t="s">
        <v>9</v>
      </c>
    </row>
    <row r="11297">
      <c r="A11297" s="36" t="str">
        <f t="shared" si="1"/>
        <v>Medium Population-Middle Poverty</v>
      </c>
      <c r="B11297" s="35" t="s">
        <v>11316</v>
      </c>
      <c r="C11297" s="37">
        <v>9854.0</v>
      </c>
      <c r="D11297" s="37">
        <v>0.125431296935255</v>
      </c>
      <c r="E11297" s="37" t="s">
        <v>15</v>
      </c>
      <c r="F11297" s="37" t="s">
        <v>10</v>
      </c>
    </row>
    <row r="11298">
      <c r="A11298" s="36" t="str">
        <f t="shared" si="1"/>
        <v>Medium Population-Low Poverty</v>
      </c>
      <c r="B11298" s="35" t="s">
        <v>11317</v>
      </c>
      <c r="C11298" s="37">
        <v>8448.0</v>
      </c>
      <c r="D11298" s="37">
        <v>0.0678267045454545</v>
      </c>
      <c r="E11298" s="37" t="s">
        <v>15</v>
      </c>
      <c r="F11298" s="37" t="s">
        <v>9</v>
      </c>
    </row>
    <row r="11299">
      <c r="A11299" s="36" t="str">
        <f t="shared" si="1"/>
        <v>High Population-Middle Poverty</v>
      </c>
      <c r="B11299" s="35" t="s">
        <v>11318</v>
      </c>
      <c r="C11299" s="37">
        <v>21315.0</v>
      </c>
      <c r="D11299" s="37">
        <v>0.266291344123856</v>
      </c>
      <c r="E11299" s="37" t="s">
        <v>14</v>
      </c>
      <c r="F11299" s="37" t="s">
        <v>10</v>
      </c>
    </row>
    <row r="11300">
      <c r="A11300" s="36" t="str">
        <f t="shared" si="1"/>
        <v>High Population-Middle Poverty</v>
      </c>
      <c r="B11300" s="35" t="s">
        <v>11319</v>
      </c>
      <c r="C11300" s="37">
        <v>12731.0</v>
      </c>
      <c r="D11300" s="37">
        <v>0.281046265022386</v>
      </c>
      <c r="E11300" s="37" t="s">
        <v>14</v>
      </c>
      <c r="F11300" s="37" t="s">
        <v>10</v>
      </c>
    </row>
    <row r="11301">
      <c r="A11301" s="36" t="str">
        <f t="shared" si="1"/>
        <v>Medium Population-Middle Poverty</v>
      </c>
      <c r="B11301" s="35" t="s">
        <v>11320</v>
      </c>
      <c r="C11301" s="37">
        <v>7428.0</v>
      </c>
      <c r="D11301" s="37">
        <v>0.207996768982229</v>
      </c>
      <c r="E11301" s="37" t="s">
        <v>15</v>
      </c>
      <c r="F11301" s="37" t="s">
        <v>10</v>
      </c>
    </row>
    <row r="11302">
      <c r="A11302" s="36" t="str">
        <f t="shared" si="1"/>
        <v>Medium Population-Middle Poverty</v>
      </c>
      <c r="B11302" s="35" t="s">
        <v>11321</v>
      </c>
      <c r="C11302" s="37">
        <v>7266.0</v>
      </c>
      <c r="D11302" s="37">
        <v>0.199284338012662</v>
      </c>
      <c r="E11302" s="37" t="s">
        <v>15</v>
      </c>
      <c r="F11302" s="37" t="s">
        <v>10</v>
      </c>
    </row>
    <row r="11303">
      <c r="A11303" s="36" t="str">
        <f t="shared" si="1"/>
        <v>High Population-Middle Poverty</v>
      </c>
      <c r="B11303" s="35" t="s">
        <v>11322</v>
      </c>
      <c r="C11303" s="37">
        <v>11632.0</v>
      </c>
      <c r="D11303" s="37">
        <v>0.109611416781293</v>
      </c>
      <c r="E11303" s="37" t="s">
        <v>14</v>
      </c>
      <c r="F11303" s="37" t="s">
        <v>10</v>
      </c>
    </row>
    <row r="11304">
      <c r="A11304" s="36" t="str">
        <f t="shared" si="1"/>
        <v>Medium Population-Middle Poverty</v>
      </c>
      <c r="B11304" s="35" t="s">
        <v>11323</v>
      </c>
      <c r="C11304" s="37">
        <v>9036.0</v>
      </c>
      <c r="D11304" s="37">
        <v>0.156042496679947</v>
      </c>
      <c r="E11304" s="37" t="s">
        <v>15</v>
      </c>
      <c r="F11304" s="37" t="s">
        <v>10</v>
      </c>
    </row>
    <row r="11305">
      <c r="A11305" s="36" t="str">
        <f t="shared" si="1"/>
        <v>High Population-Middle Poverty</v>
      </c>
      <c r="B11305" s="35" t="s">
        <v>11324</v>
      </c>
      <c r="C11305" s="37">
        <v>15799.0</v>
      </c>
      <c r="D11305" s="37">
        <v>0.255712386859928</v>
      </c>
      <c r="E11305" s="37" t="s">
        <v>14</v>
      </c>
      <c r="F11305" s="37" t="s">
        <v>10</v>
      </c>
    </row>
    <row r="11306">
      <c r="A11306" s="36" t="str">
        <f t="shared" si="1"/>
        <v>Medium Population-Middle Poverty</v>
      </c>
      <c r="B11306" s="35" t="s">
        <v>11325</v>
      </c>
      <c r="C11306" s="37">
        <v>3832.0</v>
      </c>
      <c r="D11306" s="37">
        <v>0.191805845511482</v>
      </c>
      <c r="E11306" s="37" t="s">
        <v>15</v>
      </c>
      <c r="F11306" s="37" t="s">
        <v>10</v>
      </c>
    </row>
    <row r="11307">
      <c r="A11307" s="36" t="str">
        <f t="shared" si="1"/>
        <v>Medium Population-Middle Poverty</v>
      </c>
      <c r="B11307" s="35" t="s">
        <v>11326</v>
      </c>
      <c r="C11307" s="37">
        <v>4806.0</v>
      </c>
      <c r="D11307" s="37">
        <v>0.172700790678319</v>
      </c>
      <c r="E11307" s="37" t="s">
        <v>15</v>
      </c>
      <c r="F11307" s="37" t="s">
        <v>10</v>
      </c>
    </row>
    <row r="11308">
      <c r="A11308" s="36" t="str">
        <f t="shared" si="1"/>
        <v>Medium Population-Middle Poverty</v>
      </c>
      <c r="B11308" s="35" t="s">
        <v>11327</v>
      </c>
      <c r="C11308" s="37">
        <v>9386.0</v>
      </c>
      <c r="D11308" s="37">
        <v>0.145429362880886</v>
      </c>
      <c r="E11308" s="37" t="s">
        <v>15</v>
      </c>
      <c r="F11308" s="37" t="s">
        <v>10</v>
      </c>
    </row>
    <row r="11309">
      <c r="A11309" s="36" t="str">
        <f t="shared" si="1"/>
        <v>Medium Population-Middle Poverty</v>
      </c>
      <c r="B11309" s="35" t="s">
        <v>11328</v>
      </c>
      <c r="C11309" s="37">
        <v>6731.0</v>
      </c>
      <c r="D11309" s="37">
        <v>0.247362947556084</v>
      </c>
      <c r="E11309" s="37" t="s">
        <v>15</v>
      </c>
      <c r="F11309" s="37" t="s">
        <v>10</v>
      </c>
    </row>
    <row r="11310">
      <c r="A11310" s="36" t="str">
        <f t="shared" si="1"/>
        <v>Medium Population-Middle Poverty</v>
      </c>
      <c r="B11310" s="35" t="s">
        <v>11329</v>
      </c>
      <c r="C11310" s="37">
        <v>9372.0</v>
      </c>
      <c r="D11310" s="37">
        <v>0.310499359795134</v>
      </c>
      <c r="E11310" s="37" t="s">
        <v>15</v>
      </c>
      <c r="F11310" s="37" t="s">
        <v>10</v>
      </c>
    </row>
    <row r="11311">
      <c r="A11311" s="36" t="str">
        <f t="shared" si="1"/>
        <v>Medium Population-Middle Poverty</v>
      </c>
      <c r="B11311" s="35" t="s">
        <v>11330</v>
      </c>
      <c r="C11311" s="37">
        <v>1139.0</v>
      </c>
      <c r="D11311" s="37">
        <v>0.201053555750658</v>
      </c>
      <c r="E11311" s="37" t="s">
        <v>15</v>
      </c>
      <c r="F11311" s="37" t="s">
        <v>10</v>
      </c>
    </row>
    <row r="11312">
      <c r="A11312" s="36" t="str">
        <f t="shared" si="1"/>
        <v>Medium Population-Middle Poverty</v>
      </c>
      <c r="B11312" s="35" t="s">
        <v>11331</v>
      </c>
      <c r="C11312" s="37">
        <v>3656.0</v>
      </c>
      <c r="D11312" s="37">
        <v>0.154266958424508</v>
      </c>
      <c r="E11312" s="37" t="s">
        <v>15</v>
      </c>
      <c r="F11312" s="37" t="s">
        <v>10</v>
      </c>
    </row>
    <row r="11313">
      <c r="A11313" s="36" t="str">
        <f t="shared" si="1"/>
        <v>High Population-Middle Poverty</v>
      </c>
      <c r="B11313" s="35" t="s">
        <v>11332</v>
      </c>
      <c r="C11313" s="37">
        <v>16244.0</v>
      </c>
      <c r="D11313" s="37">
        <v>0.226114257572027</v>
      </c>
      <c r="E11313" s="37" t="s">
        <v>14</v>
      </c>
      <c r="F11313" s="37" t="s">
        <v>10</v>
      </c>
    </row>
    <row r="11314">
      <c r="A11314" s="36" t="str">
        <f t="shared" si="1"/>
        <v>Medium Population-Middle Poverty</v>
      </c>
      <c r="B11314" s="35" t="s">
        <v>11333</v>
      </c>
      <c r="C11314" s="37">
        <v>4271.0</v>
      </c>
      <c r="D11314" s="37">
        <v>0.148208850386326</v>
      </c>
      <c r="E11314" s="37" t="s">
        <v>15</v>
      </c>
      <c r="F11314" s="37" t="s">
        <v>10</v>
      </c>
    </row>
    <row r="11315">
      <c r="A11315" s="36" t="str">
        <f t="shared" si="1"/>
        <v>Medium Population-Middle Poverty</v>
      </c>
      <c r="B11315" s="35" t="s">
        <v>11334</v>
      </c>
      <c r="C11315" s="37">
        <v>5414.0</v>
      </c>
      <c r="D11315" s="37">
        <v>0.17584041374215</v>
      </c>
      <c r="E11315" s="37" t="s">
        <v>15</v>
      </c>
      <c r="F11315" s="37" t="s">
        <v>10</v>
      </c>
    </row>
    <row r="11316">
      <c r="A11316" s="36" t="str">
        <f t="shared" si="1"/>
        <v>Medium Population-Middle Poverty</v>
      </c>
      <c r="B11316" s="35" t="s">
        <v>11335</v>
      </c>
      <c r="C11316" s="37">
        <v>1211.0</v>
      </c>
      <c r="D11316" s="37">
        <v>0.252683732452519</v>
      </c>
      <c r="E11316" s="37" t="s">
        <v>15</v>
      </c>
      <c r="F11316" s="37" t="s">
        <v>10</v>
      </c>
    </row>
    <row r="11317">
      <c r="A11317" s="36" t="str">
        <f t="shared" si="1"/>
        <v>Medium Population-Middle Poverty</v>
      </c>
      <c r="B11317" s="35" t="s">
        <v>11336</v>
      </c>
      <c r="C11317" s="37">
        <v>2835.0</v>
      </c>
      <c r="D11317" s="37">
        <v>0.225749559082892</v>
      </c>
      <c r="E11317" s="37" t="s">
        <v>15</v>
      </c>
      <c r="F11317" s="37" t="s">
        <v>10</v>
      </c>
    </row>
    <row r="11318">
      <c r="A11318" s="36" t="str">
        <f t="shared" si="1"/>
        <v>Medium Population-Middle Poverty</v>
      </c>
      <c r="B11318" s="35" t="s">
        <v>11337</v>
      </c>
      <c r="C11318" s="37">
        <v>1462.0</v>
      </c>
      <c r="D11318" s="37">
        <v>0.309165526675787</v>
      </c>
      <c r="E11318" s="37" t="s">
        <v>15</v>
      </c>
      <c r="F11318" s="37" t="s">
        <v>10</v>
      </c>
    </row>
    <row r="11319">
      <c r="A11319" s="36" t="str">
        <f t="shared" si="1"/>
        <v>Low Population-Middle Poverty</v>
      </c>
      <c r="B11319" s="35" t="s">
        <v>11338</v>
      </c>
      <c r="C11319" s="37">
        <v>463.0</v>
      </c>
      <c r="D11319" s="37">
        <v>0.157667386609071</v>
      </c>
      <c r="E11319" s="37" t="s">
        <v>16</v>
      </c>
      <c r="F11319" s="37" t="s">
        <v>10</v>
      </c>
    </row>
    <row r="11320">
      <c r="A11320" s="36" t="str">
        <f t="shared" si="1"/>
        <v>High Population-Middle Poverty</v>
      </c>
      <c r="B11320" s="35" t="s">
        <v>11339</v>
      </c>
      <c r="C11320" s="37">
        <v>16956.0</v>
      </c>
      <c r="D11320" s="37">
        <v>0.152630337343713</v>
      </c>
      <c r="E11320" s="37" t="s">
        <v>14</v>
      </c>
      <c r="F11320" s="37" t="s">
        <v>10</v>
      </c>
    </row>
    <row r="11321">
      <c r="A11321" s="36" t="str">
        <f t="shared" si="1"/>
        <v>Medium Population-Middle Poverty</v>
      </c>
      <c r="B11321" s="35" t="s">
        <v>11340</v>
      </c>
      <c r="C11321" s="37">
        <v>4789.0</v>
      </c>
      <c r="D11321" s="37">
        <v>0.170808101900188</v>
      </c>
      <c r="E11321" s="37" t="s">
        <v>15</v>
      </c>
      <c r="F11321" s="37" t="s">
        <v>10</v>
      </c>
    </row>
    <row r="11322">
      <c r="A11322" s="36" t="str">
        <f t="shared" si="1"/>
        <v>Medium Population-Middle Poverty</v>
      </c>
      <c r="B11322" s="35" t="s">
        <v>11341</v>
      </c>
      <c r="C11322" s="37">
        <v>1608.0</v>
      </c>
      <c r="D11322" s="37">
        <v>0.189054726368159</v>
      </c>
      <c r="E11322" s="37" t="s">
        <v>15</v>
      </c>
      <c r="F11322" s="37" t="s">
        <v>10</v>
      </c>
    </row>
    <row r="11323">
      <c r="A11323" s="36" t="str">
        <f t="shared" si="1"/>
        <v>Medium Population-Middle Poverty</v>
      </c>
      <c r="B11323" s="35" t="s">
        <v>11342</v>
      </c>
      <c r="C11323" s="37">
        <v>5142.0</v>
      </c>
      <c r="D11323" s="37">
        <v>0.259432127576818</v>
      </c>
      <c r="E11323" s="37" t="s">
        <v>15</v>
      </c>
      <c r="F11323" s="37" t="s">
        <v>10</v>
      </c>
    </row>
    <row r="11324">
      <c r="A11324" s="36" t="str">
        <f t="shared" si="1"/>
        <v>Medium Population-Low Poverty</v>
      </c>
      <c r="B11324" s="35" t="s">
        <v>11343</v>
      </c>
      <c r="C11324" s="37">
        <v>1860.0</v>
      </c>
      <c r="D11324" s="37">
        <v>0.0865591397849462</v>
      </c>
      <c r="E11324" s="37" t="s">
        <v>15</v>
      </c>
      <c r="F11324" s="37" t="s">
        <v>9</v>
      </c>
    </row>
    <row r="11325">
      <c r="A11325" s="36" t="str">
        <f t="shared" si="1"/>
        <v>Medium Population-Low Poverty</v>
      </c>
      <c r="B11325" s="35" t="s">
        <v>11344</v>
      </c>
      <c r="C11325" s="37">
        <v>3730.0</v>
      </c>
      <c r="D11325" s="37">
        <v>0.0745308310991957</v>
      </c>
      <c r="E11325" s="37" t="s">
        <v>15</v>
      </c>
      <c r="F11325" s="37" t="s">
        <v>9</v>
      </c>
    </row>
    <row r="11326">
      <c r="A11326" s="36" t="str">
        <f t="shared" si="1"/>
        <v>Medium Population-Middle Poverty</v>
      </c>
      <c r="B11326" s="35" t="s">
        <v>11345</v>
      </c>
      <c r="C11326" s="37">
        <v>1564.0</v>
      </c>
      <c r="D11326" s="37">
        <v>0.199488491048593</v>
      </c>
      <c r="E11326" s="37" t="s">
        <v>15</v>
      </c>
      <c r="F11326" s="37" t="s">
        <v>10</v>
      </c>
    </row>
    <row r="11327">
      <c r="A11327" s="36" t="str">
        <f t="shared" si="1"/>
        <v>Medium Population-Middle Poverty</v>
      </c>
      <c r="B11327" s="35" t="s">
        <v>11346</v>
      </c>
      <c r="C11327" s="37">
        <v>8075.0</v>
      </c>
      <c r="D11327" s="37">
        <v>0.23046439628483</v>
      </c>
      <c r="E11327" s="37" t="s">
        <v>15</v>
      </c>
      <c r="F11327" s="37" t="s">
        <v>10</v>
      </c>
    </row>
    <row r="11328">
      <c r="A11328" s="36" t="str">
        <f t="shared" si="1"/>
        <v>Medium Population-Middle Poverty</v>
      </c>
      <c r="B11328" s="35" t="s">
        <v>11347</v>
      </c>
      <c r="C11328" s="37">
        <v>2625.0</v>
      </c>
      <c r="D11328" s="37">
        <v>0.240761904761905</v>
      </c>
      <c r="E11328" s="37" t="s">
        <v>15</v>
      </c>
      <c r="F11328" s="37" t="s">
        <v>10</v>
      </c>
    </row>
    <row r="11329">
      <c r="A11329" s="36" t="str">
        <f t="shared" si="1"/>
        <v>Medium Population-Middle Poverty</v>
      </c>
      <c r="B11329" s="35" t="s">
        <v>11348</v>
      </c>
      <c r="C11329" s="37">
        <v>2192.0</v>
      </c>
      <c r="D11329" s="37">
        <v>0.139598540145985</v>
      </c>
      <c r="E11329" s="37" t="s">
        <v>15</v>
      </c>
      <c r="F11329" s="37" t="s">
        <v>10</v>
      </c>
    </row>
    <row r="11330">
      <c r="A11330" s="36" t="str">
        <f t="shared" si="1"/>
        <v>Medium Population-Middle Poverty</v>
      </c>
      <c r="B11330" s="35" t="s">
        <v>11349</v>
      </c>
      <c r="C11330" s="37">
        <v>3519.0</v>
      </c>
      <c r="D11330" s="37">
        <v>0.231884057971014</v>
      </c>
      <c r="E11330" s="37" t="s">
        <v>15</v>
      </c>
      <c r="F11330" s="37" t="s">
        <v>10</v>
      </c>
    </row>
    <row r="11331">
      <c r="A11331" s="36" t="str">
        <f t="shared" si="1"/>
        <v>Low Population-Low Poverty</v>
      </c>
      <c r="B11331" s="35" t="s">
        <v>11350</v>
      </c>
      <c r="C11331" s="37">
        <v>117.0</v>
      </c>
      <c r="D11331" s="37">
        <v>0.0</v>
      </c>
      <c r="E11331" s="37" t="s">
        <v>16</v>
      </c>
      <c r="F11331" s="37" t="s">
        <v>9</v>
      </c>
    </row>
    <row r="11332">
      <c r="A11332" s="36" t="str">
        <f t="shared" si="1"/>
        <v>Medium Population-Middle Poverty</v>
      </c>
      <c r="B11332" s="35" t="s">
        <v>11351</v>
      </c>
      <c r="C11332" s="37">
        <v>1898.0</v>
      </c>
      <c r="D11332" s="37">
        <v>0.240779768177028</v>
      </c>
      <c r="E11332" s="37" t="s">
        <v>15</v>
      </c>
      <c r="F11332" s="37" t="s">
        <v>10</v>
      </c>
    </row>
    <row r="11333">
      <c r="A11333" s="36" t="str">
        <f t="shared" si="1"/>
        <v>Medium Population-Middle Poverty</v>
      </c>
      <c r="B11333" s="35" t="s">
        <v>11352</v>
      </c>
      <c r="C11333" s="37">
        <v>1640.0</v>
      </c>
      <c r="D11333" s="37">
        <v>0.245121951219512</v>
      </c>
      <c r="E11333" s="37" t="s">
        <v>15</v>
      </c>
      <c r="F11333" s="37" t="s">
        <v>10</v>
      </c>
    </row>
    <row r="11334">
      <c r="A11334" s="36" t="str">
        <f t="shared" si="1"/>
        <v>Medium Population-Low Poverty</v>
      </c>
      <c r="B11334" s="35" t="s">
        <v>11353</v>
      </c>
      <c r="C11334" s="37">
        <v>913.0</v>
      </c>
      <c r="D11334" s="37">
        <v>0.076670317634173</v>
      </c>
      <c r="E11334" s="37" t="s">
        <v>15</v>
      </c>
      <c r="F11334" s="37" t="s">
        <v>9</v>
      </c>
    </row>
    <row r="11335">
      <c r="A11335" s="36" t="str">
        <f t="shared" si="1"/>
        <v>Medium Population-Middle Poverty</v>
      </c>
      <c r="B11335" s="35" t="s">
        <v>11354</v>
      </c>
      <c r="C11335" s="37">
        <v>2278.0</v>
      </c>
      <c r="D11335" s="37">
        <v>0.189201053555751</v>
      </c>
      <c r="E11335" s="37" t="s">
        <v>15</v>
      </c>
      <c r="F11335" s="37" t="s">
        <v>10</v>
      </c>
    </row>
    <row r="11336">
      <c r="A11336" s="36" t="str">
        <f t="shared" si="1"/>
        <v>Medium Population-Middle Poverty</v>
      </c>
      <c r="B11336" s="35" t="s">
        <v>11355</v>
      </c>
      <c r="C11336" s="37">
        <v>4821.0</v>
      </c>
      <c r="D11336" s="37">
        <v>0.228790707322132</v>
      </c>
      <c r="E11336" s="37" t="s">
        <v>15</v>
      </c>
      <c r="F11336" s="37" t="s">
        <v>10</v>
      </c>
    </row>
    <row r="11337">
      <c r="A11337" s="36" t="str">
        <f t="shared" si="1"/>
        <v>Medium Population-Low Poverty</v>
      </c>
      <c r="B11337" s="35" t="s">
        <v>11356</v>
      </c>
      <c r="C11337" s="37">
        <v>650.0</v>
      </c>
      <c r="D11337" s="37">
        <v>0.0</v>
      </c>
      <c r="E11337" s="37" t="s">
        <v>15</v>
      </c>
      <c r="F11337" s="37" t="s">
        <v>9</v>
      </c>
    </row>
    <row r="11338">
      <c r="A11338" s="36" t="str">
        <f t="shared" si="1"/>
        <v>Medium Population-Middle Poverty</v>
      </c>
      <c r="B11338" s="35" t="s">
        <v>11357</v>
      </c>
      <c r="C11338" s="37">
        <v>3274.0</v>
      </c>
      <c r="D11338" s="37">
        <v>0.272144166157605</v>
      </c>
      <c r="E11338" s="37" t="s">
        <v>15</v>
      </c>
      <c r="F11338" s="37" t="s">
        <v>10</v>
      </c>
    </row>
    <row r="11339">
      <c r="A11339" s="36" t="str">
        <f t="shared" si="1"/>
        <v>Medium Population-Middle Poverty</v>
      </c>
      <c r="B11339" s="35" t="s">
        <v>11358</v>
      </c>
      <c r="C11339" s="37">
        <v>1720.0</v>
      </c>
      <c r="D11339" s="37">
        <v>0.28953488372093</v>
      </c>
      <c r="E11339" s="37" t="s">
        <v>15</v>
      </c>
      <c r="F11339" s="37" t="s">
        <v>10</v>
      </c>
    </row>
    <row r="11340">
      <c r="A11340" s="36" t="str">
        <f t="shared" si="1"/>
        <v>Medium Population-Middle Poverty</v>
      </c>
      <c r="B11340" s="35" t="s">
        <v>11359</v>
      </c>
      <c r="C11340" s="37">
        <v>997.0</v>
      </c>
      <c r="D11340" s="37">
        <v>0.277833500501505</v>
      </c>
      <c r="E11340" s="37" t="s">
        <v>15</v>
      </c>
      <c r="F11340" s="37" t="s">
        <v>10</v>
      </c>
    </row>
    <row r="11341">
      <c r="A11341" s="36" t="str">
        <f t="shared" si="1"/>
        <v>High Population-Low Poverty</v>
      </c>
      <c r="B11341" s="35" t="s">
        <v>11360</v>
      </c>
      <c r="C11341" s="37">
        <v>11953.0</v>
      </c>
      <c r="D11341" s="37">
        <v>0.0612398561030704</v>
      </c>
      <c r="E11341" s="37" t="s">
        <v>14</v>
      </c>
      <c r="F11341" s="37" t="s">
        <v>9</v>
      </c>
    </row>
    <row r="11342">
      <c r="A11342" s="36" t="str">
        <f t="shared" si="1"/>
        <v>Medium Population-Middle Poverty</v>
      </c>
      <c r="B11342" s="35" t="s">
        <v>11361</v>
      </c>
      <c r="C11342" s="37">
        <v>4942.0</v>
      </c>
      <c r="D11342" s="37">
        <v>0.109672197490894</v>
      </c>
      <c r="E11342" s="37" t="s">
        <v>15</v>
      </c>
      <c r="F11342" s="37" t="s">
        <v>10</v>
      </c>
    </row>
    <row r="11343">
      <c r="A11343" s="36" t="str">
        <f t="shared" si="1"/>
        <v>Medium Population-Middle Poverty</v>
      </c>
      <c r="B11343" s="35" t="s">
        <v>11362</v>
      </c>
      <c r="C11343" s="37">
        <v>3610.0</v>
      </c>
      <c r="D11343" s="37">
        <v>0.186149584487535</v>
      </c>
      <c r="E11343" s="37" t="s">
        <v>15</v>
      </c>
      <c r="F11343" s="37" t="s">
        <v>10</v>
      </c>
    </row>
    <row r="11344">
      <c r="A11344" s="36" t="str">
        <f t="shared" si="1"/>
        <v>Medium Population-Middle Poverty</v>
      </c>
      <c r="B11344" s="35" t="s">
        <v>11363</v>
      </c>
      <c r="C11344" s="37">
        <v>1002.0</v>
      </c>
      <c r="D11344" s="37">
        <v>0.147704590818363</v>
      </c>
      <c r="E11344" s="37" t="s">
        <v>15</v>
      </c>
      <c r="F11344" s="37" t="s">
        <v>10</v>
      </c>
    </row>
    <row r="11345">
      <c r="A11345" s="36" t="str">
        <f t="shared" si="1"/>
        <v>High Population-Middle Poverty</v>
      </c>
      <c r="B11345" s="35" t="s">
        <v>11364</v>
      </c>
      <c r="C11345" s="37">
        <v>15319.0</v>
      </c>
      <c r="D11345" s="37">
        <v>0.291729225145244</v>
      </c>
      <c r="E11345" s="37" t="s">
        <v>14</v>
      </c>
      <c r="F11345" s="37" t="s">
        <v>10</v>
      </c>
    </row>
    <row r="11346">
      <c r="A11346" s="36" t="str">
        <f t="shared" si="1"/>
        <v>Medium Population-Middle Poverty</v>
      </c>
      <c r="B11346" s="35" t="s">
        <v>11365</v>
      </c>
      <c r="C11346" s="37">
        <v>1652.0</v>
      </c>
      <c r="D11346" s="37">
        <v>0.193099273607748</v>
      </c>
      <c r="E11346" s="37" t="s">
        <v>15</v>
      </c>
      <c r="F11346" s="37" t="s">
        <v>10</v>
      </c>
    </row>
    <row r="11347">
      <c r="A11347" s="36" t="str">
        <f t="shared" si="1"/>
        <v>Medium Population-Middle Poverty</v>
      </c>
      <c r="B11347" s="35" t="s">
        <v>11366</v>
      </c>
      <c r="C11347" s="37">
        <v>1160.0</v>
      </c>
      <c r="D11347" s="37">
        <v>0.18448275862069</v>
      </c>
      <c r="E11347" s="37" t="s">
        <v>15</v>
      </c>
      <c r="F11347" s="37" t="s">
        <v>10</v>
      </c>
    </row>
    <row r="11348">
      <c r="A11348" s="36" t="str">
        <f t="shared" si="1"/>
        <v>Medium Population-High Poverty</v>
      </c>
      <c r="B11348" s="35" t="s">
        <v>11367</v>
      </c>
      <c r="C11348" s="37">
        <v>645.0</v>
      </c>
      <c r="D11348" s="37">
        <v>0.353488372093023</v>
      </c>
      <c r="E11348" s="37" t="s">
        <v>15</v>
      </c>
      <c r="F11348" s="37" t="s">
        <v>11</v>
      </c>
    </row>
    <row r="11349">
      <c r="A11349" s="36" t="str">
        <f t="shared" si="1"/>
        <v>Low Population-Low Poverty</v>
      </c>
      <c r="B11349" s="35" t="s">
        <v>11368</v>
      </c>
      <c r="C11349" s="37">
        <v>175.0</v>
      </c>
      <c r="D11349" s="37">
        <v>0.08</v>
      </c>
      <c r="E11349" s="37" t="s">
        <v>16</v>
      </c>
      <c r="F11349" s="37" t="s">
        <v>9</v>
      </c>
    </row>
    <row r="11350">
      <c r="A11350" s="36" t="str">
        <f t="shared" si="1"/>
        <v>Medium Population-Middle Poverty</v>
      </c>
      <c r="B11350" s="35" t="s">
        <v>11369</v>
      </c>
      <c r="C11350" s="37">
        <v>2329.0</v>
      </c>
      <c r="D11350" s="37">
        <v>0.314297981966509</v>
      </c>
      <c r="E11350" s="37" t="s">
        <v>15</v>
      </c>
      <c r="F11350" s="37" t="s">
        <v>10</v>
      </c>
    </row>
    <row r="11351">
      <c r="A11351" s="36" t="str">
        <f t="shared" si="1"/>
        <v>Medium Population-Middle Poverty</v>
      </c>
      <c r="B11351" s="35" t="s">
        <v>11370</v>
      </c>
      <c r="C11351" s="37">
        <v>4263.0</v>
      </c>
      <c r="D11351" s="37">
        <v>0.210415200562984</v>
      </c>
      <c r="E11351" s="37" t="s">
        <v>15</v>
      </c>
      <c r="F11351" s="37" t="s">
        <v>10</v>
      </c>
    </row>
    <row r="11352">
      <c r="A11352" s="36" t="str">
        <f t="shared" si="1"/>
        <v>Medium Population-Middle Poverty</v>
      </c>
      <c r="B11352" s="35" t="s">
        <v>11371</v>
      </c>
      <c r="C11352" s="37">
        <v>974.0</v>
      </c>
      <c r="D11352" s="37">
        <v>0.234086242299795</v>
      </c>
      <c r="E11352" s="37" t="s">
        <v>15</v>
      </c>
      <c r="F11352" s="37" t="s">
        <v>10</v>
      </c>
    </row>
    <row r="11353">
      <c r="A11353" s="36" t="str">
        <f t="shared" si="1"/>
        <v>Medium Population-Middle Poverty</v>
      </c>
      <c r="B11353" s="35" t="s">
        <v>11372</v>
      </c>
      <c r="C11353" s="37">
        <v>1464.0</v>
      </c>
      <c r="D11353" s="37">
        <v>0.173497267759563</v>
      </c>
      <c r="E11353" s="37" t="s">
        <v>15</v>
      </c>
      <c r="F11353" s="37" t="s">
        <v>10</v>
      </c>
    </row>
    <row r="11354">
      <c r="A11354" s="36" t="str">
        <f t="shared" si="1"/>
        <v>Medium Population-Middle Poverty</v>
      </c>
      <c r="B11354" s="35" t="s">
        <v>11373</v>
      </c>
      <c r="C11354" s="37">
        <v>1796.0</v>
      </c>
      <c r="D11354" s="37">
        <v>0.141982182628062</v>
      </c>
      <c r="E11354" s="37" t="s">
        <v>15</v>
      </c>
      <c r="F11354" s="37" t="s">
        <v>10</v>
      </c>
    </row>
    <row r="11355">
      <c r="A11355" s="36" t="str">
        <f t="shared" si="1"/>
        <v>High Population-Middle Poverty</v>
      </c>
      <c r="B11355" s="35" t="s">
        <v>11374</v>
      </c>
      <c r="C11355" s="37">
        <v>13069.0</v>
      </c>
      <c r="D11355" s="37">
        <v>0.234830514959063</v>
      </c>
      <c r="E11355" s="37" t="s">
        <v>14</v>
      </c>
      <c r="F11355" s="37" t="s">
        <v>10</v>
      </c>
    </row>
    <row r="11356">
      <c r="A11356" s="36" t="str">
        <f t="shared" si="1"/>
        <v>Low Population-Low Poverty</v>
      </c>
      <c r="B11356" s="35" t="s">
        <v>11375</v>
      </c>
      <c r="C11356" s="37">
        <v>47.0</v>
      </c>
      <c r="D11356" s="37">
        <v>0.0</v>
      </c>
      <c r="E11356" s="37" t="s">
        <v>16</v>
      </c>
      <c r="F11356" s="37" t="s">
        <v>9</v>
      </c>
    </row>
    <row r="11357">
      <c r="A11357" s="36" t="str">
        <f t="shared" si="1"/>
        <v>Low Population-Low Poverty</v>
      </c>
      <c r="B11357" s="35" t="s">
        <v>11376</v>
      </c>
      <c r="C11357" s="37">
        <v>240.0</v>
      </c>
      <c r="D11357" s="37">
        <v>0.0375</v>
      </c>
      <c r="E11357" s="37" t="s">
        <v>16</v>
      </c>
      <c r="F11357" s="37" t="s">
        <v>9</v>
      </c>
    </row>
    <row r="11358">
      <c r="A11358" s="36" t="str">
        <f t="shared" si="1"/>
        <v>Medium Population-High Poverty</v>
      </c>
      <c r="B11358" s="35" t="s">
        <v>11377</v>
      </c>
      <c r="C11358" s="37">
        <v>3468.0</v>
      </c>
      <c r="D11358" s="37">
        <v>0.337658592848904</v>
      </c>
      <c r="E11358" s="37" t="s">
        <v>15</v>
      </c>
      <c r="F11358" s="37" t="s">
        <v>11</v>
      </c>
    </row>
    <row r="11359">
      <c r="A11359" s="36" t="str">
        <f t="shared" si="1"/>
        <v>Medium Population-Middle Poverty</v>
      </c>
      <c r="B11359" s="35" t="s">
        <v>11378</v>
      </c>
      <c r="C11359" s="37">
        <v>1401.0</v>
      </c>
      <c r="D11359" s="37">
        <v>0.112062812276945</v>
      </c>
      <c r="E11359" s="37" t="s">
        <v>15</v>
      </c>
      <c r="F11359" s="37" t="s">
        <v>10</v>
      </c>
    </row>
    <row r="11360">
      <c r="A11360" s="36" t="str">
        <f t="shared" si="1"/>
        <v>Medium Population-Middle Poverty</v>
      </c>
      <c r="B11360" s="35" t="s">
        <v>11379</v>
      </c>
      <c r="C11360" s="37">
        <v>1774.0</v>
      </c>
      <c r="D11360" s="37">
        <v>0.139797068771139</v>
      </c>
      <c r="E11360" s="37" t="s">
        <v>15</v>
      </c>
      <c r="F11360" s="37" t="s">
        <v>10</v>
      </c>
    </row>
    <row r="11361">
      <c r="A11361" s="36" t="str">
        <f t="shared" si="1"/>
        <v>Medium Population-Middle Poverty</v>
      </c>
      <c r="B11361" s="35" t="s">
        <v>11380</v>
      </c>
      <c r="C11361" s="37">
        <v>3636.0</v>
      </c>
      <c r="D11361" s="37">
        <v>0.26017601760176</v>
      </c>
      <c r="E11361" s="37" t="s">
        <v>15</v>
      </c>
      <c r="F11361" s="37" t="s">
        <v>10</v>
      </c>
    </row>
    <row r="11362">
      <c r="A11362" s="36" t="str">
        <f t="shared" si="1"/>
        <v>Medium Population-Middle Poverty</v>
      </c>
      <c r="B11362" s="35" t="s">
        <v>11381</v>
      </c>
      <c r="C11362" s="37">
        <v>1413.0</v>
      </c>
      <c r="D11362" s="37">
        <v>0.260438782731776</v>
      </c>
      <c r="E11362" s="37" t="s">
        <v>15</v>
      </c>
      <c r="F11362" s="37" t="s">
        <v>10</v>
      </c>
    </row>
    <row r="11363">
      <c r="A11363" s="36" t="str">
        <f t="shared" si="1"/>
        <v>Medium Population-High Poverty</v>
      </c>
      <c r="B11363" s="35" t="s">
        <v>11382</v>
      </c>
      <c r="C11363" s="37">
        <v>1150.0</v>
      </c>
      <c r="D11363" s="37">
        <v>0.355652173913043</v>
      </c>
      <c r="E11363" s="37" t="s">
        <v>15</v>
      </c>
      <c r="F11363" s="37" t="s">
        <v>11</v>
      </c>
    </row>
    <row r="11364">
      <c r="A11364" s="36" t="str">
        <f t="shared" si="1"/>
        <v>Medium Population-Middle Poverty</v>
      </c>
      <c r="B11364" s="35" t="s">
        <v>11383</v>
      </c>
      <c r="C11364" s="37">
        <v>1470.0</v>
      </c>
      <c r="D11364" s="37">
        <v>0.272789115646259</v>
      </c>
      <c r="E11364" s="37" t="s">
        <v>15</v>
      </c>
      <c r="F11364" s="37" t="s">
        <v>10</v>
      </c>
    </row>
    <row r="11365">
      <c r="A11365" s="36" t="str">
        <f t="shared" si="1"/>
        <v>Medium Population-Middle Poverty</v>
      </c>
      <c r="B11365" s="35" t="s">
        <v>11384</v>
      </c>
      <c r="C11365" s="37">
        <v>5892.0</v>
      </c>
      <c r="D11365" s="37">
        <v>0.139002036659878</v>
      </c>
      <c r="E11365" s="37" t="s">
        <v>15</v>
      </c>
      <c r="F11365" s="37" t="s">
        <v>10</v>
      </c>
    </row>
    <row r="11366">
      <c r="A11366" s="36" t="str">
        <f t="shared" si="1"/>
        <v>Medium Population-Middle Poverty</v>
      </c>
      <c r="B11366" s="35" t="s">
        <v>11385</v>
      </c>
      <c r="C11366" s="37">
        <v>2106.0</v>
      </c>
      <c r="D11366" s="37">
        <v>0.173314339981007</v>
      </c>
      <c r="E11366" s="37" t="s">
        <v>15</v>
      </c>
      <c r="F11366" s="37" t="s">
        <v>10</v>
      </c>
    </row>
    <row r="11367">
      <c r="A11367" s="36" t="str">
        <f t="shared" si="1"/>
        <v>Low Population-Low Poverty</v>
      </c>
      <c r="B11367" s="35" t="s">
        <v>11386</v>
      </c>
      <c r="C11367" s="37">
        <v>308.0</v>
      </c>
      <c r="D11367" s="37">
        <v>0.0</v>
      </c>
      <c r="E11367" s="37" t="s">
        <v>16</v>
      </c>
      <c r="F11367" s="37" t="s">
        <v>9</v>
      </c>
    </row>
    <row r="11368">
      <c r="A11368" s="36" t="str">
        <f t="shared" si="1"/>
        <v>Medium Population-Middle Poverty</v>
      </c>
      <c r="B11368" s="35" t="s">
        <v>11387</v>
      </c>
      <c r="C11368" s="37">
        <v>1790.0</v>
      </c>
      <c r="D11368" s="37">
        <v>0.322905027932961</v>
      </c>
      <c r="E11368" s="37" t="s">
        <v>15</v>
      </c>
      <c r="F11368" s="37" t="s">
        <v>10</v>
      </c>
    </row>
    <row r="11369">
      <c r="A11369" s="36" t="str">
        <f t="shared" si="1"/>
        <v>High Population-Middle Poverty</v>
      </c>
      <c r="B11369" s="35" t="s">
        <v>11388</v>
      </c>
      <c r="C11369" s="37">
        <v>16012.0</v>
      </c>
      <c r="D11369" s="37">
        <v>0.155071196602548</v>
      </c>
      <c r="E11369" s="37" t="s">
        <v>14</v>
      </c>
      <c r="F11369" s="37" t="s">
        <v>10</v>
      </c>
    </row>
    <row r="11370">
      <c r="A11370" s="36" t="str">
        <f t="shared" si="1"/>
        <v>Medium Population-Low Poverty</v>
      </c>
      <c r="B11370" s="35" t="s">
        <v>11389</v>
      </c>
      <c r="C11370" s="37">
        <v>9780.0</v>
      </c>
      <c r="D11370" s="37">
        <v>0.0411042944785276</v>
      </c>
      <c r="E11370" s="37" t="s">
        <v>15</v>
      </c>
      <c r="F11370" s="37" t="s">
        <v>9</v>
      </c>
    </row>
    <row r="11371">
      <c r="A11371" s="36" t="str">
        <f t="shared" si="1"/>
        <v>High Population-Middle Poverty</v>
      </c>
      <c r="B11371" s="35" t="s">
        <v>11390</v>
      </c>
      <c r="C11371" s="37">
        <v>18923.0</v>
      </c>
      <c r="D11371" s="37">
        <v>0.130634677376737</v>
      </c>
      <c r="E11371" s="37" t="s">
        <v>14</v>
      </c>
      <c r="F11371" s="37" t="s">
        <v>10</v>
      </c>
    </row>
    <row r="11372">
      <c r="A11372" s="36" t="str">
        <f t="shared" si="1"/>
        <v>High Population-Middle Poverty</v>
      </c>
      <c r="B11372" s="35" t="s">
        <v>11391</v>
      </c>
      <c r="C11372" s="37">
        <v>28466.0</v>
      </c>
      <c r="D11372" s="37">
        <v>0.195109955736668</v>
      </c>
      <c r="E11372" s="37" t="s">
        <v>14</v>
      </c>
      <c r="F11372" s="37" t="s">
        <v>10</v>
      </c>
    </row>
    <row r="11373">
      <c r="A11373" s="36" t="str">
        <f t="shared" si="1"/>
        <v>Medium Population-Middle Poverty</v>
      </c>
      <c r="B11373" s="35" t="s">
        <v>11392</v>
      </c>
      <c r="C11373" s="37">
        <v>1939.0</v>
      </c>
      <c r="D11373" s="37">
        <v>0.145951521402785</v>
      </c>
      <c r="E11373" s="37" t="s">
        <v>15</v>
      </c>
      <c r="F11373" s="37" t="s">
        <v>10</v>
      </c>
    </row>
    <row r="11374">
      <c r="A11374" s="36" t="str">
        <f t="shared" si="1"/>
        <v>Low Population-Middle Poverty</v>
      </c>
      <c r="B11374" s="35" t="s">
        <v>11393</v>
      </c>
      <c r="C11374" s="37">
        <v>450.0</v>
      </c>
      <c r="D11374" s="37">
        <v>0.206666666666667</v>
      </c>
      <c r="E11374" s="37" t="s">
        <v>16</v>
      </c>
      <c r="F11374" s="37" t="s">
        <v>10</v>
      </c>
    </row>
    <row r="11375">
      <c r="A11375" s="36" t="str">
        <f t="shared" si="1"/>
        <v>Medium Population-Middle Poverty</v>
      </c>
      <c r="B11375" s="35" t="s">
        <v>11394</v>
      </c>
      <c r="C11375" s="37">
        <v>2147.0</v>
      </c>
      <c r="D11375" s="37">
        <v>0.275733581741966</v>
      </c>
      <c r="E11375" s="37" t="s">
        <v>15</v>
      </c>
      <c r="F11375" s="37" t="s">
        <v>10</v>
      </c>
    </row>
    <row r="11376">
      <c r="A11376" s="36" t="str">
        <f t="shared" si="1"/>
        <v>High Population-Middle Poverty</v>
      </c>
      <c r="B11376" s="35" t="s">
        <v>11395</v>
      </c>
      <c r="C11376" s="37">
        <v>13081.0</v>
      </c>
      <c r="D11376" s="37">
        <v>0.175521749101751</v>
      </c>
      <c r="E11376" s="37" t="s">
        <v>14</v>
      </c>
      <c r="F11376" s="37" t="s">
        <v>10</v>
      </c>
    </row>
    <row r="11377">
      <c r="A11377" s="36" t="str">
        <f t="shared" si="1"/>
        <v>Medium Population-Middle Poverty</v>
      </c>
      <c r="B11377" s="35" t="s">
        <v>11396</v>
      </c>
      <c r="C11377" s="37">
        <v>9977.0</v>
      </c>
      <c r="D11377" s="37">
        <v>0.18211887340884</v>
      </c>
      <c r="E11377" s="37" t="s">
        <v>15</v>
      </c>
      <c r="F11377" s="37" t="s">
        <v>10</v>
      </c>
    </row>
    <row r="11378">
      <c r="A11378" s="36" t="str">
        <f t="shared" si="1"/>
        <v>Medium Population-Low Poverty</v>
      </c>
      <c r="B11378" s="35" t="s">
        <v>11397</v>
      </c>
      <c r="C11378" s="37">
        <v>2084.0</v>
      </c>
      <c r="D11378" s="37">
        <v>0.0379078694817658</v>
      </c>
      <c r="E11378" s="37" t="s">
        <v>15</v>
      </c>
      <c r="F11378" s="37" t="s">
        <v>9</v>
      </c>
    </row>
    <row r="11379">
      <c r="A11379" s="36" t="str">
        <f t="shared" si="1"/>
        <v>High Population-Middle Poverty</v>
      </c>
      <c r="B11379" s="35" t="s">
        <v>11398</v>
      </c>
      <c r="C11379" s="37">
        <v>15471.0</v>
      </c>
      <c r="D11379" s="37">
        <v>0.329002650119579</v>
      </c>
      <c r="E11379" s="37" t="s">
        <v>14</v>
      </c>
      <c r="F11379" s="37" t="s">
        <v>10</v>
      </c>
    </row>
    <row r="11380">
      <c r="A11380" s="36" t="str">
        <f t="shared" si="1"/>
        <v>Medium Population-Middle Poverty</v>
      </c>
      <c r="B11380" s="35" t="s">
        <v>11399</v>
      </c>
      <c r="C11380" s="37">
        <v>7234.0</v>
      </c>
      <c r="D11380" s="37">
        <v>0.237074923970141</v>
      </c>
      <c r="E11380" s="37" t="s">
        <v>15</v>
      </c>
      <c r="F11380" s="37" t="s">
        <v>10</v>
      </c>
    </row>
    <row r="11381">
      <c r="A11381" s="36" t="str">
        <f t="shared" si="1"/>
        <v>Medium Population-Middle Poverty</v>
      </c>
      <c r="B11381" s="35" t="s">
        <v>11400</v>
      </c>
      <c r="C11381" s="37">
        <v>2774.0</v>
      </c>
      <c r="D11381" s="37">
        <v>0.306056236481615</v>
      </c>
      <c r="E11381" s="37" t="s">
        <v>15</v>
      </c>
      <c r="F11381" s="37" t="s">
        <v>10</v>
      </c>
    </row>
    <row r="11382">
      <c r="A11382" s="36" t="str">
        <f t="shared" si="1"/>
        <v>Medium Population-High Poverty</v>
      </c>
      <c r="B11382" s="35" t="s">
        <v>11401</v>
      </c>
      <c r="C11382" s="37">
        <v>6948.0</v>
      </c>
      <c r="D11382" s="37">
        <v>0.365141047783535</v>
      </c>
      <c r="E11382" s="37" t="s">
        <v>15</v>
      </c>
      <c r="F11382" s="37" t="s">
        <v>11</v>
      </c>
    </row>
    <row r="11383">
      <c r="A11383" s="36" t="str">
        <f t="shared" si="1"/>
        <v>Medium Population-Middle Poverty</v>
      </c>
      <c r="B11383" s="35" t="s">
        <v>11402</v>
      </c>
      <c r="C11383" s="37">
        <v>3526.0</v>
      </c>
      <c r="D11383" s="37">
        <v>0.140385706182643</v>
      </c>
      <c r="E11383" s="37" t="s">
        <v>15</v>
      </c>
      <c r="F11383" s="37" t="s">
        <v>10</v>
      </c>
    </row>
    <row r="11384">
      <c r="A11384" s="36" t="str">
        <f t="shared" si="1"/>
        <v>High Population-Middle Poverty</v>
      </c>
      <c r="B11384" s="35" t="s">
        <v>11403</v>
      </c>
      <c r="C11384" s="37">
        <v>18815.0</v>
      </c>
      <c r="D11384" s="37">
        <v>0.127345203295243</v>
      </c>
      <c r="E11384" s="37" t="s">
        <v>14</v>
      </c>
      <c r="F11384" s="37" t="s">
        <v>10</v>
      </c>
    </row>
    <row r="11385">
      <c r="A11385" s="36" t="str">
        <f t="shared" si="1"/>
        <v>High Population-Low Poverty</v>
      </c>
      <c r="B11385" s="35" t="s">
        <v>11404</v>
      </c>
      <c r="C11385" s="37">
        <v>11147.0</v>
      </c>
      <c r="D11385" s="37">
        <v>0.0333722077689064</v>
      </c>
      <c r="E11385" s="37" t="s">
        <v>14</v>
      </c>
      <c r="F11385" s="37" t="s">
        <v>9</v>
      </c>
    </row>
    <row r="11386">
      <c r="A11386" s="36" t="str">
        <f t="shared" si="1"/>
        <v>Medium Population-High Poverty</v>
      </c>
      <c r="B11386" s="35" t="s">
        <v>11405</v>
      </c>
      <c r="C11386" s="37">
        <v>6543.0</v>
      </c>
      <c r="D11386" s="37">
        <v>0.459422283356259</v>
      </c>
      <c r="E11386" s="37" t="s">
        <v>15</v>
      </c>
      <c r="F11386" s="37" t="s">
        <v>11</v>
      </c>
    </row>
    <row r="11387">
      <c r="A11387" s="36" t="str">
        <f t="shared" si="1"/>
        <v>Medium Population-Middle Poverty</v>
      </c>
      <c r="B11387" s="35" t="s">
        <v>11406</v>
      </c>
      <c r="C11387" s="37">
        <v>9809.0</v>
      </c>
      <c r="D11387" s="37">
        <v>0.288102762768886</v>
      </c>
      <c r="E11387" s="37" t="s">
        <v>15</v>
      </c>
      <c r="F11387" s="37" t="s">
        <v>10</v>
      </c>
    </row>
    <row r="11388">
      <c r="A11388" s="36" t="str">
        <f t="shared" si="1"/>
        <v>High Population-Middle Poverty</v>
      </c>
      <c r="B11388" s="35" t="s">
        <v>11407</v>
      </c>
      <c r="C11388" s="37">
        <v>14104.0</v>
      </c>
      <c r="D11388" s="37">
        <v>0.181934203062961</v>
      </c>
      <c r="E11388" s="37" t="s">
        <v>14</v>
      </c>
      <c r="F11388" s="37" t="s">
        <v>10</v>
      </c>
    </row>
    <row r="11389">
      <c r="A11389" s="36" t="str">
        <f t="shared" si="1"/>
        <v>Medium Population-Middle Poverty</v>
      </c>
      <c r="B11389" s="35" t="s">
        <v>11408</v>
      </c>
      <c r="C11389" s="37">
        <v>7443.0</v>
      </c>
      <c r="D11389" s="37">
        <v>0.309418245331184</v>
      </c>
      <c r="E11389" s="37" t="s">
        <v>15</v>
      </c>
      <c r="F11389" s="37" t="s">
        <v>10</v>
      </c>
    </row>
    <row r="11390">
      <c r="A11390" s="36" t="str">
        <f t="shared" si="1"/>
        <v>High Population-High Poverty</v>
      </c>
      <c r="B11390" s="35" t="s">
        <v>11409</v>
      </c>
      <c r="C11390" s="37">
        <v>18156.0</v>
      </c>
      <c r="D11390" s="37">
        <v>0.379819343467724</v>
      </c>
      <c r="E11390" s="37" t="s">
        <v>14</v>
      </c>
      <c r="F11390" s="37" t="s">
        <v>11</v>
      </c>
    </row>
    <row r="11391">
      <c r="A11391" s="36" t="str">
        <f t="shared" si="1"/>
        <v>High Population-Middle Poverty</v>
      </c>
      <c r="B11391" s="35" t="s">
        <v>11410</v>
      </c>
      <c r="C11391" s="37">
        <v>24115.0</v>
      </c>
      <c r="D11391" s="37">
        <v>0.100352477710968</v>
      </c>
      <c r="E11391" s="37" t="s">
        <v>14</v>
      </c>
      <c r="F11391" s="37" t="s">
        <v>10</v>
      </c>
    </row>
    <row r="11392">
      <c r="A11392" s="36" t="str">
        <f t="shared" si="1"/>
        <v>High Population-Middle Poverty</v>
      </c>
      <c r="B11392" s="35" t="s">
        <v>11411</v>
      </c>
      <c r="C11392" s="37">
        <v>11414.0</v>
      </c>
      <c r="D11392" s="37">
        <v>0.323462414578588</v>
      </c>
      <c r="E11392" s="37" t="s">
        <v>14</v>
      </c>
      <c r="F11392" s="37" t="s">
        <v>10</v>
      </c>
    </row>
    <row r="11393">
      <c r="A11393" s="36" t="str">
        <f t="shared" si="1"/>
        <v>High Population-Middle Poverty</v>
      </c>
      <c r="B11393" s="35" t="s">
        <v>11412</v>
      </c>
      <c r="C11393" s="37">
        <v>12205.0</v>
      </c>
      <c r="D11393" s="37">
        <v>0.224334289225727</v>
      </c>
      <c r="E11393" s="37" t="s">
        <v>14</v>
      </c>
      <c r="F11393" s="37" t="s">
        <v>10</v>
      </c>
    </row>
    <row r="11394">
      <c r="A11394" s="36" t="str">
        <f t="shared" si="1"/>
        <v>Medium Population-Low Poverty</v>
      </c>
      <c r="B11394" s="35" t="s">
        <v>11413</v>
      </c>
      <c r="C11394" s="37">
        <v>860.0</v>
      </c>
      <c r="D11394" s="37">
        <v>0.022093023255814</v>
      </c>
      <c r="E11394" s="37" t="s">
        <v>15</v>
      </c>
      <c r="F11394" s="37" t="s">
        <v>9</v>
      </c>
    </row>
    <row r="11395">
      <c r="A11395" s="36" t="str">
        <f t="shared" si="1"/>
        <v>Medium Population-Low Poverty</v>
      </c>
      <c r="B11395" s="35" t="s">
        <v>11414</v>
      </c>
      <c r="C11395" s="37">
        <v>836.0</v>
      </c>
      <c r="D11395" s="37">
        <v>0.0155502392344498</v>
      </c>
      <c r="E11395" s="37" t="s">
        <v>15</v>
      </c>
      <c r="F11395" s="37" t="s">
        <v>9</v>
      </c>
    </row>
    <row r="11396">
      <c r="A11396" s="36" t="str">
        <f t="shared" si="1"/>
        <v>High Population-Middle Poverty</v>
      </c>
      <c r="B11396" s="35" t="s">
        <v>11415</v>
      </c>
      <c r="C11396" s="37">
        <v>44121.0</v>
      </c>
      <c r="D11396" s="37">
        <v>0.232791641168605</v>
      </c>
      <c r="E11396" s="37" t="s">
        <v>14</v>
      </c>
      <c r="F11396" s="37" t="s">
        <v>10</v>
      </c>
    </row>
    <row r="11397">
      <c r="A11397" s="36" t="str">
        <f t="shared" si="1"/>
        <v>High Population-Middle Poverty</v>
      </c>
      <c r="B11397" s="35" t="s">
        <v>11416</v>
      </c>
      <c r="C11397" s="37">
        <v>53053.0</v>
      </c>
      <c r="D11397" s="37">
        <v>0.129945526171941</v>
      </c>
      <c r="E11397" s="37" t="s">
        <v>14</v>
      </c>
      <c r="F11397" s="37" t="s">
        <v>10</v>
      </c>
    </row>
    <row r="11398">
      <c r="A11398" s="36" t="str">
        <f t="shared" si="1"/>
        <v>High Population-Middle Poverty</v>
      </c>
      <c r="B11398" s="35" t="s">
        <v>11417</v>
      </c>
      <c r="C11398" s="37">
        <v>17590.0</v>
      </c>
      <c r="D11398" s="37">
        <v>0.311142694712905</v>
      </c>
      <c r="E11398" s="37" t="s">
        <v>14</v>
      </c>
      <c r="F11398" s="37" t="s">
        <v>10</v>
      </c>
    </row>
    <row r="11399">
      <c r="A11399" s="36" t="str">
        <f t="shared" si="1"/>
        <v>High Population-Low Poverty</v>
      </c>
      <c r="B11399" s="35" t="s">
        <v>11418</v>
      </c>
      <c r="C11399" s="37">
        <v>17804.0</v>
      </c>
      <c r="D11399" s="37">
        <v>0.0912716243540777</v>
      </c>
      <c r="E11399" s="37" t="s">
        <v>14</v>
      </c>
      <c r="F11399" s="37" t="s">
        <v>9</v>
      </c>
    </row>
    <row r="11400">
      <c r="A11400" s="36" t="str">
        <f t="shared" si="1"/>
        <v>Low Population-High Poverty</v>
      </c>
      <c r="B11400" s="35" t="s">
        <v>11419</v>
      </c>
      <c r="C11400" s="37">
        <v>485.0</v>
      </c>
      <c r="D11400" s="37">
        <v>0.342268041237113</v>
      </c>
      <c r="E11400" s="37" t="s">
        <v>16</v>
      </c>
      <c r="F11400" s="37" t="s">
        <v>11</v>
      </c>
    </row>
    <row r="11401">
      <c r="A11401" s="36" t="str">
        <f t="shared" si="1"/>
        <v>High Population-Middle Poverty</v>
      </c>
      <c r="B11401" s="35" t="s">
        <v>11420</v>
      </c>
      <c r="C11401" s="37">
        <v>11429.0</v>
      </c>
      <c r="D11401" s="37">
        <v>0.193455245428296</v>
      </c>
      <c r="E11401" s="37" t="s">
        <v>14</v>
      </c>
      <c r="F11401" s="37" t="s">
        <v>10</v>
      </c>
    </row>
    <row r="11402">
      <c r="A11402" s="36" t="str">
        <f t="shared" si="1"/>
        <v>High Population-Middle Poverty</v>
      </c>
      <c r="B11402" s="35" t="s">
        <v>11421</v>
      </c>
      <c r="C11402" s="37">
        <v>19476.0</v>
      </c>
      <c r="D11402" s="37">
        <v>0.141096734442391</v>
      </c>
      <c r="E11402" s="37" t="s">
        <v>14</v>
      </c>
      <c r="F11402" s="37" t="s">
        <v>10</v>
      </c>
    </row>
    <row r="11403">
      <c r="A11403" s="36" t="str">
        <f t="shared" si="1"/>
        <v>Medium Population-Middle Poverty</v>
      </c>
      <c r="B11403" s="35" t="s">
        <v>11422</v>
      </c>
      <c r="C11403" s="37">
        <v>4958.0</v>
      </c>
      <c r="D11403" s="37">
        <v>0.107301331181928</v>
      </c>
      <c r="E11403" s="37" t="s">
        <v>15</v>
      </c>
      <c r="F11403" s="37" t="s">
        <v>10</v>
      </c>
    </row>
    <row r="11404">
      <c r="A11404" s="36" t="str">
        <f t="shared" si="1"/>
        <v>Medium Population-Middle Poverty</v>
      </c>
      <c r="B11404" s="35" t="s">
        <v>11423</v>
      </c>
      <c r="C11404" s="37">
        <v>4734.0</v>
      </c>
      <c r="D11404" s="37">
        <v>0.251795521757499</v>
      </c>
      <c r="E11404" s="37" t="s">
        <v>15</v>
      </c>
      <c r="F11404" s="37" t="s">
        <v>10</v>
      </c>
    </row>
    <row r="11405">
      <c r="A11405" s="36" t="str">
        <f t="shared" si="1"/>
        <v>Medium Population-Middle Poverty</v>
      </c>
      <c r="B11405" s="35" t="s">
        <v>11424</v>
      </c>
      <c r="C11405" s="37">
        <v>871.0</v>
      </c>
      <c r="D11405" s="37">
        <v>0.146957520091848</v>
      </c>
      <c r="E11405" s="37" t="s">
        <v>15</v>
      </c>
      <c r="F11405" s="37" t="s">
        <v>10</v>
      </c>
    </row>
    <row r="11406">
      <c r="A11406" s="36" t="str">
        <f t="shared" si="1"/>
        <v>Medium Population-Middle Poverty</v>
      </c>
      <c r="B11406" s="35" t="s">
        <v>11425</v>
      </c>
      <c r="C11406" s="37">
        <v>1631.0</v>
      </c>
      <c r="D11406" s="37">
        <v>0.112201103617413</v>
      </c>
      <c r="E11406" s="37" t="s">
        <v>15</v>
      </c>
      <c r="F11406" s="37" t="s">
        <v>10</v>
      </c>
    </row>
    <row r="11407">
      <c r="A11407" s="36" t="str">
        <f t="shared" si="1"/>
        <v>Medium Population-Middle Poverty</v>
      </c>
      <c r="B11407" s="35" t="s">
        <v>11426</v>
      </c>
      <c r="C11407" s="37">
        <v>1325.0</v>
      </c>
      <c r="D11407" s="37">
        <v>0.198490566037736</v>
      </c>
      <c r="E11407" s="37" t="s">
        <v>15</v>
      </c>
      <c r="F11407" s="37" t="s">
        <v>10</v>
      </c>
    </row>
    <row r="11408">
      <c r="A11408" s="36" t="str">
        <f t="shared" si="1"/>
        <v>Medium Population-Middle Poverty</v>
      </c>
      <c r="B11408" s="35" t="s">
        <v>11427</v>
      </c>
      <c r="C11408" s="37">
        <v>3993.0</v>
      </c>
      <c r="D11408" s="37">
        <v>0.183571249686952</v>
      </c>
      <c r="E11408" s="37" t="s">
        <v>15</v>
      </c>
      <c r="F11408" s="37" t="s">
        <v>10</v>
      </c>
    </row>
    <row r="11409">
      <c r="A11409" s="36" t="str">
        <f t="shared" si="1"/>
        <v>Medium Population-Middle Poverty</v>
      </c>
      <c r="B11409" s="35" t="s">
        <v>11428</v>
      </c>
      <c r="C11409" s="37">
        <v>1427.0</v>
      </c>
      <c r="D11409" s="37">
        <v>0.243868255080589</v>
      </c>
      <c r="E11409" s="37" t="s">
        <v>15</v>
      </c>
      <c r="F11409" s="37" t="s">
        <v>10</v>
      </c>
    </row>
    <row r="11410">
      <c r="A11410" s="36" t="str">
        <f t="shared" si="1"/>
        <v>Low Population-High Poverty</v>
      </c>
      <c r="B11410" s="35" t="s">
        <v>11429</v>
      </c>
      <c r="C11410" s="37">
        <v>434.0</v>
      </c>
      <c r="D11410" s="37">
        <v>0.419354838709677</v>
      </c>
      <c r="E11410" s="37" t="s">
        <v>16</v>
      </c>
      <c r="F11410" s="37" t="s">
        <v>11</v>
      </c>
    </row>
    <row r="11411">
      <c r="A11411" s="36" t="str">
        <f t="shared" si="1"/>
        <v>Medium Population-Middle Poverty</v>
      </c>
      <c r="B11411" s="35" t="s">
        <v>11430</v>
      </c>
      <c r="C11411" s="37">
        <v>8273.0</v>
      </c>
      <c r="D11411" s="37">
        <v>0.220838873443733</v>
      </c>
      <c r="E11411" s="37" t="s">
        <v>15</v>
      </c>
      <c r="F11411" s="37" t="s">
        <v>10</v>
      </c>
    </row>
    <row r="11412">
      <c r="A11412" s="36" t="str">
        <f t="shared" si="1"/>
        <v>High Population-Middle Poverty</v>
      </c>
      <c r="B11412" s="35" t="s">
        <v>11431</v>
      </c>
      <c r="C11412" s="37">
        <v>19036.0</v>
      </c>
      <c r="D11412" s="37">
        <v>0.197940743853751</v>
      </c>
      <c r="E11412" s="37" t="s">
        <v>14</v>
      </c>
      <c r="F11412" s="37" t="s">
        <v>10</v>
      </c>
    </row>
    <row r="11413">
      <c r="A11413" s="36" t="str">
        <f t="shared" si="1"/>
        <v>Medium Population-Middle Poverty</v>
      </c>
      <c r="B11413" s="35" t="s">
        <v>11432</v>
      </c>
      <c r="C11413" s="37">
        <v>5099.0</v>
      </c>
      <c r="D11413" s="37">
        <v>0.141596391449304</v>
      </c>
      <c r="E11413" s="37" t="s">
        <v>15</v>
      </c>
      <c r="F11413" s="37" t="s">
        <v>10</v>
      </c>
    </row>
    <row r="11414">
      <c r="A11414" s="36" t="str">
        <f t="shared" si="1"/>
        <v>Low Population-Low Poverty</v>
      </c>
      <c r="B11414" s="35" t="s">
        <v>11433</v>
      </c>
      <c r="C11414" s="37">
        <v>12.0</v>
      </c>
      <c r="D11414" s="37">
        <v>0.0</v>
      </c>
      <c r="E11414" s="37" t="s">
        <v>16</v>
      </c>
      <c r="F11414" s="37" t="s">
        <v>9</v>
      </c>
    </row>
    <row r="11415">
      <c r="A11415" s="36" t="str">
        <f t="shared" si="1"/>
        <v>Medium Population-Middle Poverty</v>
      </c>
      <c r="B11415" s="35" t="s">
        <v>11434</v>
      </c>
      <c r="C11415" s="37">
        <v>5808.0</v>
      </c>
      <c r="D11415" s="37">
        <v>0.110365013774105</v>
      </c>
      <c r="E11415" s="37" t="s">
        <v>15</v>
      </c>
      <c r="F11415" s="37" t="s">
        <v>10</v>
      </c>
    </row>
    <row r="11416">
      <c r="A11416" s="36" t="str">
        <f t="shared" si="1"/>
        <v>Medium Population-Low Poverty</v>
      </c>
      <c r="B11416" s="35" t="s">
        <v>11435</v>
      </c>
      <c r="C11416" s="37">
        <v>1535.0</v>
      </c>
      <c r="D11416" s="37">
        <v>0.0899022801302932</v>
      </c>
      <c r="E11416" s="37" t="s">
        <v>15</v>
      </c>
      <c r="F11416" s="37" t="s">
        <v>9</v>
      </c>
    </row>
    <row r="11417">
      <c r="A11417" s="36" t="str">
        <f t="shared" si="1"/>
        <v>Medium Population-Middle Poverty</v>
      </c>
      <c r="B11417" s="35" t="s">
        <v>11436</v>
      </c>
      <c r="C11417" s="37">
        <v>5952.0</v>
      </c>
      <c r="D11417" s="37">
        <v>0.137936827956989</v>
      </c>
      <c r="E11417" s="37" t="s">
        <v>15</v>
      </c>
      <c r="F11417" s="37" t="s">
        <v>10</v>
      </c>
    </row>
    <row r="11418">
      <c r="A11418" s="36" t="str">
        <f t="shared" si="1"/>
        <v>High Population-Middle Poverty</v>
      </c>
      <c r="B11418" s="35" t="s">
        <v>11437</v>
      </c>
      <c r="C11418" s="37">
        <v>13155.0</v>
      </c>
      <c r="D11418" s="37">
        <v>0.2076776890916</v>
      </c>
      <c r="E11418" s="37" t="s">
        <v>14</v>
      </c>
      <c r="F11418" s="37" t="s">
        <v>10</v>
      </c>
    </row>
    <row r="11419">
      <c r="A11419" s="36" t="str">
        <f t="shared" si="1"/>
        <v>Medium Population-Low Poverty</v>
      </c>
      <c r="B11419" s="35" t="s">
        <v>11438</v>
      </c>
      <c r="C11419" s="37">
        <v>2988.0</v>
      </c>
      <c r="D11419" s="37">
        <v>0.071285140562249</v>
      </c>
      <c r="E11419" s="37" t="s">
        <v>15</v>
      </c>
      <c r="F11419" s="37" t="s">
        <v>9</v>
      </c>
    </row>
    <row r="11420">
      <c r="A11420" s="36" t="str">
        <f t="shared" si="1"/>
        <v>High Population-Middle Poverty</v>
      </c>
      <c r="B11420" s="35" t="s">
        <v>11439</v>
      </c>
      <c r="C11420" s="37">
        <v>11132.0</v>
      </c>
      <c r="D11420" s="37">
        <v>0.172565576715774</v>
      </c>
      <c r="E11420" s="37" t="s">
        <v>14</v>
      </c>
      <c r="F11420" s="37" t="s">
        <v>10</v>
      </c>
    </row>
    <row r="11421">
      <c r="A11421" s="36" t="str">
        <f t="shared" si="1"/>
        <v>Medium Population-Middle Poverty</v>
      </c>
      <c r="B11421" s="35" t="s">
        <v>11440</v>
      </c>
      <c r="C11421" s="37">
        <v>2376.0</v>
      </c>
      <c r="D11421" s="37">
        <v>0.236111111111111</v>
      </c>
      <c r="E11421" s="37" t="s">
        <v>15</v>
      </c>
      <c r="F11421" s="37" t="s">
        <v>10</v>
      </c>
    </row>
    <row r="11422">
      <c r="A11422" s="36" t="str">
        <f t="shared" si="1"/>
        <v>Medium Population-Middle Poverty</v>
      </c>
      <c r="B11422" s="35" t="s">
        <v>11441</v>
      </c>
      <c r="C11422" s="37">
        <v>5496.0</v>
      </c>
      <c r="D11422" s="37">
        <v>0.12245269286754</v>
      </c>
      <c r="E11422" s="37" t="s">
        <v>15</v>
      </c>
      <c r="F11422" s="37" t="s">
        <v>10</v>
      </c>
    </row>
    <row r="11423">
      <c r="A11423" s="36" t="str">
        <f t="shared" si="1"/>
        <v>Medium Population-Middle Poverty</v>
      </c>
      <c r="B11423" s="35" t="s">
        <v>11442</v>
      </c>
      <c r="C11423" s="37">
        <v>4666.0</v>
      </c>
      <c r="D11423" s="37">
        <v>0.218816973853408</v>
      </c>
      <c r="E11423" s="37" t="s">
        <v>15</v>
      </c>
      <c r="F11423" s="37" t="s">
        <v>10</v>
      </c>
    </row>
    <row r="11424">
      <c r="A11424" s="36" t="str">
        <f t="shared" si="1"/>
        <v>Medium Population-Low Poverty</v>
      </c>
      <c r="B11424" s="35" t="s">
        <v>11443</v>
      </c>
      <c r="C11424" s="37">
        <v>2334.0</v>
      </c>
      <c r="D11424" s="37">
        <v>0.070694087403599</v>
      </c>
      <c r="E11424" s="37" t="s">
        <v>15</v>
      </c>
      <c r="F11424" s="37" t="s">
        <v>9</v>
      </c>
    </row>
    <row r="11425">
      <c r="A11425" s="36" t="str">
        <f t="shared" si="1"/>
        <v>Medium Population-Middle Poverty</v>
      </c>
      <c r="B11425" s="35" t="s">
        <v>11444</v>
      </c>
      <c r="C11425" s="37">
        <v>3875.0</v>
      </c>
      <c r="D11425" s="37">
        <v>0.12541935483871</v>
      </c>
      <c r="E11425" s="37" t="s">
        <v>15</v>
      </c>
      <c r="F11425" s="37" t="s">
        <v>10</v>
      </c>
    </row>
    <row r="11426">
      <c r="A11426" s="36" t="str">
        <f t="shared" si="1"/>
        <v>High Population-Middle Poverty</v>
      </c>
      <c r="B11426" s="35" t="s">
        <v>11445</v>
      </c>
      <c r="C11426" s="37">
        <v>37315.0</v>
      </c>
      <c r="D11426" s="37">
        <v>0.215730939300549</v>
      </c>
      <c r="E11426" s="37" t="s">
        <v>14</v>
      </c>
      <c r="F11426" s="37" t="s">
        <v>10</v>
      </c>
    </row>
    <row r="11427">
      <c r="A11427" s="36" t="str">
        <f t="shared" si="1"/>
        <v>High Population-Middle Poverty</v>
      </c>
      <c r="B11427" s="35" t="s">
        <v>11446</v>
      </c>
      <c r="C11427" s="37">
        <v>30502.0</v>
      </c>
      <c r="D11427" s="37">
        <v>0.198741066159596</v>
      </c>
      <c r="E11427" s="37" t="s">
        <v>14</v>
      </c>
      <c r="F11427" s="37" t="s">
        <v>10</v>
      </c>
    </row>
    <row r="11428">
      <c r="A11428" s="36" t="str">
        <f t="shared" si="1"/>
        <v>High Population-Low Poverty</v>
      </c>
      <c r="B11428" s="35" t="s">
        <v>11447</v>
      </c>
      <c r="C11428" s="37">
        <v>15597.0</v>
      </c>
      <c r="D11428" s="37">
        <v>0.0942488940180804</v>
      </c>
      <c r="E11428" s="37" t="s">
        <v>14</v>
      </c>
      <c r="F11428" s="37" t="s">
        <v>9</v>
      </c>
    </row>
    <row r="11429">
      <c r="A11429" s="36" t="str">
        <f t="shared" si="1"/>
        <v>Medium Population-Middle Poverty</v>
      </c>
      <c r="B11429" s="35" t="s">
        <v>11448</v>
      </c>
      <c r="C11429" s="37">
        <v>5867.0</v>
      </c>
      <c r="D11429" s="37">
        <v>0.177262655530936</v>
      </c>
      <c r="E11429" s="37" t="s">
        <v>15</v>
      </c>
      <c r="F11429" s="37" t="s">
        <v>10</v>
      </c>
    </row>
    <row r="11430">
      <c r="A11430" s="36" t="str">
        <f t="shared" si="1"/>
        <v>Medium Population-Middle Poverty</v>
      </c>
      <c r="B11430" s="35" t="s">
        <v>11449</v>
      </c>
      <c r="C11430" s="37">
        <v>2715.0</v>
      </c>
      <c r="D11430" s="37">
        <v>0.233517495395948</v>
      </c>
      <c r="E11430" s="37" t="s">
        <v>15</v>
      </c>
      <c r="F11430" s="37" t="s">
        <v>10</v>
      </c>
    </row>
    <row r="11431">
      <c r="A11431" s="36" t="str">
        <f t="shared" si="1"/>
        <v>Medium Population-Middle Poverty</v>
      </c>
      <c r="B11431" s="35" t="s">
        <v>11450</v>
      </c>
      <c r="C11431" s="37">
        <v>5981.0</v>
      </c>
      <c r="D11431" s="37">
        <v>0.135930446413643</v>
      </c>
      <c r="E11431" s="37" t="s">
        <v>15</v>
      </c>
      <c r="F11431" s="37" t="s">
        <v>10</v>
      </c>
    </row>
    <row r="11432">
      <c r="A11432" s="36" t="str">
        <f t="shared" si="1"/>
        <v>Low Population-Low Poverty</v>
      </c>
      <c r="B11432" s="35" t="s">
        <v>11451</v>
      </c>
      <c r="C11432" s="37">
        <v>222.0</v>
      </c>
      <c r="D11432" s="37">
        <v>0.0</v>
      </c>
      <c r="E11432" s="37" t="s">
        <v>16</v>
      </c>
      <c r="F11432" s="37" t="s">
        <v>9</v>
      </c>
    </row>
    <row r="11433">
      <c r="A11433" s="36" t="str">
        <f t="shared" si="1"/>
        <v>Low Population-Middle Poverty</v>
      </c>
      <c r="B11433" s="35" t="s">
        <v>11452</v>
      </c>
      <c r="C11433" s="37">
        <v>445.0</v>
      </c>
      <c r="D11433" s="37">
        <v>0.137078651685393</v>
      </c>
      <c r="E11433" s="37" t="s">
        <v>16</v>
      </c>
      <c r="F11433" s="37" t="s">
        <v>10</v>
      </c>
    </row>
    <row r="11434">
      <c r="A11434" s="36" t="str">
        <f t="shared" si="1"/>
        <v>Medium Population-Middle Poverty</v>
      </c>
      <c r="B11434" s="35" t="s">
        <v>11453</v>
      </c>
      <c r="C11434" s="37">
        <v>1899.0</v>
      </c>
      <c r="D11434" s="37">
        <v>0.151132174828857</v>
      </c>
      <c r="E11434" s="37" t="s">
        <v>15</v>
      </c>
      <c r="F11434" s="37" t="s">
        <v>10</v>
      </c>
    </row>
    <row r="11435">
      <c r="A11435" s="36" t="str">
        <f t="shared" si="1"/>
        <v>Medium Population-Middle Poverty</v>
      </c>
      <c r="B11435" s="35" t="s">
        <v>11454</v>
      </c>
      <c r="C11435" s="37">
        <v>569.0</v>
      </c>
      <c r="D11435" s="37">
        <v>0.256590509666081</v>
      </c>
      <c r="E11435" s="37" t="s">
        <v>15</v>
      </c>
      <c r="F11435" s="37" t="s">
        <v>10</v>
      </c>
    </row>
    <row r="11436">
      <c r="A11436" s="36" t="str">
        <f t="shared" si="1"/>
        <v>Medium Population-Middle Poverty</v>
      </c>
      <c r="B11436" s="35" t="s">
        <v>11455</v>
      </c>
      <c r="C11436" s="37">
        <v>1571.0</v>
      </c>
      <c r="D11436" s="37">
        <v>0.246976448122215</v>
      </c>
      <c r="E11436" s="37" t="s">
        <v>15</v>
      </c>
      <c r="F11436" s="37" t="s">
        <v>10</v>
      </c>
    </row>
    <row r="11437">
      <c r="A11437" s="36" t="str">
        <f t="shared" si="1"/>
        <v>Medium Population-Middle Poverty</v>
      </c>
      <c r="B11437" s="35" t="s">
        <v>11456</v>
      </c>
      <c r="C11437" s="37">
        <v>1911.0</v>
      </c>
      <c r="D11437" s="37">
        <v>0.186813186813187</v>
      </c>
      <c r="E11437" s="37" t="s">
        <v>15</v>
      </c>
      <c r="F11437" s="37" t="s">
        <v>10</v>
      </c>
    </row>
    <row r="11438">
      <c r="A11438" s="36" t="str">
        <f t="shared" si="1"/>
        <v>Medium Population-Middle Poverty</v>
      </c>
      <c r="B11438" s="35" t="s">
        <v>11457</v>
      </c>
      <c r="C11438" s="37">
        <v>3670.0</v>
      </c>
      <c r="D11438" s="37">
        <v>0.220980926430518</v>
      </c>
      <c r="E11438" s="37" t="s">
        <v>15</v>
      </c>
      <c r="F11438" s="37" t="s">
        <v>10</v>
      </c>
    </row>
    <row r="11439">
      <c r="A11439" s="36" t="str">
        <f t="shared" si="1"/>
        <v>Medium Population-Middle Poverty</v>
      </c>
      <c r="B11439" s="35" t="s">
        <v>11458</v>
      </c>
      <c r="C11439" s="37">
        <v>1731.0</v>
      </c>
      <c r="D11439" s="37">
        <v>0.192374350086655</v>
      </c>
      <c r="E11439" s="37" t="s">
        <v>15</v>
      </c>
      <c r="F11439" s="37" t="s">
        <v>10</v>
      </c>
    </row>
    <row r="11440">
      <c r="A11440" s="36" t="str">
        <f t="shared" si="1"/>
        <v>Medium Population-Middle Poverty</v>
      </c>
      <c r="B11440" s="35" t="s">
        <v>11459</v>
      </c>
      <c r="C11440" s="37">
        <v>9136.0</v>
      </c>
      <c r="D11440" s="37">
        <v>0.215083187390543</v>
      </c>
      <c r="E11440" s="37" t="s">
        <v>15</v>
      </c>
      <c r="F11440" s="37" t="s">
        <v>10</v>
      </c>
    </row>
    <row r="11441">
      <c r="A11441" s="36" t="str">
        <f t="shared" si="1"/>
        <v>Medium Population-Middle Poverty</v>
      </c>
      <c r="B11441" s="35" t="s">
        <v>11460</v>
      </c>
      <c r="C11441" s="37">
        <v>7460.0</v>
      </c>
      <c r="D11441" s="37">
        <v>0.175603217158177</v>
      </c>
      <c r="E11441" s="37" t="s">
        <v>15</v>
      </c>
      <c r="F11441" s="37" t="s">
        <v>10</v>
      </c>
    </row>
    <row r="11442">
      <c r="A11442" s="36" t="str">
        <f t="shared" si="1"/>
        <v>High Population-Middle Poverty</v>
      </c>
      <c r="B11442" s="35" t="s">
        <v>11461</v>
      </c>
      <c r="C11442" s="37">
        <v>36225.0</v>
      </c>
      <c r="D11442" s="37">
        <v>0.137446514837819</v>
      </c>
      <c r="E11442" s="37" t="s">
        <v>14</v>
      </c>
      <c r="F11442" s="37" t="s">
        <v>10</v>
      </c>
    </row>
    <row r="11443">
      <c r="A11443" s="36" t="str">
        <f t="shared" si="1"/>
        <v>Medium Population-Middle Poverty</v>
      </c>
      <c r="B11443" s="35" t="s">
        <v>11462</v>
      </c>
      <c r="C11443" s="37">
        <v>5572.0</v>
      </c>
      <c r="D11443" s="37">
        <v>0.315685570710696</v>
      </c>
      <c r="E11443" s="37" t="s">
        <v>15</v>
      </c>
      <c r="F11443" s="37" t="s">
        <v>10</v>
      </c>
    </row>
    <row r="11444">
      <c r="A11444" s="36" t="str">
        <f t="shared" si="1"/>
        <v>Medium Population-Middle Poverty</v>
      </c>
      <c r="B11444" s="35" t="s">
        <v>11463</v>
      </c>
      <c r="C11444" s="37">
        <v>1343.0</v>
      </c>
      <c r="D11444" s="37">
        <v>0.191362620997766</v>
      </c>
      <c r="E11444" s="37" t="s">
        <v>15</v>
      </c>
      <c r="F11444" s="37" t="s">
        <v>10</v>
      </c>
    </row>
    <row r="11445">
      <c r="A11445" s="36" t="str">
        <f t="shared" si="1"/>
        <v>Medium Population-Middle Poverty</v>
      </c>
      <c r="B11445" s="35" t="s">
        <v>11464</v>
      </c>
      <c r="C11445" s="37">
        <v>5766.0</v>
      </c>
      <c r="D11445" s="37">
        <v>0.217655220256677</v>
      </c>
      <c r="E11445" s="37" t="s">
        <v>15</v>
      </c>
      <c r="F11445" s="37" t="s">
        <v>10</v>
      </c>
    </row>
    <row r="11446">
      <c r="A11446" s="36" t="str">
        <f t="shared" si="1"/>
        <v>Medium Population-Low Poverty</v>
      </c>
      <c r="B11446" s="35" t="s">
        <v>11465</v>
      </c>
      <c r="C11446" s="37">
        <v>8664.0</v>
      </c>
      <c r="D11446" s="37">
        <v>0.0956832871652816</v>
      </c>
      <c r="E11446" s="37" t="s">
        <v>15</v>
      </c>
      <c r="F11446" s="37" t="s">
        <v>9</v>
      </c>
    </row>
    <row r="11447">
      <c r="A11447" s="36" t="str">
        <f t="shared" si="1"/>
        <v>Medium Population-Middle Poverty</v>
      </c>
      <c r="B11447" s="35" t="s">
        <v>11466</v>
      </c>
      <c r="C11447" s="37">
        <v>1484.0</v>
      </c>
      <c r="D11447" s="37">
        <v>0.201482479784367</v>
      </c>
      <c r="E11447" s="37" t="s">
        <v>15</v>
      </c>
      <c r="F11447" s="37" t="s">
        <v>10</v>
      </c>
    </row>
    <row r="11448">
      <c r="A11448" s="36" t="str">
        <f t="shared" si="1"/>
        <v>Medium Population-Middle Poverty</v>
      </c>
      <c r="B11448" s="35" t="s">
        <v>11467</v>
      </c>
      <c r="C11448" s="37">
        <v>6530.0</v>
      </c>
      <c r="D11448" s="37">
        <v>0.220061255742726</v>
      </c>
      <c r="E11448" s="37" t="s">
        <v>15</v>
      </c>
      <c r="F11448" s="37" t="s">
        <v>10</v>
      </c>
    </row>
    <row r="11449">
      <c r="A11449" s="36" t="str">
        <f t="shared" si="1"/>
        <v>Medium Population-Middle Poverty</v>
      </c>
      <c r="B11449" s="35" t="s">
        <v>11468</v>
      </c>
      <c r="C11449" s="37">
        <v>3406.0</v>
      </c>
      <c r="D11449" s="37">
        <v>0.140927774515561</v>
      </c>
      <c r="E11449" s="37" t="s">
        <v>15</v>
      </c>
      <c r="F11449" s="37" t="s">
        <v>10</v>
      </c>
    </row>
    <row r="11450">
      <c r="A11450" s="36" t="str">
        <f t="shared" si="1"/>
        <v>Medium Population-Middle Poverty</v>
      </c>
      <c r="B11450" s="35" t="s">
        <v>11469</v>
      </c>
      <c r="C11450" s="37">
        <v>5294.0</v>
      </c>
      <c r="D11450" s="37">
        <v>0.121080468454855</v>
      </c>
      <c r="E11450" s="37" t="s">
        <v>15</v>
      </c>
      <c r="F11450" s="37" t="s">
        <v>10</v>
      </c>
    </row>
    <row r="11451">
      <c r="A11451" s="36" t="str">
        <f t="shared" si="1"/>
        <v>Medium Population-Middle Poverty</v>
      </c>
      <c r="B11451" s="35" t="s">
        <v>11470</v>
      </c>
      <c r="C11451" s="37">
        <v>1720.0</v>
      </c>
      <c r="D11451" s="37">
        <v>0.125581395348837</v>
      </c>
      <c r="E11451" s="37" t="s">
        <v>15</v>
      </c>
      <c r="F11451" s="37" t="s">
        <v>10</v>
      </c>
    </row>
    <row r="11452">
      <c r="A11452" s="36" t="str">
        <f t="shared" si="1"/>
        <v>High Population-Middle Poverty</v>
      </c>
      <c r="B11452" s="35" t="s">
        <v>11471</v>
      </c>
      <c r="C11452" s="37">
        <v>18765.0</v>
      </c>
      <c r="D11452" s="37">
        <v>0.18390620836664</v>
      </c>
      <c r="E11452" s="37" t="s">
        <v>14</v>
      </c>
      <c r="F11452" s="37" t="s">
        <v>10</v>
      </c>
    </row>
    <row r="11453">
      <c r="A11453" s="36" t="str">
        <f t="shared" si="1"/>
        <v>Medium Population-Middle Poverty</v>
      </c>
      <c r="B11453" s="35" t="s">
        <v>11472</v>
      </c>
      <c r="C11453" s="37">
        <v>4264.0</v>
      </c>
      <c r="D11453" s="37">
        <v>0.12406191369606</v>
      </c>
      <c r="E11453" s="37" t="s">
        <v>15</v>
      </c>
      <c r="F11453" s="37" t="s">
        <v>10</v>
      </c>
    </row>
    <row r="11454">
      <c r="A11454" s="36" t="str">
        <f t="shared" si="1"/>
        <v>Medium Population-Middle Poverty</v>
      </c>
      <c r="B11454" s="35" t="s">
        <v>11473</v>
      </c>
      <c r="C11454" s="37">
        <v>878.0</v>
      </c>
      <c r="D11454" s="37">
        <v>0.16628701594533</v>
      </c>
      <c r="E11454" s="37" t="s">
        <v>15</v>
      </c>
      <c r="F11454" s="37" t="s">
        <v>10</v>
      </c>
    </row>
    <row r="11455">
      <c r="A11455" s="36" t="str">
        <f t="shared" si="1"/>
        <v>Medium Population-Middle Poverty</v>
      </c>
      <c r="B11455" s="35" t="s">
        <v>11474</v>
      </c>
      <c r="C11455" s="37">
        <v>597.0</v>
      </c>
      <c r="D11455" s="37">
        <v>0.1892797319933</v>
      </c>
      <c r="E11455" s="37" t="s">
        <v>15</v>
      </c>
      <c r="F11455" s="37" t="s">
        <v>10</v>
      </c>
    </row>
    <row r="11456">
      <c r="A11456" s="36" t="str">
        <f t="shared" si="1"/>
        <v>Low Population-Middle Poverty</v>
      </c>
      <c r="B11456" s="35" t="s">
        <v>11475</v>
      </c>
      <c r="C11456" s="37">
        <v>410.0</v>
      </c>
      <c r="D11456" s="37">
        <v>0.114634146341463</v>
      </c>
      <c r="E11456" s="37" t="s">
        <v>16</v>
      </c>
      <c r="F11456" s="37" t="s">
        <v>10</v>
      </c>
    </row>
    <row r="11457">
      <c r="A11457" s="36" t="str">
        <f t="shared" si="1"/>
        <v>Medium Population-Middle Poverty</v>
      </c>
      <c r="B11457" s="35" t="s">
        <v>11476</v>
      </c>
      <c r="C11457" s="37">
        <v>691.0</v>
      </c>
      <c r="D11457" s="37">
        <v>0.120115774240232</v>
      </c>
      <c r="E11457" s="37" t="s">
        <v>15</v>
      </c>
      <c r="F11457" s="37" t="s">
        <v>10</v>
      </c>
    </row>
    <row r="11458">
      <c r="A11458" s="36" t="str">
        <f t="shared" si="1"/>
        <v>Medium Population-Middle Poverty</v>
      </c>
      <c r="B11458" s="35" t="s">
        <v>11477</v>
      </c>
      <c r="C11458" s="37">
        <v>6932.0</v>
      </c>
      <c r="D11458" s="37">
        <v>0.213791113675707</v>
      </c>
      <c r="E11458" s="37" t="s">
        <v>15</v>
      </c>
      <c r="F11458" s="37" t="s">
        <v>10</v>
      </c>
    </row>
    <row r="11459">
      <c r="A11459" s="36" t="str">
        <f t="shared" si="1"/>
        <v>Medium Population-Middle Poverty</v>
      </c>
      <c r="B11459" s="35" t="s">
        <v>11478</v>
      </c>
      <c r="C11459" s="37">
        <v>2224.0</v>
      </c>
      <c r="D11459" s="37">
        <v>0.177607913669065</v>
      </c>
      <c r="E11459" s="37" t="s">
        <v>15</v>
      </c>
      <c r="F11459" s="37" t="s">
        <v>10</v>
      </c>
    </row>
    <row r="11460">
      <c r="A11460" s="36" t="str">
        <f t="shared" si="1"/>
        <v>Medium Population-Middle Poverty</v>
      </c>
      <c r="B11460" s="35" t="s">
        <v>11479</v>
      </c>
      <c r="C11460" s="37">
        <v>8064.0</v>
      </c>
      <c r="D11460" s="37">
        <v>0.243923611111111</v>
      </c>
      <c r="E11460" s="37" t="s">
        <v>15</v>
      </c>
      <c r="F11460" s="37" t="s">
        <v>10</v>
      </c>
    </row>
    <row r="11461">
      <c r="A11461" s="36" t="str">
        <f t="shared" si="1"/>
        <v>High Population-Middle Poverty</v>
      </c>
      <c r="B11461" s="35" t="s">
        <v>11480</v>
      </c>
      <c r="C11461" s="37">
        <v>10139.0</v>
      </c>
      <c r="D11461" s="37">
        <v>0.156425683006214</v>
      </c>
      <c r="E11461" s="37" t="s">
        <v>14</v>
      </c>
      <c r="F11461" s="37" t="s">
        <v>10</v>
      </c>
    </row>
    <row r="11462">
      <c r="A11462" s="36" t="str">
        <f t="shared" si="1"/>
        <v>Medium Population-Middle Poverty</v>
      </c>
      <c r="B11462" s="35" t="s">
        <v>11481</v>
      </c>
      <c r="C11462" s="37">
        <v>9605.0</v>
      </c>
      <c r="D11462" s="37">
        <v>0.161790733992712</v>
      </c>
      <c r="E11462" s="37" t="s">
        <v>15</v>
      </c>
      <c r="F11462" s="37" t="s">
        <v>10</v>
      </c>
    </row>
    <row r="11463">
      <c r="A11463" s="36" t="str">
        <f t="shared" si="1"/>
        <v>Medium Population-High Poverty</v>
      </c>
      <c r="B11463" s="35" t="s">
        <v>11482</v>
      </c>
      <c r="C11463" s="37">
        <v>1127.0</v>
      </c>
      <c r="D11463" s="37">
        <v>0.471162377994676</v>
      </c>
      <c r="E11463" s="37" t="s">
        <v>15</v>
      </c>
      <c r="F11463" s="37" t="s">
        <v>11</v>
      </c>
    </row>
    <row r="11464">
      <c r="A11464" s="36" t="str">
        <f t="shared" si="1"/>
        <v>High Population-Middle Poverty</v>
      </c>
      <c r="B11464" s="35" t="s">
        <v>11483</v>
      </c>
      <c r="C11464" s="37">
        <v>14951.0</v>
      </c>
      <c r="D11464" s="37">
        <v>0.207143334893987</v>
      </c>
      <c r="E11464" s="37" t="s">
        <v>14</v>
      </c>
      <c r="F11464" s="37" t="s">
        <v>10</v>
      </c>
    </row>
    <row r="11465">
      <c r="A11465" s="36" t="str">
        <f t="shared" si="1"/>
        <v>Medium Population-Middle Poverty</v>
      </c>
      <c r="B11465" s="35" t="s">
        <v>11484</v>
      </c>
      <c r="C11465" s="37">
        <v>2217.0</v>
      </c>
      <c r="D11465" s="37">
        <v>0.166441136671177</v>
      </c>
      <c r="E11465" s="37" t="s">
        <v>15</v>
      </c>
      <c r="F11465" s="37" t="s">
        <v>10</v>
      </c>
    </row>
    <row r="11466">
      <c r="A11466" s="36" t="str">
        <f t="shared" si="1"/>
        <v>Low Population-High Poverty</v>
      </c>
      <c r="B11466" s="35" t="s">
        <v>11485</v>
      </c>
      <c r="C11466" s="37">
        <v>426.0</v>
      </c>
      <c r="D11466" s="37">
        <v>0.394366197183099</v>
      </c>
      <c r="E11466" s="37" t="s">
        <v>16</v>
      </c>
      <c r="F11466" s="37" t="s">
        <v>11</v>
      </c>
    </row>
    <row r="11467">
      <c r="A11467" s="36" t="str">
        <f t="shared" si="1"/>
        <v>Low Population-Low Poverty</v>
      </c>
      <c r="B11467" s="35" t="s">
        <v>11486</v>
      </c>
      <c r="C11467" s="37">
        <v>372.0</v>
      </c>
      <c r="D11467" s="37">
        <v>0.0</v>
      </c>
      <c r="E11467" s="37" t="s">
        <v>16</v>
      </c>
      <c r="F11467" s="37" t="s">
        <v>9</v>
      </c>
    </row>
    <row r="11468">
      <c r="A11468" s="36" t="str">
        <f t="shared" si="1"/>
        <v>Medium Population-Middle Poverty</v>
      </c>
      <c r="B11468" s="35" t="s">
        <v>11487</v>
      </c>
      <c r="C11468" s="37">
        <v>728.0</v>
      </c>
      <c r="D11468" s="37">
        <v>0.200549450549451</v>
      </c>
      <c r="E11468" s="37" t="s">
        <v>15</v>
      </c>
      <c r="F11468" s="37" t="s">
        <v>10</v>
      </c>
    </row>
    <row r="11469">
      <c r="A11469" s="36" t="str">
        <f t="shared" si="1"/>
        <v>Medium Population-Middle Poverty</v>
      </c>
      <c r="B11469" s="35" t="s">
        <v>11488</v>
      </c>
      <c r="C11469" s="37">
        <v>4107.0</v>
      </c>
      <c r="D11469" s="37">
        <v>0.270757243730217</v>
      </c>
      <c r="E11469" s="37" t="s">
        <v>15</v>
      </c>
      <c r="F11469" s="37" t="s">
        <v>10</v>
      </c>
    </row>
    <row r="11470">
      <c r="A11470" s="36" t="str">
        <f t="shared" si="1"/>
        <v>Medium Population-Middle Poverty</v>
      </c>
      <c r="B11470" s="35" t="s">
        <v>11489</v>
      </c>
      <c r="C11470" s="37">
        <v>2941.0</v>
      </c>
      <c r="D11470" s="37">
        <v>0.214892893573614</v>
      </c>
      <c r="E11470" s="37" t="s">
        <v>15</v>
      </c>
      <c r="F11470" s="37" t="s">
        <v>10</v>
      </c>
    </row>
    <row r="11471">
      <c r="A11471" s="36" t="str">
        <f t="shared" si="1"/>
        <v>Medium Population-Impoverished</v>
      </c>
      <c r="B11471" s="35" t="s">
        <v>11490</v>
      </c>
      <c r="C11471" s="37">
        <v>924.0</v>
      </c>
      <c r="D11471" s="37">
        <v>0.502164502164502</v>
      </c>
      <c r="E11471" s="37" t="s">
        <v>15</v>
      </c>
      <c r="F11471" s="37" t="s">
        <v>12</v>
      </c>
    </row>
    <row r="11472">
      <c r="A11472" s="36" t="str">
        <f t="shared" si="1"/>
        <v>Medium Population-Middle Poverty</v>
      </c>
      <c r="B11472" s="35" t="s">
        <v>11491</v>
      </c>
      <c r="C11472" s="37">
        <v>4660.0</v>
      </c>
      <c r="D11472" s="37">
        <v>0.310729613733906</v>
      </c>
      <c r="E11472" s="37" t="s">
        <v>15</v>
      </c>
      <c r="F11472" s="37" t="s">
        <v>10</v>
      </c>
    </row>
    <row r="11473">
      <c r="A11473" s="36" t="str">
        <f t="shared" si="1"/>
        <v>Low Population-Impoverished</v>
      </c>
      <c r="B11473" s="35" t="s">
        <v>11492</v>
      </c>
      <c r="C11473" s="37">
        <v>472.0</v>
      </c>
      <c r="D11473" s="37">
        <v>0.516949152542373</v>
      </c>
      <c r="E11473" s="37" t="s">
        <v>16</v>
      </c>
      <c r="F11473" s="37" t="s">
        <v>12</v>
      </c>
    </row>
    <row r="11474">
      <c r="A11474" s="36" t="str">
        <f t="shared" si="1"/>
        <v>Medium Population-Middle Poverty</v>
      </c>
      <c r="B11474" s="35" t="s">
        <v>11493</v>
      </c>
      <c r="C11474" s="37">
        <v>4178.0</v>
      </c>
      <c r="D11474" s="37">
        <v>0.201053135471517</v>
      </c>
      <c r="E11474" s="37" t="s">
        <v>15</v>
      </c>
      <c r="F11474" s="37" t="s">
        <v>10</v>
      </c>
    </row>
    <row r="11475">
      <c r="A11475" s="36" t="str">
        <f t="shared" si="1"/>
        <v>Medium Population-Middle Poverty</v>
      </c>
      <c r="B11475" s="35" t="s">
        <v>11494</v>
      </c>
      <c r="C11475" s="37">
        <v>2380.0</v>
      </c>
      <c r="D11475" s="37">
        <v>0.179411764705882</v>
      </c>
      <c r="E11475" s="37" t="s">
        <v>15</v>
      </c>
      <c r="F11475" s="37" t="s">
        <v>10</v>
      </c>
    </row>
    <row r="11476">
      <c r="A11476" s="36" t="str">
        <f t="shared" si="1"/>
        <v>Low Population-Low Poverty</v>
      </c>
      <c r="B11476" s="35" t="s">
        <v>11495</v>
      </c>
      <c r="C11476" s="37">
        <v>39.0</v>
      </c>
      <c r="D11476" s="37">
        <v>0.0</v>
      </c>
      <c r="E11476" s="37" t="s">
        <v>16</v>
      </c>
      <c r="F11476" s="37" t="s">
        <v>9</v>
      </c>
    </row>
    <row r="11477">
      <c r="A11477" s="36" t="str">
        <f t="shared" si="1"/>
        <v>Low Population-Middle Poverty</v>
      </c>
      <c r="B11477" s="35" t="s">
        <v>11496</v>
      </c>
      <c r="C11477" s="37">
        <v>250.0</v>
      </c>
      <c r="D11477" s="37">
        <v>0.12</v>
      </c>
      <c r="E11477" s="37" t="s">
        <v>16</v>
      </c>
      <c r="F11477" s="37" t="s">
        <v>10</v>
      </c>
    </row>
    <row r="11478">
      <c r="A11478" s="36" t="str">
        <f t="shared" si="1"/>
        <v>Medium Population-Middle Poverty</v>
      </c>
      <c r="B11478" s="35" t="s">
        <v>11497</v>
      </c>
      <c r="C11478" s="37">
        <v>1393.0</v>
      </c>
      <c r="D11478" s="37">
        <v>0.185929648241206</v>
      </c>
      <c r="E11478" s="37" t="s">
        <v>15</v>
      </c>
      <c r="F11478" s="37" t="s">
        <v>10</v>
      </c>
    </row>
    <row r="11479">
      <c r="A11479" s="36" t="str">
        <f t="shared" si="1"/>
        <v>Medium Population-Middle Poverty</v>
      </c>
      <c r="B11479" s="35" t="s">
        <v>11498</v>
      </c>
      <c r="C11479" s="37">
        <v>9411.0</v>
      </c>
      <c r="D11479" s="37">
        <v>0.258846031240038</v>
      </c>
      <c r="E11479" s="37" t="s">
        <v>15</v>
      </c>
      <c r="F11479" s="37" t="s">
        <v>10</v>
      </c>
    </row>
    <row r="11480">
      <c r="A11480" s="36" t="str">
        <f t="shared" si="1"/>
        <v>Medium Population-Middle Poverty</v>
      </c>
      <c r="B11480" s="35" t="s">
        <v>11499</v>
      </c>
      <c r="C11480" s="37">
        <v>9534.0</v>
      </c>
      <c r="D11480" s="37">
        <v>0.213551499895112</v>
      </c>
      <c r="E11480" s="37" t="s">
        <v>15</v>
      </c>
      <c r="F11480" s="37" t="s">
        <v>10</v>
      </c>
    </row>
    <row r="11481">
      <c r="A11481" s="36" t="str">
        <f t="shared" si="1"/>
        <v>Low Population-Impoverished</v>
      </c>
      <c r="B11481" s="35" t="s">
        <v>11500</v>
      </c>
      <c r="C11481" s="37">
        <v>178.0</v>
      </c>
      <c r="D11481" s="37">
        <v>0.870786516853933</v>
      </c>
      <c r="E11481" s="37" t="s">
        <v>16</v>
      </c>
      <c r="F11481" s="37" t="s">
        <v>12</v>
      </c>
    </row>
    <row r="11482">
      <c r="A11482" s="36" t="str">
        <f t="shared" si="1"/>
        <v>Medium Population-Middle Poverty</v>
      </c>
      <c r="B11482" s="35" t="s">
        <v>11501</v>
      </c>
      <c r="C11482" s="37">
        <v>1057.0</v>
      </c>
      <c r="D11482" s="37">
        <v>0.270577105014191</v>
      </c>
      <c r="E11482" s="37" t="s">
        <v>15</v>
      </c>
      <c r="F11482" s="37" t="s">
        <v>10</v>
      </c>
    </row>
    <row r="11483">
      <c r="A11483" s="36" t="str">
        <f t="shared" si="1"/>
        <v>Low Population-High Poverty</v>
      </c>
      <c r="B11483" s="35" t="s">
        <v>11502</v>
      </c>
      <c r="C11483" s="37">
        <v>21.0</v>
      </c>
      <c r="D11483" s="37">
        <v>0.428571428571429</v>
      </c>
      <c r="E11483" s="37" t="s">
        <v>16</v>
      </c>
      <c r="F11483" s="37" t="s">
        <v>11</v>
      </c>
    </row>
    <row r="11484">
      <c r="A11484" s="36" t="str">
        <f t="shared" si="1"/>
        <v>Medium Population-Middle Poverty</v>
      </c>
      <c r="B11484" s="35" t="s">
        <v>11503</v>
      </c>
      <c r="C11484" s="37">
        <v>3099.0</v>
      </c>
      <c r="D11484" s="37">
        <v>0.209099709583737</v>
      </c>
      <c r="E11484" s="37" t="s">
        <v>15</v>
      </c>
      <c r="F11484" s="37" t="s">
        <v>10</v>
      </c>
    </row>
    <row r="11485">
      <c r="A11485" s="36" t="str">
        <f t="shared" si="1"/>
        <v>Medium Population-Middle Poverty</v>
      </c>
      <c r="B11485" s="35" t="s">
        <v>11504</v>
      </c>
      <c r="C11485" s="37">
        <v>2127.0</v>
      </c>
      <c r="D11485" s="37">
        <v>0.250587682181476</v>
      </c>
      <c r="E11485" s="37" t="s">
        <v>15</v>
      </c>
      <c r="F11485" s="37" t="s">
        <v>10</v>
      </c>
    </row>
    <row r="11486">
      <c r="A11486" s="36" t="str">
        <f t="shared" si="1"/>
        <v>Low Population-Low Poverty</v>
      </c>
      <c r="B11486" s="35" t="s">
        <v>11505</v>
      </c>
      <c r="C11486" s="37">
        <v>18.0</v>
      </c>
      <c r="D11486" s="37">
        <v>0.0</v>
      </c>
      <c r="E11486" s="37" t="s">
        <v>16</v>
      </c>
      <c r="F11486" s="37" t="s">
        <v>9</v>
      </c>
    </row>
    <row r="11487">
      <c r="A11487" s="36" t="str">
        <f t="shared" si="1"/>
        <v>Medium Population-Middle Poverty</v>
      </c>
      <c r="B11487" s="35" t="s">
        <v>11506</v>
      </c>
      <c r="C11487" s="37">
        <v>3872.0</v>
      </c>
      <c r="D11487" s="37">
        <v>0.316115702479339</v>
      </c>
      <c r="E11487" s="37" t="s">
        <v>15</v>
      </c>
      <c r="F11487" s="37" t="s">
        <v>10</v>
      </c>
    </row>
    <row r="11488">
      <c r="A11488" s="36" t="str">
        <f t="shared" si="1"/>
        <v>Medium Population-Middle Poverty</v>
      </c>
      <c r="B11488" s="35" t="s">
        <v>11507</v>
      </c>
      <c r="C11488" s="37">
        <v>1564.0</v>
      </c>
      <c r="D11488" s="37">
        <v>0.312659846547315</v>
      </c>
      <c r="E11488" s="37" t="s">
        <v>15</v>
      </c>
      <c r="F11488" s="37" t="s">
        <v>10</v>
      </c>
    </row>
    <row r="11489">
      <c r="A11489" s="36" t="str">
        <f t="shared" si="1"/>
        <v>Medium Population-High Poverty</v>
      </c>
      <c r="B11489" s="35" t="s">
        <v>11508</v>
      </c>
      <c r="C11489" s="37">
        <v>522.0</v>
      </c>
      <c r="D11489" s="37">
        <v>0.340996168582375</v>
      </c>
      <c r="E11489" s="37" t="s">
        <v>15</v>
      </c>
      <c r="F11489" s="37" t="s">
        <v>11</v>
      </c>
    </row>
    <row r="11490">
      <c r="A11490" s="36" t="str">
        <f t="shared" si="1"/>
        <v>Medium Population-Middle Poverty</v>
      </c>
      <c r="B11490" s="35" t="s">
        <v>11509</v>
      </c>
      <c r="C11490" s="37">
        <v>573.0</v>
      </c>
      <c r="D11490" s="37">
        <v>0.275741710296684</v>
      </c>
      <c r="E11490" s="37" t="s">
        <v>15</v>
      </c>
      <c r="F11490" s="37" t="s">
        <v>10</v>
      </c>
    </row>
    <row r="11491">
      <c r="A11491" s="36" t="str">
        <f t="shared" si="1"/>
        <v>Low Population-Middle Poverty</v>
      </c>
      <c r="B11491" s="35" t="s">
        <v>11510</v>
      </c>
      <c r="C11491" s="37">
        <v>392.0</v>
      </c>
      <c r="D11491" s="37">
        <v>0.160714285714286</v>
      </c>
      <c r="E11491" s="37" t="s">
        <v>16</v>
      </c>
      <c r="F11491" s="37" t="s">
        <v>10</v>
      </c>
    </row>
    <row r="11492">
      <c r="A11492" s="36" t="str">
        <f t="shared" si="1"/>
        <v>High Population-Middle Poverty</v>
      </c>
      <c r="B11492" s="35" t="s">
        <v>11511</v>
      </c>
      <c r="C11492" s="37">
        <v>15589.0</v>
      </c>
      <c r="D11492" s="37">
        <v>0.264032330489448</v>
      </c>
      <c r="E11492" s="37" t="s">
        <v>14</v>
      </c>
      <c r="F11492" s="37" t="s">
        <v>10</v>
      </c>
    </row>
    <row r="11493">
      <c r="A11493" s="36" t="str">
        <f t="shared" si="1"/>
        <v>Medium Population-Middle Poverty</v>
      </c>
      <c r="B11493" s="35" t="s">
        <v>11512</v>
      </c>
      <c r="C11493" s="37">
        <v>1965.0</v>
      </c>
      <c r="D11493" s="37">
        <v>0.183206106870229</v>
      </c>
      <c r="E11493" s="37" t="s">
        <v>15</v>
      </c>
      <c r="F11493" s="37" t="s">
        <v>10</v>
      </c>
    </row>
    <row r="11494">
      <c r="A11494" s="36" t="str">
        <f t="shared" si="1"/>
        <v>High Population-Middle Poverty</v>
      </c>
      <c r="B11494" s="35" t="s">
        <v>11513</v>
      </c>
      <c r="C11494" s="37">
        <v>20861.0</v>
      </c>
      <c r="D11494" s="37">
        <v>0.139207132927472</v>
      </c>
      <c r="E11494" s="37" t="s">
        <v>14</v>
      </c>
      <c r="F11494" s="37" t="s">
        <v>10</v>
      </c>
    </row>
    <row r="11495">
      <c r="A11495" s="36" t="str">
        <f t="shared" si="1"/>
        <v>Medium Population-Middle Poverty</v>
      </c>
      <c r="B11495" s="35" t="s">
        <v>11514</v>
      </c>
      <c r="C11495" s="37">
        <v>2076.0</v>
      </c>
      <c r="D11495" s="37">
        <v>0.306840077071291</v>
      </c>
      <c r="E11495" s="37" t="s">
        <v>15</v>
      </c>
      <c r="F11495" s="37" t="s">
        <v>10</v>
      </c>
    </row>
    <row r="11496">
      <c r="A11496" s="36" t="str">
        <f t="shared" si="1"/>
        <v>Low Population-Middle Poverty</v>
      </c>
      <c r="B11496" s="35" t="s">
        <v>11515</v>
      </c>
      <c r="C11496" s="37">
        <v>383.0</v>
      </c>
      <c r="D11496" s="37">
        <v>0.253263707571802</v>
      </c>
      <c r="E11496" s="37" t="s">
        <v>16</v>
      </c>
      <c r="F11496" s="37" t="s">
        <v>10</v>
      </c>
    </row>
    <row r="11497">
      <c r="A11497" s="36" t="str">
        <f t="shared" si="1"/>
        <v>Low Population-Low Poverty</v>
      </c>
      <c r="B11497" s="35" t="s">
        <v>11516</v>
      </c>
      <c r="C11497" s="37">
        <v>47.0</v>
      </c>
      <c r="D11497" s="37">
        <v>0.0</v>
      </c>
      <c r="E11497" s="37" t="s">
        <v>16</v>
      </c>
      <c r="F11497" s="37" t="s">
        <v>9</v>
      </c>
    </row>
    <row r="11498">
      <c r="A11498" s="36" t="str">
        <f t="shared" si="1"/>
        <v>Medium Population-Impoverished</v>
      </c>
      <c r="B11498" s="35" t="s">
        <v>11517</v>
      </c>
      <c r="C11498" s="37">
        <v>1024.0</v>
      </c>
      <c r="D11498" s="37">
        <v>0.7490234375</v>
      </c>
      <c r="E11498" s="37" t="s">
        <v>15</v>
      </c>
      <c r="F11498" s="37" t="s">
        <v>12</v>
      </c>
    </row>
    <row r="11499">
      <c r="A11499" s="36" t="str">
        <f t="shared" si="1"/>
        <v>Medium Population-Middle Poverty</v>
      </c>
      <c r="B11499" s="35" t="s">
        <v>11518</v>
      </c>
      <c r="C11499" s="37">
        <v>2345.0</v>
      </c>
      <c r="D11499" s="37">
        <v>0.124520255863539</v>
      </c>
      <c r="E11499" s="37" t="s">
        <v>15</v>
      </c>
      <c r="F11499" s="37" t="s">
        <v>10</v>
      </c>
    </row>
    <row r="11500">
      <c r="A11500" s="36" t="str">
        <f t="shared" si="1"/>
        <v>Medium Population-Middle Poverty</v>
      </c>
      <c r="B11500" s="35" t="s">
        <v>11519</v>
      </c>
      <c r="C11500" s="37">
        <v>5386.0</v>
      </c>
      <c r="D11500" s="37">
        <v>0.113256591162273</v>
      </c>
      <c r="E11500" s="37" t="s">
        <v>15</v>
      </c>
      <c r="F11500" s="37" t="s">
        <v>10</v>
      </c>
    </row>
    <row r="11501">
      <c r="A11501" s="36" t="str">
        <f t="shared" si="1"/>
        <v>Medium Population-Middle Poverty</v>
      </c>
      <c r="B11501" s="35" t="s">
        <v>11520</v>
      </c>
      <c r="C11501" s="37">
        <v>7615.0</v>
      </c>
      <c r="D11501" s="37">
        <v>0.182140512147078</v>
      </c>
      <c r="E11501" s="37" t="s">
        <v>15</v>
      </c>
      <c r="F11501" s="37" t="s">
        <v>10</v>
      </c>
    </row>
    <row r="11502">
      <c r="A11502" s="36" t="str">
        <f t="shared" si="1"/>
        <v>Medium Population-Middle Poverty</v>
      </c>
      <c r="B11502" s="35" t="s">
        <v>11521</v>
      </c>
      <c r="C11502" s="37">
        <v>2878.0</v>
      </c>
      <c r="D11502" s="37">
        <v>0.166435024322446</v>
      </c>
      <c r="E11502" s="37" t="s">
        <v>15</v>
      </c>
      <c r="F11502" s="37" t="s">
        <v>10</v>
      </c>
    </row>
    <row r="11503">
      <c r="A11503" s="36" t="str">
        <f t="shared" si="1"/>
        <v>Medium Population-Middle Poverty</v>
      </c>
      <c r="B11503" s="35" t="s">
        <v>11522</v>
      </c>
      <c r="C11503" s="37">
        <v>1249.0</v>
      </c>
      <c r="D11503" s="37">
        <v>0.307445956765412</v>
      </c>
      <c r="E11503" s="37" t="s">
        <v>15</v>
      </c>
      <c r="F11503" s="37" t="s">
        <v>10</v>
      </c>
    </row>
    <row r="11504">
      <c r="A11504" s="36" t="str">
        <f t="shared" si="1"/>
        <v>Medium Population-Middle Poverty</v>
      </c>
      <c r="B11504" s="35" t="s">
        <v>11523</v>
      </c>
      <c r="C11504" s="37">
        <v>1928.0</v>
      </c>
      <c r="D11504" s="37">
        <v>0.211099585062241</v>
      </c>
      <c r="E11504" s="37" t="s">
        <v>15</v>
      </c>
      <c r="F11504" s="37" t="s">
        <v>10</v>
      </c>
    </row>
    <row r="11505">
      <c r="A11505" s="36" t="str">
        <f t="shared" si="1"/>
        <v>High Population-Low Poverty</v>
      </c>
      <c r="B11505" s="35" t="s">
        <v>11524</v>
      </c>
      <c r="C11505" s="37">
        <v>34363.0</v>
      </c>
      <c r="D11505" s="37">
        <v>0.0855571399470361</v>
      </c>
      <c r="E11505" s="37" t="s">
        <v>14</v>
      </c>
      <c r="F11505" s="37" t="s">
        <v>9</v>
      </c>
    </row>
    <row r="11506">
      <c r="A11506" s="36" t="str">
        <f t="shared" si="1"/>
        <v>High Population-Low Poverty</v>
      </c>
      <c r="B11506" s="35" t="s">
        <v>11525</v>
      </c>
      <c r="C11506" s="37">
        <v>15230.0</v>
      </c>
      <c r="D11506" s="37">
        <v>0.0451083388049901</v>
      </c>
      <c r="E11506" s="37" t="s">
        <v>14</v>
      </c>
      <c r="F11506" s="37" t="s">
        <v>9</v>
      </c>
    </row>
    <row r="11507">
      <c r="A11507" s="36" t="str">
        <f t="shared" si="1"/>
        <v>Medium Population-Low Poverty</v>
      </c>
      <c r="B11507" s="35" t="s">
        <v>11526</v>
      </c>
      <c r="C11507" s="37">
        <v>1191.0</v>
      </c>
      <c r="D11507" s="37">
        <v>0.019311502938707</v>
      </c>
      <c r="E11507" s="37" t="s">
        <v>15</v>
      </c>
      <c r="F11507" s="37" t="s">
        <v>9</v>
      </c>
    </row>
    <row r="11508">
      <c r="A11508" s="36" t="str">
        <f t="shared" si="1"/>
        <v>Low Population-High Poverty</v>
      </c>
      <c r="B11508" s="35" t="s">
        <v>11527</v>
      </c>
      <c r="C11508" s="37">
        <v>234.0</v>
      </c>
      <c r="D11508" s="37">
        <v>0.346153846153846</v>
      </c>
      <c r="E11508" s="37" t="s">
        <v>16</v>
      </c>
      <c r="F11508" s="37" t="s">
        <v>11</v>
      </c>
    </row>
    <row r="11509">
      <c r="A11509" s="36" t="str">
        <f t="shared" si="1"/>
        <v>Medium Population-Middle Poverty</v>
      </c>
      <c r="B11509" s="35" t="s">
        <v>11528</v>
      </c>
      <c r="C11509" s="37">
        <v>6922.0</v>
      </c>
      <c r="D11509" s="37">
        <v>0.178994510257151</v>
      </c>
      <c r="E11509" s="37" t="s">
        <v>15</v>
      </c>
      <c r="F11509" s="37" t="s">
        <v>10</v>
      </c>
    </row>
    <row r="11510">
      <c r="A11510" s="36" t="str">
        <f t="shared" si="1"/>
        <v>High Population-Low Poverty</v>
      </c>
      <c r="B11510" s="35" t="s">
        <v>11529</v>
      </c>
      <c r="C11510" s="37">
        <v>33483.0</v>
      </c>
      <c r="D11510" s="37">
        <v>0.0687214407311173</v>
      </c>
      <c r="E11510" s="37" t="s">
        <v>14</v>
      </c>
      <c r="F11510" s="37" t="s">
        <v>9</v>
      </c>
    </row>
    <row r="11511">
      <c r="A11511" s="36" t="str">
        <f t="shared" si="1"/>
        <v>High Population-Middle Poverty</v>
      </c>
      <c r="B11511" s="35" t="s">
        <v>11530</v>
      </c>
      <c r="C11511" s="37">
        <v>29967.0</v>
      </c>
      <c r="D11511" s="37">
        <v>0.11429238829379</v>
      </c>
      <c r="E11511" s="37" t="s">
        <v>14</v>
      </c>
      <c r="F11511" s="37" t="s">
        <v>10</v>
      </c>
    </row>
    <row r="11512">
      <c r="A11512" s="36" t="str">
        <f t="shared" si="1"/>
        <v>Low Population-High Poverty</v>
      </c>
      <c r="B11512" s="35" t="s">
        <v>11531</v>
      </c>
      <c r="C11512" s="37">
        <v>402.0</v>
      </c>
      <c r="D11512" s="37">
        <v>0.355721393034826</v>
      </c>
      <c r="E11512" s="37" t="s">
        <v>16</v>
      </c>
      <c r="F11512" s="37" t="s">
        <v>11</v>
      </c>
    </row>
    <row r="11513">
      <c r="A11513" s="36" t="str">
        <f t="shared" si="1"/>
        <v>Medium Population-Middle Poverty</v>
      </c>
      <c r="B11513" s="35" t="s">
        <v>11532</v>
      </c>
      <c r="C11513" s="37">
        <v>795.0</v>
      </c>
      <c r="D11513" s="37">
        <v>0.233962264150943</v>
      </c>
      <c r="E11513" s="37" t="s">
        <v>15</v>
      </c>
      <c r="F11513" s="37" t="s">
        <v>10</v>
      </c>
    </row>
    <row r="11514">
      <c r="A11514" s="36" t="str">
        <f t="shared" si="1"/>
        <v>Medium Population-Impoverished</v>
      </c>
      <c r="B11514" s="35" t="s">
        <v>11533</v>
      </c>
      <c r="C11514" s="37">
        <v>696.0</v>
      </c>
      <c r="D11514" s="37">
        <v>0.607758620689655</v>
      </c>
      <c r="E11514" s="37" t="s">
        <v>15</v>
      </c>
      <c r="F11514" s="37" t="s">
        <v>12</v>
      </c>
    </row>
    <row r="11515">
      <c r="A11515" s="36" t="str">
        <f t="shared" si="1"/>
        <v>High Population-Middle Poverty</v>
      </c>
      <c r="B11515" s="35" t="s">
        <v>11534</v>
      </c>
      <c r="C11515" s="37">
        <v>15555.0</v>
      </c>
      <c r="D11515" s="37">
        <v>0.188235294117647</v>
      </c>
      <c r="E11515" s="37" t="s">
        <v>14</v>
      </c>
      <c r="F11515" s="37" t="s">
        <v>10</v>
      </c>
    </row>
    <row r="11516">
      <c r="A11516" s="36" t="str">
        <f t="shared" si="1"/>
        <v>High Population-Middle Poverty</v>
      </c>
      <c r="B11516" s="35" t="s">
        <v>11535</v>
      </c>
      <c r="C11516" s="37">
        <v>13923.0</v>
      </c>
      <c r="D11516" s="37">
        <v>0.102492278962867</v>
      </c>
      <c r="E11516" s="37" t="s">
        <v>14</v>
      </c>
      <c r="F11516" s="37" t="s">
        <v>10</v>
      </c>
    </row>
    <row r="11517">
      <c r="A11517" s="36" t="str">
        <f t="shared" si="1"/>
        <v>Low Population-Low Poverty</v>
      </c>
      <c r="B11517" s="35" t="s">
        <v>11536</v>
      </c>
      <c r="C11517" s="37">
        <v>189.0</v>
      </c>
      <c r="D11517" s="37">
        <v>0.0952380952380952</v>
      </c>
      <c r="E11517" s="37" t="s">
        <v>16</v>
      </c>
      <c r="F11517" s="37" t="s">
        <v>9</v>
      </c>
    </row>
    <row r="11518">
      <c r="A11518" s="36" t="str">
        <f t="shared" si="1"/>
        <v>High Population-Middle Poverty</v>
      </c>
      <c r="B11518" s="35" t="s">
        <v>11537</v>
      </c>
      <c r="C11518" s="37">
        <v>11375.0</v>
      </c>
      <c r="D11518" s="37">
        <v>0.248615384615385</v>
      </c>
      <c r="E11518" s="37" t="s">
        <v>14</v>
      </c>
      <c r="F11518" s="37" t="s">
        <v>10</v>
      </c>
    </row>
    <row r="11519">
      <c r="A11519" s="36" t="str">
        <f t="shared" si="1"/>
        <v>Medium Population-Middle Poverty</v>
      </c>
      <c r="B11519" s="35" t="s">
        <v>11538</v>
      </c>
      <c r="C11519" s="37">
        <v>9897.0</v>
      </c>
      <c r="D11519" s="37">
        <v>0.315146003839547</v>
      </c>
      <c r="E11519" s="37" t="s">
        <v>15</v>
      </c>
      <c r="F11519" s="37" t="s">
        <v>10</v>
      </c>
    </row>
    <row r="11520">
      <c r="A11520" s="36" t="str">
        <f t="shared" si="1"/>
        <v>Medium Population-Middle Poverty</v>
      </c>
      <c r="B11520" s="35" t="s">
        <v>11539</v>
      </c>
      <c r="C11520" s="37">
        <v>832.0</v>
      </c>
      <c r="D11520" s="37">
        <v>0.188701923076923</v>
      </c>
      <c r="E11520" s="37" t="s">
        <v>15</v>
      </c>
      <c r="F11520" s="37" t="s">
        <v>10</v>
      </c>
    </row>
    <row r="11521">
      <c r="A11521" s="36" t="str">
        <f t="shared" si="1"/>
        <v>Medium Population-Low Poverty</v>
      </c>
      <c r="B11521" s="35" t="s">
        <v>11540</v>
      </c>
      <c r="C11521" s="37">
        <v>4996.0</v>
      </c>
      <c r="D11521" s="37">
        <v>0.0602481985588471</v>
      </c>
      <c r="E11521" s="37" t="s">
        <v>15</v>
      </c>
      <c r="F11521" s="37" t="s">
        <v>9</v>
      </c>
    </row>
    <row r="11522">
      <c r="A11522" s="36" t="str">
        <f t="shared" si="1"/>
        <v>Low Population-Low Poverty</v>
      </c>
      <c r="B11522" s="35" t="s">
        <v>11541</v>
      </c>
      <c r="C11522" s="37">
        <v>489.0</v>
      </c>
      <c r="D11522" s="37">
        <v>0.0797546012269939</v>
      </c>
      <c r="E11522" s="37" t="s">
        <v>16</v>
      </c>
      <c r="F11522" s="37" t="s">
        <v>9</v>
      </c>
    </row>
    <row r="11523">
      <c r="A11523" s="36" t="str">
        <f t="shared" si="1"/>
        <v>Medium Population-Middle Poverty</v>
      </c>
      <c r="B11523" s="35" t="s">
        <v>11542</v>
      </c>
      <c r="C11523" s="37">
        <v>8239.0</v>
      </c>
      <c r="D11523" s="37">
        <v>0.115305255492171</v>
      </c>
      <c r="E11523" s="37" t="s">
        <v>15</v>
      </c>
      <c r="F11523" s="37" t="s">
        <v>10</v>
      </c>
    </row>
    <row r="11524">
      <c r="A11524" s="36" t="str">
        <f t="shared" si="1"/>
        <v>Medium Population-Middle Poverty</v>
      </c>
      <c r="B11524" s="35" t="s">
        <v>11543</v>
      </c>
      <c r="C11524" s="37">
        <v>3181.0</v>
      </c>
      <c r="D11524" s="37">
        <v>0.104684061615844</v>
      </c>
      <c r="E11524" s="37" t="s">
        <v>15</v>
      </c>
      <c r="F11524" s="37" t="s">
        <v>10</v>
      </c>
    </row>
    <row r="11525">
      <c r="A11525" s="36" t="str">
        <f t="shared" si="1"/>
        <v>Medium Population-Low Poverty</v>
      </c>
      <c r="B11525" s="35" t="s">
        <v>11544</v>
      </c>
      <c r="C11525" s="37">
        <v>782.0</v>
      </c>
      <c r="D11525" s="37">
        <v>0.0869565217391304</v>
      </c>
      <c r="E11525" s="37" t="s">
        <v>15</v>
      </c>
      <c r="F11525" s="37" t="s">
        <v>9</v>
      </c>
    </row>
    <row r="11526">
      <c r="A11526" s="36" t="str">
        <f t="shared" si="1"/>
        <v>Medium Population-High Poverty</v>
      </c>
      <c r="B11526" s="35" t="s">
        <v>11545</v>
      </c>
      <c r="C11526" s="37">
        <v>601.0</v>
      </c>
      <c r="D11526" s="37">
        <v>0.48585690515807</v>
      </c>
      <c r="E11526" s="37" t="s">
        <v>15</v>
      </c>
      <c r="F11526" s="37" t="s">
        <v>11</v>
      </c>
    </row>
    <row r="11527">
      <c r="A11527" s="36" t="str">
        <f t="shared" si="1"/>
        <v>Medium Population-Middle Poverty</v>
      </c>
      <c r="B11527" s="35" t="s">
        <v>11546</v>
      </c>
      <c r="C11527" s="37">
        <v>3381.0</v>
      </c>
      <c r="D11527" s="37">
        <v>0.114167406092872</v>
      </c>
      <c r="E11527" s="37" t="s">
        <v>15</v>
      </c>
      <c r="F11527" s="37" t="s">
        <v>10</v>
      </c>
    </row>
    <row r="11528">
      <c r="A11528" s="36" t="str">
        <f t="shared" si="1"/>
        <v>Low Population-Low Poverty</v>
      </c>
      <c r="B11528" s="35" t="s">
        <v>11547</v>
      </c>
      <c r="C11528" s="37">
        <v>99.0</v>
      </c>
      <c r="D11528" s="37">
        <v>0.0</v>
      </c>
      <c r="E11528" s="37" t="s">
        <v>16</v>
      </c>
      <c r="F11528" s="37" t="s">
        <v>9</v>
      </c>
    </row>
    <row r="11529">
      <c r="A11529" s="36" t="str">
        <f t="shared" si="1"/>
        <v>Medium Population-Middle Poverty</v>
      </c>
      <c r="B11529" s="35" t="s">
        <v>11548</v>
      </c>
      <c r="C11529" s="37">
        <v>3328.0</v>
      </c>
      <c r="D11529" s="37">
        <v>0.219651442307692</v>
      </c>
      <c r="E11529" s="37" t="s">
        <v>15</v>
      </c>
      <c r="F11529" s="37" t="s">
        <v>10</v>
      </c>
    </row>
    <row r="11530">
      <c r="A11530" s="36" t="str">
        <f t="shared" si="1"/>
        <v>Medium Population-Low Poverty</v>
      </c>
      <c r="B11530" s="35" t="s">
        <v>11549</v>
      </c>
      <c r="C11530" s="37">
        <v>6792.0</v>
      </c>
      <c r="D11530" s="37">
        <v>0.0653710247349823</v>
      </c>
      <c r="E11530" s="37" t="s">
        <v>15</v>
      </c>
      <c r="F11530" s="37" t="s">
        <v>9</v>
      </c>
    </row>
    <row r="11531">
      <c r="A11531" s="36" t="str">
        <f t="shared" si="1"/>
        <v>Medium Population-Middle Poverty</v>
      </c>
      <c r="B11531" s="35" t="s">
        <v>11550</v>
      </c>
      <c r="C11531" s="37">
        <v>1435.0</v>
      </c>
      <c r="D11531" s="37">
        <v>0.199303135888502</v>
      </c>
      <c r="E11531" s="37" t="s">
        <v>15</v>
      </c>
      <c r="F11531" s="37" t="s">
        <v>10</v>
      </c>
    </row>
    <row r="11532">
      <c r="A11532" s="36" t="str">
        <f t="shared" si="1"/>
        <v>Low Population-Low Poverty</v>
      </c>
      <c r="B11532" s="35" t="s">
        <v>11551</v>
      </c>
      <c r="C11532" s="37">
        <v>52.0</v>
      </c>
      <c r="D11532" s="37">
        <v>0.0</v>
      </c>
      <c r="E11532" s="37" t="s">
        <v>16</v>
      </c>
      <c r="F11532" s="37" t="s">
        <v>9</v>
      </c>
    </row>
    <row r="11533">
      <c r="A11533" s="36" t="str">
        <f t="shared" si="1"/>
        <v>High Population-Middle Poverty</v>
      </c>
      <c r="B11533" s="35" t="s">
        <v>11552</v>
      </c>
      <c r="C11533" s="37">
        <v>13734.0</v>
      </c>
      <c r="D11533" s="37">
        <v>0.171545070627639</v>
      </c>
      <c r="E11533" s="37" t="s">
        <v>14</v>
      </c>
      <c r="F11533" s="37" t="s">
        <v>10</v>
      </c>
    </row>
    <row r="11534">
      <c r="A11534" s="36" t="str">
        <f t="shared" si="1"/>
        <v>Low Population-High Poverty</v>
      </c>
      <c r="B11534" s="35" t="s">
        <v>11553</v>
      </c>
      <c r="C11534" s="37">
        <v>67.0</v>
      </c>
      <c r="D11534" s="37">
        <v>0.343283582089552</v>
      </c>
      <c r="E11534" s="37" t="s">
        <v>16</v>
      </c>
      <c r="F11534" s="37" t="s">
        <v>11</v>
      </c>
    </row>
    <row r="11535">
      <c r="A11535" s="36" t="str">
        <f t="shared" si="1"/>
        <v>Medium Population-Middle Poverty</v>
      </c>
      <c r="B11535" s="35" t="s">
        <v>11554</v>
      </c>
      <c r="C11535" s="37">
        <v>648.0</v>
      </c>
      <c r="D11535" s="37">
        <v>0.259259259259259</v>
      </c>
      <c r="E11535" s="37" t="s">
        <v>15</v>
      </c>
      <c r="F11535" s="37" t="s">
        <v>10</v>
      </c>
    </row>
    <row r="11536">
      <c r="A11536" s="36" t="str">
        <f t="shared" si="1"/>
        <v>High Population-Middle Poverty</v>
      </c>
      <c r="B11536" s="35" t="s">
        <v>11555</v>
      </c>
      <c r="C11536" s="37">
        <v>15344.0</v>
      </c>
      <c r="D11536" s="37">
        <v>0.135166840458811</v>
      </c>
      <c r="E11536" s="37" t="s">
        <v>14</v>
      </c>
      <c r="F11536" s="37" t="s">
        <v>10</v>
      </c>
    </row>
    <row r="11537">
      <c r="A11537" s="36" t="str">
        <f t="shared" si="1"/>
        <v>Medium Population-Middle Poverty</v>
      </c>
      <c r="B11537" s="35" t="s">
        <v>11556</v>
      </c>
      <c r="C11537" s="37">
        <v>6089.0</v>
      </c>
      <c r="D11537" s="37">
        <v>0.116603711611102</v>
      </c>
      <c r="E11537" s="37" t="s">
        <v>15</v>
      </c>
      <c r="F11537" s="37" t="s">
        <v>10</v>
      </c>
    </row>
    <row r="11538">
      <c r="A11538" s="36" t="str">
        <f t="shared" si="1"/>
        <v>Medium Population-Middle Poverty</v>
      </c>
      <c r="B11538" s="35" t="s">
        <v>11557</v>
      </c>
      <c r="C11538" s="37">
        <v>878.0</v>
      </c>
      <c r="D11538" s="37">
        <v>0.187927107061503</v>
      </c>
      <c r="E11538" s="37" t="s">
        <v>15</v>
      </c>
      <c r="F11538" s="37" t="s">
        <v>10</v>
      </c>
    </row>
    <row r="11539">
      <c r="A11539" s="36" t="str">
        <f t="shared" si="1"/>
        <v>High Population-Middle Poverty</v>
      </c>
      <c r="B11539" s="35" t="s">
        <v>11558</v>
      </c>
      <c r="C11539" s="37">
        <v>21079.0</v>
      </c>
      <c r="D11539" s="37">
        <v>0.133023388206272</v>
      </c>
      <c r="E11539" s="37" t="s">
        <v>14</v>
      </c>
      <c r="F11539" s="37" t="s">
        <v>10</v>
      </c>
    </row>
    <row r="11540">
      <c r="A11540" s="36" t="str">
        <f t="shared" si="1"/>
        <v>Medium Population-Middle Poverty</v>
      </c>
      <c r="B11540" s="35" t="s">
        <v>11559</v>
      </c>
      <c r="C11540" s="37">
        <v>3796.0</v>
      </c>
      <c r="D11540" s="37">
        <v>0.121443624868282</v>
      </c>
      <c r="E11540" s="37" t="s">
        <v>15</v>
      </c>
      <c r="F11540" s="37" t="s">
        <v>10</v>
      </c>
    </row>
    <row r="11541">
      <c r="A11541" s="36" t="str">
        <f t="shared" si="1"/>
        <v>Medium Population-Low Poverty</v>
      </c>
      <c r="B11541" s="35" t="s">
        <v>11560</v>
      </c>
      <c r="C11541" s="37">
        <v>1186.0</v>
      </c>
      <c r="D11541" s="37">
        <v>0.081787521079258</v>
      </c>
      <c r="E11541" s="37" t="s">
        <v>15</v>
      </c>
      <c r="F11541" s="37" t="s">
        <v>9</v>
      </c>
    </row>
    <row r="11542">
      <c r="A11542" s="36" t="str">
        <f t="shared" si="1"/>
        <v>Medium Population-Middle Poverty</v>
      </c>
      <c r="B11542" s="35" t="s">
        <v>11561</v>
      </c>
      <c r="C11542" s="37">
        <v>1204.0</v>
      </c>
      <c r="D11542" s="37">
        <v>0.196843853820598</v>
      </c>
      <c r="E11542" s="37" t="s">
        <v>15</v>
      </c>
      <c r="F11542" s="37" t="s">
        <v>10</v>
      </c>
    </row>
    <row r="11543">
      <c r="A11543" s="36" t="str">
        <f t="shared" si="1"/>
        <v>Medium Population-Middle Poverty</v>
      </c>
      <c r="B11543" s="35" t="s">
        <v>11562</v>
      </c>
      <c r="C11543" s="37">
        <v>5702.0</v>
      </c>
      <c r="D11543" s="37">
        <v>0.215538407576289</v>
      </c>
      <c r="E11543" s="37" t="s">
        <v>15</v>
      </c>
      <c r="F11543" s="37" t="s">
        <v>10</v>
      </c>
    </row>
    <row r="11544">
      <c r="A11544" s="36" t="str">
        <f t="shared" si="1"/>
        <v>Low Population-Low Poverty</v>
      </c>
      <c r="B11544" s="35" t="s">
        <v>11563</v>
      </c>
      <c r="C11544" s="37">
        <v>136.0</v>
      </c>
      <c r="D11544" s="37">
        <v>0.0294117647058824</v>
      </c>
      <c r="E11544" s="37" t="s">
        <v>16</v>
      </c>
      <c r="F11544" s="37" t="s">
        <v>9</v>
      </c>
    </row>
    <row r="11545">
      <c r="A11545" s="36" t="str">
        <f t="shared" si="1"/>
        <v>High Population-Middle Poverty</v>
      </c>
      <c r="B11545" s="35" t="s">
        <v>11564</v>
      </c>
      <c r="C11545" s="37">
        <v>24473.0</v>
      </c>
      <c r="D11545" s="37">
        <v>0.13096065051281</v>
      </c>
      <c r="E11545" s="37" t="s">
        <v>14</v>
      </c>
      <c r="F11545" s="37" t="s">
        <v>10</v>
      </c>
    </row>
    <row r="11546">
      <c r="A11546" s="36" t="str">
        <f t="shared" si="1"/>
        <v>Medium Population-Middle Poverty</v>
      </c>
      <c r="B11546" s="35" t="s">
        <v>11565</v>
      </c>
      <c r="C11546" s="37">
        <v>832.0</v>
      </c>
      <c r="D11546" s="37">
        <v>0.283653846153846</v>
      </c>
      <c r="E11546" s="37" t="s">
        <v>15</v>
      </c>
      <c r="F11546" s="37" t="s">
        <v>10</v>
      </c>
    </row>
    <row r="11547">
      <c r="A11547" s="36" t="str">
        <f t="shared" si="1"/>
        <v>Medium Population-Middle Poverty</v>
      </c>
      <c r="B11547" s="35" t="s">
        <v>11566</v>
      </c>
      <c r="C11547" s="37">
        <v>741.0</v>
      </c>
      <c r="D11547" s="37">
        <v>0.174089068825911</v>
      </c>
      <c r="E11547" s="37" t="s">
        <v>15</v>
      </c>
      <c r="F11547" s="37" t="s">
        <v>10</v>
      </c>
    </row>
    <row r="11548">
      <c r="A11548" s="36" t="str">
        <f t="shared" si="1"/>
        <v>Medium Population-Middle Poverty</v>
      </c>
      <c r="B11548" s="35" t="s">
        <v>11567</v>
      </c>
      <c r="C11548" s="37">
        <v>1031.0</v>
      </c>
      <c r="D11548" s="37">
        <v>0.285160038797284</v>
      </c>
      <c r="E11548" s="37" t="s">
        <v>15</v>
      </c>
      <c r="F11548" s="37" t="s">
        <v>10</v>
      </c>
    </row>
    <row r="11549">
      <c r="A11549" s="36" t="str">
        <f t="shared" si="1"/>
        <v>Medium Population-Middle Poverty</v>
      </c>
      <c r="B11549" s="35" t="s">
        <v>11568</v>
      </c>
      <c r="C11549" s="37">
        <v>9411.0</v>
      </c>
      <c r="D11549" s="37">
        <v>0.149399638720646</v>
      </c>
      <c r="E11549" s="37" t="s">
        <v>15</v>
      </c>
      <c r="F11549" s="37" t="s">
        <v>10</v>
      </c>
    </row>
    <row r="11550">
      <c r="A11550" s="36" t="str">
        <f t="shared" si="1"/>
        <v>Medium Population-Middle Poverty</v>
      </c>
      <c r="B11550" s="35" t="s">
        <v>11569</v>
      </c>
      <c r="C11550" s="37">
        <v>939.0</v>
      </c>
      <c r="D11550" s="37">
        <v>0.320553780617678</v>
      </c>
      <c r="E11550" s="37" t="s">
        <v>15</v>
      </c>
      <c r="F11550" s="37" t="s">
        <v>10</v>
      </c>
    </row>
    <row r="11551">
      <c r="A11551" s="36" t="str">
        <f t="shared" si="1"/>
        <v>Medium Population-High Poverty</v>
      </c>
      <c r="B11551" s="35" t="s">
        <v>11570</v>
      </c>
      <c r="C11551" s="37">
        <v>6265.0</v>
      </c>
      <c r="D11551" s="37">
        <v>0.374620909816441</v>
      </c>
      <c r="E11551" s="37" t="s">
        <v>15</v>
      </c>
      <c r="F11551" s="37" t="s">
        <v>11</v>
      </c>
    </row>
    <row r="11552">
      <c r="A11552" s="36" t="str">
        <f t="shared" si="1"/>
        <v>Medium Population-Middle Poverty</v>
      </c>
      <c r="B11552" s="35" t="s">
        <v>11571</v>
      </c>
      <c r="C11552" s="37">
        <v>9457.0</v>
      </c>
      <c r="D11552" s="37">
        <v>0.174685418208734</v>
      </c>
      <c r="E11552" s="37" t="s">
        <v>15</v>
      </c>
      <c r="F11552" s="37" t="s">
        <v>10</v>
      </c>
    </row>
    <row r="11553">
      <c r="A11553" s="36" t="str">
        <f t="shared" si="1"/>
        <v>High Population-Middle Poverty</v>
      </c>
      <c r="B11553" s="35" t="s">
        <v>11572</v>
      </c>
      <c r="C11553" s="37">
        <v>26141.0</v>
      </c>
      <c r="D11553" s="37">
        <v>0.306836004743506</v>
      </c>
      <c r="E11553" s="37" t="s">
        <v>14</v>
      </c>
      <c r="F11553" s="37" t="s">
        <v>10</v>
      </c>
    </row>
    <row r="11554">
      <c r="A11554" s="36" t="str">
        <f t="shared" si="1"/>
        <v>High Population-Middle Poverty</v>
      </c>
      <c r="B11554" s="35" t="s">
        <v>11573</v>
      </c>
      <c r="C11554" s="37">
        <v>18871.0</v>
      </c>
      <c r="D11554" s="37">
        <v>0.319219967145355</v>
      </c>
      <c r="E11554" s="37" t="s">
        <v>14</v>
      </c>
      <c r="F11554" s="37" t="s">
        <v>10</v>
      </c>
    </row>
    <row r="11555">
      <c r="A11555" s="36" t="str">
        <f t="shared" si="1"/>
        <v>Medium Population-Middle Poverty</v>
      </c>
      <c r="B11555" s="35" t="s">
        <v>11574</v>
      </c>
      <c r="C11555" s="37">
        <v>6034.0</v>
      </c>
      <c r="D11555" s="37">
        <v>0.31173351010938</v>
      </c>
      <c r="E11555" s="37" t="s">
        <v>15</v>
      </c>
      <c r="F11555" s="37" t="s">
        <v>10</v>
      </c>
    </row>
    <row r="11556">
      <c r="A11556" s="36" t="str">
        <f t="shared" si="1"/>
        <v>High Population-Middle Poverty</v>
      </c>
      <c r="B11556" s="35" t="s">
        <v>11575</v>
      </c>
      <c r="C11556" s="37">
        <v>34170.0</v>
      </c>
      <c r="D11556" s="37">
        <v>0.16883230904302</v>
      </c>
      <c r="E11556" s="37" t="s">
        <v>14</v>
      </c>
      <c r="F11556" s="37" t="s">
        <v>10</v>
      </c>
    </row>
    <row r="11557">
      <c r="A11557" s="36" t="str">
        <f t="shared" si="1"/>
        <v>High Population-Middle Poverty</v>
      </c>
      <c r="B11557" s="35" t="s">
        <v>11576</v>
      </c>
      <c r="C11557" s="37">
        <v>24245.0</v>
      </c>
      <c r="D11557" s="37">
        <v>0.182759331820994</v>
      </c>
      <c r="E11557" s="37" t="s">
        <v>14</v>
      </c>
      <c r="F11557" s="37" t="s">
        <v>10</v>
      </c>
    </row>
    <row r="11558">
      <c r="A11558" s="36" t="str">
        <f t="shared" si="1"/>
        <v>High Population-High Poverty</v>
      </c>
      <c r="B11558" s="35" t="s">
        <v>11577</v>
      </c>
      <c r="C11558" s="37">
        <v>10632.0</v>
      </c>
      <c r="D11558" s="37">
        <v>0.390237020316027</v>
      </c>
      <c r="E11558" s="37" t="s">
        <v>14</v>
      </c>
      <c r="F11558" s="37" t="s">
        <v>11</v>
      </c>
    </row>
    <row r="11559">
      <c r="A11559" s="36" t="str">
        <f t="shared" si="1"/>
        <v>Medium Population-High Poverty</v>
      </c>
      <c r="B11559" s="35" t="s">
        <v>11578</v>
      </c>
      <c r="C11559" s="37">
        <v>5746.0</v>
      </c>
      <c r="D11559" s="37">
        <v>0.368778280542986</v>
      </c>
      <c r="E11559" s="37" t="s">
        <v>15</v>
      </c>
      <c r="F11559" s="37" t="s">
        <v>11</v>
      </c>
    </row>
    <row r="11560">
      <c r="A11560" s="36" t="str">
        <f t="shared" si="1"/>
        <v>Medium Population-High Poverty</v>
      </c>
      <c r="B11560" s="35" t="s">
        <v>11579</v>
      </c>
      <c r="C11560" s="37">
        <v>4904.0</v>
      </c>
      <c r="D11560" s="37">
        <v>0.406402936378467</v>
      </c>
      <c r="E11560" s="37" t="s">
        <v>15</v>
      </c>
      <c r="F11560" s="37" t="s">
        <v>11</v>
      </c>
    </row>
    <row r="11561">
      <c r="A11561" s="36" t="str">
        <f t="shared" si="1"/>
        <v>High Population-Middle Poverty</v>
      </c>
      <c r="B11561" s="35" t="s">
        <v>11580</v>
      </c>
      <c r="C11561" s="37">
        <v>12430.0</v>
      </c>
      <c r="D11561" s="37">
        <v>0.217055510860821</v>
      </c>
      <c r="E11561" s="37" t="s">
        <v>14</v>
      </c>
      <c r="F11561" s="37" t="s">
        <v>10</v>
      </c>
    </row>
    <row r="11562">
      <c r="A11562" s="36" t="str">
        <f t="shared" si="1"/>
        <v>Low Population-Low Poverty</v>
      </c>
      <c r="B11562" s="35" t="s">
        <v>11581</v>
      </c>
      <c r="C11562" s="37">
        <v>8.0</v>
      </c>
      <c r="D11562" s="37">
        <v>0.0</v>
      </c>
      <c r="E11562" s="37" t="s">
        <v>16</v>
      </c>
      <c r="F11562" s="37" t="s">
        <v>9</v>
      </c>
    </row>
    <row r="11563">
      <c r="A11563" s="36" t="str">
        <f t="shared" si="1"/>
        <v>High Population-Middle Poverty</v>
      </c>
      <c r="B11563" s="35" t="s">
        <v>11582</v>
      </c>
      <c r="C11563" s="37">
        <v>13146.0</v>
      </c>
      <c r="D11563" s="37">
        <v>0.318804198995892</v>
      </c>
      <c r="E11563" s="37" t="s">
        <v>14</v>
      </c>
      <c r="F11563" s="37" t="s">
        <v>10</v>
      </c>
    </row>
    <row r="11564">
      <c r="A11564" s="36" t="str">
        <f t="shared" si="1"/>
        <v>High Population-Middle Poverty</v>
      </c>
      <c r="B11564" s="35" t="s">
        <v>11583</v>
      </c>
      <c r="C11564" s="37">
        <v>17371.0</v>
      </c>
      <c r="D11564" s="37">
        <v>0.186402625064763</v>
      </c>
      <c r="E11564" s="37" t="s">
        <v>14</v>
      </c>
      <c r="F11564" s="37" t="s">
        <v>10</v>
      </c>
    </row>
    <row r="11565">
      <c r="A11565" s="36" t="str">
        <f t="shared" si="1"/>
        <v>High Population-Middle Poverty</v>
      </c>
      <c r="B11565" s="35" t="s">
        <v>11584</v>
      </c>
      <c r="C11565" s="37">
        <v>15321.0</v>
      </c>
      <c r="D11565" s="37">
        <v>0.127472097121598</v>
      </c>
      <c r="E11565" s="37" t="s">
        <v>14</v>
      </c>
      <c r="F11565" s="37" t="s">
        <v>10</v>
      </c>
    </row>
    <row r="11566">
      <c r="A11566" s="36" t="str">
        <f t="shared" si="1"/>
        <v>High Population-Low Poverty</v>
      </c>
      <c r="B11566" s="35" t="s">
        <v>11585</v>
      </c>
      <c r="C11566" s="37">
        <v>19966.0</v>
      </c>
      <c r="D11566" s="37">
        <v>0.0858960232395072</v>
      </c>
      <c r="E11566" s="37" t="s">
        <v>14</v>
      </c>
      <c r="F11566" s="37" t="s">
        <v>9</v>
      </c>
    </row>
    <row r="11567">
      <c r="A11567" s="36" t="str">
        <f t="shared" si="1"/>
        <v>High Population-Middle Poverty</v>
      </c>
      <c r="B11567" s="35" t="s">
        <v>11586</v>
      </c>
      <c r="C11567" s="37">
        <v>50882.0</v>
      </c>
      <c r="D11567" s="37">
        <v>0.101568334578043</v>
      </c>
      <c r="E11567" s="37" t="s">
        <v>14</v>
      </c>
      <c r="F11567" s="37" t="s">
        <v>10</v>
      </c>
    </row>
    <row r="11568">
      <c r="A11568" s="36" t="str">
        <f t="shared" si="1"/>
        <v>High Population-Middle Poverty</v>
      </c>
      <c r="B11568" s="35" t="s">
        <v>11587</v>
      </c>
      <c r="C11568" s="37">
        <v>21038.0</v>
      </c>
      <c r="D11568" s="37">
        <v>0.306540545679247</v>
      </c>
      <c r="E11568" s="37" t="s">
        <v>14</v>
      </c>
      <c r="F11568" s="37" t="s">
        <v>10</v>
      </c>
    </row>
    <row r="11569">
      <c r="A11569" s="36" t="str">
        <f t="shared" si="1"/>
        <v>High Population-Middle Poverty</v>
      </c>
      <c r="B11569" s="35" t="s">
        <v>11588</v>
      </c>
      <c r="C11569" s="37">
        <v>13235.0</v>
      </c>
      <c r="D11569" s="37">
        <v>0.314166981488478</v>
      </c>
      <c r="E11569" s="37" t="s">
        <v>14</v>
      </c>
      <c r="F11569" s="37" t="s">
        <v>10</v>
      </c>
    </row>
    <row r="11570">
      <c r="A11570" s="36" t="str">
        <f t="shared" si="1"/>
        <v>Medium Population-Impoverished</v>
      </c>
      <c r="B11570" s="35" t="s">
        <v>11589</v>
      </c>
      <c r="C11570" s="37">
        <v>1012.0</v>
      </c>
      <c r="D11570" s="37">
        <v>0.741106719367589</v>
      </c>
      <c r="E11570" s="37" t="s">
        <v>15</v>
      </c>
      <c r="F11570" s="37" t="s">
        <v>12</v>
      </c>
    </row>
    <row r="11571">
      <c r="A11571" s="36" t="str">
        <f t="shared" si="1"/>
        <v>Low Population-Middle Poverty</v>
      </c>
      <c r="B11571" s="35" t="s">
        <v>11590</v>
      </c>
      <c r="C11571" s="37">
        <v>298.0</v>
      </c>
      <c r="D11571" s="37">
        <v>0.291946308724832</v>
      </c>
      <c r="E11571" s="37" t="s">
        <v>16</v>
      </c>
      <c r="F11571" s="37" t="s">
        <v>10</v>
      </c>
    </row>
    <row r="11572">
      <c r="A11572" s="36" t="str">
        <f t="shared" si="1"/>
        <v>Low Population-Low Poverty</v>
      </c>
      <c r="B11572" s="35" t="s">
        <v>11591</v>
      </c>
      <c r="C11572" s="37">
        <v>219.0</v>
      </c>
      <c r="D11572" s="37">
        <v>0.0639269406392694</v>
      </c>
      <c r="E11572" s="37" t="s">
        <v>16</v>
      </c>
      <c r="F11572" s="37" t="s">
        <v>9</v>
      </c>
    </row>
    <row r="11573">
      <c r="A11573" s="36" t="str">
        <f t="shared" si="1"/>
        <v>Medium Population-Middle Poverty</v>
      </c>
      <c r="B11573" s="35" t="s">
        <v>11592</v>
      </c>
      <c r="C11573" s="37">
        <v>4581.0</v>
      </c>
      <c r="D11573" s="37">
        <v>0.248199083169614</v>
      </c>
      <c r="E11573" s="37" t="s">
        <v>15</v>
      </c>
      <c r="F11573" s="37" t="s">
        <v>10</v>
      </c>
    </row>
    <row r="11574">
      <c r="A11574" s="36" t="str">
        <f t="shared" si="1"/>
        <v>Low Population-Low Poverty</v>
      </c>
      <c r="B11574" s="35" t="s">
        <v>11593</v>
      </c>
      <c r="C11574" s="37">
        <v>6.0</v>
      </c>
      <c r="D11574" s="37">
        <v>0.0</v>
      </c>
      <c r="E11574" s="37" t="s">
        <v>16</v>
      </c>
      <c r="F11574" s="37" t="s">
        <v>9</v>
      </c>
    </row>
    <row r="11575">
      <c r="A11575" s="36" t="str">
        <f t="shared" si="1"/>
        <v>Low Population-Middle Poverty</v>
      </c>
      <c r="B11575" s="35" t="s">
        <v>11594</v>
      </c>
      <c r="C11575" s="37">
        <v>287.0</v>
      </c>
      <c r="D11575" s="37">
        <v>0.10801393728223</v>
      </c>
      <c r="E11575" s="37" t="s">
        <v>16</v>
      </c>
      <c r="F11575" s="37" t="s">
        <v>10</v>
      </c>
    </row>
    <row r="11576">
      <c r="A11576" s="36" t="str">
        <f t="shared" si="1"/>
        <v>Medium Population-Middle Poverty</v>
      </c>
      <c r="B11576" s="35" t="s">
        <v>11595</v>
      </c>
      <c r="C11576" s="37">
        <v>8101.0</v>
      </c>
      <c r="D11576" s="37">
        <v>0.189853104554993</v>
      </c>
      <c r="E11576" s="37" t="s">
        <v>15</v>
      </c>
      <c r="F11576" s="37" t="s">
        <v>10</v>
      </c>
    </row>
    <row r="11577">
      <c r="A11577" s="36" t="str">
        <f t="shared" si="1"/>
        <v>Medium Population-Middle Poverty</v>
      </c>
      <c r="B11577" s="35" t="s">
        <v>11596</v>
      </c>
      <c r="C11577" s="37">
        <v>1371.0</v>
      </c>
      <c r="D11577" s="37">
        <v>0.316557257476295</v>
      </c>
      <c r="E11577" s="37" t="s">
        <v>15</v>
      </c>
      <c r="F11577" s="37" t="s">
        <v>10</v>
      </c>
    </row>
    <row r="11578">
      <c r="A11578" s="36" t="str">
        <f t="shared" si="1"/>
        <v>Medium Population-Middle Poverty</v>
      </c>
      <c r="B11578" s="35" t="s">
        <v>11597</v>
      </c>
      <c r="C11578" s="37">
        <v>745.0</v>
      </c>
      <c r="D11578" s="37">
        <v>0.175838926174497</v>
      </c>
      <c r="E11578" s="37" t="s">
        <v>15</v>
      </c>
      <c r="F11578" s="37" t="s">
        <v>10</v>
      </c>
    </row>
    <row r="11579">
      <c r="A11579" s="36" t="str">
        <f t="shared" si="1"/>
        <v>Medium Population-Middle Poverty</v>
      </c>
      <c r="B11579" s="35" t="s">
        <v>11598</v>
      </c>
      <c r="C11579" s="37">
        <v>1347.0</v>
      </c>
      <c r="D11579" s="37">
        <v>0.199703043801039</v>
      </c>
      <c r="E11579" s="37" t="s">
        <v>15</v>
      </c>
      <c r="F11579" s="37" t="s">
        <v>10</v>
      </c>
    </row>
    <row r="11580">
      <c r="A11580" s="36" t="str">
        <f t="shared" si="1"/>
        <v>Medium Population-Low Poverty</v>
      </c>
      <c r="B11580" s="35" t="s">
        <v>11599</v>
      </c>
      <c r="C11580" s="37">
        <v>1588.0</v>
      </c>
      <c r="D11580" s="37">
        <v>0.0459697732997481</v>
      </c>
      <c r="E11580" s="37" t="s">
        <v>15</v>
      </c>
      <c r="F11580" s="37" t="s">
        <v>9</v>
      </c>
    </row>
    <row r="11581">
      <c r="A11581" s="36" t="str">
        <f t="shared" si="1"/>
        <v>Medium Population-Middle Poverty</v>
      </c>
      <c r="B11581" s="35" t="s">
        <v>11600</v>
      </c>
      <c r="C11581" s="37">
        <v>6339.0</v>
      </c>
      <c r="D11581" s="37">
        <v>0.312509859599306</v>
      </c>
      <c r="E11581" s="37" t="s">
        <v>15</v>
      </c>
      <c r="F11581" s="37" t="s">
        <v>10</v>
      </c>
    </row>
    <row r="11582">
      <c r="A11582" s="36" t="str">
        <f t="shared" si="1"/>
        <v>Medium Population-Middle Poverty</v>
      </c>
      <c r="B11582" s="35" t="s">
        <v>11601</v>
      </c>
      <c r="C11582" s="37">
        <v>2577.0</v>
      </c>
      <c r="D11582" s="37">
        <v>0.223515715948778</v>
      </c>
      <c r="E11582" s="37" t="s">
        <v>15</v>
      </c>
      <c r="F11582" s="37" t="s">
        <v>10</v>
      </c>
    </row>
    <row r="11583">
      <c r="A11583" s="36" t="str">
        <f t="shared" si="1"/>
        <v>Medium Population-Middle Poverty</v>
      </c>
      <c r="B11583" s="35" t="s">
        <v>11602</v>
      </c>
      <c r="C11583" s="37">
        <v>779.0</v>
      </c>
      <c r="D11583" s="37">
        <v>0.20410783055199</v>
      </c>
      <c r="E11583" s="37" t="s">
        <v>15</v>
      </c>
      <c r="F11583" s="37" t="s">
        <v>10</v>
      </c>
    </row>
    <row r="11584">
      <c r="A11584" s="36" t="str">
        <f t="shared" si="1"/>
        <v>Medium Population-Middle Poverty</v>
      </c>
      <c r="B11584" s="35" t="s">
        <v>11603</v>
      </c>
      <c r="C11584" s="37">
        <v>2538.0</v>
      </c>
      <c r="D11584" s="37">
        <v>0.157998423955871</v>
      </c>
      <c r="E11584" s="37" t="s">
        <v>15</v>
      </c>
      <c r="F11584" s="37" t="s">
        <v>10</v>
      </c>
    </row>
    <row r="11585">
      <c r="A11585" s="36" t="str">
        <f t="shared" si="1"/>
        <v>Medium Population-Impoverished</v>
      </c>
      <c r="B11585" s="35" t="s">
        <v>11604</v>
      </c>
      <c r="C11585" s="37">
        <v>585.0</v>
      </c>
      <c r="D11585" s="37">
        <v>0.509401709401709</v>
      </c>
      <c r="E11585" s="37" t="s">
        <v>15</v>
      </c>
      <c r="F11585" s="37" t="s">
        <v>12</v>
      </c>
    </row>
    <row r="11586">
      <c r="A11586" s="36" t="str">
        <f t="shared" si="1"/>
        <v>Medium Population-Middle Poverty</v>
      </c>
      <c r="B11586" s="35" t="s">
        <v>11605</v>
      </c>
      <c r="C11586" s="37">
        <v>1148.0</v>
      </c>
      <c r="D11586" s="37">
        <v>0.125435540069686</v>
      </c>
      <c r="E11586" s="37" t="s">
        <v>15</v>
      </c>
      <c r="F11586" s="37" t="s">
        <v>10</v>
      </c>
    </row>
    <row r="11587">
      <c r="A11587" s="36" t="str">
        <f t="shared" si="1"/>
        <v>Low Population-Impoverished</v>
      </c>
      <c r="B11587" s="35" t="s">
        <v>11606</v>
      </c>
      <c r="C11587" s="37">
        <v>8.0</v>
      </c>
      <c r="D11587" s="37">
        <v>1.0</v>
      </c>
      <c r="E11587" s="37" t="s">
        <v>16</v>
      </c>
      <c r="F11587" s="37" t="s">
        <v>12</v>
      </c>
    </row>
    <row r="11588">
      <c r="A11588" s="36" t="str">
        <f t="shared" si="1"/>
        <v>Low Population-Middle Poverty</v>
      </c>
      <c r="B11588" s="35" t="s">
        <v>11607</v>
      </c>
      <c r="C11588" s="37">
        <v>400.0</v>
      </c>
      <c r="D11588" s="37">
        <v>0.175</v>
      </c>
      <c r="E11588" s="37" t="s">
        <v>16</v>
      </c>
      <c r="F11588" s="37" t="s">
        <v>10</v>
      </c>
    </row>
    <row r="11589">
      <c r="A11589" s="36" t="str">
        <f t="shared" si="1"/>
        <v>Medium Population-High Poverty</v>
      </c>
      <c r="B11589" s="35" t="s">
        <v>11608</v>
      </c>
      <c r="C11589" s="37">
        <v>4989.0</v>
      </c>
      <c r="D11589" s="37">
        <v>0.439166165564241</v>
      </c>
      <c r="E11589" s="37" t="s">
        <v>15</v>
      </c>
      <c r="F11589" s="37" t="s">
        <v>11</v>
      </c>
    </row>
    <row r="11590">
      <c r="A11590" s="36" t="str">
        <f t="shared" si="1"/>
        <v>Medium Population-Middle Poverty</v>
      </c>
      <c r="B11590" s="35" t="s">
        <v>11609</v>
      </c>
      <c r="C11590" s="37">
        <v>1283.0</v>
      </c>
      <c r="D11590" s="37">
        <v>0.297739672642245</v>
      </c>
      <c r="E11590" s="37" t="s">
        <v>15</v>
      </c>
      <c r="F11590" s="37" t="s">
        <v>10</v>
      </c>
    </row>
    <row r="11591">
      <c r="A11591" s="36" t="str">
        <f t="shared" si="1"/>
        <v>Medium Population-Middle Poverty</v>
      </c>
      <c r="B11591" s="35" t="s">
        <v>11610</v>
      </c>
      <c r="C11591" s="37">
        <v>1805.0</v>
      </c>
      <c r="D11591" s="37">
        <v>0.278670360110803</v>
      </c>
      <c r="E11591" s="37" t="s">
        <v>15</v>
      </c>
      <c r="F11591" s="37" t="s">
        <v>10</v>
      </c>
    </row>
    <row r="11592">
      <c r="A11592" s="36" t="str">
        <f t="shared" si="1"/>
        <v>Medium Population-Middle Poverty</v>
      </c>
      <c r="B11592" s="35" t="s">
        <v>11611</v>
      </c>
      <c r="C11592" s="37">
        <v>867.0</v>
      </c>
      <c r="D11592" s="37">
        <v>0.305651672433679</v>
      </c>
      <c r="E11592" s="37" t="s">
        <v>15</v>
      </c>
      <c r="F11592" s="37" t="s">
        <v>10</v>
      </c>
    </row>
    <row r="11593">
      <c r="A11593" s="36" t="str">
        <f t="shared" si="1"/>
        <v>Low Population-Impoverished</v>
      </c>
      <c r="B11593" s="35" t="s">
        <v>11612</v>
      </c>
      <c r="C11593" s="37">
        <v>275.0</v>
      </c>
      <c r="D11593" s="37">
        <v>0.607272727272727</v>
      </c>
      <c r="E11593" s="37" t="s">
        <v>16</v>
      </c>
      <c r="F11593" s="37" t="s">
        <v>12</v>
      </c>
    </row>
    <row r="11594">
      <c r="A11594" s="36" t="str">
        <f t="shared" si="1"/>
        <v>Medium Population-High Poverty</v>
      </c>
      <c r="B11594" s="35" t="s">
        <v>11613</v>
      </c>
      <c r="C11594" s="37">
        <v>1239.0</v>
      </c>
      <c r="D11594" s="37">
        <v>0.339790153349475</v>
      </c>
      <c r="E11594" s="37" t="s">
        <v>15</v>
      </c>
      <c r="F11594" s="37" t="s">
        <v>11</v>
      </c>
    </row>
    <row r="11595">
      <c r="A11595" s="36" t="str">
        <f t="shared" si="1"/>
        <v>Low Population-Impoverished</v>
      </c>
      <c r="B11595" s="35" t="s">
        <v>11614</v>
      </c>
      <c r="C11595" s="37">
        <v>18.0</v>
      </c>
      <c r="D11595" s="37">
        <v>0.5</v>
      </c>
      <c r="E11595" s="37" t="s">
        <v>16</v>
      </c>
      <c r="F11595" s="37" t="s">
        <v>12</v>
      </c>
    </row>
    <row r="11596">
      <c r="A11596" s="36" t="str">
        <f t="shared" si="1"/>
        <v>Medium Population-High Poverty</v>
      </c>
      <c r="B11596" s="35" t="s">
        <v>11615</v>
      </c>
      <c r="C11596" s="37">
        <v>1456.0</v>
      </c>
      <c r="D11596" s="37">
        <v>0.481456043956044</v>
      </c>
      <c r="E11596" s="37" t="s">
        <v>15</v>
      </c>
      <c r="F11596" s="37" t="s">
        <v>11</v>
      </c>
    </row>
    <row r="11597">
      <c r="A11597" s="36" t="str">
        <f t="shared" si="1"/>
        <v>Medium Population-High Poverty</v>
      </c>
      <c r="B11597" s="35" t="s">
        <v>11616</v>
      </c>
      <c r="C11597" s="37">
        <v>868.0</v>
      </c>
      <c r="D11597" s="37">
        <v>0.390552995391705</v>
      </c>
      <c r="E11597" s="37" t="s">
        <v>15</v>
      </c>
      <c r="F11597" s="37" t="s">
        <v>11</v>
      </c>
    </row>
    <row r="11598">
      <c r="A11598" s="36" t="str">
        <f t="shared" si="1"/>
        <v>Medium Population-Middle Poverty</v>
      </c>
      <c r="B11598" s="35" t="s">
        <v>11617</v>
      </c>
      <c r="C11598" s="37">
        <v>2830.0</v>
      </c>
      <c r="D11598" s="37">
        <v>0.254770318021201</v>
      </c>
      <c r="E11598" s="37" t="s">
        <v>15</v>
      </c>
      <c r="F11598" s="37" t="s">
        <v>10</v>
      </c>
    </row>
    <row r="11599">
      <c r="A11599" s="36" t="str">
        <f t="shared" si="1"/>
        <v>Low Population-Middle Poverty</v>
      </c>
      <c r="B11599" s="35" t="s">
        <v>11618</v>
      </c>
      <c r="C11599" s="37">
        <v>417.0</v>
      </c>
      <c r="D11599" s="37">
        <v>0.141486810551559</v>
      </c>
      <c r="E11599" s="37" t="s">
        <v>16</v>
      </c>
      <c r="F11599" s="37" t="s">
        <v>10</v>
      </c>
    </row>
    <row r="11600">
      <c r="A11600" s="36" t="str">
        <f t="shared" si="1"/>
        <v>Medium Population-Middle Poverty</v>
      </c>
      <c r="B11600" s="35" t="s">
        <v>11619</v>
      </c>
      <c r="C11600" s="37">
        <v>839.0</v>
      </c>
      <c r="D11600" s="37">
        <v>0.183551847437426</v>
      </c>
      <c r="E11600" s="37" t="s">
        <v>15</v>
      </c>
      <c r="F11600" s="37" t="s">
        <v>10</v>
      </c>
    </row>
    <row r="11601">
      <c r="A11601" s="36" t="str">
        <f t="shared" si="1"/>
        <v>Medium Population-Middle Poverty</v>
      </c>
      <c r="B11601" s="35" t="s">
        <v>11620</v>
      </c>
      <c r="C11601" s="37">
        <v>1687.0</v>
      </c>
      <c r="D11601" s="37">
        <v>0.265560165975104</v>
      </c>
      <c r="E11601" s="37" t="s">
        <v>15</v>
      </c>
      <c r="F11601" s="37" t="s">
        <v>10</v>
      </c>
    </row>
    <row r="11602">
      <c r="A11602" s="36" t="str">
        <f t="shared" si="1"/>
        <v>Medium Population-Middle Poverty</v>
      </c>
      <c r="B11602" s="35" t="s">
        <v>11621</v>
      </c>
      <c r="C11602" s="37">
        <v>2678.0</v>
      </c>
      <c r="D11602" s="37">
        <v>0.226288274831964</v>
      </c>
      <c r="E11602" s="37" t="s">
        <v>15</v>
      </c>
      <c r="F11602" s="37" t="s">
        <v>10</v>
      </c>
    </row>
    <row r="11603">
      <c r="A11603" s="36" t="str">
        <f t="shared" si="1"/>
        <v>Medium Population-Middle Poverty</v>
      </c>
      <c r="B11603" s="35" t="s">
        <v>11622</v>
      </c>
      <c r="C11603" s="37">
        <v>662.0</v>
      </c>
      <c r="D11603" s="37">
        <v>0.219033232628399</v>
      </c>
      <c r="E11603" s="37" t="s">
        <v>15</v>
      </c>
      <c r="F11603" s="37" t="s">
        <v>10</v>
      </c>
    </row>
    <row r="11604">
      <c r="A11604" s="36" t="str">
        <f t="shared" si="1"/>
        <v>Medium Population-Middle Poverty</v>
      </c>
      <c r="B11604" s="35" t="s">
        <v>11623</v>
      </c>
      <c r="C11604" s="37">
        <v>7237.0</v>
      </c>
      <c r="D11604" s="37">
        <v>0.156832941826724</v>
      </c>
      <c r="E11604" s="37" t="s">
        <v>15</v>
      </c>
      <c r="F11604" s="37" t="s">
        <v>10</v>
      </c>
    </row>
    <row r="11605">
      <c r="A11605" s="36" t="str">
        <f t="shared" si="1"/>
        <v>Medium Population-Middle Poverty</v>
      </c>
      <c r="B11605" s="35" t="s">
        <v>11624</v>
      </c>
      <c r="C11605" s="37">
        <v>1039.0</v>
      </c>
      <c r="D11605" s="37">
        <v>0.285851780558229</v>
      </c>
      <c r="E11605" s="37" t="s">
        <v>15</v>
      </c>
      <c r="F11605" s="37" t="s">
        <v>10</v>
      </c>
    </row>
    <row r="11606">
      <c r="A11606" s="36" t="str">
        <f t="shared" si="1"/>
        <v>Medium Population-High Poverty</v>
      </c>
      <c r="B11606" s="35" t="s">
        <v>11625</v>
      </c>
      <c r="C11606" s="37">
        <v>2782.0</v>
      </c>
      <c r="D11606" s="37">
        <v>0.432063263838965</v>
      </c>
      <c r="E11606" s="37" t="s">
        <v>15</v>
      </c>
      <c r="F11606" s="37" t="s">
        <v>11</v>
      </c>
    </row>
    <row r="11607">
      <c r="A11607" s="36" t="str">
        <f t="shared" si="1"/>
        <v>Low Population-Middle Poverty</v>
      </c>
      <c r="B11607" s="35" t="s">
        <v>11626</v>
      </c>
      <c r="C11607" s="37">
        <v>312.0</v>
      </c>
      <c r="D11607" s="37">
        <v>0.275641025641026</v>
      </c>
      <c r="E11607" s="37" t="s">
        <v>16</v>
      </c>
      <c r="F11607" s="37" t="s">
        <v>10</v>
      </c>
    </row>
    <row r="11608">
      <c r="A11608" s="36" t="str">
        <f t="shared" si="1"/>
        <v>Medium Population-Middle Poverty</v>
      </c>
      <c r="B11608" s="35" t="s">
        <v>11627</v>
      </c>
      <c r="C11608" s="37">
        <v>1103.0</v>
      </c>
      <c r="D11608" s="37">
        <v>0.107887579329102</v>
      </c>
      <c r="E11608" s="37" t="s">
        <v>15</v>
      </c>
      <c r="F11608" s="37" t="s">
        <v>10</v>
      </c>
    </row>
    <row r="11609">
      <c r="A11609" s="36" t="str">
        <f t="shared" si="1"/>
        <v>Low Population-Middle Poverty</v>
      </c>
      <c r="B11609" s="35" t="s">
        <v>11628</v>
      </c>
      <c r="C11609" s="37">
        <v>229.0</v>
      </c>
      <c r="D11609" s="37">
        <v>0.218340611353712</v>
      </c>
      <c r="E11609" s="37" t="s">
        <v>16</v>
      </c>
      <c r="F11609" s="37" t="s">
        <v>10</v>
      </c>
    </row>
    <row r="11610">
      <c r="A11610" s="36" t="str">
        <f t="shared" si="1"/>
        <v>High Population-Middle Poverty</v>
      </c>
      <c r="B11610" s="35" t="s">
        <v>11629</v>
      </c>
      <c r="C11610" s="37">
        <v>24196.0</v>
      </c>
      <c r="D11610" s="37">
        <v>0.2120185154571</v>
      </c>
      <c r="E11610" s="37" t="s">
        <v>14</v>
      </c>
      <c r="F11610" s="37" t="s">
        <v>10</v>
      </c>
    </row>
    <row r="11611">
      <c r="A11611" s="36" t="str">
        <f t="shared" si="1"/>
        <v>High Population-Middle Poverty</v>
      </c>
      <c r="B11611" s="35" t="s">
        <v>11630</v>
      </c>
      <c r="C11611" s="37">
        <v>18320.0</v>
      </c>
      <c r="D11611" s="37">
        <v>0.161899563318777</v>
      </c>
      <c r="E11611" s="37" t="s">
        <v>14</v>
      </c>
      <c r="F11611" s="37" t="s">
        <v>10</v>
      </c>
    </row>
    <row r="11612">
      <c r="A11612" s="36" t="str">
        <f t="shared" si="1"/>
        <v>High Population-Middle Poverty</v>
      </c>
      <c r="B11612" s="35" t="s">
        <v>11631</v>
      </c>
      <c r="C11612" s="37">
        <v>38614.0</v>
      </c>
      <c r="D11612" s="37">
        <v>0.239990676956544</v>
      </c>
      <c r="E11612" s="37" t="s">
        <v>14</v>
      </c>
      <c r="F11612" s="37" t="s">
        <v>10</v>
      </c>
    </row>
    <row r="11613">
      <c r="A11613" s="36" t="str">
        <f t="shared" si="1"/>
        <v>High Population-High Poverty</v>
      </c>
      <c r="B11613" s="35" t="s">
        <v>11632</v>
      </c>
      <c r="C11613" s="37">
        <v>24041.0</v>
      </c>
      <c r="D11613" s="37">
        <v>0.408510461295287</v>
      </c>
      <c r="E11613" s="37" t="s">
        <v>14</v>
      </c>
      <c r="F11613" s="37" t="s">
        <v>11</v>
      </c>
    </row>
    <row r="11614">
      <c r="A11614" s="36" t="str">
        <f t="shared" si="1"/>
        <v>Medium Population-Middle Poverty</v>
      </c>
      <c r="B11614" s="35" t="s">
        <v>11633</v>
      </c>
      <c r="C11614" s="37">
        <v>2644.0</v>
      </c>
      <c r="D11614" s="37">
        <v>0.254538577912254</v>
      </c>
      <c r="E11614" s="37" t="s">
        <v>15</v>
      </c>
      <c r="F11614" s="37" t="s">
        <v>10</v>
      </c>
    </row>
    <row r="11615">
      <c r="A11615" s="36" t="str">
        <f t="shared" si="1"/>
        <v>Medium Population-High Poverty</v>
      </c>
      <c r="B11615" s="35" t="s">
        <v>11634</v>
      </c>
      <c r="C11615" s="37">
        <v>2317.0</v>
      </c>
      <c r="D11615" s="37">
        <v>0.344842468709538</v>
      </c>
      <c r="E11615" s="37" t="s">
        <v>15</v>
      </c>
      <c r="F11615" s="37" t="s">
        <v>11</v>
      </c>
    </row>
    <row r="11616">
      <c r="A11616" s="36" t="str">
        <f t="shared" si="1"/>
        <v>Medium Population-Middle Poverty</v>
      </c>
      <c r="B11616" s="35" t="s">
        <v>11635</v>
      </c>
      <c r="C11616" s="37">
        <v>7597.0</v>
      </c>
      <c r="D11616" s="37">
        <v>0.147031723048572</v>
      </c>
      <c r="E11616" s="37" t="s">
        <v>15</v>
      </c>
      <c r="F11616" s="37" t="s">
        <v>10</v>
      </c>
    </row>
    <row r="11617">
      <c r="A11617" s="36" t="str">
        <f t="shared" si="1"/>
        <v>High Population-Middle Poverty</v>
      </c>
      <c r="B11617" s="35" t="s">
        <v>11636</v>
      </c>
      <c r="C11617" s="37">
        <v>15957.0</v>
      </c>
      <c r="D11617" s="37">
        <v>0.13548912702889</v>
      </c>
      <c r="E11617" s="37" t="s">
        <v>14</v>
      </c>
      <c r="F11617" s="37" t="s">
        <v>10</v>
      </c>
    </row>
    <row r="11618">
      <c r="A11618" s="36" t="str">
        <f t="shared" si="1"/>
        <v>Medium Population-Middle Poverty</v>
      </c>
      <c r="B11618" s="35" t="s">
        <v>11637</v>
      </c>
      <c r="C11618" s="37">
        <v>1543.0</v>
      </c>
      <c r="D11618" s="37">
        <v>0.229423201555412</v>
      </c>
      <c r="E11618" s="37" t="s">
        <v>15</v>
      </c>
      <c r="F11618" s="37" t="s">
        <v>10</v>
      </c>
    </row>
    <row r="11619">
      <c r="A11619" s="36" t="str">
        <f t="shared" si="1"/>
        <v>Medium Population-Low Poverty</v>
      </c>
      <c r="B11619" s="35" t="s">
        <v>11638</v>
      </c>
      <c r="C11619" s="37">
        <v>7344.0</v>
      </c>
      <c r="D11619" s="37">
        <v>0.0720315904139434</v>
      </c>
      <c r="E11619" s="37" t="s">
        <v>15</v>
      </c>
      <c r="F11619" s="37" t="s">
        <v>9</v>
      </c>
    </row>
    <row r="11620">
      <c r="A11620" s="36" t="str">
        <f t="shared" si="1"/>
        <v>Low Population-High Poverty</v>
      </c>
      <c r="B11620" s="35" t="s">
        <v>11639</v>
      </c>
      <c r="C11620" s="37">
        <v>260.0</v>
      </c>
      <c r="D11620" s="37">
        <v>0.369230769230769</v>
      </c>
      <c r="E11620" s="37" t="s">
        <v>16</v>
      </c>
      <c r="F11620" s="37" t="s">
        <v>11</v>
      </c>
    </row>
    <row r="11621">
      <c r="A11621" s="36" t="str">
        <f t="shared" si="1"/>
        <v>Low Population-Low Poverty</v>
      </c>
      <c r="B11621" s="35" t="s">
        <v>11640</v>
      </c>
      <c r="C11621" s="37">
        <v>18.0</v>
      </c>
      <c r="D11621" s="37">
        <v>0.0</v>
      </c>
      <c r="E11621" s="37" t="s">
        <v>16</v>
      </c>
      <c r="F11621" s="37" t="s">
        <v>9</v>
      </c>
    </row>
    <row r="11622">
      <c r="A11622" s="36" t="str">
        <f t="shared" si="1"/>
        <v>Medium Population-Middle Poverty</v>
      </c>
      <c r="B11622" s="35" t="s">
        <v>11641</v>
      </c>
      <c r="C11622" s="37">
        <v>1889.0</v>
      </c>
      <c r="D11622" s="37">
        <v>0.237691900476443</v>
      </c>
      <c r="E11622" s="37" t="s">
        <v>15</v>
      </c>
      <c r="F11622" s="37" t="s">
        <v>10</v>
      </c>
    </row>
    <row r="11623">
      <c r="A11623" s="36" t="str">
        <f t="shared" si="1"/>
        <v>Medium Population-Middle Poverty</v>
      </c>
      <c r="B11623" s="35" t="s">
        <v>11642</v>
      </c>
      <c r="C11623" s="37">
        <v>2808.0</v>
      </c>
      <c r="D11623" s="37">
        <v>0.162037037037037</v>
      </c>
      <c r="E11623" s="37" t="s">
        <v>15</v>
      </c>
      <c r="F11623" s="37" t="s">
        <v>10</v>
      </c>
    </row>
    <row r="11624">
      <c r="A11624" s="36" t="str">
        <f t="shared" si="1"/>
        <v>Medium Population-Middle Poverty</v>
      </c>
      <c r="B11624" s="35" t="s">
        <v>11643</v>
      </c>
      <c r="C11624" s="37">
        <v>5546.0</v>
      </c>
      <c r="D11624" s="37">
        <v>0.183195095564371</v>
      </c>
      <c r="E11624" s="37" t="s">
        <v>15</v>
      </c>
      <c r="F11624" s="37" t="s">
        <v>10</v>
      </c>
    </row>
    <row r="11625">
      <c r="A11625" s="36" t="str">
        <f t="shared" si="1"/>
        <v>High Population-Middle Poverty</v>
      </c>
      <c r="B11625" s="35" t="s">
        <v>11644</v>
      </c>
      <c r="C11625" s="37">
        <v>11476.0</v>
      </c>
      <c r="D11625" s="37">
        <v>0.177152317880795</v>
      </c>
      <c r="E11625" s="37" t="s">
        <v>14</v>
      </c>
      <c r="F11625" s="37" t="s">
        <v>10</v>
      </c>
    </row>
    <row r="11626">
      <c r="A11626" s="36" t="str">
        <f t="shared" si="1"/>
        <v>Low Population-Middle Poverty</v>
      </c>
      <c r="B11626" s="35" t="s">
        <v>11645</v>
      </c>
      <c r="C11626" s="37">
        <v>34.0</v>
      </c>
      <c r="D11626" s="37">
        <v>0.323529411764706</v>
      </c>
      <c r="E11626" s="37" t="s">
        <v>16</v>
      </c>
      <c r="F11626" s="37" t="s">
        <v>10</v>
      </c>
    </row>
    <row r="11627">
      <c r="A11627" s="36" t="str">
        <f t="shared" si="1"/>
        <v>Medium Population-Middle Poverty</v>
      </c>
      <c r="B11627" s="35" t="s">
        <v>11646</v>
      </c>
      <c r="C11627" s="37">
        <v>3758.0</v>
      </c>
      <c r="D11627" s="37">
        <v>0.182011708355508</v>
      </c>
      <c r="E11627" s="37" t="s">
        <v>15</v>
      </c>
      <c r="F11627" s="37" t="s">
        <v>10</v>
      </c>
    </row>
    <row r="11628">
      <c r="A11628" s="36" t="str">
        <f t="shared" si="1"/>
        <v>High Population-Middle Poverty</v>
      </c>
      <c r="B11628" s="35" t="s">
        <v>11647</v>
      </c>
      <c r="C11628" s="37">
        <v>22734.0</v>
      </c>
      <c r="D11628" s="37">
        <v>0.17713556787191</v>
      </c>
      <c r="E11628" s="37" t="s">
        <v>14</v>
      </c>
      <c r="F11628" s="37" t="s">
        <v>10</v>
      </c>
    </row>
    <row r="11629">
      <c r="A11629" s="36" t="str">
        <f t="shared" si="1"/>
        <v>High Population-Middle Poverty</v>
      </c>
      <c r="B11629" s="35" t="s">
        <v>11648</v>
      </c>
      <c r="C11629" s="37">
        <v>20477.0</v>
      </c>
      <c r="D11629" s="37">
        <v>0.254187625140401</v>
      </c>
      <c r="E11629" s="37" t="s">
        <v>14</v>
      </c>
      <c r="F11629" s="37" t="s">
        <v>10</v>
      </c>
    </row>
    <row r="11630">
      <c r="A11630" s="36" t="str">
        <f t="shared" si="1"/>
        <v>High Population-Middle Poverty</v>
      </c>
      <c r="B11630" s="35" t="s">
        <v>11649</v>
      </c>
      <c r="C11630" s="37">
        <v>21147.0</v>
      </c>
      <c r="D11630" s="37">
        <v>0.11074856953705</v>
      </c>
      <c r="E11630" s="37" t="s">
        <v>14</v>
      </c>
      <c r="F11630" s="37" t="s">
        <v>10</v>
      </c>
    </row>
    <row r="11631">
      <c r="A11631" s="36" t="str">
        <f t="shared" si="1"/>
        <v>Medium Population-Middle Poverty</v>
      </c>
      <c r="B11631" s="35" t="s">
        <v>11650</v>
      </c>
      <c r="C11631" s="37">
        <v>1468.0</v>
      </c>
      <c r="D11631" s="37">
        <v>0.167574931880109</v>
      </c>
      <c r="E11631" s="37" t="s">
        <v>15</v>
      </c>
      <c r="F11631" s="37" t="s">
        <v>10</v>
      </c>
    </row>
    <row r="11632">
      <c r="A11632" s="36" t="str">
        <f t="shared" si="1"/>
        <v>Medium Population-Middle Poverty</v>
      </c>
      <c r="B11632" s="35" t="s">
        <v>11651</v>
      </c>
      <c r="C11632" s="37">
        <v>7498.0</v>
      </c>
      <c r="D11632" s="37">
        <v>0.122966124299813</v>
      </c>
      <c r="E11632" s="37" t="s">
        <v>15</v>
      </c>
      <c r="F11632" s="37" t="s">
        <v>10</v>
      </c>
    </row>
    <row r="11633">
      <c r="A11633" s="36" t="str">
        <f t="shared" si="1"/>
        <v>Medium Population-Middle Poverty</v>
      </c>
      <c r="B11633" s="35" t="s">
        <v>11652</v>
      </c>
      <c r="C11633" s="37">
        <v>3043.0</v>
      </c>
      <c r="D11633" s="37">
        <v>0.144922773578705</v>
      </c>
      <c r="E11633" s="37" t="s">
        <v>15</v>
      </c>
      <c r="F11633" s="37" t="s">
        <v>10</v>
      </c>
    </row>
    <row r="11634">
      <c r="A11634" s="36" t="str">
        <f t="shared" si="1"/>
        <v>High Population-Middle Poverty</v>
      </c>
      <c r="B11634" s="35" t="s">
        <v>11653</v>
      </c>
      <c r="C11634" s="37">
        <v>13058.0</v>
      </c>
      <c r="D11634" s="37">
        <v>0.158293766273549</v>
      </c>
      <c r="E11634" s="37" t="s">
        <v>14</v>
      </c>
      <c r="F11634" s="37" t="s">
        <v>10</v>
      </c>
    </row>
    <row r="11635">
      <c r="A11635" s="36" t="str">
        <f t="shared" si="1"/>
        <v>Medium Population-Low Poverty</v>
      </c>
      <c r="B11635" s="35" t="s">
        <v>11654</v>
      </c>
      <c r="C11635" s="37">
        <v>1936.0</v>
      </c>
      <c r="D11635" s="37">
        <v>0.0377066115702479</v>
      </c>
      <c r="E11635" s="37" t="s">
        <v>15</v>
      </c>
      <c r="F11635" s="37" t="s">
        <v>9</v>
      </c>
    </row>
    <row r="11636">
      <c r="A11636" s="36" t="str">
        <f t="shared" si="1"/>
        <v>Low Population-Middle Poverty</v>
      </c>
      <c r="B11636" s="35" t="s">
        <v>11655</v>
      </c>
      <c r="C11636" s="37">
        <v>327.0</v>
      </c>
      <c r="D11636" s="37">
        <v>0.168195718654434</v>
      </c>
      <c r="E11636" s="37" t="s">
        <v>16</v>
      </c>
      <c r="F11636" s="37" t="s">
        <v>10</v>
      </c>
    </row>
    <row r="11637">
      <c r="A11637" s="36" t="str">
        <f t="shared" si="1"/>
        <v>Medium Population-Middle Poverty</v>
      </c>
      <c r="B11637" s="35" t="s">
        <v>11656</v>
      </c>
      <c r="C11637" s="37">
        <v>3592.0</v>
      </c>
      <c r="D11637" s="37">
        <v>0.203507795100223</v>
      </c>
      <c r="E11637" s="37" t="s">
        <v>15</v>
      </c>
      <c r="F11637" s="37" t="s">
        <v>10</v>
      </c>
    </row>
    <row r="11638">
      <c r="A11638" s="36" t="str">
        <f t="shared" si="1"/>
        <v>Medium Population-Middle Poverty</v>
      </c>
      <c r="B11638" s="35" t="s">
        <v>11657</v>
      </c>
      <c r="C11638" s="37">
        <v>1515.0</v>
      </c>
      <c r="D11638" s="37">
        <v>0.267326732673267</v>
      </c>
      <c r="E11638" s="37" t="s">
        <v>15</v>
      </c>
      <c r="F11638" s="37" t="s">
        <v>10</v>
      </c>
    </row>
    <row r="11639">
      <c r="A11639" s="36" t="str">
        <f t="shared" si="1"/>
        <v>Medium Population-Middle Poverty</v>
      </c>
      <c r="B11639" s="35" t="s">
        <v>11658</v>
      </c>
      <c r="C11639" s="37">
        <v>2051.0</v>
      </c>
      <c r="D11639" s="37">
        <v>0.104339346660166</v>
      </c>
      <c r="E11639" s="37" t="s">
        <v>15</v>
      </c>
      <c r="F11639" s="37" t="s">
        <v>10</v>
      </c>
    </row>
    <row r="11640">
      <c r="A11640" s="36" t="str">
        <f t="shared" si="1"/>
        <v>Low Population-Low Poverty</v>
      </c>
      <c r="B11640" s="35" t="s">
        <v>11659</v>
      </c>
      <c r="C11640" s="37">
        <v>21.0</v>
      </c>
      <c r="D11640" s="37">
        <v>0.0</v>
      </c>
      <c r="E11640" s="37" t="s">
        <v>16</v>
      </c>
      <c r="F11640" s="37" t="s">
        <v>9</v>
      </c>
    </row>
    <row r="11641">
      <c r="A11641" s="36" t="str">
        <f t="shared" si="1"/>
        <v>Medium Population-Middle Poverty</v>
      </c>
      <c r="B11641" s="35" t="s">
        <v>11660</v>
      </c>
      <c r="C11641" s="37">
        <v>2241.0</v>
      </c>
      <c r="D11641" s="37">
        <v>0.245872378402499</v>
      </c>
      <c r="E11641" s="37" t="s">
        <v>15</v>
      </c>
      <c r="F11641" s="37" t="s">
        <v>10</v>
      </c>
    </row>
    <row r="11642">
      <c r="A11642" s="36" t="str">
        <f t="shared" si="1"/>
        <v>Low Population-Impoverished</v>
      </c>
      <c r="B11642" s="35" t="s">
        <v>11661</v>
      </c>
      <c r="C11642" s="37">
        <v>19.0</v>
      </c>
      <c r="D11642" s="37">
        <v>1.0</v>
      </c>
      <c r="E11642" s="37" t="s">
        <v>16</v>
      </c>
      <c r="F11642" s="37" t="s">
        <v>12</v>
      </c>
    </row>
    <row r="11643">
      <c r="A11643" s="36" t="str">
        <f t="shared" si="1"/>
        <v>Medium Population-Middle Poverty</v>
      </c>
      <c r="B11643" s="35" t="s">
        <v>11662</v>
      </c>
      <c r="C11643" s="37">
        <v>805.0</v>
      </c>
      <c r="D11643" s="37">
        <v>0.245962732919255</v>
      </c>
      <c r="E11643" s="37" t="s">
        <v>15</v>
      </c>
      <c r="F11643" s="37" t="s">
        <v>10</v>
      </c>
    </row>
    <row r="11644">
      <c r="A11644" s="36" t="str">
        <f t="shared" si="1"/>
        <v>Medium Population-Middle Poverty</v>
      </c>
      <c r="B11644" s="35" t="s">
        <v>11663</v>
      </c>
      <c r="C11644" s="37">
        <v>846.0</v>
      </c>
      <c r="D11644" s="37">
        <v>0.257683215130024</v>
      </c>
      <c r="E11644" s="37" t="s">
        <v>15</v>
      </c>
      <c r="F11644" s="37" t="s">
        <v>10</v>
      </c>
    </row>
    <row r="11645">
      <c r="A11645" s="36" t="str">
        <f t="shared" si="1"/>
        <v>Medium Population-High Poverty</v>
      </c>
      <c r="B11645" s="35" t="s">
        <v>11664</v>
      </c>
      <c r="C11645" s="37">
        <v>1743.0</v>
      </c>
      <c r="D11645" s="37">
        <v>0.357429718875502</v>
      </c>
      <c r="E11645" s="37" t="s">
        <v>15</v>
      </c>
      <c r="F11645" s="37" t="s">
        <v>11</v>
      </c>
    </row>
    <row r="11646">
      <c r="A11646" s="36" t="str">
        <f t="shared" si="1"/>
        <v>Medium Population-Middle Poverty</v>
      </c>
      <c r="B11646" s="35" t="s">
        <v>11665</v>
      </c>
      <c r="C11646" s="37">
        <v>819.0</v>
      </c>
      <c r="D11646" s="37">
        <v>0.166056166056166</v>
      </c>
      <c r="E11646" s="37" t="s">
        <v>15</v>
      </c>
      <c r="F11646" s="37" t="s">
        <v>10</v>
      </c>
    </row>
    <row r="11647">
      <c r="A11647" s="36" t="str">
        <f t="shared" si="1"/>
        <v>Low Population-Middle Poverty</v>
      </c>
      <c r="B11647" s="35" t="s">
        <v>11666</v>
      </c>
      <c r="C11647" s="37">
        <v>375.0</v>
      </c>
      <c r="D11647" s="37">
        <v>0.301333333333333</v>
      </c>
      <c r="E11647" s="37" t="s">
        <v>16</v>
      </c>
      <c r="F11647" s="37" t="s">
        <v>10</v>
      </c>
    </row>
    <row r="11648">
      <c r="A11648" s="36" t="str">
        <f t="shared" si="1"/>
        <v>Medium Population-Middle Poverty</v>
      </c>
      <c r="B11648" s="35" t="s">
        <v>11667</v>
      </c>
      <c r="C11648" s="37">
        <v>3366.0</v>
      </c>
      <c r="D11648" s="37">
        <v>0.319073083778966</v>
      </c>
      <c r="E11648" s="37" t="s">
        <v>15</v>
      </c>
      <c r="F11648" s="37" t="s">
        <v>10</v>
      </c>
    </row>
    <row r="11649">
      <c r="A11649" s="36" t="str">
        <f t="shared" si="1"/>
        <v>Medium Population-Low Poverty</v>
      </c>
      <c r="B11649" s="35" t="s">
        <v>11668</v>
      </c>
      <c r="C11649" s="37">
        <v>4928.0</v>
      </c>
      <c r="D11649" s="37">
        <v>0.0734577922077922</v>
      </c>
      <c r="E11649" s="37" t="s">
        <v>15</v>
      </c>
      <c r="F11649" s="37" t="s">
        <v>9</v>
      </c>
    </row>
    <row r="11650">
      <c r="A11650" s="36" t="str">
        <f t="shared" si="1"/>
        <v>Medium Population-Low Poverty</v>
      </c>
      <c r="B11650" s="35" t="s">
        <v>11669</v>
      </c>
      <c r="C11650" s="37">
        <v>2337.0</v>
      </c>
      <c r="D11650" s="37">
        <v>0.0954214805305948</v>
      </c>
      <c r="E11650" s="37" t="s">
        <v>15</v>
      </c>
      <c r="F11650" s="37" t="s">
        <v>9</v>
      </c>
    </row>
    <row r="11651">
      <c r="A11651" s="36" t="str">
        <f t="shared" si="1"/>
        <v>High Population-Middle Poverty</v>
      </c>
      <c r="B11651" s="35" t="s">
        <v>11670</v>
      </c>
      <c r="C11651" s="37">
        <v>97467.0</v>
      </c>
      <c r="D11651" s="37">
        <v>0.156996727097377</v>
      </c>
      <c r="E11651" s="37" t="s">
        <v>14</v>
      </c>
      <c r="F11651" s="37" t="s">
        <v>10</v>
      </c>
    </row>
    <row r="11652">
      <c r="A11652" s="36" t="str">
        <f t="shared" si="1"/>
        <v>Medium Population-Low Poverty</v>
      </c>
      <c r="B11652" s="35" t="s">
        <v>11671</v>
      </c>
      <c r="C11652" s="37">
        <v>2725.0</v>
      </c>
      <c r="D11652" s="37">
        <v>0.0689908256880734</v>
      </c>
      <c r="E11652" s="37" t="s">
        <v>15</v>
      </c>
      <c r="F11652" s="37" t="s">
        <v>9</v>
      </c>
    </row>
    <row r="11653">
      <c r="A11653" s="36" t="str">
        <f t="shared" si="1"/>
        <v>High Population-Middle Poverty</v>
      </c>
      <c r="B11653" s="35" t="s">
        <v>11672</v>
      </c>
      <c r="C11653" s="37">
        <v>16938.0</v>
      </c>
      <c r="D11653" s="37">
        <v>0.150962333215256</v>
      </c>
      <c r="E11653" s="37" t="s">
        <v>14</v>
      </c>
      <c r="F11653" s="37" t="s">
        <v>10</v>
      </c>
    </row>
    <row r="11654">
      <c r="A11654" s="36" t="str">
        <f t="shared" si="1"/>
        <v>Medium Population-Low Poverty</v>
      </c>
      <c r="B11654" s="35" t="s">
        <v>11673</v>
      </c>
      <c r="C11654" s="37">
        <v>991.0</v>
      </c>
      <c r="D11654" s="37">
        <v>0.0605449041372351</v>
      </c>
      <c r="E11654" s="37" t="s">
        <v>15</v>
      </c>
      <c r="F11654" s="37" t="s">
        <v>9</v>
      </c>
    </row>
    <row r="11655">
      <c r="A11655" s="36" t="str">
        <f t="shared" si="1"/>
        <v>Medium Population-Middle Poverty</v>
      </c>
      <c r="B11655" s="35" t="s">
        <v>11674</v>
      </c>
      <c r="C11655" s="37">
        <v>2092.0</v>
      </c>
      <c r="D11655" s="37">
        <v>0.137667304015296</v>
      </c>
      <c r="E11655" s="37" t="s">
        <v>15</v>
      </c>
      <c r="F11655" s="37" t="s">
        <v>10</v>
      </c>
    </row>
    <row r="11656">
      <c r="A11656" s="36" t="str">
        <f t="shared" si="1"/>
        <v>Medium Population-Low Poverty</v>
      </c>
      <c r="B11656" s="35" t="s">
        <v>11675</v>
      </c>
      <c r="C11656" s="37">
        <v>548.0</v>
      </c>
      <c r="D11656" s="37">
        <v>0.0510948905109489</v>
      </c>
      <c r="E11656" s="37" t="s">
        <v>15</v>
      </c>
      <c r="F11656" s="37" t="s">
        <v>9</v>
      </c>
    </row>
    <row r="11657">
      <c r="A11657" s="36" t="str">
        <f t="shared" si="1"/>
        <v>Medium Population-Low Poverty</v>
      </c>
      <c r="B11657" s="35" t="s">
        <v>11676</v>
      </c>
      <c r="C11657" s="37">
        <v>5717.0</v>
      </c>
      <c r="D11657" s="37">
        <v>0.097078887528424</v>
      </c>
      <c r="E11657" s="37" t="s">
        <v>15</v>
      </c>
      <c r="F11657" s="37" t="s">
        <v>9</v>
      </c>
    </row>
    <row r="11658">
      <c r="A11658" s="36" t="str">
        <f t="shared" si="1"/>
        <v>Medium Population-Middle Poverty</v>
      </c>
      <c r="B11658" s="35" t="s">
        <v>11677</v>
      </c>
      <c r="C11658" s="37">
        <v>6425.0</v>
      </c>
      <c r="D11658" s="37">
        <v>0.132607003891051</v>
      </c>
      <c r="E11658" s="37" t="s">
        <v>15</v>
      </c>
      <c r="F11658" s="37" t="s">
        <v>10</v>
      </c>
    </row>
    <row r="11659">
      <c r="A11659" s="36" t="str">
        <f t="shared" si="1"/>
        <v>Medium Population-Middle Poverty</v>
      </c>
      <c r="B11659" s="35" t="s">
        <v>11678</v>
      </c>
      <c r="C11659" s="37">
        <v>1380.0</v>
      </c>
      <c r="D11659" s="37">
        <v>0.198550724637681</v>
      </c>
      <c r="E11659" s="37" t="s">
        <v>15</v>
      </c>
      <c r="F11659" s="37" t="s">
        <v>10</v>
      </c>
    </row>
    <row r="11660">
      <c r="A11660" s="36" t="str">
        <f t="shared" si="1"/>
        <v>Medium Population-Middle Poverty</v>
      </c>
      <c r="B11660" s="35" t="s">
        <v>11679</v>
      </c>
      <c r="C11660" s="37">
        <v>5820.0</v>
      </c>
      <c r="D11660" s="37">
        <v>0.202920962199313</v>
      </c>
      <c r="E11660" s="37" t="s">
        <v>15</v>
      </c>
      <c r="F11660" s="37" t="s">
        <v>10</v>
      </c>
    </row>
    <row r="11661">
      <c r="A11661" s="36" t="str">
        <f t="shared" si="1"/>
        <v>Medium Population-Middle Poverty</v>
      </c>
      <c r="B11661" s="35" t="s">
        <v>11680</v>
      </c>
      <c r="C11661" s="37">
        <v>2249.0</v>
      </c>
      <c r="D11661" s="37">
        <v>0.106714095153402</v>
      </c>
      <c r="E11661" s="37" t="s">
        <v>15</v>
      </c>
      <c r="F11661" s="37" t="s">
        <v>10</v>
      </c>
    </row>
    <row r="11662">
      <c r="A11662" s="36" t="str">
        <f t="shared" si="1"/>
        <v>High Population-Low Poverty</v>
      </c>
      <c r="B11662" s="35" t="s">
        <v>11681</v>
      </c>
      <c r="C11662" s="37">
        <v>55005.0</v>
      </c>
      <c r="D11662" s="37">
        <v>0.0384510499045541</v>
      </c>
      <c r="E11662" s="37" t="s">
        <v>14</v>
      </c>
      <c r="F11662" s="37" t="s">
        <v>9</v>
      </c>
    </row>
    <row r="11663">
      <c r="A11663" s="36" t="str">
        <f t="shared" si="1"/>
        <v>Medium Population-Low Poverty</v>
      </c>
      <c r="B11663" s="35" t="s">
        <v>11682</v>
      </c>
      <c r="C11663" s="37">
        <v>778.0</v>
      </c>
      <c r="D11663" s="37">
        <v>0.0732647814910026</v>
      </c>
      <c r="E11663" s="37" t="s">
        <v>15</v>
      </c>
      <c r="F11663" s="37" t="s">
        <v>9</v>
      </c>
    </row>
    <row r="11664">
      <c r="A11664" s="36" t="str">
        <f t="shared" si="1"/>
        <v>Medium Population-Low Poverty</v>
      </c>
      <c r="B11664" s="35" t="s">
        <v>11683</v>
      </c>
      <c r="C11664" s="37">
        <v>6920.0</v>
      </c>
      <c r="D11664" s="37">
        <v>0.0410404624277457</v>
      </c>
      <c r="E11664" s="37" t="s">
        <v>15</v>
      </c>
      <c r="F11664" s="37" t="s">
        <v>9</v>
      </c>
    </row>
    <row r="11665">
      <c r="A11665" s="36" t="str">
        <f t="shared" si="1"/>
        <v>Medium Population-Middle Poverty</v>
      </c>
      <c r="B11665" s="35" t="s">
        <v>11684</v>
      </c>
      <c r="C11665" s="37">
        <v>6801.0</v>
      </c>
      <c r="D11665" s="37">
        <v>0.192765769739744</v>
      </c>
      <c r="E11665" s="37" t="s">
        <v>15</v>
      </c>
      <c r="F11665" s="37" t="s">
        <v>10</v>
      </c>
    </row>
    <row r="11666">
      <c r="A11666" s="36" t="str">
        <f t="shared" si="1"/>
        <v>Medium Population-Middle Poverty</v>
      </c>
      <c r="B11666" s="35" t="s">
        <v>11685</v>
      </c>
      <c r="C11666" s="37">
        <v>4198.0</v>
      </c>
      <c r="D11666" s="37">
        <v>0.130538351595998</v>
      </c>
      <c r="E11666" s="37" t="s">
        <v>15</v>
      </c>
      <c r="F11666" s="37" t="s">
        <v>10</v>
      </c>
    </row>
    <row r="11667">
      <c r="A11667" s="36" t="str">
        <f t="shared" si="1"/>
        <v>Medium Population-Middle Poverty</v>
      </c>
      <c r="B11667" s="35" t="s">
        <v>11686</v>
      </c>
      <c r="C11667" s="37">
        <v>4826.0</v>
      </c>
      <c r="D11667" s="37">
        <v>0.134272689598011</v>
      </c>
      <c r="E11667" s="37" t="s">
        <v>15</v>
      </c>
      <c r="F11667" s="37" t="s">
        <v>10</v>
      </c>
    </row>
    <row r="11668">
      <c r="A11668" s="36" t="str">
        <f t="shared" si="1"/>
        <v>Medium Population-Middle Poverty</v>
      </c>
      <c r="B11668" s="35" t="s">
        <v>11687</v>
      </c>
      <c r="C11668" s="37">
        <v>7264.0</v>
      </c>
      <c r="D11668" s="37">
        <v>0.172907488986784</v>
      </c>
      <c r="E11668" s="37" t="s">
        <v>15</v>
      </c>
      <c r="F11668" s="37" t="s">
        <v>10</v>
      </c>
    </row>
    <row r="11669">
      <c r="A11669" s="36" t="str">
        <f t="shared" si="1"/>
        <v>Medium Population-Middle Poverty</v>
      </c>
      <c r="B11669" s="35" t="s">
        <v>11688</v>
      </c>
      <c r="C11669" s="37">
        <v>7235.0</v>
      </c>
      <c r="D11669" s="37">
        <v>0.109467864547339</v>
      </c>
      <c r="E11669" s="37" t="s">
        <v>15</v>
      </c>
      <c r="F11669" s="37" t="s">
        <v>10</v>
      </c>
    </row>
    <row r="11670">
      <c r="A11670" s="36" t="str">
        <f t="shared" si="1"/>
        <v>Medium Population-Low Poverty</v>
      </c>
      <c r="B11670" s="35" t="s">
        <v>11689</v>
      </c>
      <c r="C11670" s="37">
        <v>3340.0</v>
      </c>
      <c r="D11670" s="37">
        <v>0.0865269461077844</v>
      </c>
      <c r="E11670" s="37" t="s">
        <v>15</v>
      </c>
      <c r="F11670" s="37" t="s">
        <v>9</v>
      </c>
    </row>
    <row r="11671">
      <c r="A11671" s="36" t="str">
        <f t="shared" si="1"/>
        <v>Medium Population-Middle Poverty</v>
      </c>
      <c r="B11671" s="35" t="s">
        <v>11690</v>
      </c>
      <c r="C11671" s="37">
        <v>5564.0</v>
      </c>
      <c r="D11671" s="37">
        <v>0.193745506829619</v>
      </c>
      <c r="E11671" s="37" t="s">
        <v>15</v>
      </c>
      <c r="F11671" s="37" t="s">
        <v>10</v>
      </c>
    </row>
    <row r="11672">
      <c r="A11672" s="36" t="str">
        <f t="shared" si="1"/>
        <v>Medium Population-Low Poverty</v>
      </c>
      <c r="B11672" s="35" t="s">
        <v>11691</v>
      </c>
      <c r="C11672" s="37">
        <v>8046.0</v>
      </c>
      <c r="D11672" s="37">
        <v>0.0294556301267711</v>
      </c>
      <c r="E11672" s="37" t="s">
        <v>15</v>
      </c>
      <c r="F11672" s="37" t="s">
        <v>9</v>
      </c>
    </row>
    <row r="11673">
      <c r="A11673" s="36" t="str">
        <f t="shared" si="1"/>
        <v>High Population-Middle Poverty</v>
      </c>
      <c r="B11673" s="35" t="s">
        <v>11692</v>
      </c>
      <c r="C11673" s="37">
        <v>49181.0</v>
      </c>
      <c r="D11673" s="37">
        <v>0.193835017588093</v>
      </c>
      <c r="E11673" s="37" t="s">
        <v>14</v>
      </c>
      <c r="F11673" s="37" t="s">
        <v>10</v>
      </c>
    </row>
    <row r="11674">
      <c r="A11674" s="36" t="str">
        <f t="shared" si="1"/>
        <v>High Population-Middle Poverty</v>
      </c>
      <c r="B11674" s="35" t="s">
        <v>11693</v>
      </c>
      <c r="C11674" s="37">
        <v>77032.0</v>
      </c>
      <c r="D11674" s="37">
        <v>0.151041125765915</v>
      </c>
      <c r="E11674" s="37" t="s">
        <v>14</v>
      </c>
      <c r="F11674" s="37" t="s">
        <v>10</v>
      </c>
    </row>
    <row r="11675">
      <c r="A11675" s="36" t="str">
        <f t="shared" si="1"/>
        <v>High Population-Low Poverty</v>
      </c>
      <c r="B11675" s="35" t="s">
        <v>11694</v>
      </c>
      <c r="C11675" s="37">
        <v>46771.0</v>
      </c>
      <c r="D11675" s="37">
        <v>0.0680336105706528</v>
      </c>
      <c r="E11675" s="37" t="s">
        <v>14</v>
      </c>
      <c r="F11675" s="37" t="s">
        <v>9</v>
      </c>
    </row>
    <row r="11676">
      <c r="A11676" s="36" t="str">
        <f t="shared" si="1"/>
        <v>Medium Population-Low Poverty</v>
      </c>
      <c r="B11676" s="35" t="s">
        <v>11695</v>
      </c>
      <c r="C11676" s="37">
        <v>5098.0</v>
      </c>
      <c r="D11676" s="37">
        <v>0.0131424087877599</v>
      </c>
      <c r="E11676" s="37" t="s">
        <v>15</v>
      </c>
      <c r="F11676" s="37" t="s">
        <v>9</v>
      </c>
    </row>
    <row r="11677">
      <c r="A11677" s="36" t="str">
        <f t="shared" si="1"/>
        <v>Medium Population-Middle Poverty</v>
      </c>
      <c r="B11677" s="35" t="s">
        <v>11696</v>
      </c>
      <c r="C11677" s="37">
        <v>2131.0</v>
      </c>
      <c r="D11677" s="37">
        <v>0.11731581417175</v>
      </c>
      <c r="E11677" s="37" t="s">
        <v>15</v>
      </c>
      <c r="F11677" s="37" t="s">
        <v>10</v>
      </c>
    </row>
    <row r="11678">
      <c r="A11678" s="36" t="str">
        <f t="shared" si="1"/>
        <v>Medium Population-Low Poverty</v>
      </c>
      <c r="B11678" s="35" t="s">
        <v>11697</v>
      </c>
      <c r="C11678" s="37">
        <v>6503.0</v>
      </c>
      <c r="D11678" s="37">
        <v>0.0470552052898662</v>
      </c>
      <c r="E11678" s="37" t="s">
        <v>15</v>
      </c>
      <c r="F11678" s="37" t="s">
        <v>9</v>
      </c>
    </row>
    <row r="11679">
      <c r="A11679" s="36" t="str">
        <f t="shared" si="1"/>
        <v>Medium Population-Low Poverty</v>
      </c>
      <c r="B11679" s="35" t="s">
        <v>11698</v>
      </c>
      <c r="C11679" s="37">
        <v>3685.0</v>
      </c>
      <c r="D11679" s="37">
        <v>0.085753052917232</v>
      </c>
      <c r="E11679" s="37" t="s">
        <v>15</v>
      </c>
      <c r="F11679" s="37" t="s">
        <v>9</v>
      </c>
    </row>
    <row r="11680">
      <c r="A11680" s="36" t="str">
        <f t="shared" si="1"/>
        <v>Medium Population-Middle Poverty</v>
      </c>
      <c r="B11680" s="35" t="s">
        <v>11699</v>
      </c>
      <c r="C11680" s="37">
        <v>1325.0</v>
      </c>
      <c r="D11680" s="37">
        <v>0.13811320754717</v>
      </c>
      <c r="E11680" s="37" t="s">
        <v>15</v>
      </c>
      <c r="F11680" s="37" t="s">
        <v>10</v>
      </c>
    </row>
    <row r="11681">
      <c r="A11681" s="36" t="str">
        <f t="shared" si="1"/>
        <v>Medium Population-Middle Poverty</v>
      </c>
      <c r="B11681" s="35" t="s">
        <v>11700</v>
      </c>
      <c r="C11681" s="37">
        <v>3253.0</v>
      </c>
      <c r="D11681" s="37">
        <v>0.141407931140486</v>
      </c>
      <c r="E11681" s="37" t="s">
        <v>15</v>
      </c>
      <c r="F11681" s="37" t="s">
        <v>10</v>
      </c>
    </row>
    <row r="11682">
      <c r="A11682" s="36" t="str">
        <f t="shared" si="1"/>
        <v>Medium Population-Low Poverty</v>
      </c>
      <c r="B11682" s="35" t="s">
        <v>11701</v>
      </c>
      <c r="C11682" s="37">
        <v>2803.0</v>
      </c>
      <c r="D11682" s="37">
        <v>0.0863360684980378</v>
      </c>
      <c r="E11682" s="37" t="s">
        <v>15</v>
      </c>
      <c r="F11682" s="37" t="s">
        <v>9</v>
      </c>
    </row>
    <row r="11683">
      <c r="A11683" s="36" t="str">
        <f t="shared" si="1"/>
        <v>High Population-Middle Poverty</v>
      </c>
      <c r="B11683" s="35" t="s">
        <v>11702</v>
      </c>
      <c r="C11683" s="37">
        <v>26856.0</v>
      </c>
      <c r="D11683" s="37">
        <v>0.169719988084599</v>
      </c>
      <c r="E11683" s="37" t="s">
        <v>14</v>
      </c>
      <c r="F11683" s="37" t="s">
        <v>10</v>
      </c>
    </row>
    <row r="11684">
      <c r="A11684" s="36" t="str">
        <f t="shared" si="1"/>
        <v>Medium Population-High Poverty</v>
      </c>
      <c r="B11684" s="35" t="s">
        <v>11703</v>
      </c>
      <c r="C11684" s="37">
        <v>703.0</v>
      </c>
      <c r="D11684" s="37">
        <v>0.331436699857752</v>
      </c>
      <c r="E11684" s="37" t="s">
        <v>15</v>
      </c>
      <c r="F11684" s="37" t="s">
        <v>11</v>
      </c>
    </row>
    <row r="11685">
      <c r="A11685" s="36" t="str">
        <f t="shared" si="1"/>
        <v>Medium Population-Middle Poverty</v>
      </c>
      <c r="B11685" s="35" t="s">
        <v>11704</v>
      </c>
      <c r="C11685" s="37">
        <v>7590.0</v>
      </c>
      <c r="D11685" s="37">
        <v>0.145454545454545</v>
      </c>
      <c r="E11685" s="37" t="s">
        <v>15</v>
      </c>
      <c r="F11685" s="37" t="s">
        <v>10</v>
      </c>
    </row>
    <row r="11686">
      <c r="A11686" s="36" t="str">
        <f t="shared" si="1"/>
        <v>Medium Population-Middle Poverty</v>
      </c>
      <c r="B11686" s="35" t="s">
        <v>11705</v>
      </c>
      <c r="C11686" s="37">
        <v>1116.0</v>
      </c>
      <c r="D11686" s="37">
        <v>0.139784946236559</v>
      </c>
      <c r="E11686" s="37" t="s">
        <v>15</v>
      </c>
      <c r="F11686" s="37" t="s">
        <v>10</v>
      </c>
    </row>
    <row r="11687">
      <c r="A11687" s="36" t="str">
        <f t="shared" si="1"/>
        <v>Medium Population-Low Poverty</v>
      </c>
      <c r="B11687" s="35" t="s">
        <v>11706</v>
      </c>
      <c r="C11687" s="37">
        <v>2319.0</v>
      </c>
      <c r="D11687" s="37">
        <v>0.073738680465718</v>
      </c>
      <c r="E11687" s="37" t="s">
        <v>15</v>
      </c>
      <c r="F11687" s="37" t="s">
        <v>9</v>
      </c>
    </row>
    <row r="11688">
      <c r="A11688" s="36" t="str">
        <f t="shared" si="1"/>
        <v>Medium Population-Middle Poverty</v>
      </c>
      <c r="B11688" s="35" t="s">
        <v>11707</v>
      </c>
      <c r="C11688" s="37">
        <v>4420.0</v>
      </c>
      <c r="D11688" s="37">
        <v>0.115158371040724</v>
      </c>
      <c r="E11688" s="37" t="s">
        <v>15</v>
      </c>
      <c r="F11688" s="37" t="s">
        <v>10</v>
      </c>
    </row>
    <row r="11689">
      <c r="A11689" s="36" t="str">
        <f t="shared" si="1"/>
        <v>High Population-Low Poverty</v>
      </c>
      <c r="B11689" s="35" t="s">
        <v>11708</v>
      </c>
      <c r="C11689" s="37">
        <v>11691.0</v>
      </c>
      <c r="D11689" s="37">
        <v>0.070652638781969</v>
      </c>
      <c r="E11689" s="37" t="s">
        <v>14</v>
      </c>
      <c r="F11689" s="37" t="s">
        <v>9</v>
      </c>
    </row>
    <row r="11690">
      <c r="A11690" s="36" t="str">
        <f t="shared" si="1"/>
        <v>High Population-Low Poverty</v>
      </c>
      <c r="B11690" s="35" t="s">
        <v>11709</v>
      </c>
      <c r="C11690" s="37">
        <v>56464.0</v>
      </c>
      <c r="D11690" s="37">
        <v>0.0703457069991499</v>
      </c>
      <c r="E11690" s="37" t="s">
        <v>14</v>
      </c>
      <c r="F11690" s="37" t="s">
        <v>9</v>
      </c>
    </row>
    <row r="11691">
      <c r="A11691" s="36" t="str">
        <f t="shared" si="1"/>
        <v>High Population-Middle Poverty</v>
      </c>
      <c r="B11691" s="35" t="s">
        <v>11710</v>
      </c>
      <c r="C11691" s="37">
        <v>49303.0</v>
      </c>
      <c r="D11691" s="37">
        <v>0.110358396040809</v>
      </c>
      <c r="E11691" s="37" t="s">
        <v>14</v>
      </c>
      <c r="F11691" s="37" t="s">
        <v>10</v>
      </c>
    </row>
    <row r="11692">
      <c r="A11692" s="36" t="str">
        <f t="shared" si="1"/>
        <v>High Population-Low Poverty</v>
      </c>
      <c r="B11692" s="35" t="s">
        <v>11711</v>
      </c>
      <c r="C11692" s="37">
        <v>29414.0</v>
      </c>
      <c r="D11692" s="37">
        <v>0.0445706126334399</v>
      </c>
      <c r="E11692" s="37" t="s">
        <v>14</v>
      </c>
      <c r="F11692" s="37" t="s">
        <v>9</v>
      </c>
    </row>
    <row r="11693">
      <c r="A11693" s="36" t="str">
        <f t="shared" si="1"/>
        <v>High Population-Low Poverty</v>
      </c>
      <c r="B11693" s="35" t="s">
        <v>11712</v>
      </c>
      <c r="C11693" s="37">
        <v>20193.0</v>
      </c>
      <c r="D11693" s="37">
        <v>0.0335264695686624</v>
      </c>
      <c r="E11693" s="37" t="s">
        <v>14</v>
      </c>
      <c r="F11693" s="37" t="s">
        <v>9</v>
      </c>
    </row>
    <row r="11694">
      <c r="A11694" s="36" t="str">
        <f t="shared" si="1"/>
        <v>High Population-Middle Poverty</v>
      </c>
      <c r="B11694" s="35" t="s">
        <v>11713</v>
      </c>
      <c r="C11694" s="37">
        <v>31771.0</v>
      </c>
      <c r="D11694" s="37">
        <v>0.138522552012842</v>
      </c>
      <c r="E11694" s="37" t="s">
        <v>14</v>
      </c>
      <c r="F11694" s="37" t="s">
        <v>10</v>
      </c>
    </row>
    <row r="11695">
      <c r="A11695" s="36" t="str">
        <f t="shared" si="1"/>
        <v>High Population-Low Poverty</v>
      </c>
      <c r="B11695" s="35" t="s">
        <v>11714</v>
      </c>
      <c r="C11695" s="37">
        <v>14263.0</v>
      </c>
      <c r="D11695" s="37">
        <v>0.0951412746266564</v>
      </c>
      <c r="E11695" s="37" t="s">
        <v>14</v>
      </c>
      <c r="F11695" s="37" t="s">
        <v>9</v>
      </c>
    </row>
    <row r="11696">
      <c r="A11696" s="36" t="str">
        <f t="shared" si="1"/>
        <v>Medium Population-Middle Poverty</v>
      </c>
      <c r="B11696" s="35" t="s">
        <v>11715</v>
      </c>
      <c r="C11696" s="37">
        <v>8295.0</v>
      </c>
      <c r="D11696" s="37">
        <v>0.137552742616034</v>
      </c>
      <c r="E11696" s="37" t="s">
        <v>15</v>
      </c>
      <c r="F11696" s="37" t="s">
        <v>10</v>
      </c>
    </row>
    <row r="11697">
      <c r="A11697" s="36" t="str">
        <f t="shared" si="1"/>
        <v>High Population-Low Poverty</v>
      </c>
      <c r="B11697" s="35" t="s">
        <v>11716</v>
      </c>
      <c r="C11697" s="37">
        <v>64703.0</v>
      </c>
      <c r="D11697" s="37">
        <v>0.0624546002503748</v>
      </c>
      <c r="E11697" s="37" t="s">
        <v>14</v>
      </c>
      <c r="F11697" s="37" t="s">
        <v>9</v>
      </c>
    </row>
    <row r="11698">
      <c r="A11698" s="36" t="str">
        <f t="shared" si="1"/>
        <v>High Population-Low Poverty</v>
      </c>
      <c r="B11698" s="35" t="s">
        <v>11717</v>
      </c>
      <c r="C11698" s="37">
        <v>38685.0</v>
      </c>
      <c r="D11698" s="37">
        <v>0.0997544267804058</v>
      </c>
      <c r="E11698" s="37" t="s">
        <v>14</v>
      </c>
      <c r="F11698" s="37" t="s">
        <v>9</v>
      </c>
    </row>
    <row r="11699">
      <c r="A11699" s="36" t="str">
        <f t="shared" si="1"/>
        <v>Low Population-Low Poverty</v>
      </c>
      <c r="B11699" s="35" t="s">
        <v>11718</v>
      </c>
      <c r="C11699" s="37">
        <v>421.0</v>
      </c>
      <c r="D11699" s="37">
        <v>0.0712589073634204</v>
      </c>
      <c r="E11699" s="37" t="s">
        <v>16</v>
      </c>
      <c r="F11699" s="37" t="s">
        <v>9</v>
      </c>
    </row>
    <row r="11700">
      <c r="A11700" s="36" t="str">
        <f t="shared" si="1"/>
        <v>Medium Population-Middle Poverty</v>
      </c>
      <c r="B11700" s="35" t="s">
        <v>11719</v>
      </c>
      <c r="C11700" s="37">
        <v>2437.0</v>
      </c>
      <c r="D11700" s="37">
        <v>0.219942552318424</v>
      </c>
      <c r="E11700" s="37" t="s">
        <v>15</v>
      </c>
      <c r="F11700" s="37" t="s">
        <v>10</v>
      </c>
    </row>
    <row r="11701">
      <c r="A11701" s="36" t="str">
        <f t="shared" si="1"/>
        <v>Medium Population-Low Poverty</v>
      </c>
      <c r="B11701" s="35" t="s">
        <v>11720</v>
      </c>
      <c r="C11701" s="37">
        <v>7292.0</v>
      </c>
      <c r="D11701" s="37">
        <v>0.0714481623697202</v>
      </c>
      <c r="E11701" s="37" t="s">
        <v>15</v>
      </c>
      <c r="F11701" s="37" t="s">
        <v>9</v>
      </c>
    </row>
    <row r="11702">
      <c r="A11702" s="36" t="str">
        <f t="shared" si="1"/>
        <v>Medium Population-Middle Poverty</v>
      </c>
      <c r="B11702" s="35" t="s">
        <v>11721</v>
      </c>
      <c r="C11702" s="37">
        <v>6405.0</v>
      </c>
      <c r="D11702" s="37">
        <v>0.114285714285714</v>
      </c>
      <c r="E11702" s="37" t="s">
        <v>15</v>
      </c>
      <c r="F11702" s="37" t="s">
        <v>10</v>
      </c>
    </row>
    <row r="11703">
      <c r="A11703" s="36" t="str">
        <f t="shared" si="1"/>
        <v>High Population-Middle Poverty</v>
      </c>
      <c r="B11703" s="35" t="s">
        <v>11722</v>
      </c>
      <c r="C11703" s="37">
        <v>14750.0</v>
      </c>
      <c r="D11703" s="37">
        <v>0.157559322033898</v>
      </c>
      <c r="E11703" s="37" t="s">
        <v>14</v>
      </c>
      <c r="F11703" s="37" t="s">
        <v>10</v>
      </c>
    </row>
    <row r="11704">
      <c r="A11704" s="36" t="str">
        <f t="shared" si="1"/>
        <v>Medium Population-Middle Poverty</v>
      </c>
      <c r="B11704" s="35" t="s">
        <v>11723</v>
      </c>
      <c r="C11704" s="37">
        <v>4500.0</v>
      </c>
      <c r="D11704" s="37">
        <v>0.201777777777778</v>
      </c>
      <c r="E11704" s="37" t="s">
        <v>15</v>
      </c>
      <c r="F11704" s="37" t="s">
        <v>10</v>
      </c>
    </row>
    <row r="11705">
      <c r="A11705" s="36" t="str">
        <f t="shared" si="1"/>
        <v>High Population-Middle Poverty</v>
      </c>
      <c r="B11705" s="35" t="s">
        <v>11724</v>
      </c>
      <c r="C11705" s="37">
        <v>34079.0</v>
      </c>
      <c r="D11705" s="37">
        <v>0.119134951142933</v>
      </c>
      <c r="E11705" s="37" t="s">
        <v>14</v>
      </c>
      <c r="F11705" s="37" t="s">
        <v>10</v>
      </c>
    </row>
    <row r="11706">
      <c r="A11706" s="36" t="str">
        <f t="shared" si="1"/>
        <v>High Population-Middle Poverty</v>
      </c>
      <c r="B11706" s="35" t="s">
        <v>11725</v>
      </c>
      <c r="C11706" s="37">
        <v>45582.0</v>
      </c>
      <c r="D11706" s="37">
        <v>0.106423588258523</v>
      </c>
      <c r="E11706" s="37" t="s">
        <v>14</v>
      </c>
      <c r="F11706" s="37" t="s">
        <v>10</v>
      </c>
    </row>
    <row r="11707">
      <c r="A11707" s="36" t="str">
        <f t="shared" si="1"/>
        <v>High Population-Low Poverty</v>
      </c>
      <c r="B11707" s="35" t="s">
        <v>11726</v>
      </c>
      <c r="C11707" s="37">
        <v>14871.0</v>
      </c>
      <c r="D11707" s="37">
        <v>0.0944791876807209</v>
      </c>
      <c r="E11707" s="37" t="s">
        <v>14</v>
      </c>
      <c r="F11707" s="37" t="s">
        <v>9</v>
      </c>
    </row>
    <row r="11708">
      <c r="A11708" s="36" t="str">
        <f t="shared" si="1"/>
        <v>High Population-Middle Poverty</v>
      </c>
      <c r="B11708" s="35" t="s">
        <v>11727</v>
      </c>
      <c r="C11708" s="37">
        <v>21639.0</v>
      </c>
      <c r="D11708" s="37">
        <v>0.17325199870604</v>
      </c>
      <c r="E11708" s="37" t="s">
        <v>14</v>
      </c>
      <c r="F11708" s="37" t="s">
        <v>10</v>
      </c>
    </row>
    <row r="11709">
      <c r="A11709" s="36" t="str">
        <f t="shared" si="1"/>
        <v>Medium Population-Middle Poverty</v>
      </c>
      <c r="B11709" s="35" t="s">
        <v>11728</v>
      </c>
      <c r="C11709" s="37">
        <v>2531.0</v>
      </c>
      <c r="D11709" s="37">
        <v>0.173449229553536</v>
      </c>
      <c r="E11709" s="37" t="s">
        <v>15</v>
      </c>
      <c r="F11709" s="37" t="s">
        <v>10</v>
      </c>
    </row>
    <row r="11710">
      <c r="A11710" s="36" t="str">
        <f t="shared" si="1"/>
        <v>Medium Population-Middle Poverty</v>
      </c>
      <c r="B11710" s="35" t="s">
        <v>11729</v>
      </c>
      <c r="C11710" s="37">
        <v>5458.0</v>
      </c>
      <c r="D11710" s="37">
        <v>0.288200806156101</v>
      </c>
      <c r="E11710" s="37" t="s">
        <v>15</v>
      </c>
      <c r="F11710" s="37" t="s">
        <v>10</v>
      </c>
    </row>
    <row r="11711">
      <c r="A11711" s="36" t="str">
        <f t="shared" si="1"/>
        <v>Medium Population-High Poverty</v>
      </c>
      <c r="B11711" s="35" t="s">
        <v>11730</v>
      </c>
      <c r="C11711" s="37">
        <v>2250.0</v>
      </c>
      <c r="D11711" s="37">
        <v>0.344</v>
      </c>
      <c r="E11711" s="37" t="s">
        <v>15</v>
      </c>
      <c r="F11711" s="37" t="s">
        <v>11</v>
      </c>
    </row>
    <row r="11712">
      <c r="A11712" s="36" t="str">
        <f t="shared" si="1"/>
        <v>Medium Population-Middle Poverty</v>
      </c>
      <c r="B11712" s="35" t="s">
        <v>11731</v>
      </c>
      <c r="C11712" s="37">
        <v>6727.0</v>
      </c>
      <c r="D11712" s="37">
        <v>0.199494574104356</v>
      </c>
      <c r="E11712" s="37" t="s">
        <v>15</v>
      </c>
      <c r="F11712" s="37" t="s">
        <v>10</v>
      </c>
    </row>
    <row r="11713">
      <c r="A11713" s="36" t="str">
        <f t="shared" si="1"/>
        <v>Medium Population-Middle Poverty</v>
      </c>
      <c r="B11713" s="35" t="s">
        <v>11732</v>
      </c>
      <c r="C11713" s="37">
        <v>6733.0</v>
      </c>
      <c r="D11713" s="37">
        <v>0.230209416307738</v>
      </c>
      <c r="E11713" s="37" t="s">
        <v>15</v>
      </c>
      <c r="F11713" s="37" t="s">
        <v>10</v>
      </c>
    </row>
    <row r="11714">
      <c r="A11714" s="36" t="str">
        <f t="shared" si="1"/>
        <v>High Population-Middle Poverty</v>
      </c>
      <c r="B11714" s="35" t="s">
        <v>11733</v>
      </c>
      <c r="C11714" s="37">
        <v>32630.0</v>
      </c>
      <c r="D11714" s="37">
        <v>0.248513637756666</v>
      </c>
      <c r="E11714" s="37" t="s">
        <v>14</v>
      </c>
      <c r="F11714" s="37" t="s">
        <v>10</v>
      </c>
    </row>
    <row r="11715">
      <c r="A11715" s="36" t="str">
        <f t="shared" si="1"/>
        <v>High Population-Middle Poverty</v>
      </c>
      <c r="B11715" s="35" t="s">
        <v>11734</v>
      </c>
      <c r="C11715" s="37">
        <v>39842.0</v>
      </c>
      <c r="D11715" s="37">
        <v>0.161362381406556</v>
      </c>
      <c r="E11715" s="37" t="s">
        <v>14</v>
      </c>
      <c r="F11715" s="37" t="s">
        <v>10</v>
      </c>
    </row>
    <row r="11716">
      <c r="A11716" s="36" t="str">
        <f t="shared" si="1"/>
        <v>Medium Population-Middle Poverty</v>
      </c>
      <c r="B11716" s="35" t="s">
        <v>11735</v>
      </c>
      <c r="C11716" s="37">
        <v>1033.0</v>
      </c>
      <c r="D11716" s="37">
        <v>0.124878993223621</v>
      </c>
      <c r="E11716" s="37" t="s">
        <v>15</v>
      </c>
      <c r="F11716" s="37" t="s">
        <v>10</v>
      </c>
    </row>
    <row r="11717">
      <c r="A11717" s="36" t="str">
        <f t="shared" si="1"/>
        <v>High Population-Low Poverty</v>
      </c>
      <c r="B11717" s="35" t="s">
        <v>11736</v>
      </c>
      <c r="C11717" s="37">
        <v>56793.0</v>
      </c>
      <c r="D11717" s="37">
        <v>0.0597256704171289</v>
      </c>
      <c r="E11717" s="37" t="s">
        <v>14</v>
      </c>
      <c r="F11717" s="37" t="s">
        <v>9</v>
      </c>
    </row>
    <row r="11718">
      <c r="A11718" s="36" t="str">
        <f t="shared" si="1"/>
        <v>High Population-Middle Poverty</v>
      </c>
      <c r="B11718" s="35" t="s">
        <v>11737</v>
      </c>
      <c r="C11718" s="37">
        <v>17588.0</v>
      </c>
      <c r="D11718" s="37">
        <v>0.128610416192859</v>
      </c>
      <c r="E11718" s="37" t="s">
        <v>14</v>
      </c>
      <c r="F11718" s="37" t="s">
        <v>10</v>
      </c>
    </row>
    <row r="11719">
      <c r="A11719" s="36" t="str">
        <f t="shared" si="1"/>
        <v>High Population-Low Poverty</v>
      </c>
      <c r="B11719" s="35" t="s">
        <v>11738</v>
      </c>
      <c r="C11719" s="37">
        <v>50859.0</v>
      </c>
      <c r="D11719" s="37">
        <v>0.0593601919031047</v>
      </c>
      <c r="E11719" s="37" t="s">
        <v>14</v>
      </c>
      <c r="F11719" s="37" t="s">
        <v>9</v>
      </c>
    </row>
    <row r="11720">
      <c r="A11720" s="36" t="str">
        <f t="shared" si="1"/>
        <v>High Population-Low Poverty</v>
      </c>
      <c r="B11720" s="35" t="s">
        <v>11739</v>
      </c>
      <c r="C11720" s="37">
        <v>56824.0</v>
      </c>
      <c r="D11720" s="37">
        <v>0.0725045755314656</v>
      </c>
      <c r="E11720" s="37" t="s">
        <v>14</v>
      </c>
      <c r="F11720" s="37" t="s">
        <v>9</v>
      </c>
    </row>
    <row r="11721">
      <c r="A11721" s="36" t="str">
        <f t="shared" si="1"/>
        <v>High Population-Middle Poverty</v>
      </c>
      <c r="B11721" s="35" t="s">
        <v>11740</v>
      </c>
      <c r="C11721" s="37">
        <v>56507.0</v>
      </c>
      <c r="D11721" s="37">
        <v>0.2338471339834</v>
      </c>
      <c r="E11721" s="37" t="s">
        <v>14</v>
      </c>
      <c r="F11721" s="37" t="s">
        <v>10</v>
      </c>
    </row>
    <row r="11722">
      <c r="A11722" s="36" t="str">
        <f t="shared" si="1"/>
        <v>Medium Population-Middle Poverty</v>
      </c>
      <c r="B11722" s="35" t="s">
        <v>11741</v>
      </c>
      <c r="C11722" s="37">
        <v>3038.0</v>
      </c>
      <c r="D11722" s="37">
        <v>0.131665569453588</v>
      </c>
      <c r="E11722" s="37" t="s">
        <v>15</v>
      </c>
      <c r="F11722" s="37" t="s">
        <v>10</v>
      </c>
    </row>
    <row r="11723">
      <c r="A11723" s="36" t="str">
        <f t="shared" si="1"/>
        <v>High Population-Low Poverty</v>
      </c>
      <c r="B11723" s="35" t="s">
        <v>11742</v>
      </c>
      <c r="C11723" s="37">
        <v>12352.0</v>
      </c>
      <c r="D11723" s="37">
        <v>0.0154630829015544</v>
      </c>
      <c r="E11723" s="37" t="s">
        <v>14</v>
      </c>
      <c r="F11723" s="37" t="s">
        <v>9</v>
      </c>
    </row>
    <row r="11724">
      <c r="A11724" s="36" t="str">
        <f t="shared" si="1"/>
        <v>Medium Population-Middle Poverty</v>
      </c>
      <c r="B11724" s="35" t="s">
        <v>11743</v>
      </c>
      <c r="C11724" s="37">
        <v>2839.0</v>
      </c>
      <c r="D11724" s="37">
        <v>0.180697428672068</v>
      </c>
      <c r="E11724" s="37" t="s">
        <v>15</v>
      </c>
      <c r="F11724" s="37" t="s">
        <v>10</v>
      </c>
    </row>
    <row r="11725">
      <c r="A11725" s="36" t="str">
        <f t="shared" si="1"/>
        <v>High Population-Middle Poverty</v>
      </c>
      <c r="B11725" s="35" t="s">
        <v>11744</v>
      </c>
      <c r="C11725" s="37">
        <v>24177.0</v>
      </c>
      <c r="D11725" s="37">
        <v>0.121892707945568</v>
      </c>
      <c r="E11725" s="37" t="s">
        <v>14</v>
      </c>
      <c r="F11725" s="37" t="s">
        <v>10</v>
      </c>
    </row>
    <row r="11726">
      <c r="A11726" s="36" t="str">
        <f t="shared" si="1"/>
        <v>Low Population-Low Poverty</v>
      </c>
      <c r="B11726" s="35" t="s">
        <v>11745</v>
      </c>
      <c r="C11726" s="37">
        <v>44.0</v>
      </c>
      <c r="D11726" s="37">
        <v>0.0</v>
      </c>
      <c r="E11726" s="37" t="s">
        <v>16</v>
      </c>
      <c r="F11726" s="37" t="s">
        <v>9</v>
      </c>
    </row>
    <row r="11727">
      <c r="A11727" s="36" t="str">
        <f t="shared" si="1"/>
        <v>Medium Population-Middle Poverty</v>
      </c>
      <c r="B11727" s="35" t="s">
        <v>11746</v>
      </c>
      <c r="C11727" s="37">
        <v>1319.0</v>
      </c>
      <c r="D11727" s="37">
        <v>0.100075815011372</v>
      </c>
      <c r="E11727" s="37" t="s">
        <v>15</v>
      </c>
      <c r="F11727" s="37" t="s">
        <v>10</v>
      </c>
    </row>
    <row r="11728">
      <c r="A11728" s="36" t="str">
        <f t="shared" si="1"/>
        <v>Medium Population-Middle Poverty</v>
      </c>
      <c r="B11728" s="35" t="s">
        <v>11747</v>
      </c>
      <c r="C11728" s="37">
        <v>2065.0</v>
      </c>
      <c r="D11728" s="37">
        <v>0.107506053268765</v>
      </c>
      <c r="E11728" s="37" t="s">
        <v>15</v>
      </c>
      <c r="F11728" s="37" t="s">
        <v>10</v>
      </c>
    </row>
    <row r="11729">
      <c r="A11729" s="36" t="str">
        <f t="shared" si="1"/>
        <v>Medium Population-Low Poverty</v>
      </c>
      <c r="B11729" s="35" t="s">
        <v>11748</v>
      </c>
      <c r="C11729" s="37">
        <v>4013.0</v>
      </c>
      <c r="D11729" s="37">
        <v>0.086718165960628</v>
      </c>
      <c r="E11729" s="37" t="s">
        <v>15</v>
      </c>
      <c r="F11729" s="37" t="s">
        <v>9</v>
      </c>
    </row>
    <row r="11730">
      <c r="A11730" s="36" t="str">
        <f t="shared" si="1"/>
        <v>Medium Population-Middle Poverty</v>
      </c>
      <c r="B11730" s="35" t="s">
        <v>11749</v>
      </c>
      <c r="C11730" s="37">
        <v>3188.0</v>
      </c>
      <c r="D11730" s="37">
        <v>0.114178168130489</v>
      </c>
      <c r="E11730" s="37" t="s">
        <v>15</v>
      </c>
      <c r="F11730" s="37" t="s">
        <v>10</v>
      </c>
    </row>
    <row r="11731">
      <c r="A11731" s="36" t="str">
        <f t="shared" si="1"/>
        <v>Medium Population-Middle Poverty</v>
      </c>
      <c r="B11731" s="35" t="s">
        <v>11750</v>
      </c>
      <c r="C11731" s="37">
        <v>2092.0</v>
      </c>
      <c r="D11731" s="37">
        <v>0.167304015296367</v>
      </c>
      <c r="E11731" s="37" t="s">
        <v>15</v>
      </c>
      <c r="F11731" s="37" t="s">
        <v>10</v>
      </c>
    </row>
    <row r="11732">
      <c r="A11732" s="36" t="str">
        <f t="shared" si="1"/>
        <v>Medium Population-Low Poverty</v>
      </c>
      <c r="B11732" s="35" t="s">
        <v>11751</v>
      </c>
      <c r="C11732" s="37">
        <v>7551.0</v>
      </c>
      <c r="D11732" s="37">
        <v>0.0958813402198384</v>
      </c>
      <c r="E11732" s="37" t="s">
        <v>15</v>
      </c>
      <c r="F11732" s="37" t="s">
        <v>9</v>
      </c>
    </row>
    <row r="11733">
      <c r="A11733" s="36" t="str">
        <f t="shared" si="1"/>
        <v>High Population-Middle Poverty</v>
      </c>
      <c r="B11733" s="35" t="s">
        <v>11752</v>
      </c>
      <c r="C11733" s="37">
        <v>23742.0</v>
      </c>
      <c r="D11733" s="37">
        <v>0.127158621851571</v>
      </c>
      <c r="E11733" s="37" t="s">
        <v>14</v>
      </c>
      <c r="F11733" s="37" t="s">
        <v>10</v>
      </c>
    </row>
    <row r="11734">
      <c r="A11734" s="36" t="str">
        <f t="shared" si="1"/>
        <v>Medium Population-Middle Poverty</v>
      </c>
      <c r="B11734" s="35" t="s">
        <v>11753</v>
      </c>
      <c r="C11734" s="37">
        <v>2693.0</v>
      </c>
      <c r="D11734" s="37">
        <v>0.143334571110286</v>
      </c>
      <c r="E11734" s="37" t="s">
        <v>15</v>
      </c>
      <c r="F11734" s="37" t="s">
        <v>10</v>
      </c>
    </row>
    <row r="11735">
      <c r="A11735" s="36" t="str">
        <f t="shared" si="1"/>
        <v>Medium Population-Middle Poverty</v>
      </c>
      <c r="B11735" s="35" t="s">
        <v>11754</v>
      </c>
      <c r="C11735" s="37">
        <v>4753.0</v>
      </c>
      <c r="D11735" s="37">
        <v>0.317904481380181</v>
      </c>
      <c r="E11735" s="37" t="s">
        <v>15</v>
      </c>
      <c r="F11735" s="37" t="s">
        <v>10</v>
      </c>
    </row>
    <row r="11736">
      <c r="A11736" s="36" t="str">
        <f t="shared" si="1"/>
        <v>Low Population-Middle Poverty</v>
      </c>
      <c r="B11736" s="35" t="s">
        <v>11755</v>
      </c>
      <c r="C11736" s="37">
        <v>381.0</v>
      </c>
      <c r="D11736" s="37">
        <v>0.102362204724409</v>
      </c>
      <c r="E11736" s="37" t="s">
        <v>16</v>
      </c>
      <c r="F11736" s="37" t="s">
        <v>10</v>
      </c>
    </row>
    <row r="11737">
      <c r="A11737" s="36" t="str">
        <f t="shared" si="1"/>
        <v>Medium Population-Low Poverty</v>
      </c>
      <c r="B11737" s="35" t="s">
        <v>11756</v>
      </c>
      <c r="C11737" s="37">
        <v>6559.0</v>
      </c>
      <c r="D11737" s="37">
        <v>0.0620521420948315</v>
      </c>
      <c r="E11737" s="37" t="s">
        <v>15</v>
      </c>
      <c r="F11737" s="37" t="s">
        <v>9</v>
      </c>
    </row>
    <row r="11738">
      <c r="A11738" s="36" t="str">
        <f t="shared" si="1"/>
        <v>High Population-Middle Poverty</v>
      </c>
      <c r="B11738" s="35" t="s">
        <v>11757</v>
      </c>
      <c r="C11738" s="37">
        <v>33388.0</v>
      </c>
      <c r="D11738" s="37">
        <v>0.16688630645741</v>
      </c>
      <c r="E11738" s="37" t="s">
        <v>14</v>
      </c>
      <c r="F11738" s="37" t="s">
        <v>10</v>
      </c>
    </row>
    <row r="11739">
      <c r="A11739" s="36" t="str">
        <f t="shared" si="1"/>
        <v>Low Population-Middle Poverty</v>
      </c>
      <c r="B11739" s="35" t="s">
        <v>11758</v>
      </c>
      <c r="C11739" s="37">
        <v>43.0</v>
      </c>
      <c r="D11739" s="37">
        <v>0.162790697674419</v>
      </c>
      <c r="E11739" s="37" t="s">
        <v>16</v>
      </c>
      <c r="F11739" s="37" t="s">
        <v>10</v>
      </c>
    </row>
    <row r="11740">
      <c r="A11740" s="36" t="str">
        <f t="shared" si="1"/>
        <v>High Population-Middle Poverty</v>
      </c>
      <c r="B11740" s="35" t="s">
        <v>11759</v>
      </c>
      <c r="C11740" s="37">
        <v>14079.0</v>
      </c>
      <c r="D11740" s="37">
        <v>0.201647844307124</v>
      </c>
      <c r="E11740" s="37" t="s">
        <v>14</v>
      </c>
      <c r="F11740" s="37" t="s">
        <v>10</v>
      </c>
    </row>
    <row r="11741">
      <c r="A11741" s="36" t="str">
        <f t="shared" si="1"/>
        <v>High Population-Middle Poverty</v>
      </c>
      <c r="B11741" s="35" t="s">
        <v>11760</v>
      </c>
      <c r="C11741" s="37">
        <v>58492.0</v>
      </c>
      <c r="D11741" s="37">
        <v>0.11615263625795</v>
      </c>
      <c r="E11741" s="37" t="s">
        <v>14</v>
      </c>
      <c r="F11741" s="37" t="s">
        <v>10</v>
      </c>
    </row>
    <row r="11742">
      <c r="A11742" s="36" t="str">
        <f t="shared" si="1"/>
        <v>Medium Population-Middle Poverty</v>
      </c>
      <c r="B11742" s="35" t="s">
        <v>11761</v>
      </c>
      <c r="C11742" s="37">
        <v>532.0</v>
      </c>
      <c r="D11742" s="37">
        <v>0.208646616541353</v>
      </c>
      <c r="E11742" s="37" t="s">
        <v>15</v>
      </c>
      <c r="F11742" s="37" t="s">
        <v>10</v>
      </c>
    </row>
    <row r="11743">
      <c r="A11743" s="36" t="str">
        <f t="shared" si="1"/>
        <v>High Population-Middle Poverty</v>
      </c>
      <c r="B11743" s="35" t="s">
        <v>11762</v>
      </c>
      <c r="C11743" s="37">
        <v>28319.0</v>
      </c>
      <c r="D11743" s="37">
        <v>0.141459797309227</v>
      </c>
      <c r="E11743" s="37" t="s">
        <v>14</v>
      </c>
      <c r="F11743" s="37" t="s">
        <v>10</v>
      </c>
    </row>
    <row r="11744">
      <c r="A11744" s="36" t="str">
        <f t="shared" si="1"/>
        <v>High Population-Low Poverty</v>
      </c>
      <c r="B11744" s="35" t="s">
        <v>11763</v>
      </c>
      <c r="C11744" s="37">
        <v>34825.0</v>
      </c>
      <c r="D11744" s="37">
        <v>0.0345154343144293</v>
      </c>
      <c r="E11744" s="37" t="s">
        <v>14</v>
      </c>
      <c r="F11744" s="37" t="s">
        <v>9</v>
      </c>
    </row>
    <row r="11745">
      <c r="A11745" s="36" t="str">
        <f t="shared" si="1"/>
        <v>Medium Population-High Poverty</v>
      </c>
      <c r="B11745" s="35" t="s">
        <v>11764</v>
      </c>
      <c r="C11745" s="37">
        <v>970.0</v>
      </c>
      <c r="D11745" s="37">
        <v>0.339175257731959</v>
      </c>
      <c r="E11745" s="37" t="s">
        <v>15</v>
      </c>
      <c r="F11745" s="37" t="s">
        <v>11</v>
      </c>
    </row>
    <row r="11746">
      <c r="A11746" s="36" t="str">
        <f t="shared" si="1"/>
        <v>High Population-Low Poverty</v>
      </c>
      <c r="B11746" s="35" t="s">
        <v>11765</v>
      </c>
      <c r="C11746" s="37">
        <v>15603.0</v>
      </c>
      <c r="D11746" s="37">
        <v>0.0189066205216945</v>
      </c>
      <c r="E11746" s="37" t="s">
        <v>14</v>
      </c>
      <c r="F11746" s="37" t="s">
        <v>9</v>
      </c>
    </row>
    <row r="11747">
      <c r="A11747" s="36" t="str">
        <f t="shared" si="1"/>
        <v>Medium Population-Low Poverty</v>
      </c>
      <c r="B11747" s="35" t="s">
        <v>11766</v>
      </c>
      <c r="C11747" s="37">
        <v>3974.0</v>
      </c>
      <c r="D11747" s="37">
        <v>0.0619023653749371</v>
      </c>
      <c r="E11747" s="37" t="s">
        <v>15</v>
      </c>
      <c r="F11747" s="37" t="s">
        <v>9</v>
      </c>
    </row>
    <row r="11748">
      <c r="A11748" s="36" t="str">
        <f t="shared" si="1"/>
        <v>Medium Population-Low Poverty</v>
      </c>
      <c r="B11748" s="35" t="s">
        <v>11767</v>
      </c>
      <c r="C11748" s="37">
        <v>1950.0</v>
      </c>
      <c r="D11748" s="37">
        <v>0.0764102564102564</v>
      </c>
      <c r="E11748" s="37" t="s">
        <v>15</v>
      </c>
      <c r="F11748" s="37" t="s">
        <v>9</v>
      </c>
    </row>
    <row r="11749">
      <c r="A11749" s="36" t="str">
        <f t="shared" si="1"/>
        <v>Medium Population-Middle Poverty</v>
      </c>
      <c r="B11749" s="35" t="s">
        <v>11768</v>
      </c>
      <c r="C11749" s="37">
        <v>3121.0</v>
      </c>
      <c r="D11749" s="37">
        <v>0.203140019224608</v>
      </c>
      <c r="E11749" s="37" t="s">
        <v>15</v>
      </c>
      <c r="F11749" s="37" t="s">
        <v>10</v>
      </c>
    </row>
    <row r="11750">
      <c r="A11750" s="36" t="str">
        <f t="shared" si="1"/>
        <v>Medium Population-Middle Poverty</v>
      </c>
      <c r="B11750" s="35" t="s">
        <v>11769</v>
      </c>
      <c r="C11750" s="37">
        <v>5989.0</v>
      </c>
      <c r="D11750" s="37">
        <v>0.132910335615295</v>
      </c>
      <c r="E11750" s="37" t="s">
        <v>15</v>
      </c>
      <c r="F11750" s="37" t="s">
        <v>10</v>
      </c>
    </row>
    <row r="11751">
      <c r="A11751" s="36" t="str">
        <f t="shared" si="1"/>
        <v>Medium Population-Middle Poverty</v>
      </c>
      <c r="B11751" s="35" t="s">
        <v>11770</v>
      </c>
      <c r="C11751" s="37">
        <v>8136.0</v>
      </c>
      <c r="D11751" s="37">
        <v>0.164085545722714</v>
      </c>
      <c r="E11751" s="37" t="s">
        <v>15</v>
      </c>
      <c r="F11751" s="37" t="s">
        <v>10</v>
      </c>
    </row>
    <row r="11752">
      <c r="A11752" s="36" t="str">
        <f t="shared" si="1"/>
        <v>Medium Population-Middle Poverty</v>
      </c>
      <c r="B11752" s="35" t="s">
        <v>11771</v>
      </c>
      <c r="C11752" s="37">
        <v>9230.0</v>
      </c>
      <c r="D11752" s="37">
        <v>0.20032502708559</v>
      </c>
      <c r="E11752" s="37" t="s">
        <v>15</v>
      </c>
      <c r="F11752" s="37" t="s">
        <v>10</v>
      </c>
    </row>
    <row r="11753">
      <c r="A11753" s="36" t="str">
        <f t="shared" si="1"/>
        <v>Medium Population-Middle Poverty</v>
      </c>
      <c r="B11753" s="35" t="s">
        <v>11772</v>
      </c>
      <c r="C11753" s="37">
        <v>7255.0</v>
      </c>
      <c r="D11753" s="37">
        <v>0.101171605789111</v>
      </c>
      <c r="E11753" s="37" t="s">
        <v>15</v>
      </c>
      <c r="F11753" s="37" t="s">
        <v>10</v>
      </c>
    </row>
    <row r="11754">
      <c r="A11754" s="36" t="str">
        <f t="shared" si="1"/>
        <v>High Population-Low Poverty</v>
      </c>
      <c r="B11754" s="35" t="s">
        <v>11773</v>
      </c>
      <c r="C11754" s="37">
        <v>15109.0</v>
      </c>
      <c r="D11754" s="37">
        <v>0.0720762459461248</v>
      </c>
      <c r="E11754" s="37" t="s">
        <v>14</v>
      </c>
      <c r="F11754" s="37" t="s">
        <v>9</v>
      </c>
    </row>
    <row r="11755">
      <c r="A11755" s="36" t="str">
        <f t="shared" si="1"/>
        <v>Medium Population-Middle Poverty</v>
      </c>
      <c r="B11755" s="35" t="s">
        <v>11774</v>
      </c>
      <c r="C11755" s="37">
        <v>3661.0</v>
      </c>
      <c r="D11755" s="37">
        <v>0.108986615678776</v>
      </c>
      <c r="E11755" s="37" t="s">
        <v>15</v>
      </c>
      <c r="F11755" s="37" t="s">
        <v>10</v>
      </c>
    </row>
    <row r="11756">
      <c r="A11756" s="36" t="str">
        <f t="shared" si="1"/>
        <v>Medium Population-Middle Poverty</v>
      </c>
      <c r="B11756" s="35" t="s">
        <v>11775</v>
      </c>
      <c r="C11756" s="37">
        <v>8270.0</v>
      </c>
      <c r="D11756" s="37">
        <v>0.148972188633615</v>
      </c>
      <c r="E11756" s="37" t="s">
        <v>15</v>
      </c>
      <c r="F11756" s="37" t="s">
        <v>10</v>
      </c>
    </row>
    <row r="11757">
      <c r="A11757" s="36" t="str">
        <f t="shared" si="1"/>
        <v>Medium Population-Low Poverty</v>
      </c>
      <c r="B11757" s="35" t="s">
        <v>11776</v>
      </c>
      <c r="C11757" s="37">
        <v>3872.0</v>
      </c>
      <c r="D11757" s="37">
        <v>0.0767045454545455</v>
      </c>
      <c r="E11757" s="37" t="s">
        <v>15</v>
      </c>
      <c r="F11757" s="37" t="s">
        <v>9</v>
      </c>
    </row>
    <row r="11758">
      <c r="A11758" s="36" t="str">
        <f t="shared" si="1"/>
        <v>Medium Population-Low Poverty</v>
      </c>
      <c r="B11758" s="35" t="s">
        <v>11777</v>
      </c>
      <c r="C11758" s="37">
        <v>545.0</v>
      </c>
      <c r="D11758" s="37">
        <v>0.0</v>
      </c>
      <c r="E11758" s="37" t="s">
        <v>15</v>
      </c>
      <c r="F11758" s="37" t="s">
        <v>9</v>
      </c>
    </row>
    <row r="11759">
      <c r="A11759" s="36" t="str">
        <f t="shared" si="1"/>
        <v>High Population-Middle Poverty</v>
      </c>
      <c r="B11759" s="35" t="s">
        <v>11778</v>
      </c>
      <c r="C11759" s="37">
        <v>13578.0</v>
      </c>
      <c r="D11759" s="37">
        <v>0.241346295477979</v>
      </c>
      <c r="E11759" s="37" t="s">
        <v>14</v>
      </c>
      <c r="F11759" s="37" t="s">
        <v>10</v>
      </c>
    </row>
    <row r="11760">
      <c r="A11760" s="36" t="str">
        <f t="shared" si="1"/>
        <v>High Population-Low Poverty</v>
      </c>
      <c r="B11760" s="35" t="s">
        <v>11779</v>
      </c>
      <c r="C11760" s="37">
        <v>13083.0</v>
      </c>
      <c r="D11760" s="37">
        <v>0.0811740426507682</v>
      </c>
      <c r="E11760" s="37" t="s">
        <v>14</v>
      </c>
      <c r="F11760" s="37" t="s">
        <v>9</v>
      </c>
    </row>
    <row r="11761">
      <c r="A11761" s="36" t="str">
        <f t="shared" si="1"/>
        <v>High Population-Low Poverty</v>
      </c>
      <c r="B11761" s="35" t="s">
        <v>11780</v>
      </c>
      <c r="C11761" s="37">
        <v>24262.0</v>
      </c>
      <c r="D11761" s="37">
        <v>0.0733245404335999</v>
      </c>
      <c r="E11761" s="37" t="s">
        <v>14</v>
      </c>
      <c r="F11761" s="37" t="s">
        <v>9</v>
      </c>
    </row>
    <row r="11762">
      <c r="A11762" s="36" t="str">
        <f t="shared" si="1"/>
        <v>High Population-Middle Poverty</v>
      </c>
      <c r="B11762" s="35" t="s">
        <v>11781</v>
      </c>
      <c r="C11762" s="37">
        <v>24916.0</v>
      </c>
      <c r="D11762" s="37">
        <v>0.232621608604913</v>
      </c>
      <c r="E11762" s="37" t="s">
        <v>14</v>
      </c>
      <c r="F11762" s="37" t="s">
        <v>10</v>
      </c>
    </row>
    <row r="11763">
      <c r="A11763" s="36" t="str">
        <f t="shared" si="1"/>
        <v>High Population-Middle Poverty</v>
      </c>
      <c r="B11763" s="35" t="s">
        <v>11782</v>
      </c>
      <c r="C11763" s="37">
        <v>38310.0</v>
      </c>
      <c r="D11763" s="37">
        <v>0.280161837640303</v>
      </c>
      <c r="E11763" s="37" t="s">
        <v>14</v>
      </c>
      <c r="F11763" s="37" t="s">
        <v>10</v>
      </c>
    </row>
    <row r="11764">
      <c r="A11764" s="36" t="str">
        <f t="shared" si="1"/>
        <v>High Population-High Poverty</v>
      </c>
      <c r="B11764" s="35" t="s">
        <v>11783</v>
      </c>
      <c r="C11764" s="37">
        <v>16788.0</v>
      </c>
      <c r="D11764" s="37">
        <v>0.358172504169645</v>
      </c>
      <c r="E11764" s="37" t="s">
        <v>14</v>
      </c>
      <c r="F11764" s="37" t="s">
        <v>11</v>
      </c>
    </row>
    <row r="11765">
      <c r="A11765" s="36" t="str">
        <f t="shared" si="1"/>
        <v>High Population-Middle Poverty</v>
      </c>
      <c r="B11765" s="35" t="s">
        <v>11784</v>
      </c>
      <c r="C11765" s="37">
        <v>36229.0</v>
      </c>
      <c r="D11765" s="37">
        <v>0.190896795384913</v>
      </c>
      <c r="E11765" s="37" t="s">
        <v>14</v>
      </c>
      <c r="F11765" s="37" t="s">
        <v>10</v>
      </c>
    </row>
    <row r="11766">
      <c r="A11766" s="36" t="str">
        <f t="shared" si="1"/>
        <v>High Population-Middle Poverty</v>
      </c>
      <c r="B11766" s="35" t="s">
        <v>11785</v>
      </c>
      <c r="C11766" s="37">
        <v>17142.0</v>
      </c>
      <c r="D11766" s="37">
        <v>0.319390969548477</v>
      </c>
      <c r="E11766" s="37" t="s">
        <v>14</v>
      </c>
      <c r="F11766" s="37" t="s">
        <v>10</v>
      </c>
    </row>
    <row r="11767">
      <c r="A11767" s="36" t="str">
        <f t="shared" si="1"/>
        <v>High Population-Middle Poverty</v>
      </c>
      <c r="B11767" s="35" t="s">
        <v>11786</v>
      </c>
      <c r="C11767" s="37">
        <v>75277.0</v>
      </c>
      <c r="D11767" s="37">
        <v>0.189247711784476</v>
      </c>
      <c r="E11767" s="37" t="s">
        <v>14</v>
      </c>
      <c r="F11767" s="37" t="s">
        <v>10</v>
      </c>
    </row>
    <row r="11768">
      <c r="A11768" s="36" t="str">
        <f t="shared" si="1"/>
        <v>High Population-Middle Poverty</v>
      </c>
      <c r="B11768" s="35" t="s">
        <v>11787</v>
      </c>
      <c r="C11768" s="37">
        <v>14938.0</v>
      </c>
      <c r="D11768" s="37">
        <v>0.180077654304458</v>
      </c>
      <c r="E11768" s="37" t="s">
        <v>14</v>
      </c>
      <c r="F11768" s="37" t="s">
        <v>10</v>
      </c>
    </row>
    <row r="11769">
      <c r="A11769" s="36" t="str">
        <f t="shared" si="1"/>
        <v>Low Population-High Poverty</v>
      </c>
      <c r="B11769" s="35" t="s">
        <v>11788</v>
      </c>
      <c r="C11769" s="37">
        <v>81.0</v>
      </c>
      <c r="D11769" s="37">
        <v>0.407407407407407</v>
      </c>
      <c r="E11769" s="37" t="s">
        <v>16</v>
      </c>
      <c r="F11769" s="37" t="s">
        <v>11</v>
      </c>
    </row>
    <row r="11770">
      <c r="A11770" s="36" t="str">
        <f t="shared" si="1"/>
        <v>High Population-Middle Poverty</v>
      </c>
      <c r="B11770" s="35" t="s">
        <v>11789</v>
      </c>
      <c r="C11770" s="37">
        <v>29838.0</v>
      </c>
      <c r="D11770" s="37">
        <v>0.110697767946913</v>
      </c>
      <c r="E11770" s="37" t="s">
        <v>14</v>
      </c>
      <c r="F11770" s="37" t="s">
        <v>10</v>
      </c>
    </row>
    <row r="11771">
      <c r="A11771" s="36" t="str">
        <f t="shared" si="1"/>
        <v>High Population-Low Poverty</v>
      </c>
      <c r="B11771" s="35" t="s">
        <v>11790</v>
      </c>
      <c r="C11771" s="37">
        <v>22206.0</v>
      </c>
      <c r="D11771" s="37">
        <v>0.0520129694677114</v>
      </c>
      <c r="E11771" s="37" t="s">
        <v>14</v>
      </c>
      <c r="F11771" s="37" t="s">
        <v>9</v>
      </c>
    </row>
    <row r="11772">
      <c r="A11772" s="36" t="str">
        <f t="shared" si="1"/>
        <v>High Population-Middle Poverty</v>
      </c>
      <c r="B11772" s="35" t="s">
        <v>11791</v>
      </c>
      <c r="C11772" s="37">
        <v>18564.0</v>
      </c>
      <c r="D11772" s="37">
        <v>0.127073906485671</v>
      </c>
      <c r="E11772" s="37" t="s">
        <v>14</v>
      </c>
      <c r="F11772" s="37" t="s">
        <v>10</v>
      </c>
    </row>
    <row r="11773">
      <c r="A11773" s="36" t="str">
        <f t="shared" si="1"/>
        <v>High Population-Middle Poverty</v>
      </c>
      <c r="B11773" s="35" t="s">
        <v>11792</v>
      </c>
      <c r="C11773" s="37">
        <v>31178.0</v>
      </c>
      <c r="D11773" s="37">
        <v>0.153505677079992</v>
      </c>
      <c r="E11773" s="37" t="s">
        <v>14</v>
      </c>
      <c r="F11773" s="37" t="s">
        <v>10</v>
      </c>
    </row>
    <row r="11774">
      <c r="A11774" s="36" t="str">
        <f t="shared" si="1"/>
        <v>High Population-Middle Poverty</v>
      </c>
      <c r="B11774" s="35" t="s">
        <v>11793</v>
      </c>
      <c r="C11774" s="37">
        <v>14148.0</v>
      </c>
      <c r="D11774" s="37">
        <v>0.233955329375177</v>
      </c>
      <c r="E11774" s="37" t="s">
        <v>14</v>
      </c>
      <c r="F11774" s="37" t="s">
        <v>10</v>
      </c>
    </row>
    <row r="11775">
      <c r="A11775" s="36" t="str">
        <f t="shared" si="1"/>
        <v>Medium Population-Low Poverty</v>
      </c>
      <c r="B11775" s="35" t="s">
        <v>11794</v>
      </c>
      <c r="C11775" s="37">
        <v>1134.0</v>
      </c>
      <c r="D11775" s="37">
        <v>0.064373897707231</v>
      </c>
      <c r="E11775" s="37" t="s">
        <v>15</v>
      </c>
      <c r="F11775" s="37" t="s">
        <v>9</v>
      </c>
    </row>
    <row r="11776">
      <c r="A11776" s="36" t="str">
        <f t="shared" si="1"/>
        <v>Medium Population-Low Poverty</v>
      </c>
      <c r="B11776" s="35" t="s">
        <v>11795</v>
      </c>
      <c r="C11776" s="37">
        <v>5741.0</v>
      </c>
      <c r="D11776" s="37">
        <v>0.022121581605992</v>
      </c>
      <c r="E11776" s="37" t="s">
        <v>15</v>
      </c>
      <c r="F11776" s="37" t="s">
        <v>9</v>
      </c>
    </row>
    <row r="11777">
      <c r="A11777" s="36" t="str">
        <f t="shared" si="1"/>
        <v>High Population-Low Poverty</v>
      </c>
      <c r="B11777" s="35" t="s">
        <v>11796</v>
      </c>
      <c r="C11777" s="37">
        <v>40244.0</v>
      </c>
      <c r="D11777" s="37">
        <v>0.0631398469337044</v>
      </c>
      <c r="E11777" s="37" t="s">
        <v>14</v>
      </c>
      <c r="F11777" s="37" t="s">
        <v>9</v>
      </c>
    </row>
    <row r="11778">
      <c r="A11778" s="36" t="str">
        <f t="shared" si="1"/>
        <v>Medium Population-Middle Poverty</v>
      </c>
      <c r="B11778" s="35" t="s">
        <v>11797</v>
      </c>
      <c r="C11778" s="37">
        <v>1075.0</v>
      </c>
      <c r="D11778" s="37">
        <v>0.206511627906977</v>
      </c>
      <c r="E11778" s="37" t="s">
        <v>15</v>
      </c>
      <c r="F11778" s="37" t="s">
        <v>10</v>
      </c>
    </row>
    <row r="11779">
      <c r="A11779" s="36" t="str">
        <f t="shared" si="1"/>
        <v>Medium Population-Middle Poverty</v>
      </c>
      <c r="B11779" s="35" t="s">
        <v>11798</v>
      </c>
      <c r="C11779" s="37">
        <v>1143.0</v>
      </c>
      <c r="D11779" s="37">
        <v>0.129483814523185</v>
      </c>
      <c r="E11779" s="37" t="s">
        <v>15</v>
      </c>
      <c r="F11779" s="37" t="s">
        <v>10</v>
      </c>
    </row>
    <row r="11780">
      <c r="A11780" s="36" t="str">
        <f t="shared" si="1"/>
        <v>Medium Population-Middle Poverty</v>
      </c>
      <c r="B11780" s="35" t="s">
        <v>11799</v>
      </c>
      <c r="C11780" s="37">
        <v>4910.0</v>
      </c>
      <c r="D11780" s="37">
        <v>0.114663951120163</v>
      </c>
      <c r="E11780" s="37" t="s">
        <v>15</v>
      </c>
      <c r="F11780" s="37" t="s">
        <v>10</v>
      </c>
    </row>
    <row r="11781">
      <c r="A11781" s="36" t="str">
        <f t="shared" si="1"/>
        <v>High Population-Middle Poverty</v>
      </c>
      <c r="B11781" s="35" t="s">
        <v>11800</v>
      </c>
      <c r="C11781" s="37">
        <v>23213.0</v>
      </c>
      <c r="D11781" s="37">
        <v>0.227889544651704</v>
      </c>
      <c r="E11781" s="37" t="s">
        <v>14</v>
      </c>
      <c r="F11781" s="37" t="s">
        <v>10</v>
      </c>
    </row>
    <row r="11782">
      <c r="A11782" s="36" t="str">
        <f t="shared" si="1"/>
        <v>Medium Population-Middle Poverty</v>
      </c>
      <c r="B11782" s="35" t="s">
        <v>11801</v>
      </c>
      <c r="C11782" s="37">
        <v>868.0</v>
      </c>
      <c r="D11782" s="37">
        <v>0.226958525345622</v>
      </c>
      <c r="E11782" s="37" t="s">
        <v>15</v>
      </c>
      <c r="F11782" s="37" t="s">
        <v>10</v>
      </c>
    </row>
    <row r="11783">
      <c r="A11783" s="36" t="str">
        <f t="shared" si="1"/>
        <v>Medium Population-Low Poverty</v>
      </c>
      <c r="B11783" s="35" t="s">
        <v>11802</v>
      </c>
      <c r="C11783" s="37">
        <v>2322.0</v>
      </c>
      <c r="D11783" s="37">
        <v>0.0848406546080965</v>
      </c>
      <c r="E11783" s="37" t="s">
        <v>15</v>
      </c>
      <c r="F11783" s="37" t="s">
        <v>9</v>
      </c>
    </row>
    <row r="11784">
      <c r="A11784" s="36" t="str">
        <f t="shared" si="1"/>
        <v>Medium Population-Low Poverty</v>
      </c>
      <c r="B11784" s="35" t="s">
        <v>11803</v>
      </c>
      <c r="C11784" s="37">
        <v>4657.0</v>
      </c>
      <c r="D11784" s="37">
        <v>0.0908310070861069</v>
      </c>
      <c r="E11784" s="37" t="s">
        <v>15</v>
      </c>
      <c r="F11784" s="37" t="s">
        <v>9</v>
      </c>
    </row>
    <row r="11785">
      <c r="A11785" s="36" t="str">
        <f t="shared" si="1"/>
        <v>Medium Population-Low Poverty</v>
      </c>
      <c r="B11785" s="35" t="s">
        <v>11804</v>
      </c>
      <c r="C11785" s="37">
        <v>2888.0</v>
      </c>
      <c r="D11785" s="37">
        <v>0.0810249307479224</v>
      </c>
      <c r="E11785" s="37" t="s">
        <v>15</v>
      </c>
      <c r="F11785" s="37" t="s">
        <v>9</v>
      </c>
    </row>
    <row r="11786">
      <c r="A11786" s="36" t="str">
        <f t="shared" si="1"/>
        <v>Medium Population-Middle Poverty</v>
      </c>
      <c r="B11786" s="35" t="s">
        <v>11805</v>
      </c>
      <c r="C11786" s="37">
        <v>2561.0</v>
      </c>
      <c r="D11786" s="37">
        <v>0.189379148770012</v>
      </c>
      <c r="E11786" s="37" t="s">
        <v>15</v>
      </c>
      <c r="F11786" s="37" t="s">
        <v>10</v>
      </c>
    </row>
    <row r="11787">
      <c r="A11787" s="36" t="str">
        <f t="shared" si="1"/>
        <v>Medium Population-Middle Poverty</v>
      </c>
      <c r="B11787" s="35" t="s">
        <v>11806</v>
      </c>
      <c r="C11787" s="37">
        <v>4639.0</v>
      </c>
      <c r="D11787" s="37">
        <v>0.180642379823238</v>
      </c>
      <c r="E11787" s="37" t="s">
        <v>15</v>
      </c>
      <c r="F11787" s="37" t="s">
        <v>10</v>
      </c>
    </row>
    <row r="11788">
      <c r="A11788" s="36" t="str">
        <f t="shared" si="1"/>
        <v>High Population-Middle Poverty</v>
      </c>
      <c r="B11788" s="35" t="s">
        <v>11807</v>
      </c>
      <c r="C11788" s="37">
        <v>25143.0</v>
      </c>
      <c r="D11788" s="37">
        <v>0.239152050272442</v>
      </c>
      <c r="E11788" s="37" t="s">
        <v>14</v>
      </c>
      <c r="F11788" s="37" t="s">
        <v>10</v>
      </c>
    </row>
    <row r="11789">
      <c r="A11789" s="36" t="str">
        <f t="shared" si="1"/>
        <v>High Population-Middle Poverty</v>
      </c>
      <c r="B11789" s="35" t="s">
        <v>11808</v>
      </c>
      <c r="C11789" s="37">
        <v>33760.0</v>
      </c>
      <c r="D11789" s="37">
        <v>0.124763033175355</v>
      </c>
      <c r="E11789" s="37" t="s">
        <v>14</v>
      </c>
      <c r="F11789" s="37" t="s">
        <v>10</v>
      </c>
    </row>
    <row r="11790">
      <c r="A11790" s="36" t="str">
        <f t="shared" si="1"/>
        <v>Medium Population-Middle Poverty</v>
      </c>
      <c r="B11790" s="35" t="s">
        <v>11809</v>
      </c>
      <c r="C11790" s="37">
        <v>1451.0</v>
      </c>
      <c r="D11790" s="37">
        <v>0.206753962784287</v>
      </c>
      <c r="E11790" s="37" t="s">
        <v>15</v>
      </c>
      <c r="F11790" s="37" t="s">
        <v>10</v>
      </c>
    </row>
    <row r="11791">
      <c r="A11791" s="36" t="str">
        <f t="shared" si="1"/>
        <v>Medium Population-Middle Poverty</v>
      </c>
      <c r="B11791" s="35" t="s">
        <v>11810</v>
      </c>
      <c r="C11791" s="37">
        <v>2642.0</v>
      </c>
      <c r="D11791" s="37">
        <v>0.26116578349735</v>
      </c>
      <c r="E11791" s="37" t="s">
        <v>15</v>
      </c>
      <c r="F11791" s="37" t="s">
        <v>10</v>
      </c>
    </row>
    <row r="11792">
      <c r="A11792" s="36" t="str">
        <f t="shared" si="1"/>
        <v>Medium Population-Middle Poverty</v>
      </c>
      <c r="B11792" s="35" t="s">
        <v>11811</v>
      </c>
      <c r="C11792" s="37">
        <v>1584.0</v>
      </c>
      <c r="D11792" s="37">
        <v>0.243055555555556</v>
      </c>
      <c r="E11792" s="37" t="s">
        <v>15</v>
      </c>
      <c r="F11792" s="37" t="s">
        <v>10</v>
      </c>
    </row>
    <row r="11793">
      <c r="A11793" s="36" t="str">
        <f t="shared" si="1"/>
        <v>High Population-Middle Poverty</v>
      </c>
      <c r="B11793" s="35" t="s">
        <v>11812</v>
      </c>
      <c r="C11793" s="37">
        <v>18407.0</v>
      </c>
      <c r="D11793" s="37">
        <v>0.249904927473244</v>
      </c>
      <c r="E11793" s="37" t="s">
        <v>14</v>
      </c>
      <c r="F11793" s="37" t="s">
        <v>10</v>
      </c>
    </row>
    <row r="11794">
      <c r="A11794" s="36" t="str">
        <f t="shared" si="1"/>
        <v>Medium Population-Middle Poverty</v>
      </c>
      <c r="B11794" s="35" t="s">
        <v>11813</v>
      </c>
      <c r="C11794" s="37">
        <v>8142.0</v>
      </c>
      <c r="D11794" s="37">
        <v>0.186563497912061</v>
      </c>
      <c r="E11794" s="37" t="s">
        <v>15</v>
      </c>
      <c r="F11794" s="37" t="s">
        <v>10</v>
      </c>
    </row>
    <row r="11795">
      <c r="A11795" s="36" t="str">
        <f t="shared" si="1"/>
        <v>High Population-Middle Poverty</v>
      </c>
      <c r="B11795" s="35" t="s">
        <v>11814</v>
      </c>
      <c r="C11795" s="37">
        <v>30981.0</v>
      </c>
      <c r="D11795" s="37">
        <v>0.161292405022433</v>
      </c>
      <c r="E11795" s="37" t="s">
        <v>14</v>
      </c>
      <c r="F11795" s="37" t="s">
        <v>10</v>
      </c>
    </row>
    <row r="11796">
      <c r="A11796" s="36" t="str">
        <f t="shared" si="1"/>
        <v>Medium Population-Middle Poverty</v>
      </c>
      <c r="B11796" s="35" t="s">
        <v>11815</v>
      </c>
      <c r="C11796" s="37">
        <v>5683.0</v>
      </c>
      <c r="D11796" s="37">
        <v>0.220306176315326</v>
      </c>
      <c r="E11796" s="37" t="s">
        <v>15</v>
      </c>
      <c r="F11796" s="37" t="s">
        <v>10</v>
      </c>
    </row>
    <row r="11797">
      <c r="A11797" s="36" t="str">
        <f t="shared" si="1"/>
        <v>Medium Population-Middle Poverty</v>
      </c>
      <c r="B11797" s="35" t="s">
        <v>11816</v>
      </c>
      <c r="C11797" s="37">
        <v>1709.0</v>
      </c>
      <c r="D11797" s="37">
        <v>0.23990637799883</v>
      </c>
      <c r="E11797" s="37" t="s">
        <v>15</v>
      </c>
      <c r="F11797" s="37" t="s">
        <v>10</v>
      </c>
    </row>
    <row r="11798">
      <c r="A11798" s="36" t="str">
        <f t="shared" si="1"/>
        <v>Low Population-Middle Poverty</v>
      </c>
      <c r="B11798" s="35" t="s">
        <v>11817</v>
      </c>
      <c r="C11798" s="37">
        <v>377.0</v>
      </c>
      <c r="D11798" s="37">
        <v>0.283819628647215</v>
      </c>
      <c r="E11798" s="37" t="s">
        <v>16</v>
      </c>
      <c r="F11798" s="37" t="s">
        <v>10</v>
      </c>
    </row>
    <row r="11799">
      <c r="A11799" s="36" t="str">
        <f t="shared" si="1"/>
        <v>High Population-Middle Poverty</v>
      </c>
      <c r="B11799" s="35" t="s">
        <v>11818</v>
      </c>
      <c r="C11799" s="37">
        <v>11479.0</v>
      </c>
      <c r="D11799" s="37">
        <v>0.137991114208555</v>
      </c>
      <c r="E11799" s="37" t="s">
        <v>14</v>
      </c>
      <c r="F11799" s="37" t="s">
        <v>10</v>
      </c>
    </row>
    <row r="11800">
      <c r="A11800" s="36" t="str">
        <f t="shared" si="1"/>
        <v>Medium Population-Middle Poverty</v>
      </c>
      <c r="B11800" s="35" t="s">
        <v>11819</v>
      </c>
      <c r="C11800" s="37">
        <v>1270.0</v>
      </c>
      <c r="D11800" s="37">
        <v>0.258267716535433</v>
      </c>
      <c r="E11800" s="37" t="s">
        <v>15</v>
      </c>
      <c r="F11800" s="37" t="s">
        <v>10</v>
      </c>
    </row>
    <row r="11801">
      <c r="A11801" s="36" t="str">
        <f t="shared" si="1"/>
        <v>Medium Population-Middle Poverty</v>
      </c>
      <c r="B11801" s="35" t="s">
        <v>11820</v>
      </c>
      <c r="C11801" s="37">
        <v>5808.0</v>
      </c>
      <c r="D11801" s="37">
        <v>0.185606060606061</v>
      </c>
      <c r="E11801" s="37" t="s">
        <v>15</v>
      </c>
      <c r="F11801" s="37" t="s">
        <v>10</v>
      </c>
    </row>
    <row r="11802">
      <c r="A11802" s="36" t="str">
        <f t="shared" si="1"/>
        <v>Medium Population-Middle Poverty</v>
      </c>
      <c r="B11802" s="35" t="s">
        <v>11821</v>
      </c>
      <c r="C11802" s="37">
        <v>6930.0</v>
      </c>
      <c r="D11802" s="37">
        <v>0.133910533910534</v>
      </c>
      <c r="E11802" s="37" t="s">
        <v>15</v>
      </c>
      <c r="F11802" s="37" t="s">
        <v>10</v>
      </c>
    </row>
    <row r="11803">
      <c r="A11803" s="36" t="str">
        <f t="shared" si="1"/>
        <v>Medium Population-Middle Poverty</v>
      </c>
      <c r="B11803" s="35" t="s">
        <v>11822</v>
      </c>
      <c r="C11803" s="37">
        <v>7218.0</v>
      </c>
      <c r="D11803" s="37">
        <v>0.197977279024661</v>
      </c>
      <c r="E11803" s="37" t="s">
        <v>15</v>
      </c>
      <c r="F11803" s="37" t="s">
        <v>10</v>
      </c>
    </row>
    <row r="11804">
      <c r="A11804" s="36" t="str">
        <f t="shared" si="1"/>
        <v>Medium Population-Middle Poverty</v>
      </c>
      <c r="B11804" s="35" t="s">
        <v>11823</v>
      </c>
      <c r="C11804" s="37">
        <v>2547.0</v>
      </c>
      <c r="D11804" s="37">
        <v>0.139772281115037</v>
      </c>
      <c r="E11804" s="37" t="s">
        <v>15</v>
      </c>
      <c r="F11804" s="37" t="s">
        <v>10</v>
      </c>
    </row>
    <row r="11805">
      <c r="A11805" s="36" t="str">
        <f t="shared" si="1"/>
        <v>Medium Population-Middle Poverty</v>
      </c>
      <c r="B11805" s="35" t="s">
        <v>11824</v>
      </c>
      <c r="C11805" s="37">
        <v>517.0</v>
      </c>
      <c r="D11805" s="37">
        <v>0.297872340425532</v>
      </c>
      <c r="E11805" s="37" t="s">
        <v>15</v>
      </c>
      <c r="F11805" s="37" t="s">
        <v>10</v>
      </c>
    </row>
    <row r="11806">
      <c r="A11806" s="36" t="str">
        <f t="shared" si="1"/>
        <v>High Population-Middle Poverty</v>
      </c>
      <c r="B11806" s="35" t="s">
        <v>11825</v>
      </c>
      <c r="C11806" s="37">
        <v>22417.0</v>
      </c>
      <c r="D11806" s="37">
        <v>0.147878841950306</v>
      </c>
      <c r="E11806" s="37" t="s">
        <v>14</v>
      </c>
      <c r="F11806" s="37" t="s">
        <v>10</v>
      </c>
    </row>
    <row r="11807">
      <c r="A11807" s="36" t="str">
        <f t="shared" si="1"/>
        <v>Medium Population-Middle Poverty</v>
      </c>
      <c r="B11807" s="35" t="s">
        <v>11826</v>
      </c>
      <c r="C11807" s="37">
        <v>2866.0</v>
      </c>
      <c r="D11807" s="37">
        <v>0.245289602233077</v>
      </c>
      <c r="E11807" s="37" t="s">
        <v>15</v>
      </c>
      <c r="F11807" s="37" t="s">
        <v>10</v>
      </c>
    </row>
    <row r="11808">
      <c r="A11808" s="36" t="str">
        <f t="shared" si="1"/>
        <v>Medium Population-Middle Poverty</v>
      </c>
      <c r="B11808" s="35" t="s">
        <v>11827</v>
      </c>
      <c r="C11808" s="37">
        <v>4363.0</v>
      </c>
      <c r="D11808" s="37">
        <v>0.110474444189778</v>
      </c>
      <c r="E11808" s="37" t="s">
        <v>15</v>
      </c>
      <c r="F11808" s="37" t="s">
        <v>10</v>
      </c>
    </row>
    <row r="11809">
      <c r="A11809" s="36" t="str">
        <f t="shared" si="1"/>
        <v>Medium Population-Middle Poverty</v>
      </c>
      <c r="B11809" s="35" t="s">
        <v>11828</v>
      </c>
      <c r="C11809" s="37">
        <v>1700.0</v>
      </c>
      <c r="D11809" s="37">
        <v>0.133529411764706</v>
      </c>
      <c r="E11809" s="37" t="s">
        <v>15</v>
      </c>
      <c r="F11809" s="37" t="s">
        <v>10</v>
      </c>
    </row>
    <row r="11810">
      <c r="A11810" s="36" t="str">
        <f t="shared" si="1"/>
        <v>Medium Population-Middle Poverty</v>
      </c>
      <c r="B11810" s="35" t="s">
        <v>11829</v>
      </c>
      <c r="C11810" s="37">
        <v>3509.0</v>
      </c>
      <c r="D11810" s="37">
        <v>0.198347107438017</v>
      </c>
      <c r="E11810" s="37" t="s">
        <v>15</v>
      </c>
      <c r="F11810" s="37" t="s">
        <v>10</v>
      </c>
    </row>
    <row r="11811">
      <c r="A11811" s="36" t="str">
        <f t="shared" si="1"/>
        <v>Medium Population-Middle Poverty</v>
      </c>
      <c r="B11811" s="35" t="s">
        <v>11830</v>
      </c>
      <c r="C11811" s="37">
        <v>2514.0</v>
      </c>
      <c r="D11811" s="37">
        <v>0.286396181384248</v>
      </c>
      <c r="E11811" s="37" t="s">
        <v>15</v>
      </c>
      <c r="F11811" s="37" t="s">
        <v>10</v>
      </c>
    </row>
    <row r="11812">
      <c r="A11812" s="36" t="str">
        <f t="shared" si="1"/>
        <v>Medium Population-Middle Poverty</v>
      </c>
      <c r="B11812" s="35" t="s">
        <v>11831</v>
      </c>
      <c r="C11812" s="37">
        <v>597.0</v>
      </c>
      <c r="D11812" s="37">
        <v>0.149078726968174</v>
      </c>
      <c r="E11812" s="37" t="s">
        <v>15</v>
      </c>
      <c r="F11812" s="37" t="s">
        <v>10</v>
      </c>
    </row>
    <row r="11813">
      <c r="A11813" s="36" t="str">
        <f t="shared" si="1"/>
        <v>High Population-Low Poverty</v>
      </c>
      <c r="B11813" s="35" t="s">
        <v>11832</v>
      </c>
      <c r="C11813" s="37">
        <v>11212.0</v>
      </c>
      <c r="D11813" s="37">
        <v>0.0999821619693186</v>
      </c>
      <c r="E11813" s="37" t="s">
        <v>14</v>
      </c>
      <c r="F11813" s="37" t="s">
        <v>9</v>
      </c>
    </row>
    <row r="11814">
      <c r="A11814" s="36" t="str">
        <f t="shared" si="1"/>
        <v>Medium Population-Middle Poverty</v>
      </c>
      <c r="B11814" s="35" t="s">
        <v>11833</v>
      </c>
      <c r="C11814" s="37">
        <v>4000.0</v>
      </c>
      <c r="D11814" s="37">
        <v>0.237</v>
      </c>
      <c r="E11814" s="37" t="s">
        <v>15</v>
      </c>
      <c r="F11814" s="37" t="s">
        <v>10</v>
      </c>
    </row>
    <row r="11815">
      <c r="A11815" s="36" t="str">
        <f t="shared" si="1"/>
        <v>High Population-Low Poverty</v>
      </c>
      <c r="B11815" s="35" t="s">
        <v>11834</v>
      </c>
      <c r="C11815" s="37">
        <v>41464.0</v>
      </c>
      <c r="D11815" s="37">
        <v>0.0882211074667181</v>
      </c>
      <c r="E11815" s="37" t="s">
        <v>14</v>
      </c>
      <c r="F11815" s="37" t="s">
        <v>9</v>
      </c>
    </row>
    <row r="11816">
      <c r="A11816" s="36" t="str">
        <f t="shared" si="1"/>
        <v>Medium Population-Low Poverty</v>
      </c>
      <c r="B11816" s="35" t="s">
        <v>11835</v>
      </c>
      <c r="C11816" s="37">
        <v>2514.0</v>
      </c>
      <c r="D11816" s="37">
        <v>0.0747812251392204</v>
      </c>
      <c r="E11816" s="37" t="s">
        <v>15</v>
      </c>
      <c r="F11816" s="37" t="s">
        <v>9</v>
      </c>
    </row>
    <row r="11817">
      <c r="A11817" s="36" t="str">
        <f t="shared" si="1"/>
        <v>Medium Population-Middle Poverty</v>
      </c>
      <c r="B11817" s="35" t="s">
        <v>11836</v>
      </c>
      <c r="C11817" s="37">
        <v>7702.0</v>
      </c>
      <c r="D11817" s="37">
        <v>0.133731498312127</v>
      </c>
      <c r="E11817" s="37" t="s">
        <v>15</v>
      </c>
      <c r="F11817" s="37" t="s">
        <v>10</v>
      </c>
    </row>
    <row r="11818">
      <c r="A11818" s="36" t="str">
        <f t="shared" si="1"/>
        <v>Medium Population-Middle Poverty</v>
      </c>
      <c r="B11818" s="35" t="s">
        <v>11837</v>
      </c>
      <c r="C11818" s="37">
        <v>784.0</v>
      </c>
      <c r="D11818" s="37">
        <v>0.276785714285714</v>
      </c>
      <c r="E11818" s="37" t="s">
        <v>15</v>
      </c>
      <c r="F11818" s="37" t="s">
        <v>10</v>
      </c>
    </row>
    <row r="11819">
      <c r="A11819" s="36" t="str">
        <f t="shared" si="1"/>
        <v>Medium Population-Low Poverty</v>
      </c>
      <c r="B11819" s="35" t="s">
        <v>11838</v>
      </c>
      <c r="C11819" s="37">
        <v>1989.0</v>
      </c>
      <c r="D11819" s="37">
        <v>0.0281548516842634</v>
      </c>
      <c r="E11819" s="37" t="s">
        <v>15</v>
      </c>
      <c r="F11819" s="37" t="s">
        <v>9</v>
      </c>
    </row>
    <row r="11820">
      <c r="A11820" s="36" t="str">
        <f t="shared" si="1"/>
        <v>Low Population-Middle Poverty</v>
      </c>
      <c r="B11820" s="35" t="s">
        <v>11839</v>
      </c>
      <c r="C11820" s="37">
        <v>375.0</v>
      </c>
      <c r="D11820" s="37">
        <v>0.154666666666667</v>
      </c>
      <c r="E11820" s="37" t="s">
        <v>16</v>
      </c>
      <c r="F11820" s="37" t="s">
        <v>10</v>
      </c>
    </row>
    <row r="11821">
      <c r="A11821" s="36" t="str">
        <f t="shared" si="1"/>
        <v>Medium Population-Middle Poverty</v>
      </c>
      <c r="B11821" s="35" t="s">
        <v>11840</v>
      </c>
      <c r="C11821" s="37">
        <v>2974.0</v>
      </c>
      <c r="D11821" s="37">
        <v>0.101210490921318</v>
      </c>
      <c r="E11821" s="37" t="s">
        <v>15</v>
      </c>
      <c r="F11821" s="37" t="s">
        <v>10</v>
      </c>
    </row>
    <row r="11822">
      <c r="A11822" s="36" t="str">
        <f t="shared" si="1"/>
        <v>Medium Population-Middle Poverty</v>
      </c>
      <c r="B11822" s="35" t="s">
        <v>11841</v>
      </c>
      <c r="C11822" s="37">
        <v>5367.0</v>
      </c>
      <c r="D11822" s="37">
        <v>0.120178870877585</v>
      </c>
      <c r="E11822" s="37" t="s">
        <v>15</v>
      </c>
      <c r="F11822" s="37" t="s">
        <v>10</v>
      </c>
    </row>
    <row r="11823">
      <c r="A11823" s="36" t="str">
        <f t="shared" si="1"/>
        <v>High Population-Middle Poverty</v>
      </c>
      <c r="B11823" s="35" t="s">
        <v>11842</v>
      </c>
      <c r="C11823" s="37">
        <v>17040.0</v>
      </c>
      <c r="D11823" s="37">
        <v>0.190610328638498</v>
      </c>
      <c r="E11823" s="37" t="s">
        <v>14</v>
      </c>
      <c r="F11823" s="37" t="s">
        <v>10</v>
      </c>
    </row>
    <row r="11824">
      <c r="A11824" s="36" t="str">
        <f t="shared" si="1"/>
        <v>High Population-Middle Poverty</v>
      </c>
      <c r="B11824" s="35" t="s">
        <v>11843</v>
      </c>
      <c r="C11824" s="37">
        <v>25936.0</v>
      </c>
      <c r="D11824" s="37">
        <v>0.113278840222085</v>
      </c>
      <c r="E11824" s="37" t="s">
        <v>14</v>
      </c>
      <c r="F11824" s="37" t="s">
        <v>10</v>
      </c>
    </row>
    <row r="11825">
      <c r="A11825" s="36" t="str">
        <f t="shared" si="1"/>
        <v>Medium Population-Middle Poverty</v>
      </c>
      <c r="B11825" s="35" t="s">
        <v>11844</v>
      </c>
      <c r="C11825" s="37">
        <v>2492.0</v>
      </c>
      <c r="D11825" s="37">
        <v>0.284510433386838</v>
      </c>
      <c r="E11825" s="37" t="s">
        <v>15</v>
      </c>
      <c r="F11825" s="37" t="s">
        <v>10</v>
      </c>
    </row>
    <row r="11826">
      <c r="A11826" s="36" t="str">
        <f t="shared" si="1"/>
        <v>Medium Population-Middle Poverty</v>
      </c>
      <c r="B11826" s="35" t="s">
        <v>11845</v>
      </c>
      <c r="C11826" s="37">
        <v>5612.0</v>
      </c>
      <c r="D11826" s="37">
        <v>0.103349964362081</v>
      </c>
      <c r="E11826" s="37" t="s">
        <v>15</v>
      </c>
      <c r="F11826" s="37" t="s">
        <v>10</v>
      </c>
    </row>
    <row r="11827">
      <c r="A11827" s="36" t="str">
        <f t="shared" si="1"/>
        <v>Medium Population-Low Poverty</v>
      </c>
      <c r="B11827" s="35" t="s">
        <v>11846</v>
      </c>
      <c r="C11827" s="37">
        <v>758.0</v>
      </c>
      <c r="D11827" s="37">
        <v>0.0949868073878628</v>
      </c>
      <c r="E11827" s="37" t="s">
        <v>15</v>
      </c>
      <c r="F11827" s="37" t="s">
        <v>9</v>
      </c>
    </row>
    <row r="11828">
      <c r="A11828" s="36" t="str">
        <f t="shared" si="1"/>
        <v>Medium Population-Low Poverty</v>
      </c>
      <c r="B11828" s="35" t="s">
        <v>11847</v>
      </c>
      <c r="C11828" s="37">
        <v>1440.0</v>
      </c>
      <c r="D11828" s="37">
        <v>0.0458333333333333</v>
      </c>
      <c r="E11828" s="37" t="s">
        <v>15</v>
      </c>
      <c r="F11828" s="37" t="s">
        <v>9</v>
      </c>
    </row>
    <row r="11829">
      <c r="A11829" s="36" t="str">
        <f t="shared" si="1"/>
        <v>Medium Population-Low Poverty</v>
      </c>
      <c r="B11829" s="35" t="s">
        <v>11848</v>
      </c>
      <c r="C11829" s="37">
        <v>1349.0</v>
      </c>
      <c r="D11829" s="37">
        <v>0.0674573758339511</v>
      </c>
      <c r="E11829" s="37" t="s">
        <v>15</v>
      </c>
      <c r="F11829" s="37" t="s">
        <v>9</v>
      </c>
    </row>
    <row r="11830">
      <c r="A11830" s="36" t="str">
        <f t="shared" si="1"/>
        <v>Medium Population-Middle Poverty</v>
      </c>
      <c r="B11830" s="35" t="s">
        <v>11849</v>
      </c>
      <c r="C11830" s="37">
        <v>3507.0</v>
      </c>
      <c r="D11830" s="37">
        <v>0.192757342457941</v>
      </c>
      <c r="E11830" s="37" t="s">
        <v>15</v>
      </c>
      <c r="F11830" s="37" t="s">
        <v>10</v>
      </c>
    </row>
    <row r="11831">
      <c r="A11831" s="36" t="str">
        <f t="shared" si="1"/>
        <v>High Population-Low Poverty</v>
      </c>
      <c r="B11831" s="35" t="s">
        <v>11850</v>
      </c>
      <c r="C11831" s="37">
        <v>39512.0</v>
      </c>
      <c r="D11831" s="37">
        <v>0.0529965580076939</v>
      </c>
      <c r="E11831" s="37" t="s">
        <v>14</v>
      </c>
      <c r="F11831" s="37" t="s">
        <v>9</v>
      </c>
    </row>
    <row r="11832">
      <c r="A11832" s="36" t="str">
        <f t="shared" si="1"/>
        <v>Medium Population-Middle Poverty</v>
      </c>
      <c r="B11832" s="35" t="s">
        <v>11851</v>
      </c>
      <c r="C11832" s="37">
        <v>1025.0</v>
      </c>
      <c r="D11832" s="37">
        <v>0.292682926829268</v>
      </c>
      <c r="E11832" s="37" t="s">
        <v>15</v>
      </c>
      <c r="F11832" s="37" t="s">
        <v>10</v>
      </c>
    </row>
    <row r="11833">
      <c r="A11833" s="36" t="str">
        <f t="shared" si="1"/>
        <v>Medium Population-Middle Poverty</v>
      </c>
      <c r="B11833" s="35" t="s">
        <v>11852</v>
      </c>
      <c r="C11833" s="37">
        <v>852.0</v>
      </c>
      <c r="D11833" s="37">
        <v>0.14906103286385</v>
      </c>
      <c r="E11833" s="37" t="s">
        <v>15</v>
      </c>
      <c r="F11833" s="37" t="s">
        <v>10</v>
      </c>
    </row>
    <row r="11834">
      <c r="A11834" s="36" t="str">
        <f t="shared" si="1"/>
        <v>High Population-Middle Poverty</v>
      </c>
      <c r="B11834" s="35" t="s">
        <v>11853</v>
      </c>
      <c r="C11834" s="37">
        <v>10994.0</v>
      </c>
      <c r="D11834" s="37">
        <v>0.200291067855194</v>
      </c>
      <c r="E11834" s="37" t="s">
        <v>14</v>
      </c>
      <c r="F11834" s="37" t="s">
        <v>10</v>
      </c>
    </row>
    <row r="11835">
      <c r="A11835" s="36" t="str">
        <f t="shared" si="1"/>
        <v>Medium Population-Low Poverty</v>
      </c>
      <c r="B11835" s="35" t="s">
        <v>11854</v>
      </c>
      <c r="C11835" s="37">
        <v>892.0</v>
      </c>
      <c r="D11835" s="37">
        <v>0.0526905829596413</v>
      </c>
      <c r="E11835" s="37" t="s">
        <v>15</v>
      </c>
      <c r="F11835" s="37" t="s">
        <v>9</v>
      </c>
    </row>
    <row r="11836">
      <c r="A11836" s="36" t="str">
        <f t="shared" si="1"/>
        <v>Medium Population-Middle Poverty</v>
      </c>
      <c r="B11836" s="35" t="s">
        <v>11855</v>
      </c>
      <c r="C11836" s="37">
        <v>4879.0</v>
      </c>
      <c r="D11836" s="37">
        <v>0.139782742365239</v>
      </c>
      <c r="E11836" s="37" t="s">
        <v>15</v>
      </c>
      <c r="F11836" s="37" t="s">
        <v>10</v>
      </c>
    </row>
    <row r="11837">
      <c r="A11837" s="36" t="str">
        <f t="shared" si="1"/>
        <v>Medium Population-Middle Poverty</v>
      </c>
      <c r="B11837" s="35" t="s">
        <v>11856</v>
      </c>
      <c r="C11837" s="37">
        <v>3029.0</v>
      </c>
      <c r="D11837" s="37">
        <v>0.133707494222516</v>
      </c>
      <c r="E11837" s="37" t="s">
        <v>15</v>
      </c>
      <c r="F11837" s="37" t="s">
        <v>10</v>
      </c>
    </row>
    <row r="11838">
      <c r="A11838" s="36" t="str">
        <f t="shared" si="1"/>
        <v>Medium Population-Middle Poverty</v>
      </c>
      <c r="B11838" s="35" t="s">
        <v>11857</v>
      </c>
      <c r="C11838" s="37">
        <v>2403.0</v>
      </c>
      <c r="D11838" s="37">
        <v>0.178110694964628</v>
      </c>
      <c r="E11838" s="37" t="s">
        <v>15</v>
      </c>
      <c r="F11838" s="37" t="s">
        <v>10</v>
      </c>
    </row>
    <row r="11839">
      <c r="A11839" s="36" t="str">
        <f t="shared" si="1"/>
        <v>Medium Population-Middle Poverty</v>
      </c>
      <c r="B11839" s="35" t="s">
        <v>11858</v>
      </c>
      <c r="C11839" s="37">
        <v>2410.0</v>
      </c>
      <c r="D11839" s="37">
        <v>0.192946058091286</v>
      </c>
      <c r="E11839" s="37" t="s">
        <v>15</v>
      </c>
      <c r="F11839" s="37" t="s">
        <v>10</v>
      </c>
    </row>
    <row r="11840">
      <c r="A11840" s="36" t="str">
        <f t="shared" si="1"/>
        <v>Low Population-Low Poverty</v>
      </c>
      <c r="B11840" s="35" t="s">
        <v>11859</v>
      </c>
      <c r="C11840" s="37">
        <v>351.0</v>
      </c>
      <c r="D11840" s="37">
        <v>0.0968660968660969</v>
      </c>
      <c r="E11840" s="37" t="s">
        <v>16</v>
      </c>
      <c r="F11840" s="37" t="s">
        <v>9</v>
      </c>
    </row>
    <row r="11841">
      <c r="A11841" s="36" t="str">
        <f t="shared" si="1"/>
        <v>High Population-Low Poverty</v>
      </c>
      <c r="B11841" s="35" t="s">
        <v>11860</v>
      </c>
      <c r="C11841" s="37">
        <v>15340.0</v>
      </c>
      <c r="D11841" s="37">
        <v>0.0596479791395046</v>
      </c>
      <c r="E11841" s="37" t="s">
        <v>14</v>
      </c>
      <c r="F11841" s="37" t="s">
        <v>9</v>
      </c>
    </row>
    <row r="11842">
      <c r="A11842" s="36" t="str">
        <f t="shared" si="1"/>
        <v>High Population-Middle Poverty</v>
      </c>
      <c r="B11842" s="35" t="s">
        <v>11861</v>
      </c>
      <c r="C11842" s="37">
        <v>27280.0</v>
      </c>
      <c r="D11842" s="37">
        <v>0.101722873900293</v>
      </c>
      <c r="E11842" s="37" t="s">
        <v>14</v>
      </c>
      <c r="F11842" s="37" t="s">
        <v>10</v>
      </c>
    </row>
    <row r="11843">
      <c r="A11843" s="36" t="str">
        <f t="shared" si="1"/>
        <v>Medium Population-Middle Poverty</v>
      </c>
      <c r="B11843" s="35" t="s">
        <v>11862</v>
      </c>
      <c r="C11843" s="37">
        <v>6182.0</v>
      </c>
      <c r="D11843" s="37">
        <v>0.244257521837593</v>
      </c>
      <c r="E11843" s="37" t="s">
        <v>15</v>
      </c>
      <c r="F11843" s="37" t="s">
        <v>10</v>
      </c>
    </row>
    <row r="11844">
      <c r="A11844" s="36" t="str">
        <f t="shared" si="1"/>
        <v>Medium Population-Middle Poverty</v>
      </c>
      <c r="B11844" s="35" t="s">
        <v>11863</v>
      </c>
      <c r="C11844" s="37">
        <v>8988.0</v>
      </c>
      <c r="D11844" s="37">
        <v>0.181464174454829</v>
      </c>
      <c r="E11844" s="37" t="s">
        <v>15</v>
      </c>
      <c r="F11844" s="37" t="s">
        <v>10</v>
      </c>
    </row>
    <row r="11845">
      <c r="A11845" s="36" t="str">
        <f t="shared" si="1"/>
        <v>Medium Population-Middle Poverty</v>
      </c>
      <c r="B11845" s="35" t="s">
        <v>11864</v>
      </c>
      <c r="C11845" s="37">
        <v>8163.0</v>
      </c>
      <c r="D11845" s="37">
        <v>0.196128874188411</v>
      </c>
      <c r="E11845" s="37" t="s">
        <v>15</v>
      </c>
      <c r="F11845" s="37" t="s">
        <v>10</v>
      </c>
    </row>
    <row r="11846">
      <c r="A11846" s="36" t="str">
        <f t="shared" si="1"/>
        <v>Medium Population-Middle Poverty</v>
      </c>
      <c r="B11846" s="35" t="s">
        <v>11865</v>
      </c>
      <c r="C11846" s="37">
        <v>3102.0</v>
      </c>
      <c r="D11846" s="37">
        <v>0.183107672469375</v>
      </c>
      <c r="E11846" s="37" t="s">
        <v>15</v>
      </c>
      <c r="F11846" s="37" t="s">
        <v>10</v>
      </c>
    </row>
    <row r="11847">
      <c r="A11847" s="36" t="str">
        <f t="shared" si="1"/>
        <v>High Population-Middle Poverty</v>
      </c>
      <c r="B11847" s="35" t="s">
        <v>11866</v>
      </c>
      <c r="C11847" s="37">
        <v>25324.0</v>
      </c>
      <c r="D11847" s="37">
        <v>0.156926235981677</v>
      </c>
      <c r="E11847" s="37" t="s">
        <v>14</v>
      </c>
      <c r="F11847" s="37" t="s">
        <v>10</v>
      </c>
    </row>
    <row r="11848">
      <c r="A11848" s="36" t="str">
        <f t="shared" si="1"/>
        <v>Medium Population-Middle Poverty</v>
      </c>
      <c r="B11848" s="35" t="s">
        <v>11867</v>
      </c>
      <c r="C11848" s="37">
        <v>1321.0</v>
      </c>
      <c r="D11848" s="37">
        <v>0.193792581377744</v>
      </c>
      <c r="E11848" s="37" t="s">
        <v>15</v>
      </c>
      <c r="F11848" s="37" t="s">
        <v>10</v>
      </c>
    </row>
    <row r="11849">
      <c r="A11849" s="36" t="str">
        <f t="shared" si="1"/>
        <v>Low Population-Middle Poverty</v>
      </c>
      <c r="B11849" s="35" t="s">
        <v>11868</v>
      </c>
      <c r="C11849" s="37">
        <v>88.0</v>
      </c>
      <c r="D11849" s="37">
        <v>0.284090909090909</v>
      </c>
      <c r="E11849" s="37" t="s">
        <v>16</v>
      </c>
      <c r="F11849" s="37" t="s">
        <v>10</v>
      </c>
    </row>
    <row r="11850">
      <c r="A11850" s="36" t="str">
        <f t="shared" si="1"/>
        <v>Low Population-Low Poverty</v>
      </c>
      <c r="B11850" s="35" t="s">
        <v>11869</v>
      </c>
      <c r="C11850" s="37">
        <v>198.0</v>
      </c>
      <c r="D11850" s="37">
        <v>0.0</v>
      </c>
      <c r="E11850" s="37" t="s">
        <v>16</v>
      </c>
      <c r="F11850" s="37" t="s">
        <v>9</v>
      </c>
    </row>
    <row r="11851">
      <c r="A11851" s="36" t="str">
        <f t="shared" si="1"/>
        <v>Medium Population-Middle Poverty</v>
      </c>
      <c r="B11851" s="35" t="s">
        <v>11870</v>
      </c>
      <c r="C11851" s="37">
        <v>9523.0</v>
      </c>
      <c r="D11851" s="37">
        <v>0.201197101753649</v>
      </c>
      <c r="E11851" s="37" t="s">
        <v>15</v>
      </c>
      <c r="F11851" s="37" t="s">
        <v>10</v>
      </c>
    </row>
    <row r="11852">
      <c r="A11852" s="36" t="str">
        <f t="shared" si="1"/>
        <v>High Population-Middle Poverty</v>
      </c>
      <c r="B11852" s="35" t="s">
        <v>11871</v>
      </c>
      <c r="C11852" s="37">
        <v>14224.0</v>
      </c>
      <c r="D11852" s="37">
        <v>0.136529808773903</v>
      </c>
      <c r="E11852" s="37" t="s">
        <v>14</v>
      </c>
      <c r="F11852" s="37" t="s">
        <v>10</v>
      </c>
    </row>
    <row r="11853">
      <c r="A11853" s="36" t="str">
        <f t="shared" si="1"/>
        <v>Medium Population-Impoverished</v>
      </c>
      <c r="B11853" s="35" t="s">
        <v>11872</v>
      </c>
      <c r="C11853" s="37">
        <v>3626.0</v>
      </c>
      <c r="D11853" s="37">
        <v>0.595146166574738</v>
      </c>
      <c r="E11853" s="37" t="s">
        <v>15</v>
      </c>
      <c r="F11853" s="37" t="s">
        <v>12</v>
      </c>
    </row>
    <row r="11854">
      <c r="A11854" s="36" t="str">
        <f t="shared" si="1"/>
        <v>Medium Population-High Poverty</v>
      </c>
      <c r="B11854" s="35" t="s">
        <v>11873</v>
      </c>
      <c r="C11854" s="37">
        <v>2788.0</v>
      </c>
      <c r="D11854" s="37">
        <v>0.371592539454806</v>
      </c>
      <c r="E11854" s="37" t="s">
        <v>15</v>
      </c>
      <c r="F11854" s="37" t="s">
        <v>11</v>
      </c>
    </row>
    <row r="11855">
      <c r="A11855" s="36" t="str">
        <f t="shared" si="1"/>
        <v>High Population-Middle Poverty</v>
      </c>
      <c r="B11855" s="35" t="s">
        <v>11874</v>
      </c>
      <c r="C11855" s="37">
        <v>12569.0</v>
      </c>
      <c r="D11855" s="37">
        <v>0.29127217757976</v>
      </c>
      <c r="E11855" s="37" t="s">
        <v>14</v>
      </c>
      <c r="F11855" s="37" t="s">
        <v>10</v>
      </c>
    </row>
    <row r="11856">
      <c r="A11856" s="36" t="str">
        <f t="shared" si="1"/>
        <v>High Population-Middle Poverty</v>
      </c>
      <c r="B11856" s="35" t="s">
        <v>11875</v>
      </c>
      <c r="C11856" s="37">
        <v>15662.0</v>
      </c>
      <c r="D11856" s="37">
        <v>0.121631975482058</v>
      </c>
      <c r="E11856" s="37" t="s">
        <v>14</v>
      </c>
      <c r="F11856" s="37" t="s">
        <v>10</v>
      </c>
    </row>
    <row r="11857">
      <c r="A11857" s="36" t="str">
        <f t="shared" si="1"/>
        <v>High Population-Middle Poverty</v>
      </c>
      <c r="B11857" s="35" t="s">
        <v>11876</v>
      </c>
      <c r="C11857" s="37">
        <v>13689.0</v>
      </c>
      <c r="D11857" s="37">
        <v>0.285411644386003</v>
      </c>
      <c r="E11857" s="37" t="s">
        <v>14</v>
      </c>
      <c r="F11857" s="37" t="s">
        <v>10</v>
      </c>
    </row>
    <row r="11858">
      <c r="A11858" s="36" t="str">
        <f t="shared" si="1"/>
        <v>High Population-High Poverty</v>
      </c>
      <c r="B11858" s="35" t="s">
        <v>11877</v>
      </c>
      <c r="C11858" s="37">
        <v>10530.0</v>
      </c>
      <c r="D11858" s="37">
        <v>0.454226020892688</v>
      </c>
      <c r="E11858" s="37" t="s">
        <v>14</v>
      </c>
      <c r="F11858" s="37" t="s">
        <v>11</v>
      </c>
    </row>
    <row r="11859">
      <c r="A11859" s="36" t="str">
        <f t="shared" si="1"/>
        <v>Medium Population-Middle Poverty</v>
      </c>
      <c r="B11859" s="35" t="s">
        <v>11878</v>
      </c>
      <c r="C11859" s="37">
        <v>1676.0</v>
      </c>
      <c r="D11859" s="37">
        <v>0.190334128878282</v>
      </c>
      <c r="E11859" s="37" t="s">
        <v>15</v>
      </c>
      <c r="F11859" s="37" t="s">
        <v>10</v>
      </c>
    </row>
    <row r="11860">
      <c r="A11860" s="36" t="str">
        <f t="shared" si="1"/>
        <v>Medium Population-Middle Poverty</v>
      </c>
      <c r="B11860" s="35" t="s">
        <v>11879</v>
      </c>
      <c r="C11860" s="37">
        <v>2691.0</v>
      </c>
      <c r="D11860" s="37">
        <v>0.10182088442958</v>
      </c>
      <c r="E11860" s="37" t="s">
        <v>15</v>
      </c>
      <c r="F11860" s="37" t="s">
        <v>10</v>
      </c>
    </row>
    <row r="11861">
      <c r="A11861" s="36" t="str">
        <f t="shared" si="1"/>
        <v>Medium Population-High Poverty</v>
      </c>
      <c r="B11861" s="35" t="s">
        <v>11880</v>
      </c>
      <c r="C11861" s="37">
        <v>3732.0</v>
      </c>
      <c r="D11861" s="37">
        <v>0.461146838156484</v>
      </c>
      <c r="E11861" s="37" t="s">
        <v>15</v>
      </c>
      <c r="F11861" s="37" t="s">
        <v>11</v>
      </c>
    </row>
    <row r="11862">
      <c r="A11862" s="36" t="str">
        <f t="shared" si="1"/>
        <v>High Population-Middle Poverty</v>
      </c>
      <c r="B11862" s="35" t="s">
        <v>11881</v>
      </c>
      <c r="C11862" s="37">
        <v>16980.0</v>
      </c>
      <c r="D11862" s="37">
        <v>0.139281507656066</v>
      </c>
      <c r="E11862" s="37" t="s">
        <v>14</v>
      </c>
      <c r="F11862" s="37" t="s">
        <v>10</v>
      </c>
    </row>
    <row r="11863">
      <c r="A11863" s="36" t="str">
        <f t="shared" si="1"/>
        <v>High Population-Middle Poverty</v>
      </c>
      <c r="B11863" s="35" t="s">
        <v>11882</v>
      </c>
      <c r="C11863" s="37">
        <v>20909.0</v>
      </c>
      <c r="D11863" s="37">
        <v>0.162035487110814</v>
      </c>
      <c r="E11863" s="37" t="s">
        <v>14</v>
      </c>
      <c r="F11863" s="37" t="s">
        <v>10</v>
      </c>
    </row>
    <row r="11864">
      <c r="A11864" s="36" t="str">
        <f t="shared" si="1"/>
        <v>High Population-Middle Poverty</v>
      </c>
      <c r="B11864" s="35" t="s">
        <v>11883</v>
      </c>
      <c r="C11864" s="37">
        <v>23809.0</v>
      </c>
      <c r="D11864" s="37">
        <v>0.131588894955689</v>
      </c>
      <c r="E11864" s="37" t="s">
        <v>14</v>
      </c>
      <c r="F11864" s="37" t="s">
        <v>10</v>
      </c>
    </row>
    <row r="11865">
      <c r="A11865" s="36" t="str">
        <f t="shared" si="1"/>
        <v>High Population-Low Poverty</v>
      </c>
      <c r="B11865" s="35" t="s">
        <v>11884</v>
      </c>
      <c r="C11865" s="37">
        <v>15346.0</v>
      </c>
      <c r="D11865" s="37">
        <v>0.089730222859377</v>
      </c>
      <c r="E11865" s="37" t="s">
        <v>14</v>
      </c>
      <c r="F11865" s="37" t="s">
        <v>9</v>
      </c>
    </row>
    <row r="11866">
      <c r="A11866" s="36" t="str">
        <f t="shared" si="1"/>
        <v>Medium Population-Middle Poverty</v>
      </c>
      <c r="B11866" s="35" t="s">
        <v>11885</v>
      </c>
      <c r="C11866" s="37">
        <v>6535.0</v>
      </c>
      <c r="D11866" s="37">
        <v>0.157153787299158</v>
      </c>
      <c r="E11866" s="37" t="s">
        <v>15</v>
      </c>
      <c r="F11866" s="37" t="s">
        <v>10</v>
      </c>
    </row>
    <row r="11867">
      <c r="A11867" s="36" t="str">
        <f t="shared" si="1"/>
        <v>High Population-Low Poverty</v>
      </c>
      <c r="B11867" s="35" t="s">
        <v>11886</v>
      </c>
      <c r="C11867" s="37">
        <v>49470.0</v>
      </c>
      <c r="D11867" s="37">
        <v>0.0949262179098443</v>
      </c>
      <c r="E11867" s="37" t="s">
        <v>14</v>
      </c>
      <c r="F11867" s="37" t="s">
        <v>9</v>
      </c>
    </row>
    <row r="11868">
      <c r="A11868" s="36" t="str">
        <f t="shared" si="1"/>
        <v>High Population-Middle Poverty</v>
      </c>
      <c r="B11868" s="35" t="s">
        <v>11887</v>
      </c>
      <c r="C11868" s="37">
        <v>35303.0</v>
      </c>
      <c r="D11868" s="37">
        <v>0.23097187207886</v>
      </c>
      <c r="E11868" s="37" t="s">
        <v>14</v>
      </c>
      <c r="F11868" s="37" t="s">
        <v>10</v>
      </c>
    </row>
    <row r="11869">
      <c r="A11869" s="36" t="str">
        <f t="shared" si="1"/>
        <v>High Population-Middle Poverty</v>
      </c>
      <c r="B11869" s="35" t="s">
        <v>11888</v>
      </c>
      <c r="C11869" s="37">
        <v>34500.0</v>
      </c>
      <c r="D11869" s="37">
        <v>0.223478260869565</v>
      </c>
      <c r="E11869" s="37" t="s">
        <v>14</v>
      </c>
      <c r="F11869" s="37" t="s">
        <v>10</v>
      </c>
    </row>
    <row r="11870">
      <c r="A11870" s="36" t="str">
        <f t="shared" si="1"/>
        <v>High Population-Low Poverty</v>
      </c>
      <c r="B11870" s="35" t="s">
        <v>11889</v>
      </c>
      <c r="C11870" s="37">
        <v>21651.0</v>
      </c>
      <c r="D11870" s="37">
        <v>0.0906193709297492</v>
      </c>
      <c r="E11870" s="37" t="s">
        <v>14</v>
      </c>
      <c r="F11870" s="37" t="s">
        <v>9</v>
      </c>
    </row>
    <row r="11871">
      <c r="A11871" s="36" t="str">
        <f t="shared" si="1"/>
        <v>Medium Population-Middle Poverty</v>
      </c>
      <c r="B11871" s="35" t="s">
        <v>11890</v>
      </c>
      <c r="C11871" s="37">
        <v>4585.0</v>
      </c>
      <c r="D11871" s="37">
        <v>0.222246455834242</v>
      </c>
      <c r="E11871" s="37" t="s">
        <v>15</v>
      </c>
      <c r="F11871" s="37" t="s">
        <v>10</v>
      </c>
    </row>
    <row r="11872">
      <c r="A11872" s="36" t="str">
        <f t="shared" si="1"/>
        <v>High Population-Low Poverty</v>
      </c>
      <c r="B11872" s="35" t="s">
        <v>11891</v>
      </c>
      <c r="C11872" s="37">
        <v>13030.0</v>
      </c>
      <c r="D11872" s="37">
        <v>0.0891020721412126</v>
      </c>
      <c r="E11872" s="37" t="s">
        <v>14</v>
      </c>
      <c r="F11872" s="37" t="s">
        <v>9</v>
      </c>
    </row>
    <row r="11873">
      <c r="A11873" s="36" t="str">
        <f t="shared" si="1"/>
        <v>High Population-Middle Poverty</v>
      </c>
      <c r="B11873" s="35" t="s">
        <v>11892</v>
      </c>
      <c r="C11873" s="37">
        <v>12924.0</v>
      </c>
      <c r="D11873" s="37">
        <v>0.171309192200557</v>
      </c>
      <c r="E11873" s="37" t="s">
        <v>14</v>
      </c>
      <c r="F11873" s="37" t="s">
        <v>10</v>
      </c>
    </row>
    <row r="11874">
      <c r="A11874" s="36" t="str">
        <f t="shared" si="1"/>
        <v>High Population-Middle Poverty</v>
      </c>
      <c r="B11874" s="35" t="s">
        <v>11893</v>
      </c>
      <c r="C11874" s="37">
        <v>38255.0</v>
      </c>
      <c r="D11874" s="37">
        <v>0.188236831786695</v>
      </c>
      <c r="E11874" s="37" t="s">
        <v>14</v>
      </c>
      <c r="F11874" s="37" t="s">
        <v>10</v>
      </c>
    </row>
    <row r="11875">
      <c r="A11875" s="36" t="str">
        <f t="shared" si="1"/>
        <v>Medium Population-Middle Poverty</v>
      </c>
      <c r="B11875" s="35" t="s">
        <v>11894</v>
      </c>
      <c r="C11875" s="37">
        <v>3730.0</v>
      </c>
      <c r="D11875" s="37">
        <v>0.168364611260054</v>
      </c>
      <c r="E11875" s="37" t="s">
        <v>15</v>
      </c>
      <c r="F11875" s="37" t="s">
        <v>10</v>
      </c>
    </row>
    <row r="11876">
      <c r="A11876" s="36" t="str">
        <f t="shared" si="1"/>
        <v>Medium Population-Middle Poverty</v>
      </c>
      <c r="B11876" s="35" t="s">
        <v>11895</v>
      </c>
      <c r="C11876" s="37">
        <v>9139.0</v>
      </c>
      <c r="D11876" s="37">
        <v>0.120800962906226</v>
      </c>
      <c r="E11876" s="37" t="s">
        <v>15</v>
      </c>
      <c r="F11876" s="37" t="s">
        <v>10</v>
      </c>
    </row>
    <row r="11877">
      <c r="A11877" s="36" t="str">
        <f t="shared" si="1"/>
        <v>High Population-Middle Poverty</v>
      </c>
      <c r="B11877" s="35" t="s">
        <v>11896</v>
      </c>
      <c r="C11877" s="37">
        <v>15109.0</v>
      </c>
      <c r="D11877" s="37">
        <v>0.147197034879873</v>
      </c>
      <c r="E11877" s="37" t="s">
        <v>14</v>
      </c>
      <c r="F11877" s="37" t="s">
        <v>10</v>
      </c>
    </row>
    <row r="11878">
      <c r="A11878" s="36" t="str">
        <f t="shared" si="1"/>
        <v>High Population-Middle Poverty</v>
      </c>
      <c r="B11878" s="35" t="s">
        <v>11897</v>
      </c>
      <c r="C11878" s="37">
        <v>32759.0</v>
      </c>
      <c r="D11878" s="37">
        <v>0.241094050489942</v>
      </c>
      <c r="E11878" s="37" t="s">
        <v>14</v>
      </c>
      <c r="F11878" s="37" t="s">
        <v>10</v>
      </c>
    </row>
    <row r="11879">
      <c r="A11879" s="36" t="str">
        <f t="shared" si="1"/>
        <v>Medium Population-Middle Poverty</v>
      </c>
      <c r="B11879" s="35" t="s">
        <v>11898</v>
      </c>
      <c r="C11879" s="37">
        <v>4878.0</v>
      </c>
      <c r="D11879" s="37">
        <v>0.141656416564166</v>
      </c>
      <c r="E11879" s="37" t="s">
        <v>15</v>
      </c>
      <c r="F11879" s="37" t="s">
        <v>10</v>
      </c>
    </row>
    <row r="11880">
      <c r="A11880" s="36" t="str">
        <f t="shared" si="1"/>
        <v>High Population-Middle Poverty</v>
      </c>
      <c r="B11880" s="35" t="s">
        <v>11899</v>
      </c>
      <c r="C11880" s="37">
        <v>11297.0</v>
      </c>
      <c r="D11880" s="37">
        <v>0.247056740727627</v>
      </c>
      <c r="E11880" s="37" t="s">
        <v>14</v>
      </c>
      <c r="F11880" s="37" t="s">
        <v>10</v>
      </c>
    </row>
    <row r="11881">
      <c r="A11881" s="36" t="str">
        <f t="shared" si="1"/>
        <v>Medium Population-Middle Poverty</v>
      </c>
      <c r="B11881" s="35" t="s">
        <v>11900</v>
      </c>
      <c r="C11881" s="37">
        <v>3873.0</v>
      </c>
      <c r="D11881" s="37">
        <v>0.109734056287116</v>
      </c>
      <c r="E11881" s="37" t="s">
        <v>15</v>
      </c>
      <c r="F11881" s="37" t="s">
        <v>10</v>
      </c>
    </row>
    <row r="11882">
      <c r="A11882" s="36" t="str">
        <f t="shared" si="1"/>
        <v>Medium Population-Middle Poverty</v>
      </c>
      <c r="B11882" s="35" t="s">
        <v>11901</v>
      </c>
      <c r="C11882" s="37">
        <v>982.0</v>
      </c>
      <c r="D11882" s="37">
        <v>0.284114052953157</v>
      </c>
      <c r="E11882" s="37" t="s">
        <v>15</v>
      </c>
      <c r="F11882" s="37" t="s">
        <v>10</v>
      </c>
    </row>
    <row r="11883">
      <c r="A11883" s="36" t="str">
        <f t="shared" si="1"/>
        <v>Medium Population-Middle Poverty</v>
      </c>
      <c r="B11883" s="35" t="s">
        <v>11902</v>
      </c>
      <c r="C11883" s="37">
        <v>4222.0</v>
      </c>
      <c r="D11883" s="37">
        <v>0.222169587873046</v>
      </c>
      <c r="E11883" s="37" t="s">
        <v>15</v>
      </c>
      <c r="F11883" s="37" t="s">
        <v>10</v>
      </c>
    </row>
    <row r="11884">
      <c r="A11884" s="36" t="str">
        <f t="shared" si="1"/>
        <v>High Population-Low Poverty</v>
      </c>
      <c r="B11884" s="35" t="s">
        <v>11903</v>
      </c>
      <c r="C11884" s="37">
        <v>27119.0</v>
      </c>
      <c r="D11884" s="37">
        <v>0.0833364062096685</v>
      </c>
      <c r="E11884" s="37" t="s">
        <v>14</v>
      </c>
      <c r="F11884" s="37" t="s">
        <v>9</v>
      </c>
    </row>
    <row r="11885">
      <c r="A11885" s="36" t="str">
        <f t="shared" si="1"/>
        <v>High Population-Middle Poverty</v>
      </c>
      <c r="B11885" s="35" t="s">
        <v>11904</v>
      </c>
      <c r="C11885" s="37">
        <v>38508.0</v>
      </c>
      <c r="D11885" s="37">
        <v>0.209488937363665</v>
      </c>
      <c r="E11885" s="37" t="s">
        <v>14</v>
      </c>
      <c r="F11885" s="37" t="s">
        <v>10</v>
      </c>
    </row>
    <row r="11886">
      <c r="A11886" s="36" t="str">
        <f t="shared" si="1"/>
        <v>High Population-Middle Poverty</v>
      </c>
      <c r="B11886" s="35" t="s">
        <v>11905</v>
      </c>
      <c r="C11886" s="37">
        <v>14592.0</v>
      </c>
      <c r="D11886" s="37">
        <v>0.112390350877193</v>
      </c>
      <c r="E11886" s="37" t="s">
        <v>14</v>
      </c>
      <c r="F11886" s="37" t="s">
        <v>10</v>
      </c>
    </row>
    <row r="11887">
      <c r="A11887" s="36" t="str">
        <f t="shared" si="1"/>
        <v>High Population-Middle Poverty</v>
      </c>
      <c r="B11887" s="35" t="s">
        <v>11906</v>
      </c>
      <c r="C11887" s="37">
        <v>26526.0</v>
      </c>
      <c r="D11887" s="37">
        <v>0.134848827565408</v>
      </c>
      <c r="E11887" s="37" t="s">
        <v>14</v>
      </c>
      <c r="F11887" s="37" t="s">
        <v>10</v>
      </c>
    </row>
    <row r="11888">
      <c r="A11888" s="36" t="str">
        <f t="shared" si="1"/>
        <v>Medium Population-Middle Poverty</v>
      </c>
      <c r="B11888" s="35" t="s">
        <v>11907</v>
      </c>
      <c r="C11888" s="37">
        <v>5640.0</v>
      </c>
      <c r="D11888" s="37">
        <v>0.318262411347518</v>
      </c>
      <c r="E11888" s="37" t="s">
        <v>15</v>
      </c>
      <c r="F11888" s="37" t="s">
        <v>10</v>
      </c>
    </row>
    <row r="11889">
      <c r="A11889" s="36" t="str">
        <f t="shared" si="1"/>
        <v>Low Population-Impoverished</v>
      </c>
      <c r="B11889" s="35" t="s">
        <v>11908</v>
      </c>
      <c r="C11889" s="37">
        <v>461.0</v>
      </c>
      <c r="D11889" s="37">
        <v>0.607375271149675</v>
      </c>
      <c r="E11889" s="37" t="s">
        <v>16</v>
      </c>
      <c r="F11889" s="37" t="s">
        <v>12</v>
      </c>
    </row>
    <row r="11890">
      <c r="A11890" s="36" t="str">
        <f t="shared" si="1"/>
        <v>Medium Population-Low Poverty</v>
      </c>
      <c r="B11890" s="35" t="s">
        <v>11909</v>
      </c>
      <c r="C11890" s="37">
        <v>5972.0</v>
      </c>
      <c r="D11890" s="37">
        <v>0.0974547890154052</v>
      </c>
      <c r="E11890" s="37" t="s">
        <v>15</v>
      </c>
      <c r="F11890" s="37" t="s">
        <v>9</v>
      </c>
    </row>
    <row r="11891">
      <c r="A11891" s="36" t="str">
        <f t="shared" si="1"/>
        <v>Low Population-Middle Poverty</v>
      </c>
      <c r="B11891" s="35" t="s">
        <v>11910</v>
      </c>
      <c r="C11891" s="37">
        <v>117.0</v>
      </c>
      <c r="D11891" s="37">
        <v>0.145299145299145</v>
      </c>
      <c r="E11891" s="37" t="s">
        <v>16</v>
      </c>
      <c r="F11891" s="37" t="s">
        <v>10</v>
      </c>
    </row>
    <row r="11892">
      <c r="A11892" s="36" t="str">
        <f t="shared" si="1"/>
        <v>High Population-Middle Poverty</v>
      </c>
      <c r="B11892" s="35" t="s">
        <v>11911</v>
      </c>
      <c r="C11892" s="37">
        <v>11000.0</v>
      </c>
      <c r="D11892" s="37">
        <v>0.251</v>
      </c>
      <c r="E11892" s="37" t="s">
        <v>14</v>
      </c>
      <c r="F11892" s="37" t="s">
        <v>10</v>
      </c>
    </row>
    <row r="11893">
      <c r="A11893" s="36" t="str">
        <f t="shared" si="1"/>
        <v>Medium Population-Middle Poverty</v>
      </c>
      <c r="B11893" s="35" t="s">
        <v>11912</v>
      </c>
      <c r="C11893" s="37">
        <v>8250.0</v>
      </c>
      <c r="D11893" s="37">
        <v>0.108848484848485</v>
      </c>
      <c r="E11893" s="37" t="s">
        <v>15</v>
      </c>
      <c r="F11893" s="37" t="s">
        <v>10</v>
      </c>
    </row>
    <row r="11894">
      <c r="A11894" s="36" t="str">
        <f t="shared" si="1"/>
        <v>Medium Population-Middle Poverty</v>
      </c>
      <c r="B11894" s="35" t="s">
        <v>11913</v>
      </c>
      <c r="C11894" s="37">
        <v>4259.0</v>
      </c>
      <c r="D11894" s="37">
        <v>0.238553651091806</v>
      </c>
      <c r="E11894" s="37" t="s">
        <v>15</v>
      </c>
      <c r="F11894" s="37" t="s">
        <v>10</v>
      </c>
    </row>
    <row r="11895">
      <c r="A11895" s="36" t="str">
        <f t="shared" si="1"/>
        <v>Medium Population-Middle Poverty</v>
      </c>
      <c r="B11895" s="35" t="s">
        <v>11914</v>
      </c>
      <c r="C11895" s="37">
        <v>914.0</v>
      </c>
      <c r="D11895" s="37">
        <v>0.187089715536105</v>
      </c>
      <c r="E11895" s="37" t="s">
        <v>15</v>
      </c>
      <c r="F11895" s="37" t="s">
        <v>10</v>
      </c>
    </row>
    <row r="11896">
      <c r="A11896" s="36" t="str">
        <f t="shared" si="1"/>
        <v>Medium Population-Middle Poverty</v>
      </c>
      <c r="B11896" s="35" t="s">
        <v>11915</v>
      </c>
      <c r="C11896" s="37">
        <v>3807.0</v>
      </c>
      <c r="D11896" s="37">
        <v>0.117415287628054</v>
      </c>
      <c r="E11896" s="37" t="s">
        <v>15</v>
      </c>
      <c r="F11896" s="37" t="s">
        <v>10</v>
      </c>
    </row>
    <row r="11897">
      <c r="A11897" s="36" t="str">
        <f t="shared" si="1"/>
        <v>Medium Population-Middle Poverty</v>
      </c>
      <c r="B11897" s="35" t="s">
        <v>11916</v>
      </c>
      <c r="C11897" s="37">
        <v>863.0</v>
      </c>
      <c r="D11897" s="37">
        <v>0.237543453070684</v>
      </c>
      <c r="E11897" s="37" t="s">
        <v>15</v>
      </c>
      <c r="F11897" s="37" t="s">
        <v>10</v>
      </c>
    </row>
    <row r="11898">
      <c r="A11898" s="36" t="str">
        <f t="shared" si="1"/>
        <v>Medium Population-Middle Poverty</v>
      </c>
      <c r="B11898" s="35" t="s">
        <v>11917</v>
      </c>
      <c r="C11898" s="37">
        <v>4951.0</v>
      </c>
      <c r="D11898" s="37">
        <v>0.127247020803878</v>
      </c>
      <c r="E11898" s="37" t="s">
        <v>15</v>
      </c>
      <c r="F11898" s="37" t="s">
        <v>10</v>
      </c>
    </row>
    <row r="11899">
      <c r="A11899" s="36" t="str">
        <f t="shared" si="1"/>
        <v>Medium Population-Middle Poverty</v>
      </c>
      <c r="B11899" s="35" t="s">
        <v>11918</v>
      </c>
      <c r="C11899" s="37">
        <v>1964.0</v>
      </c>
      <c r="D11899" s="37">
        <v>0.254073319755601</v>
      </c>
      <c r="E11899" s="37" t="s">
        <v>15</v>
      </c>
      <c r="F11899" s="37" t="s">
        <v>10</v>
      </c>
    </row>
    <row r="11900">
      <c r="A11900" s="36" t="str">
        <f t="shared" si="1"/>
        <v>Medium Population-Middle Poverty</v>
      </c>
      <c r="B11900" s="35" t="s">
        <v>11919</v>
      </c>
      <c r="C11900" s="37">
        <v>7702.0</v>
      </c>
      <c r="D11900" s="37">
        <v>0.187483770449234</v>
      </c>
      <c r="E11900" s="37" t="s">
        <v>15</v>
      </c>
      <c r="F11900" s="37" t="s">
        <v>10</v>
      </c>
    </row>
    <row r="11901">
      <c r="A11901" s="36" t="str">
        <f t="shared" si="1"/>
        <v>Medium Population-Middle Poverty</v>
      </c>
      <c r="B11901" s="35" t="s">
        <v>11920</v>
      </c>
      <c r="C11901" s="37">
        <v>3855.0</v>
      </c>
      <c r="D11901" s="37">
        <v>0.114396887159533</v>
      </c>
      <c r="E11901" s="37" t="s">
        <v>15</v>
      </c>
      <c r="F11901" s="37" t="s">
        <v>10</v>
      </c>
    </row>
    <row r="11902">
      <c r="A11902" s="36" t="str">
        <f t="shared" si="1"/>
        <v>Medium Population-Middle Poverty</v>
      </c>
      <c r="B11902" s="35" t="s">
        <v>11921</v>
      </c>
      <c r="C11902" s="37">
        <v>6179.0</v>
      </c>
      <c r="D11902" s="37">
        <v>0.178184172196148</v>
      </c>
      <c r="E11902" s="37" t="s">
        <v>15</v>
      </c>
      <c r="F11902" s="37" t="s">
        <v>10</v>
      </c>
    </row>
    <row r="11903">
      <c r="A11903" s="36" t="str">
        <f t="shared" si="1"/>
        <v>Medium Population-Middle Poverty</v>
      </c>
      <c r="B11903" s="35" t="s">
        <v>11922</v>
      </c>
      <c r="C11903" s="37">
        <v>4127.0</v>
      </c>
      <c r="D11903" s="37">
        <v>0.134480251999031</v>
      </c>
      <c r="E11903" s="37" t="s">
        <v>15</v>
      </c>
      <c r="F11903" s="37" t="s">
        <v>10</v>
      </c>
    </row>
    <row r="11904">
      <c r="A11904" s="36" t="str">
        <f t="shared" si="1"/>
        <v>Medium Population-Middle Poverty</v>
      </c>
      <c r="B11904" s="35" t="s">
        <v>11923</v>
      </c>
      <c r="C11904" s="37">
        <v>1006.0</v>
      </c>
      <c r="D11904" s="37">
        <v>0.261431411530815</v>
      </c>
      <c r="E11904" s="37" t="s">
        <v>15</v>
      </c>
      <c r="F11904" s="37" t="s">
        <v>10</v>
      </c>
    </row>
    <row r="11905">
      <c r="A11905" s="36" t="str">
        <f t="shared" si="1"/>
        <v>Medium Population-Middle Poverty</v>
      </c>
      <c r="B11905" s="35" t="s">
        <v>11924</v>
      </c>
      <c r="C11905" s="37">
        <v>4763.0</v>
      </c>
      <c r="D11905" s="37">
        <v>0.255511232416544</v>
      </c>
      <c r="E11905" s="37" t="s">
        <v>15</v>
      </c>
      <c r="F11905" s="37" t="s">
        <v>10</v>
      </c>
    </row>
    <row r="11906">
      <c r="A11906" s="36" t="str">
        <f t="shared" si="1"/>
        <v>Medium Population-Middle Poverty</v>
      </c>
      <c r="B11906" s="35" t="s">
        <v>11925</v>
      </c>
      <c r="C11906" s="37">
        <v>1614.0</v>
      </c>
      <c r="D11906" s="37">
        <v>0.27633209417596</v>
      </c>
      <c r="E11906" s="37" t="s">
        <v>15</v>
      </c>
      <c r="F11906" s="37" t="s">
        <v>10</v>
      </c>
    </row>
    <row r="11907">
      <c r="A11907" s="36" t="str">
        <f t="shared" si="1"/>
        <v>Medium Population-Middle Poverty</v>
      </c>
      <c r="B11907" s="35" t="s">
        <v>11926</v>
      </c>
      <c r="C11907" s="37">
        <v>4809.0</v>
      </c>
      <c r="D11907" s="37">
        <v>0.106674984404242</v>
      </c>
      <c r="E11907" s="37" t="s">
        <v>15</v>
      </c>
      <c r="F11907" s="37" t="s">
        <v>10</v>
      </c>
    </row>
    <row r="11908">
      <c r="A11908" s="36" t="str">
        <f t="shared" si="1"/>
        <v>Medium Population-Middle Poverty</v>
      </c>
      <c r="B11908" s="35" t="s">
        <v>11927</v>
      </c>
      <c r="C11908" s="37">
        <v>726.0</v>
      </c>
      <c r="D11908" s="37">
        <v>0.272727272727273</v>
      </c>
      <c r="E11908" s="37" t="s">
        <v>15</v>
      </c>
      <c r="F11908" s="37" t="s">
        <v>10</v>
      </c>
    </row>
    <row r="11909">
      <c r="A11909" s="36" t="str">
        <f t="shared" si="1"/>
        <v>High Population-Middle Poverty</v>
      </c>
      <c r="B11909" s="35" t="s">
        <v>11928</v>
      </c>
      <c r="C11909" s="37">
        <v>26225.0</v>
      </c>
      <c r="D11909" s="37">
        <v>0.147035271687321</v>
      </c>
      <c r="E11909" s="37" t="s">
        <v>14</v>
      </c>
      <c r="F11909" s="37" t="s">
        <v>10</v>
      </c>
    </row>
    <row r="11910">
      <c r="A11910" s="36" t="str">
        <f t="shared" si="1"/>
        <v>Low Population-Middle Poverty</v>
      </c>
      <c r="B11910" s="35" t="s">
        <v>11929</v>
      </c>
      <c r="C11910" s="37">
        <v>185.0</v>
      </c>
      <c r="D11910" s="37">
        <v>0.313513513513514</v>
      </c>
      <c r="E11910" s="37" t="s">
        <v>16</v>
      </c>
      <c r="F11910" s="37" t="s">
        <v>10</v>
      </c>
    </row>
    <row r="11911">
      <c r="A11911" s="36" t="str">
        <f t="shared" si="1"/>
        <v>High Population-Low Poverty</v>
      </c>
      <c r="B11911" s="35" t="s">
        <v>11930</v>
      </c>
      <c r="C11911" s="37">
        <v>12903.0</v>
      </c>
      <c r="D11911" s="37">
        <v>0.0884290475083314</v>
      </c>
      <c r="E11911" s="37" t="s">
        <v>14</v>
      </c>
      <c r="F11911" s="37" t="s">
        <v>9</v>
      </c>
    </row>
    <row r="11912">
      <c r="A11912" s="36" t="str">
        <f t="shared" si="1"/>
        <v>Medium Population-Middle Poverty</v>
      </c>
      <c r="B11912" s="35" t="s">
        <v>11931</v>
      </c>
      <c r="C11912" s="37">
        <v>5368.0</v>
      </c>
      <c r="D11912" s="37">
        <v>0.176043219076006</v>
      </c>
      <c r="E11912" s="37" t="s">
        <v>15</v>
      </c>
      <c r="F11912" s="37" t="s">
        <v>10</v>
      </c>
    </row>
    <row r="11913">
      <c r="A11913" s="36" t="str">
        <f t="shared" si="1"/>
        <v>Medium Population-High Poverty</v>
      </c>
      <c r="B11913" s="35" t="s">
        <v>11932</v>
      </c>
      <c r="C11913" s="37">
        <v>875.0</v>
      </c>
      <c r="D11913" s="37">
        <v>0.337142857142857</v>
      </c>
      <c r="E11913" s="37" t="s">
        <v>15</v>
      </c>
      <c r="F11913" s="37" t="s">
        <v>11</v>
      </c>
    </row>
    <row r="11914">
      <c r="A11914" s="36" t="str">
        <f t="shared" si="1"/>
        <v>Medium Population-Middle Poverty</v>
      </c>
      <c r="B11914" s="35" t="s">
        <v>11933</v>
      </c>
      <c r="C11914" s="37">
        <v>2344.0</v>
      </c>
      <c r="D11914" s="37">
        <v>0.286262798634812</v>
      </c>
      <c r="E11914" s="37" t="s">
        <v>15</v>
      </c>
      <c r="F11914" s="37" t="s">
        <v>10</v>
      </c>
    </row>
    <row r="11915">
      <c r="A11915" s="36" t="str">
        <f t="shared" si="1"/>
        <v>High Population-Low Poverty</v>
      </c>
      <c r="B11915" s="35" t="s">
        <v>11934</v>
      </c>
      <c r="C11915" s="37">
        <v>16911.0</v>
      </c>
      <c r="D11915" s="37">
        <v>0.0694814026373366</v>
      </c>
      <c r="E11915" s="37" t="s">
        <v>14</v>
      </c>
      <c r="F11915" s="37" t="s">
        <v>9</v>
      </c>
    </row>
    <row r="11916">
      <c r="A11916" s="36" t="str">
        <f t="shared" si="1"/>
        <v>Medium Population-Middle Poverty</v>
      </c>
      <c r="B11916" s="35" t="s">
        <v>11935</v>
      </c>
      <c r="C11916" s="37">
        <v>1956.0</v>
      </c>
      <c r="D11916" s="37">
        <v>0.219836400817996</v>
      </c>
      <c r="E11916" s="37" t="s">
        <v>15</v>
      </c>
      <c r="F11916" s="37" t="s">
        <v>10</v>
      </c>
    </row>
    <row r="11917">
      <c r="A11917" s="36" t="str">
        <f t="shared" si="1"/>
        <v>Medium Population-Middle Poverty</v>
      </c>
      <c r="B11917" s="35" t="s">
        <v>11936</v>
      </c>
      <c r="C11917" s="37">
        <v>2372.0</v>
      </c>
      <c r="D11917" s="37">
        <v>0.238195615514334</v>
      </c>
      <c r="E11917" s="37" t="s">
        <v>15</v>
      </c>
      <c r="F11917" s="37" t="s">
        <v>10</v>
      </c>
    </row>
    <row r="11918">
      <c r="A11918" s="36" t="str">
        <f t="shared" si="1"/>
        <v>Medium Population-High Poverty</v>
      </c>
      <c r="B11918" s="35" t="s">
        <v>11937</v>
      </c>
      <c r="C11918" s="37">
        <v>1821.0</v>
      </c>
      <c r="D11918" s="37">
        <v>0.410763316858869</v>
      </c>
      <c r="E11918" s="37" t="s">
        <v>15</v>
      </c>
      <c r="F11918" s="37" t="s">
        <v>11</v>
      </c>
    </row>
    <row r="11919">
      <c r="A11919" s="36" t="str">
        <f t="shared" si="1"/>
        <v>Medium Population-Middle Poverty</v>
      </c>
      <c r="B11919" s="35" t="s">
        <v>11938</v>
      </c>
      <c r="C11919" s="37">
        <v>541.0</v>
      </c>
      <c r="D11919" s="37">
        <v>0.118299445471349</v>
      </c>
      <c r="E11919" s="37" t="s">
        <v>15</v>
      </c>
      <c r="F11919" s="37" t="s">
        <v>10</v>
      </c>
    </row>
    <row r="11920">
      <c r="A11920" s="36" t="str">
        <f t="shared" si="1"/>
        <v>Low Population-Middle Poverty</v>
      </c>
      <c r="B11920" s="35" t="s">
        <v>11939</v>
      </c>
      <c r="C11920" s="37">
        <v>167.0</v>
      </c>
      <c r="D11920" s="37">
        <v>0.215568862275449</v>
      </c>
      <c r="E11920" s="37" t="s">
        <v>16</v>
      </c>
      <c r="F11920" s="37" t="s">
        <v>10</v>
      </c>
    </row>
    <row r="11921">
      <c r="A11921" s="36" t="str">
        <f t="shared" si="1"/>
        <v>Low Population-Middle Poverty</v>
      </c>
      <c r="B11921" s="35" t="s">
        <v>11940</v>
      </c>
      <c r="C11921" s="37">
        <v>95.0</v>
      </c>
      <c r="D11921" s="37">
        <v>0.210526315789474</v>
      </c>
      <c r="E11921" s="37" t="s">
        <v>16</v>
      </c>
      <c r="F11921" s="37" t="s">
        <v>10</v>
      </c>
    </row>
    <row r="11922">
      <c r="A11922" s="36" t="str">
        <f t="shared" si="1"/>
        <v>Medium Population-Low Poverty</v>
      </c>
      <c r="B11922" s="35" t="s">
        <v>11941</v>
      </c>
      <c r="C11922" s="37">
        <v>5618.0</v>
      </c>
      <c r="D11922" s="37">
        <v>0.0977216091135635</v>
      </c>
      <c r="E11922" s="37" t="s">
        <v>15</v>
      </c>
      <c r="F11922" s="37" t="s">
        <v>9</v>
      </c>
    </row>
    <row r="11923">
      <c r="A11923" s="36" t="str">
        <f t="shared" si="1"/>
        <v>Medium Population-Middle Poverty</v>
      </c>
      <c r="B11923" s="35" t="s">
        <v>11942</v>
      </c>
      <c r="C11923" s="37">
        <v>5530.0</v>
      </c>
      <c r="D11923" s="37">
        <v>0.166003616636528</v>
      </c>
      <c r="E11923" s="37" t="s">
        <v>15</v>
      </c>
      <c r="F11923" s="37" t="s">
        <v>10</v>
      </c>
    </row>
    <row r="11924">
      <c r="A11924" s="36" t="str">
        <f t="shared" si="1"/>
        <v>Medium Population-Low Poverty</v>
      </c>
      <c r="B11924" s="35" t="s">
        <v>11943</v>
      </c>
      <c r="C11924" s="37">
        <v>6147.0</v>
      </c>
      <c r="D11924" s="37">
        <v>0.0779241906621116</v>
      </c>
      <c r="E11924" s="37" t="s">
        <v>15</v>
      </c>
      <c r="F11924" s="37" t="s">
        <v>9</v>
      </c>
    </row>
    <row r="11925">
      <c r="A11925" s="36" t="str">
        <f t="shared" si="1"/>
        <v>High Population-Middle Poverty</v>
      </c>
      <c r="B11925" s="35" t="s">
        <v>11944</v>
      </c>
      <c r="C11925" s="37">
        <v>25415.0</v>
      </c>
      <c r="D11925" s="37">
        <v>0.159276018099548</v>
      </c>
      <c r="E11925" s="37" t="s">
        <v>14</v>
      </c>
      <c r="F11925" s="37" t="s">
        <v>10</v>
      </c>
    </row>
    <row r="11926">
      <c r="A11926" s="36" t="str">
        <f t="shared" si="1"/>
        <v>High Population-Middle Poverty</v>
      </c>
      <c r="B11926" s="35" t="s">
        <v>11945</v>
      </c>
      <c r="C11926" s="37">
        <v>16426.0</v>
      </c>
      <c r="D11926" s="37">
        <v>0.161451357603799</v>
      </c>
      <c r="E11926" s="37" t="s">
        <v>14</v>
      </c>
      <c r="F11926" s="37" t="s">
        <v>10</v>
      </c>
    </row>
    <row r="11927">
      <c r="A11927" s="36" t="str">
        <f t="shared" si="1"/>
        <v>High Population-Middle Poverty</v>
      </c>
      <c r="B11927" s="35" t="s">
        <v>11946</v>
      </c>
      <c r="C11927" s="37">
        <v>16539.0</v>
      </c>
      <c r="D11927" s="37">
        <v>0.201342281879195</v>
      </c>
      <c r="E11927" s="37" t="s">
        <v>14</v>
      </c>
      <c r="F11927" s="37" t="s">
        <v>10</v>
      </c>
    </row>
    <row r="11928">
      <c r="A11928" s="36" t="str">
        <f t="shared" si="1"/>
        <v>Medium Population-Middle Poverty</v>
      </c>
      <c r="B11928" s="35" t="s">
        <v>11947</v>
      </c>
      <c r="C11928" s="37">
        <v>5848.0</v>
      </c>
      <c r="D11928" s="37">
        <v>0.184678522571819</v>
      </c>
      <c r="E11928" s="37" t="s">
        <v>15</v>
      </c>
      <c r="F11928" s="37" t="s">
        <v>10</v>
      </c>
    </row>
    <row r="11929">
      <c r="A11929" s="36" t="str">
        <f t="shared" si="1"/>
        <v>Medium Population-High Poverty</v>
      </c>
      <c r="B11929" s="35" t="s">
        <v>11948</v>
      </c>
      <c r="C11929" s="37">
        <v>801.0</v>
      </c>
      <c r="D11929" s="37">
        <v>0.377028714107366</v>
      </c>
      <c r="E11929" s="37" t="s">
        <v>15</v>
      </c>
      <c r="F11929" s="37" t="s">
        <v>11</v>
      </c>
    </row>
    <row r="11930">
      <c r="A11930" s="36" t="str">
        <f t="shared" si="1"/>
        <v>Medium Population-Middle Poverty</v>
      </c>
      <c r="B11930" s="35" t="s">
        <v>11949</v>
      </c>
      <c r="C11930" s="37">
        <v>5326.0</v>
      </c>
      <c r="D11930" s="37">
        <v>0.128051070221555</v>
      </c>
      <c r="E11930" s="37" t="s">
        <v>15</v>
      </c>
      <c r="F11930" s="37" t="s">
        <v>10</v>
      </c>
    </row>
    <row r="11931">
      <c r="A11931" s="36" t="str">
        <f t="shared" si="1"/>
        <v>Medium Population-Middle Poverty</v>
      </c>
      <c r="B11931" s="35" t="s">
        <v>11950</v>
      </c>
      <c r="C11931" s="37">
        <v>3530.0</v>
      </c>
      <c r="D11931" s="37">
        <v>0.285835694050992</v>
      </c>
      <c r="E11931" s="37" t="s">
        <v>15</v>
      </c>
      <c r="F11931" s="37" t="s">
        <v>10</v>
      </c>
    </row>
    <row r="11932">
      <c r="A11932" s="36" t="str">
        <f t="shared" si="1"/>
        <v>Medium Population-Middle Poverty</v>
      </c>
      <c r="B11932" s="35" t="s">
        <v>11951</v>
      </c>
      <c r="C11932" s="37">
        <v>3048.0</v>
      </c>
      <c r="D11932" s="37">
        <v>0.226049868766404</v>
      </c>
      <c r="E11932" s="37" t="s">
        <v>15</v>
      </c>
      <c r="F11932" s="37" t="s">
        <v>10</v>
      </c>
    </row>
    <row r="11933">
      <c r="A11933" s="36" t="str">
        <f t="shared" si="1"/>
        <v>Medium Population-Middle Poverty</v>
      </c>
      <c r="B11933" s="35" t="s">
        <v>11952</v>
      </c>
      <c r="C11933" s="37">
        <v>9368.0</v>
      </c>
      <c r="D11933" s="37">
        <v>0.113044406490179</v>
      </c>
      <c r="E11933" s="37" t="s">
        <v>15</v>
      </c>
      <c r="F11933" s="37" t="s">
        <v>10</v>
      </c>
    </row>
    <row r="11934">
      <c r="A11934" s="36" t="str">
        <f t="shared" si="1"/>
        <v>High Population-Middle Poverty</v>
      </c>
      <c r="B11934" s="35" t="s">
        <v>11953</v>
      </c>
      <c r="C11934" s="37">
        <v>12145.0</v>
      </c>
      <c r="D11934" s="37">
        <v>0.181556195965418</v>
      </c>
      <c r="E11934" s="37" t="s">
        <v>14</v>
      </c>
      <c r="F11934" s="37" t="s">
        <v>10</v>
      </c>
    </row>
    <row r="11935">
      <c r="A11935" s="36" t="str">
        <f t="shared" si="1"/>
        <v>Medium Population-Middle Poverty</v>
      </c>
      <c r="B11935" s="35" t="s">
        <v>11954</v>
      </c>
      <c r="C11935" s="37">
        <v>2714.0</v>
      </c>
      <c r="D11935" s="37">
        <v>0.321296978629329</v>
      </c>
      <c r="E11935" s="37" t="s">
        <v>15</v>
      </c>
      <c r="F11935" s="37" t="s">
        <v>10</v>
      </c>
    </row>
    <row r="11936">
      <c r="A11936" s="36" t="str">
        <f t="shared" si="1"/>
        <v>High Population-Low Poverty</v>
      </c>
      <c r="B11936" s="35" t="s">
        <v>11955</v>
      </c>
      <c r="C11936" s="37">
        <v>15072.0</v>
      </c>
      <c r="D11936" s="37">
        <v>0.0933519108280255</v>
      </c>
      <c r="E11936" s="37" t="s">
        <v>14</v>
      </c>
      <c r="F11936" s="37" t="s">
        <v>9</v>
      </c>
    </row>
    <row r="11937">
      <c r="A11937" s="36" t="str">
        <f t="shared" si="1"/>
        <v>Medium Population-Middle Poverty</v>
      </c>
      <c r="B11937" s="35" t="s">
        <v>11956</v>
      </c>
      <c r="C11937" s="37">
        <v>9741.0</v>
      </c>
      <c r="D11937" s="37">
        <v>0.160866440817165</v>
      </c>
      <c r="E11937" s="37" t="s">
        <v>15</v>
      </c>
      <c r="F11937" s="37" t="s">
        <v>10</v>
      </c>
    </row>
    <row r="11938">
      <c r="A11938" s="36" t="str">
        <f t="shared" si="1"/>
        <v>Medium Population-Middle Poverty</v>
      </c>
      <c r="B11938" s="35" t="s">
        <v>11957</v>
      </c>
      <c r="C11938" s="37">
        <v>516.0</v>
      </c>
      <c r="D11938" s="37">
        <v>0.218992248062016</v>
      </c>
      <c r="E11938" s="37" t="s">
        <v>15</v>
      </c>
      <c r="F11938" s="37" t="s">
        <v>10</v>
      </c>
    </row>
    <row r="11939">
      <c r="A11939" s="36" t="str">
        <f t="shared" si="1"/>
        <v>High Population-Middle Poverty</v>
      </c>
      <c r="B11939" s="35" t="s">
        <v>11958</v>
      </c>
      <c r="C11939" s="37">
        <v>17398.0</v>
      </c>
      <c r="D11939" s="37">
        <v>0.225773077365214</v>
      </c>
      <c r="E11939" s="37" t="s">
        <v>14</v>
      </c>
      <c r="F11939" s="37" t="s">
        <v>10</v>
      </c>
    </row>
    <row r="11940">
      <c r="A11940" s="36" t="str">
        <f t="shared" si="1"/>
        <v>Medium Population-Middle Poverty</v>
      </c>
      <c r="B11940" s="35" t="s">
        <v>11959</v>
      </c>
      <c r="C11940" s="37">
        <v>5629.0</v>
      </c>
      <c r="D11940" s="37">
        <v>0.277136258660508</v>
      </c>
      <c r="E11940" s="37" t="s">
        <v>15</v>
      </c>
      <c r="F11940" s="37" t="s">
        <v>10</v>
      </c>
    </row>
    <row r="11941">
      <c r="A11941" s="36" t="str">
        <f t="shared" si="1"/>
        <v>Medium Population-Middle Poverty</v>
      </c>
      <c r="B11941" s="35" t="s">
        <v>11960</v>
      </c>
      <c r="C11941" s="37">
        <v>2647.0</v>
      </c>
      <c r="D11941" s="37">
        <v>0.164336985266339</v>
      </c>
      <c r="E11941" s="37" t="s">
        <v>15</v>
      </c>
      <c r="F11941" s="37" t="s">
        <v>10</v>
      </c>
    </row>
    <row r="11942">
      <c r="A11942" s="36" t="str">
        <f t="shared" si="1"/>
        <v>High Population-Middle Poverty</v>
      </c>
      <c r="B11942" s="35" t="s">
        <v>11961</v>
      </c>
      <c r="C11942" s="37">
        <v>17116.0</v>
      </c>
      <c r="D11942" s="37">
        <v>0.189997663005375</v>
      </c>
      <c r="E11942" s="37" t="s">
        <v>14</v>
      </c>
      <c r="F11942" s="37" t="s">
        <v>10</v>
      </c>
    </row>
    <row r="11943">
      <c r="A11943" s="36" t="str">
        <f t="shared" si="1"/>
        <v>High Population-Low Poverty</v>
      </c>
      <c r="B11943" s="35" t="s">
        <v>11962</v>
      </c>
      <c r="C11943" s="37">
        <v>12233.0</v>
      </c>
      <c r="D11943" s="37">
        <v>0.0600833810185564</v>
      </c>
      <c r="E11943" s="37" t="s">
        <v>14</v>
      </c>
      <c r="F11943" s="37" t="s">
        <v>9</v>
      </c>
    </row>
    <row r="11944">
      <c r="A11944" s="36" t="str">
        <f t="shared" si="1"/>
        <v>High Population-Middle Poverty</v>
      </c>
      <c r="B11944" s="35" t="s">
        <v>11963</v>
      </c>
      <c r="C11944" s="37">
        <v>17628.0</v>
      </c>
      <c r="D11944" s="37">
        <v>0.106251418198321</v>
      </c>
      <c r="E11944" s="37" t="s">
        <v>14</v>
      </c>
      <c r="F11944" s="37" t="s">
        <v>10</v>
      </c>
    </row>
    <row r="11945">
      <c r="A11945" s="36" t="str">
        <f t="shared" si="1"/>
        <v>High Population-Low Poverty</v>
      </c>
      <c r="B11945" s="35" t="s">
        <v>11964</v>
      </c>
      <c r="C11945" s="37">
        <v>12006.0</v>
      </c>
      <c r="D11945" s="37">
        <v>0.0992836914875895</v>
      </c>
      <c r="E11945" s="37" t="s">
        <v>14</v>
      </c>
      <c r="F11945" s="37" t="s">
        <v>9</v>
      </c>
    </row>
    <row r="11946">
      <c r="A11946" s="36" t="str">
        <f t="shared" si="1"/>
        <v>Medium Population-Middle Poverty</v>
      </c>
      <c r="B11946" s="35" t="s">
        <v>11965</v>
      </c>
      <c r="C11946" s="37">
        <v>3102.0</v>
      </c>
      <c r="D11946" s="37">
        <v>0.237266279819471</v>
      </c>
      <c r="E11946" s="37" t="s">
        <v>15</v>
      </c>
      <c r="F11946" s="37" t="s">
        <v>10</v>
      </c>
    </row>
    <row r="11947">
      <c r="A11947" s="36" t="str">
        <f t="shared" si="1"/>
        <v>High Population-Middle Poverty</v>
      </c>
      <c r="B11947" s="35" t="s">
        <v>11966</v>
      </c>
      <c r="C11947" s="37">
        <v>26304.0</v>
      </c>
      <c r="D11947" s="37">
        <v>0.127357055961071</v>
      </c>
      <c r="E11947" s="37" t="s">
        <v>14</v>
      </c>
      <c r="F11947" s="37" t="s">
        <v>10</v>
      </c>
    </row>
    <row r="11948">
      <c r="A11948" s="36" t="str">
        <f t="shared" si="1"/>
        <v>High Population-Low Poverty</v>
      </c>
      <c r="B11948" s="35" t="s">
        <v>11967</v>
      </c>
      <c r="C11948" s="37">
        <v>31753.0</v>
      </c>
      <c r="D11948" s="37">
        <v>0.0956759991181935</v>
      </c>
      <c r="E11948" s="37" t="s">
        <v>14</v>
      </c>
      <c r="F11948" s="37" t="s">
        <v>9</v>
      </c>
    </row>
    <row r="11949">
      <c r="A11949" s="36" t="str">
        <f t="shared" si="1"/>
        <v>High Population-Middle Poverty</v>
      </c>
      <c r="B11949" s="35" t="s">
        <v>11968</v>
      </c>
      <c r="C11949" s="37">
        <v>24115.0</v>
      </c>
      <c r="D11949" s="37">
        <v>0.117437279701431</v>
      </c>
      <c r="E11949" s="37" t="s">
        <v>14</v>
      </c>
      <c r="F11949" s="37" t="s">
        <v>10</v>
      </c>
    </row>
    <row r="11950">
      <c r="A11950" s="36" t="str">
        <f t="shared" si="1"/>
        <v>Medium Population-Middle Poverty</v>
      </c>
      <c r="B11950" s="35" t="s">
        <v>11969</v>
      </c>
      <c r="C11950" s="37">
        <v>2853.0</v>
      </c>
      <c r="D11950" s="37">
        <v>0.147563967753242</v>
      </c>
      <c r="E11950" s="37" t="s">
        <v>15</v>
      </c>
      <c r="F11950" s="37" t="s">
        <v>10</v>
      </c>
    </row>
    <row r="11951">
      <c r="A11951" s="36" t="str">
        <f t="shared" si="1"/>
        <v>High Population-Middle Poverty</v>
      </c>
      <c r="B11951" s="35" t="s">
        <v>11970</v>
      </c>
      <c r="C11951" s="37">
        <v>10458.0</v>
      </c>
      <c r="D11951" s="37">
        <v>0.216293746414228</v>
      </c>
      <c r="E11951" s="37" t="s">
        <v>14</v>
      </c>
      <c r="F11951" s="37" t="s">
        <v>10</v>
      </c>
    </row>
    <row r="11952">
      <c r="A11952" s="36" t="str">
        <f t="shared" si="1"/>
        <v>Medium Population-Middle Poverty</v>
      </c>
      <c r="B11952" s="35" t="s">
        <v>11971</v>
      </c>
      <c r="C11952" s="37">
        <v>2394.0</v>
      </c>
      <c r="D11952" s="37">
        <v>0.2109440267335</v>
      </c>
      <c r="E11952" s="37" t="s">
        <v>15</v>
      </c>
      <c r="F11952" s="37" t="s">
        <v>10</v>
      </c>
    </row>
    <row r="11953">
      <c r="A11953" s="36" t="str">
        <f t="shared" si="1"/>
        <v>Medium Population-Middle Poverty</v>
      </c>
      <c r="B11953" s="35" t="s">
        <v>11972</v>
      </c>
      <c r="C11953" s="37">
        <v>1573.0</v>
      </c>
      <c r="D11953" s="37">
        <v>0.21106166560712</v>
      </c>
      <c r="E11953" s="37" t="s">
        <v>15</v>
      </c>
      <c r="F11953" s="37" t="s">
        <v>10</v>
      </c>
    </row>
    <row r="11954">
      <c r="A11954" s="36" t="str">
        <f t="shared" si="1"/>
        <v>Medium Population-Middle Poverty</v>
      </c>
      <c r="B11954" s="35" t="s">
        <v>11973</v>
      </c>
      <c r="C11954" s="37">
        <v>3667.0</v>
      </c>
      <c r="D11954" s="37">
        <v>0.141805290428143</v>
      </c>
      <c r="E11954" s="37" t="s">
        <v>15</v>
      </c>
      <c r="F11954" s="37" t="s">
        <v>10</v>
      </c>
    </row>
    <row r="11955">
      <c r="A11955" s="36" t="str">
        <f t="shared" si="1"/>
        <v>High Population-Middle Poverty</v>
      </c>
      <c r="B11955" s="35" t="s">
        <v>11974</v>
      </c>
      <c r="C11955" s="37">
        <v>16860.0</v>
      </c>
      <c r="D11955" s="37">
        <v>0.277224199288256</v>
      </c>
      <c r="E11955" s="37" t="s">
        <v>14</v>
      </c>
      <c r="F11955" s="37" t="s">
        <v>10</v>
      </c>
    </row>
    <row r="11956">
      <c r="A11956" s="36" t="str">
        <f t="shared" si="1"/>
        <v>High Population-Middle Poverty</v>
      </c>
      <c r="B11956" s="35" t="s">
        <v>11975</v>
      </c>
      <c r="C11956" s="37">
        <v>33628.0</v>
      </c>
      <c r="D11956" s="37">
        <v>0.179879862019745</v>
      </c>
      <c r="E11956" s="37" t="s">
        <v>14</v>
      </c>
      <c r="F11956" s="37" t="s">
        <v>10</v>
      </c>
    </row>
    <row r="11957">
      <c r="A11957" s="36" t="str">
        <f t="shared" si="1"/>
        <v>Medium Population-Middle Poverty</v>
      </c>
      <c r="B11957" s="35" t="s">
        <v>11976</v>
      </c>
      <c r="C11957" s="37">
        <v>5638.0</v>
      </c>
      <c r="D11957" s="37">
        <v>0.221709826179496</v>
      </c>
      <c r="E11957" s="37" t="s">
        <v>15</v>
      </c>
      <c r="F11957" s="37" t="s">
        <v>10</v>
      </c>
    </row>
    <row r="11958">
      <c r="A11958" s="36" t="str">
        <f t="shared" si="1"/>
        <v>Medium Population-Middle Poverty</v>
      </c>
      <c r="B11958" s="35" t="s">
        <v>11977</v>
      </c>
      <c r="C11958" s="37">
        <v>677.0</v>
      </c>
      <c r="D11958" s="37">
        <v>0.257016248153619</v>
      </c>
      <c r="E11958" s="37" t="s">
        <v>15</v>
      </c>
      <c r="F11958" s="37" t="s">
        <v>10</v>
      </c>
    </row>
    <row r="11959">
      <c r="A11959" s="36" t="str">
        <f t="shared" si="1"/>
        <v>Medium Population-Middle Poverty</v>
      </c>
      <c r="B11959" s="35" t="s">
        <v>11978</v>
      </c>
      <c r="C11959" s="37">
        <v>8101.0</v>
      </c>
      <c r="D11959" s="37">
        <v>0.193803234168621</v>
      </c>
      <c r="E11959" s="37" t="s">
        <v>15</v>
      </c>
      <c r="F11959" s="37" t="s">
        <v>10</v>
      </c>
    </row>
    <row r="11960">
      <c r="A11960" s="36" t="str">
        <f t="shared" si="1"/>
        <v>High Population-Middle Poverty</v>
      </c>
      <c r="B11960" s="35" t="s">
        <v>11979</v>
      </c>
      <c r="C11960" s="37">
        <v>21788.0</v>
      </c>
      <c r="D11960" s="37">
        <v>0.265559023315587</v>
      </c>
      <c r="E11960" s="37" t="s">
        <v>14</v>
      </c>
      <c r="F11960" s="37" t="s">
        <v>10</v>
      </c>
    </row>
    <row r="11961">
      <c r="A11961" s="36" t="str">
        <f t="shared" si="1"/>
        <v>Medium Population-Middle Poverty</v>
      </c>
      <c r="B11961" s="35" t="s">
        <v>11980</v>
      </c>
      <c r="C11961" s="37">
        <v>8141.0</v>
      </c>
      <c r="D11961" s="37">
        <v>0.208451050239528</v>
      </c>
      <c r="E11961" s="37" t="s">
        <v>15</v>
      </c>
      <c r="F11961" s="37" t="s">
        <v>10</v>
      </c>
    </row>
    <row r="11962">
      <c r="A11962" s="36" t="str">
        <f t="shared" si="1"/>
        <v>Medium Population-Middle Poverty</v>
      </c>
      <c r="B11962" s="35" t="s">
        <v>11981</v>
      </c>
      <c r="C11962" s="37">
        <v>5635.0</v>
      </c>
      <c r="D11962" s="37">
        <v>0.157941437444543</v>
      </c>
      <c r="E11962" s="37" t="s">
        <v>15</v>
      </c>
      <c r="F11962" s="37" t="s">
        <v>10</v>
      </c>
    </row>
    <row r="11963">
      <c r="A11963" s="36" t="str">
        <f t="shared" si="1"/>
        <v>Medium Population-Low Poverty</v>
      </c>
      <c r="B11963" s="35" t="s">
        <v>11982</v>
      </c>
      <c r="C11963" s="37">
        <v>1242.0</v>
      </c>
      <c r="D11963" s="37">
        <v>0.0684380032206119</v>
      </c>
      <c r="E11963" s="37" t="s">
        <v>15</v>
      </c>
      <c r="F11963" s="37" t="s">
        <v>9</v>
      </c>
    </row>
    <row r="11964">
      <c r="A11964" s="36" t="str">
        <f t="shared" si="1"/>
        <v>Medium Population-Middle Poverty</v>
      </c>
      <c r="B11964" s="35" t="s">
        <v>11983</v>
      </c>
      <c r="C11964" s="37">
        <v>1724.0</v>
      </c>
      <c r="D11964" s="37">
        <v>0.223897911832947</v>
      </c>
      <c r="E11964" s="37" t="s">
        <v>15</v>
      </c>
      <c r="F11964" s="37" t="s">
        <v>10</v>
      </c>
    </row>
    <row r="11965">
      <c r="A11965" s="36" t="str">
        <f t="shared" si="1"/>
        <v>High Population-Middle Poverty</v>
      </c>
      <c r="B11965" s="35" t="s">
        <v>11984</v>
      </c>
      <c r="C11965" s="37">
        <v>29232.0</v>
      </c>
      <c r="D11965" s="37">
        <v>0.151409414340449</v>
      </c>
      <c r="E11965" s="37" t="s">
        <v>14</v>
      </c>
      <c r="F11965" s="37" t="s">
        <v>10</v>
      </c>
    </row>
    <row r="11966">
      <c r="A11966" s="36" t="str">
        <f t="shared" si="1"/>
        <v>High Population-Middle Poverty</v>
      </c>
      <c r="B11966" s="35" t="s">
        <v>11985</v>
      </c>
      <c r="C11966" s="37">
        <v>10297.0</v>
      </c>
      <c r="D11966" s="37">
        <v>0.208118869573662</v>
      </c>
      <c r="E11966" s="37" t="s">
        <v>14</v>
      </c>
      <c r="F11966" s="37" t="s">
        <v>10</v>
      </c>
    </row>
    <row r="11967">
      <c r="A11967" s="36" t="str">
        <f t="shared" si="1"/>
        <v>Medium Population-Middle Poverty</v>
      </c>
      <c r="B11967" s="35" t="s">
        <v>11986</v>
      </c>
      <c r="C11967" s="37">
        <v>8794.0</v>
      </c>
      <c r="D11967" s="37">
        <v>0.261655674323402</v>
      </c>
      <c r="E11967" s="37" t="s">
        <v>15</v>
      </c>
      <c r="F11967" s="37" t="s">
        <v>10</v>
      </c>
    </row>
    <row r="11968">
      <c r="A11968" s="36" t="str">
        <f t="shared" si="1"/>
        <v>Medium Population-Middle Poverty</v>
      </c>
      <c r="B11968" s="35" t="s">
        <v>11987</v>
      </c>
      <c r="C11968" s="37">
        <v>3791.0</v>
      </c>
      <c r="D11968" s="37">
        <v>0.199155895542073</v>
      </c>
      <c r="E11968" s="37" t="s">
        <v>15</v>
      </c>
      <c r="F11968" s="37" t="s">
        <v>10</v>
      </c>
    </row>
    <row r="11969">
      <c r="A11969" s="36" t="str">
        <f t="shared" si="1"/>
        <v>Medium Population-Impoverished</v>
      </c>
      <c r="B11969" s="35" t="s">
        <v>11988</v>
      </c>
      <c r="C11969" s="37">
        <v>627.0</v>
      </c>
      <c r="D11969" s="37">
        <v>0.539074960127592</v>
      </c>
      <c r="E11969" s="37" t="s">
        <v>15</v>
      </c>
      <c r="F11969" s="37" t="s">
        <v>12</v>
      </c>
    </row>
    <row r="11970">
      <c r="A11970" s="36" t="str">
        <f t="shared" si="1"/>
        <v>Medium Population-Middle Poverty</v>
      </c>
      <c r="B11970" s="35" t="s">
        <v>11989</v>
      </c>
      <c r="C11970" s="37">
        <v>4626.0</v>
      </c>
      <c r="D11970" s="37">
        <v>0.164504971897968</v>
      </c>
      <c r="E11970" s="37" t="s">
        <v>15</v>
      </c>
      <c r="F11970" s="37" t="s">
        <v>10</v>
      </c>
    </row>
    <row r="11971">
      <c r="A11971" s="36" t="str">
        <f t="shared" si="1"/>
        <v>Medium Population-Middle Poverty</v>
      </c>
      <c r="B11971" s="35" t="s">
        <v>11990</v>
      </c>
      <c r="C11971" s="37">
        <v>2528.0</v>
      </c>
      <c r="D11971" s="37">
        <v>0.14121835443038</v>
      </c>
      <c r="E11971" s="37" t="s">
        <v>15</v>
      </c>
      <c r="F11971" s="37" t="s">
        <v>10</v>
      </c>
    </row>
    <row r="11972">
      <c r="A11972" s="36" t="str">
        <f t="shared" si="1"/>
        <v>Low Population-Low Poverty</v>
      </c>
      <c r="B11972" s="35" t="s">
        <v>11991</v>
      </c>
      <c r="C11972" s="37">
        <v>215.0</v>
      </c>
      <c r="D11972" s="37">
        <v>0.0930232558139535</v>
      </c>
      <c r="E11972" s="37" t="s">
        <v>16</v>
      </c>
      <c r="F11972" s="37" t="s">
        <v>9</v>
      </c>
    </row>
    <row r="11973">
      <c r="A11973" s="36" t="str">
        <f t="shared" si="1"/>
        <v>High Population-Middle Poverty</v>
      </c>
      <c r="B11973" s="35" t="s">
        <v>11992</v>
      </c>
      <c r="C11973" s="37">
        <v>26616.0</v>
      </c>
      <c r="D11973" s="37">
        <v>0.123384430417794</v>
      </c>
      <c r="E11973" s="37" t="s">
        <v>14</v>
      </c>
      <c r="F11973" s="37" t="s">
        <v>10</v>
      </c>
    </row>
    <row r="11974">
      <c r="A11974" s="36" t="str">
        <f t="shared" si="1"/>
        <v>Low Population-High Poverty</v>
      </c>
      <c r="B11974" s="35" t="s">
        <v>11993</v>
      </c>
      <c r="C11974" s="37">
        <v>50.0</v>
      </c>
      <c r="D11974" s="37">
        <v>0.34</v>
      </c>
      <c r="E11974" s="37" t="s">
        <v>16</v>
      </c>
      <c r="F11974" s="37" t="s">
        <v>11</v>
      </c>
    </row>
    <row r="11975">
      <c r="A11975" s="36" t="str">
        <f t="shared" si="1"/>
        <v>Medium Population-Middle Poverty</v>
      </c>
      <c r="B11975" s="35" t="s">
        <v>11994</v>
      </c>
      <c r="C11975" s="37">
        <v>2718.0</v>
      </c>
      <c r="D11975" s="37">
        <v>0.117365710080942</v>
      </c>
      <c r="E11975" s="37" t="s">
        <v>15</v>
      </c>
      <c r="F11975" s="37" t="s">
        <v>10</v>
      </c>
    </row>
    <row r="11976">
      <c r="A11976" s="36" t="str">
        <f t="shared" si="1"/>
        <v>Medium Population-Middle Poverty</v>
      </c>
      <c r="B11976" s="35" t="s">
        <v>11995</v>
      </c>
      <c r="C11976" s="37">
        <v>3556.0</v>
      </c>
      <c r="D11976" s="37">
        <v>0.134701912260967</v>
      </c>
      <c r="E11976" s="37" t="s">
        <v>15</v>
      </c>
      <c r="F11976" s="37" t="s">
        <v>10</v>
      </c>
    </row>
    <row r="11977">
      <c r="A11977" s="36" t="str">
        <f t="shared" si="1"/>
        <v>High Population-Middle Poverty</v>
      </c>
      <c r="B11977" s="35" t="s">
        <v>11996</v>
      </c>
      <c r="C11977" s="37">
        <v>12667.0</v>
      </c>
      <c r="D11977" s="37">
        <v>0.185126707191916</v>
      </c>
      <c r="E11977" s="37" t="s">
        <v>14</v>
      </c>
      <c r="F11977" s="37" t="s">
        <v>10</v>
      </c>
    </row>
    <row r="11978">
      <c r="A11978" s="36" t="str">
        <f t="shared" si="1"/>
        <v>High Population-Middle Poverty</v>
      </c>
      <c r="B11978" s="35" t="s">
        <v>11997</v>
      </c>
      <c r="C11978" s="37">
        <v>19346.0</v>
      </c>
      <c r="D11978" s="37">
        <v>0.228936214204487</v>
      </c>
      <c r="E11978" s="37" t="s">
        <v>14</v>
      </c>
      <c r="F11978" s="37" t="s">
        <v>10</v>
      </c>
    </row>
    <row r="11979">
      <c r="A11979" s="36" t="str">
        <f t="shared" si="1"/>
        <v>Medium Population-Low Poverty</v>
      </c>
      <c r="B11979" s="35" t="s">
        <v>11998</v>
      </c>
      <c r="C11979" s="37">
        <v>4037.0</v>
      </c>
      <c r="D11979" s="37">
        <v>0.095120138716869</v>
      </c>
      <c r="E11979" s="37" t="s">
        <v>15</v>
      </c>
      <c r="F11979" s="37" t="s">
        <v>9</v>
      </c>
    </row>
    <row r="11980">
      <c r="A11980" s="36" t="str">
        <f t="shared" si="1"/>
        <v>Medium Population-Middle Poverty</v>
      </c>
      <c r="B11980" s="35" t="s">
        <v>11999</v>
      </c>
      <c r="C11980" s="37">
        <v>8557.0</v>
      </c>
      <c r="D11980" s="37">
        <v>0.19633048965759</v>
      </c>
      <c r="E11980" s="37" t="s">
        <v>15</v>
      </c>
      <c r="F11980" s="37" t="s">
        <v>10</v>
      </c>
    </row>
    <row r="11981">
      <c r="A11981" s="36" t="str">
        <f t="shared" si="1"/>
        <v>High Population-Middle Poverty</v>
      </c>
      <c r="B11981" s="35" t="s">
        <v>12000</v>
      </c>
      <c r="C11981" s="37">
        <v>22630.0</v>
      </c>
      <c r="D11981" s="37">
        <v>0.201325673884224</v>
      </c>
      <c r="E11981" s="37" t="s">
        <v>14</v>
      </c>
      <c r="F11981" s="37" t="s">
        <v>10</v>
      </c>
    </row>
    <row r="11982">
      <c r="A11982" s="36" t="str">
        <f t="shared" si="1"/>
        <v>Medium Population-Middle Poverty</v>
      </c>
      <c r="B11982" s="35" t="s">
        <v>12001</v>
      </c>
      <c r="C11982" s="37">
        <v>6787.0</v>
      </c>
      <c r="D11982" s="37">
        <v>0.138058052158538</v>
      </c>
      <c r="E11982" s="37" t="s">
        <v>15</v>
      </c>
      <c r="F11982" s="37" t="s">
        <v>10</v>
      </c>
    </row>
    <row r="11983">
      <c r="A11983" s="36" t="str">
        <f t="shared" si="1"/>
        <v>High Population-Middle Poverty</v>
      </c>
      <c r="B11983" s="35" t="s">
        <v>12002</v>
      </c>
      <c r="C11983" s="37">
        <v>21441.0</v>
      </c>
      <c r="D11983" s="37">
        <v>0.115526328063057</v>
      </c>
      <c r="E11983" s="37" t="s">
        <v>14</v>
      </c>
      <c r="F11983" s="37" t="s">
        <v>10</v>
      </c>
    </row>
    <row r="11984">
      <c r="A11984" s="36" t="str">
        <f t="shared" si="1"/>
        <v>Medium Population-Middle Poverty</v>
      </c>
      <c r="B11984" s="35" t="s">
        <v>12003</v>
      </c>
      <c r="C11984" s="37">
        <v>1596.0</v>
      </c>
      <c r="D11984" s="37">
        <v>0.204260651629073</v>
      </c>
      <c r="E11984" s="37" t="s">
        <v>15</v>
      </c>
      <c r="F11984" s="37" t="s">
        <v>10</v>
      </c>
    </row>
    <row r="11985">
      <c r="A11985" s="36" t="str">
        <f t="shared" si="1"/>
        <v>Medium Population-Middle Poverty</v>
      </c>
      <c r="B11985" s="35" t="s">
        <v>12004</v>
      </c>
      <c r="C11985" s="37">
        <v>4485.0</v>
      </c>
      <c r="D11985" s="37">
        <v>0.242809364548495</v>
      </c>
      <c r="E11985" s="37" t="s">
        <v>15</v>
      </c>
      <c r="F11985" s="37" t="s">
        <v>10</v>
      </c>
    </row>
    <row r="11986">
      <c r="A11986" s="36" t="str">
        <f t="shared" si="1"/>
        <v>Medium Population-Middle Poverty</v>
      </c>
      <c r="B11986" s="35" t="s">
        <v>12005</v>
      </c>
      <c r="C11986" s="37">
        <v>4786.0</v>
      </c>
      <c r="D11986" s="37">
        <v>0.27664020058504</v>
      </c>
      <c r="E11986" s="37" t="s">
        <v>15</v>
      </c>
      <c r="F11986" s="37" t="s">
        <v>10</v>
      </c>
    </row>
    <row r="11987">
      <c r="A11987" s="36" t="str">
        <f t="shared" si="1"/>
        <v>Medium Population-Middle Poverty</v>
      </c>
      <c r="B11987" s="35" t="s">
        <v>12006</v>
      </c>
      <c r="C11987" s="37">
        <v>9587.0</v>
      </c>
      <c r="D11987" s="37">
        <v>0.116616251173464</v>
      </c>
      <c r="E11987" s="37" t="s">
        <v>15</v>
      </c>
      <c r="F11987" s="37" t="s">
        <v>10</v>
      </c>
    </row>
    <row r="11988">
      <c r="A11988" s="36" t="str">
        <f t="shared" si="1"/>
        <v>Medium Population-Middle Poverty</v>
      </c>
      <c r="B11988" s="35" t="s">
        <v>12007</v>
      </c>
      <c r="C11988" s="37">
        <v>1615.0</v>
      </c>
      <c r="D11988" s="37">
        <v>0.231578947368421</v>
      </c>
      <c r="E11988" s="37" t="s">
        <v>15</v>
      </c>
      <c r="F11988" s="37" t="s">
        <v>10</v>
      </c>
    </row>
    <row r="11989">
      <c r="A11989" s="36" t="str">
        <f t="shared" si="1"/>
        <v>Medium Population-Middle Poverty</v>
      </c>
      <c r="B11989" s="35" t="s">
        <v>12008</v>
      </c>
      <c r="C11989" s="37">
        <v>4440.0</v>
      </c>
      <c r="D11989" s="37">
        <v>0.146846846846847</v>
      </c>
      <c r="E11989" s="37" t="s">
        <v>15</v>
      </c>
      <c r="F11989" s="37" t="s">
        <v>10</v>
      </c>
    </row>
    <row r="11990">
      <c r="A11990" s="36" t="str">
        <f t="shared" si="1"/>
        <v>High Population-Middle Poverty</v>
      </c>
      <c r="B11990" s="35" t="s">
        <v>12009</v>
      </c>
      <c r="C11990" s="37">
        <v>14626.0</v>
      </c>
      <c r="D11990" s="37">
        <v>0.215985231779024</v>
      </c>
      <c r="E11990" s="37" t="s">
        <v>14</v>
      </c>
      <c r="F11990" s="37" t="s">
        <v>10</v>
      </c>
    </row>
    <row r="11991">
      <c r="A11991" s="36" t="str">
        <f t="shared" si="1"/>
        <v>High Population-Middle Poverty</v>
      </c>
      <c r="B11991" s="35" t="s">
        <v>12010</v>
      </c>
      <c r="C11991" s="37">
        <v>32191.0</v>
      </c>
      <c r="D11991" s="37">
        <v>0.125097076822714</v>
      </c>
      <c r="E11991" s="37" t="s">
        <v>14</v>
      </c>
      <c r="F11991" s="37" t="s">
        <v>10</v>
      </c>
    </row>
    <row r="11992">
      <c r="A11992" s="36" t="str">
        <f t="shared" si="1"/>
        <v>Medium Population-Middle Poverty</v>
      </c>
      <c r="B11992" s="35" t="s">
        <v>12011</v>
      </c>
      <c r="C11992" s="37">
        <v>8755.0</v>
      </c>
      <c r="D11992" s="37">
        <v>0.142661336379212</v>
      </c>
      <c r="E11992" s="37" t="s">
        <v>15</v>
      </c>
      <c r="F11992" s="37" t="s">
        <v>10</v>
      </c>
    </row>
    <row r="11993">
      <c r="A11993" s="36" t="str">
        <f t="shared" si="1"/>
        <v>Low Population-Low Poverty</v>
      </c>
      <c r="B11993" s="35" t="s">
        <v>12012</v>
      </c>
      <c r="C11993" s="37">
        <v>323.0</v>
      </c>
      <c r="D11993" s="37">
        <v>0.021671826625387</v>
      </c>
      <c r="E11993" s="37" t="s">
        <v>16</v>
      </c>
      <c r="F11993" s="37" t="s">
        <v>9</v>
      </c>
    </row>
    <row r="11994">
      <c r="A11994" s="36" t="str">
        <f t="shared" si="1"/>
        <v>High Population-Middle Poverty</v>
      </c>
      <c r="B11994" s="35" t="s">
        <v>12013</v>
      </c>
      <c r="C11994" s="37">
        <v>10456.0</v>
      </c>
      <c r="D11994" s="37">
        <v>0.256407804131599</v>
      </c>
      <c r="E11994" s="37" t="s">
        <v>14</v>
      </c>
      <c r="F11994" s="37" t="s">
        <v>10</v>
      </c>
    </row>
    <row r="11995">
      <c r="A11995" s="36" t="str">
        <f t="shared" si="1"/>
        <v>Medium Population-Middle Poverty</v>
      </c>
      <c r="B11995" s="35" t="s">
        <v>12014</v>
      </c>
      <c r="C11995" s="37">
        <v>3156.0</v>
      </c>
      <c r="D11995" s="37">
        <v>0.122623574144487</v>
      </c>
      <c r="E11995" s="37" t="s">
        <v>15</v>
      </c>
      <c r="F11995" s="37" t="s">
        <v>10</v>
      </c>
    </row>
    <row r="11996">
      <c r="A11996" s="36" t="str">
        <f t="shared" si="1"/>
        <v>Medium Population-Middle Poverty</v>
      </c>
      <c r="B11996" s="35" t="s">
        <v>12015</v>
      </c>
      <c r="C11996" s="37">
        <v>2122.0</v>
      </c>
      <c r="D11996" s="37">
        <v>0.144203581526861</v>
      </c>
      <c r="E11996" s="37" t="s">
        <v>15</v>
      </c>
      <c r="F11996" s="37" t="s">
        <v>10</v>
      </c>
    </row>
    <row r="11997">
      <c r="A11997" s="36" t="str">
        <f t="shared" si="1"/>
        <v>Medium Population-Middle Poverty</v>
      </c>
      <c r="B11997" s="35" t="s">
        <v>12016</v>
      </c>
      <c r="C11997" s="37">
        <v>2680.0</v>
      </c>
      <c r="D11997" s="37">
        <v>0.169402985074627</v>
      </c>
      <c r="E11997" s="37" t="s">
        <v>15</v>
      </c>
      <c r="F11997" s="37" t="s">
        <v>10</v>
      </c>
    </row>
    <row r="11998">
      <c r="A11998" s="36" t="str">
        <f t="shared" si="1"/>
        <v>Medium Population-Middle Poverty</v>
      </c>
      <c r="B11998" s="35" t="s">
        <v>12017</v>
      </c>
      <c r="C11998" s="37">
        <v>5742.0</v>
      </c>
      <c r="D11998" s="37">
        <v>0.117903169627308</v>
      </c>
      <c r="E11998" s="37" t="s">
        <v>15</v>
      </c>
      <c r="F11998" s="37" t="s">
        <v>10</v>
      </c>
    </row>
    <row r="11999">
      <c r="A11999" s="36" t="str">
        <f t="shared" si="1"/>
        <v>Medium Population-Middle Poverty</v>
      </c>
      <c r="B11999" s="35" t="s">
        <v>12018</v>
      </c>
      <c r="C11999" s="37">
        <v>4957.0</v>
      </c>
      <c r="D11999" s="37">
        <v>0.185797861609845</v>
      </c>
      <c r="E11999" s="37" t="s">
        <v>15</v>
      </c>
      <c r="F11999" s="37" t="s">
        <v>10</v>
      </c>
    </row>
    <row r="12000">
      <c r="A12000" s="36" t="str">
        <f t="shared" si="1"/>
        <v>Medium Population-Middle Poverty</v>
      </c>
      <c r="B12000" s="35" t="s">
        <v>12019</v>
      </c>
      <c r="C12000" s="37">
        <v>4828.0</v>
      </c>
      <c r="D12000" s="37">
        <v>0.172120961060481</v>
      </c>
      <c r="E12000" s="37" t="s">
        <v>15</v>
      </c>
      <c r="F12000" s="37" t="s">
        <v>10</v>
      </c>
    </row>
    <row r="12001">
      <c r="A12001" s="36" t="str">
        <f t="shared" si="1"/>
        <v>Medium Population-Middle Poverty</v>
      </c>
      <c r="B12001" s="35" t="s">
        <v>12020</v>
      </c>
      <c r="C12001" s="37">
        <v>3290.0</v>
      </c>
      <c r="D12001" s="37">
        <v>0.226139817629179</v>
      </c>
      <c r="E12001" s="37" t="s">
        <v>15</v>
      </c>
      <c r="F12001" s="37" t="s">
        <v>10</v>
      </c>
    </row>
    <row r="12002">
      <c r="A12002" s="36" t="str">
        <f t="shared" si="1"/>
        <v>Medium Population-Middle Poverty</v>
      </c>
      <c r="B12002" s="35" t="s">
        <v>12021</v>
      </c>
      <c r="C12002" s="37">
        <v>6790.0</v>
      </c>
      <c r="D12002" s="37">
        <v>0.151104565537555</v>
      </c>
      <c r="E12002" s="37" t="s">
        <v>15</v>
      </c>
      <c r="F12002" s="37" t="s">
        <v>10</v>
      </c>
    </row>
    <row r="12003">
      <c r="A12003" s="36" t="str">
        <f t="shared" si="1"/>
        <v>Medium Population-Middle Poverty</v>
      </c>
      <c r="B12003" s="35" t="s">
        <v>12022</v>
      </c>
      <c r="C12003" s="37">
        <v>2850.0</v>
      </c>
      <c r="D12003" s="37">
        <v>0.179298245614035</v>
      </c>
      <c r="E12003" s="37" t="s">
        <v>15</v>
      </c>
      <c r="F12003" s="37" t="s">
        <v>10</v>
      </c>
    </row>
    <row r="12004">
      <c r="A12004" s="36" t="str">
        <f t="shared" si="1"/>
        <v>Medium Population-Middle Poverty</v>
      </c>
      <c r="B12004" s="35" t="s">
        <v>12023</v>
      </c>
      <c r="C12004" s="37">
        <v>1973.0</v>
      </c>
      <c r="D12004" s="37">
        <v>0.198682209832742</v>
      </c>
      <c r="E12004" s="37" t="s">
        <v>15</v>
      </c>
      <c r="F12004" s="37" t="s">
        <v>10</v>
      </c>
    </row>
    <row r="12005">
      <c r="A12005" s="36" t="str">
        <f t="shared" si="1"/>
        <v>Medium Population-Middle Poverty</v>
      </c>
      <c r="B12005" s="35" t="s">
        <v>12024</v>
      </c>
      <c r="C12005" s="37">
        <v>2187.0</v>
      </c>
      <c r="D12005" s="37">
        <v>0.297210791037952</v>
      </c>
      <c r="E12005" s="37" t="s">
        <v>15</v>
      </c>
      <c r="F12005" s="37" t="s">
        <v>10</v>
      </c>
    </row>
    <row r="12006">
      <c r="A12006" s="36" t="str">
        <f t="shared" si="1"/>
        <v>High Population-Middle Poverty</v>
      </c>
      <c r="B12006" s="35" t="s">
        <v>12025</v>
      </c>
      <c r="C12006" s="37">
        <v>15410.0</v>
      </c>
      <c r="D12006" s="37">
        <v>0.228033744321869</v>
      </c>
      <c r="E12006" s="37" t="s">
        <v>14</v>
      </c>
      <c r="F12006" s="37" t="s">
        <v>10</v>
      </c>
    </row>
    <row r="12007">
      <c r="A12007" s="36" t="str">
        <f t="shared" si="1"/>
        <v>High Population-Middle Poverty</v>
      </c>
      <c r="B12007" s="35" t="s">
        <v>12026</v>
      </c>
      <c r="C12007" s="37">
        <v>22778.0</v>
      </c>
      <c r="D12007" s="37">
        <v>0.213890596189305</v>
      </c>
      <c r="E12007" s="37" t="s">
        <v>14</v>
      </c>
      <c r="F12007" s="37" t="s">
        <v>10</v>
      </c>
    </row>
    <row r="12008">
      <c r="A12008" s="36" t="str">
        <f t="shared" si="1"/>
        <v>High Population-Middle Poverty</v>
      </c>
      <c r="B12008" s="35" t="s">
        <v>12027</v>
      </c>
      <c r="C12008" s="37">
        <v>19759.0</v>
      </c>
      <c r="D12008" s="37">
        <v>0.264487069183663</v>
      </c>
      <c r="E12008" s="37" t="s">
        <v>14</v>
      </c>
      <c r="F12008" s="37" t="s">
        <v>10</v>
      </c>
    </row>
    <row r="12009">
      <c r="A12009" s="36" t="str">
        <f t="shared" si="1"/>
        <v>Medium Population-Impoverished</v>
      </c>
      <c r="B12009" s="35" t="s">
        <v>12028</v>
      </c>
      <c r="C12009" s="37">
        <v>5280.0</v>
      </c>
      <c r="D12009" s="37">
        <v>0.567992424242424</v>
      </c>
      <c r="E12009" s="37" t="s">
        <v>15</v>
      </c>
      <c r="F12009" s="37" t="s">
        <v>12</v>
      </c>
    </row>
    <row r="12010">
      <c r="A12010" s="36" t="str">
        <f t="shared" si="1"/>
        <v>Medium Population-Impoverished</v>
      </c>
      <c r="B12010" s="35" t="s">
        <v>12029</v>
      </c>
      <c r="C12010" s="37">
        <v>6794.0</v>
      </c>
      <c r="D12010" s="37">
        <v>0.65631439505446</v>
      </c>
      <c r="E12010" s="37" t="s">
        <v>15</v>
      </c>
      <c r="F12010" s="37" t="s">
        <v>12</v>
      </c>
    </row>
    <row r="12011">
      <c r="A12011" s="36" t="str">
        <f t="shared" si="1"/>
        <v>High Population-Middle Poverty</v>
      </c>
      <c r="B12011" s="35" t="s">
        <v>12030</v>
      </c>
      <c r="C12011" s="37">
        <v>23892.0</v>
      </c>
      <c r="D12011" s="37">
        <v>0.2547714716223</v>
      </c>
      <c r="E12011" s="37" t="s">
        <v>14</v>
      </c>
      <c r="F12011" s="37" t="s">
        <v>10</v>
      </c>
    </row>
    <row r="12012">
      <c r="A12012" s="36" t="str">
        <f t="shared" si="1"/>
        <v>High Population-Middle Poverty</v>
      </c>
      <c r="B12012" s="35" t="s">
        <v>12031</v>
      </c>
      <c r="C12012" s="37">
        <v>43282.0</v>
      </c>
      <c r="D12012" s="37">
        <v>0.127651217596229</v>
      </c>
      <c r="E12012" s="37" t="s">
        <v>14</v>
      </c>
      <c r="F12012" s="37" t="s">
        <v>10</v>
      </c>
    </row>
    <row r="12013">
      <c r="A12013" s="36" t="str">
        <f t="shared" si="1"/>
        <v>High Population-Middle Poverty</v>
      </c>
      <c r="B12013" s="35" t="s">
        <v>12032</v>
      </c>
      <c r="C12013" s="37">
        <v>28372.0</v>
      </c>
      <c r="D12013" s="37">
        <v>0.122585647821796</v>
      </c>
      <c r="E12013" s="37" t="s">
        <v>14</v>
      </c>
      <c r="F12013" s="37" t="s">
        <v>10</v>
      </c>
    </row>
    <row r="12014">
      <c r="A12014" s="36" t="str">
        <f t="shared" si="1"/>
        <v>High Population-Middle Poverty</v>
      </c>
      <c r="B12014" s="35" t="s">
        <v>12033</v>
      </c>
      <c r="C12014" s="37">
        <v>40224.0</v>
      </c>
      <c r="D12014" s="37">
        <v>0.227724741447892</v>
      </c>
      <c r="E12014" s="37" t="s">
        <v>14</v>
      </c>
      <c r="F12014" s="37" t="s">
        <v>10</v>
      </c>
    </row>
    <row r="12015">
      <c r="A12015" s="36" t="str">
        <f t="shared" si="1"/>
        <v>High Population-Middle Poverty</v>
      </c>
      <c r="B12015" s="35" t="s">
        <v>12034</v>
      </c>
      <c r="C12015" s="37">
        <v>26674.0</v>
      </c>
      <c r="D12015" s="37">
        <v>0.255304791182425</v>
      </c>
      <c r="E12015" s="37" t="s">
        <v>14</v>
      </c>
      <c r="F12015" s="37" t="s">
        <v>10</v>
      </c>
    </row>
    <row r="12016">
      <c r="A12016" s="36" t="str">
        <f t="shared" si="1"/>
        <v>High Population-Low Poverty</v>
      </c>
      <c r="B12016" s="35" t="s">
        <v>12035</v>
      </c>
      <c r="C12016" s="37">
        <v>36104.0</v>
      </c>
      <c r="D12016" s="37">
        <v>0.0375858630622646</v>
      </c>
      <c r="E12016" s="37" t="s">
        <v>14</v>
      </c>
      <c r="F12016" s="37" t="s">
        <v>9</v>
      </c>
    </row>
    <row r="12017">
      <c r="A12017" s="36" t="str">
        <f t="shared" si="1"/>
        <v>High Population-Low Poverty</v>
      </c>
      <c r="B12017" s="35" t="s">
        <v>12036</v>
      </c>
      <c r="C12017" s="37">
        <v>30082.0</v>
      </c>
      <c r="D12017" s="37">
        <v>0.0882920018615784</v>
      </c>
      <c r="E12017" s="37" t="s">
        <v>14</v>
      </c>
      <c r="F12017" s="37" t="s">
        <v>9</v>
      </c>
    </row>
    <row r="12018">
      <c r="A12018" s="36" t="str">
        <f t="shared" si="1"/>
        <v>High Population-Low Poverty</v>
      </c>
      <c r="B12018" s="35" t="s">
        <v>12037</v>
      </c>
      <c r="C12018" s="37">
        <v>11914.0</v>
      </c>
      <c r="D12018" s="37">
        <v>0.0880476750041967</v>
      </c>
      <c r="E12018" s="37" t="s">
        <v>14</v>
      </c>
      <c r="F12018" s="37" t="s">
        <v>9</v>
      </c>
    </row>
    <row r="12019">
      <c r="A12019" s="36" t="str">
        <f t="shared" si="1"/>
        <v>High Population-Low Poverty</v>
      </c>
      <c r="B12019" s="35" t="s">
        <v>12038</v>
      </c>
      <c r="C12019" s="37">
        <v>28195.0</v>
      </c>
      <c r="D12019" s="37">
        <v>0.068132647632559</v>
      </c>
      <c r="E12019" s="37" t="s">
        <v>14</v>
      </c>
      <c r="F12019" s="37" t="s">
        <v>9</v>
      </c>
    </row>
    <row r="12020">
      <c r="A12020" s="36" t="str">
        <f t="shared" si="1"/>
        <v>High Population-Low Poverty</v>
      </c>
      <c r="B12020" s="35" t="s">
        <v>12039</v>
      </c>
      <c r="C12020" s="37">
        <v>18063.0</v>
      </c>
      <c r="D12020" s="37">
        <v>0.0690361512484084</v>
      </c>
      <c r="E12020" s="37" t="s">
        <v>14</v>
      </c>
      <c r="F12020" s="37" t="s">
        <v>9</v>
      </c>
    </row>
    <row r="12021">
      <c r="A12021" s="36" t="str">
        <f t="shared" si="1"/>
        <v>High Population-Low Poverty</v>
      </c>
      <c r="B12021" s="35" t="s">
        <v>12040</v>
      </c>
      <c r="C12021" s="37">
        <v>25965.0</v>
      </c>
      <c r="D12021" s="37">
        <v>0.0320046216060081</v>
      </c>
      <c r="E12021" s="37" t="s">
        <v>14</v>
      </c>
      <c r="F12021" s="37" t="s">
        <v>9</v>
      </c>
    </row>
    <row r="12022">
      <c r="A12022" s="36" t="str">
        <f t="shared" si="1"/>
        <v>High Population-Low Poverty</v>
      </c>
      <c r="B12022" s="35" t="s">
        <v>12041</v>
      </c>
      <c r="C12022" s="37">
        <v>17050.0</v>
      </c>
      <c r="D12022" s="37">
        <v>0.0637536656891496</v>
      </c>
      <c r="E12022" s="37" t="s">
        <v>14</v>
      </c>
      <c r="F12022" s="37" t="s">
        <v>9</v>
      </c>
    </row>
    <row r="12023">
      <c r="A12023" s="36" t="str">
        <f t="shared" si="1"/>
        <v>Medium Population-Middle Poverty</v>
      </c>
      <c r="B12023" s="35" t="s">
        <v>12042</v>
      </c>
      <c r="C12023" s="37">
        <v>4541.0</v>
      </c>
      <c r="D12023" s="37">
        <v>0.207663510240035</v>
      </c>
      <c r="E12023" s="37" t="s">
        <v>15</v>
      </c>
      <c r="F12023" s="37" t="s">
        <v>10</v>
      </c>
    </row>
    <row r="12024">
      <c r="A12024" s="36" t="str">
        <f t="shared" si="1"/>
        <v>High Population-Low Poverty</v>
      </c>
      <c r="B12024" s="35" t="s">
        <v>12043</v>
      </c>
      <c r="C12024" s="37">
        <v>40049.0</v>
      </c>
      <c r="D12024" s="37">
        <v>0.0613498464381133</v>
      </c>
      <c r="E12024" s="37" t="s">
        <v>14</v>
      </c>
      <c r="F12024" s="37" t="s">
        <v>9</v>
      </c>
    </row>
    <row r="12025">
      <c r="A12025" s="36" t="str">
        <f t="shared" si="1"/>
        <v>High Population-Low Poverty</v>
      </c>
      <c r="B12025" s="35" t="s">
        <v>12044</v>
      </c>
      <c r="C12025" s="37">
        <v>10536.0</v>
      </c>
      <c r="D12025" s="37">
        <v>0.0616932422171602</v>
      </c>
      <c r="E12025" s="37" t="s">
        <v>14</v>
      </c>
      <c r="F12025" s="37" t="s">
        <v>9</v>
      </c>
    </row>
    <row r="12026">
      <c r="A12026" s="36" t="str">
        <f t="shared" si="1"/>
        <v>Medium Population-Middle Poverty</v>
      </c>
      <c r="B12026" s="35" t="s">
        <v>12045</v>
      </c>
      <c r="C12026" s="37">
        <v>4884.0</v>
      </c>
      <c r="D12026" s="37">
        <v>0.132882882882883</v>
      </c>
      <c r="E12026" s="37" t="s">
        <v>15</v>
      </c>
      <c r="F12026" s="37" t="s">
        <v>10</v>
      </c>
    </row>
    <row r="12027">
      <c r="A12027" s="36" t="str">
        <f t="shared" si="1"/>
        <v>Low Population-Middle Poverty</v>
      </c>
      <c r="B12027" s="35" t="s">
        <v>12046</v>
      </c>
      <c r="C12027" s="37">
        <v>36.0</v>
      </c>
      <c r="D12027" s="37">
        <v>0.25</v>
      </c>
      <c r="E12027" s="37" t="s">
        <v>16</v>
      </c>
      <c r="F12027" s="37" t="s">
        <v>10</v>
      </c>
    </row>
    <row r="12028">
      <c r="A12028" s="36" t="str">
        <f t="shared" si="1"/>
        <v>Medium Population-Middle Poverty</v>
      </c>
      <c r="B12028" s="35" t="s">
        <v>12047</v>
      </c>
      <c r="C12028" s="37">
        <v>8485.0</v>
      </c>
      <c r="D12028" s="37">
        <v>0.233235120801414</v>
      </c>
      <c r="E12028" s="37" t="s">
        <v>15</v>
      </c>
      <c r="F12028" s="37" t="s">
        <v>10</v>
      </c>
    </row>
    <row r="12029">
      <c r="A12029" s="36" t="str">
        <f t="shared" si="1"/>
        <v>Medium Population-Low Poverty</v>
      </c>
      <c r="B12029" s="35" t="s">
        <v>12048</v>
      </c>
      <c r="C12029" s="37">
        <v>9804.0</v>
      </c>
      <c r="D12029" s="37">
        <v>0.0881272949816402</v>
      </c>
      <c r="E12029" s="37" t="s">
        <v>15</v>
      </c>
      <c r="F12029" s="37" t="s">
        <v>9</v>
      </c>
    </row>
    <row r="12030">
      <c r="A12030" s="36" t="str">
        <f t="shared" si="1"/>
        <v>High Population-Middle Poverty</v>
      </c>
      <c r="B12030" s="35" t="s">
        <v>12049</v>
      </c>
      <c r="C12030" s="37">
        <v>13715.0</v>
      </c>
      <c r="D12030" s="37">
        <v>0.200802041560335</v>
      </c>
      <c r="E12030" s="37" t="s">
        <v>14</v>
      </c>
      <c r="F12030" s="37" t="s">
        <v>10</v>
      </c>
    </row>
    <row r="12031">
      <c r="A12031" s="36" t="str">
        <f t="shared" si="1"/>
        <v>Medium Population-Middle Poverty</v>
      </c>
      <c r="B12031" s="35" t="s">
        <v>12050</v>
      </c>
      <c r="C12031" s="37">
        <v>2192.0</v>
      </c>
      <c r="D12031" s="37">
        <v>0.145529197080292</v>
      </c>
      <c r="E12031" s="37" t="s">
        <v>15</v>
      </c>
      <c r="F12031" s="37" t="s">
        <v>10</v>
      </c>
    </row>
    <row r="12032">
      <c r="A12032" s="36" t="str">
        <f t="shared" si="1"/>
        <v>High Population-Low Poverty</v>
      </c>
      <c r="B12032" s="35" t="s">
        <v>12051</v>
      </c>
      <c r="C12032" s="37">
        <v>47566.0</v>
      </c>
      <c r="D12032" s="37">
        <v>0.0538199554303494</v>
      </c>
      <c r="E12032" s="37" t="s">
        <v>14</v>
      </c>
      <c r="F12032" s="37" t="s">
        <v>9</v>
      </c>
    </row>
    <row r="12033">
      <c r="A12033" s="36" t="str">
        <f t="shared" si="1"/>
        <v>High Population-Low Poverty</v>
      </c>
      <c r="B12033" s="35" t="s">
        <v>12052</v>
      </c>
      <c r="C12033" s="37">
        <v>54283.0</v>
      </c>
      <c r="D12033" s="37">
        <v>0.0394414457564983</v>
      </c>
      <c r="E12033" s="37" t="s">
        <v>14</v>
      </c>
      <c r="F12033" s="37" t="s">
        <v>9</v>
      </c>
    </row>
    <row r="12034">
      <c r="A12034" s="36" t="str">
        <f t="shared" si="1"/>
        <v>High Population-Middle Poverty</v>
      </c>
      <c r="B12034" s="35" t="s">
        <v>12053</v>
      </c>
      <c r="C12034" s="37">
        <v>36553.0</v>
      </c>
      <c r="D12034" s="37">
        <v>0.109293354854595</v>
      </c>
      <c r="E12034" s="37" t="s">
        <v>14</v>
      </c>
      <c r="F12034" s="37" t="s">
        <v>10</v>
      </c>
    </row>
    <row r="12035">
      <c r="A12035" s="36" t="str">
        <f t="shared" si="1"/>
        <v>High Population-Middle Poverty</v>
      </c>
      <c r="B12035" s="35" t="s">
        <v>12054</v>
      </c>
      <c r="C12035" s="37">
        <v>15579.0</v>
      </c>
      <c r="D12035" s="37">
        <v>0.213749277874061</v>
      </c>
      <c r="E12035" s="37" t="s">
        <v>14</v>
      </c>
      <c r="F12035" s="37" t="s">
        <v>10</v>
      </c>
    </row>
    <row r="12036">
      <c r="A12036" s="36" t="str">
        <f t="shared" si="1"/>
        <v>Low Population-Low Poverty</v>
      </c>
      <c r="B12036" s="35" t="s">
        <v>12055</v>
      </c>
      <c r="C12036" s="37">
        <v>20.0</v>
      </c>
      <c r="D12036" s="37">
        <v>0.0</v>
      </c>
      <c r="E12036" s="37" t="s">
        <v>16</v>
      </c>
      <c r="F12036" s="37" t="s">
        <v>9</v>
      </c>
    </row>
    <row r="12037">
      <c r="A12037" s="36" t="str">
        <f t="shared" si="1"/>
        <v>Medium Population-Low Poverty</v>
      </c>
      <c r="B12037" s="35" t="s">
        <v>12056</v>
      </c>
      <c r="C12037" s="37">
        <v>7029.0</v>
      </c>
      <c r="D12037" s="37">
        <v>0.0825152937828994</v>
      </c>
      <c r="E12037" s="37" t="s">
        <v>15</v>
      </c>
      <c r="F12037" s="37" t="s">
        <v>9</v>
      </c>
    </row>
    <row r="12038">
      <c r="A12038" s="36" t="str">
        <f t="shared" si="1"/>
        <v>High Population-Middle Poverty</v>
      </c>
      <c r="B12038" s="35" t="s">
        <v>12057</v>
      </c>
      <c r="C12038" s="37">
        <v>26746.0</v>
      </c>
      <c r="D12038" s="37">
        <v>0.182980632617962</v>
      </c>
      <c r="E12038" s="37" t="s">
        <v>14</v>
      </c>
      <c r="F12038" s="37" t="s">
        <v>10</v>
      </c>
    </row>
    <row r="12039">
      <c r="A12039" s="36" t="str">
        <f t="shared" si="1"/>
        <v>Medium Population-Low Poverty</v>
      </c>
      <c r="B12039" s="35" t="s">
        <v>12058</v>
      </c>
      <c r="C12039" s="37">
        <v>6940.0</v>
      </c>
      <c r="D12039" s="37">
        <v>0.0407780979827089</v>
      </c>
      <c r="E12039" s="37" t="s">
        <v>15</v>
      </c>
      <c r="F12039" s="37" t="s">
        <v>9</v>
      </c>
    </row>
    <row r="12040">
      <c r="A12040" s="36" t="str">
        <f t="shared" si="1"/>
        <v>Medium Population-Middle Poverty</v>
      </c>
      <c r="B12040" s="35" t="s">
        <v>12059</v>
      </c>
      <c r="C12040" s="37">
        <v>545.0</v>
      </c>
      <c r="D12040" s="37">
        <v>0.194495412844037</v>
      </c>
      <c r="E12040" s="37" t="s">
        <v>15</v>
      </c>
      <c r="F12040" s="37" t="s">
        <v>10</v>
      </c>
    </row>
    <row r="12041">
      <c r="A12041" s="36" t="str">
        <f t="shared" si="1"/>
        <v>Medium Population-Middle Poverty</v>
      </c>
      <c r="B12041" s="35" t="s">
        <v>12060</v>
      </c>
      <c r="C12041" s="37">
        <v>2729.0</v>
      </c>
      <c r="D12041" s="37">
        <v>0.267130817149139</v>
      </c>
      <c r="E12041" s="37" t="s">
        <v>15</v>
      </c>
      <c r="F12041" s="37" t="s">
        <v>10</v>
      </c>
    </row>
    <row r="12042">
      <c r="A12042" s="36" t="str">
        <f t="shared" si="1"/>
        <v>Low Population-Impoverished</v>
      </c>
      <c r="B12042" s="35" t="s">
        <v>12061</v>
      </c>
      <c r="C12042" s="37">
        <v>403.0</v>
      </c>
      <c r="D12042" s="37">
        <v>0.69727047146402</v>
      </c>
      <c r="E12042" s="37" t="s">
        <v>16</v>
      </c>
      <c r="F12042" s="37" t="s">
        <v>12</v>
      </c>
    </row>
    <row r="12043">
      <c r="A12043" s="36" t="str">
        <f t="shared" si="1"/>
        <v>Medium Population-Middle Poverty</v>
      </c>
      <c r="B12043" s="35" t="s">
        <v>12062</v>
      </c>
      <c r="C12043" s="37">
        <v>1678.0</v>
      </c>
      <c r="D12043" s="37">
        <v>0.207985697258641</v>
      </c>
      <c r="E12043" s="37" t="s">
        <v>15</v>
      </c>
      <c r="F12043" s="37" t="s">
        <v>10</v>
      </c>
    </row>
    <row r="12044">
      <c r="A12044" s="36" t="str">
        <f t="shared" si="1"/>
        <v>Medium Population-Middle Poverty</v>
      </c>
      <c r="B12044" s="35" t="s">
        <v>12063</v>
      </c>
      <c r="C12044" s="37">
        <v>1749.0</v>
      </c>
      <c r="D12044" s="37">
        <v>0.242424242424242</v>
      </c>
      <c r="E12044" s="37" t="s">
        <v>15</v>
      </c>
      <c r="F12044" s="37" t="s">
        <v>10</v>
      </c>
    </row>
    <row r="12045">
      <c r="A12045" s="36" t="str">
        <f t="shared" si="1"/>
        <v>Medium Population-Middle Poverty</v>
      </c>
      <c r="B12045" s="35" t="s">
        <v>12064</v>
      </c>
      <c r="C12045" s="37">
        <v>4735.0</v>
      </c>
      <c r="D12045" s="37">
        <v>0.234213305174234</v>
      </c>
      <c r="E12045" s="37" t="s">
        <v>15</v>
      </c>
      <c r="F12045" s="37" t="s">
        <v>10</v>
      </c>
    </row>
    <row r="12046">
      <c r="A12046" s="36" t="str">
        <f t="shared" si="1"/>
        <v>Medium Population-Middle Poverty</v>
      </c>
      <c r="B12046" s="35" t="s">
        <v>12065</v>
      </c>
      <c r="C12046" s="37">
        <v>2305.0</v>
      </c>
      <c r="D12046" s="37">
        <v>0.20824295010846</v>
      </c>
      <c r="E12046" s="37" t="s">
        <v>15</v>
      </c>
      <c r="F12046" s="37" t="s">
        <v>10</v>
      </c>
    </row>
    <row r="12047">
      <c r="A12047" s="36" t="str">
        <f t="shared" si="1"/>
        <v>Medium Population-Low Poverty</v>
      </c>
      <c r="B12047" s="35" t="s">
        <v>12066</v>
      </c>
      <c r="C12047" s="37">
        <v>726.0</v>
      </c>
      <c r="D12047" s="37">
        <v>0.068870523415978</v>
      </c>
      <c r="E12047" s="37" t="s">
        <v>15</v>
      </c>
      <c r="F12047" s="37" t="s">
        <v>9</v>
      </c>
    </row>
    <row r="12048">
      <c r="A12048" s="36" t="str">
        <f t="shared" si="1"/>
        <v>Medium Population-Low Poverty</v>
      </c>
      <c r="B12048" s="35" t="s">
        <v>12067</v>
      </c>
      <c r="C12048" s="37">
        <v>772.0</v>
      </c>
      <c r="D12048" s="37">
        <v>0.0518134715025907</v>
      </c>
      <c r="E12048" s="37" t="s">
        <v>15</v>
      </c>
      <c r="F12048" s="37" t="s">
        <v>9</v>
      </c>
    </row>
    <row r="12049">
      <c r="A12049" s="36" t="str">
        <f t="shared" si="1"/>
        <v>Low Population-Low Poverty</v>
      </c>
      <c r="B12049" s="35" t="s">
        <v>12068</v>
      </c>
      <c r="C12049" s="37">
        <v>54.0</v>
      </c>
      <c r="D12049" s="37">
        <v>0.0</v>
      </c>
      <c r="E12049" s="37" t="s">
        <v>16</v>
      </c>
      <c r="F12049" s="37" t="s">
        <v>9</v>
      </c>
    </row>
    <row r="12050">
      <c r="A12050" s="36" t="str">
        <f t="shared" si="1"/>
        <v>Low Population-High Poverty</v>
      </c>
      <c r="B12050" s="35" t="s">
        <v>12069</v>
      </c>
      <c r="C12050" s="37">
        <v>85.0</v>
      </c>
      <c r="D12050" s="37">
        <v>0.364705882352941</v>
      </c>
      <c r="E12050" s="37" t="s">
        <v>16</v>
      </c>
      <c r="F12050" s="37" t="s">
        <v>11</v>
      </c>
    </row>
    <row r="12051">
      <c r="A12051" s="36" t="str">
        <f t="shared" si="1"/>
        <v>Medium Population-Middle Poverty</v>
      </c>
      <c r="B12051" s="35" t="s">
        <v>12070</v>
      </c>
      <c r="C12051" s="37">
        <v>3807.0</v>
      </c>
      <c r="D12051" s="37">
        <v>0.166009981612818</v>
      </c>
      <c r="E12051" s="37" t="s">
        <v>15</v>
      </c>
      <c r="F12051" s="37" t="s">
        <v>10</v>
      </c>
    </row>
    <row r="12052">
      <c r="A12052" s="36" t="str">
        <f t="shared" si="1"/>
        <v>Medium Population-Middle Poverty</v>
      </c>
      <c r="B12052" s="35" t="s">
        <v>12071</v>
      </c>
      <c r="C12052" s="37">
        <v>615.0</v>
      </c>
      <c r="D12052" s="37">
        <v>0.20650406504065</v>
      </c>
      <c r="E12052" s="37" t="s">
        <v>15</v>
      </c>
      <c r="F12052" s="37" t="s">
        <v>10</v>
      </c>
    </row>
    <row r="12053">
      <c r="A12053" s="36" t="str">
        <f t="shared" si="1"/>
        <v>Medium Population-Middle Poverty</v>
      </c>
      <c r="B12053" s="35" t="s">
        <v>12072</v>
      </c>
      <c r="C12053" s="37">
        <v>4068.0</v>
      </c>
      <c r="D12053" s="37">
        <v>0.209439528023599</v>
      </c>
      <c r="E12053" s="37" t="s">
        <v>15</v>
      </c>
      <c r="F12053" s="37" t="s">
        <v>10</v>
      </c>
    </row>
    <row r="12054">
      <c r="A12054" s="36" t="str">
        <f t="shared" si="1"/>
        <v>High Population-Middle Poverty</v>
      </c>
      <c r="B12054" s="35" t="s">
        <v>12073</v>
      </c>
      <c r="C12054" s="37">
        <v>26327.0</v>
      </c>
      <c r="D12054" s="37">
        <v>0.150377938997987</v>
      </c>
      <c r="E12054" s="37" t="s">
        <v>14</v>
      </c>
      <c r="F12054" s="37" t="s">
        <v>10</v>
      </c>
    </row>
    <row r="12055">
      <c r="A12055" s="36" t="str">
        <f t="shared" si="1"/>
        <v>Low Population-Low Poverty</v>
      </c>
      <c r="B12055" s="35" t="s">
        <v>12074</v>
      </c>
      <c r="C12055" s="37">
        <v>120.0</v>
      </c>
      <c r="D12055" s="37">
        <v>0.0</v>
      </c>
      <c r="E12055" s="37" t="s">
        <v>16</v>
      </c>
      <c r="F12055" s="37" t="s">
        <v>9</v>
      </c>
    </row>
    <row r="12056">
      <c r="A12056" s="36" t="str">
        <f t="shared" si="1"/>
        <v>Medium Population-Middle Poverty</v>
      </c>
      <c r="B12056" s="35" t="s">
        <v>12075</v>
      </c>
      <c r="C12056" s="37">
        <v>3850.0</v>
      </c>
      <c r="D12056" s="37">
        <v>0.185714285714286</v>
      </c>
      <c r="E12056" s="37" t="s">
        <v>15</v>
      </c>
      <c r="F12056" s="37" t="s">
        <v>10</v>
      </c>
    </row>
    <row r="12057">
      <c r="A12057" s="36" t="str">
        <f t="shared" si="1"/>
        <v>Medium Population-Middle Poverty</v>
      </c>
      <c r="B12057" s="35" t="s">
        <v>12076</v>
      </c>
      <c r="C12057" s="37">
        <v>9777.0</v>
      </c>
      <c r="D12057" s="37">
        <v>0.150455149841465</v>
      </c>
      <c r="E12057" s="37" t="s">
        <v>15</v>
      </c>
      <c r="F12057" s="37" t="s">
        <v>10</v>
      </c>
    </row>
    <row r="12058">
      <c r="A12058" s="36" t="str">
        <f t="shared" si="1"/>
        <v>Medium Population-Middle Poverty</v>
      </c>
      <c r="B12058" s="35" t="s">
        <v>12077</v>
      </c>
      <c r="C12058" s="37">
        <v>7537.0</v>
      </c>
      <c r="D12058" s="37">
        <v>0.190261377205785</v>
      </c>
      <c r="E12058" s="37" t="s">
        <v>15</v>
      </c>
      <c r="F12058" s="37" t="s">
        <v>10</v>
      </c>
    </row>
    <row r="12059">
      <c r="A12059" s="36" t="str">
        <f t="shared" si="1"/>
        <v>Medium Population-Low Poverty</v>
      </c>
      <c r="B12059" s="35" t="s">
        <v>12078</v>
      </c>
      <c r="C12059" s="37">
        <v>9463.0</v>
      </c>
      <c r="D12059" s="37">
        <v>0.0458628341963437</v>
      </c>
      <c r="E12059" s="37" t="s">
        <v>15</v>
      </c>
      <c r="F12059" s="37" t="s">
        <v>9</v>
      </c>
    </row>
    <row r="12060">
      <c r="A12060" s="36" t="str">
        <f t="shared" si="1"/>
        <v>Medium Population-Middle Poverty</v>
      </c>
      <c r="B12060" s="35" t="s">
        <v>12079</v>
      </c>
      <c r="C12060" s="37">
        <v>591.0</v>
      </c>
      <c r="D12060" s="37">
        <v>0.250423011844332</v>
      </c>
      <c r="E12060" s="37" t="s">
        <v>15</v>
      </c>
      <c r="F12060" s="37" t="s">
        <v>10</v>
      </c>
    </row>
    <row r="12061">
      <c r="A12061" s="36" t="str">
        <f t="shared" si="1"/>
        <v>High Population-Middle Poverty</v>
      </c>
      <c r="B12061" s="35" t="s">
        <v>12080</v>
      </c>
      <c r="C12061" s="37">
        <v>16256.0</v>
      </c>
      <c r="D12061" s="37">
        <v>0.224655511811024</v>
      </c>
      <c r="E12061" s="37" t="s">
        <v>14</v>
      </c>
      <c r="F12061" s="37" t="s">
        <v>10</v>
      </c>
    </row>
    <row r="12062">
      <c r="A12062" s="36" t="str">
        <f t="shared" si="1"/>
        <v>Medium Population-Middle Poverty</v>
      </c>
      <c r="B12062" s="35" t="s">
        <v>12081</v>
      </c>
      <c r="C12062" s="37">
        <v>2749.0</v>
      </c>
      <c r="D12062" s="37">
        <v>0.207348126591488</v>
      </c>
      <c r="E12062" s="37" t="s">
        <v>15</v>
      </c>
      <c r="F12062" s="37" t="s">
        <v>10</v>
      </c>
    </row>
    <row r="12063">
      <c r="A12063" s="36" t="str">
        <f t="shared" si="1"/>
        <v>Medium Population-Middle Poverty</v>
      </c>
      <c r="B12063" s="35" t="s">
        <v>12082</v>
      </c>
      <c r="C12063" s="37">
        <v>1166.0</v>
      </c>
      <c r="D12063" s="37">
        <v>0.180960548885077</v>
      </c>
      <c r="E12063" s="37" t="s">
        <v>15</v>
      </c>
      <c r="F12063" s="37" t="s">
        <v>10</v>
      </c>
    </row>
    <row r="12064">
      <c r="A12064" s="36" t="str">
        <f t="shared" si="1"/>
        <v>High Population-Middle Poverty</v>
      </c>
      <c r="B12064" s="35" t="s">
        <v>12083</v>
      </c>
      <c r="C12064" s="37">
        <v>10351.0</v>
      </c>
      <c r="D12064" s="37">
        <v>0.227804076900783</v>
      </c>
      <c r="E12064" s="37" t="s">
        <v>14</v>
      </c>
      <c r="F12064" s="37" t="s">
        <v>10</v>
      </c>
    </row>
    <row r="12065">
      <c r="A12065" s="36" t="str">
        <f t="shared" si="1"/>
        <v>Medium Population-Middle Poverty</v>
      </c>
      <c r="B12065" s="35" t="s">
        <v>12084</v>
      </c>
      <c r="C12065" s="37">
        <v>2265.0</v>
      </c>
      <c r="D12065" s="37">
        <v>0.206181015452539</v>
      </c>
      <c r="E12065" s="37" t="s">
        <v>15</v>
      </c>
      <c r="F12065" s="37" t="s">
        <v>10</v>
      </c>
    </row>
    <row r="12066">
      <c r="A12066" s="36" t="str">
        <f t="shared" si="1"/>
        <v>Low Population-Low Poverty</v>
      </c>
      <c r="B12066" s="35" t="s">
        <v>12085</v>
      </c>
      <c r="C12066" s="37">
        <v>221.0</v>
      </c>
      <c r="D12066" s="37">
        <v>0.0995475113122172</v>
      </c>
      <c r="E12066" s="37" t="s">
        <v>16</v>
      </c>
      <c r="F12066" s="37" t="s">
        <v>9</v>
      </c>
    </row>
    <row r="12067">
      <c r="A12067" s="36" t="str">
        <f t="shared" si="1"/>
        <v>Medium Population-Middle Poverty</v>
      </c>
      <c r="B12067" s="35" t="s">
        <v>12086</v>
      </c>
      <c r="C12067" s="37">
        <v>3132.0</v>
      </c>
      <c r="D12067" s="37">
        <v>0.174329501915709</v>
      </c>
      <c r="E12067" s="37" t="s">
        <v>15</v>
      </c>
      <c r="F12067" s="37" t="s">
        <v>10</v>
      </c>
    </row>
    <row r="12068">
      <c r="A12068" s="36" t="str">
        <f t="shared" si="1"/>
        <v>Medium Population-Middle Poverty</v>
      </c>
      <c r="B12068" s="35" t="s">
        <v>12087</v>
      </c>
      <c r="C12068" s="37">
        <v>916.0</v>
      </c>
      <c r="D12068" s="37">
        <v>0.123362445414847</v>
      </c>
      <c r="E12068" s="37" t="s">
        <v>15</v>
      </c>
      <c r="F12068" s="37" t="s">
        <v>10</v>
      </c>
    </row>
    <row r="12069">
      <c r="A12069" s="36" t="str">
        <f t="shared" si="1"/>
        <v>Low Population-Middle Poverty</v>
      </c>
      <c r="B12069" s="35" t="s">
        <v>12088</v>
      </c>
      <c r="C12069" s="37">
        <v>68.0</v>
      </c>
      <c r="D12069" s="37">
        <v>0.235294117647059</v>
      </c>
      <c r="E12069" s="37" t="s">
        <v>16</v>
      </c>
      <c r="F12069" s="37" t="s">
        <v>10</v>
      </c>
    </row>
    <row r="12070">
      <c r="A12070" s="36" t="str">
        <f t="shared" si="1"/>
        <v>Medium Population-Middle Poverty</v>
      </c>
      <c r="B12070" s="35" t="s">
        <v>12089</v>
      </c>
      <c r="C12070" s="37">
        <v>2566.0</v>
      </c>
      <c r="D12070" s="37">
        <v>0.27630553390491</v>
      </c>
      <c r="E12070" s="37" t="s">
        <v>15</v>
      </c>
      <c r="F12070" s="37" t="s">
        <v>10</v>
      </c>
    </row>
    <row r="12071">
      <c r="A12071" s="36" t="str">
        <f t="shared" si="1"/>
        <v>Medium Population-Middle Poverty</v>
      </c>
      <c r="B12071" s="35" t="s">
        <v>12090</v>
      </c>
      <c r="C12071" s="37">
        <v>2578.0</v>
      </c>
      <c r="D12071" s="37">
        <v>0.210628394103957</v>
      </c>
      <c r="E12071" s="37" t="s">
        <v>15</v>
      </c>
      <c r="F12071" s="37" t="s">
        <v>10</v>
      </c>
    </row>
    <row r="12072">
      <c r="A12072" s="36" t="str">
        <f t="shared" si="1"/>
        <v>High Population-Middle Poverty</v>
      </c>
      <c r="B12072" s="35" t="s">
        <v>12091</v>
      </c>
      <c r="C12072" s="37">
        <v>11665.0</v>
      </c>
      <c r="D12072" s="37">
        <v>0.161680240034291</v>
      </c>
      <c r="E12072" s="37" t="s">
        <v>14</v>
      </c>
      <c r="F12072" s="37" t="s">
        <v>10</v>
      </c>
    </row>
    <row r="12073">
      <c r="A12073" s="36" t="str">
        <f t="shared" si="1"/>
        <v>High Population-Middle Poverty</v>
      </c>
      <c r="B12073" s="35" t="s">
        <v>12092</v>
      </c>
      <c r="C12073" s="37">
        <v>22626.0</v>
      </c>
      <c r="D12073" s="37">
        <v>0.216388225934765</v>
      </c>
      <c r="E12073" s="37" t="s">
        <v>14</v>
      </c>
      <c r="F12073" s="37" t="s">
        <v>10</v>
      </c>
    </row>
    <row r="12074">
      <c r="A12074" s="36" t="str">
        <f t="shared" si="1"/>
        <v>Medium Population-High Poverty</v>
      </c>
      <c r="B12074" s="35" t="s">
        <v>12093</v>
      </c>
      <c r="C12074" s="37">
        <v>6090.0</v>
      </c>
      <c r="D12074" s="37">
        <v>0.414942528735632</v>
      </c>
      <c r="E12074" s="37" t="s">
        <v>15</v>
      </c>
      <c r="F12074" s="37" t="s">
        <v>11</v>
      </c>
    </row>
    <row r="12075">
      <c r="A12075" s="36" t="str">
        <f t="shared" si="1"/>
        <v>High Population-High Poverty</v>
      </c>
      <c r="B12075" s="35" t="s">
        <v>12094</v>
      </c>
      <c r="C12075" s="37">
        <v>23970.0</v>
      </c>
      <c r="D12075" s="37">
        <v>0.423612849395077</v>
      </c>
      <c r="E12075" s="37" t="s">
        <v>14</v>
      </c>
      <c r="F12075" s="37" t="s">
        <v>11</v>
      </c>
    </row>
    <row r="12076">
      <c r="A12076" s="36" t="str">
        <f t="shared" si="1"/>
        <v>High Population-High Poverty</v>
      </c>
      <c r="B12076" s="35" t="s">
        <v>12095</v>
      </c>
      <c r="C12076" s="37">
        <v>15853.0</v>
      </c>
      <c r="D12076" s="37">
        <v>0.335393931747934</v>
      </c>
      <c r="E12076" s="37" t="s">
        <v>14</v>
      </c>
      <c r="F12076" s="37" t="s">
        <v>11</v>
      </c>
    </row>
    <row r="12077">
      <c r="A12077" s="36" t="str">
        <f t="shared" si="1"/>
        <v>High Population-High Poverty</v>
      </c>
      <c r="B12077" s="35" t="s">
        <v>12096</v>
      </c>
      <c r="C12077" s="37">
        <v>17781.0</v>
      </c>
      <c r="D12077" s="37">
        <v>0.447106461953771</v>
      </c>
      <c r="E12077" s="37" t="s">
        <v>14</v>
      </c>
      <c r="F12077" s="37" t="s">
        <v>11</v>
      </c>
    </row>
    <row r="12078">
      <c r="A12078" s="36" t="str">
        <f t="shared" si="1"/>
        <v>High Population-Middle Poverty</v>
      </c>
      <c r="B12078" s="35" t="s">
        <v>12097</v>
      </c>
      <c r="C12078" s="37">
        <v>44711.0</v>
      </c>
      <c r="D12078" s="37">
        <v>0.2666905235848</v>
      </c>
      <c r="E12078" s="37" t="s">
        <v>14</v>
      </c>
      <c r="F12078" s="37" t="s">
        <v>10</v>
      </c>
    </row>
    <row r="12079">
      <c r="A12079" s="36" t="str">
        <f t="shared" si="1"/>
        <v>High Population-Middle Poverty</v>
      </c>
      <c r="B12079" s="35" t="s">
        <v>12098</v>
      </c>
      <c r="C12079" s="37">
        <v>41777.0</v>
      </c>
      <c r="D12079" s="37">
        <v>0.291835220336549</v>
      </c>
      <c r="E12079" s="37" t="s">
        <v>14</v>
      </c>
      <c r="F12079" s="37" t="s">
        <v>10</v>
      </c>
    </row>
    <row r="12080">
      <c r="A12080" s="36" t="str">
        <f t="shared" si="1"/>
        <v>High Population-Middle Poverty</v>
      </c>
      <c r="B12080" s="35" t="s">
        <v>12099</v>
      </c>
      <c r="C12080" s="37">
        <v>15814.0</v>
      </c>
      <c r="D12080" s="37">
        <v>0.278677121537878</v>
      </c>
      <c r="E12080" s="37" t="s">
        <v>14</v>
      </c>
      <c r="F12080" s="37" t="s">
        <v>10</v>
      </c>
    </row>
    <row r="12081">
      <c r="A12081" s="36" t="str">
        <f t="shared" si="1"/>
        <v>High Population-High Poverty</v>
      </c>
      <c r="B12081" s="35" t="s">
        <v>12100</v>
      </c>
      <c r="C12081" s="37">
        <v>26771.0</v>
      </c>
      <c r="D12081" s="37">
        <v>0.353628926823802</v>
      </c>
      <c r="E12081" s="37" t="s">
        <v>14</v>
      </c>
      <c r="F12081" s="37" t="s">
        <v>11</v>
      </c>
    </row>
    <row r="12082">
      <c r="A12082" s="36" t="str">
        <f t="shared" si="1"/>
        <v>High Population-Middle Poverty</v>
      </c>
      <c r="B12082" s="35" t="s">
        <v>12101</v>
      </c>
      <c r="C12082" s="37">
        <v>40783.0</v>
      </c>
      <c r="D12082" s="37">
        <v>0.297550449942378</v>
      </c>
      <c r="E12082" s="37" t="s">
        <v>14</v>
      </c>
      <c r="F12082" s="37" t="s">
        <v>10</v>
      </c>
    </row>
    <row r="12083">
      <c r="A12083" s="36" t="str">
        <f t="shared" si="1"/>
        <v>High Population-Middle Poverty</v>
      </c>
      <c r="B12083" s="35" t="s">
        <v>12102</v>
      </c>
      <c r="C12083" s="37">
        <v>39450.0</v>
      </c>
      <c r="D12083" s="37">
        <v>0.28765525982256</v>
      </c>
      <c r="E12083" s="37" t="s">
        <v>14</v>
      </c>
      <c r="F12083" s="37" t="s">
        <v>10</v>
      </c>
    </row>
    <row r="12084">
      <c r="A12084" s="36" t="str">
        <f t="shared" si="1"/>
        <v>High Population-Low Poverty</v>
      </c>
      <c r="B12084" s="35" t="s">
        <v>12103</v>
      </c>
      <c r="C12084" s="37">
        <v>25762.0</v>
      </c>
      <c r="D12084" s="37">
        <v>0.0987889139042</v>
      </c>
      <c r="E12084" s="37" t="s">
        <v>14</v>
      </c>
      <c r="F12084" s="37" t="s">
        <v>9</v>
      </c>
    </row>
    <row r="12085">
      <c r="A12085" s="36" t="str">
        <f t="shared" si="1"/>
        <v>High Population-Middle Poverty</v>
      </c>
      <c r="B12085" s="35" t="s">
        <v>12104</v>
      </c>
      <c r="C12085" s="37">
        <v>38161.0</v>
      </c>
      <c r="D12085" s="37">
        <v>0.32769057414638</v>
      </c>
      <c r="E12085" s="37" t="s">
        <v>14</v>
      </c>
      <c r="F12085" s="37" t="s">
        <v>10</v>
      </c>
    </row>
    <row r="12086">
      <c r="A12086" s="36" t="str">
        <f t="shared" si="1"/>
        <v>High Population-Middle Poverty</v>
      </c>
      <c r="B12086" s="35" t="s">
        <v>12105</v>
      </c>
      <c r="C12086" s="37">
        <v>22556.0</v>
      </c>
      <c r="D12086" s="37">
        <v>0.101835431814151</v>
      </c>
      <c r="E12086" s="37" t="s">
        <v>14</v>
      </c>
      <c r="F12086" s="37" t="s">
        <v>10</v>
      </c>
    </row>
    <row r="12087">
      <c r="A12087" s="36" t="str">
        <f t="shared" si="1"/>
        <v>High Population-Low Poverty</v>
      </c>
      <c r="B12087" s="35" t="s">
        <v>12106</v>
      </c>
      <c r="C12087" s="37">
        <v>14618.0</v>
      </c>
      <c r="D12087" s="37">
        <v>0.0648515528800109</v>
      </c>
      <c r="E12087" s="37" t="s">
        <v>14</v>
      </c>
      <c r="F12087" s="37" t="s">
        <v>9</v>
      </c>
    </row>
    <row r="12088">
      <c r="A12088" s="36" t="str">
        <f t="shared" si="1"/>
        <v>High Population-Middle Poverty</v>
      </c>
      <c r="B12088" s="35" t="s">
        <v>12107</v>
      </c>
      <c r="C12088" s="37">
        <v>24660.0</v>
      </c>
      <c r="D12088" s="37">
        <v>0.31021897810219</v>
      </c>
      <c r="E12088" s="37" t="s">
        <v>14</v>
      </c>
      <c r="F12088" s="37" t="s">
        <v>10</v>
      </c>
    </row>
    <row r="12089">
      <c r="A12089" s="36" t="str">
        <f t="shared" si="1"/>
        <v>High Population-Low Poverty</v>
      </c>
      <c r="B12089" s="35" t="s">
        <v>12108</v>
      </c>
      <c r="C12089" s="37">
        <v>37177.0</v>
      </c>
      <c r="D12089" s="37">
        <v>0.0799687979126879</v>
      </c>
      <c r="E12089" s="37" t="s">
        <v>14</v>
      </c>
      <c r="F12089" s="37" t="s">
        <v>9</v>
      </c>
    </row>
    <row r="12090">
      <c r="A12090" s="36" t="str">
        <f t="shared" si="1"/>
        <v>Medium Population-Impoverished</v>
      </c>
      <c r="B12090" s="35" t="s">
        <v>12109</v>
      </c>
      <c r="C12090" s="37">
        <v>6117.0</v>
      </c>
      <c r="D12090" s="37">
        <v>0.640510053948014</v>
      </c>
      <c r="E12090" s="37" t="s">
        <v>15</v>
      </c>
      <c r="F12090" s="37" t="s">
        <v>12</v>
      </c>
    </row>
    <row r="12091">
      <c r="A12091" s="36" t="str">
        <f t="shared" si="1"/>
        <v>High Population-High Poverty</v>
      </c>
      <c r="B12091" s="35" t="s">
        <v>12110</v>
      </c>
      <c r="C12091" s="37">
        <v>43995.0</v>
      </c>
      <c r="D12091" s="37">
        <v>0.431980906921241</v>
      </c>
      <c r="E12091" s="37" t="s">
        <v>14</v>
      </c>
      <c r="F12091" s="37" t="s">
        <v>11</v>
      </c>
    </row>
    <row r="12092">
      <c r="A12092" s="36" t="str">
        <f t="shared" si="1"/>
        <v>High Population-Middle Poverty</v>
      </c>
      <c r="B12092" s="35" t="s">
        <v>12111</v>
      </c>
      <c r="C12092" s="37">
        <v>45125.0</v>
      </c>
      <c r="D12092" s="37">
        <v>0.308232686980609</v>
      </c>
      <c r="E12092" s="37" t="s">
        <v>14</v>
      </c>
      <c r="F12092" s="37" t="s">
        <v>10</v>
      </c>
    </row>
    <row r="12093">
      <c r="A12093" s="36" t="str">
        <f t="shared" si="1"/>
        <v>High Population-Low Poverty</v>
      </c>
      <c r="B12093" s="35" t="s">
        <v>12112</v>
      </c>
      <c r="C12093" s="37">
        <v>21803.0</v>
      </c>
      <c r="D12093" s="37">
        <v>0.0780626519286337</v>
      </c>
      <c r="E12093" s="37" t="s">
        <v>14</v>
      </c>
      <c r="F12093" s="37" t="s">
        <v>9</v>
      </c>
    </row>
    <row r="12094">
      <c r="A12094" s="36" t="str">
        <f t="shared" si="1"/>
        <v>High Population-Middle Poverty</v>
      </c>
      <c r="B12094" s="35" t="s">
        <v>12113</v>
      </c>
      <c r="C12094" s="37">
        <v>40373.0</v>
      </c>
      <c r="D12094" s="37">
        <v>0.1708072226488</v>
      </c>
      <c r="E12094" s="37" t="s">
        <v>14</v>
      </c>
      <c r="F12094" s="37" t="s">
        <v>10</v>
      </c>
    </row>
    <row r="12095">
      <c r="A12095" s="36" t="str">
        <f t="shared" si="1"/>
        <v>High Population-Low Poverty</v>
      </c>
      <c r="B12095" s="35" t="s">
        <v>12114</v>
      </c>
      <c r="C12095" s="37">
        <v>29334.0</v>
      </c>
      <c r="D12095" s="37">
        <v>0.0418626849389787</v>
      </c>
      <c r="E12095" s="37" t="s">
        <v>14</v>
      </c>
      <c r="F12095" s="37" t="s">
        <v>9</v>
      </c>
    </row>
    <row r="12096">
      <c r="A12096" s="36" t="str">
        <f t="shared" si="1"/>
        <v>High Population-Low Poverty</v>
      </c>
      <c r="B12096" s="35" t="s">
        <v>12115</v>
      </c>
      <c r="C12096" s="37">
        <v>24904.0</v>
      </c>
      <c r="D12096" s="37">
        <v>0.0318824285255381</v>
      </c>
      <c r="E12096" s="37" t="s">
        <v>14</v>
      </c>
      <c r="F12096" s="37" t="s">
        <v>9</v>
      </c>
    </row>
    <row r="12097">
      <c r="A12097" s="36" t="str">
        <f t="shared" si="1"/>
        <v>High Population-Low Poverty</v>
      </c>
      <c r="B12097" s="35" t="s">
        <v>12116</v>
      </c>
      <c r="C12097" s="37">
        <v>15721.0</v>
      </c>
      <c r="D12097" s="37">
        <v>0.0160295146619172</v>
      </c>
      <c r="E12097" s="37" t="s">
        <v>14</v>
      </c>
      <c r="F12097" s="37" t="s">
        <v>9</v>
      </c>
    </row>
    <row r="12098">
      <c r="A12098" s="36" t="str">
        <f t="shared" si="1"/>
        <v>High Population-Middle Poverty</v>
      </c>
      <c r="B12098" s="35" t="s">
        <v>12117</v>
      </c>
      <c r="C12098" s="37">
        <v>22278.0</v>
      </c>
      <c r="D12098" s="37">
        <v>0.221518987341772</v>
      </c>
      <c r="E12098" s="37" t="s">
        <v>14</v>
      </c>
      <c r="F12098" s="37" t="s">
        <v>10</v>
      </c>
    </row>
    <row r="12099">
      <c r="A12099" s="36" t="str">
        <f t="shared" si="1"/>
        <v>High Population-Middle Poverty</v>
      </c>
      <c r="B12099" s="35" t="s">
        <v>12118</v>
      </c>
      <c r="C12099" s="37">
        <v>10459.0</v>
      </c>
      <c r="D12099" s="37">
        <v>0.211014437326704</v>
      </c>
      <c r="E12099" s="37" t="s">
        <v>14</v>
      </c>
      <c r="F12099" s="37" t="s">
        <v>10</v>
      </c>
    </row>
    <row r="12100">
      <c r="A12100" s="36" t="str">
        <f t="shared" si="1"/>
        <v>Medium Population-Middle Poverty</v>
      </c>
      <c r="B12100" s="35" t="s">
        <v>12119</v>
      </c>
      <c r="C12100" s="37">
        <v>1742.0</v>
      </c>
      <c r="D12100" s="37">
        <v>0.229047072330654</v>
      </c>
      <c r="E12100" s="37" t="s">
        <v>15</v>
      </c>
      <c r="F12100" s="37" t="s">
        <v>10</v>
      </c>
    </row>
    <row r="12101">
      <c r="A12101" s="36" t="str">
        <f t="shared" si="1"/>
        <v>Medium Population-Middle Poverty</v>
      </c>
      <c r="B12101" s="35" t="s">
        <v>12120</v>
      </c>
      <c r="C12101" s="37">
        <v>3326.0</v>
      </c>
      <c r="D12101" s="37">
        <v>0.184305472038485</v>
      </c>
      <c r="E12101" s="37" t="s">
        <v>15</v>
      </c>
      <c r="F12101" s="37" t="s">
        <v>10</v>
      </c>
    </row>
    <row r="12102">
      <c r="A12102" s="36" t="str">
        <f t="shared" si="1"/>
        <v>Medium Population-Middle Poverty</v>
      </c>
      <c r="B12102" s="35" t="s">
        <v>12121</v>
      </c>
      <c r="C12102" s="37">
        <v>3191.0</v>
      </c>
      <c r="D12102" s="37">
        <v>0.239109996866186</v>
      </c>
      <c r="E12102" s="37" t="s">
        <v>15</v>
      </c>
      <c r="F12102" s="37" t="s">
        <v>10</v>
      </c>
    </row>
    <row r="12103">
      <c r="A12103" s="36" t="str">
        <f t="shared" si="1"/>
        <v>Medium Population-Middle Poverty</v>
      </c>
      <c r="B12103" s="35" t="s">
        <v>12122</v>
      </c>
      <c r="C12103" s="37">
        <v>878.0</v>
      </c>
      <c r="D12103" s="37">
        <v>0.225512528473804</v>
      </c>
      <c r="E12103" s="37" t="s">
        <v>15</v>
      </c>
      <c r="F12103" s="37" t="s">
        <v>10</v>
      </c>
    </row>
    <row r="12104">
      <c r="A12104" s="36" t="str">
        <f t="shared" si="1"/>
        <v>Medium Population-Middle Poverty</v>
      </c>
      <c r="B12104" s="35" t="s">
        <v>12123</v>
      </c>
      <c r="C12104" s="37">
        <v>5257.0</v>
      </c>
      <c r="D12104" s="37">
        <v>0.109377972227506</v>
      </c>
      <c r="E12104" s="37" t="s">
        <v>15</v>
      </c>
      <c r="F12104" s="37" t="s">
        <v>10</v>
      </c>
    </row>
    <row r="12105">
      <c r="A12105" s="36" t="str">
        <f t="shared" si="1"/>
        <v>Low Population-Middle Poverty</v>
      </c>
      <c r="B12105" s="35" t="s">
        <v>12124</v>
      </c>
      <c r="C12105" s="37">
        <v>266.0</v>
      </c>
      <c r="D12105" s="37">
        <v>0.18796992481203</v>
      </c>
      <c r="E12105" s="37" t="s">
        <v>16</v>
      </c>
      <c r="F12105" s="37" t="s">
        <v>10</v>
      </c>
    </row>
    <row r="12106">
      <c r="A12106" s="36" t="str">
        <f t="shared" si="1"/>
        <v>Medium Population-Middle Poverty</v>
      </c>
      <c r="B12106" s="35" t="s">
        <v>12125</v>
      </c>
      <c r="C12106" s="37">
        <v>2854.0</v>
      </c>
      <c r="D12106" s="37">
        <v>0.133847231955151</v>
      </c>
      <c r="E12106" s="37" t="s">
        <v>15</v>
      </c>
      <c r="F12106" s="37" t="s">
        <v>10</v>
      </c>
    </row>
    <row r="12107">
      <c r="A12107" s="36" t="str">
        <f t="shared" si="1"/>
        <v>Medium Population-Middle Poverty</v>
      </c>
      <c r="B12107" s="35" t="s">
        <v>12126</v>
      </c>
      <c r="C12107" s="37">
        <v>3630.0</v>
      </c>
      <c r="D12107" s="37">
        <v>0.244628099173554</v>
      </c>
      <c r="E12107" s="37" t="s">
        <v>15</v>
      </c>
      <c r="F12107" s="37" t="s">
        <v>10</v>
      </c>
    </row>
    <row r="12108">
      <c r="A12108" s="36" t="str">
        <f t="shared" si="1"/>
        <v>Medium Population-Middle Poverty</v>
      </c>
      <c r="B12108" s="35" t="s">
        <v>12127</v>
      </c>
      <c r="C12108" s="37">
        <v>1551.0</v>
      </c>
      <c r="D12108" s="37">
        <v>0.179239200515796</v>
      </c>
      <c r="E12108" s="37" t="s">
        <v>15</v>
      </c>
      <c r="F12108" s="37" t="s">
        <v>10</v>
      </c>
    </row>
    <row r="12109">
      <c r="A12109" s="36" t="str">
        <f t="shared" si="1"/>
        <v>Medium Population-Middle Poverty</v>
      </c>
      <c r="B12109" s="35" t="s">
        <v>12128</v>
      </c>
      <c r="C12109" s="37">
        <v>1810.0</v>
      </c>
      <c r="D12109" s="37">
        <v>0.189502762430939</v>
      </c>
      <c r="E12109" s="37" t="s">
        <v>15</v>
      </c>
      <c r="F12109" s="37" t="s">
        <v>10</v>
      </c>
    </row>
    <row r="12110">
      <c r="A12110" s="36" t="str">
        <f t="shared" si="1"/>
        <v>Medium Population-Middle Poverty</v>
      </c>
      <c r="B12110" s="35" t="s">
        <v>12129</v>
      </c>
      <c r="C12110" s="37">
        <v>2440.0</v>
      </c>
      <c r="D12110" s="37">
        <v>0.136885245901639</v>
      </c>
      <c r="E12110" s="37" t="s">
        <v>15</v>
      </c>
      <c r="F12110" s="37" t="s">
        <v>10</v>
      </c>
    </row>
    <row r="12111">
      <c r="A12111" s="36" t="str">
        <f t="shared" si="1"/>
        <v>Low Population-Middle Poverty</v>
      </c>
      <c r="B12111" s="35" t="s">
        <v>12130</v>
      </c>
      <c r="C12111" s="37">
        <v>346.0</v>
      </c>
      <c r="D12111" s="37">
        <v>0.104046242774566</v>
      </c>
      <c r="E12111" s="37" t="s">
        <v>16</v>
      </c>
      <c r="F12111" s="37" t="s">
        <v>10</v>
      </c>
    </row>
    <row r="12112">
      <c r="A12112" s="36" t="str">
        <f t="shared" si="1"/>
        <v>Medium Population-Middle Poverty</v>
      </c>
      <c r="B12112" s="35" t="s">
        <v>12131</v>
      </c>
      <c r="C12112" s="37">
        <v>629.0</v>
      </c>
      <c r="D12112" s="37">
        <v>0.14308426073132</v>
      </c>
      <c r="E12112" s="37" t="s">
        <v>15</v>
      </c>
      <c r="F12112" s="37" t="s">
        <v>10</v>
      </c>
    </row>
    <row r="12113">
      <c r="A12113" s="36" t="str">
        <f t="shared" si="1"/>
        <v>High Population-Middle Poverty</v>
      </c>
      <c r="B12113" s="35" t="s">
        <v>12132</v>
      </c>
      <c r="C12113" s="37">
        <v>13747.0</v>
      </c>
      <c r="D12113" s="37">
        <v>0.231468684076526</v>
      </c>
      <c r="E12113" s="37" t="s">
        <v>14</v>
      </c>
      <c r="F12113" s="37" t="s">
        <v>10</v>
      </c>
    </row>
    <row r="12114">
      <c r="A12114" s="36" t="str">
        <f t="shared" si="1"/>
        <v>Medium Population-Middle Poverty</v>
      </c>
      <c r="B12114" s="35" t="s">
        <v>12133</v>
      </c>
      <c r="C12114" s="37">
        <v>2474.0</v>
      </c>
      <c r="D12114" s="37">
        <v>0.293047696038804</v>
      </c>
      <c r="E12114" s="37" t="s">
        <v>15</v>
      </c>
      <c r="F12114" s="37" t="s">
        <v>10</v>
      </c>
    </row>
    <row r="12115">
      <c r="A12115" s="36" t="str">
        <f t="shared" si="1"/>
        <v>Medium Population-Middle Poverty</v>
      </c>
      <c r="B12115" s="35" t="s">
        <v>12134</v>
      </c>
      <c r="C12115" s="37">
        <v>998.0</v>
      </c>
      <c r="D12115" s="37">
        <v>0.100200400801603</v>
      </c>
      <c r="E12115" s="37" t="s">
        <v>15</v>
      </c>
      <c r="F12115" s="37" t="s">
        <v>10</v>
      </c>
    </row>
    <row r="12116">
      <c r="A12116" s="36" t="str">
        <f t="shared" si="1"/>
        <v>High Population-Middle Poverty</v>
      </c>
      <c r="B12116" s="35" t="s">
        <v>12135</v>
      </c>
      <c r="C12116" s="37">
        <v>19805.0</v>
      </c>
      <c r="D12116" s="37">
        <v>0.197778338803332</v>
      </c>
      <c r="E12116" s="37" t="s">
        <v>14</v>
      </c>
      <c r="F12116" s="37" t="s">
        <v>10</v>
      </c>
    </row>
    <row r="12117">
      <c r="A12117" s="36" t="str">
        <f t="shared" si="1"/>
        <v>Medium Population-Middle Poverty</v>
      </c>
      <c r="B12117" s="35" t="s">
        <v>12136</v>
      </c>
      <c r="C12117" s="37">
        <v>2606.0</v>
      </c>
      <c r="D12117" s="37">
        <v>0.196085955487337</v>
      </c>
      <c r="E12117" s="37" t="s">
        <v>15</v>
      </c>
      <c r="F12117" s="37" t="s">
        <v>10</v>
      </c>
    </row>
    <row r="12118">
      <c r="A12118" s="36" t="str">
        <f t="shared" si="1"/>
        <v>Medium Population-Middle Poverty</v>
      </c>
      <c r="B12118" s="35" t="s">
        <v>12137</v>
      </c>
      <c r="C12118" s="37">
        <v>887.0</v>
      </c>
      <c r="D12118" s="37">
        <v>0.151071025930101</v>
      </c>
      <c r="E12118" s="37" t="s">
        <v>15</v>
      </c>
      <c r="F12118" s="37" t="s">
        <v>10</v>
      </c>
    </row>
    <row r="12119">
      <c r="A12119" s="36" t="str">
        <f t="shared" si="1"/>
        <v>Low Population-Low Poverty</v>
      </c>
      <c r="B12119" s="35" t="s">
        <v>12138</v>
      </c>
      <c r="C12119" s="37">
        <v>65.0</v>
      </c>
      <c r="D12119" s="37">
        <v>0.0615384615384615</v>
      </c>
      <c r="E12119" s="37" t="s">
        <v>16</v>
      </c>
      <c r="F12119" s="37" t="s">
        <v>9</v>
      </c>
    </row>
    <row r="12120">
      <c r="A12120" s="36" t="str">
        <f t="shared" si="1"/>
        <v>Medium Population-Middle Poverty</v>
      </c>
      <c r="B12120" s="35" t="s">
        <v>12139</v>
      </c>
      <c r="C12120" s="37">
        <v>2243.0</v>
      </c>
      <c r="D12120" s="37">
        <v>0.175657601426661</v>
      </c>
      <c r="E12120" s="37" t="s">
        <v>15</v>
      </c>
      <c r="F12120" s="37" t="s">
        <v>10</v>
      </c>
    </row>
    <row r="12121">
      <c r="A12121" s="36" t="str">
        <f t="shared" si="1"/>
        <v>Medium Population-Middle Poverty</v>
      </c>
      <c r="B12121" s="35" t="s">
        <v>12140</v>
      </c>
      <c r="C12121" s="37">
        <v>2670.0</v>
      </c>
      <c r="D12121" s="37">
        <v>0.131835205992509</v>
      </c>
      <c r="E12121" s="37" t="s">
        <v>15</v>
      </c>
      <c r="F12121" s="37" t="s">
        <v>10</v>
      </c>
    </row>
    <row r="12122">
      <c r="A12122" s="36" t="str">
        <f t="shared" si="1"/>
        <v>Medium Population-Middle Poverty</v>
      </c>
      <c r="B12122" s="35" t="s">
        <v>12141</v>
      </c>
      <c r="C12122" s="37">
        <v>4517.0</v>
      </c>
      <c r="D12122" s="37">
        <v>0.248837724153199</v>
      </c>
      <c r="E12122" s="37" t="s">
        <v>15</v>
      </c>
      <c r="F12122" s="37" t="s">
        <v>10</v>
      </c>
    </row>
    <row r="12123">
      <c r="A12123" s="36" t="str">
        <f t="shared" si="1"/>
        <v>Medium Population-Middle Poverty</v>
      </c>
      <c r="B12123" s="35" t="s">
        <v>12142</v>
      </c>
      <c r="C12123" s="37">
        <v>1392.0</v>
      </c>
      <c r="D12123" s="37">
        <v>0.233477011494253</v>
      </c>
      <c r="E12123" s="37" t="s">
        <v>15</v>
      </c>
      <c r="F12123" s="37" t="s">
        <v>10</v>
      </c>
    </row>
    <row r="12124">
      <c r="A12124" s="36" t="str">
        <f t="shared" si="1"/>
        <v>Medium Population-Middle Poverty</v>
      </c>
      <c r="B12124" s="35" t="s">
        <v>12143</v>
      </c>
      <c r="C12124" s="37">
        <v>628.0</v>
      </c>
      <c r="D12124" s="37">
        <v>0.179936305732484</v>
      </c>
      <c r="E12124" s="37" t="s">
        <v>15</v>
      </c>
      <c r="F12124" s="37" t="s">
        <v>10</v>
      </c>
    </row>
    <row r="12125">
      <c r="A12125" s="36" t="str">
        <f t="shared" si="1"/>
        <v>Medium Population-Middle Poverty</v>
      </c>
      <c r="B12125" s="35" t="s">
        <v>12144</v>
      </c>
      <c r="C12125" s="37">
        <v>3636.0</v>
      </c>
      <c r="D12125" s="37">
        <v>0.150715071507151</v>
      </c>
      <c r="E12125" s="37" t="s">
        <v>15</v>
      </c>
      <c r="F12125" s="37" t="s">
        <v>10</v>
      </c>
    </row>
    <row r="12126">
      <c r="A12126" s="36" t="str">
        <f t="shared" si="1"/>
        <v>High Population-Middle Poverty</v>
      </c>
      <c r="B12126" s="35" t="s">
        <v>12145</v>
      </c>
      <c r="C12126" s="37">
        <v>15463.0</v>
      </c>
      <c r="D12126" s="37">
        <v>0.244389833796805</v>
      </c>
      <c r="E12126" s="37" t="s">
        <v>14</v>
      </c>
      <c r="F12126" s="37" t="s">
        <v>10</v>
      </c>
    </row>
    <row r="12127">
      <c r="A12127" s="36" t="str">
        <f t="shared" si="1"/>
        <v>High Population-Middle Poverty</v>
      </c>
      <c r="B12127" s="35" t="s">
        <v>12146</v>
      </c>
      <c r="C12127" s="37">
        <v>30951.0</v>
      </c>
      <c r="D12127" s="37">
        <v>0.294400827113825</v>
      </c>
      <c r="E12127" s="37" t="s">
        <v>14</v>
      </c>
      <c r="F12127" s="37" t="s">
        <v>10</v>
      </c>
    </row>
    <row r="12128">
      <c r="A12128" s="36" t="str">
        <f t="shared" si="1"/>
        <v>High Population-Middle Poverty</v>
      </c>
      <c r="B12128" s="35" t="s">
        <v>12147</v>
      </c>
      <c r="C12128" s="37">
        <v>51325.0</v>
      </c>
      <c r="D12128" s="37">
        <v>0.164344861178763</v>
      </c>
      <c r="E12128" s="37" t="s">
        <v>14</v>
      </c>
      <c r="F12128" s="37" t="s">
        <v>10</v>
      </c>
    </row>
    <row r="12129">
      <c r="A12129" s="36" t="str">
        <f t="shared" si="1"/>
        <v>Medium Population-Middle Poverty</v>
      </c>
      <c r="B12129" s="35" t="s">
        <v>12148</v>
      </c>
      <c r="C12129" s="37">
        <v>5871.0</v>
      </c>
      <c r="D12129" s="37">
        <v>0.222960313404871</v>
      </c>
      <c r="E12129" s="37" t="s">
        <v>15</v>
      </c>
      <c r="F12129" s="37" t="s">
        <v>10</v>
      </c>
    </row>
    <row r="12130">
      <c r="A12130" s="36" t="str">
        <f t="shared" si="1"/>
        <v>Medium Population-Low Poverty</v>
      </c>
      <c r="B12130" s="35" t="s">
        <v>12149</v>
      </c>
      <c r="C12130" s="37">
        <v>849.0</v>
      </c>
      <c r="D12130" s="37">
        <v>0.0683156654888104</v>
      </c>
      <c r="E12130" s="37" t="s">
        <v>15</v>
      </c>
      <c r="F12130" s="37" t="s">
        <v>9</v>
      </c>
    </row>
    <row r="12131">
      <c r="A12131" s="36" t="str">
        <f t="shared" si="1"/>
        <v>Medium Population-Middle Poverty</v>
      </c>
      <c r="B12131" s="35" t="s">
        <v>12150</v>
      </c>
      <c r="C12131" s="37">
        <v>3110.0</v>
      </c>
      <c r="D12131" s="37">
        <v>0.120900321543408</v>
      </c>
      <c r="E12131" s="37" t="s">
        <v>15</v>
      </c>
      <c r="F12131" s="37" t="s">
        <v>10</v>
      </c>
    </row>
    <row r="12132">
      <c r="A12132" s="36" t="str">
        <f t="shared" si="1"/>
        <v>Medium Population-Middle Poverty</v>
      </c>
      <c r="B12132" s="35" t="s">
        <v>12151</v>
      </c>
      <c r="C12132" s="37">
        <v>3441.0</v>
      </c>
      <c r="D12132" s="37">
        <v>0.207788433594885</v>
      </c>
      <c r="E12132" s="37" t="s">
        <v>15</v>
      </c>
      <c r="F12132" s="37" t="s">
        <v>10</v>
      </c>
    </row>
    <row r="12133">
      <c r="A12133" s="36" t="str">
        <f t="shared" si="1"/>
        <v>Medium Population-Middle Poverty</v>
      </c>
      <c r="B12133" s="35" t="s">
        <v>12152</v>
      </c>
      <c r="C12133" s="37">
        <v>2996.0</v>
      </c>
      <c r="D12133" s="37">
        <v>0.142523364485981</v>
      </c>
      <c r="E12133" s="37" t="s">
        <v>15</v>
      </c>
      <c r="F12133" s="37" t="s">
        <v>10</v>
      </c>
    </row>
    <row r="12134">
      <c r="A12134" s="36" t="str">
        <f t="shared" si="1"/>
        <v>Medium Population-Middle Poverty</v>
      </c>
      <c r="B12134" s="35" t="s">
        <v>12153</v>
      </c>
      <c r="C12134" s="37">
        <v>2366.0</v>
      </c>
      <c r="D12134" s="37">
        <v>0.172865595942519</v>
      </c>
      <c r="E12134" s="37" t="s">
        <v>15</v>
      </c>
      <c r="F12134" s="37" t="s">
        <v>10</v>
      </c>
    </row>
    <row r="12135">
      <c r="A12135" s="36" t="str">
        <f t="shared" si="1"/>
        <v>Low Population-Middle Poverty</v>
      </c>
      <c r="B12135" s="35" t="s">
        <v>12154</v>
      </c>
      <c r="C12135" s="37">
        <v>290.0</v>
      </c>
      <c r="D12135" s="37">
        <v>0.210344827586207</v>
      </c>
      <c r="E12135" s="37" t="s">
        <v>16</v>
      </c>
      <c r="F12135" s="37" t="s">
        <v>10</v>
      </c>
    </row>
    <row r="12136">
      <c r="A12136" s="36" t="str">
        <f t="shared" si="1"/>
        <v>High Population-Middle Poverty</v>
      </c>
      <c r="B12136" s="35" t="s">
        <v>12155</v>
      </c>
      <c r="C12136" s="37">
        <v>10175.0</v>
      </c>
      <c r="D12136" s="37">
        <v>0.224668304668305</v>
      </c>
      <c r="E12136" s="37" t="s">
        <v>14</v>
      </c>
      <c r="F12136" s="37" t="s">
        <v>10</v>
      </c>
    </row>
    <row r="12137">
      <c r="A12137" s="36" t="str">
        <f t="shared" si="1"/>
        <v>Medium Population-Middle Poverty</v>
      </c>
      <c r="B12137" s="35" t="s">
        <v>12156</v>
      </c>
      <c r="C12137" s="37">
        <v>2292.0</v>
      </c>
      <c r="D12137" s="37">
        <v>0.217277486910995</v>
      </c>
      <c r="E12137" s="37" t="s">
        <v>15</v>
      </c>
      <c r="F12137" s="37" t="s">
        <v>10</v>
      </c>
    </row>
    <row r="12138">
      <c r="A12138" s="36" t="str">
        <f t="shared" si="1"/>
        <v>Medium Population-Middle Poverty</v>
      </c>
      <c r="B12138" s="35" t="s">
        <v>12157</v>
      </c>
      <c r="C12138" s="37">
        <v>2372.0</v>
      </c>
      <c r="D12138" s="37">
        <v>0.151349072512648</v>
      </c>
      <c r="E12138" s="37" t="s">
        <v>15</v>
      </c>
      <c r="F12138" s="37" t="s">
        <v>10</v>
      </c>
    </row>
    <row r="12139">
      <c r="A12139" s="36" t="str">
        <f t="shared" si="1"/>
        <v>Low Population-Middle Poverty</v>
      </c>
      <c r="B12139" s="35" t="s">
        <v>12158</v>
      </c>
      <c r="C12139" s="37">
        <v>374.0</v>
      </c>
      <c r="D12139" s="37">
        <v>0.302139037433155</v>
      </c>
      <c r="E12139" s="37" t="s">
        <v>16</v>
      </c>
      <c r="F12139" s="37" t="s">
        <v>10</v>
      </c>
    </row>
    <row r="12140">
      <c r="A12140" s="36" t="str">
        <f t="shared" si="1"/>
        <v>Medium Population-Middle Poverty</v>
      </c>
      <c r="B12140" s="35" t="s">
        <v>12159</v>
      </c>
      <c r="C12140" s="37">
        <v>580.0</v>
      </c>
      <c r="D12140" s="37">
        <v>0.120689655172414</v>
      </c>
      <c r="E12140" s="37" t="s">
        <v>15</v>
      </c>
      <c r="F12140" s="37" t="s">
        <v>10</v>
      </c>
    </row>
    <row r="12141">
      <c r="A12141" s="36" t="str">
        <f t="shared" si="1"/>
        <v>Medium Population-Middle Poverty</v>
      </c>
      <c r="B12141" s="35" t="s">
        <v>12160</v>
      </c>
      <c r="C12141" s="37">
        <v>3535.0</v>
      </c>
      <c r="D12141" s="37">
        <v>0.166902404526167</v>
      </c>
      <c r="E12141" s="37" t="s">
        <v>15</v>
      </c>
      <c r="F12141" s="37" t="s">
        <v>10</v>
      </c>
    </row>
    <row r="12142">
      <c r="A12142" s="36" t="str">
        <f t="shared" si="1"/>
        <v>Medium Population-Middle Poverty</v>
      </c>
      <c r="B12142" s="35" t="s">
        <v>12161</v>
      </c>
      <c r="C12142" s="37">
        <v>4234.0</v>
      </c>
      <c r="D12142" s="37">
        <v>0.162966461974492</v>
      </c>
      <c r="E12142" s="37" t="s">
        <v>15</v>
      </c>
      <c r="F12142" s="37" t="s">
        <v>10</v>
      </c>
    </row>
    <row r="12143">
      <c r="A12143" s="36" t="str">
        <f t="shared" si="1"/>
        <v>Medium Population-Low Poverty</v>
      </c>
      <c r="B12143" s="35" t="s">
        <v>12162</v>
      </c>
      <c r="C12143" s="37">
        <v>1091.0</v>
      </c>
      <c r="D12143" s="37">
        <v>0.0366636113657195</v>
      </c>
      <c r="E12143" s="37" t="s">
        <v>15</v>
      </c>
      <c r="F12143" s="37" t="s">
        <v>9</v>
      </c>
    </row>
    <row r="12144">
      <c r="A12144" s="36" t="str">
        <f t="shared" si="1"/>
        <v>Low Population-Low Poverty</v>
      </c>
      <c r="B12144" s="35" t="s">
        <v>12163</v>
      </c>
      <c r="C12144" s="37">
        <v>185.0</v>
      </c>
      <c r="D12144" s="37">
        <v>0.0540540540540541</v>
      </c>
      <c r="E12144" s="37" t="s">
        <v>16</v>
      </c>
      <c r="F12144" s="37" t="s">
        <v>9</v>
      </c>
    </row>
    <row r="12145">
      <c r="A12145" s="36" t="str">
        <f t="shared" si="1"/>
        <v>Medium Population-Middle Poverty</v>
      </c>
      <c r="B12145" s="35" t="s">
        <v>12164</v>
      </c>
      <c r="C12145" s="37">
        <v>2054.0</v>
      </c>
      <c r="D12145" s="37">
        <v>0.277020447906524</v>
      </c>
      <c r="E12145" s="37" t="s">
        <v>15</v>
      </c>
      <c r="F12145" s="37" t="s">
        <v>10</v>
      </c>
    </row>
    <row r="12146">
      <c r="A12146" s="36" t="str">
        <f t="shared" si="1"/>
        <v>Medium Population-Middle Poverty</v>
      </c>
      <c r="B12146" s="35" t="s">
        <v>12165</v>
      </c>
      <c r="C12146" s="37">
        <v>1327.0</v>
      </c>
      <c r="D12146" s="37">
        <v>0.18914845516202</v>
      </c>
      <c r="E12146" s="37" t="s">
        <v>15</v>
      </c>
      <c r="F12146" s="37" t="s">
        <v>10</v>
      </c>
    </row>
    <row r="12147">
      <c r="A12147" s="36" t="str">
        <f t="shared" si="1"/>
        <v>Medium Population-Middle Poverty</v>
      </c>
      <c r="B12147" s="35" t="s">
        <v>12166</v>
      </c>
      <c r="C12147" s="37">
        <v>704.0</v>
      </c>
      <c r="D12147" s="37">
        <v>0.157670454545455</v>
      </c>
      <c r="E12147" s="37" t="s">
        <v>15</v>
      </c>
      <c r="F12147" s="37" t="s">
        <v>10</v>
      </c>
    </row>
    <row r="12148">
      <c r="A12148" s="36" t="str">
        <f t="shared" si="1"/>
        <v>High Population-Middle Poverty</v>
      </c>
      <c r="B12148" s="35" t="s">
        <v>12167</v>
      </c>
      <c r="C12148" s="37">
        <v>11705.0</v>
      </c>
      <c r="D12148" s="37">
        <v>0.177103801794105</v>
      </c>
      <c r="E12148" s="37" t="s">
        <v>14</v>
      </c>
      <c r="F12148" s="37" t="s">
        <v>10</v>
      </c>
    </row>
    <row r="12149">
      <c r="A12149" s="36" t="str">
        <f t="shared" si="1"/>
        <v>Medium Population-Middle Poverty</v>
      </c>
      <c r="B12149" s="35" t="s">
        <v>12168</v>
      </c>
      <c r="C12149" s="37">
        <v>2513.0</v>
      </c>
      <c r="D12149" s="37">
        <v>0.221647433346598</v>
      </c>
      <c r="E12149" s="37" t="s">
        <v>15</v>
      </c>
      <c r="F12149" s="37" t="s">
        <v>10</v>
      </c>
    </row>
    <row r="12150">
      <c r="A12150" s="36" t="str">
        <f t="shared" si="1"/>
        <v>Medium Population-Middle Poverty</v>
      </c>
      <c r="B12150" s="35" t="s">
        <v>12169</v>
      </c>
      <c r="C12150" s="37">
        <v>1514.0</v>
      </c>
      <c r="D12150" s="37">
        <v>0.160501981505945</v>
      </c>
      <c r="E12150" s="37" t="s">
        <v>15</v>
      </c>
      <c r="F12150" s="37" t="s">
        <v>10</v>
      </c>
    </row>
    <row r="12151">
      <c r="A12151" s="36" t="str">
        <f t="shared" si="1"/>
        <v>High Population-Middle Poverty</v>
      </c>
      <c r="B12151" s="35" t="s">
        <v>12170</v>
      </c>
      <c r="C12151" s="37">
        <v>15013.0</v>
      </c>
      <c r="D12151" s="37">
        <v>0.198428029041497</v>
      </c>
      <c r="E12151" s="37" t="s">
        <v>14</v>
      </c>
      <c r="F12151" s="37" t="s">
        <v>10</v>
      </c>
    </row>
    <row r="12152">
      <c r="A12152" s="36" t="str">
        <f t="shared" si="1"/>
        <v>Medium Population-Middle Poverty</v>
      </c>
      <c r="B12152" s="35" t="s">
        <v>12171</v>
      </c>
      <c r="C12152" s="37">
        <v>7783.0</v>
      </c>
      <c r="D12152" s="37">
        <v>0.267506103045098</v>
      </c>
      <c r="E12152" s="37" t="s">
        <v>15</v>
      </c>
      <c r="F12152" s="37" t="s">
        <v>10</v>
      </c>
    </row>
    <row r="12153">
      <c r="A12153" s="36" t="str">
        <f t="shared" si="1"/>
        <v>Medium Population-Middle Poverty</v>
      </c>
      <c r="B12153" s="35" t="s">
        <v>12172</v>
      </c>
      <c r="C12153" s="37">
        <v>1971.0</v>
      </c>
      <c r="D12153" s="37">
        <v>0.139523084728564</v>
      </c>
      <c r="E12153" s="37" t="s">
        <v>15</v>
      </c>
      <c r="F12153" s="37" t="s">
        <v>10</v>
      </c>
    </row>
    <row r="12154">
      <c r="A12154" s="36" t="str">
        <f t="shared" si="1"/>
        <v>Medium Population-Impoverished</v>
      </c>
      <c r="B12154" s="35" t="s">
        <v>12173</v>
      </c>
      <c r="C12154" s="37">
        <v>510.0</v>
      </c>
      <c r="D12154" s="37">
        <v>0.73921568627451</v>
      </c>
      <c r="E12154" s="37" t="s">
        <v>15</v>
      </c>
      <c r="F12154" s="37" t="s">
        <v>12</v>
      </c>
    </row>
    <row r="12155">
      <c r="A12155" s="36" t="str">
        <f t="shared" si="1"/>
        <v>Medium Population-Middle Poverty</v>
      </c>
      <c r="B12155" s="35" t="s">
        <v>12174</v>
      </c>
      <c r="C12155" s="37">
        <v>950.0</v>
      </c>
      <c r="D12155" s="37">
        <v>0.124210526315789</v>
      </c>
      <c r="E12155" s="37" t="s">
        <v>15</v>
      </c>
      <c r="F12155" s="37" t="s">
        <v>10</v>
      </c>
    </row>
    <row r="12156">
      <c r="A12156" s="36" t="str">
        <f t="shared" si="1"/>
        <v>High Population-Middle Poverty</v>
      </c>
      <c r="B12156" s="35" t="s">
        <v>12175</v>
      </c>
      <c r="C12156" s="37">
        <v>17471.0</v>
      </c>
      <c r="D12156" s="37">
        <v>0.195581248926793</v>
      </c>
      <c r="E12156" s="37" t="s">
        <v>14</v>
      </c>
      <c r="F12156" s="37" t="s">
        <v>10</v>
      </c>
    </row>
    <row r="12157">
      <c r="A12157" s="36" t="str">
        <f t="shared" si="1"/>
        <v>Medium Population-Middle Poverty</v>
      </c>
      <c r="B12157" s="35" t="s">
        <v>12176</v>
      </c>
      <c r="C12157" s="37">
        <v>654.0</v>
      </c>
      <c r="D12157" s="37">
        <v>0.114678899082569</v>
      </c>
      <c r="E12157" s="37" t="s">
        <v>15</v>
      </c>
      <c r="F12157" s="37" t="s">
        <v>10</v>
      </c>
    </row>
    <row r="12158">
      <c r="A12158" s="36" t="str">
        <f t="shared" si="1"/>
        <v>Medium Population-Low Poverty</v>
      </c>
      <c r="B12158" s="35" t="s">
        <v>12177</v>
      </c>
      <c r="C12158" s="37">
        <v>6583.0</v>
      </c>
      <c r="D12158" s="37">
        <v>0.0416223606258545</v>
      </c>
      <c r="E12158" s="37" t="s">
        <v>15</v>
      </c>
      <c r="F12158" s="37" t="s">
        <v>9</v>
      </c>
    </row>
    <row r="12159">
      <c r="A12159" s="36" t="str">
        <f t="shared" si="1"/>
        <v>Medium Population-Middle Poverty</v>
      </c>
      <c r="B12159" s="35" t="s">
        <v>12178</v>
      </c>
      <c r="C12159" s="37">
        <v>2654.0</v>
      </c>
      <c r="D12159" s="37">
        <v>0.109269027882442</v>
      </c>
      <c r="E12159" s="37" t="s">
        <v>15</v>
      </c>
      <c r="F12159" s="37" t="s">
        <v>10</v>
      </c>
    </row>
    <row r="12160">
      <c r="A12160" s="36" t="str">
        <f t="shared" si="1"/>
        <v>Medium Population-Middle Poverty</v>
      </c>
      <c r="B12160" s="35" t="s">
        <v>12179</v>
      </c>
      <c r="C12160" s="37">
        <v>2765.0</v>
      </c>
      <c r="D12160" s="37">
        <v>0.141048824593128</v>
      </c>
      <c r="E12160" s="37" t="s">
        <v>15</v>
      </c>
      <c r="F12160" s="37" t="s">
        <v>10</v>
      </c>
    </row>
    <row r="12161">
      <c r="A12161" s="36" t="str">
        <f t="shared" si="1"/>
        <v>High Population-Middle Poverty</v>
      </c>
      <c r="B12161" s="35" t="s">
        <v>12180</v>
      </c>
      <c r="C12161" s="37">
        <v>11425.0</v>
      </c>
      <c r="D12161" s="37">
        <v>0.158249452954048</v>
      </c>
      <c r="E12161" s="37" t="s">
        <v>14</v>
      </c>
      <c r="F12161" s="37" t="s">
        <v>10</v>
      </c>
    </row>
    <row r="12162">
      <c r="A12162" s="36" t="str">
        <f t="shared" si="1"/>
        <v>Low Population-Middle Poverty</v>
      </c>
      <c r="B12162" s="35" t="s">
        <v>12181</v>
      </c>
      <c r="C12162" s="37">
        <v>336.0</v>
      </c>
      <c r="D12162" s="37">
        <v>0.157738095238095</v>
      </c>
      <c r="E12162" s="37" t="s">
        <v>16</v>
      </c>
      <c r="F12162" s="37" t="s">
        <v>10</v>
      </c>
    </row>
    <row r="12163">
      <c r="A12163" s="36" t="str">
        <f t="shared" si="1"/>
        <v>Medium Population-Middle Poverty</v>
      </c>
      <c r="B12163" s="35" t="s">
        <v>12182</v>
      </c>
      <c r="C12163" s="37">
        <v>977.0</v>
      </c>
      <c r="D12163" s="37">
        <v>0.167860798362334</v>
      </c>
      <c r="E12163" s="37" t="s">
        <v>15</v>
      </c>
      <c r="F12163" s="37" t="s">
        <v>10</v>
      </c>
    </row>
    <row r="12164">
      <c r="A12164" s="36" t="str">
        <f t="shared" si="1"/>
        <v>Medium Population-Low Poverty</v>
      </c>
      <c r="B12164" s="35" t="s">
        <v>12183</v>
      </c>
      <c r="C12164" s="37">
        <v>1331.0</v>
      </c>
      <c r="D12164" s="37">
        <v>0.0187828700225394</v>
      </c>
      <c r="E12164" s="37" t="s">
        <v>15</v>
      </c>
      <c r="F12164" s="37" t="s">
        <v>9</v>
      </c>
    </row>
    <row r="12165">
      <c r="A12165" s="36" t="str">
        <f t="shared" si="1"/>
        <v>Medium Population-Middle Poverty</v>
      </c>
      <c r="B12165" s="35" t="s">
        <v>12184</v>
      </c>
      <c r="C12165" s="37">
        <v>5610.0</v>
      </c>
      <c r="D12165" s="37">
        <v>0.210516934046346</v>
      </c>
      <c r="E12165" s="37" t="s">
        <v>15</v>
      </c>
      <c r="F12165" s="37" t="s">
        <v>10</v>
      </c>
    </row>
    <row r="12166">
      <c r="A12166" s="36" t="str">
        <f t="shared" si="1"/>
        <v>Low Population-Low Poverty</v>
      </c>
      <c r="B12166" s="35" t="s">
        <v>12185</v>
      </c>
      <c r="C12166" s="37">
        <v>53.0</v>
      </c>
      <c r="D12166" s="37">
        <v>0.0</v>
      </c>
      <c r="E12166" s="37" t="s">
        <v>16</v>
      </c>
      <c r="F12166" s="37" t="s">
        <v>9</v>
      </c>
    </row>
    <row r="12167">
      <c r="A12167" s="36" t="str">
        <f t="shared" si="1"/>
        <v>Medium Population-Low Poverty</v>
      </c>
      <c r="B12167" s="35" t="s">
        <v>12186</v>
      </c>
      <c r="C12167" s="37">
        <v>1850.0</v>
      </c>
      <c r="D12167" s="37">
        <v>0.0318918918918919</v>
      </c>
      <c r="E12167" s="37" t="s">
        <v>15</v>
      </c>
      <c r="F12167" s="37" t="s">
        <v>9</v>
      </c>
    </row>
    <row r="12168">
      <c r="A12168" s="36" t="str">
        <f t="shared" si="1"/>
        <v>Medium Population-Middle Poverty</v>
      </c>
      <c r="B12168" s="35" t="s">
        <v>12187</v>
      </c>
      <c r="C12168" s="37">
        <v>3193.0</v>
      </c>
      <c r="D12168" s="37">
        <v>0.144065142499217</v>
      </c>
      <c r="E12168" s="37" t="s">
        <v>15</v>
      </c>
      <c r="F12168" s="37" t="s">
        <v>10</v>
      </c>
    </row>
    <row r="12169">
      <c r="A12169" s="36" t="str">
        <f t="shared" si="1"/>
        <v>Medium Population-Middle Poverty</v>
      </c>
      <c r="B12169" s="35" t="s">
        <v>12188</v>
      </c>
      <c r="C12169" s="37">
        <v>2032.0</v>
      </c>
      <c r="D12169" s="37">
        <v>0.142716535433071</v>
      </c>
      <c r="E12169" s="37" t="s">
        <v>15</v>
      </c>
      <c r="F12169" s="37" t="s">
        <v>10</v>
      </c>
    </row>
    <row r="12170">
      <c r="A12170" s="36" t="str">
        <f t="shared" si="1"/>
        <v>Medium Population-Middle Poverty</v>
      </c>
      <c r="B12170" s="35" t="s">
        <v>12189</v>
      </c>
      <c r="C12170" s="37">
        <v>1726.0</v>
      </c>
      <c r="D12170" s="37">
        <v>0.121668597914253</v>
      </c>
      <c r="E12170" s="37" t="s">
        <v>15</v>
      </c>
      <c r="F12170" s="37" t="s">
        <v>10</v>
      </c>
    </row>
    <row r="12171">
      <c r="A12171" s="36" t="str">
        <f t="shared" si="1"/>
        <v>Medium Population-Middle Poverty</v>
      </c>
      <c r="B12171" s="35" t="s">
        <v>12190</v>
      </c>
      <c r="C12171" s="37">
        <v>702.0</v>
      </c>
      <c r="D12171" s="37">
        <v>0.226495726495726</v>
      </c>
      <c r="E12171" s="37" t="s">
        <v>15</v>
      </c>
      <c r="F12171" s="37" t="s">
        <v>10</v>
      </c>
    </row>
    <row r="12172">
      <c r="A12172" s="36" t="str">
        <f t="shared" si="1"/>
        <v>Medium Population-Middle Poverty</v>
      </c>
      <c r="B12172" s="35" t="s">
        <v>12191</v>
      </c>
      <c r="C12172" s="37">
        <v>1006.0</v>
      </c>
      <c r="D12172" s="37">
        <v>0.220675944333996</v>
      </c>
      <c r="E12172" s="37" t="s">
        <v>15</v>
      </c>
      <c r="F12172" s="37" t="s">
        <v>10</v>
      </c>
    </row>
    <row r="12173">
      <c r="A12173" s="36" t="str">
        <f t="shared" si="1"/>
        <v>High Population-Middle Poverty</v>
      </c>
      <c r="B12173" s="35" t="s">
        <v>12192</v>
      </c>
      <c r="C12173" s="37">
        <v>17062.0</v>
      </c>
      <c r="D12173" s="37">
        <v>0.217618098698863</v>
      </c>
      <c r="E12173" s="37" t="s">
        <v>14</v>
      </c>
      <c r="F12173" s="37" t="s">
        <v>10</v>
      </c>
    </row>
    <row r="12174">
      <c r="A12174" s="36" t="str">
        <f t="shared" si="1"/>
        <v>Medium Population-Middle Poverty</v>
      </c>
      <c r="B12174" s="35" t="s">
        <v>12193</v>
      </c>
      <c r="C12174" s="37">
        <v>2000.0</v>
      </c>
      <c r="D12174" s="37">
        <v>0.238</v>
      </c>
      <c r="E12174" s="37" t="s">
        <v>15</v>
      </c>
      <c r="F12174" s="37" t="s">
        <v>10</v>
      </c>
    </row>
    <row r="12175">
      <c r="A12175" s="36" t="str">
        <f t="shared" si="1"/>
        <v>Medium Population-Middle Poverty</v>
      </c>
      <c r="B12175" s="35" t="s">
        <v>12194</v>
      </c>
      <c r="C12175" s="37">
        <v>8506.0</v>
      </c>
      <c r="D12175" s="37">
        <v>0.245121090994592</v>
      </c>
      <c r="E12175" s="37" t="s">
        <v>15</v>
      </c>
      <c r="F12175" s="37" t="s">
        <v>10</v>
      </c>
    </row>
    <row r="12176">
      <c r="A12176" s="36" t="str">
        <f t="shared" si="1"/>
        <v>Low Population-High Poverty</v>
      </c>
      <c r="B12176" s="35" t="s">
        <v>12195</v>
      </c>
      <c r="C12176" s="37">
        <v>164.0</v>
      </c>
      <c r="D12176" s="37">
        <v>0.475609756097561</v>
      </c>
      <c r="E12176" s="37" t="s">
        <v>16</v>
      </c>
      <c r="F12176" s="37" t="s">
        <v>11</v>
      </c>
    </row>
    <row r="12177">
      <c r="A12177" s="36" t="str">
        <f t="shared" si="1"/>
        <v>Medium Population-Middle Poverty</v>
      </c>
      <c r="B12177" s="35" t="s">
        <v>12196</v>
      </c>
      <c r="C12177" s="37">
        <v>1498.0</v>
      </c>
      <c r="D12177" s="37">
        <v>0.253004005340454</v>
      </c>
      <c r="E12177" s="37" t="s">
        <v>15</v>
      </c>
      <c r="F12177" s="37" t="s">
        <v>10</v>
      </c>
    </row>
    <row r="12178">
      <c r="A12178" s="36" t="str">
        <f t="shared" si="1"/>
        <v>Low Population-Middle Poverty</v>
      </c>
      <c r="B12178" s="35" t="s">
        <v>12197</v>
      </c>
      <c r="C12178" s="37">
        <v>472.0</v>
      </c>
      <c r="D12178" s="37">
        <v>0.23728813559322</v>
      </c>
      <c r="E12178" s="37" t="s">
        <v>16</v>
      </c>
      <c r="F12178" s="37" t="s">
        <v>10</v>
      </c>
    </row>
    <row r="12179">
      <c r="A12179" s="36" t="str">
        <f t="shared" si="1"/>
        <v>Medium Population-Middle Poverty</v>
      </c>
      <c r="B12179" s="35" t="s">
        <v>12198</v>
      </c>
      <c r="C12179" s="37">
        <v>1477.0</v>
      </c>
      <c r="D12179" s="37">
        <v>0.174678402166554</v>
      </c>
      <c r="E12179" s="37" t="s">
        <v>15</v>
      </c>
      <c r="F12179" s="37" t="s">
        <v>10</v>
      </c>
    </row>
    <row r="12180">
      <c r="A12180" s="36" t="str">
        <f t="shared" si="1"/>
        <v>Medium Population-Middle Poverty</v>
      </c>
      <c r="B12180" s="35" t="s">
        <v>12199</v>
      </c>
      <c r="C12180" s="37">
        <v>8814.0</v>
      </c>
      <c r="D12180" s="37">
        <v>0.221465849784434</v>
      </c>
      <c r="E12180" s="37" t="s">
        <v>15</v>
      </c>
      <c r="F12180" s="37" t="s">
        <v>10</v>
      </c>
    </row>
    <row r="12181">
      <c r="A12181" s="36" t="str">
        <f t="shared" si="1"/>
        <v>Low Population-Low Poverty</v>
      </c>
      <c r="B12181" s="35" t="s">
        <v>12200</v>
      </c>
      <c r="C12181" s="37">
        <v>236.0</v>
      </c>
      <c r="D12181" s="37">
        <v>0.0466101694915254</v>
      </c>
      <c r="E12181" s="37" t="s">
        <v>16</v>
      </c>
      <c r="F12181" s="37" t="s">
        <v>9</v>
      </c>
    </row>
    <row r="12182">
      <c r="A12182" s="36" t="str">
        <f t="shared" si="1"/>
        <v>Medium Population-Middle Poverty</v>
      </c>
      <c r="B12182" s="35" t="s">
        <v>12201</v>
      </c>
      <c r="C12182" s="37">
        <v>2056.0</v>
      </c>
      <c r="D12182" s="37">
        <v>0.165369649805447</v>
      </c>
      <c r="E12182" s="37" t="s">
        <v>15</v>
      </c>
      <c r="F12182" s="37" t="s">
        <v>10</v>
      </c>
    </row>
    <row r="12183">
      <c r="A12183" s="36" t="str">
        <f t="shared" si="1"/>
        <v>Medium Population-Low Poverty</v>
      </c>
      <c r="B12183" s="35" t="s">
        <v>12202</v>
      </c>
      <c r="C12183" s="37">
        <v>1142.0</v>
      </c>
      <c r="D12183" s="37">
        <v>0.0884413309982487</v>
      </c>
      <c r="E12183" s="37" t="s">
        <v>15</v>
      </c>
      <c r="F12183" s="37" t="s">
        <v>9</v>
      </c>
    </row>
    <row r="12184">
      <c r="A12184" s="36" t="str">
        <f t="shared" si="1"/>
        <v>Medium Population-Middle Poverty</v>
      </c>
      <c r="B12184" s="35" t="s">
        <v>12203</v>
      </c>
      <c r="C12184" s="37">
        <v>1090.0</v>
      </c>
      <c r="D12184" s="37">
        <v>0.165137614678899</v>
      </c>
      <c r="E12184" s="37" t="s">
        <v>15</v>
      </c>
      <c r="F12184" s="37" t="s">
        <v>10</v>
      </c>
    </row>
    <row r="12185">
      <c r="A12185" s="36" t="str">
        <f t="shared" si="1"/>
        <v>Medium Population-Low Poverty</v>
      </c>
      <c r="B12185" s="35" t="s">
        <v>12204</v>
      </c>
      <c r="C12185" s="37">
        <v>593.0</v>
      </c>
      <c r="D12185" s="37">
        <v>0.00168634064080944</v>
      </c>
      <c r="E12185" s="37" t="s">
        <v>15</v>
      </c>
      <c r="F12185" s="37" t="s">
        <v>9</v>
      </c>
    </row>
    <row r="12186">
      <c r="A12186" s="36" t="str">
        <f t="shared" si="1"/>
        <v>High Population-Middle Poverty</v>
      </c>
      <c r="B12186" s="35" t="s">
        <v>12205</v>
      </c>
      <c r="C12186" s="37">
        <v>57899.0</v>
      </c>
      <c r="D12186" s="37">
        <v>0.139484274339799</v>
      </c>
      <c r="E12186" s="37" t="s">
        <v>14</v>
      </c>
      <c r="F12186" s="37" t="s">
        <v>10</v>
      </c>
    </row>
    <row r="12187">
      <c r="A12187" s="36" t="str">
        <f t="shared" si="1"/>
        <v>Medium Population-Middle Poverty</v>
      </c>
      <c r="B12187" s="35" t="s">
        <v>12206</v>
      </c>
      <c r="C12187" s="37">
        <v>2031.0</v>
      </c>
      <c r="D12187" s="37">
        <v>0.199409158050222</v>
      </c>
      <c r="E12187" s="37" t="s">
        <v>15</v>
      </c>
      <c r="F12187" s="37" t="s">
        <v>10</v>
      </c>
    </row>
    <row r="12188">
      <c r="A12188" s="36" t="str">
        <f t="shared" si="1"/>
        <v>Medium Population-Middle Poverty</v>
      </c>
      <c r="B12188" s="35" t="s">
        <v>12207</v>
      </c>
      <c r="C12188" s="37">
        <v>2419.0</v>
      </c>
      <c r="D12188" s="37">
        <v>0.19553534518396</v>
      </c>
      <c r="E12188" s="37" t="s">
        <v>15</v>
      </c>
      <c r="F12188" s="37" t="s">
        <v>10</v>
      </c>
    </row>
    <row r="12189">
      <c r="A12189" s="36" t="str">
        <f t="shared" si="1"/>
        <v>Medium Population-Middle Poverty</v>
      </c>
      <c r="B12189" s="35" t="s">
        <v>12208</v>
      </c>
      <c r="C12189" s="37">
        <v>3003.0</v>
      </c>
      <c r="D12189" s="37">
        <v>0.243423243423243</v>
      </c>
      <c r="E12189" s="37" t="s">
        <v>15</v>
      </c>
      <c r="F12189" s="37" t="s">
        <v>10</v>
      </c>
    </row>
    <row r="12190">
      <c r="A12190" s="36" t="str">
        <f t="shared" si="1"/>
        <v>Medium Population-Middle Poverty</v>
      </c>
      <c r="B12190" s="35" t="s">
        <v>12209</v>
      </c>
      <c r="C12190" s="37">
        <v>4192.0</v>
      </c>
      <c r="D12190" s="37">
        <v>0.103291984732824</v>
      </c>
      <c r="E12190" s="37" t="s">
        <v>15</v>
      </c>
      <c r="F12190" s="37" t="s">
        <v>10</v>
      </c>
    </row>
    <row r="12191">
      <c r="A12191" s="36" t="str">
        <f t="shared" si="1"/>
        <v>Medium Population-Middle Poverty</v>
      </c>
      <c r="B12191" s="35" t="s">
        <v>12210</v>
      </c>
      <c r="C12191" s="37">
        <v>1330.0</v>
      </c>
      <c r="D12191" s="37">
        <v>0.229323308270677</v>
      </c>
      <c r="E12191" s="37" t="s">
        <v>15</v>
      </c>
      <c r="F12191" s="37" t="s">
        <v>10</v>
      </c>
    </row>
    <row r="12192">
      <c r="A12192" s="36" t="str">
        <f t="shared" si="1"/>
        <v>Low Population-Middle Poverty</v>
      </c>
      <c r="B12192" s="35" t="s">
        <v>12211</v>
      </c>
      <c r="C12192" s="37">
        <v>338.0</v>
      </c>
      <c r="D12192" s="37">
        <v>0.103550295857988</v>
      </c>
      <c r="E12192" s="37" t="s">
        <v>16</v>
      </c>
      <c r="F12192" s="37" t="s">
        <v>10</v>
      </c>
    </row>
    <row r="12193">
      <c r="A12193" s="36" t="str">
        <f t="shared" si="1"/>
        <v>Medium Population-Middle Poverty</v>
      </c>
      <c r="B12193" s="35" t="s">
        <v>12212</v>
      </c>
      <c r="C12193" s="37">
        <v>1201.0</v>
      </c>
      <c r="D12193" s="37">
        <v>0.138218151540383</v>
      </c>
      <c r="E12193" s="37" t="s">
        <v>15</v>
      </c>
      <c r="F12193" s="37" t="s">
        <v>10</v>
      </c>
    </row>
    <row r="12194">
      <c r="A12194" s="36" t="str">
        <f t="shared" si="1"/>
        <v>Low Population-Low Poverty</v>
      </c>
      <c r="B12194" s="35" t="s">
        <v>12213</v>
      </c>
      <c r="C12194" s="37">
        <v>166.0</v>
      </c>
      <c r="D12194" s="37">
        <v>0.0120481927710843</v>
      </c>
      <c r="E12194" s="37" t="s">
        <v>16</v>
      </c>
      <c r="F12194" s="37" t="s">
        <v>9</v>
      </c>
    </row>
    <row r="12195">
      <c r="A12195" s="36" t="str">
        <f t="shared" si="1"/>
        <v>Medium Population-High Poverty</v>
      </c>
      <c r="B12195" s="35" t="s">
        <v>12214</v>
      </c>
      <c r="C12195" s="37">
        <v>5396.0</v>
      </c>
      <c r="D12195" s="37">
        <v>0.333765752409192</v>
      </c>
      <c r="E12195" s="37" t="s">
        <v>15</v>
      </c>
      <c r="F12195" s="37" t="s">
        <v>11</v>
      </c>
    </row>
    <row r="12196">
      <c r="A12196" s="36" t="str">
        <f t="shared" si="1"/>
        <v>Medium Population-Low Poverty</v>
      </c>
      <c r="B12196" s="35" t="s">
        <v>12215</v>
      </c>
      <c r="C12196" s="37">
        <v>766.0</v>
      </c>
      <c r="D12196" s="37">
        <v>0.0678851174934726</v>
      </c>
      <c r="E12196" s="37" t="s">
        <v>15</v>
      </c>
      <c r="F12196" s="37" t="s">
        <v>9</v>
      </c>
    </row>
    <row r="12197">
      <c r="A12197" s="36" t="str">
        <f t="shared" si="1"/>
        <v>Low Population-Low Poverty</v>
      </c>
      <c r="B12197" s="35" t="s">
        <v>12216</v>
      </c>
      <c r="C12197" s="37">
        <v>398.0</v>
      </c>
      <c r="D12197" s="37">
        <v>0.0125628140703518</v>
      </c>
      <c r="E12197" s="37" t="s">
        <v>16</v>
      </c>
      <c r="F12197" s="37" t="s">
        <v>9</v>
      </c>
    </row>
    <row r="12198">
      <c r="A12198" s="36" t="str">
        <f t="shared" si="1"/>
        <v>Medium Population-Middle Poverty</v>
      </c>
      <c r="B12198" s="35" t="s">
        <v>12217</v>
      </c>
      <c r="C12198" s="37">
        <v>1317.0</v>
      </c>
      <c r="D12198" s="37">
        <v>0.155656795747912</v>
      </c>
      <c r="E12198" s="37" t="s">
        <v>15</v>
      </c>
      <c r="F12198" s="37" t="s">
        <v>10</v>
      </c>
    </row>
    <row r="12199">
      <c r="A12199" s="36" t="str">
        <f t="shared" si="1"/>
        <v>Medium Population-Low Poverty</v>
      </c>
      <c r="B12199" s="35" t="s">
        <v>12218</v>
      </c>
      <c r="C12199" s="37">
        <v>1227.0</v>
      </c>
      <c r="D12199" s="37">
        <v>0.091279543602282</v>
      </c>
      <c r="E12199" s="37" t="s">
        <v>15</v>
      </c>
      <c r="F12199" s="37" t="s">
        <v>9</v>
      </c>
    </row>
    <row r="12200">
      <c r="A12200" s="36" t="str">
        <f t="shared" si="1"/>
        <v>Medium Population-Middle Poverty</v>
      </c>
      <c r="B12200" s="35" t="s">
        <v>12219</v>
      </c>
      <c r="C12200" s="37">
        <v>9849.0</v>
      </c>
      <c r="D12200" s="37">
        <v>0.200223372931262</v>
      </c>
      <c r="E12200" s="37" t="s">
        <v>15</v>
      </c>
      <c r="F12200" s="37" t="s">
        <v>10</v>
      </c>
    </row>
    <row r="12201">
      <c r="A12201" s="36" t="str">
        <f t="shared" si="1"/>
        <v>Medium Population-Middle Poverty</v>
      </c>
      <c r="B12201" s="35" t="s">
        <v>12220</v>
      </c>
      <c r="C12201" s="37">
        <v>2214.0</v>
      </c>
      <c r="D12201" s="37">
        <v>0.237127371273713</v>
      </c>
      <c r="E12201" s="37" t="s">
        <v>15</v>
      </c>
      <c r="F12201" s="37" t="s">
        <v>10</v>
      </c>
    </row>
    <row r="12202">
      <c r="A12202" s="36" t="str">
        <f t="shared" si="1"/>
        <v>High Population-Middle Poverty</v>
      </c>
      <c r="B12202" s="35" t="s">
        <v>12221</v>
      </c>
      <c r="C12202" s="37">
        <v>21694.0</v>
      </c>
      <c r="D12202" s="37">
        <v>0.19581451092468</v>
      </c>
      <c r="E12202" s="37" t="s">
        <v>14</v>
      </c>
      <c r="F12202" s="37" t="s">
        <v>10</v>
      </c>
    </row>
    <row r="12203">
      <c r="A12203" s="36" t="str">
        <f t="shared" si="1"/>
        <v>Medium Population-Middle Poverty</v>
      </c>
      <c r="B12203" s="35" t="s">
        <v>12222</v>
      </c>
      <c r="C12203" s="37">
        <v>5251.0</v>
      </c>
      <c r="D12203" s="37">
        <v>0.115025709388688</v>
      </c>
      <c r="E12203" s="37" t="s">
        <v>15</v>
      </c>
      <c r="F12203" s="37" t="s">
        <v>10</v>
      </c>
    </row>
    <row r="12204">
      <c r="A12204" s="36" t="str">
        <f t="shared" si="1"/>
        <v>Medium Population-Middle Poverty</v>
      </c>
      <c r="B12204" s="35" t="s">
        <v>12223</v>
      </c>
      <c r="C12204" s="37">
        <v>4121.0</v>
      </c>
      <c r="D12204" s="37">
        <v>0.105556903664159</v>
      </c>
      <c r="E12204" s="37" t="s">
        <v>15</v>
      </c>
      <c r="F12204" s="37" t="s">
        <v>10</v>
      </c>
    </row>
    <row r="12205">
      <c r="A12205" s="36" t="str">
        <f t="shared" si="1"/>
        <v>Low Population-Middle Poverty</v>
      </c>
      <c r="B12205" s="35" t="s">
        <v>12224</v>
      </c>
      <c r="C12205" s="37">
        <v>357.0</v>
      </c>
      <c r="D12205" s="37">
        <v>0.257703081232493</v>
      </c>
      <c r="E12205" s="37" t="s">
        <v>16</v>
      </c>
      <c r="F12205" s="37" t="s">
        <v>10</v>
      </c>
    </row>
    <row r="12206">
      <c r="A12206" s="36" t="str">
        <f t="shared" si="1"/>
        <v>Medium Population-Middle Poverty</v>
      </c>
      <c r="B12206" s="35" t="s">
        <v>12225</v>
      </c>
      <c r="C12206" s="37">
        <v>3023.0</v>
      </c>
      <c r="D12206" s="37">
        <v>0.106847502480979</v>
      </c>
      <c r="E12206" s="37" t="s">
        <v>15</v>
      </c>
      <c r="F12206" s="37" t="s">
        <v>10</v>
      </c>
    </row>
    <row r="12207">
      <c r="A12207" s="36" t="str">
        <f t="shared" si="1"/>
        <v>Medium Population-Middle Poverty</v>
      </c>
      <c r="B12207" s="35" t="s">
        <v>12226</v>
      </c>
      <c r="C12207" s="37">
        <v>1170.0</v>
      </c>
      <c r="D12207" s="37">
        <v>0.198290598290598</v>
      </c>
      <c r="E12207" s="37" t="s">
        <v>15</v>
      </c>
      <c r="F12207" s="37" t="s">
        <v>10</v>
      </c>
    </row>
    <row r="12208">
      <c r="A12208" s="36" t="str">
        <f t="shared" si="1"/>
        <v>Medium Population-Middle Poverty</v>
      </c>
      <c r="B12208" s="35" t="s">
        <v>12227</v>
      </c>
      <c r="C12208" s="37">
        <v>8540.0</v>
      </c>
      <c r="D12208" s="37">
        <v>0.199414519906323</v>
      </c>
      <c r="E12208" s="37" t="s">
        <v>15</v>
      </c>
      <c r="F12208" s="37" t="s">
        <v>10</v>
      </c>
    </row>
    <row r="12209">
      <c r="A12209" s="36" t="str">
        <f t="shared" si="1"/>
        <v>Medium Population-Low Poverty</v>
      </c>
      <c r="B12209" s="35" t="s">
        <v>12228</v>
      </c>
      <c r="C12209" s="37">
        <v>627.0</v>
      </c>
      <c r="D12209" s="37">
        <v>0.0350877192982456</v>
      </c>
      <c r="E12209" s="37" t="s">
        <v>15</v>
      </c>
      <c r="F12209" s="37" t="s">
        <v>9</v>
      </c>
    </row>
    <row r="12210">
      <c r="A12210" s="36" t="str">
        <f t="shared" si="1"/>
        <v>Medium Population-Low Poverty</v>
      </c>
      <c r="B12210" s="35" t="s">
        <v>12229</v>
      </c>
      <c r="C12210" s="37">
        <v>1042.0</v>
      </c>
      <c r="D12210" s="37">
        <v>0.0259117082533589</v>
      </c>
      <c r="E12210" s="37" t="s">
        <v>15</v>
      </c>
      <c r="F12210" s="37" t="s">
        <v>9</v>
      </c>
    </row>
    <row r="12211">
      <c r="A12211" s="36" t="str">
        <f t="shared" si="1"/>
        <v>Medium Population-Middle Poverty</v>
      </c>
      <c r="B12211" s="35" t="s">
        <v>12230</v>
      </c>
      <c r="C12211" s="37">
        <v>2708.0</v>
      </c>
      <c r="D12211" s="37">
        <v>0.104505169867061</v>
      </c>
      <c r="E12211" s="37" t="s">
        <v>15</v>
      </c>
      <c r="F12211" s="37" t="s">
        <v>10</v>
      </c>
    </row>
    <row r="12212">
      <c r="A12212" s="36" t="str">
        <f t="shared" si="1"/>
        <v>High Population-Middle Poverty</v>
      </c>
      <c r="B12212" s="35" t="s">
        <v>12231</v>
      </c>
      <c r="C12212" s="37">
        <v>16885.0</v>
      </c>
      <c r="D12212" s="37">
        <v>0.152265324252295</v>
      </c>
      <c r="E12212" s="37" t="s">
        <v>14</v>
      </c>
      <c r="F12212" s="37" t="s">
        <v>10</v>
      </c>
    </row>
    <row r="12213">
      <c r="A12213" s="36" t="str">
        <f t="shared" si="1"/>
        <v>Medium Population-Middle Poverty</v>
      </c>
      <c r="B12213" s="35" t="s">
        <v>12232</v>
      </c>
      <c r="C12213" s="37">
        <v>1026.0</v>
      </c>
      <c r="D12213" s="37">
        <v>0.155945419103314</v>
      </c>
      <c r="E12213" s="37" t="s">
        <v>15</v>
      </c>
      <c r="F12213" s="37" t="s">
        <v>10</v>
      </c>
    </row>
    <row r="12214">
      <c r="A12214" s="36" t="str">
        <f t="shared" si="1"/>
        <v>Medium Population-Middle Poverty</v>
      </c>
      <c r="B12214" s="35" t="s">
        <v>12233</v>
      </c>
      <c r="C12214" s="37">
        <v>1695.0</v>
      </c>
      <c r="D12214" s="37">
        <v>0.110914454277286</v>
      </c>
      <c r="E12214" s="37" t="s">
        <v>15</v>
      </c>
      <c r="F12214" s="37" t="s">
        <v>10</v>
      </c>
    </row>
    <row r="12215">
      <c r="A12215" s="36" t="str">
        <f t="shared" si="1"/>
        <v>Medium Population-Middle Poverty</v>
      </c>
      <c r="B12215" s="35" t="s">
        <v>12234</v>
      </c>
      <c r="C12215" s="37">
        <v>5551.0</v>
      </c>
      <c r="D12215" s="37">
        <v>0.159971176364619</v>
      </c>
      <c r="E12215" s="37" t="s">
        <v>15</v>
      </c>
      <c r="F12215" s="37" t="s">
        <v>10</v>
      </c>
    </row>
    <row r="12216">
      <c r="A12216" s="36" t="str">
        <f t="shared" si="1"/>
        <v>Medium Population-Middle Poverty</v>
      </c>
      <c r="B12216" s="35" t="s">
        <v>12235</v>
      </c>
      <c r="C12216" s="37">
        <v>6200.0</v>
      </c>
      <c r="D12216" s="37">
        <v>0.155645161290323</v>
      </c>
      <c r="E12216" s="37" t="s">
        <v>15</v>
      </c>
      <c r="F12216" s="37" t="s">
        <v>10</v>
      </c>
    </row>
    <row r="12217">
      <c r="A12217" s="36" t="str">
        <f t="shared" si="1"/>
        <v>Medium Population-Middle Poverty</v>
      </c>
      <c r="B12217" s="35" t="s">
        <v>12236</v>
      </c>
      <c r="C12217" s="37">
        <v>702.0</v>
      </c>
      <c r="D12217" s="37">
        <v>0.132478632478632</v>
      </c>
      <c r="E12217" s="37" t="s">
        <v>15</v>
      </c>
      <c r="F12217" s="37" t="s">
        <v>10</v>
      </c>
    </row>
    <row r="12218">
      <c r="A12218" s="36" t="str">
        <f t="shared" si="1"/>
        <v>Medium Population-Middle Poverty</v>
      </c>
      <c r="B12218" s="35" t="s">
        <v>12237</v>
      </c>
      <c r="C12218" s="37">
        <v>1304.0</v>
      </c>
      <c r="D12218" s="37">
        <v>0.156441717791411</v>
      </c>
      <c r="E12218" s="37" t="s">
        <v>15</v>
      </c>
      <c r="F12218" s="37" t="s">
        <v>10</v>
      </c>
    </row>
    <row r="12219">
      <c r="A12219" s="36" t="str">
        <f t="shared" si="1"/>
        <v>Medium Population-Middle Poverty</v>
      </c>
      <c r="B12219" s="35" t="s">
        <v>12238</v>
      </c>
      <c r="C12219" s="37">
        <v>2674.0</v>
      </c>
      <c r="D12219" s="37">
        <v>0.151084517576664</v>
      </c>
      <c r="E12219" s="37" t="s">
        <v>15</v>
      </c>
      <c r="F12219" s="37" t="s">
        <v>10</v>
      </c>
    </row>
    <row r="12220">
      <c r="A12220" s="36" t="str">
        <f t="shared" si="1"/>
        <v>High Population-Middle Poverty</v>
      </c>
      <c r="B12220" s="35" t="s">
        <v>12239</v>
      </c>
      <c r="C12220" s="37">
        <v>37694.0</v>
      </c>
      <c r="D12220" s="37">
        <v>0.233246670557648</v>
      </c>
      <c r="E12220" s="37" t="s">
        <v>14</v>
      </c>
      <c r="F12220" s="37" t="s">
        <v>10</v>
      </c>
    </row>
    <row r="12221">
      <c r="A12221" s="36" t="str">
        <f t="shared" si="1"/>
        <v>Medium Population-Middle Poverty</v>
      </c>
      <c r="B12221" s="35" t="s">
        <v>12240</v>
      </c>
      <c r="C12221" s="37">
        <v>883.0</v>
      </c>
      <c r="D12221" s="37">
        <v>0.271800679501699</v>
      </c>
      <c r="E12221" s="37" t="s">
        <v>15</v>
      </c>
      <c r="F12221" s="37" t="s">
        <v>10</v>
      </c>
    </row>
    <row r="12222">
      <c r="A12222" s="36" t="str">
        <f t="shared" si="1"/>
        <v>High Population-Middle Poverty</v>
      </c>
      <c r="B12222" s="35" t="s">
        <v>12241</v>
      </c>
      <c r="C12222" s="37">
        <v>28077.0</v>
      </c>
      <c r="D12222" s="37">
        <v>0.115753107525733</v>
      </c>
      <c r="E12222" s="37" t="s">
        <v>14</v>
      </c>
      <c r="F12222" s="37" t="s">
        <v>10</v>
      </c>
    </row>
    <row r="12223">
      <c r="A12223" s="36" t="str">
        <f t="shared" si="1"/>
        <v>Medium Population-Middle Poverty</v>
      </c>
      <c r="B12223" s="35" t="s">
        <v>12242</v>
      </c>
      <c r="C12223" s="37">
        <v>1659.0</v>
      </c>
      <c r="D12223" s="37">
        <v>0.173598553345389</v>
      </c>
      <c r="E12223" s="37" t="s">
        <v>15</v>
      </c>
      <c r="F12223" s="37" t="s">
        <v>10</v>
      </c>
    </row>
    <row r="12224">
      <c r="A12224" s="36" t="str">
        <f t="shared" si="1"/>
        <v>Low Population-Low Poverty</v>
      </c>
      <c r="B12224" s="35" t="s">
        <v>12243</v>
      </c>
      <c r="C12224" s="37">
        <v>17.0</v>
      </c>
      <c r="D12224" s="37">
        <v>0.0</v>
      </c>
      <c r="E12224" s="37" t="s">
        <v>16</v>
      </c>
      <c r="F12224" s="37" t="s">
        <v>9</v>
      </c>
    </row>
    <row r="12225">
      <c r="A12225" s="36" t="str">
        <f t="shared" si="1"/>
        <v>Medium Population-Middle Poverty</v>
      </c>
      <c r="B12225" s="35" t="s">
        <v>12244</v>
      </c>
      <c r="C12225" s="37">
        <v>609.0</v>
      </c>
      <c r="D12225" s="37">
        <v>0.274220032840722</v>
      </c>
      <c r="E12225" s="37" t="s">
        <v>15</v>
      </c>
      <c r="F12225" s="37" t="s">
        <v>10</v>
      </c>
    </row>
    <row r="12226">
      <c r="A12226" s="36" t="str">
        <f t="shared" si="1"/>
        <v>Medium Population-Middle Poverty</v>
      </c>
      <c r="B12226" s="35" t="s">
        <v>12245</v>
      </c>
      <c r="C12226" s="37">
        <v>7170.0</v>
      </c>
      <c r="D12226" s="37">
        <v>0.167782426778243</v>
      </c>
      <c r="E12226" s="37" t="s">
        <v>15</v>
      </c>
      <c r="F12226" s="37" t="s">
        <v>10</v>
      </c>
    </row>
    <row r="12227">
      <c r="A12227" s="36" t="str">
        <f t="shared" si="1"/>
        <v>Medium Population-Middle Poverty</v>
      </c>
      <c r="B12227" s="35" t="s">
        <v>12246</v>
      </c>
      <c r="C12227" s="37">
        <v>1579.0</v>
      </c>
      <c r="D12227" s="37">
        <v>0.161494616846105</v>
      </c>
      <c r="E12227" s="37" t="s">
        <v>15</v>
      </c>
      <c r="F12227" s="37" t="s">
        <v>10</v>
      </c>
    </row>
    <row r="12228">
      <c r="A12228" s="36" t="str">
        <f t="shared" si="1"/>
        <v>Medium Population-Low Poverty</v>
      </c>
      <c r="B12228" s="35" t="s">
        <v>12247</v>
      </c>
      <c r="C12228" s="37">
        <v>1930.0</v>
      </c>
      <c r="D12228" s="37">
        <v>0.0813471502590674</v>
      </c>
      <c r="E12228" s="37" t="s">
        <v>15</v>
      </c>
      <c r="F12228" s="37" t="s">
        <v>9</v>
      </c>
    </row>
    <row r="12229">
      <c r="A12229" s="36" t="str">
        <f t="shared" si="1"/>
        <v>Medium Population-Middle Poverty</v>
      </c>
      <c r="B12229" s="35" t="s">
        <v>12248</v>
      </c>
      <c r="C12229" s="37">
        <v>794.0</v>
      </c>
      <c r="D12229" s="37">
        <v>0.277078085642317</v>
      </c>
      <c r="E12229" s="37" t="s">
        <v>15</v>
      </c>
      <c r="F12229" s="37" t="s">
        <v>10</v>
      </c>
    </row>
    <row r="12230">
      <c r="A12230" s="36" t="str">
        <f t="shared" si="1"/>
        <v>Medium Population-Middle Poverty</v>
      </c>
      <c r="B12230" s="35" t="s">
        <v>12249</v>
      </c>
      <c r="C12230" s="37">
        <v>3675.0</v>
      </c>
      <c r="D12230" s="37">
        <v>0.199183673469388</v>
      </c>
      <c r="E12230" s="37" t="s">
        <v>15</v>
      </c>
      <c r="F12230" s="37" t="s">
        <v>10</v>
      </c>
    </row>
    <row r="12231">
      <c r="A12231" s="36" t="str">
        <f t="shared" si="1"/>
        <v>Medium Population-Middle Poverty</v>
      </c>
      <c r="B12231" s="35" t="s">
        <v>12250</v>
      </c>
      <c r="C12231" s="37">
        <v>3970.0</v>
      </c>
      <c r="D12231" s="37">
        <v>0.31360201511335</v>
      </c>
      <c r="E12231" s="37" t="s">
        <v>15</v>
      </c>
      <c r="F12231" s="37" t="s">
        <v>10</v>
      </c>
    </row>
    <row r="12232">
      <c r="A12232" s="36" t="str">
        <f t="shared" si="1"/>
        <v>Low Population-Low Poverty</v>
      </c>
      <c r="B12232" s="35" t="s">
        <v>12251</v>
      </c>
      <c r="C12232" s="37">
        <v>211.0</v>
      </c>
      <c r="D12232" s="37">
        <v>0.0947867298578199</v>
      </c>
      <c r="E12232" s="37" t="s">
        <v>16</v>
      </c>
      <c r="F12232" s="37" t="s">
        <v>9</v>
      </c>
    </row>
    <row r="12233">
      <c r="A12233" s="36" t="str">
        <f t="shared" si="1"/>
        <v>Medium Population-Middle Poverty</v>
      </c>
      <c r="B12233" s="35" t="s">
        <v>12252</v>
      </c>
      <c r="C12233" s="37">
        <v>2516.0</v>
      </c>
      <c r="D12233" s="37">
        <v>0.150635930047695</v>
      </c>
      <c r="E12233" s="37" t="s">
        <v>15</v>
      </c>
      <c r="F12233" s="37" t="s">
        <v>10</v>
      </c>
    </row>
    <row r="12234">
      <c r="A12234" s="36" t="str">
        <f t="shared" si="1"/>
        <v>High Population-Middle Poverty</v>
      </c>
      <c r="B12234" s="35" t="s">
        <v>12253</v>
      </c>
      <c r="C12234" s="37">
        <v>19312.0</v>
      </c>
      <c r="D12234" s="37">
        <v>0.198218724109362</v>
      </c>
      <c r="E12234" s="37" t="s">
        <v>14</v>
      </c>
      <c r="F12234" s="37" t="s">
        <v>10</v>
      </c>
    </row>
    <row r="12235">
      <c r="A12235" s="36" t="str">
        <f t="shared" si="1"/>
        <v>High Population-Middle Poverty</v>
      </c>
      <c r="B12235" s="35" t="s">
        <v>12254</v>
      </c>
      <c r="C12235" s="37">
        <v>11666.0</v>
      </c>
      <c r="D12235" s="37">
        <v>0.222184124807132</v>
      </c>
      <c r="E12235" s="37" t="s">
        <v>14</v>
      </c>
      <c r="F12235" s="37" t="s">
        <v>10</v>
      </c>
    </row>
    <row r="12236">
      <c r="A12236" s="36" t="str">
        <f t="shared" si="1"/>
        <v>Medium Population-Middle Poverty</v>
      </c>
      <c r="B12236" s="35" t="s">
        <v>12255</v>
      </c>
      <c r="C12236" s="37">
        <v>8639.0</v>
      </c>
      <c r="D12236" s="37">
        <v>0.100243083690242</v>
      </c>
      <c r="E12236" s="37" t="s">
        <v>15</v>
      </c>
      <c r="F12236" s="37" t="s">
        <v>10</v>
      </c>
    </row>
    <row r="12237">
      <c r="A12237" s="36" t="str">
        <f t="shared" si="1"/>
        <v>Medium Population-Middle Poverty</v>
      </c>
      <c r="B12237" s="35" t="s">
        <v>12256</v>
      </c>
      <c r="C12237" s="37">
        <v>1094.0</v>
      </c>
      <c r="D12237" s="37">
        <v>0.152650822669104</v>
      </c>
      <c r="E12237" s="37" t="s">
        <v>15</v>
      </c>
      <c r="F12237" s="37" t="s">
        <v>10</v>
      </c>
    </row>
    <row r="12238">
      <c r="A12238" s="36" t="str">
        <f t="shared" si="1"/>
        <v>Medium Population-Middle Poverty</v>
      </c>
      <c r="B12238" s="35" t="s">
        <v>12257</v>
      </c>
      <c r="C12238" s="37">
        <v>1180.0</v>
      </c>
      <c r="D12238" s="37">
        <v>0.138135593220339</v>
      </c>
      <c r="E12238" s="37" t="s">
        <v>15</v>
      </c>
      <c r="F12238" s="37" t="s">
        <v>10</v>
      </c>
    </row>
    <row r="12239">
      <c r="A12239" s="36" t="str">
        <f t="shared" si="1"/>
        <v>Medium Population-Middle Poverty</v>
      </c>
      <c r="B12239" s="35" t="s">
        <v>12258</v>
      </c>
      <c r="C12239" s="37">
        <v>6465.0</v>
      </c>
      <c r="D12239" s="37">
        <v>0.245320959010054</v>
      </c>
      <c r="E12239" s="37" t="s">
        <v>15</v>
      </c>
      <c r="F12239" s="37" t="s">
        <v>10</v>
      </c>
    </row>
    <row r="12240">
      <c r="A12240" s="36" t="str">
        <f t="shared" si="1"/>
        <v>Medium Population-Middle Poverty</v>
      </c>
      <c r="B12240" s="35" t="s">
        <v>12259</v>
      </c>
      <c r="C12240" s="37">
        <v>3505.0</v>
      </c>
      <c r="D12240" s="37">
        <v>0.16490727532097</v>
      </c>
      <c r="E12240" s="37" t="s">
        <v>15</v>
      </c>
      <c r="F12240" s="37" t="s">
        <v>10</v>
      </c>
    </row>
    <row r="12241">
      <c r="A12241" s="36" t="str">
        <f t="shared" si="1"/>
        <v>Low Population-Middle Poverty</v>
      </c>
      <c r="B12241" s="35" t="s">
        <v>12260</v>
      </c>
      <c r="C12241" s="37">
        <v>366.0</v>
      </c>
      <c r="D12241" s="37">
        <v>0.158469945355191</v>
      </c>
      <c r="E12241" s="37" t="s">
        <v>16</v>
      </c>
      <c r="F12241" s="37" t="s">
        <v>10</v>
      </c>
    </row>
    <row r="12242">
      <c r="A12242" s="36" t="str">
        <f t="shared" si="1"/>
        <v>Medium Population-Middle Poverty</v>
      </c>
      <c r="B12242" s="35" t="s">
        <v>12261</v>
      </c>
      <c r="C12242" s="37">
        <v>1367.0</v>
      </c>
      <c r="D12242" s="37">
        <v>0.183613752743233</v>
      </c>
      <c r="E12242" s="37" t="s">
        <v>15</v>
      </c>
      <c r="F12242" s="37" t="s">
        <v>10</v>
      </c>
    </row>
    <row r="12243">
      <c r="A12243" s="36" t="str">
        <f t="shared" si="1"/>
        <v>Low Population-Middle Poverty</v>
      </c>
      <c r="B12243" s="35" t="s">
        <v>12262</v>
      </c>
      <c r="C12243" s="37">
        <v>423.0</v>
      </c>
      <c r="D12243" s="37">
        <v>0.184397163120567</v>
      </c>
      <c r="E12243" s="37" t="s">
        <v>16</v>
      </c>
      <c r="F12243" s="37" t="s">
        <v>10</v>
      </c>
    </row>
    <row r="12244">
      <c r="A12244" s="36" t="str">
        <f t="shared" si="1"/>
        <v>Medium Population-Middle Poverty</v>
      </c>
      <c r="B12244" s="35" t="s">
        <v>12263</v>
      </c>
      <c r="C12244" s="37">
        <v>2122.0</v>
      </c>
      <c r="D12244" s="37">
        <v>0.157869934024505</v>
      </c>
      <c r="E12244" s="37" t="s">
        <v>15</v>
      </c>
      <c r="F12244" s="37" t="s">
        <v>10</v>
      </c>
    </row>
    <row r="12245">
      <c r="A12245" s="36" t="str">
        <f t="shared" si="1"/>
        <v>Low Population-Middle Poverty</v>
      </c>
      <c r="B12245" s="35" t="s">
        <v>12264</v>
      </c>
      <c r="C12245" s="37">
        <v>124.0</v>
      </c>
      <c r="D12245" s="37">
        <v>0.25</v>
      </c>
      <c r="E12245" s="37" t="s">
        <v>16</v>
      </c>
      <c r="F12245" s="37" t="s">
        <v>10</v>
      </c>
    </row>
    <row r="12246">
      <c r="A12246" s="36" t="str">
        <f t="shared" si="1"/>
        <v>Medium Population-Middle Poverty</v>
      </c>
      <c r="B12246" s="35" t="s">
        <v>12265</v>
      </c>
      <c r="C12246" s="37">
        <v>9122.0</v>
      </c>
      <c r="D12246" s="37">
        <v>0.147116860337645</v>
      </c>
      <c r="E12246" s="37" t="s">
        <v>15</v>
      </c>
      <c r="F12246" s="37" t="s">
        <v>10</v>
      </c>
    </row>
    <row r="12247">
      <c r="A12247" s="36" t="str">
        <f t="shared" si="1"/>
        <v>High Population-Middle Poverty</v>
      </c>
      <c r="B12247" s="35" t="s">
        <v>12266</v>
      </c>
      <c r="C12247" s="37">
        <v>13662.0</v>
      </c>
      <c r="D12247" s="37">
        <v>0.146903820816864</v>
      </c>
      <c r="E12247" s="37" t="s">
        <v>14</v>
      </c>
      <c r="F12247" s="37" t="s">
        <v>10</v>
      </c>
    </row>
    <row r="12248">
      <c r="A12248" s="36" t="str">
        <f t="shared" si="1"/>
        <v>High Population-Middle Poverty</v>
      </c>
      <c r="B12248" s="35" t="s">
        <v>12267</v>
      </c>
      <c r="C12248" s="37">
        <v>11001.0</v>
      </c>
      <c r="D12248" s="37">
        <v>0.119716389419144</v>
      </c>
      <c r="E12248" s="37" t="s">
        <v>14</v>
      </c>
      <c r="F12248" s="37" t="s">
        <v>10</v>
      </c>
    </row>
    <row r="12249">
      <c r="A12249" s="36" t="str">
        <f t="shared" si="1"/>
        <v>Medium Population-Middle Poverty</v>
      </c>
      <c r="B12249" s="35" t="s">
        <v>12268</v>
      </c>
      <c r="C12249" s="37">
        <v>2096.0</v>
      </c>
      <c r="D12249" s="37">
        <v>0.100667938931298</v>
      </c>
      <c r="E12249" s="37" t="s">
        <v>15</v>
      </c>
      <c r="F12249" s="37" t="s">
        <v>10</v>
      </c>
    </row>
    <row r="12250">
      <c r="A12250" s="36" t="str">
        <f t="shared" si="1"/>
        <v>Medium Population-Middle Poverty</v>
      </c>
      <c r="B12250" s="35" t="s">
        <v>12269</v>
      </c>
      <c r="C12250" s="37">
        <v>8328.0</v>
      </c>
      <c r="D12250" s="37">
        <v>0.27797790585975</v>
      </c>
      <c r="E12250" s="37" t="s">
        <v>15</v>
      </c>
      <c r="F12250" s="37" t="s">
        <v>10</v>
      </c>
    </row>
    <row r="12251">
      <c r="A12251" s="36" t="str">
        <f t="shared" si="1"/>
        <v>Medium Population-Middle Poverty</v>
      </c>
      <c r="B12251" s="35" t="s">
        <v>12270</v>
      </c>
      <c r="C12251" s="37">
        <v>1054.0</v>
      </c>
      <c r="D12251" s="37">
        <v>0.172675521821632</v>
      </c>
      <c r="E12251" s="37" t="s">
        <v>15</v>
      </c>
      <c r="F12251" s="37" t="s">
        <v>10</v>
      </c>
    </row>
    <row r="12252">
      <c r="A12252" s="36" t="str">
        <f t="shared" si="1"/>
        <v>Medium Population-Low Poverty</v>
      </c>
      <c r="B12252" s="35" t="s">
        <v>12271</v>
      </c>
      <c r="C12252" s="37">
        <v>1209.0</v>
      </c>
      <c r="D12252" s="37">
        <v>0.0959470636889992</v>
      </c>
      <c r="E12252" s="37" t="s">
        <v>15</v>
      </c>
      <c r="F12252" s="37" t="s">
        <v>9</v>
      </c>
    </row>
    <row r="12253">
      <c r="A12253" s="36" t="str">
        <f t="shared" si="1"/>
        <v>Low Population-Middle Poverty</v>
      </c>
      <c r="B12253" s="35" t="s">
        <v>12272</v>
      </c>
      <c r="C12253" s="37">
        <v>108.0</v>
      </c>
      <c r="D12253" s="37">
        <v>0.12962962962963</v>
      </c>
      <c r="E12253" s="37" t="s">
        <v>16</v>
      </c>
      <c r="F12253" s="37" t="s">
        <v>10</v>
      </c>
    </row>
    <row r="12254">
      <c r="A12254" s="36" t="str">
        <f t="shared" si="1"/>
        <v>Medium Population-High Poverty</v>
      </c>
      <c r="B12254" s="35" t="s">
        <v>12273</v>
      </c>
      <c r="C12254" s="37">
        <v>915.0</v>
      </c>
      <c r="D12254" s="37">
        <v>0.372677595628415</v>
      </c>
      <c r="E12254" s="37" t="s">
        <v>15</v>
      </c>
      <c r="F12254" s="37" t="s">
        <v>11</v>
      </c>
    </row>
    <row r="12255">
      <c r="A12255" s="36" t="str">
        <f t="shared" si="1"/>
        <v>Medium Population-Middle Poverty</v>
      </c>
      <c r="B12255" s="35" t="s">
        <v>12274</v>
      </c>
      <c r="C12255" s="37">
        <v>1575.0</v>
      </c>
      <c r="D12255" s="37">
        <v>0.238730158730159</v>
      </c>
      <c r="E12255" s="37" t="s">
        <v>15</v>
      </c>
      <c r="F12255" s="37" t="s">
        <v>10</v>
      </c>
    </row>
    <row r="12256">
      <c r="A12256" s="36" t="str">
        <f t="shared" si="1"/>
        <v>Medium Population-Middle Poverty</v>
      </c>
      <c r="B12256" s="35" t="s">
        <v>12275</v>
      </c>
      <c r="C12256" s="37">
        <v>3833.0</v>
      </c>
      <c r="D12256" s="37">
        <v>0.195408296373598</v>
      </c>
      <c r="E12256" s="37" t="s">
        <v>15</v>
      </c>
      <c r="F12256" s="37" t="s">
        <v>10</v>
      </c>
    </row>
    <row r="12257">
      <c r="A12257" s="36" t="str">
        <f t="shared" si="1"/>
        <v>Medium Population-Low Poverty</v>
      </c>
      <c r="B12257" s="35" t="s">
        <v>12276</v>
      </c>
      <c r="C12257" s="37">
        <v>1267.0</v>
      </c>
      <c r="D12257" s="37">
        <v>0.0962904498816101</v>
      </c>
      <c r="E12257" s="37" t="s">
        <v>15</v>
      </c>
      <c r="F12257" s="37" t="s">
        <v>9</v>
      </c>
    </row>
    <row r="12258">
      <c r="A12258" s="36" t="str">
        <f t="shared" si="1"/>
        <v>High Population-Middle Poverty</v>
      </c>
      <c r="B12258" s="35" t="s">
        <v>12277</v>
      </c>
      <c r="C12258" s="37">
        <v>23556.0</v>
      </c>
      <c r="D12258" s="37">
        <v>0.15588385124809</v>
      </c>
      <c r="E12258" s="37" t="s">
        <v>14</v>
      </c>
      <c r="F12258" s="37" t="s">
        <v>10</v>
      </c>
    </row>
    <row r="12259">
      <c r="A12259" s="36" t="str">
        <f t="shared" si="1"/>
        <v>Medium Population-Middle Poverty</v>
      </c>
      <c r="B12259" s="35" t="s">
        <v>12278</v>
      </c>
      <c r="C12259" s="37">
        <v>3855.0</v>
      </c>
      <c r="D12259" s="37">
        <v>0.213748378728923</v>
      </c>
      <c r="E12259" s="37" t="s">
        <v>15</v>
      </c>
      <c r="F12259" s="37" t="s">
        <v>10</v>
      </c>
    </row>
    <row r="12260">
      <c r="A12260" s="36" t="str">
        <f t="shared" si="1"/>
        <v>Medium Population-Middle Poverty</v>
      </c>
      <c r="B12260" s="35" t="s">
        <v>12279</v>
      </c>
      <c r="C12260" s="37">
        <v>1473.0</v>
      </c>
      <c r="D12260" s="37">
        <v>0.285811269517991</v>
      </c>
      <c r="E12260" s="37" t="s">
        <v>15</v>
      </c>
      <c r="F12260" s="37" t="s">
        <v>10</v>
      </c>
    </row>
    <row r="12261">
      <c r="A12261" s="36" t="str">
        <f t="shared" si="1"/>
        <v>Medium Population-Middle Poverty</v>
      </c>
      <c r="B12261" s="35" t="s">
        <v>12280</v>
      </c>
      <c r="C12261" s="37">
        <v>757.0</v>
      </c>
      <c r="D12261" s="37">
        <v>0.14663143989432</v>
      </c>
      <c r="E12261" s="37" t="s">
        <v>15</v>
      </c>
      <c r="F12261" s="37" t="s">
        <v>10</v>
      </c>
    </row>
    <row r="12262">
      <c r="A12262" s="36" t="str">
        <f t="shared" si="1"/>
        <v>Low Population-Impoverished</v>
      </c>
      <c r="B12262" s="35" t="s">
        <v>12281</v>
      </c>
      <c r="C12262" s="37">
        <v>297.0</v>
      </c>
      <c r="D12262" s="37">
        <v>0.616161616161616</v>
      </c>
      <c r="E12262" s="37" t="s">
        <v>16</v>
      </c>
      <c r="F12262" s="37" t="s">
        <v>12</v>
      </c>
    </row>
    <row r="12263">
      <c r="A12263" s="36" t="str">
        <f t="shared" si="1"/>
        <v>Medium Population-Middle Poverty</v>
      </c>
      <c r="B12263" s="35" t="s">
        <v>12282</v>
      </c>
      <c r="C12263" s="37">
        <v>2216.0</v>
      </c>
      <c r="D12263" s="37">
        <v>0.229693140794224</v>
      </c>
      <c r="E12263" s="37" t="s">
        <v>15</v>
      </c>
      <c r="F12263" s="37" t="s">
        <v>10</v>
      </c>
    </row>
    <row r="12264">
      <c r="A12264" s="36" t="str">
        <f t="shared" si="1"/>
        <v>Medium Population-Middle Poverty</v>
      </c>
      <c r="B12264" s="35" t="s">
        <v>12283</v>
      </c>
      <c r="C12264" s="37">
        <v>2821.0</v>
      </c>
      <c r="D12264" s="37">
        <v>0.199574618929458</v>
      </c>
      <c r="E12264" s="37" t="s">
        <v>15</v>
      </c>
      <c r="F12264" s="37" t="s">
        <v>10</v>
      </c>
    </row>
    <row r="12265">
      <c r="A12265" s="36" t="str">
        <f t="shared" si="1"/>
        <v>High Population-Middle Poverty</v>
      </c>
      <c r="B12265" s="35" t="s">
        <v>12284</v>
      </c>
      <c r="C12265" s="37">
        <v>16111.0</v>
      </c>
      <c r="D12265" s="37">
        <v>0.147973434299547</v>
      </c>
      <c r="E12265" s="37" t="s">
        <v>14</v>
      </c>
      <c r="F12265" s="37" t="s">
        <v>10</v>
      </c>
    </row>
    <row r="12266">
      <c r="A12266" s="36" t="str">
        <f t="shared" si="1"/>
        <v>Medium Population-Middle Poverty</v>
      </c>
      <c r="B12266" s="35" t="s">
        <v>12285</v>
      </c>
      <c r="C12266" s="37">
        <v>2879.0</v>
      </c>
      <c r="D12266" s="37">
        <v>0.172976728030566</v>
      </c>
      <c r="E12266" s="37" t="s">
        <v>15</v>
      </c>
      <c r="F12266" s="37" t="s">
        <v>10</v>
      </c>
    </row>
    <row r="12267">
      <c r="A12267" s="36" t="str">
        <f t="shared" si="1"/>
        <v>High Population-Middle Poverty</v>
      </c>
      <c r="B12267" s="35" t="s">
        <v>12286</v>
      </c>
      <c r="C12267" s="37">
        <v>14654.0</v>
      </c>
      <c r="D12267" s="37">
        <v>0.137982803330149</v>
      </c>
      <c r="E12267" s="37" t="s">
        <v>14</v>
      </c>
      <c r="F12267" s="37" t="s">
        <v>10</v>
      </c>
    </row>
    <row r="12268">
      <c r="A12268" s="36" t="str">
        <f t="shared" si="1"/>
        <v>High Population-Middle Poverty</v>
      </c>
      <c r="B12268" s="35" t="s">
        <v>12287</v>
      </c>
      <c r="C12268" s="37">
        <v>17807.0</v>
      </c>
      <c r="D12268" s="37">
        <v>0.32790475655641</v>
      </c>
      <c r="E12268" s="37" t="s">
        <v>14</v>
      </c>
      <c r="F12268" s="37" t="s">
        <v>10</v>
      </c>
    </row>
    <row r="12269">
      <c r="A12269" s="36" t="str">
        <f t="shared" si="1"/>
        <v>Medium Population-High Poverty</v>
      </c>
      <c r="B12269" s="35" t="s">
        <v>12288</v>
      </c>
      <c r="C12269" s="37">
        <v>681.0</v>
      </c>
      <c r="D12269" s="37">
        <v>0.45374449339207</v>
      </c>
      <c r="E12269" s="37" t="s">
        <v>15</v>
      </c>
      <c r="F12269" s="37" t="s">
        <v>11</v>
      </c>
    </row>
    <row r="12270">
      <c r="A12270" s="36" t="str">
        <f t="shared" si="1"/>
        <v>High Population-Middle Poverty</v>
      </c>
      <c r="B12270" s="35" t="s">
        <v>12289</v>
      </c>
      <c r="C12270" s="37">
        <v>12104.0</v>
      </c>
      <c r="D12270" s="37">
        <v>0.202081956378057</v>
      </c>
      <c r="E12270" s="37" t="s">
        <v>14</v>
      </c>
      <c r="F12270" s="37" t="s">
        <v>10</v>
      </c>
    </row>
    <row r="12271">
      <c r="A12271" s="36" t="str">
        <f t="shared" si="1"/>
        <v>Medium Population-High Poverty</v>
      </c>
      <c r="B12271" s="35" t="s">
        <v>12290</v>
      </c>
      <c r="C12271" s="37">
        <v>5351.0</v>
      </c>
      <c r="D12271" s="37">
        <v>0.388899271164268</v>
      </c>
      <c r="E12271" s="37" t="s">
        <v>15</v>
      </c>
      <c r="F12271" s="37" t="s">
        <v>11</v>
      </c>
    </row>
    <row r="12272">
      <c r="A12272" s="36" t="str">
        <f t="shared" si="1"/>
        <v>Medium Population-Middle Poverty</v>
      </c>
      <c r="B12272" s="35" t="s">
        <v>12291</v>
      </c>
      <c r="C12272" s="37">
        <v>3118.0</v>
      </c>
      <c r="D12272" s="37">
        <v>0.151379089159718</v>
      </c>
      <c r="E12272" s="37" t="s">
        <v>15</v>
      </c>
      <c r="F12272" s="37" t="s">
        <v>10</v>
      </c>
    </row>
    <row r="12273">
      <c r="A12273" s="36" t="str">
        <f t="shared" si="1"/>
        <v>Medium Population-High Poverty</v>
      </c>
      <c r="B12273" s="35" t="s">
        <v>12292</v>
      </c>
      <c r="C12273" s="37">
        <v>1636.0</v>
      </c>
      <c r="D12273" s="37">
        <v>0.396088019559902</v>
      </c>
      <c r="E12273" s="37" t="s">
        <v>15</v>
      </c>
      <c r="F12273" s="37" t="s">
        <v>11</v>
      </c>
    </row>
    <row r="12274">
      <c r="A12274" s="36" t="str">
        <f t="shared" si="1"/>
        <v>Medium Population-High Poverty</v>
      </c>
      <c r="B12274" s="35" t="s">
        <v>12293</v>
      </c>
      <c r="C12274" s="37">
        <v>770.0</v>
      </c>
      <c r="D12274" s="37">
        <v>0.371428571428571</v>
      </c>
      <c r="E12274" s="37" t="s">
        <v>15</v>
      </c>
      <c r="F12274" s="37" t="s">
        <v>11</v>
      </c>
    </row>
    <row r="12275">
      <c r="A12275" s="36" t="str">
        <f t="shared" si="1"/>
        <v>Low Population-Middle Poverty</v>
      </c>
      <c r="B12275" s="35" t="s">
        <v>12294</v>
      </c>
      <c r="C12275" s="37">
        <v>245.0</v>
      </c>
      <c r="D12275" s="37">
        <v>0.130612244897959</v>
      </c>
      <c r="E12275" s="37" t="s">
        <v>16</v>
      </c>
      <c r="F12275" s="37" t="s">
        <v>10</v>
      </c>
    </row>
    <row r="12276">
      <c r="A12276" s="36" t="str">
        <f t="shared" si="1"/>
        <v>Medium Population-Low Poverty</v>
      </c>
      <c r="B12276" s="35" t="s">
        <v>12295</v>
      </c>
      <c r="C12276" s="37">
        <v>1204.0</v>
      </c>
      <c r="D12276" s="37">
        <v>0.0315614617940199</v>
      </c>
      <c r="E12276" s="37" t="s">
        <v>15</v>
      </c>
      <c r="F12276" s="37" t="s">
        <v>9</v>
      </c>
    </row>
    <row r="12277">
      <c r="A12277" s="36" t="str">
        <f t="shared" si="1"/>
        <v>Medium Population-Middle Poverty</v>
      </c>
      <c r="B12277" s="35" t="s">
        <v>12296</v>
      </c>
      <c r="C12277" s="37">
        <v>1006.0</v>
      </c>
      <c r="D12277" s="37">
        <v>0.1610337972167</v>
      </c>
      <c r="E12277" s="37" t="s">
        <v>15</v>
      </c>
      <c r="F12277" s="37" t="s">
        <v>10</v>
      </c>
    </row>
    <row r="12278">
      <c r="A12278" s="36" t="str">
        <f t="shared" si="1"/>
        <v>Medium Population-Middle Poverty</v>
      </c>
      <c r="B12278" s="35" t="s">
        <v>12297</v>
      </c>
      <c r="C12278" s="37">
        <v>1199.0</v>
      </c>
      <c r="D12278" s="37">
        <v>0.222685571309425</v>
      </c>
      <c r="E12278" s="37" t="s">
        <v>15</v>
      </c>
      <c r="F12278" s="37" t="s">
        <v>10</v>
      </c>
    </row>
    <row r="12279">
      <c r="A12279" s="36" t="str">
        <f t="shared" si="1"/>
        <v>Medium Population-Middle Poverty</v>
      </c>
      <c r="B12279" s="35" t="s">
        <v>12298</v>
      </c>
      <c r="C12279" s="37">
        <v>2368.0</v>
      </c>
      <c r="D12279" s="37">
        <v>0.237753378378378</v>
      </c>
      <c r="E12279" s="37" t="s">
        <v>15</v>
      </c>
      <c r="F12279" s="37" t="s">
        <v>10</v>
      </c>
    </row>
    <row r="12280">
      <c r="A12280" s="36" t="str">
        <f t="shared" si="1"/>
        <v>Low Population-Middle Poverty</v>
      </c>
      <c r="B12280" s="35" t="s">
        <v>12299</v>
      </c>
      <c r="C12280" s="37">
        <v>291.0</v>
      </c>
      <c r="D12280" s="37">
        <v>0.213058419243986</v>
      </c>
      <c r="E12280" s="37" t="s">
        <v>16</v>
      </c>
      <c r="F12280" s="37" t="s">
        <v>10</v>
      </c>
    </row>
    <row r="12281">
      <c r="A12281" s="36" t="str">
        <f t="shared" si="1"/>
        <v>Medium Population-Impoverished</v>
      </c>
      <c r="B12281" s="35" t="s">
        <v>12300</v>
      </c>
      <c r="C12281" s="37">
        <v>1284.0</v>
      </c>
      <c r="D12281" s="37">
        <v>0.549065420560748</v>
      </c>
      <c r="E12281" s="37" t="s">
        <v>15</v>
      </c>
      <c r="F12281" s="37" t="s">
        <v>12</v>
      </c>
    </row>
    <row r="12282">
      <c r="A12282" s="36" t="str">
        <f t="shared" si="1"/>
        <v>High Population-Low Poverty</v>
      </c>
      <c r="B12282" s="35" t="s">
        <v>12301</v>
      </c>
      <c r="C12282" s="37">
        <v>26954.0</v>
      </c>
      <c r="D12282" s="37">
        <v>0.0688951547080211</v>
      </c>
      <c r="E12282" s="37" t="s">
        <v>14</v>
      </c>
      <c r="F12282" s="37" t="s">
        <v>9</v>
      </c>
    </row>
    <row r="12283">
      <c r="A12283" s="36" t="str">
        <f t="shared" si="1"/>
        <v>Medium Population-Middle Poverty</v>
      </c>
      <c r="B12283" s="35" t="s">
        <v>12302</v>
      </c>
      <c r="C12283" s="37">
        <v>2128.0</v>
      </c>
      <c r="D12283" s="37">
        <v>0.193139097744361</v>
      </c>
      <c r="E12283" s="37" t="s">
        <v>15</v>
      </c>
      <c r="F12283" s="37" t="s">
        <v>10</v>
      </c>
    </row>
    <row r="12284">
      <c r="A12284" s="36" t="str">
        <f t="shared" si="1"/>
        <v>High Population-Middle Poverty</v>
      </c>
      <c r="B12284" s="35" t="s">
        <v>12303</v>
      </c>
      <c r="C12284" s="37">
        <v>14362.0</v>
      </c>
      <c r="D12284" s="37">
        <v>0.199763264169336</v>
      </c>
      <c r="E12284" s="37" t="s">
        <v>14</v>
      </c>
      <c r="F12284" s="37" t="s">
        <v>10</v>
      </c>
    </row>
    <row r="12285">
      <c r="A12285" s="36" t="str">
        <f t="shared" si="1"/>
        <v>High Population-Middle Poverty</v>
      </c>
      <c r="B12285" s="35" t="s">
        <v>12304</v>
      </c>
      <c r="C12285" s="37">
        <v>26865.0</v>
      </c>
      <c r="D12285" s="37">
        <v>0.161287921086916</v>
      </c>
      <c r="E12285" s="37" t="s">
        <v>14</v>
      </c>
      <c r="F12285" s="37" t="s">
        <v>10</v>
      </c>
    </row>
    <row r="12286">
      <c r="A12286" s="36" t="str">
        <f t="shared" si="1"/>
        <v>Medium Population-High Poverty</v>
      </c>
      <c r="B12286" s="35" t="s">
        <v>12305</v>
      </c>
      <c r="C12286" s="37">
        <v>1109.0</v>
      </c>
      <c r="D12286" s="37">
        <v>0.418394950405771</v>
      </c>
      <c r="E12286" s="37" t="s">
        <v>15</v>
      </c>
      <c r="F12286" s="37" t="s">
        <v>11</v>
      </c>
    </row>
    <row r="12287">
      <c r="A12287" s="36" t="str">
        <f t="shared" si="1"/>
        <v>Medium Population-Low Poverty</v>
      </c>
      <c r="B12287" s="35" t="s">
        <v>12306</v>
      </c>
      <c r="C12287" s="37">
        <v>2215.0</v>
      </c>
      <c r="D12287" s="37">
        <v>0.0984198645598194</v>
      </c>
      <c r="E12287" s="37" t="s">
        <v>15</v>
      </c>
      <c r="F12287" s="37" t="s">
        <v>9</v>
      </c>
    </row>
    <row r="12288">
      <c r="A12288" s="36" t="str">
        <f t="shared" si="1"/>
        <v>Medium Population-Middle Poverty</v>
      </c>
      <c r="B12288" s="35" t="s">
        <v>12307</v>
      </c>
      <c r="C12288" s="37">
        <v>2353.0</v>
      </c>
      <c r="D12288" s="37">
        <v>0.237994050148746</v>
      </c>
      <c r="E12288" s="37" t="s">
        <v>15</v>
      </c>
      <c r="F12288" s="37" t="s">
        <v>10</v>
      </c>
    </row>
    <row r="12289">
      <c r="A12289" s="36" t="str">
        <f t="shared" si="1"/>
        <v>Medium Population-High Poverty</v>
      </c>
      <c r="B12289" s="35" t="s">
        <v>12308</v>
      </c>
      <c r="C12289" s="37">
        <v>2010.0</v>
      </c>
      <c r="D12289" s="37">
        <v>0.441791044776119</v>
      </c>
      <c r="E12289" s="37" t="s">
        <v>15</v>
      </c>
      <c r="F12289" s="37" t="s">
        <v>11</v>
      </c>
    </row>
    <row r="12290">
      <c r="A12290" s="36" t="str">
        <f t="shared" si="1"/>
        <v>Low Population-Middle Poverty</v>
      </c>
      <c r="B12290" s="35" t="s">
        <v>12309</v>
      </c>
      <c r="C12290" s="37">
        <v>211.0</v>
      </c>
      <c r="D12290" s="37">
        <v>0.213270142180095</v>
      </c>
      <c r="E12290" s="37" t="s">
        <v>16</v>
      </c>
      <c r="F12290" s="37" t="s">
        <v>10</v>
      </c>
    </row>
    <row r="12291">
      <c r="A12291" s="36" t="str">
        <f t="shared" si="1"/>
        <v>Medium Population-Middle Poverty</v>
      </c>
      <c r="B12291" s="35" t="s">
        <v>12310</v>
      </c>
      <c r="C12291" s="37">
        <v>1279.0</v>
      </c>
      <c r="D12291" s="37">
        <v>0.286161063330727</v>
      </c>
      <c r="E12291" s="37" t="s">
        <v>15</v>
      </c>
      <c r="F12291" s="37" t="s">
        <v>10</v>
      </c>
    </row>
    <row r="12292">
      <c r="A12292" s="36" t="str">
        <f t="shared" si="1"/>
        <v>Medium Population-Middle Poverty</v>
      </c>
      <c r="B12292" s="35" t="s">
        <v>12311</v>
      </c>
      <c r="C12292" s="37">
        <v>2773.0</v>
      </c>
      <c r="D12292" s="37">
        <v>0.296069239091237</v>
      </c>
      <c r="E12292" s="37" t="s">
        <v>15</v>
      </c>
      <c r="F12292" s="37" t="s">
        <v>10</v>
      </c>
    </row>
    <row r="12293">
      <c r="A12293" s="36" t="str">
        <f t="shared" si="1"/>
        <v>Medium Population-High Poverty</v>
      </c>
      <c r="B12293" s="35" t="s">
        <v>12312</v>
      </c>
      <c r="C12293" s="37">
        <v>827.0</v>
      </c>
      <c r="D12293" s="37">
        <v>0.344619105199516</v>
      </c>
      <c r="E12293" s="37" t="s">
        <v>15</v>
      </c>
      <c r="F12293" s="37" t="s">
        <v>11</v>
      </c>
    </row>
    <row r="12294">
      <c r="A12294" s="36" t="str">
        <f t="shared" si="1"/>
        <v>Medium Population-Middle Poverty</v>
      </c>
      <c r="B12294" s="35" t="s">
        <v>12313</v>
      </c>
      <c r="C12294" s="37">
        <v>3989.0</v>
      </c>
      <c r="D12294" s="37">
        <v>0.262973176234645</v>
      </c>
      <c r="E12294" s="37" t="s">
        <v>15</v>
      </c>
      <c r="F12294" s="37" t="s">
        <v>10</v>
      </c>
    </row>
    <row r="12295">
      <c r="A12295" s="36" t="str">
        <f t="shared" si="1"/>
        <v>Medium Population-Low Poverty</v>
      </c>
      <c r="B12295" s="35" t="s">
        <v>12314</v>
      </c>
      <c r="C12295" s="37">
        <v>7566.0</v>
      </c>
      <c r="D12295" s="37">
        <v>0.05604017975152</v>
      </c>
      <c r="E12295" s="37" t="s">
        <v>15</v>
      </c>
      <c r="F12295" s="37" t="s">
        <v>9</v>
      </c>
    </row>
    <row r="12296">
      <c r="A12296" s="36" t="str">
        <f t="shared" si="1"/>
        <v>High Population-Middle Poverty</v>
      </c>
      <c r="B12296" s="35" t="s">
        <v>12315</v>
      </c>
      <c r="C12296" s="37">
        <v>16402.0</v>
      </c>
      <c r="D12296" s="37">
        <v>0.146201682721619</v>
      </c>
      <c r="E12296" s="37" t="s">
        <v>14</v>
      </c>
      <c r="F12296" s="37" t="s">
        <v>10</v>
      </c>
    </row>
    <row r="12297">
      <c r="A12297" s="36" t="str">
        <f t="shared" si="1"/>
        <v>High Population-Low Poverty</v>
      </c>
      <c r="B12297" s="35" t="s">
        <v>12316</v>
      </c>
      <c r="C12297" s="37">
        <v>51663.0</v>
      </c>
      <c r="D12297" s="37">
        <v>0.0631012523469408</v>
      </c>
      <c r="E12297" s="37" t="s">
        <v>14</v>
      </c>
      <c r="F12297" s="37" t="s">
        <v>9</v>
      </c>
    </row>
    <row r="12298">
      <c r="A12298" s="36" t="str">
        <f t="shared" si="1"/>
        <v>High Population-Middle Poverty</v>
      </c>
      <c r="B12298" s="35" t="s">
        <v>12317</v>
      </c>
      <c r="C12298" s="37">
        <v>42069.0</v>
      </c>
      <c r="D12298" s="37">
        <v>0.246143240866196</v>
      </c>
      <c r="E12298" s="37" t="s">
        <v>14</v>
      </c>
      <c r="F12298" s="37" t="s">
        <v>10</v>
      </c>
    </row>
    <row r="12299">
      <c r="A12299" s="36" t="str">
        <f t="shared" si="1"/>
        <v>Medium Population-Middle Poverty</v>
      </c>
      <c r="B12299" s="35" t="s">
        <v>12318</v>
      </c>
      <c r="C12299" s="37">
        <v>2252.0</v>
      </c>
      <c r="D12299" s="37">
        <v>0.267317939609236</v>
      </c>
      <c r="E12299" s="37" t="s">
        <v>15</v>
      </c>
      <c r="F12299" s="37" t="s">
        <v>10</v>
      </c>
    </row>
    <row r="12300">
      <c r="A12300" s="36" t="str">
        <f t="shared" si="1"/>
        <v>Medium Population-Middle Poverty</v>
      </c>
      <c r="B12300" s="35" t="s">
        <v>12319</v>
      </c>
      <c r="C12300" s="37">
        <v>3186.0</v>
      </c>
      <c r="D12300" s="37">
        <v>0.161644695543001</v>
      </c>
      <c r="E12300" s="37" t="s">
        <v>15</v>
      </c>
      <c r="F12300" s="37" t="s">
        <v>10</v>
      </c>
    </row>
    <row r="12301">
      <c r="A12301" s="36" t="str">
        <f t="shared" si="1"/>
        <v>Medium Population-Middle Poverty</v>
      </c>
      <c r="B12301" s="35" t="s">
        <v>12320</v>
      </c>
      <c r="C12301" s="37">
        <v>1860.0</v>
      </c>
      <c r="D12301" s="37">
        <v>0.182795698924731</v>
      </c>
      <c r="E12301" s="37" t="s">
        <v>15</v>
      </c>
      <c r="F12301" s="37" t="s">
        <v>10</v>
      </c>
    </row>
    <row r="12302">
      <c r="A12302" s="36" t="str">
        <f t="shared" si="1"/>
        <v>High Population-Middle Poverty</v>
      </c>
      <c r="B12302" s="35" t="s">
        <v>12321</v>
      </c>
      <c r="C12302" s="37">
        <v>12247.0</v>
      </c>
      <c r="D12302" s="37">
        <v>0.185759777904793</v>
      </c>
      <c r="E12302" s="37" t="s">
        <v>14</v>
      </c>
      <c r="F12302" s="37" t="s">
        <v>10</v>
      </c>
    </row>
    <row r="12303">
      <c r="A12303" s="36" t="str">
        <f t="shared" si="1"/>
        <v>Medium Population-Middle Poverty</v>
      </c>
      <c r="B12303" s="35" t="s">
        <v>12322</v>
      </c>
      <c r="C12303" s="37">
        <v>3074.0</v>
      </c>
      <c r="D12303" s="37">
        <v>0.110279765777489</v>
      </c>
      <c r="E12303" s="37" t="s">
        <v>15</v>
      </c>
      <c r="F12303" s="37" t="s">
        <v>10</v>
      </c>
    </row>
    <row r="12304">
      <c r="A12304" s="36" t="str">
        <f t="shared" si="1"/>
        <v>Medium Population-Middle Poverty</v>
      </c>
      <c r="B12304" s="35" t="s">
        <v>12323</v>
      </c>
      <c r="C12304" s="37">
        <v>2522.0</v>
      </c>
      <c r="D12304" s="37">
        <v>0.278350515463918</v>
      </c>
      <c r="E12304" s="37" t="s">
        <v>15</v>
      </c>
      <c r="F12304" s="37" t="s">
        <v>10</v>
      </c>
    </row>
    <row r="12305">
      <c r="A12305" s="36" t="str">
        <f t="shared" si="1"/>
        <v>Medium Population-Middle Poverty</v>
      </c>
      <c r="B12305" s="35" t="s">
        <v>12324</v>
      </c>
      <c r="C12305" s="37">
        <v>6545.0</v>
      </c>
      <c r="D12305" s="37">
        <v>0.243697478991597</v>
      </c>
      <c r="E12305" s="37" t="s">
        <v>15</v>
      </c>
      <c r="F12305" s="37" t="s">
        <v>10</v>
      </c>
    </row>
    <row r="12306">
      <c r="A12306" s="36" t="str">
        <f t="shared" si="1"/>
        <v>High Population-Middle Poverty</v>
      </c>
      <c r="B12306" s="35" t="s">
        <v>12325</v>
      </c>
      <c r="C12306" s="37">
        <v>12285.0</v>
      </c>
      <c r="D12306" s="37">
        <v>0.173219373219373</v>
      </c>
      <c r="E12306" s="37" t="s">
        <v>14</v>
      </c>
      <c r="F12306" s="37" t="s">
        <v>10</v>
      </c>
    </row>
    <row r="12307">
      <c r="A12307" s="36" t="str">
        <f t="shared" si="1"/>
        <v>Medium Population-Middle Poverty</v>
      </c>
      <c r="B12307" s="35" t="s">
        <v>12326</v>
      </c>
      <c r="C12307" s="37">
        <v>810.0</v>
      </c>
      <c r="D12307" s="37">
        <v>0.151851851851852</v>
      </c>
      <c r="E12307" s="37" t="s">
        <v>15</v>
      </c>
      <c r="F12307" s="37" t="s">
        <v>10</v>
      </c>
    </row>
    <row r="12308">
      <c r="A12308" s="36" t="str">
        <f t="shared" si="1"/>
        <v>High Population-Middle Poverty</v>
      </c>
      <c r="B12308" s="35" t="s">
        <v>12327</v>
      </c>
      <c r="C12308" s="37">
        <v>37211.0</v>
      </c>
      <c r="D12308" s="37">
        <v>0.115637849023138</v>
      </c>
      <c r="E12308" s="37" t="s">
        <v>14</v>
      </c>
      <c r="F12308" s="37" t="s">
        <v>10</v>
      </c>
    </row>
    <row r="12309">
      <c r="A12309" s="36" t="str">
        <f t="shared" si="1"/>
        <v>High Population-Low Poverty</v>
      </c>
      <c r="B12309" s="35" t="s">
        <v>12328</v>
      </c>
      <c r="C12309" s="37">
        <v>13517.0</v>
      </c>
      <c r="D12309" s="37">
        <v>0.0414293112377007</v>
      </c>
      <c r="E12309" s="37" t="s">
        <v>14</v>
      </c>
      <c r="F12309" s="37" t="s">
        <v>9</v>
      </c>
    </row>
    <row r="12310">
      <c r="A12310" s="36" t="str">
        <f t="shared" si="1"/>
        <v>Medium Population-Low Poverty</v>
      </c>
      <c r="B12310" s="35" t="s">
        <v>12329</v>
      </c>
      <c r="C12310" s="37">
        <v>714.0</v>
      </c>
      <c r="D12310" s="37">
        <v>0.0882352941176471</v>
      </c>
      <c r="E12310" s="37" t="s">
        <v>15</v>
      </c>
      <c r="F12310" s="37" t="s">
        <v>9</v>
      </c>
    </row>
    <row r="12311">
      <c r="A12311" s="36" t="str">
        <f t="shared" si="1"/>
        <v>Medium Population-Middle Poverty</v>
      </c>
      <c r="B12311" s="35" t="s">
        <v>12330</v>
      </c>
      <c r="C12311" s="37">
        <v>717.0</v>
      </c>
      <c r="D12311" s="37">
        <v>0.152022315202232</v>
      </c>
      <c r="E12311" s="37" t="s">
        <v>15</v>
      </c>
      <c r="F12311" s="37" t="s">
        <v>10</v>
      </c>
    </row>
    <row r="12312">
      <c r="A12312" s="36" t="str">
        <f t="shared" si="1"/>
        <v>Medium Population-Middle Poverty</v>
      </c>
      <c r="B12312" s="35" t="s">
        <v>12331</v>
      </c>
      <c r="C12312" s="37">
        <v>6152.0</v>
      </c>
      <c r="D12312" s="37">
        <v>0.280559167750325</v>
      </c>
      <c r="E12312" s="37" t="s">
        <v>15</v>
      </c>
      <c r="F12312" s="37" t="s">
        <v>10</v>
      </c>
    </row>
    <row r="12313">
      <c r="A12313" s="36" t="str">
        <f t="shared" si="1"/>
        <v>Low Population-Impoverished</v>
      </c>
      <c r="B12313" s="35" t="s">
        <v>12332</v>
      </c>
      <c r="C12313" s="37">
        <v>112.0</v>
      </c>
      <c r="D12313" s="37">
        <v>0.848214285714286</v>
      </c>
      <c r="E12313" s="37" t="s">
        <v>16</v>
      </c>
      <c r="F12313" s="37" t="s">
        <v>12</v>
      </c>
    </row>
    <row r="12314">
      <c r="A12314" s="36" t="str">
        <f t="shared" si="1"/>
        <v>Medium Population-Middle Poverty</v>
      </c>
      <c r="B12314" s="35" t="s">
        <v>12333</v>
      </c>
      <c r="C12314" s="37">
        <v>6260.0</v>
      </c>
      <c r="D12314" s="37">
        <v>0.110223642172524</v>
      </c>
      <c r="E12314" s="37" t="s">
        <v>15</v>
      </c>
      <c r="F12314" s="37" t="s">
        <v>10</v>
      </c>
    </row>
    <row r="12315">
      <c r="A12315" s="36" t="str">
        <f t="shared" si="1"/>
        <v>Medium Population-Middle Poverty</v>
      </c>
      <c r="B12315" s="35" t="s">
        <v>12334</v>
      </c>
      <c r="C12315" s="37">
        <v>5412.0</v>
      </c>
      <c r="D12315" s="37">
        <v>0.232631189948263</v>
      </c>
      <c r="E12315" s="37" t="s">
        <v>15</v>
      </c>
      <c r="F12315" s="37" t="s">
        <v>10</v>
      </c>
    </row>
    <row r="12316">
      <c r="A12316" s="36" t="str">
        <f t="shared" si="1"/>
        <v>Medium Population-Middle Poverty</v>
      </c>
      <c r="B12316" s="35" t="s">
        <v>12335</v>
      </c>
      <c r="C12316" s="37">
        <v>1557.0</v>
      </c>
      <c r="D12316" s="37">
        <v>0.29800899165061</v>
      </c>
      <c r="E12316" s="37" t="s">
        <v>15</v>
      </c>
      <c r="F12316" s="37" t="s">
        <v>10</v>
      </c>
    </row>
    <row r="12317">
      <c r="A12317" s="36" t="str">
        <f t="shared" si="1"/>
        <v>High Population-High Poverty</v>
      </c>
      <c r="B12317" s="35" t="s">
        <v>12336</v>
      </c>
      <c r="C12317" s="37">
        <v>22086.0</v>
      </c>
      <c r="D12317" s="37">
        <v>0.361677080503486</v>
      </c>
      <c r="E12317" s="37" t="s">
        <v>14</v>
      </c>
      <c r="F12317" s="37" t="s">
        <v>11</v>
      </c>
    </row>
    <row r="12318">
      <c r="A12318" s="36" t="str">
        <f t="shared" si="1"/>
        <v>Low Population-Low Poverty</v>
      </c>
      <c r="B12318" s="35" t="s">
        <v>12337</v>
      </c>
      <c r="C12318" s="37">
        <v>30.0</v>
      </c>
      <c r="D12318" s="37">
        <v>0.0</v>
      </c>
      <c r="E12318" s="37" t="s">
        <v>16</v>
      </c>
      <c r="F12318" s="37" t="s">
        <v>9</v>
      </c>
    </row>
    <row r="12319">
      <c r="A12319" s="36" t="str">
        <f t="shared" si="1"/>
        <v>High Population-High Poverty</v>
      </c>
      <c r="B12319" s="35" t="s">
        <v>12338</v>
      </c>
      <c r="C12319" s="37">
        <v>12652.0</v>
      </c>
      <c r="D12319" s="37">
        <v>0.335282959215934</v>
      </c>
      <c r="E12319" s="37" t="s">
        <v>14</v>
      </c>
      <c r="F12319" s="37" t="s">
        <v>11</v>
      </c>
    </row>
    <row r="12320">
      <c r="A12320" s="36" t="str">
        <f t="shared" si="1"/>
        <v>Medium Population-High Poverty</v>
      </c>
      <c r="B12320" s="35" t="s">
        <v>12339</v>
      </c>
      <c r="C12320" s="37">
        <v>584.0</v>
      </c>
      <c r="D12320" s="37">
        <v>0.39041095890411</v>
      </c>
      <c r="E12320" s="37" t="s">
        <v>15</v>
      </c>
      <c r="F12320" s="37" t="s">
        <v>11</v>
      </c>
    </row>
    <row r="12321">
      <c r="A12321" s="36" t="str">
        <f t="shared" si="1"/>
        <v>Medium Population-Middle Poverty</v>
      </c>
      <c r="B12321" s="35" t="s">
        <v>12340</v>
      </c>
      <c r="C12321" s="37">
        <v>1001.0</v>
      </c>
      <c r="D12321" s="37">
        <v>0.264735264735265</v>
      </c>
      <c r="E12321" s="37" t="s">
        <v>15</v>
      </c>
      <c r="F12321" s="37" t="s">
        <v>10</v>
      </c>
    </row>
    <row r="12322">
      <c r="A12322" s="36" t="str">
        <f t="shared" si="1"/>
        <v>Low Population-Impoverished</v>
      </c>
      <c r="B12322" s="35" t="s">
        <v>12341</v>
      </c>
      <c r="C12322" s="37">
        <v>447.0</v>
      </c>
      <c r="D12322" s="37">
        <v>0.568232662192394</v>
      </c>
      <c r="E12322" s="37" t="s">
        <v>16</v>
      </c>
      <c r="F12322" s="37" t="s">
        <v>12</v>
      </c>
    </row>
    <row r="12323">
      <c r="A12323" s="36" t="str">
        <f t="shared" si="1"/>
        <v>Low Population-Low Poverty</v>
      </c>
      <c r="B12323" s="35" t="s">
        <v>12342</v>
      </c>
      <c r="C12323" s="37">
        <v>83.0</v>
      </c>
      <c r="D12323" s="37">
        <v>0.0</v>
      </c>
      <c r="E12323" s="37" t="s">
        <v>16</v>
      </c>
      <c r="F12323" s="37" t="s">
        <v>9</v>
      </c>
    </row>
    <row r="12324">
      <c r="A12324" s="36" t="str">
        <f t="shared" si="1"/>
        <v>Medium Population-High Poverty</v>
      </c>
      <c r="B12324" s="35" t="s">
        <v>12343</v>
      </c>
      <c r="C12324" s="37">
        <v>755.0</v>
      </c>
      <c r="D12324" s="37">
        <v>0.435761589403974</v>
      </c>
      <c r="E12324" s="37" t="s">
        <v>15</v>
      </c>
      <c r="F12324" s="37" t="s">
        <v>11</v>
      </c>
    </row>
    <row r="12325">
      <c r="A12325" s="36" t="str">
        <f t="shared" si="1"/>
        <v>Medium Population-High Poverty</v>
      </c>
      <c r="B12325" s="35" t="s">
        <v>12344</v>
      </c>
      <c r="C12325" s="37">
        <v>559.0</v>
      </c>
      <c r="D12325" s="37">
        <v>0.382826475849732</v>
      </c>
      <c r="E12325" s="37" t="s">
        <v>15</v>
      </c>
      <c r="F12325" s="37" t="s">
        <v>11</v>
      </c>
    </row>
    <row r="12326">
      <c r="A12326" s="36" t="str">
        <f t="shared" si="1"/>
        <v>Medium Population-Middle Poverty</v>
      </c>
      <c r="B12326" s="35" t="s">
        <v>12345</v>
      </c>
      <c r="C12326" s="37">
        <v>2104.0</v>
      </c>
      <c r="D12326" s="37">
        <v>0.293250950570342</v>
      </c>
      <c r="E12326" s="37" t="s">
        <v>15</v>
      </c>
      <c r="F12326" s="37" t="s">
        <v>10</v>
      </c>
    </row>
    <row r="12327">
      <c r="A12327" s="36" t="str">
        <f t="shared" si="1"/>
        <v>Low Population-Low Poverty</v>
      </c>
      <c r="B12327" s="35" t="s">
        <v>12346</v>
      </c>
      <c r="C12327" s="37">
        <v>225.0</v>
      </c>
      <c r="D12327" s="37">
        <v>0.0</v>
      </c>
      <c r="E12327" s="37" t="s">
        <v>16</v>
      </c>
      <c r="F12327" s="37" t="s">
        <v>9</v>
      </c>
    </row>
    <row r="12328">
      <c r="A12328" s="36" t="str">
        <f t="shared" si="1"/>
        <v>High Population-Middle Poverty</v>
      </c>
      <c r="B12328" s="35" t="s">
        <v>12347</v>
      </c>
      <c r="C12328" s="37">
        <v>16327.0</v>
      </c>
      <c r="D12328" s="37">
        <v>0.304097507196668</v>
      </c>
      <c r="E12328" s="37" t="s">
        <v>14</v>
      </c>
      <c r="F12328" s="37" t="s">
        <v>10</v>
      </c>
    </row>
    <row r="12329">
      <c r="A12329" s="36" t="str">
        <f t="shared" si="1"/>
        <v>Low Population-Low Poverty</v>
      </c>
      <c r="B12329" s="35" t="s">
        <v>12348</v>
      </c>
      <c r="C12329" s="37">
        <v>455.0</v>
      </c>
      <c r="D12329" s="37">
        <v>0.0989010989010989</v>
      </c>
      <c r="E12329" s="37" t="s">
        <v>16</v>
      </c>
      <c r="F12329" s="37" t="s">
        <v>9</v>
      </c>
    </row>
    <row r="12330">
      <c r="A12330" s="36" t="str">
        <f t="shared" si="1"/>
        <v>Medium Population-High Poverty</v>
      </c>
      <c r="B12330" s="35" t="s">
        <v>12349</v>
      </c>
      <c r="C12330" s="37">
        <v>2800.0</v>
      </c>
      <c r="D12330" s="37">
        <v>0.349642857142857</v>
      </c>
      <c r="E12330" s="37" t="s">
        <v>15</v>
      </c>
      <c r="F12330" s="37" t="s">
        <v>11</v>
      </c>
    </row>
    <row r="12331">
      <c r="A12331" s="36" t="str">
        <f t="shared" si="1"/>
        <v>Low Population-High Poverty</v>
      </c>
      <c r="B12331" s="35" t="s">
        <v>12350</v>
      </c>
      <c r="C12331" s="37">
        <v>115.0</v>
      </c>
      <c r="D12331" s="37">
        <v>0.339130434782609</v>
      </c>
      <c r="E12331" s="37" t="s">
        <v>16</v>
      </c>
      <c r="F12331" s="37" t="s">
        <v>11</v>
      </c>
    </row>
    <row r="12332">
      <c r="A12332" s="36" t="str">
        <f t="shared" si="1"/>
        <v>Low Population-Middle Poverty</v>
      </c>
      <c r="B12332" s="35" t="s">
        <v>12351</v>
      </c>
      <c r="C12332" s="37">
        <v>322.0</v>
      </c>
      <c r="D12332" s="37">
        <v>0.298136645962733</v>
      </c>
      <c r="E12332" s="37" t="s">
        <v>16</v>
      </c>
      <c r="F12332" s="37" t="s">
        <v>10</v>
      </c>
    </row>
    <row r="12333">
      <c r="A12333" s="36" t="str">
        <f t="shared" si="1"/>
        <v>Medium Population-Middle Poverty</v>
      </c>
      <c r="B12333" s="35" t="s">
        <v>12352</v>
      </c>
      <c r="C12333" s="37">
        <v>845.0</v>
      </c>
      <c r="D12333" s="37">
        <v>0.143195266272189</v>
      </c>
      <c r="E12333" s="37" t="s">
        <v>15</v>
      </c>
      <c r="F12333" s="37" t="s">
        <v>10</v>
      </c>
    </row>
    <row r="12334">
      <c r="A12334" s="36" t="str">
        <f t="shared" si="1"/>
        <v>Low Population-Impoverished</v>
      </c>
      <c r="B12334" s="35" t="s">
        <v>12353</v>
      </c>
      <c r="C12334" s="37">
        <v>92.0</v>
      </c>
      <c r="D12334" s="37">
        <v>0.510869565217391</v>
      </c>
      <c r="E12334" s="37" t="s">
        <v>16</v>
      </c>
      <c r="F12334" s="37" t="s">
        <v>12</v>
      </c>
    </row>
    <row r="12335">
      <c r="A12335" s="36" t="str">
        <f t="shared" si="1"/>
        <v>Low Population-High Poverty</v>
      </c>
      <c r="B12335" s="35" t="s">
        <v>12354</v>
      </c>
      <c r="C12335" s="37">
        <v>472.0</v>
      </c>
      <c r="D12335" s="37">
        <v>0.430084745762712</v>
      </c>
      <c r="E12335" s="37" t="s">
        <v>16</v>
      </c>
      <c r="F12335" s="37" t="s">
        <v>11</v>
      </c>
    </row>
    <row r="12336">
      <c r="A12336" s="36" t="str">
        <f t="shared" si="1"/>
        <v>Medium Population-Middle Poverty</v>
      </c>
      <c r="B12336" s="35" t="s">
        <v>12355</v>
      </c>
      <c r="C12336" s="37">
        <v>3483.0</v>
      </c>
      <c r="D12336" s="37">
        <v>0.265001435544071</v>
      </c>
      <c r="E12336" s="37" t="s">
        <v>15</v>
      </c>
      <c r="F12336" s="37" t="s">
        <v>10</v>
      </c>
    </row>
    <row r="12337">
      <c r="A12337" s="36" t="str">
        <f t="shared" si="1"/>
        <v>Low Population-Impoverished</v>
      </c>
      <c r="B12337" s="35" t="s">
        <v>12356</v>
      </c>
      <c r="C12337" s="37">
        <v>24.0</v>
      </c>
      <c r="D12337" s="37">
        <v>0.708333333333333</v>
      </c>
      <c r="E12337" s="37" t="s">
        <v>16</v>
      </c>
      <c r="F12337" s="37" t="s">
        <v>12</v>
      </c>
    </row>
    <row r="12338">
      <c r="A12338" s="36" t="str">
        <f t="shared" si="1"/>
        <v>High Population-Middle Poverty</v>
      </c>
      <c r="B12338" s="35" t="s">
        <v>12357</v>
      </c>
      <c r="C12338" s="37">
        <v>10426.0</v>
      </c>
      <c r="D12338" s="37">
        <v>0.278534433147899</v>
      </c>
      <c r="E12338" s="37" t="s">
        <v>14</v>
      </c>
      <c r="F12338" s="37" t="s">
        <v>10</v>
      </c>
    </row>
    <row r="12339">
      <c r="A12339" s="36" t="str">
        <f t="shared" si="1"/>
        <v>Medium Population-Middle Poverty</v>
      </c>
      <c r="B12339" s="35" t="s">
        <v>12358</v>
      </c>
      <c r="C12339" s="37">
        <v>1257.0</v>
      </c>
      <c r="D12339" s="37">
        <v>0.218774860779634</v>
      </c>
      <c r="E12339" s="37" t="s">
        <v>15</v>
      </c>
      <c r="F12339" s="37" t="s">
        <v>10</v>
      </c>
    </row>
    <row r="12340">
      <c r="A12340" s="36" t="str">
        <f t="shared" si="1"/>
        <v>Medium Population-High Poverty</v>
      </c>
      <c r="B12340" s="35" t="s">
        <v>12359</v>
      </c>
      <c r="C12340" s="37">
        <v>1303.0</v>
      </c>
      <c r="D12340" s="37">
        <v>0.412893323100537</v>
      </c>
      <c r="E12340" s="37" t="s">
        <v>15</v>
      </c>
      <c r="F12340" s="37" t="s">
        <v>11</v>
      </c>
    </row>
    <row r="12341">
      <c r="A12341" s="36" t="str">
        <f t="shared" si="1"/>
        <v>Medium Population-Middle Poverty</v>
      </c>
      <c r="B12341" s="35" t="s">
        <v>12360</v>
      </c>
      <c r="C12341" s="37">
        <v>6073.0</v>
      </c>
      <c r="D12341" s="37">
        <v>0.259509303474395</v>
      </c>
      <c r="E12341" s="37" t="s">
        <v>15</v>
      </c>
      <c r="F12341" s="37" t="s">
        <v>10</v>
      </c>
    </row>
    <row r="12342">
      <c r="A12342" s="36" t="str">
        <f t="shared" si="1"/>
        <v>Medium Population-Middle Poverty</v>
      </c>
      <c r="B12342" s="35" t="s">
        <v>12361</v>
      </c>
      <c r="C12342" s="37">
        <v>919.0</v>
      </c>
      <c r="D12342" s="37">
        <v>0.112078346028292</v>
      </c>
      <c r="E12342" s="37" t="s">
        <v>15</v>
      </c>
      <c r="F12342" s="37" t="s">
        <v>10</v>
      </c>
    </row>
    <row r="12343">
      <c r="A12343" s="36" t="str">
        <f t="shared" si="1"/>
        <v>Medium Population-High Poverty</v>
      </c>
      <c r="B12343" s="35" t="s">
        <v>12362</v>
      </c>
      <c r="C12343" s="37">
        <v>925.0</v>
      </c>
      <c r="D12343" s="37">
        <v>0.483243243243243</v>
      </c>
      <c r="E12343" s="37" t="s">
        <v>15</v>
      </c>
      <c r="F12343" s="37" t="s">
        <v>11</v>
      </c>
    </row>
    <row r="12344">
      <c r="A12344" s="36" t="str">
        <f t="shared" si="1"/>
        <v>Medium Population-High Poverty</v>
      </c>
      <c r="B12344" s="35" t="s">
        <v>12363</v>
      </c>
      <c r="C12344" s="37">
        <v>2363.0</v>
      </c>
      <c r="D12344" s="37">
        <v>0.391451544646636</v>
      </c>
      <c r="E12344" s="37" t="s">
        <v>15</v>
      </c>
      <c r="F12344" s="37" t="s">
        <v>11</v>
      </c>
    </row>
    <row r="12345">
      <c r="A12345" s="36" t="str">
        <f t="shared" si="1"/>
        <v>Medium Population-High Poverty</v>
      </c>
      <c r="B12345" s="35" t="s">
        <v>12364</v>
      </c>
      <c r="C12345" s="37">
        <v>2422.0</v>
      </c>
      <c r="D12345" s="37">
        <v>0.457060280759703</v>
      </c>
      <c r="E12345" s="37" t="s">
        <v>15</v>
      </c>
      <c r="F12345" s="37" t="s">
        <v>11</v>
      </c>
    </row>
    <row r="12346">
      <c r="A12346" s="36" t="str">
        <f t="shared" si="1"/>
        <v>Low Population-Middle Poverty</v>
      </c>
      <c r="B12346" s="35" t="s">
        <v>12365</v>
      </c>
      <c r="C12346" s="37">
        <v>315.0</v>
      </c>
      <c r="D12346" s="37">
        <v>0.276190476190476</v>
      </c>
      <c r="E12346" s="37" t="s">
        <v>16</v>
      </c>
      <c r="F12346" s="37" t="s">
        <v>10</v>
      </c>
    </row>
    <row r="12347">
      <c r="A12347" s="36" t="str">
        <f t="shared" si="1"/>
        <v>Low Population-Low Poverty</v>
      </c>
      <c r="B12347" s="35" t="s">
        <v>12366</v>
      </c>
      <c r="C12347" s="37">
        <v>66.0</v>
      </c>
      <c r="D12347" s="37">
        <v>0.0</v>
      </c>
      <c r="E12347" s="37" t="s">
        <v>16</v>
      </c>
      <c r="F12347" s="37" t="s">
        <v>9</v>
      </c>
    </row>
    <row r="12348">
      <c r="A12348" s="36" t="str">
        <f t="shared" si="1"/>
        <v>Low Population-Low Poverty</v>
      </c>
      <c r="B12348" s="35" t="s">
        <v>12367</v>
      </c>
      <c r="C12348" s="37">
        <v>26.0</v>
      </c>
      <c r="D12348" s="37">
        <v>0.0</v>
      </c>
      <c r="E12348" s="37" t="s">
        <v>16</v>
      </c>
      <c r="F12348" s="37" t="s">
        <v>9</v>
      </c>
    </row>
    <row r="12349">
      <c r="A12349" s="36" t="str">
        <f t="shared" si="1"/>
        <v>Low Population-Low Poverty</v>
      </c>
      <c r="B12349" s="35" t="s">
        <v>12368</v>
      </c>
      <c r="C12349" s="37">
        <v>73.0</v>
      </c>
      <c r="D12349" s="37">
        <v>0.0958904109589041</v>
      </c>
      <c r="E12349" s="37" t="s">
        <v>16</v>
      </c>
      <c r="F12349" s="37" t="s">
        <v>9</v>
      </c>
    </row>
    <row r="12350">
      <c r="A12350" s="36" t="str">
        <f t="shared" si="1"/>
        <v>Medium Population-High Poverty</v>
      </c>
      <c r="B12350" s="35" t="s">
        <v>12369</v>
      </c>
      <c r="C12350" s="37">
        <v>1762.0</v>
      </c>
      <c r="D12350" s="37">
        <v>0.48410896708286</v>
      </c>
      <c r="E12350" s="37" t="s">
        <v>15</v>
      </c>
      <c r="F12350" s="37" t="s">
        <v>11</v>
      </c>
    </row>
    <row r="12351">
      <c r="A12351" s="36" t="str">
        <f t="shared" si="1"/>
        <v>Medium Population-High Poverty</v>
      </c>
      <c r="B12351" s="35" t="s">
        <v>12370</v>
      </c>
      <c r="C12351" s="37">
        <v>2994.0</v>
      </c>
      <c r="D12351" s="37">
        <v>0.390447561790247</v>
      </c>
      <c r="E12351" s="37" t="s">
        <v>15</v>
      </c>
      <c r="F12351" s="37" t="s">
        <v>11</v>
      </c>
    </row>
    <row r="12352">
      <c r="A12352" s="36" t="str">
        <f t="shared" si="1"/>
        <v>Low Population-Low Poverty</v>
      </c>
      <c r="B12352" s="35" t="s">
        <v>12371</v>
      </c>
      <c r="C12352" s="37">
        <v>61.0</v>
      </c>
      <c r="D12352" s="37">
        <v>0.0491803278688525</v>
      </c>
      <c r="E12352" s="37" t="s">
        <v>16</v>
      </c>
      <c r="F12352" s="37" t="s">
        <v>9</v>
      </c>
    </row>
    <row r="12353">
      <c r="A12353" s="36" t="str">
        <f t="shared" si="1"/>
        <v>Medium Population-Middle Poverty</v>
      </c>
      <c r="B12353" s="35" t="s">
        <v>12372</v>
      </c>
      <c r="C12353" s="37">
        <v>3030.0</v>
      </c>
      <c r="D12353" s="37">
        <v>0.313531353135314</v>
      </c>
      <c r="E12353" s="37" t="s">
        <v>15</v>
      </c>
      <c r="F12353" s="37" t="s">
        <v>10</v>
      </c>
    </row>
    <row r="12354">
      <c r="A12354" s="36" t="str">
        <f t="shared" si="1"/>
        <v>Medium Population-High Poverty</v>
      </c>
      <c r="B12354" s="35" t="s">
        <v>12373</v>
      </c>
      <c r="C12354" s="37">
        <v>2141.0</v>
      </c>
      <c r="D12354" s="37">
        <v>0.439981317141523</v>
      </c>
      <c r="E12354" s="37" t="s">
        <v>15</v>
      </c>
      <c r="F12354" s="37" t="s">
        <v>11</v>
      </c>
    </row>
    <row r="12355">
      <c r="A12355" s="36" t="str">
        <f t="shared" si="1"/>
        <v>Medium Population-High Poverty</v>
      </c>
      <c r="B12355" s="35" t="s">
        <v>12374</v>
      </c>
      <c r="C12355" s="37">
        <v>1535.0</v>
      </c>
      <c r="D12355" s="37">
        <v>0.414332247557003</v>
      </c>
      <c r="E12355" s="37" t="s">
        <v>15</v>
      </c>
      <c r="F12355" s="37" t="s">
        <v>11</v>
      </c>
    </row>
    <row r="12356">
      <c r="A12356" s="36" t="str">
        <f t="shared" si="1"/>
        <v>Low Population-Impoverished</v>
      </c>
      <c r="B12356" s="35" t="s">
        <v>12375</v>
      </c>
      <c r="C12356" s="37">
        <v>217.0</v>
      </c>
      <c r="D12356" s="37">
        <v>0.534562211981567</v>
      </c>
      <c r="E12356" s="37" t="s">
        <v>16</v>
      </c>
      <c r="F12356" s="37" t="s">
        <v>12</v>
      </c>
    </row>
    <row r="12357">
      <c r="A12357" s="36" t="str">
        <f t="shared" si="1"/>
        <v>High Population-Middle Poverty</v>
      </c>
      <c r="B12357" s="35" t="s">
        <v>12376</v>
      </c>
      <c r="C12357" s="37">
        <v>29612.0</v>
      </c>
      <c r="D12357" s="37">
        <v>0.179319194920978</v>
      </c>
      <c r="E12357" s="37" t="s">
        <v>14</v>
      </c>
      <c r="F12357" s="37" t="s">
        <v>10</v>
      </c>
    </row>
    <row r="12358">
      <c r="A12358" s="36" t="str">
        <f t="shared" si="1"/>
        <v>High Population-Middle Poverty</v>
      </c>
      <c r="B12358" s="35" t="s">
        <v>12377</v>
      </c>
      <c r="C12358" s="37">
        <v>17056.0</v>
      </c>
      <c r="D12358" s="37">
        <v>0.217049718574109</v>
      </c>
      <c r="E12358" s="37" t="s">
        <v>14</v>
      </c>
      <c r="F12358" s="37" t="s">
        <v>10</v>
      </c>
    </row>
    <row r="12359">
      <c r="A12359" s="36" t="str">
        <f t="shared" si="1"/>
        <v>High Population-Middle Poverty</v>
      </c>
      <c r="B12359" s="35" t="s">
        <v>12378</v>
      </c>
      <c r="C12359" s="37">
        <v>12906.0</v>
      </c>
      <c r="D12359" s="37">
        <v>0.156283898961723</v>
      </c>
      <c r="E12359" s="37" t="s">
        <v>14</v>
      </c>
      <c r="F12359" s="37" t="s">
        <v>10</v>
      </c>
    </row>
    <row r="12360">
      <c r="A12360" s="36" t="str">
        <f t="shared" si="1"/>
        <v>Medium Population-Middle Poverty</v>
      </c>
      <c r="B12360" s="35" t="s">
        <v>12379</v>
      </c>
      <c r="C12360" s="37">
        <v>7250.0</v>
      </c>
      <c r="D12360" s="37">
        <v>0.251172413793103</v>
      </c>
      <c r="E12360" s="37" t="s">
        <v>15</v>
      </c>
      <c r="F12360" s="37" t="s">
        <v>10</v>
      </c>
    </row>
    <row r="12361">
      <c r="A12361" s="36" t="str">
        <f t="shared" si="1"/>
        <v>Medium Population-Low Poverty</v>
      </c>
      <c r="B12361" s="35" t="s">
        <v>12380</v>
      </c>
      <c r="C12361" s="37">
        <v>4941.0</v>
      </c>
      <c r="D12361" s="37">
        <v>0.0763003440599069</v>
      </c>
      <c r="E12361" s="37" t="s">
        <v>15</v>
      </c>
      <c r="F12361" s="37" t="s">
        <v>9</v>
      </c>
    </row>
    <row r="12362">
      <c r="A12362" s="36" t="str">
        <f t="shared" si="1"/>
        <v>Medium Population-Middle Poverty</v>
      </c>
      <c r="B12362" s="35" t="s">
        <v>12381</v>
      </c>
      <c r="C12362" s="37">
        <v>3589.0</v>
      </c>
      <c r="D12362" s="37">
        <v>0.154639175257732</v>
      </c>
      <c r="E12362" s="37" t="s">
        <v>15</v>
      </c>
      <c r="F12362" s="37" t="s">
        <v>10</v>
      </c>
    </row>
    <row r="12363">
      <c r="A12363" s="36" t="str">
        <f t="shared" si="1"/>
        <v>Medium Population-Low Poverty</v>
      </c>
      <c r="B12363" s="35" t="s">
        <v>12382</v>
      </c>
      <c r="C12363" s="37">
        <v>4421.0</v>
      </c>
      <c r="D12363" s="37">
        <v>0.0741913594209455</v>
      </c>
      <c r="E12363" s="37" t="s">
        <v>15</v>
      </c>
      <c r="F12363" s="37" t="s">
        <v>9</v>
      </c>
    </row>
    <row r="12364">
      <c r="A12364" s="36" t="str">
        <f t="shared" si="1"/>
        <v>High Population-Middle Poverty</v>
      </c>
      <c r="B12364" s="35" t="s">
        <v>12383</v>
      </c>
      <c r="C12364" s="37">
        <v>17800.0</v>
      </c>
      <c r="D12364" s="37">
        <v>0.247247191011236</v>
      </c>
      <c r="E12364" s="37" t="s">
        <v>14</v>
      </c>
      <c r="F12364" s="37" t="s">
        <v>10</v>
      </c>
    </row>
    <row r="12365">
      <c r="A12365" s="36" t="str">
        <f t="shared" si="1"/>
        <v>Medium Population-Middle Poverty</v>
      </c>
      <c r="B12365" s="35" t="s">
        <v>12384</v>
      </c>
      <c r="C12365" s="37">
        <v>2717.0</v>
      </c>
      <c r="D12365" s="37">
        <v>0.302171512697828</v>
      </c>
      <c r="E12365" s="37" t="s">
        <v>15</v>
      </c>
      <c r="F12365" s="37" t="s">
        <v>10</v>
      </c>
    </row>
    <row r="12366">
      <c r="A12366" s="36" t="str">
        <f t="shared" si="1"/>
        <v>High Population-Middle Poverty</v>
      </c>
      <c r="B12366" s="35" t="s">
        <v>12385</v>
      </c>
      <c r="C12366" s="37">
        <v>27424.0</v>
      </c>
      <c r="D12366" s="37">
        <v>0.170325262543757</v>
      </c>
      <c r="E12366" s="37" t="s">
        <v>14</v>
      </c>
      <c r="F12366" s="37" t="s">
        <v>10</v>
      </c>
    </row>
    <row r="12367">
      <c r="A12367" s="36" t="str">
        <f t="shared" si="1"/>
        <v>Medium Population-Middle Poverty</v>
      </c>
      <c r="B12367" s="35" t="s">
        <v>12386</v>
      </c>
      <c r="C12367" s="37">
        <v>860.0</v>
      </c>
      <c r="D12367" s="37">
        <v>0.298837209302326</v>
      </c>
      <c r="E12367" s="37" t="s">
        <v>15</v>
      </c>
      <c r="F12367" s="37" t="s">
        <v>10</v>
      </c>
    </row>
    <row r="12368">
      <c r="A12368" s="36" t="str">
        <f t="shared" si="1"/>
        <v>Medium Population-Middle Poverty</v>
      </c>
      <c r="B12368" s="35" t="s">
        <v>12387</v>
      </c>
      <c r="C12368" s="37">
        <v>2878.0</v>
      </c>
      <c r="D12368" s="37">
        <v>0.213690062543433</v>
      </c>
      <c r="E12368" s="37" t="s">
        <v>15</v>
      </c>
      <c r="F12368" s="37" t="s">
        <v>10</v>
      </c>
    </row>
    <row r="12369">
      <c r="A12369" s="36" t="str">
        <f t="shared" si="1"/>
        <v>High Population-Middle Poverty</v>
      </c>
      <c r="B12369" s="35" t="s">
        <v>12388</v>
      </c>
      <c r="C12369" s="37">
        <v>10842.0</v>
      </c>
      <c r="D12369" s="37">
        <v>0.176812396236857</v>
      </c>
      <c r="E12369" s="37" t="s">
        <v>14</v>
      </c>
      <c r="F12369" s="37" t="s">
        <v>10</v>
      </c>
    </row>
    <row r="12370">
      <c r="A12370" s="36" t="str">
        <f t="shared" si="1"/>
        <v>Low Population-Middle Poverty</v>
      </c>
      <c r="B12370" s="35" t="s">
        <v>12389</v>
      </c>
      <c r="C12370" s="37">
        <v>200.0</v>
      </c>
      <c r="D12370" s="37">
        <v>0.325</v>
      </c>
      <c r="E12370" s="37" t="s">
        <v>16</v>
      </c>
      <c r="F12370" s="37" t="s">
        <v>10</v>
      </c>
    </row>
    <row r="12371">
      <c r="A12371" s="36" t="str">
        <f t="shared" si="1"/>
        <v>Medium Population-Middle Poverty</v>
      </c>
      <c r="B12371" s="35" t="s">
        <v>12390</v>
      </c>
      <c r="C12371" s="37">
        <v>2592.0</v>
      </c>
      <c r="D12371" s="37">
        <v>0.187114197530864</v>
      </c>
      <c r="E12371" s="37" t="s">
        <v>15</v>
      </c>
      <c r="F12371" s="37" t="s">
        <v>10</v>
      </c>
    </row>
    <row r="12372">
      <c r="A12372" s="36" t="str">
        <f t="shared" si="1"/>
        <v>Medium Population-Middle Poverty</v>
      </c>
      <c r="B12372" s="35" t="s">
        <v>12391</v>
      </c>
      <c r="C12372" s="37">
        <v>3383.0</v>
      </c>
      <c r="D12372" s="37">
        <v>0.109961572568726</v>
      </c>
      <c r="E12372" s="37" t="s">
        <v>15</v>
      </c>
      <c r="F12372" s="37" t="s">
        <v>10</v>
      </c>
    </row>
    <row r="12373">
      <c r="A12373" s="36" t="str">
        <f t="shared" si="1"/>
        <v>Medium Population-Middle Poverty</v>
      </c>
      <c r="B12373" s="35" t="s">
        <v>12392</v>
      </c>
      <c r="C12373" s="37">
        <v>597.0</v>
      </c>
      <c r="D12373" s="37">
        <v>0.224455611390285</v>
      </c>
      <c r="E12373" s="37" t="s">
        <v>15</v>
      </c>
      <c r="F12373" s="37" t="s">
        <v>10</v>
      </c>
    </row>
    <row r="12374">
      <c r="A12374" s="36" t="str">
        <f t="shared" si="1"/>
        <v>Medium Population-Middle Poverty</v>
      </c>
      <c r="B12374" s="35" t="s">
        <v>12393</v>
      </c>
      <c r="C12374" s="37">
        <v>6414.0</v>
      </c>
      <c r="D12374" s="37">
        <v>0.146554412223262</v>
      </c>
      <c r="E12374" s="37" t="s">
        <v>15</v>
      </c>
      <c r="F12374" s="37" t="s">
        <v>10</v>
      </c>
    </row>
    <row r="12375">
      <c r="A12375" s="36" t="str">
        <f t="shared" si="1"/>
        <v>Medium Population-Middle Poverty</v>
      </c>
      <c r="B12375" s="35" t="s">
        <v>12394</v>
      </c>
      <c r="C12375" s="37">
        <v>2846.0</v>
      </c>
      <c r="D12375" s="37">
        <v>0.202037947997189</v>
      </c>
      <c r="E12375" s="37" t="s">
        <v>15</v>
      </c>
      <c r="F12375" s="37" t="s">
        <v>10</v>
      </c>
    </row>
    <row r="12376">
      <c r="A12376" s="36" t="str">
        <f t="shared" si="1"/>
        <v>Medium Population-Middle Poverty</v>
      </c>
      <c r="B12376" s="35" t="s">
        <v>12395</v>
      </c>
      <c r="C12376" s="37">
        <v>7543.0</v>
      </c>
      <c r="D12376" s="37">
        <v>0.207742277608379</v>
      </c>
      <c r="E12376" s="37" t="s">
        <v>15</v>
      </c>
      <c r="F12376" s="37" t="s">
        <v>10</v>
      </c>
    </row>
    <row r="12377">
      <c r="A12377" s="36" t="str">
        <f t="shared" si="1"/>
        <v>Medium Population-Middle Poverty</v>
      </c>
      <c r="B12377" s="35" t="s">
        <v>12396</v>
      </c>
      <c r="C12377" s="37">
        <v>8840.0</v>
      </c>
      <c r="D12377" s="37">
        <v>0.136877828054299</v>
      </c>
      <c r="E12377" s="37" t="s">
        <v>15</v>
      </c>
      <c r="F12377" s="37" t="s">
        <v>10</v>
      </c>
    </row>
    <row r="12378">
      <c r="A12378" s="36" t="str">
        <f t="shared" si="1"/>
        <v>Medium Population-Middle Poverty</v>
      </c>
      <c r="B12378" s="35" t="s">
        <v>12397</v>
      </c>
      <c r="C12378" s="37">
        <v>4360.0</v>
      </c>
      <c r="D12378" s="37">
        <v>0.102522935779817</v>
      </c>
      <c r="E12378" s="37" t="s">
        <v>15</v>
      </c>
      <c r="F12378" s="37" t="s">
        <v>10</v>
      </c>
    </row>
    <row r="12379">
      <c r="A12379" s="36" t="str">
        <f t="shared" si="1"/>
        <v>Medium Population-Middle Poverty</v>
      </c>
      <c r="B12379" s="35" t="s">
        <v>12398</v>
      </c>
      <c r="C12379" s="37">
        <v>1671.0</v>
      </c>
      <c r="D12379" s="37">
        <v>0.1508078994614</v>
      </c>
      <c r="E12379" s="37" t="s">
        <v>15</v>
      </c>
      <c r="F12379" s="37" t="s">
        <v>10</v>
      </c>
    </row>
    <row r="12380">
      <c r="A12380" s="36" t="str">
        <f t="shared" si="1"/>
        <v>Medium Population-Low Poverty</v>
      </c>
      <c r="B12380" s="35" t="s">
        <v>12399</v>
      </c>
      <c r="C12380" s="37">
        <v>3926.0</v>
      </c>
      <c r="D12380" s="37">
        <v>0.0534895568008151</v>
      </c>
      <c r="E12380" s="37" t="s">
        <v>15</v>
      </c>
      <c r="F12380" s="37" t="s">
        <v>9</v>
      </c>
    </row>
    <row r="12381">
      <c r="A12381" s="36" t="str">
        <f t="shared" si="1"/>
        <v>Medium Population-Middle Poverty</v>
      </c>
      <c r="B12381" s="35" t="s">
        <v>12400</v>
      </c>
      <c r="C12381" s="37">
        <v>6585.0</v>
      </c>
      <c r="D12381" s="37">
        <v>0.152467729688686</v>
      </c>
      <c r="E12381" s="37" t="s">
        <v>15</v>
      </c>
      <c r="F12381" s="37" t="s">
        <v>10</v>
      </c>
    </row>
    <row r="12382">
      <c r="A12382" s="36" t="str">
        <f t="shared" si="1"/>
        <v>Medium Population-Middle Poverty</v>
      </c>
      <c r="B12382" s="35" t="s">
        <v>12401</v>
      </c>
      <c r="C12382" s="37">
        <v>999.0</v>
      </c>
      <c r="D12382" s="37">
        <v>0.136136136136136</v>
      </c>
      <c r="E12382" s="37" t="s">
        <v>15</v>
      </c>
      <c r="F12382" s="37" t="s">
        <v>10</v>
      </c>
    </row>
    <row r="12383">
      <c r="A12383" s="36" t="str">
        <f t="shared" si="1"/>
        <v>Medium Population-Middle Poverty</v>
      </c>
      <c r="B12383" s="35" t="s">
        <v>12402</v>
      </c>
      <c r="C12383" s="37">
        <v>6480.0</v>
      </c>
      <c r="D12383" s="37">
        <v>0.222376543209877</v>
      </c>
      <c r="E12383" s="37" t="s">
        <v>15</v>
      </c>
      <c r="F12383" s="37" t="s">
        <v>10</v>
      </c>
    </row>
    <row r="12384">
      <c r="A12384" s="36" t="str">
        <f t="shared" si="1"/>
        <v>Medium Population-Middle Poverty</v>
      </c>
      <c r="B12384" s="35" t="s">
        <v>12403</v>
      </c>
      <c r="C12384" s="37">
        <v>2228.0</v>
      </c>
      <c r="D12384" s="37">
        <v>0.156193895870736</v>
      </c>
      <c r="E12384" s="37" t="s">
        <v>15</v>
      </c>
      <c r="F12384" s="37" t="s">
        <v>10</v>
      </c>
    </row>
    <row r="12385">
      <c r="A12385" s="36" t="str">
        <f t="shared" si="1"/>
        <v>High Population-Middle Poverty</v>
      </c>
      <c r="B12385" s="35" t="s">
        <v>12404</v>
      </c>
      <c r="C12385" s="37">
        <v>20793.0</v>
      </c>
      <c r="D12385" s="37">
        <v>0.210311162410427</v>
      </c>
      <c r="E12385" s="37" t="s">
        <v>14</v>
      </c>
      <c r="F12385" s="37" t="s">
        <v>10</v>
      </c>
    </row>
    <row r="12386">
      <c r="A12386" s="36" t="str">
        <f t="shared" si="1"/>
        <v>Medium Population-Low Poverty</v>
      </c>
      <c r="B12386" s="35" t="s">
        <v>12405</v>
      </c>
      <c r="C12386" s="37">
        <v>1887.0</v>
      </c>
      <c r="D12386" s="37">
        <v>0.0794912559618442</v>
      </c>
      <c r="E12386" s="37" t="s">
        <v>15</v>
      </c>
      <c r="F12386" s="37" t="s">
        <v>9</v>
      </c>
    </row>
    <row r="12387">
      <c r="A12387" s="36" t="str">
        <f t="shared" si="1"/>
        <v>Medium Population-Middle Poverty</v>
      </c>
      <c r="B12387" s="35" t="s">
        <v>12406</v>
      </c>
      <c r="C12387" s="37">
        <v>5016.0</v>
      </c>
      <c r="D12387" s="37">
        <v>0.153508771929825</v>
      </c>
      <c r="E12387" s="37" t="s">
        <v>15</v>
      </c>
      <c r="F12387" s="37" t="s">
        <v>10</v>
      </c>
    </row>
    <row r="12388">
      <c r="A12388" s="36" t="str">
        <f t="shared" si="1"/>
        <v>High Population-Low Poverty</v>
      </c>
      <c r="B12388" s="35" t="s">
        <v>12407</v>
      </c>
      <c r="C12388" s="37">
        <v>11617.0</v>
      </c>
      <c r="D12388" s="37">
        <v>0.080313333907205</v>
      </c>
      <c r="E12388" s="37" t="s">
        <v>14</v>
      </c>
      <c r="F12388" s="37" t="s">
        <v>9</v>
      </c>
    </row>
    <row r="12389">
      <c r="A12389" s="36" t="str">
        <f t="shared" si="1"/>
        <v>Medium Population-Middle Poverty</v>
      </c>
      <c r="B12389" s="35" t="s">
        <v>12408</v>
      </c>
      <c r="C12389" s="37">
        <v>5402.0</v>
      </c>
      <c r="D12389" s="37">
        <v>0.168085894113291</v>
      </c>
      <c r="E12389" s="37" t="s">
        <v>15</v>
      </c>
      <c r="F12389" s="37" t="s">
        <v>10</v>
      </c>
    </row>
    <row r="12390">
      <c r="A12390" s="36" t="str">
        <f t="shared" si="1"/>
        <v>Medium Population-High Poverty</v>
      </c>
      <c r="B12390" s="35" t="s">
        <v>12409</v>
      </c>
      <c r="C12390" s="37">
        <v>512.0</v>
      </c>
      <c r="D12390" s="37">
        <v>0.375</v>
      </c>
      <c r="E12390" s="37" t="s">
        <v>15</v>
      </c>
      <c r="F12390" s="37" t="s">
        <v>11</v>
      </c>
    </row>
    <row r="12391">
      <c r="A12391" s="36" t="str">
        <f t="shared" si="1"/>
        <v>Medium Population-Middle Poverty</v>
      </c>
      <c r="B12391" s="35" t="s">
        <v>12410</v>
      </c>
      <c r="C12391" s="37">
        <v>2830.0</v>
      </c>
      <c r="D12391" s="37">
        <v>0.131095406360424</v>
      </c>
      <c r="E12391" s="37" t="s">
        <v>15</v>
      </c>
      <c r="F12391" s="37" t="s">
        <v>10</v>
      </c>
    </row>
    <row r="12392">
      <c r="A12392" s="36" t="str">
        <f t="shared" si="1"/>
        <v>Medium Population-Middle Poverty</v>
      </c>
      <c r="B12392" s="35" t="s">
        <v>12411</v>
      </c>
      <c r="C12392" s="37">
        <v>1988.0</v>
      </c>
      <c r="D12392" s="37">
        <v>0.119215291750503</v>
      </c>
      <c r="E12392" s="37" t="s">
        <v>15</v>
      </c>
      <c r="F12392" s="37" t="s">
        <v>10</v>
      </c>
    </row>
    <row r="12393">
      <c r="A12393" s="36" t="str">
        <f t="shared" si="1"/>
        <v>Medium Population-Middle Poverty</v>
      </c>
      <c r="B12393" s="35" t="s">
        <v>12412</v>
      </c>
      <c r="C12393" s="37">
        <v>3258.0</v>
      </c>
      <c r="D12393" s="37">
        <v>0.204419889502762</v>
      </c>
      <c r="E12393" s="37" t="s">
        <v>15</v>
      </c>
      <c r="F12393" s="37" t="s">
        <v>10</v>
      </c>
    </row>
    <row r="12394">
      <c r="A12394" s="36" t="str">
        <f t="shared" si="1"/>
        <v>Medium Population-Middle Poverty</v>
      </c>
      <c r="B12394" s="35" t="s">
        <v>12413</v>
      </c>
      <c r="C12394" s="37">
        <v>1456.0</v>
      </c>
      <c r="D12394" s="37">
        <v>0.181318681318681</v>
      </c>
      <c r="E12394" s="37" t="s">
        <v>15</v>
      </c>
      <c r="F12394" s="37" t="s">
        <v>10</v>
      </c>
    </row>
    <row r="12395">
      <c r="A12395" s="36" t="str">
        <f t="shared" si="1"/>
        <v>Medium Population-Middle Poverty</v>
      </c>
      <c r="B12395" s="35" t="s">
        <v>12414</v>
      </c>
      <c r="C12395" s="37">
        <v>2737.0</v>
      </c>
      <c r="D12395" s="37">
        <v>0.246985750822068</v>
      </c>
      <c r="E12395" s="37" t="s">
        <v>15</v>
      </c>
      <c r="F12395" s="37" t="s">
        <v>10</v>
      </c>
    </row>
    <row r="12396">
      <c r="A12396" s="36" t="str">
        <f t="shared" si="1"/>
        <v>Medium Population-Middle Poverty</v>
      </c>
      <c r="B12396" s="35" t="s">
        <v>12415</v>
      </c>
      <c r="C12396" s="37">
        <v>661.0</v>
      </c>
      <c r="D12396" s="37">
        <v>0.305597579425113</v>
      </c>
      <c r="E12396" s="37" t="s">
        <v>15</v>
      </c>
      <c r="F12396" s="37" t="s">
        <v>10</v>
      </c>
    </row>
    <row r="12397">
      <c r="A12397" s="36" t="str">
        <f t="shared" si="1"/>
        <v>High Population-Middle Poverty</v>
      </c>
      <c r="B12397" s="35" t="s">
        <v>12416</v>
      </c>
      <c r="C12397" s="37">
        <v>18224.0</v>
      </c>
      <c r="D12397" s="37">
        <v>0.250384108867428</v>
      </c>
      <c r="E12397" s="37" t="s">
        <v>14</v>
      </c>
      <c r="F12397" s="37" t="s">
        <v>10</v>
      </c>
    </row>
    <row r="12398">
      <c r="A12398" s="36" t="str">
        <f t="shared" si="1"/>
        <v>Low Population-Middle Poverty</v>
      </c>
      <c r="B12398" s="35" t="s">
        <v>12417</v>
      </c>
      <c r="C12398" s="37">
        <v>391.0</v>
      </c>
      <c r="D12398" s="37">
        <v>0.135549872122762</v>
      </c>
      <c r="E12398" s="37" t="s">
        <v>16</v>
      </c>
      <c r="F12398" s="37" t="s">
        <v>10</v>
      </c>
    </row>
    <row r="12399">
      <c r="A12399" s="36" t="str">
        <f t="shared" si="1"/>
        <v>Medium Population-Middle Poverty</v>
      </c>
      <c r="B12399" s="35" t="s">
        <v>12418</v>
      </c>
      <c r="C12399" s="37">
        <v>779.0</v>
      </c>
      <c r="D12399" s="37">
        <v>0.223363286264442</v>
      </c>
      <c r="E12399" s="37" t="s">
        <v>15</v>
      </c>
      <c r="F12399" s="37" t="s">
        <v>10</v>
      </c>
    </row>
    <row r="12400">
      <c r="A12400" s="36" t="str">
        <f t="shared" si="1"/>
        <v>Medium Population-Middle Poverty</v>
      </c>
      <c r="B12400" s="35" t="s">
        <v>12419</v>
      </c>
      <c r="C12400" s="37">
        <v>3690.0</v>
      </c>
      <c r="D12400" s="37">
        <v>0.26260162601626</v>
      </c>
      <c r="E12400" s="37" t="s">
        <v>15</v>
      </c>
      <c r="F12400" s="37" t="s">
        <v>10</v>
      </c>
    </row>
    <row r="12401">
      <c r="A12401" s="36" t="str">
        <f t="shared" si="1"/>
        <v>Medium Population-Middle Poverty</v>
      </c>
      <c r="B12401" s="35" t="s">
        <v>12420</v>
      </c>
      <c r="C12401" s="37">
        <v>4993.0</v>
      </c>
      <c r="D12401" s="37">
        <v>0.309633486881634</v>
      </c>
      <c r="E12401" s="37" t="s">
        <v>15</v>
      </c>
      <c r="F12401" s="37" t="s">
        <v>10</v>
      </c>
    </row>
    <row r="12402">
      <c r="A12402" s="36" t="str">
        <f t="shared" si="1"/>
        <v>Medium Population-Middle Poverty</v>
      </c>
      <c r="B12402" s="35" t="s">
        <v>12421</v>
      </c>
      <c r="C12402" s="37">
        <v>3260.0</v>
      </c>
      <c r="D12402" s="37">
        <v>0.143558282208589</v>
      </c>
      <c r="E12402" s="37" t="s">
        <v>15</v>
      </c>
      <c r="F12402" s="37" t="s">
        <v>10</v>
      </c>
    </row>
    <row r="12403">
      <c r="A12403" s="36" t="str">
        <f t="shared" si="1"/>
        <v>Medium Population-High Poverty</v>
      </c>
      <c r="B12403" s="35" t="s">
        <v>12422</v>
      </c>
      <c r="C12403" s="37">
        <v>549.0</v>
      </c>
      <c r="D12403" s="37">
        <v>0.418943533697632</v>
      </c>
      <c r="E12403" s="37" t="s">
        <v>15</v>
      </c>
      <c r="F12403" s="37" t="s">
        <v>11</v>
      </c>
    </row>
    <row r="12404">
      <c r="A12404" s="36" t="str">
        <f t="shared" si="1"/>
        <v>Medium Population-Middle Poverty</v>
      </c>
      <c r="B12404" s="35" t="s">
        <v>12423</v>
      </c>
      <c r="C12404" s="37">
        <v>4047.0</v>
      </c>
      <c r="D12404" s="37">
        <v>0.321472695824067</v>
      </c>
      <c r="E12404" s="37" t="s">
        <v>15</v>
      </c>
      <c r="F12404" s="37" t="s">
        <v>10</v>
      </c>
    </row>
    <row r="12405">
      <c r="A12405" s="36" t="str">
        <f t="shared" si="1"/>
        <v>Medium Population-Middle Poverty</v>
      </c>
      <c r="B12405" s="35" t="s">
        <v>12424</v>
      </c>
      <c r="C12405" s="37">
        <v>3286.0</v>
      </c>
      <c r="D12405" s="37">
        <v>0.233718807060256</v>
      </c>
      <c r="E12405" s="37" t="s">
        <v>15</v>
      </c>
      <c r="F12405" s="37" t="s">
        <v>10</v>
      </c>
    </row>
    <row r="12406">
      <c r="A12406" s="36" t="str">
        <f t="shared" si="1"/>
        <v>Medium Population-Low Poverty</v>
      </c>
      <c r="B12406" s="35" t="s">
        <v>12425</v>
      </c>
      <c r="C12406" s="37">
        <v>1215.0</v>
      </c>
      <c r="D12406" s="37">
        <v>0.0329218106995885</v>
      </c>
      <c r="E12406" s="37" t="s">
        <v>15</v>
      </c>
      <c r="F12406" s="37" t="s">
        <v>9</v>
      </c>
    </row>
    <row r="12407">
      <c r="A12407" s="36" t="str">
        <f t="shared" si="1"/>
        <v>Medium Population-High Poverty</v>
      </c>
      <c r="B12407" s="35" t="s">
        <v>12426</v>
      </c>
      <c r="C12407" s="37">
        <v>680.0</v>
      </c>
      <c r="D12407" s="37">
        <v>0.457352941176471</v>
      </c>
      <c r="E12407" s="37" t="s">
        <v>15</v>
      </c>
      <c r="F12407" s="37" t="s">
        <v>11</v>
      </c>
    </row>
    <row r="12408">
      <c r="A12408" s="36" t="str">
        <f t="shared" si="1"/>
        <v>Medium Population-Middle Poverty</v>
      </c>
      <c r="B12408" s="35" t="s">
        <v>12427</v>
      </c>
      <c r="C12408" s="37">
        <v>2616.0</v>
      </c>
      <c r="D12408" s="37">
        <v>0.261467889908257</v>
      </c>
      <c r="E12408" s="37" t="s">
        <v>15</v>
      </c>
      <c r="F12408" s="37" t="s">
        <v>10</v>
      </c>
    </row>
    <row r="12409">
      <c r="A12409" s="36" t="str">
        <f t="shared" si="1"/>
        <v>Medium Population-Middle Poverty</v>
      </c>
      <c r="B12409" s="35" t="s">
        <v>12428</v>
      </c>
      <c r="C12409" s="37">
        <v>1337.0</v>
      </c>
      <c r="D12409" s="37">
        <v>0.289454001495886</v>
      </c>
      <c r="E12409" s="37" t="s">
        <v>15</v>
      </c>
      <c r="F12409" s="37" t="s">
        <v>10</v>
      </c>
    </row>
    <row r="12410">
      <c r="A12410" s="36" t="str">
        <f t="shared" si="1"/>
        <v>Low Population-Impoverished</v>
      </c>
      <c r="B12410" s="35" t="s">
        <v>12429</v>
      </c>
      <c r="C12410" s="37">
        <v>128.0</v>
      </c>
      <c r="D12410" s="37">
        <v>0.8046875</v>
      </c>
      <c r="E12410" s="37" t="s">
        <v>16</v>
      </c>
      <c r="F12410" s="37" t="s">
        <v>12</v>
      </c>
    </row>
    <row r="12411">
      <c r="A12411" s="36" t="str">
        <f t="shared" si="1"/>
        <v>Medium Population-Middle Poverty</v>
      </c>
      <c r="B12411" s="35" t="s">
        <v>12430</v>
      </c>
      <c r="C12411" s="37">
        <v>1424.0</v>
      </c>
      <c r="D12411" s="37">
        <v>0.247191011235955</v>
      </c>
      <c r="E12411" s="37" t="s">
        <v>15</v>
      </c>
      <c r="F12411" s="37" t="s">
        <v>10</v>
      </c>
    </row>
    <row r="12412">
      <c r="A12412" s="36" t="str">
        <f t="shared" si="1"/>
        <v>High Population-High Poverty</v>
      </c>
      <c r="B12412" s="35" t="s">
        <v>12431</v>
      </c>
      <c r="C12412" s="37">
        <v>22856.0</v>
      </c>
      <c r="D12412" s="37">
        <v>0.393200910045502</v>
      </c>
      <c r="E12412" s="37" t="s">
        <v>14</v>
      </c>
      <c r="F12412" s="37" t="s">
        <v>11</v>
      </c>
    </row>
    <row r="12413">
      <c r="A12413" s="36" t="str">
        <f t="shared" si="1"/>
        <v>Medium Population-Middle Poverty</v>
      </c>
      <c r="B12413" s="35" t="s">
        <v>12432</v>
      </c>
      <c r="C12413" s="37">
        <v>1637.0</v>
      </c>
      <c r="D12413" s="37">
        <v>0.127672571777642</v>
      </c>
      <c r="E12413" s="37" t="s">
        <v>15</v>
      </c>
      <c r="F12413" s="37" t="s">
        <v>10</v>
      </c>
    </row>
    <row r="12414">
      <c r="A12414" s="36" t="str">
        <f t="shared" si="1"/>
        <v>Medium Population-High Poverty</v>
      </c>
      <c r="B12414" s="35" t="s">
        <v>12433</v>
      </c>
      <c r="C12414" s="37">
        <v>3643.0</v>
      </c>
      <c r="D12414" s="37">
        <v>0.40241559154543</v>
      </c>
      <c r="E12414" s="37" t="s">
        <v>15</v>
      </c>
      <c r="F12414" s="37" t="s">
        <v>11</v>
      </c>
    </row>
    <row r="12415">
      <c r="A12415" s="36" t="str">
        <f t="shared" si="1"/>
        <v>Low Population-Low Poverty</v>
      </c>
      <c r="B12415" s="35" t="s">
        <v>12434</v>
      </c>
      <c r="C12415" s="37">
        <v>80.0</v>
      </c>
      <c r="D12415" s="37">
        <v>0.0</v>
      </c>
      <c r="E12415" s="37" t="s">
        <v>16</v>
      </c>
      <c r="F12415" s="37" t="s">
        <v>9</v>
      </c>
    </row>
    <row r="12416">
      <c r="A12416" s="36" t="str">
        <f t="shared" si="1"/>
        <v>Low Population-Low Poverty</v>
      </c>
      <c r="B12416" s="35" t="s">
        <v>12435</v>
      </c>
      <c r="C12416" s="37">
        <v>454.0</v>
      </c>
      <c r="D12416" s="37">
        <v>0.0770925110132159</v>
      </c>
      <c r="E12416" s="37" t="s">
        <v>16</v>
      </c>
      <c r="F12416" s="37" t="s">
        <v>9</v>
      </c>
    </row>
    <row r="12417">
      <c r="A12417" s="36" t="str">
        <f t="shared" si="1"/>
        <v>Low Population-Middle Poverty</v>
      </c>
      <c r="B12417" s="35" t="s">
        <v>12436</v>
      </c>
      <c r="C12417" s="37">
        <v>46.0</v>
      </c>
      <c r="D12417" s="37">
        <v>0.217391304347826</v>
      </c>
      <c r="E12417" s="37" t="s">
        <v>16</v>
      </c>
      <c r="F12417" s="37" t="s">
        <v>10</v>
      </c>
    </row>
    <row r="12418">
      <c r="A12418" s="36" t="str">
        <f t="shared" si="1"/>
        <v>Low Population-Impoverished</v>
      </c>
      <c r="B12418" s="35" t="s">
        <v>12437</v>
      </c>
      <c r="C12418" s="37">
        <v>257.0</v>
      </c>
      <c r="D12418" s="37">
        <v>0.630350194552529</v>
      </c>
      <c r="E12418" s="37" t="s">
        <v>16</v>
      </c>
      <c r="F12418" s="37" t="s">
        <v>12</v>
      </c>
    </row>
    <row r="12419">
      <c r="A12419" s="36" t="str">
        <f t="shared" si="1"/>
        <v>Low Population-Middle Poverty</v>
      </c>
      <c r="B12419" s="35" t="s">
        <v>12438</v>
      </c>
      <c r="C12419" s="37">
        <v>312.0</v>
      </c>
      <c r="D12419" s="37">
        <v>0.224358974358974</v>
      </c>
      <c r="E12419" s="37" t="s">
        <v>16</v>
      </c>
      <c r="F12419" s="37" t="s">
        <v>10</v>
      </c>
    </row>
    <row r="12420">
      <c r="A12420" s="36" t="str">
        <f t="shared" si="1"/>
        <v>Medium Population-Middle Poverty</v>
      </c>
      <c r="B12420" s="35" t="s">
        <v>12439</v>
      </c>
      <c r="C12420" s="37">
        <v>2166.0</v>
      </c>
      <c r="D12420" s="37">
        <v>0.13342566943675</v>
      </c>
      <c r="E12420" s="37" t="s">
        <v>15</v>
      </c>
      <c r="F12420" s="37" t="s">
        <v>10</v>
      </c>
    </row>
    <row r="12421">
      <c r="A12421" s="36" t="str">
        <f t="shared" si="1"/>
        <v>Low Population-Low Poverty</v>
      </c>
      <c r="B12421" s="35" t="s">
        <v>12440</v>
      </c>
      <c r="C12421" s="37">
        <v>304.0</v>
      </c>
      <c r="D12421" s="37">
        <v>0.0921052631578947</v>
      </c>
      <c r="E12421" s="37" t="s">
        <v>16</v>
      </c>
      <c r="F12421" s="37" t="s">
        <v>9</v>
      </c>
    </row>
    <row r="12422">
      <c r="A12422" s="36" t="str">
        <f t="shared" si="1"/>
        <v>Low Population-High Poverty</v>
      </c>
      <c r="B12422" s="35" t="s">
        <v>12441</v>
      </c>
      <c r="C12422" s="37">
        <v>476.0</v>
      </c>
      <c r="D12422" s="37">
        <v>0.34453781512605</v>
      </c>
      <c r="E12422" s="37" t="s">
        <v>16</v>
      </c>
      <c r="F12422" s="37" t="s">
        <v>11</v>
      </c>
    </row>
    <row r="12423">
      <c r="A12423" s="36" t="str">
        <f t="shared" si="1"/>
        <v>Medium Population-Middle Poverty</v>
      </c>
      <c r="B12423" s="35" t="s">
        <v>12442</v>
      </c>
      <c r="C12423" s="37">
        <v>1155.0</v>
      </c>
      <c r="D12423" s="37">
        <v>0.132467532467532</v>
      </c>
      <c r="E12423" s="37" t="s">
        <v>15</v>
      </c>
      <c r="F12423" s="37" t="s">
        <v>10</v>
      </c>
    </row>
    <row r="12424">
      <c r="A12424" s="36" t="str">
        <f t="shared" si="1"/>
        <v>Low Population-Middle Poverty</v>
      </c>
      <c r="B12424" s="35" t="s">
        <v>12443</v>
      </c>
      <c r="C12424" s="37">
        <v>432.0</v>
      </c>
      <c r="D12424" s="37">
        <v>0.224537037037037</v>
      </c>
      <c r="E12424" s="37" t="s">
        <v>16</v>
      </c>
      <c r="F12424" s="37" t="s">
        <v>10</v>
      </c>
    </row>
    <row r="12425">
      <c r="A12425" s="36" t="str">
        <f t="shared" si="1"/>
        <v>Low Population-Low Poverty</v>
      </c>
      <c r="B12425" s="35" t="s">
        <v>12444</v>
      </c>
      <c r="C12425" s="37">
        <v>360.0</v>
      </c>
      <c r="D12425" s="37">
        <v>0.0305555555555556</v>
      </c>
      <c r="E12425" s="37" t="s">
        <v>16</v>
      </c>
      <c r="F12425" s="37" t="s">
        <v>9</v>
      </c>
    </row>
    <row r="12426">
      <c r="A12426" s="36" t="str">
        <f t="shared" si="1"/>
        <v>Medium Population-High Poverty</v>
      </c>
      <c r="B12426" s="35" t="s">
        <v>12445</v>
      </c>
      <c r="C12426" s="37">
        <v>1363.0</v>
      </c>
      <c r="D12426" s="37">
        <v>0.392516507703595</v>
      </c>
      <c r="E12426" s="37" t="s">
        <v>15</v>
      </c>
      <c r="F12426" s="37" t="s">
        <v>11</v>
      </c>
    </row>
    <row r="12427">
      <c r="A12427" s="36" t="str">
        <f t="shared" si="1"/>
        <v>Medium Population-Middle Poverty</v>
      </c>
      <c r="B12427" s="35" t="s">
        <v>12446</v>
      </c>
      <c r="C12427" s="37">
        <v>517.0</v>
      </c>
      <c r="D12427" s="37">
        <v>0.268858800773694</v>
      </c>
      <c r="E12427" s="37" t="s">
        <v>15</v>
      </c>
      <c r="F12427" s="37" t="s">
        <v>10</v>
      </c>
    </row>
    <row r="12428">
      <c r="A12428" s="36" t="str">
        <f t="shared" si="1"/>
        <v>Medium Population-Middle Poverty</v>
      </c>
      <c r="B12428" s="35" t="s">
        <v>12447</v>
      </c>
      <c r="C12428" s="37">
        <v>932.0</v>
      </c>
      <c r="D12428" s="37">
        <v>0.145922746781116</v>
      </c>
      <c r="E12428" s="37" t="s">
        <v>15</v>
      </c>
      <c r="F12428" s="37" t="s">
        <v>10</v>
      </c>
    </row>
    <row r="12429">
      <c r="A12429" s="36" t="str">
        <f t="shared" si="1"/>
        <v>Low Population-Impoverished</v>
      </c>
      <c r="B12429" s="35" t="s">
        <v>12448</v>
      </c>
      <c r="C12429" s="37">
        <v>136.0</v>
      </c>
      <c r="D12429" s="37">
        <v>0.507352941176471</v>
      </c>
      <c r="E12429" s="37" t="s">
        <v>16</v>
      </c>
      <c r="F12429" s="37" t="s">
        <v>12</v>
      </c>
    </row>
    <row r="12430">
      <c r="A12430" s="36" t="str">
        <f t="shared" si="1"/>
        <v>Medium Population-Middle Poverty</v>
      </c>
      <c r="B12430" s="35" t="s">
        <v>12449</v>
      </c>
      <c r="C12430" s="37">
        <v>1475.0</v>
      </c>
      <c r="D12430" s="37">
        <v>0.206101694915254</v>
      </c>
      <c r="E12430" s="37" t="s">
        <v>15</v>
      </c>
      <c r="F12430" s="37" t="s">
        <v>10</v>
      </c>
    </row>
    <row r="12431">
      <c r="A12431" s="36" t="str">
        <f t="shared" si="1"/>
        <v>Low Population-Low Poverty</v>
      </c>
      <c r="B12431" s="35" t="s">
        <v>12450</v>
      </c>
      <c r="C12431" s="37">
        <v>168.0</v>
      </c>
      <c r="D12431" s="37">
        <v>0.0</v>
      </c>
      <c r="E12431" s="37" t="s">
        <v>16</v>
      </c>
      <c r="F12431" s="37" t="s">
        <v>9</v>
      </c>
    </row>
    <row r="12432">
      <c r="A12432" s="36" t="str">
        <f t="shared" si="1"/>
        <v>Medium Population-Middle Poverty</v>
      </c>
      <c r="B12432" s="35" t="s">
        <v>12451</v>
      </c>
      <c r="C12432" s="37">
        <v>8462.0</v>
      </c>
      <c r="D12432" s="37">
        <v>0.148900969038052</v>
      </c>
      <c r="E12432" s="37" t="s">
        <v>15</v>
      </c>
      <c r="F12432" s="37" t="s">
        <v>10</v>
      </c>
    </row>
    <row r="12433">
      <c r="A12433" s="36" t="str">
        <f t="shared" si="1"/>
        <v>Medium Population-High Poverty</v>
      </c>
      <c r="B12433" s="35" t="s">
        <v>12452</v>
      </c>
      <c r="C12433" s="37">
        <v>998.0</v>
      </c>
      <c r="D12433" s="37">
        <v>0.331663326653307</v>
      </c>
      <c r="E12433" s="37" t="s">
        <v>15</v>
      </c>
      <c r="F12433" s="37" t="s">
        <v>11</v>
      </c>
    </row>
    <row r="12434">
      <c r="A12434" s="36" t="str">
        <f t="shared" si="1"/>
        <v>Medium Population-Middle Poverty</v>
      </c>
      <c r="B12434" s="35" t="s">
        <v>12453</v>
      </c>
      <c r="C12434" s="37">
        <v>7348.0</v>
      </c>
      <c r="D12434" s="37">
        <v>0.222373434948285</v>
      </c>
      <c r="E12434" s="37" t="s">
        <v>15</v>
      </c>
      <c r="F12434" s="37" t="s">
        <v>10</v>
      </c>
    </row>
    <row r="12435">
      <c r="A12435" s="36" t="str">
        <f t="shared" si="1"/>
        <v>Medium Population-High Poverty</v>
      </c>
      <c r="B12435" s="35" t="s">
        <v>12454</v>
      </c>
      <c r="C12435" s="37">
        <v>5759.0</v>
      </c>
      <c r="D12435" s="37">
        <v>0.37211321409967</v>
      </c>
      <c r="E12435" s="37" t="s">
        <v>15</v>
      </c>
      <c r="F12435" s="37" t="s">
        <v>11</v>
      </c>
    </row>
    <row r="12436">
      <c r="A12436" s="36" t="str">
        <f t="shared" si="1"/>
        <v>Medium Population-Middle Poverty</v>
      </c>
      <c r="B12436" s="35" t="s">
        <v>12455</v>
      </c>
      <c r="C12436" s="37">
        <v>1823.0</v>
      </c>
      <c r="D12436" s="37">
        <v>0.134393856280856</v>
      </c>
      <c r="E12436" s="37" t="s">
        <v>15</v>
      </c>
      <c r="F12436" s="37" t="s">
        <v>10</v>
      </c>
    </row>
    <row r="12437">
      <c r="A12437" s="36" t="str">
        <f t="shared" si="1"/>
        <v>Medium Population-Middle Poverty</v>
      </c>
      <c r="B12437" s="35" t="s">
        <v>12456</v>
      </c>
      <c r="C12437" s="37">
        <v>3002.0</v>
      </c>
      <c r="D12437" s="37">
        <v>0.304796802131912</v>
      </c>
      <c r="E12437" s="37" t="s">
        <v>15</v>
      </c>
      <c r="F12437" s="37" t="s">
        <v>10</v>
      </c>
    </row>
    <row r="12438">
      <c r="A12438" s="36" t="str">
        <f t="shared" si="1"/>
        <v>Medium Population-Middle Poverty</v>
      </c>
      <c r="B12438" s="35" t="s">
        <v>12457</v>
      </c>
      <c r="C12438" s="37">
        <v>3570.0</v>
      </c>
      <c r="D12438" s="37">
        <v>0.159943977591036</v>
      </c>
      <c r="E12438" s="37" t="s">
        <v>15</v>
      </c>
      <c r="F12438" s="37" t="s">
        <v>10</v>
      </c>
    </row>
    <row r="12439">
      <c r="A12439" s="36" t="str">
        <f t="shared" si="1"/>
        <v>High Population-Low Poverty</v>
      </c>
      <c r="B12439" s="35" t="s">
        <v>12458</v>
      </c>
      <c r="C12439" s="37">
        <v>37635.0</v>
      </c>
      <c r="D12439" s="37">
        <v>0.0703866082104424</v>
      </c>
      <c r="E12439" s="37" t="s">
        <v>14</v>
      </c>
      <c r="F12439" s="37" t="s">
        <v>9</v>
      </c>
    </row>
    <row r="12440">
      <c r="A12440" s="36" t="str">
        <f t="shared" si="1"/>
        <v>Medium Population-Middle Poverty</v>
      </c>
      <c r="B12440" s="35" t="s">
        <v>12459</v>
      </c>
      <c r="C12440" s="37">
        <v>3636.0</v>
      </c>
      <c r="D12440" s="37">
        <v>0.101210121012101</v>
      </c>
      <c r="E12440" s="37" t="s">
        <v>15</v>
      </c>
      <c r="F12440" s="37" t="s">
        <v>10</v>
      </c>
    </row>
    <row r="12441">
      <c r="A12441" s="36" t="str">
        <f t="shared" si="1"/>
        <v>Medium Population-Middle Poverty</v>
      </c>
      <c r="B12441" s="35" t="s">
        <v>12460</v>
      </c>
      <c r="C12441" s="37">
        <v>1647.0</v>
      </c>
      <c r="D12441" s="37">
        <v>0.148755312689739</v>
      </c>
      <c r="E12441" s="37" t="s">
        <v>15</v>
      </c>
      <c r="F12441" s="37" t="s">
        <v>10</v>
      </c>
    </row>
    <row r="12442">
      <c r="A12442" s="36" t="str">
        <f t="shared" si="1"/>
        <v>High Population-Middle Poverty</v>
      </c>
      <c r="B12442" s="35" t="s">
        <v>12461</v>
      </c>
      <c r="C12442" s="37">
        <v>26942.0</v>
      </c>
      <c r="D12442" s="37">
        <v>0.240442431890728</v>
      </c>
      <c r="E12442" s="37" t="s">
        <v>14</v>
      </c>
      <c r="F12442" s="37" t="s">
        <v>10</v>
      </c>
    </row>
    <row r="12443">
      <c r="A12443" s="36" t="str">
        <f t="shared" si="1"/>
        <v>High Population-Low Poverty</v>
      </c>
      <c r="B12443" s="35" t="s">
        <v>12462</v>
      </c>
      <c r="C12443" s="37">
        <v>38684.0</v>
      </c>
      <c r="D12443" s="37">
        <v>0.0284355289008376</v>
      </c>
      <c r="E12443" s="37" t="s">
        <v>14</v>
      </c>
      <c r="F12443" s="37" t="s">
        <v>9</v>
      </c>
    </row>
    <row r="12444">
      <c r="A12444" s="36" t="str">
        <f t="shared" si="1"/>
        <v>High Population-Middle Poverty</v>
      </c>
      <c r="B12444" s="35" t="s">
        <v>12463</v>
      </c>
      <c r="C12444" s="37">
        <v>16436.0</v>
      </c>
      <c r="D12444" s="37">
        <v>0.273667559016792</v>
      </c>
      <c r="E12444" s="37" t="s">
        <v>14</v>
      </c>
      <c r="F12444" s="37" t="s">
        <v>10</v>
      </c>
    </row>
    <row r="12445">
      <c r="A12445" s="36" t="str">
        <f t="shared" si="1"/>
        <v>Low Population-Impoverished</v>
      </c>
      <c r="B12445" s="35" t="s">
        <v>12464</v>
      </c>
      <c r="C12445" s="37">
        <v>261.0</v>
      </c>
      <c r="D12445" s="37">
        <v>0.57088122605364</v>
      </c>
      <c r="E12445" s="37" t="s">
        <v>16</v>
      </c>
      <c r="F12445" s="37" t="s">
        <v>12</v>
      </c>
    </row>
    <row r="12446">
      <c r="A12446" s="36" t="str">
        <f t="shared" si="1"/>
        <v>High Population-Middle Poverty</v>
      </c>
      <c r="B12446" s="35" t="s">
        <v>12465</v>
      </c>
      <c r="C12446" s="37">
        <v>25723.0</v>
      </c>
      <c r="D12446" s="37">
        <v>0.109862768728375</v>
      </c>
      <c r="E12446" s="37" t="s">
        <v>14</v>
      </c>
      <c r="F12446" s="37" t="s">
        <v>10</v>
      </c>
    </row>
    <row r="12447">
      <c r="A12447" s="36" t="str">
        <f t="shared" si="1"/>
        <v>Medium Population-Impoverished</v>
      </c>
      <c r="B12447" s="35" t="s">
        <v>12466</v>
      </c>
      <c r="C12447" s="37">
        <v>2328.0</v>
      </c>
      <c r="D12447" s="37">
        <v>0.561426116838488</v>
      </c>
      <c r="E12447" s="37" t="s">
        <v>15</v>
      </c>
      <c r="F12447" s="37" t="s">
        <v>12</v>
      </c>
    </row>
    <row r="12448">
      <c r="A12448" s="36" t="str">
        <f t="shared" si="1"/>
        <v>High Population-Middle Poverty</v>
      </c>
      <c r="B12448" s="35" t="s">
        <v>12467</v>
      </c>
      <c r="C12448" s="37">
        <v>11893.0</v>
      </c>
      <c r="D12448" s="37">
        <v>0.274699403010174</v>
      </c>
      <c r="E12448" s="37" t="s">
        <v>14</v>
      </c>
      <c r="F12448" s="37" t="s">
        <v>10</v>
      </c>
    </row>
    <row r="12449">
      <c r="A12449" s="36" t="str">
        <f t="shared" si="1"/>
        <v>Medium Population-Middle Poverty</v>
      </c>
      <c r="B12449" s="35" t="s">
        <v>12468</v>
      </c>
      <c r="C12449" s="37">
        <v>597.0</v>
      </c>
      <c r="D12449" s="37">
        <v>0.152428810720268</v>
      </c>
      <c r="E12449" s="37" t="s">
        <v>15</v>
      </c>
      <c r="F12449" s="37" t="s">
        <v>10</v>
      </c>
    </row>
    <row r="12450">
      <c r="A12450" s="36" t="str">
        <f t="shared" si="1"/>
        <v>Medium Population-High Poverty</v>
      </c>
      <c r="B12450" s="35" t="s">
        <v>12469</v>
      </c>
      <c r="C12450" s="37">
        <v>3751.0</v>
      </c>
      <c r="D12450" s="37">
        <v>0.402292721940816</v>
      </c>
      <c r="E12450" s="37" t="s">
        <v>15</v>
      </c>
      <c r="F12450" s="37" t="s">
        <v>11</v>
      </c>
    </row>
    <row r="12451">
      <c r="A12451" s="36" t="str">
        <f t="shared" si="1"/>
        <v>Medium Population-Middle Poverty</v>
      </c>
      <c r="B12451" s="35" t="s">
        <v>12470</v>
      </c>
      <c r="C12451" s="37">
        <v>4367.0</v>
      </c>
      <c r="D12451" s="37">
        <v>0.256468971834211</v>
      </c>
      <c r="E12451" s="37" t="s">
        <v>15</v>
      </c>
      <c r="F12451" s="37" t="s">
        <v>10</v>
      </c>
    </row>
    <row r="12452">
      <c r="A12452" s="36" t="str">
        <f t="shared" si="1"/>
        <v>Medium Population-Middle Poverty</v>
      </c>
      <c r="B12452" s="35" t="s">
        <v>12471</v>
      </c>
      <c r="C12452" s="37">
        <v>1508.0</v>
      </c>
      <c r="D12452" s="37">
        <v>0.159814323607427</v>
      </c>
      <c r="E12452" s="37" t="s">
        <v>15</v>
      </c>
      <c r="F12452" s="37" t="s">
        <v>10</v>
      </c>
    </row>
    <row r="12453">
      <c r="A12453" s="36" t="str">
        <f t="shared" si="1"/>
        <v>Medium Population-Impoverished</v>
      </c>
      <c r="B12453" s="35" t="s">
        <v>12472</v>
      </c>
      <c r="C12453" s="37">
        <v>5200.0</v>
      </c>
      <c r="D12453" s="37">
        <v>0.5225</v>
      </c>
      <c r="E12453" s="37" t="s">
        <v>15</v>
      </c>
      <c r="F12453" s="37" t="s">
        <v>12</v>
      </c>
    </row>
    <row r="12454">
      <c r="A12454" s="36" t="str">
        <f t="shared" si="1"/>
        <v>Medium Population-Middle Poverty</v>
      </c>
      <c r="B12454" s="35" t="s">
        <v>12473</v>
      </c>
      <c r="C12454" s="37">
        <v>6108.0</v>
      </c>
      <c r="D12454" s="37">
        <v>0.117387033398821</v>
      </c>
      <c r="E12454" s="37" t="s">
        <v>15</v>
      </c>
      <c r="F12454" s="37" t="s">
        <v>10</v>
      </c>
    </row>
    <row r="12455">
      <c r="A12455" s="36" t="str">
        <f t="shared" si="1"/>
        <v>High Population-Middle Poverty</v>
      </c>
      <c r="B12455" s="35" t="s">
        <v>12474</v>
      </c>
      <c r="C12455" s="37">
        <v>19791.0</v>
      </c>
      <c r="D12455" s="37">
        <v>0.123288363397504</v>
      </c>
      <c r="E12455" s="37" t="s">
        <v>14</v>
      </c>
      <c r="F12455" s="37" t="s">
        <v>10</v>
      </c>
    </row>
    <row r="12456">
      <c r="A12456" s="36" t="str">
        <f t="shared" si="1"/>
        <v>High Population-Middle Poverty</v>
      </c>
      <c r="B12456" s="35" t="s">
        <v>12475</v>
      </c>
      <c r="C12456" s="37">
        <v>14869.0</v>
      </c>
      <c r="D12456" s="37">
        <v>0.315555854462304</v>
      </c>
      <c r="E12456" s="37" t="s">
        <v>14</v>
      </c>
      <c r="F12456" s="37" t="s">
        <v>10</v>
      </c>
    </row>
    <row r="12457">
      <c r="A12457" s="36" t="str">
        <f t="shared" si="1"/>
        <v>Medium Population-Middle Poverty</v>
      </c>
      <c r="B12457" s="35" t="s">
        <v>12476</v>
      </c>
      <c r="C12457" s="37">
        <v>869.0</v>
      </c>
      <c r="D12457" s="37">
        <v>0.287686996547756</v>
      </c>
      <c r="E12457" s="37" t="s">
        <v>15</v>
      </c>
      <c r="F12457" s="37" t="s">
        <v>10</v>
      </c>
    </row>
    <row r="12458">
      <c r="A12458" s="36" t="str">
        <f t="shared" si="1"/>
        <v>Medium Population-High Poverty</v>
      </c>
      <c r="B12458" s="35" t="s">
        <v>12477</v>
      </c>
      <c r="C12458" s="37">
        <v>1232.0</v>
      </c>
      <c r="D12458" s="37">
        <v>0.413961038961039</v>
      </c>
      <c r="E12458" s="37" t="s">
        <v>15</v>
      </c>
      <c r="F12458" s="37" t="s">
        <v>11</v>
      </c>
    </row>
    <row r="12459">
      <c r="A12459" s="36" t="str">
        <f t="shared" si="1"/>
        <v>Medium Population-Low Poverty</v>
      </c>
      <c r="B12459" s="35" t="s">
        <v>12478</v>
      </c>
      <c r="C12459" s="37">
        <v>1028.0</v>
      </c>
      <c r="D12459" s="37">
        <v>0.0457198443579767</v>
      </c>
      <c r="E12459" s="37" t="s">
        <v>15</v>
      </c>
      <c r="F12459" s="37" t="s">
        <v>9</v>
      </c>
    </row>
    <row r="12460">
      <c r="A12460" s="36" t="str">
        <f t="shared" si="1"/>
        <v>Medium Population-Middle Poverty</v>
      </c>
      <c r="B12460" s="35" t="s">
        <v>12479</v>
      </c>
      <c r="C12460" s="37">
        <v>9658.0</v>
      </c>
      <c r="D12460" s="37">
        <v>0.210499068130048</v>
      </c>
      <c r="E12460" s="37" t="s">
        <v>15</v>
      </c>
      <c r="F12460" s="37" t="s">
        <v>10</v>
      </c>
    </row>
    <row r="12461">
      <c r="A12461" s="36" t="str">
        <f t="shared" si="1"/>
        <v>Medium Population-Impoverished</v>
      </c>
      <c r="B12461" s="35" t="s">
        <v>12480</v>
      </c>
      <c r="C12461" s="37">
        <v>1273.0</v>
      </c>
      <c r="D12461" s="37">
        <v>0.534956794972506</v>
      </c>
      <c r="E12461" s="37" t="s">
        <v>15</v>
      </c>
      <c r="F12461" s="37" t="s">
        <v>12</v>
      </c>
    </row>
    <row r="12462">
      <c r="A12462" s="36" t="str">
        <f t="shared" si="1"/>
        <v>Low Population-Middle Poverty</v>
      </c>
      <c r="B12462" s="35" t="s">
        <v>12481</v>
      </c>
      <c r="C12462" s="37">
        <v>92.0</v>
      </c>
      <c r="D12462" s="37">
        <v>0.141304347826087</v>
      </c>
      <c r="E12462" s="37" t="s">
        <v>16</v>
      </c>
      <c r="F12462" s="37" t="s">
        <v>10</v>
      </c>
    </row>
    <row r="12463">
      <c r="A12463" s="36" t="str">
        <f t="shared" si="1"/>
        <v>High Population-Middle Poverty</v>
      </c>
      <c r="B12463" s="35" t="s">
        <v>12482</v>
      </c>
      <c r="C12463" s="37">
        <v>12510.0</v>
      </c>
      <c r="D12463" s="37">
        <v>0.242605915267786</v>
      </c>
      <c r="E12463" s="37" t="s">
        <v>14</v>
      </c>
      <c r="F12463" s="37" t="s">
        <v>10</v>
      </c>
    </row>
    <row r="12464">
      <c r="A12464" s="36" t="str">
        <f t="shared" si="1"/>
        <v>Medium Population-High Poverty</v>
      </c>
      <c r="B12464" s="35" t="s">
        <v>12483</v>
      </c>
      <c r="C12464" s="37">
        <v>2637.0</v>
      </c>
      <c r="D12464" s="37">
        <v>0.389457717102768</v>
      </c>
      <c r="E12464" s="37" t="s">
        <v>15</v>
      </c>
      <c r="F12464" s="37" t="s">
        <v>11</v>
      </c>
    </row>
    <row r="12465">
      <c r="A12465" s="36" t="str">
        <f t="shared" si="1"/>
        <v>Medium Population-Middle Poverty</v>
      </c>
      <c r="B12465" s="35" t="s">
        <v>12484</v>
      </c>
      <c r="C12465" s="37">
        <v>3964.0</v>
      </c>
      <c r="D12465" s="37">
        <v>0.242936427850656</v>
      </c>
      <c r="E12465" s="37" t="s">
        <v>15</v>
      </c>
      <c r="F12465" s="37" t="s">
        <v>10</v>
      </c>
    </row>
    <row r="12466">
      <c r="A12466" s="36" t="str">
        <f t="shared" si="1"/>
        <v>Medium Population-High Poverty</v>
      </c>
      <c r="B12466" s="35" t="s">
        <v>12485</v>
      </c>
      <c r="C12466" s="37">
        <v>7117.0</v>
      </c>
      <c r="D12466" s="37">
        <v>0.441056624982436</v>
      </c>
      <c r="E12466" s="37" t="s">
        <v>15</v>
      </c>
      <c r="F12466" s="37" t="s">
        <v>11</v>
      </c>
    </row>
    <row r="12467">
      <c r="A12467" s="36" t="str">
        <f t="shared" si="1"/>
        <v>Medium Population-Impoverished</v>
      </c>
      <c r="B12467" s="35" t="s">
        <v>12486</v>
      </c>
      <c r="C12467" s="37">
        <v>1229.0</v>
      </c>
      <c r="D12467" s="37">
        <v>0.598860862489829</v>
      </c>
      <c r="E12467" s="37" t="s">
        <v>15</v>
      </c>
      <c r="F12467" s="37" t="s">
        <v>12</v>
      </c>
    </row>
    <row r="12468">
      <c r="A12468" s="36" t="str">
        <f t="shared" si="1"/>
        <v>Medium Population-High Poverty</v>
      </c>
      <c r="B12468" s="35" t="s">
        <v>12487</v>
      </c>
      <c r="C12468" s="37">
        <v>598.0</v>
      </c>
      <c r="D12468" s="37">
        <v>0.411371237458194</v>
      </c>
      <c r="E12468" s="37" t="s">
        <v>15</v>
      </c>
      <c r="F12468" s="37" t="s">
        <v>11</v>
      </c>
    </row>
    <row r="12469">
      <c r="A12469" s="36" t="str">
        <f t="shared" si="1"/>
        <v>Medium Population-Middle Poverty</v>
      </c>
      <c r="B12469" s="35" t="s">
        <v>12488</v>
      </c>
      <c r="C12469" s="37">
        <v>1804.0</v>
      </c>
      <c r="D12469" s="37">
        <v>0.317073170731707</v>
      </c>
      <c r="E12469" s="37" t="s">
        <v>15</v>
      </c>
      <c r="F12469" s="37" t="s">
        <v>10</v>
      </c>
    </row>
    <row r="12470">
      <c r="A12470" s="36" t="str">
        <f t="shared" si="1"/>
        <v>High Population-Low Poverty</v>
      </c>
      <c r="B12470" s="35" t="s">
        <v>12489</v>
      </c>
      <c r="C12470" s="37">
        <v>42331.0</v>
      </c>
      <c r="D12470" s="37">
        <v>0.0313481845456049</v>
      </c>
      <c r="E12470" s="37" t="s">
        <v>14</v>
      </c>
      <c r="F12470" s="37" t="s">
        <v>9</v>
      </c>
    </row>
    <row r="12471">
      <c r="A12471" s="36" t="str">
        <f t="shared" si="1"/>
        <v>Medium Population-Middle Poverty</v>
      </c>
      <c r="B12471" s="35" t="s">
        <v>12490</v>
      </c>
      <c r="C12471" s="37">
        <v>9132.0</v>
      </c>
      <c r="D12471" s="37">
        <v>0.251752080595707</v>
      </c>
      <c r="E12471" s="37" t="s">
        <v>15</v>
      </c>
      <c r="F12471" s="37" t="s">
        <v>10</v>
      </c>
    </row>
    <row r="12472">
      <c r="A12472" s="36" t="str">
        <f t="shared" si="1"/>
        <v>Low Population-High Poverty</v>
      </c>
      <c r="B12472" s="35" t="s">
        <v>12491</v>
      </c>
      <c r="C12472" s="37">
        <v>391.0</v>
      </c>
      <c r="D12472" s="37">
        <v>0.473145780051151</v>
      </c>
      <c r="E12472" s="37" t="s">
        <v>16</v>
      </c>
      <c r="F12472" s="37" t="s">
        <v>11</v>
      </c>
    </row>
    <row r="12473">
      <c r="A12473" s="36" t="str">
        <f t="shared" si="1"/>
        <v>Medium Population-Middle Poverty</v>
      </c>
      <c r="B12473" s="35" t="s">
        <v>12492</v>
      </c>
      <c r="C12473" s="37">
        <v>9616.0</v>
      </c>
      <c r="D12473" s="37">
        <v>0.194259567387687</v>
      </c>
      <c r="E12473" s="37" t="s">
        <v>15</v>
      </c>
      <c r="F12473" s="37" t="s">
        <v>10</v>
      </c>
    </row>
    <row r="12474">
      <c r="A12474" s="36" t="str">
        <f t="shared" si="1"/>
        <v>Low Population-Low Poverty</v>
      </c>
      <c r="B12474" s="35" t="s">
        <v>12493</v>
      </c>
      <c r="C12474" s="37">
        <v>68.0</v>
      </c>
      <c r="D12474" s="37">
        <v>0.0</v>
      </c>
      <c r="E12474" s="37" t="s">
        <v>16</v>
      </c>
      <c r="F12474" s="37" t="s">
        <v>9</v>
      </c>
    </row>
    <row r="12475">
      <c r="A12475" s="36" t="str">
        <f t="shared" si="1"/>
        <v>Medium Population-Middle Poverty</v>
      </c>
      <c r="B12475" s="35" t="s">
        <v>12494</v>
      </c>
      <c r="C12475" s="37">
        <v>2075.0</v>
      </c>
      <c r="D12475" s="37">
        <v>0.196144578313253</v>
      </c>
      <c r="E12475" s="37" t="s">
        <v>15</v>
      </c>
      <c r="F12475" s="37" t="s">
        <v>10</v>
      </c>
    </row>
    <row r="12476">
      <c r="A12476" s="36" t="str">
        <f t="shared" si="1"/>
        <v>High Population-Middle Poverty</v>
      </c>
      <c r="B12476" s="35" t="s">
        <v>12495</v>
      </c>
      <c r="C12476" s="37">
        <v>10654.0</v>
      </c>
      <c r="D12476" s="37">
        <v>0.209686502721982</v>
      </c>
      <c r="E12476" s="37" t="s">
        <v>14</v>
      </c>
      <c r="F12476" s="37" t="s">
        <v>10</v>
      </c>
    </row>
    <row r="12477">
      <c r="A12477" s="36" t="str">
        <f t="shared" si="1"/>
        <v>Medium Population-Middle Poverty</v>
      </c>
      <c r="B12477" s="35" t="s">
        <v>12496</v>
      </c>
      <c r="C12477" s="37">
        <v>5073.0</v>
      </c>
      <c r="D12477" s="37">
        <v>0.242460082791248</v>
      </c>
      <c r="E12477" s="37" t="s">
        <v>15</v>
      </c>
      <c r="F12477" s="37" t="s">
        <v>10</v>
      </c>
    </row>
    <row r="12478">
      <c r="A12478" s="36" t="str">
        <f t="shared" si="1"/>
        <v>High Population-High Poverty</v>
      </c>
      <c r="B12478" s="35" t="s">
        <v>12497</v>
      </c>
      <c r="C12478" s="37">
        <v>28617.0</v>
      </c>
      <c r="D12478" s="37">
        <v>0.346437432295489</v>
      </c>
      <c r="E12478" s="37" t="s">
        <v>14</v>
      </c>
      <c r="F12478" s="37" t="s">
        <v>11</v>
      </c>
    </row>
    <row r="12479">
      <c r="A12479" s="36" t="str">
        <f t="shared" si="1"/>
        <v>Medium Population-Middle Poverty</v>
      </c>
      <c r="B12479" s="35" t="s">
        <v>12498</v>
      </c>
      <c r="C12479" s="37">
        <v>2368.0</v>
      </c>
      <c r="D12479" s="37">
        <v>0.169763513513514</v>
      </c>
      <c r="E12479" s="37" t="s">
        <v>15</v>
      </c>
      <c r="F12479" s="37" t="s">
        <v>10</v>
      </c>
    </row>
    <row r="12480">
      <c r="A12480" s="36" t="str">
        <f t="shared" si="1"/>
        <v>Medium Population-High Poverty</v>
      </c>
      <c r="B12480" s="35" t="s">
        <v>12499</v>
      </c>
      <c r="C12480" s="37">
        <v>786.0</v>
      </c>
      <c r="D12480" s="37">
        <v>0.44529262086514</v>
      </c>
      <c r="E12480" s="37" t="s">
        <v>15</v>
      </c>
      <c r="F12480" s="37" t="s">
        <v>11</v>
      </c>
    </row>
    <row r="12481">
      <c r="A12481" s="36" t="str">
        <f t="shared" si="1"/>
        <v>Medium Population-Middle Poverty</v>
      </c>
      <c r="B12481" s="35" t="s">
        <v>12500</v>
      </c>
      <c r="C12481" s="37">
        <v>4634.0</v>
      </c>
      <c r="D12481" s="37">
        <v>0.107466551575313</v>
      </c>
      <c r="E12481" s="37" t="s">
        <v>15</v>
      </c>
      <c r="F12481" s="37" t="s">
        <v>10</v>
      </c>
    </row>
    <row r="12482">
      <c r="A12482" s="36" t="str">
        <f t="shared" si="1"/>
        <v>Medium Population-Middle Poverty</v>
      </c>
      <c r="B12482" s="35" t="s">
        <v>12501</v>
      </c>
      <c r="C12482" s="37">
        <v>2124.0</v>
      </c>
      <c r="D12482" s="37">
        <v>0.278719397363465</v>
      </c>
      <c r="E12482" s="37" t="s">
        <v>15</v>
      </c>
      <c r="F12482" s="37" t="s">
        <v>10</v>
      </c>
    </row>
    <row r="12483">
      <c r="A12483" s="36" t="str">
        <f t="shared" si="1"/>
        <v>Medium Population-High Poverty</v>
      </c>
      <c r="B12483" s="35" t="s">
        <v>12502</v>
      </c>
      <c r="C12483" s="37">
        <v>1997.0</v>
      </c>
      <c r="D12483" s="37">
        <v>0.400600901352028</v>
      </c>
      <c r="E12483" s="37" t="s">
        <v>15</v>
      </c>
      <c r="F12483" s="37" t="s">
        <v>11</v>
      </c>
    </row>
    <row r="12484">
      <c r="A12484" s="36" t="str">
        <f t="shared" si="1"/>
        <v>Medium Population-High Poverty</v>
      </c>
      <c r="B12484" s="35" t="s">
        <v>12503</v>
      </c>
      <c r="C12484" s="37">
        <v>5665.0</v>
      </c>
      <c r="D12484" s="37">
        <v>0.407590467784643</v>
      </c>
      <c r="E12484" s="37" t="s">
        <v>15</v>
      </c>
      <c r="F12484" s="37" t="s">
        <v>11</v>
      </c>
    </row>
    <row r="12485">
      <c r="A12485" s="36" t="str">
        <f t="shared" si="1"/>
        <v>Medium Population-Middle Poverty</v>
      </c>
      <c r="B12485" s="35" t="s">
        <v>12504</v>
      </c>
      <c r="C12485" s="37">
        <v>1361.0</v>
      </c>
      <c r="D12485" s="37">
        <v>0.187362233651727</v>
      </c>
      <c r="E12485" s="37" t="s">
        <v>15</v>
      </c>
      <c r="F12485" s="37" t="s">
        <v>10</v>
      </c>
    </row>
    <row r="12486">
      <c r="A12486" s="36" t="str">
        <f t="shared" si="1"/>
        <v>Medium Population-Middle Poverty</v>
      </c>
      <c r="B12486" s="35" t="s">
        <v>12505</v>
      </c>
      <c r="C12486" s="37">
        <v>3780.0</v>
      </c>
      <c r="D12486" s="37">
        <v>0.210846560846561</v>
      </c>
      <c r="E12486" s="37" t="s">
        <v>15</v>
      </c>
      <c r="F12486" s="37" t="s">
        <v>10</v>
      </c>
    </row>
    <row r="12487">
      <c r="A12487" s="36" t="str">
        <f t="shared" si="1"/>
        <v>Medium Population-Low Poverty</v>
      </c>
      <c r="B12487" s="35" t="s">
        <v>12506</v>
      </c>
      <c r="C12487" s="37">
        <v>8266.0</v>
      </c>
      <c r="D12487" s="37">
        <v>0.0972659085410114</v>
      </c>
      <c r="E12487" s="37" t="s">
        <v>15</v>
      </c>
      <c r="F12487" s="37" t="s">
        <v>9</v>
      </c>
    </row>
    <row r="12488">
      <c r="A12488" s="36" t="str">
        <f t="shared" si="1"/>
        <v>Low Population-High Poverty</v>
      </c>
      <c r="B12488" s="35" t="s">
        <v>12507</v>
      </c>
      <c r="C12488" s="37">
        <v>376.0</v>
      </c>
      <c r="D12488" s="37">
        <v>0.345744680851064</v>
      </c>
      <c r="E12488" s="37" t="s">
        <v>16</v>
      </c>
      <c r="F12488" s="37" t="s">
        <v>11</v>
      </c>
    </row>
    <row r="12489">
      <c r="A12489" s="36" t="str">
        <f t="shared" si="1"/>
        <v>High Population-Low Poverty</v>
      </c>
      <c r="B12489" s="35" t="s">
        <v>12508</v>
      </c>
      <c r="C12489" s="37">
        <v>24229.0</v>
      </c>
      <c r="D12489" s="37">
        <v>0.0889430021874613</v>
      </c>
      <c r="E12489" s="37" t="s">
        <v>14</v>
      </c>
      <c r="F12489" s="37" t="s">
        <v>9</v>
      </c>
    </row>
    <row r="12490">
      <c r="A12490" s="36" t="str">
        <f t="shared" si="1"/>
        <v>Medium Population-Middle Poverty</v>
      </c>
      <c r="B12490" s="35" t="s">
        <v>12509</v>
      </c>
      <c r="C12490" s="37">
        <v>3310.0</v>
      </c>
      <c r="D12490" s="37">
        <v>0.246525679758308</v>
      </c>
      <c r="E12490" s="37" t="s">
        <v>15</v>
      </c>
      <c r="F12490" s="37" t="s">
        <v>10</v>
      </c>
    </row>
    <row r="12491">
      <c r="A12491" s="36" t="str">
        <f t="shared" si="1"/>
        <v>Medium Population-Middle Poverty</v>
      </c>
      <c r="B12491" s="35" t="s">
        <v>12510</v>
      </c>
      <c r="C12491" s="37">
        <v>2513.0</v>
      </c>
      <c r="D12491" s="37">
        <v>0.273378432152805</v>
      </c>
      <c r="E12491" s="37" t="s">
        <v>15</v>
      </c>
      <c r="F12491" s="37" t="s">
        <v>10</v>
      </c>
    </row>
    <row r="12492">
      <c r="A12492" s="36" t="str">
        <f t="shared" si="1"/>
        <v>Low Population-High Poverty</v>
      </c>
      <c r="B12492" s="35" t="s">
        <v>12511</v>
      </c>
      <c r="C12492" s="37">
        <v>63.0</v>
      </c>
      <c r="D12492" s="37">
        <v>0.396825396825397</v>
      </c>
      <c r="E12492" s="37" t="s">
        <v>16</v>
      </c>
      <c r="F12492" s="37" t="s">
        <v>11</v>
      </c>
    </row>
    <row r="12493">
      <c r="A12493" s="36" t="str">
        <f t="shared" si="1"/>
        <v>Medium Population-Impoverished</v>
      </c>
      <c r="B12493" s="35" t="s">
        <v>12512</v>
      </c>
      <c r="C12493" s="37">
        <v>640.0</v>
      </c>
      <c r="D12493" s="37">
        <v>0.58125</v>
      </c>
      <c r="E12493" s="37" t="s">
        <v>15</v>
      </c>
      <c r="F12493" s="37" t="s">
        <v>12</v>
      </c>
    </row>
    <row r="12494">
      <c r="A12494" s="36" t="str">
        <f t="shared" si="1"/>
        <v>Medium Population-Middle Poverty</v>
      </c>
      <c r="B12494" s="35" t="s">
        <v>12513</v>
      </c>
      <c r="C12494" s="37">
        <v>6561.0</v>
      </c>
      <c r="D12494" s="37">
        <v>0.196311537875324</v>
      </c>
      <c r="E12494" s="37" t="s">
        <v>15</v>
      </c>
      <c r="F12494" s="37" t="s">
        <v>10</v>
      </c>
    </row>
    <row r="12495">
      <c r="A12495" s="36" t="str">
        <f t="shared" si="1"/>
        <v>Medium Population-Impoverished</v>
      </c>
      <c r="B12495" s="35" t="s">
        <v>12514</v>
      </c>
      <c r="C12495" s="37">
        <v>2584.0</v>
      </c>
      <c r="D12495" s="37">
        <v>0.559210526315789</v>
      </c>
      <c r="E12495" s="37" t="s">
        <v>15</v>
      </c>
      <c r="F12495" s="37" t="s">
        <v>12</v>
      </c>
    </row>
    <row r="12496">
      <c r="A12496" s="36" t="str">
        <f t="shared" si="1"/>
        <v>High Population-Middle Poverty</v>
      </c>
      <c r="B12496" s="35" t="s">
        <v>12515</v>
      </c>
      <c r="C12496" s="37">
        <v>10471.0</v>
      </c>
      <c r="D12496" s="37">
        <v>0.129118517811097</v>
      </c>
      <c r="E12496" s="37" t="s">
        <v>14</v>
      </c>
      <c r="F12496" s="37" t="s">
        <v>10</v>
      </c>
    </row>
    <row r="12497">
      <c r="A12497" s="36" t="str">
        <f t="shared" si="1"/>
        <v>Low Population-Low Poverty</v>
      </c>
      <c r="B12497" s="35" t="s">
        <v>12516</v>
      </c>
      <c r="C12497" s="37">
        <v>184.0</v>
      </c>
      <c r="D12497" s="37">
        <v>0.0</v>
      </c>
      <c r="E12497" s="37" t="s">
        <v>16</v>
      </c>
      <c r="F12497" s="37" t="s">
        <v>9</v>
      </c>
    </row>
    <row r="12498">
      <c r="A12498" s="36" t="str">
        <f t="shared" si="1"/>
        <v>Medium Population-Middle Poverty</v>
      </c>
      <c r="B12498" s="35" t="s">
        <v>12517</v>
      </c>
      <c r="C12498" s="37">
        <v>4055.0</v>
      </c>
      <c r="D12498" s="37">
        <v>0.204932182490752</v>
      </c>
      <c r="E12498" s="37" t="s">
        <v>15</v>
      </c>
      <c r="F12498" s="37" t="s">
        <v>10</v>
      </c>
    </row>
    <row r="12499">
      <c r="A12499" s="36" t="str">
        <f t="shared" si="1"/>
        <v>Medium Population-Middle Poverty</v>
      </c>
      <c r="B12499" s="35" t="s">
        <v>12518</v>
      </c>
      <c r="C12499" s="37">
        <v>2126.0</v>
      </c>
      <c r="D12499" s="37">
        <v>0.205079962370649</v>
      </c>
      <c r="E12499" s="37" t="s">
        <v>15</v>
      </c>
      <c r="F12499" s="37" t="s">
        <v>10</v>
      </c>
    </row>
    <row r="12500">
      <c r="A12500" s="36" t="str">
        <f t="shared" si="1"/>
        <v>Low Population-Impoverished</v>
      </c>
      <c r="B12500" s="35" t="s">
        <v>12519</v>
      </c>
      <c r="C12500" s="37">
        <v>142.0</v>
      </c>
      <c r="D12500" s="37">
        <v>0.661971830985915</v>
      </c>
      <c r="E12500" s="37" t="s">
        <v>16</v>
      </c>
      <c r="F12500" s="37" t="s">
        <v>12</v>
      </c>
    </row>
    <row r="12501">
      <c r="A12501" s="36" t="str">
        <f t="shared" si="1"/>
        <v>Medium Population-Middle Poverty</v>
      </c>
      <c r="B12501" s="35" t="s">
        <v>12520</v>
      </c>
      <c r="C12501" s="37">
        <v>1339.0</v>
      </c>
      <c r="D12501" s="37">
        <v>0.138162808065721</v>
      </c>
      <c r="E12501" s="37" t="s">
        <v>15</v>
      </c>
      <c r="F12501" s="37" t="s">
        <v>10</v>
      </c>
    </row>
    <row r="12502">
      <c r="A12502" s="36" t="str">
        <f t="shared" si="1"/>
        <v>High Population-Middle Poverty</v>
      </c>
      <c r="B12502" s="35" t="s">
        <v>12521</v>
      </c>
      <c r="C12502" s="37">
        <v>32151.0</v>
      </c>
      <c r="D12502" s="37">
        <v>0.187863519019626</v>
      </c>
      <c r="E12502" s="37" t="s">
        <v>14</v>
      </c>
      <c r="F12502" s="37" t="s">
        <v>10</v>
      </c>
    </row>
    <row r="12503">
      <c r="A12503" s="36" t="str">
        <f t="shared" si="1"/>
        <v>High Population-Middle Poverty</v>
      </c>
      <c r="B12503" s="35" t="s">
        <v>12522</v>
      </c>
      <c r="C12503" s="37">
        <v>14009.0</v>
      </c>
      <c r="D12503" s="37">
        <v>0.244414305089585</v>
      </c>
      <c r="E12503" s="37" t="s">
        <v>14</v>
      </c>
      <c r="F12503" s="37" t="s">
        <v>10</v>
      </c>
    </row>
    <row r="12504">
      <c r="A12504" s="36" t="str">
        <f t="shared" si="1"/>
        <v>Medium Population-Middle Poverty</v>
      </c>
      <c r="B12504" s="35" t="s">
        <v>12523</v>
      </c>
      <c r="C12504" s="37">
        <v>3525.0</v>
      </c>
      <c r="D12504" s="37">
        <v>0.225531914893617</v>
      </c>
      <c r="E12504" s="37" t="s">
        <v>15</v>
      </c>
      <c r="F12504" s="37" t="s">
        <v>10</v>
      </c>
    </row>
    <row r="12505">
      <c r="A12505" s="36" t="str">
        <f t="shared" si="1"/>
        <v>Medium Population-Middle Poverty</v>
      </c>
      <c r="B12505" s="35" t="s">
        <v>12524</v>
      </c>
      <c r="C12505" s="37">
        <v>7878.0</v>
      </c>
      <c r="D12505" s="37">
        <v>0.175425234831175</v>
      </c>
      <c r="E12505" s="37" t="s">
        <v>15</v>
      </c>
      <c r="F12505" s="37" t="s">
        <v>10</v>
      </c>
    </row>
    <row r="12506">
      <c r="A12506" s="36" t="str">
        <f t="shared" si="1"/>
        <v>Medium Population-Middle Poverty</v>
      </c>
      <c r="B12506" s="35" t="s">
        <v>12525</v>
      </c>
      <c r="C12506" s="37">
        <v>1196.0</v>
      </c>
      <c r="D12506" s="37">
        <v>0.324414715719064</v>
      </c>
      <c r="E12506" s="37" t="s">
        <v>15</v>
      </c>
      <c r="F12506" s="37" t="s">
        <v>10</v>
      </c>
    </row>
    <row r="12507">
      <c r="A12507" s="36" t="str">
        <f t="shared" si="1"/>
        <v>Low Population-Impoverished</v>
      </c>
      <c r="B12507" s="35" t="s">
        <v>12526</v>
      </c>
      <c r="C12507" s="37">
        <v>109.0</v>
      </c>
      <c r="D12507" s="37">
        <v>0.981651376146789</v>
      </c>
      <c r="E12507" s="37" t="s">
        <v>16</v>
      </c>
      <c r="F12507" s="37" t="s">
        <v>12</v>
      </c>
    </row>
    <row r="12508">
      <c r="A12508" s="36" t="str">
        <f t="shared" si="1"/>
        <v>High Population-High Poverty</v>
      </c>
      <c r="B12508" s="35" t="s">
        <v>12527</v>
      </c>
      <c r="C12508" s="37">
        <v>17240.0</v>
      </c>
      <c r="D12508" s="37">
        <v>0.362412993039443</v>
      </c>
      <c r="E12508" s="37" t="s">
        <v>14</v>
      </c>
      <c r="F12508" s="37" t="s">
        <v>11</v>
      </c>
    </row>
    <row r="12509">
      <c r="A12509" s="36" t="str">
        <f t="shared" si="1"/>
        <v>Low Population-High Poverty</v>
      </c>
      <c r="B12509" s="35" t="s">
        <v>12528</v>
      </c>
      <c r="C12509" s="37">
        <v>370.0</v>
      </c>
      <c r="D12509" s="37">
        <v>0.445945945945946</v>
      </c>
      <c r="E12509" s="37" t="s">
        <v>16</v>
      </c>
      <c r="F12509" s="37" t="s">
        <v>11</v>
      </c>
    </row>
    <row r="12510">
      <c r="A12510" s="36" t="str">
        <f t="shared" si="1"/>
        <v>Medium Population-Middle Poverty</v>
      </c>
      <c r="B12510" s="35" t="s">
        <v>12529</v>
      </c>
      <c r="C12510" s="37">
        <v>6630.0</v>
      </c>
      <c r="D12510" s="37">
        <v>0.224132730015083</v>
      </c>
      <c r="E12510" s="37" t="s">
        <v>15</v>
      </c>
      <c r="F12510" s="37" t="s">
        <v>10</v>
      </c>
    </row>
    <row r="12511">
      <c r="A12511" s="36" t="str">
        <f t="shared" si="1"/>
        <v>Medium Population-High Poverty</v>
      </c>
      <c r="B12511" s="35" t="s">
        <v>12530</v>
      </c>
      <c r="C12511" s="37">
        <v>4913.0</v>
      </c>
      <c r="D12511" s="37">
        <v>0.428862202320375</v>
      </c>
      <c r="E12511" s="37" t="s">
        <v>15</v>
      </c>
      <c r="F12511" s="37" t="s">
        <v>11</v>
      </c>
    </row>
    <row r="12512">
      <c r="A12512" s="36" t="str">
        <f t="shared" si="1"/>
        <v>High Population-High Poverty</v>
      </c>
      <c r="B12512" s="35" t="s">
        <v>12531</v>
      </c>
      <c r="C12512" s="37">
        <v>17148.0</v>
      </c>
      <c r="D12512" s="37">
        <v>0.33420807091206</v>
      </c>
      <c r="E12512" s="37" t="s">
        <v>14</v>
      </c>
      <c r="F12512" s="37" t="s">
        <v>11</v>
      </c>
    </row>
    <row r="12513">
      <c r="A12513" s="36" t="str">
        <f t="shared" si="1"/>
        <v>High Population-Middle Poverty</v>
      </c>
      <c r="B12513" s="35" t="s">
        <v>12532</v>
      </c>
      <c r="C12513" s="37">
        <v>24413.0</v>
      </c>
      <c r="D12513" s="37">
        <v>0.240691434891246</v>
      </c>
      <c r="E12513" s="37" t="s">
        <v>14</v>
      </c>
      <c r="F12513" s="37" t="s">
        <v>10</v>
      </c>
    </row>
    <row r="12514">
      <c r="A12514" s="36" t="str">
        <f t="shared" si="1"/>
        <v>High Population-Middle Poverty</v>
      </c>
      <c r="B12514" s="35" t="s">
        <v>12533</v>
      </c>
      <c r="C12514" s="37">
        <v>29117.0</v>
      </c>
      <c r="D12514" s="37">
        <v>0.126627056358828</v>
      </c>
      <c r="E12514" s="37" t="s">
        <v>14</v>
      </c>
      <c r="F12514" s="37" t="s">
        <v>10</v>
      </c>
    </row>
    <row r="12515">
      <c r="A12515" s="36" t="str">
        <f t="shared" si="1"/>
        <v>High Population-High Poverty</v>
      </c>
      <c r="B12515" s="35" t="s">
        <v>12534</v>
      </c>
      <c r="C12515" s="37">
        <v>26835.0</v>
      </c>
      <c r="D12515" s="37">
        <v>0.364449413079933</v>
      </c>
      <c r="E12515" s="37" t="s">
        <v>14</v>
      </c>
      <c r="F12515" s="37" t="s">
        <v>11</v>
      </c>
    </row>
    <row r="12516">
      <c r="A12516" s="36" t="str">
        <f t="shared" si="1"/>
        <v>High Population-Low Poverty</v>
      </c>
      <c r="B12516" s="35" t="s">
        <v>12535</v>
      </c>
      <c r="C12516" s="37">
        <v>24417.0</v>
      </c>
      <c r="D12516" s="37">
        <v>0.0911250358356882</v>
      </c>
      <c r="E12516" s="37" t="s">
        <v>14</v>
      </c>
      <c r="F12516" s="37" t="s">
        <v>9</v>
      </c>
    </row>
    <row r="12517">
      <c r="A12517" s="36" t="str">
        <f t="shared" si="1"/>
        <v>High Population-Middle Poverty</v>
      </c>
      <c r="B12517" s="35" t="s">
        <v>12536</v>
      </c>
      <c r="C12517" s="37">
        <v>34690.0</v>
      </c>
      <c r="D12517" s="37">
        <v>0.246151628711444</v>
      </c>
      <c r="E12517" s="37" t="s">
        <v>14</v>
      </c>
      <c r="F12517" s="37" t="s">
        <v>10</v>
      </c>
    </row>
    <row r="12518">
      <c r="A12518" s="36" t="str">
        <f t="shared" si="1"/>
        <v>High Population-High Poverty</v>
      </c>
      <c r="B12518" s="35" t="s">
        <v>12537</v>
      </c>
      <c r="C12518" s="37">
        <v>20767.0</v>
      </c>
      <c r="D12518" s="37">
        <v>0.34954495112438</v>
      </c>
      <c r="E12518" s="37" t="s">
        <v>14</v>
      </c>
      <c r="F12518" s="37" t="s">
        <v>11</v>
      </c>
    </row>
    <row r="12519">
      <c r="A12519" s="36" t="str">
        <f t="shared" si="1"/>
        <v>Medium Population-Middle Poverty</v>
      </c>
      <c r="B12519" s="35" t="s">
        <v>12538</v>
      </c>
      <c r="C12519" s="37">
        <v>3833.0</v>
      </c>
      <c r="D12519" s="37">
        <v>0.172449778241586</v>
      </c>
      <c r="E12519" s="37" t="s">
        <v>15</v>
      </c>
      <c r="F12519" s="37" t="s">
        <v>10</v>
      </c>
    </row>
    <row r="12520">
      <c r="A12520" s="36" t="str">
        <f t="shared" si="1"/>
        <v>Medium Population-Middle Poverty</v>
      </c>
      <c r="B12520" s="35" t="s">
        <v>12539</v>
      </c>
      <c r="C12520" s="37">
        <v>7060.0</v>
      </c>
      <c r="D12520" s="37">
        <v>0.137393767705382</v>
      </c>
      <c r="E12520" s="37" t="s">
        <v>15</v>
      </c>
      <c r="F12520" s="37" t="s">
        <v>10</v>
      </c>
    </row>
    <row r="12521">
      <c r="A12521" s="36" t="str">
        <f t="shared" si="1"/>
        <v>Medium Population-Middle Poverty</v>
      </c>
      <c r="B12521" s="35" t="s">
        <v>12540</v>
      </c>
      <c r="C12521" s="37">
        <v>7560.0</v>
      </c>
      <c r="D12521" s="37">
        <v>0.135449735449735</v>
      </c>
      <c r="E12521" s="37" t="s">
        <v>15</v>
      </c>
      <c r="F12521" s="37" t="s">
        <v>10</v>
      </c>
    </row>
    <row r="12522">
      <c r="A12522" s="36" t="str">
        <f t="shared" si="1"/>
        <v>High Population-Low Poverty</v>
      </c>
      <c r="B12522" s="35" t="s">
        <v>12541</v>
      </c>
      <c r="C12522" s="37">
        <v>12626.0</v>
      </c>
      <c r="D12522" s="37">
        <v>0.0453825439569143</v>
      </c>
      <c r="E12522" s="37" t="s">
        <v>14</v>
      </c>
      <c r="F12522" s="37" t="s">
        <v>9</v>
      </c>
    </row>
    <row r="12523">
      <c r="A12523" s="36" t="str">
        <f t="shared" si="1"/>
        <v>High Population-Middle Poverty</v>
      </c>
      <c r="B12523" s="35" t="s">
        <v>12542</v>
      </c>
      <c r="C12523" s="37">
        <v>25719.0</v>
      </c>
      <c r="D12523" s="37">
        <v>0.235740114312376</v>
      </c>
      <c r="E12523" s="37" t="s">
        <v>14</v>
      </c>
      <c r="F12523" s="37" t="s">
        <v>10</v>
      </c>
    </row>
    <row r="12524">
      <c r="A12524" s="36" t="str">
        <f t="shared" si="1"/>
        <v>High Population-Middle Poverty</v>
      </c>
      <c r="B12524" s="35" t="s">
        <v>12543</v>
      </c>
      <c r="C12524" s="37">
        <v>19963.0</v>
      </c>
      <c r="D12524" s="37">
        <v>0.150528477683715</v>
      </c>
      <c r="E12524" s="37" t="s">
        <v>14</v>
      </c>
      <c r="F12524" s="37" t="s">
        <v>10</v>
      </c>
    </row>
    <row r="12525">
      <c r="A12525" s="36" t="str">
        <f t="shared" si="1"/>
        <v>High Population-Middle Poverty</v>
      </c>
      <c r="B12525" s="35" t="s">
        <v>12544</v>
      </c>
      <c r="C12525" s="37">
        <v>15258.0</v>
      </c>
      <c r="D12525" s="37">
        <v>0.283720015729453</v>
      </c>
      <c r="E12525" s="37" t="s">
        <v>14</v>
      </c>
      <c r="F12525" s="37" t="s">
        <v>10</v>
      </c>
    </row>
    <row r="12526">
      <c r="A12526" s="36" t="str">
        <f t="shared" si="1"/>
        <v>Medium Population-Low Poverty</v>
      </c>
      <c r="B12526" s="35" t="s">
        <v>12545</v>
      </c>
      <c r="C12526" s="37">
        <v>1289.0</v>
      </c>
      <c r="D12526" s="37">
        <v>0.0977501939487975</v>
      </c>
      <c r="E12526" s="37" t="s">
        <v>15</v>
      </c>
      <c r="F12526" s="37" t="s">
        <v>9</v>
      </c>
    </row>
    <row r="12527">
      <c r="A12527" s="36" t="str">
        <f t="shared" si="1"/>
        <v>Medium Population-Low Poverty</v>
      </c>
      <c r="B12527" s="35" t="s">
        <v>12546</v>
      </c>
      <c r="C12527" s="37">
        <v>1569.0</v>
      </c>
      <c r="D12527" s="37">
        <v>0.0452517527087317</v>
      </c>
      <c r="E12527" s="37" t="s">
        <v>15</v>
      </c>
      <c r="F12527" s="37" t="s">
        <v>9</v>
      </c>
    </row>
    <row r="12528">
      <c r="A12528" s="36" t="str">
        <f t="shared" si="1"/>
        <v>Medium Population-Middle Poverty</v>
      </c>
      <c r="B12528" s="35" t="s">
        <v>12547</v>
      </c>
      <c r="C12528" s="37">
        <v>1454.0</v>
      </c>
      <c r="D12528" s="37">
        <v>0.226960110041265</v>
      </c>
      <c r="E12528" s="37" t="s">
        <v>15</v>
      </c>
      <c r="F12528" s="37" t="s">
        <v>10</v>
      </c>
    </row>
    <row r="12529">
      <c r="A12529" s="36" t="str">
        <f t="shared" si="1"/>
        <v>Medium Population-Middle Poverty</v>
      </c>
      <c r="B12529" s="35" t="s">
        <v>12548</v>
      </c>
      <c r="C12529" s="37">
        <v>6750.0</v>
      </c>
      <c r="D12529" s="37">
        <v>0.111851851851852</v>
      </c>
      <c r="E12529" s="37" t="s">
        <v>15</v>
      </c>
      <c r="F12529" s="37" t="s">
        <v>10</v>
      </c>
    </row>
    <row r="12530">
      <c r="A12530" s="36" t="str">
        <f t="shared" si="1"/>
        <v>Low Population-High Poverty</v>
      </c>
      <c r="B12530" s="35" t="s">
        <v>12549</v>
      </c>
      <c r="C12530" s="37">
        <v>426.0</v>
      </c>
      <c r="D12530" s="37">
        <v>0.410798122065728</v>
      </c>
      <c r="E12530" s="37" t="s">
        <v>16</v>
      </c>
      <c r="F12530" s="37" t="s">
        <v>11</v>
      </c>
    </row>
    <row r="12531">
      <c r="A12531" s="36" t="str">
        <f t="shared" si="1"/>
        <v>Medium Population-Middle Poverty</v>
      </c>
      <c r="B12531" s="35" t="s">
        <v>12550</v>
      </c>
      <c r="C12531" s="37">
        <v>3616.0</v>
      </c>
      <c r="D12531" s="37">
        <v>0.169247787610619</v>
      </c>
      <c r="E12531" s="37" t="s">
        <v>15</v>
      </c>
      <c r="F12531" s="37" t="s">
        <v>10</v>
      </c>
    </row>
    <row r="12532">
      <c r="A12532" s="36" t="str">
        <f t="shared" si="1"/>
        <v>Medium Population-High Poverty</v>
      </c>
      <c r="B12532" s="35" t="s">
        <v>12551</v>
      </c>
      <c r="C12532" s="37">
        <v>4799.0</v>
      </c>
      <c r="D12532" s="37">
        <v>0.353823713273599</v>
      </c>
      <c r="E12532" s="37" t="s">
        <v>15</v>
      </c>
      <c r="F12532" s="37" t="s">
        <v>11</v>
      </c>
    </row>
    <row r="12533">
      <c r="A12533" s="36" t="str">
        <f t="shared" si="1"/>
        <v>Medium Population-Low Poverty</v>
      </c>
      <c r="B12533" s="35" t="s">
        <v>12552</v>
      </c>
      <c r="C12533" s="37">
        <v>2607.0</v>
      </c>
      <c r="D12533" s="37">
        <v>0.096662830840046</v>
      </c>
      <c r="E12533" s="37" t="s">
        <v>15</v>
      </c>
      <c r="F12533" s="37" t="s">
        <v>9</v>
      </c>
    </row>
    <row r="12534">
      <c r="A12534" s="36" t="str">
        <f t="shared" si="1"/>
        <v>Medium Population-Middle Poverty</v>
      </c>
      <c r="B12534" s="35" t="s">
        <v>12553</v>
      </c>
      <c r="C12534" s="37">
        <v>1509.0</v>
      </c>
      <c r="D12534" s="37">
        <v>0.27766732935719</v>
      </c>
      <c r="E12534" s="37" t="s">
        <v>15</v>
      </c>
      <c r="F12534" s="37" t="s">
        <v>10</v>
      </c>
    </row>
    <row r="12535">
      <c r="A12535" s="36" t="str">
        <f t="shared" si="1"/>
        <v>Medium Population-Middle Poverty</v>
      </c>
      <c r="B12535" s="35" t="s">
        <v>12554</v>
      </c>
      <c r="C12535" s="37">
        <v>3067.0</v>
      </c>
      <c r="D12535" s="37">
        <v>0.247799152266058</v>
      </c>
      <c r="E12535" s="37" t="s">
        <v>15</v>
      </c>
      <c r="F12535" s="37" t="s">
        <v>10</v>
      </c>
    </row>
    <row r="12536">
      <c r="A12536" s="36" t="str">
        <f t="shared" si="1"/>
        <v>Medium Population-Low Poverty</v>
      </c>
      <c r="B12536" s="35" t="s">
        <v>12555</v>
      </c>
      <c r="C12536" s="37">
        <v>1364.0</v>
      </c>
      <c r="D12536" s="37">
        <v>0.0769794721407625</v>
      </c>
      <c r="E12536" s="37" t="s">
        <v>15</v>
      </c>
      <c r="F12536" s="37" t="s">
        <v>9</v>
      </c>
    </row>
    <row r="12537">
      <c r="A12537" s="36" t="str">
        <f t="shared" si="1"/>
        <v>Medium Population-Middle Poverty</v>
      </c>
      <c r="B12537" s="35" t="s">
        <v>12556</v>
      </c>
      <c r="C12537" s="37">
        <v>1949.0</v>
      </c>
      <c r="D12537" s="37">
        <v>0.126731657260133</v>
      </c>
      <c r="E12537" s="37" t="s">
        <v>15</v>
      </c>
      <c r="F12537" s="37" t="s">
        <v>10</v>
      </c>
    </row>
    <row r="12538">
      <c r="A12538" s="36" t="str">
        <f t="shared" si="1"/>
        <v>Medium Population-Middle Poverty</v>
      </c>
      <c r="B12538" s="35" t="s">
        <v>12557</v>
      </c>
      <c r="C12538" s="37">
        <v>3789.0</v>
      </c>
      <c r="D12538" s="37">
        <v>0.186592768540512</v>
      </c>
      <c r="E12538" s="37" t="s">
        <v>15</v>
      </c>
      <c r="F12538" s="37" t="s">
        <v>10</v>
      </c>
    </row>
    <row r="12539">
      <c r="A12539" s="36" t="str">
        <f t="shared" si="1"/>
        <v>High Population-Middle Poverty</v>
      </c>
      <c r="B12539" s="35" t="s">
        <v>12558</v>
      </c>
      <c r="C12539" s="37">
        <v>14024.0</v>
      </c>
      <c r="D12539" s="37">
        <v>0.240088419851683</v>
      </c>
      <c r="E12539" s="37" t="s">
        <v>14</v>
      </c>
      <c r="F12539" s="37" t="s">
        <v>10</v>
      </c>
    </row>
    <row r="12540">
      <c r="A12540" s="36" t="str">
        <f t="shared" si="1"/>
        <v>Medium Population-Middle Poverty</v>
      </c>
      <c r="B12540" s="35" t="s">
        <v>12559</v>
      </c>
      <c r="C12540" s="37">
        <v>6905.0</v>
      </c>
      <c r="D12540" s="37">
        <v>0.311947863866763</v>
      </c>
      <c r="E12540" s="37" t="s">
        <v>15</v>
      </c>
      <c r="F12540" s="37" t="s">
        <v>10</v>
      </c>
    </row>
    <row r="12541">
      <c r="A12541" s="36" t="str">
        <f t="shared" si="1"/>
        <v>Medium Population-Middle Poverty</v>
      </c>
      <c r="B12541" s="35" t="s">
        <v>12560</v>
      </c>
      <c r="C12541" s="37">
        <v>1371.0</v>
      </c>
      <c r="D12541" s="37">
        <v>0.289569657184537</v>
      </c>
      <c r="E12541" s="37" t="s">
        <v>15</v>
      </c>
      <c r="F12541" s="37" t="s">
        <v>10</v>
      </c>
    </row>
    <row r="12542">
      <c r="A12542" s="36" t="str">
        <f t="shared" si="1"/>
        <v>Medium Population-Middle Poverty</v>
      </c>
      <c r="B12542" s="35" t="s">
        <v>12561</v>
      </c>
      <c r="C12542" s="37">
        <v>5854.0</v>
      </c>
      <c r="D12542" s="37">
        <v>0.293987017423984</v>
      </c>
      <c r="E12542" s="37" t="s">
        <v>15</v>
      </c>
      <c r="F12542" s="37" t="s">
        <v>10</v>
      </c>
    </row>
    <row r="12543">
      <c r="A12543" s="36" t="str">
        <f t="shared" si="1"/>
        <v>Medium Population-Low Poverty</v>
      </c>
      <c r="B12543" s="35" t="s">
        <v>12562</v>
      </c>
      <c r="C12543" s="37">
        <v>2299.0</v>
      </c>
      <c r="D12543" s="37">
        <v>0.0730752501087429</v>
      </c>
      <c r="E12543" s="37" t="s">
        <v>15</v>
      </c>
      <c r="F12543" s="37" t="s">
        <v>9</v>
      </c>
    </row>
    <row r="12544">
      <c r="A12544" s="36" t="str">
        <f t="shared" si="1"/>
        <v>Medium Population-High Poverty</v>
      </c>
      <c r="B12544" s="35" t="s">
        <v>12563</v>
      </c>
      <c r="C12544" s="37">
        <v>1686.0</v>
      </c>
      <c r="D12544" s="37">
        <v>0.373072360616845</v>
      </c>
      <c r="E12544" s="37" t="s">
        <v>15</v>
      </c>
      <c r="F12544" s="37" t="s">
        <v>11</v>
      </c>
    </row>
    <row r="12545">
      <c r="A12545" s="36" t="str">
        <f t="shared" si="1"/>
        <v>Medium Population-Impoverished</v>
      </c>
      <c r="B12545" s="35" t="s">
        <v>12564</v>
      </c>
      <c r="C12545" s="37">
        <v>567.0</v>
      </c>
      <c r="D12545" s="37">
        <v>0.555555555555556</v>
      </c>
      <c r="E12545" s="37" t="s">
        <v>15</v>
      </c>
      <c r="F12545" s="37" t="s">
        <v>12</v>
      </c>
    </row>
    <row r="12546">
      <c r="A12546" s="36" t="str">
        <f t="shared" si="1"/>
        <v>High Population-Middle Poverty</v>
      </c>
      <c r="B12546" s="35" t="s">
        <v>12565</v>
      </c>
      <c r="C12546" s="37">
        <v>24648.0</v>
      </c>
      <c r="D12546" s="37">
        <v>0.251987990912042</v>
      </c>
      <c r="E12546" s="37" t="s">
        <v>14</v>
      </c>
      <c r="F12546" s="37" t="s">
        <v>10</v>
      </c>
    </row>
    <row r="12547">
      <c r="A12547" s="36" t="str">
        <f t="shared" si="1"/>
        <v>Low Population-Low Poverty</v>
      </c>
      <c r="B12547" s="35" t="s">
        <v>12566</v>
      </c>
      <c r="C12547" s="37">
        <v>346.0</v>
      </c>
      <c r="D12547" s="37">
        <v>0.0346820809248555</v>
      </c>
      <c r="E12547" s="37" t="s">
        <v>16</v>
      </c>
      <c r="F12547" s="37" t="s">
        <v>9</v>
      </c>
    </row>
    <row r="12548">
      <c r="A12548" s="36" t="str">
        <f t="shared" si="1"/>
        <v>Medium Population-Middle Poverty</v>
      </c>
      <c r="B12548" s="35" t="s">
        <v>12567</v>
      </c>
      <c r="C12548" s="37">
        <v>2894.0</v>
      </c>
      <c r="D12548" s="37">
        <v>0.170352453351762</v>
      </c>
      <c r="E12548" s="37" t="s">
        <v>15</v>
      </c>
      <c r="F12548" s="37" t="s">
        <v>10</v>
      </c>
    </row>
    <row r="12549">
      <c r="A12549" s="36" t="str">
        <f t="shared" si="1"/>
        <v>Medium Population-Middle Poverty</v>
      </c>
      <c r="B12549" s="35" t="s">
        <v>12568</v>
      </c>
      <c r="C12549" s="37">
        <v>6580.0</v>
      </c>
      <c r="D12549" s="37">
        <v>0.209878419452888</v>
      </c>
      <c r="E12549" s="37" t="s">
        <v>15</v>
      </c>
      <c r="F12549" s="37" t="s">
        <v>10</v>
      </c>
    </row>
    <row r="12550">
      <c r="A12550" s="36" t="str">
        <f t="shared" si="1"/>
        <v>Medium Population-Middle Poverty</v>
      </c>
      <c r="B12550" s="35" t="s">
        <v>12569</v>
      </c>
      <c r="C12550" s="37">
        <v>508.0</v>
      </c>
      <c r="D12550" s="37">
        <v>0.106299212598425</v>
      </c>
      <c r="E12550" s="37" t="s">
        <v>15</v>
      </c>
      <c r="F12550" s="37" t="s">
        <v>10</v>
      </c>
    </row>
    <row r="12551">
      <c r="A12551" s="36" t="str">
        <f t="shared" si="1"/>
        <v>Medium Population-High Poverty</v>
      </c>
      <c r="B12551" s="35" t="s">
        <v>12570</v>
      </c>
      <c r="C12551" s="37">
        <v>1449.0</v>
      </c>
      <c r="D12551" s="37">
        <v>0.420289855072464</v>
      </c>
      <c r="E12551" s="37" t="s">
        <v>15</v>
      </c>
      <c r="F12551" s="37" t="s">
        <v>11</v>
      </c>
    </row>
    <row r="12552">
      <c r="A12552" s="36" t="str">
        <f t="shared" si="1"/>
        <v>Low Population-Low Poverty</v>
      </c>
      <c r="B12552" s="35" t="s">
        <v>12571</v>
      </c>
      <c r="C12552" s="37">
        <v>369.0</v>
      </c>
      <c r="D12552" s="37">
        <v>0.035230352303523</v>
      </c>
      <c r="E12552" s="37" t="s">
        <v>16</v>
      </c>
      <c r="F12552" s="37" t="s">
        <v>9</v>
      </c>
    </row>
    <row r="12553">
      <c r="A12553" s="36" t="str">
        <f t="shared" si="1"/>
        <v>Medium Population-Middle Poverty</v>
      </c>
      <c r="B12553" s="35" t="s">
        <v>12572</v>
      </c>
      <c r="C12553" s="37">
        <v>3160.0</v>
      </c>
      <c r="D12553" s="37">
        <v>0.199050632911392</v>
      </c>
      <c r="E12553" s="37" t="s">
        <v>15</v>
      </c>
      <c r="F12553" s="37" t="s">
        <v>10</v>
      </c>
    </row>
    <row r="12554">
      <c r="A12554" s="36" t="str">
        <f t="shared" si="1"/>
        <v>Medium Population-Middle Poverty</v>
      </c>
      <c r="B12554" s="35" t="s">
        <v>12573</v>
      </c>
      <c r="C12554" s="37">
        <v>1173.0</v>
      </c>
      <c r="D12554" s="37">
        <v>0.160272804774084</v>
      </c>
      <c r="E12554" s="37" t="s">
        <v>15</v>
      </c>
      <c r="F12554" s="37" t="s">
        <v>10</v>
      </c>
    </row>
    <row r="12555">
      <c r="A12555" s="36" t="str">
        <f t="shared" si="1"/>
        <v>Medium Population-Middle Poverty</v>
      </c>
      <c r="B12555" s="35" t="s">
        <v>12574</v>
      </c>
      <c r="C12555" s="37">
        <v>3586.0</v>
      </c>
      <c r="D12555" s="37">
        <v>0.254601226993865</v>
      </c>
      <c r="E12555" s="37" t="s">
        <v>15</v>
      </c>
      <c r="F12555" s="37" t="s">
        <v>10</v>
      </c>
    </row>
    <row r="12556">
      <c r="A12556" s="36" t="str">
        <f t="shared" si="1"/>
        <v>Medium Population-Middle Poverty</v>
      </c>
      <c r="B12556" s="35" t="s">
        <v>12575</v>
      </c>
      <c r="C12556" s="37">
        <v>1271.0</v>
      </c>
      <c r="D12556" s="37">
        <v>0.154996066089693</v>
      </c>
      <c r="E12556" s="37" t="s">
        <v>15</v>
      </c>
      <c r="F12556" s="37" t="s">
        <v>10</v>
      </c>
    </row>
    <row r="12557">
      <c r="A12557" s="36" t="str">
        <f t="shared" si="1"/>
        <v>Medium Population-Middle Poverty</v>
      </c>
      <c r="B12557" s="35" t="s">
        <v>12576</v>
      </c>
      <c r="C12557" s="37">
        <v>2646.0</v>
      </c>
      <c r="D12557" s="37">
        <v>0.292894935752079</v>
      </c>
      <c r="E12557" s="37" t="s">
        <v>15</v>
      </c>
      <c r="F12557" s="37" t="s">
        <v>10</v>
      </c>
    </row>
    <row r="12558">
      <c r="A12558" s="36" t="str">
        <f t="shared" si="1"/>
        <v>Medium Population-Middle Poverty</v>
      </c>
      <c r="B12558" s="35" t="s">
        <v>12577</v>
      </c>
      <c r="C12558" s="37">
        <v>7353.0</v>
      </c>
      <c r="D12558" s="37">
        <v>0.233646130830953</v>
      </c>
      <c r="E12558" s="37" t="s">
        <v>15</v>
      </c>
      <c r="F12558" s="37" t="s">
        <v>10</v>
      </c>
    </row>
    <row r="12559">
      <c r="A12559" s="36" t="str">
        <f t="shared" si="1"/>
        <v>Medium Population-High Poverty</v>
      </c>
      <c r="B12559" s="35" t="s">
        <v>12578</v>
      </c>
      <c r="C12559" s="37">
        <v>1188.0</v>
      </c>
      <c r="D12559" s="37">
        <v>0.363636363636364</v>
      </c>
      <c r="E12559" s="37" t="s">
        <v>15</v>
      </c>
      <c r="F12559" s="37" t="s">
        <v>11</v>
      </c>
    </row>
    <row r="12560">
      <c r="A12560" s="36" t="str">
        <f t="shared" si="1"/>
        <v>High Population-Middle Poverty</v>
      </c>
      <c r="B12560" s="35" t="s">
        <v>12579</v>
      </c>
      <c r="C12560" s="37">
        <v>14818.0</v>
      </c>
      <c r="D12560" s="37">
        <v>0.2486165474423</v>
      </c>
      <c r="E12560" s="37" t="s">
        <v>14</v>
      </c>
      <c r="F12560" s="37" t="s">
        <v>10</v>
      </c>
    </row>
    <row r="12561">
      <c r="A12561" s="36" t="str">
        <f t="shared" si="1"/>
        <v>High Population-High Poverty</v>
      </c>
      <c r="B12561" s="35" t="s">
        <v>12580</v>
      </c>
      <c r="C12561" s="37">
        <v>40869.0</v>
      </c>
      <c r="D12561" s="37">
        <v>0.336612102082263</v>
      </c>
      <c r="E12561" s="37" t="s">
        <v>14</v>
      </c>
      <c r="F12561" s="37" t="s">
        <v>11</v>
      </c>
    </row>
    <row r="12562">
      <c r="A12562" s="36" t="str">
        <f t="shared" si="1"/>
        <v>High Population-Middle Poverty</v>
      </c>
      <c r="B12562" s="35" t="s">
        <v>12581</v>
      </c>
      <c r="C12562" s="37">
        <v>41016.0</v>
      </c>
      <c r="D12562" s="37">
        <v>0.158450360834796</v>
      </c>
      <c r="E12562" s="37" t="s">
        <v>14</v>
      </c>
      <c r="F12562" s="37" t="s">
        <v>10</v>
      </c>
    </row>
    <row r="12563">
      <c r="A12563" s="36" t="str">
        <f t="shared" si="1"/>
        <v>Medium Population-Middle Poverty</v>
      </c>
      <c r="B12563" s="35" t="s">
        <v>12582</v>
      </c>
      <c r="C12563" s="37">
        <v>2465.0</v>
      </c>
      <c r="D12563" s="37">
        <v>0.211359026369168</v>
      </c>
      <c r="E12563" s="37" t="s">
        <v>15</v>
      </c>
      <c r="F12563" s="37" t="s">
        <v>10</v>
      </c>
    </row>
    <row r="12564">
      <c r="A12564" s="36" t="str">
        <f t="shared" si="1"/>
        <v>Medium Population-Middle Poverty</v>
      </c>
      <c r="B12564" s="35" t="s">
        <v>12583</v>
      </c>
      <c r="C12564" s="37">
        <v>4741.0</v>
      </c>
      <c r="D12564" s="37">
        <v>0.162412993039443</v>
      </c>
      <c r="E12564" s="37" t="s">
        <v>15</v>
      </c>
      <c r="F12564" s="37" t="s">
        <v>10</v>
      </c>
    </row>
    <row r="12565">
      <c r="A12565" s="36" t="str">
        <f t="shared" si="1"/>
        <v>Medium Population-Middle Poverty</v>
      </c>
      <c r="B12565" s="35" t="s">
        <v>12584</v>
      </c>
      <c r="C12565" s="37">
        <v>2619.0</v>
      </c>
      <c r="D12565" s="37">
        <v>0.180221458571974</v>
      </c>
      <c r="E12565" s="37" t="s">
        <v>15</v>
      </c>
      <c r="F12565" s="37" t="s">
        <v>10</v>
      </c>
    </row>
    <row r="12566">
      <c r="A12566" s="36" t="str">
        <f t="shared" si="1"/>
        <v>Medium Population-High Poverty</v>
      </c>
      <c r="B12566" s="35" t="s">
        <v>12585</v>
      </c>
      <c r="C12566" s="37">
        <v>2294.0</v>
      </c>
      <c r="D12566" s="37">
        <v>0.340889276373147</v>
      </c>
      <c r="E12566" s="37" t="s">
        <v>15</v>
      </c>
      <c r="F12566" s="37" t="s">
        <v>11</v>
      </c>
    </row>
    <row r="12567">
      <c r="A12567" s="36" t="str">
        <f t="shared" si="1"/>
        <v>High Population-Middle Poverty</v>
      </c>
      <c r="B12567" s="35" t="s">
        <v>12586</v>
      </c>
      <c r="C12567" s="37">
        <v>17859.0</v>
      </c>
      <c r="D12567" s="37">
        <v>0.101741418892435</v>
      </c>
      <c r="E12567" s="37" t="s">
        <v>14</v>
      </c>
      <c r="F12567" s="37" t="s">
        <v>10</v>
      </c>
    </row>
    <row r="12568">
      <c r="A12568" s="36" t="str">
        <f t="shared" si="1"/>
        <v>Medium Population-Middle Poverty</v>
      </c>
      <c r="B12568" s="35" t="s">
        <v>12587</v>
      </c>
      <c r="C12568" s="37">
        <v>1332.0</v>
      </c>
      <c r="D12568" s="37">
        <v>0.174174174174174</v>
      </c>
      <c r="E12568" s="37" t="s">
        <v>15</v>
      </c>
      <c r="F12568" s="37" t="s">
        <v>10</v>
      </c>
    </row>
    <row r="12569">
      <c r="A12569" s="36" t="str">
        <f t="shared" si="1"/>
        <v>High Population-Middle Poverty</v>
      </c>
      <c r="B12569" s="35" t="s">
        <v>12588</v>
      </c>
      <c r="C12569" s="37">
        <v>10278.0</v>
      </c>
      <c r="D12569" s="37">
        <v>0.292177466433158</v>
      </c>
      <c r="E12569" s="37" t="s">
        <v>14</v>
      </c>
      <c r="F12569" s="37" t="s">
        <v>10</v>
      </c>
    </row>
    <row r="12570">
      <c r="A12570" s="36" t="str">
        <f t="shared" si="1"/>
        <v>High Population-Middle Poverty</v>
      </c>
      <c r="B12570" s="35" t="s">
        <v>12589</v>
      </c>
      <c r="C12570" s="37">
        <v>15738.0</v>
      </c>
      <c r="D12570" s="37">
        <v>0.292540348201805</v>
      </c>
      <c r="E12570" s="37" t="s">
        <v>14</v>
      </c>
      <c r="F12570" s="37" t="s">
        <v>10</v>
      </c>
    </row>
    <row r="12571">
      <c r="A12571" s="36" t="str">
        <f t="shared" si="1"/>
        <v>High Population-Middle Poverty</v>
      </c>
      <c r="B12571" s="35" t="s">
        <v>12590</v>
      </c>
      <c r="C12571" s="37">
        <v>12549.0</v>
      </c>
      <c r="D12571" s="37">
        <v>0.208940951470237</v>
      </c>
      <c r="E12571" s="37" t="s">
        <v>14</v>
      </c>
      <c r="F12571" s="37" t="s">
        <v>10</v>
      </c>
    </row>
    <row r="12572">
      <c r="A12572" s="36" t="str">
        <f t="shared" si="1"/>
        <v>Medium Population-Middle Poverty</v>
      </c>
      <c r="B12572" s="35" t="s">
        <v>12591</v>
      </c>
      <c r="C12572" s="37">
        <v>4245.0</v>
      </c>
      <c r="D12572" s="37">
        <v>0.286925795053004</v>
      </c>
      <c r="E12572" s="37" t="s">
        <v>15</v>
      </c>
      <c r="F12572" s="37" t="s">
        <v>10</v>
      </c>
    </row>
    <row r="12573">
      <c r="A12573" s="36" t="str">
        <f t="shared" si="1"/>
        <v>High Population-Middle Poverty</v>
      </c>
      <c r="B12573" s="35" t="s">
        <v>12592</v>
      </c>
      <c r="C12573" s="37">
        <v>20475.0</v>
      </c>
      <c r="D12573" s="37">
        <v>0.322832722832723</v>
      </c>
      <c r="E12573" s="37" t="s">
        <v>14</v>
      </c>
      <c r="F12573" s="37" t="s">
        <v>10</v>
      </c>
    </row>
    <row r="12574">
      <c r="A12574" s="36" t="str">
        <f t="shared" si="1"/>
        <v>High Population-Middle Poverty</v>
      </c>
      <c r="B12574" s="35" t="s">
        <v>12593</v>
      </c>
      <c r="C12574" s="37">
        <v>21921.0</v>
      </c>
      <c r="D12574" s="37">
        <v>0.176406185849186</v>
      </c>
      <c r="E12574" s="37" t="s">
        <v>14</v>
      </c>
      <c r="F12574" s="37" t="s">
        <v>10</v>
      </c>
    </row>
    <row r="12575">
      <c r="A12575" s="36" t="str">
        <f t="shared" si="1"/>
        <v>Medium Population-Middle Poverty</v>
      </c>
      <c r="B12575" s="35" t="s">
        <v>12594</v>
      </c>
      <c r="C12575" s="37">
        <v>2786.0</v>
      </c>
      <c r="D12575" s="37">
        <v>0.158650394831299</v>
      </c>
      <c r="E12575" s="37" t="s">
        <v>15</v>
      </c>
      <c r="F12575" s="37" t="s">
        <v>10</v>
      </c>
    </row>
    <row r="12576">
      <c r="A12576" s="36" t="str">
        <f t="shared" si="1"/>
        <v>High Population-Middle Poverty</v>
      </c>
      <c r="B12576" s="35" t="s">
        <v>12595</v>
      </c>
      <c r="C12576" s="37">
        <v>27040.0</v>
      </c>
      <c r="D12576" s="37">
        <v>0.146042899408284</v>
      </c>
      <c r="E12576" s="37" t="s">
        <v>14</v>
      </c>
      <c r="F12576" s="37" t="s">
        <v>10</v>
      </c>
    </row>
    <row r="12577">
      <c r="A12577" s="36" t="str">
        <f t="shared" si="1"/>
        <v>Medium Population-High Poverty</v>
      </c>
      <c r="B12577" s="35" t="s">
        <v>12596</v>
      </c>
      <c r="C12577" s="37">
        <v>8861.0</v>
      </c>
      <c r="D12577" s="37">
        <v>0.343866380769665</v>
      </c>
      <c r="E12577" s="37" t="s">
        <v>15</v>
      </c>
      <c r="F12577" s="37" t="s">
        <v>11</v>
      </c>
    </row>
    <row r="12578">
      <c r="A12578" s="36" t="str">
        <f t="shared" si="1"/>
        <v>Medium Population-Middle Poverty</v>
      </c>
      <c r="B12578" s="35" t="s">
        <v>12597</v>
      </c>
      <c r="C12578" s="37">
        <v>878.0</v>
      </c>
      <c r="D12578" s="37">
        <v>0.198177676537585</v>
      </c>
      <c r="E12578" s="37" t="s">
        <v>15</v>
      </c>
      <c r="F12578" s="37" t="s">
        <v>10</v>
      </c>
    </row>
    <row r="12579">
      <c r="A12579" s="36" t="str">
        <f t="shared" si="1"/>
        <v>Medium Population-Low Poverty</v>
      </c>
      <c r="B12579" s="35" t="s">
        <v>12598</v>
      </c>
      <c r="C12579" s="37">
        <v>3672.0</v>
      </c>
      <c r="D12579" s="37">
        <v>0.0855119825708061</v>
      </c>
      <c r="E12579" s="37" t="s">
        <v>15</v>
      </c>
      <c r="F12579" s="37" t="s">
        <v>9</v>
      </c>
    </row>
    <row r="12580">
      <c r="A12580" s="36" t="str">
        <f t="shared" si="1"/>
        <v>Medium Population-Low Poverty</v>
      </c>
      <c r="B12580" s="35" t="s">
        <v>12599</v>
      </c>
      <c r="C12580" s="37">
        <v>726.0</v>
      </c>
      <c r="D12580" s="37">
        <v>0.0702479338842975</v>
      </c>
      <c r="E12580" s="37" t="s">
        <v>15</v>
      </c>
      <c r="F12580" s="37" t="s">
        <v>9</v>
      </c>
    </row>
    <row r="12581">
      <c r="A12581" s="36" t="str">
        <f t="shared" si="1"/>
        <v>Medium Population-Middle Poverty</v>
      </c>
      <c r="B12581" s="35" t="s">
        <v>12600</v>
      </c>
      <c r="C12581" s="37">
        <v>1214.0</v>
      </c>
      <c r="D12581" s="37">
        <v>0.197693574958814</v>
      </c>
      <c r="E12581" s="37" t="s">
        <v>15</v>
      </c>
      <c r="F12581" s="37" t="s">
        <v>10</v>
      </c>
    </row>
    <row r="12582">
      <c r="A12582" s="36" t="str">
        <f t="shared" si="1"/>
        <v>Medium Population-Low Poverty</v>
      </c>
      <c r="B12582" s="35" t="s">
        <v>12601</v>
      </c>
      <c r="C12582" s="37">
        <v>2596.0</v>
      </c>
      <c r="D12582" s="37">
        <v>0.036979969183359</v>
      </c>
      <c r="E12582" s="37" t="s">
        <v>15</v>
      </c>
      <c r="F12582" s="37" t="s">
        <v>9</v>
      </c>
    </row>
    <row r="12583">
      <c r="A12583" s="36" t="str">
        <f t="shared" si="1"/>
        <v>High Population-Low Poverty</v>
      </c>
      <c r="B12583" s="35" t="s">
        <v>12602</v>
      </c>
      <c r="C12583" s="37">
        <v>21115.0</v>
      </c>
      <c r="D12583" s="37">
        <v>0.0981292919725314</v>
      </c>
      <c r="E12583" s="37" t="s">
        <v>14</v>
      </c>
      <c r="F12583" s="37" t="s">
        <v>9</v>
      </c>
    </row>
    <row r="12584">
      <c r="A12584" s="36" t="str">
        <f t="shared" si="1"/>
        <v>High Population-Middle Poverty</v>
      </c>
      <c r="B12584" s="35" t="s">
        <v>12603</v>
      </c>
      <c r="C12584" s="37">
        <v>25926.0</v>
      </c>
      <c r="D12584" s="37">
        <v>0.223443647303865</v>
      </c>
      <c r="E12584" s="37" t="s">
        <v>14</v>
      </c>
      <c r="F12584" s="37" t="s">
        <v>10</v>
      </c>
    </row>
    <row r="12585">
      <c r="A12585" s="36" t="str">
        <f t="shared" si="1"/>
        <v>High Population-Middle Poverty</v>
      </c>
      <c r="B12585" s="35" t="s">
        <v>12604</v>
      </c>
      <c r="C12585" s="37">
        <v>10595.0</v>
      </c>
      <c r="D12585" s="37">
        <v>0.117319490325625</v>
      </c>
      <c r="E12585" s="37" t="s">
        <v>14</v>
      </c>
      <c r="F12585" s="37" t="s">
        <v>10</v>
      </c>
    </row>
    <row r="12586">
      <c r="A12586" s="36" t="str">
        <f t="shared" si="1"/>
        <v>Medium Population-Middle Poverty</v>
      </c>
      <c r="B12586" s="35" t="s">
        <v>12605</v>
      </c>
      <c r="C12586" s="37">
        <v>5353.0</v>
      </c>
      <c r="D12586" s="37">
        <v>0.325798617597609</v>
      </c>
      <c r="E12586" s="37" t="s">
        <v>15</v>
      </c>
      <c r="F12586" s="37" t="s">
        <v>10</v>
      </c>
    </row>
    <row r="12587">
      <c r="A12587" s="36" t="str">
        <f t="shared" si="1"/>
        <v>High Population-Middle Poverty</v>
      </c>
      <c r="B12587" s="35" t="s">
        <v>12606</v>
      </c>
      <c r="C12587" s="37">
        <v>13264.0</v>
      </c>
      <c r="D12587" s="37">
        <v>0.121004221954162</v>
      </c>
      <c r="E12587" s="37" t="s">
        <v>14</v>
      </c>
      <c r="F12587" s="37" t="s">
        <v>10</v>
      </c>
    </row>
    <row r="12588">
      <c r="A12588" s="36" t="str">
        <f t="shared" si="1"/>
        <v>Medium Population-Middle Poverty</v>
      </c>
      <c r="B12588" s="35" t="s">
        <v>12607</v>
      </c>
      <c r="C12588" s="37">
        <v>8088.0</v>
      </c>
      <c r="D12588" s="37">
        <v>0.159495548961424</v>
      </c>
      <c r="E12588" s="37" t="s">
        <v>15</v>
      </c>
      <c r="F12588" s="37" t="s">
        <v>10</v>
      </c>
    </row>
    <row r="12589">
      <c r="A12589" s="36" t="str">
        <f t="shared" si="1"/>
        <v>Medium Population-Middle Poverty</v>
      </c>
      <c r="B12589" s="35" t="s">
        <v>12608</v>
      </c>
      <c r="C12589" s="37">
        <v>654.0</v>
      </c>
      <c r="D12589" s="37">
        <v>0.32262996941896</v>
      </c>
      <c r="E12589" s="37" t="s">
        <v>15</v>
      </c>
      <c r="F12589" s="37" t="s">
        <v>10</v>
      </c>
    </row>
    <row r="12590">
      <c r="A12590" s="36" t="str">
        <f t="shared" si="1"/>
        <v>Medium Population-Middle Poverty</v>
      </c>
      <c r="B12590" s="35" t="s">
        <v>12609</v>
      </c>
      <c r="C12590" s="37">
        <v>2100.0</v>
      </c>
      <c r="D12590" s="37">
        <v>0.235238095238095</v>
      </c>
      <c r="E12590" s="37" t="s">
        <v>15</v>
      </c>
      <c r="F12590" s="37" t="s">
        <v>10</v>
      </c>
    </row>
    <row r="12591">
      <c r="A12591" s="36" t="str">
        <f t="shared" si="1"/>
        <v>Medium Population-Middle Poverty</v>
      </c>
      <c r="B12591" s="35" t="s">
        <v>12610</v>
      </c>
      <c r="C12591" s="37">
        <v>5533.0</v>
      </c>
      <c r="D12591" s="37">
        <v>0.152539309596964</v>
      </c>
      <c r="E12591" s="37" t="s">
        <v>15</v>
      </c>
      <c r="F12591" s="37" t="s">
        <v>10</v>
      </c>
    </row>
    <row r="12592">
      <c r="A12592" s="36" t="str">
        <f t="shared" si="1"/>
        <v>Medium Population-Low Poverty</v>
      </c>
      <c r="B12592" s="35" t="s">
        <v>12611</v>
      </c>
      <c r="C12592" s="37">
        <v>2918.0</v>
      </c>
      <c r="D12592" s="37">
        <v>0.0627141877998629</v>
      </c>
      <c r="E12592" s="37" t="s">
        <v>15</v>
      </c>
      <c r="F12592" s="37" t="s">
        <v>9</v>
      </c>
    </row>
    <row r="12593">
      <c r="A12593" s="36" t="str">
        <f t="shared" si="1"/>
        <v>Medium Population-Middle Poverty</v>
      </c>
      <c r="B12593" s="35" t="s">
        <v>12612</v>
      </c>
      <c r="C12593" s="37">
        <v>1523.0</v>
      </c>
      <c r="D12593" s="37">
        <v>0.164806303348654</v>
      </c>
      <c r="E12593" s="37" t="s">
        <v>15</v>
      </c>
      <c r="F12593" s="37" t="s">
        <v>10</v>
      </c>
    </row>
    <row r="12594">
      <c r="A12594" s="36" t="str">
        <f t="shared" si="1"/>
        <v>High Population-Middle Poverty</v>
      </c>
      <c r="B12594" s="35" t="s">
        <v>12613</v>
      </c>
      <c r="C12594" s="37">
        <v>11074.0</v>
      </c>
      <c r="D12594" s="37">
        <v>0.107820119198122</v>
      </c>
      <c r="E12594" s="37" t="s">
        <v>14</v>
      </c>
      <c r="F12594" s="37" t="s">
        <v>10</v>
      </c>
    </row>
    <row r="12595">
      <c r="A12595" s="36" t="str">
        <f t="shared" si="1"/>
        <v>Medium Population-Middle Poverty</v>
      </c>
      <c r="B12595" s="35" t="s">
        <v>12614</v>
      </c>
      <c r="C12595" s="37">
        <v>6214.0</v>
      </c>
      <c r="D12595" s="37">
        <v>0.290955906018667</v>
      </c>
      <c r="E12595" s="37" t="s">
        <v>15</v>
      </c>
      <c r="F12595" s="37" t="s">
        <v>10</v>
      </c>
    </row>
    <row r="12596">
      <c r="A12596" s="36" t="str">
        <f t="shared" si="1"/>
        <v>High Population-High Poverty</v>
      </c>
      <c r="B12596" s="35" t="s">
        <v>12615</v>
      </c>
      <c r="C12596" s="37">
        <v>22360.0</v>
      </c>
      <c r="D12596" s="37">
        <v>0.363461538461538</v>
      </c>
      <c r="E12596" s="37" t="s">
        <v>14</v>
      </c>
      <c r="F12596" s="37" t="s">
        <v>11</v>
      </c>
    </row>
    <row r="12597">
      <c r="A12597" s="36" t="str">
        <f t="shared" si="1"/>
        <v>High Population-Middle Poverty</v>
      </c>
      <c r="B12597" s="35" t="s">
        <v>12616</v>
      </c>
      <c r="C12597" s="37">
        <v>53864.0</v>
      </c>
      <c r="D12597" s="37">
        <v>0.189477201841675</v>
      </c>
      <c r="E12597" s="37" t="s">
        <v>14</v>
      </c>
      <c r="F12597" s="37" t="s">
        <v>10</v>
      </c>
    </row>
    <row r="12598">
      <c r="A12598" s="36" t="str">
        <f t="shared" si="1"/>
        <v>High Population-Middle Poverty</v>
      </c>
      <c r="B12598" s="35" t="s">
        <v>12617</v>
      </c>
      <c r="C12598" s="37">
        <v>16456.0</v>
      </c>
      <c r="D12598" s="37">
        <v>0.197557122022363</v>
      </c>
      <c r="E12598" s="37" t="s">
        <v>14</v>
      </c>
      <c r="F12598" s="37" t="s">
        <v>10</v>
      </c>
    </row>
    <row r="12599">
      <c r="A12599" s="36" t="str">
        <f t="shared" si="1"/>
        <v>High Population-Middle Poverty</v>
      </c>
      <c r="B12599" s="35" t="s">
        <v>12618</v>
      </c>
      <c r="C12599" s="37">
        <v>17907.0</v>
      </c>
      <c r="D12599" s="37">
        <v>0.223543865527447</v>
      </c>
      <c r="E12599" s="37" t="s">
        <v>14</v>
      </c>
      <c r="F12599" s="37" t="s">
        <v>10</v>
      </c>
    </row>
    <row r="12600">
      <c r="A12600" s="36" t="str">
        <f t="shared" si="1"/>
        <v>Medium Population-Low Poverty</v>
      </c>
      <c r="B12600" s="35" t="s">
        <v>12619</v>
      </c>
      <c r="C12600" s="37">
        <v>8106.0</v>
      </c>
      <c r="D12600" s="37">
        <v>0.0746360720453985</v>
      </c>
      <c r="E12600" s="37" t="s">
        <v>15</v>
      </c>
      <c r="F12600" s="37" t="s">
        <v>9</v>
      </c>
    </row>
    <row r="12601">
      <c r="A12601" s="36" t="str">
        <f t="shared" si="1"/>
        <v>Medium Population-High Poverty</v>
      </c>
      <c r="B12601" s="35" t="s">
        <v>12620</v>
      </c>
      <c r="C12601" s="37">
        <v>7782.0</v>
      </c>
      <c r="D12601" s="37">
        <v>0.338601901824724</v>
      </c>
      <c r="E12601" s="37" t="s">
        <v>15</v>
      </c>
      <c r="F12601" s="37" t="s">
        <v>11</v>
      </c>
    </row>
    <row r="12602">
      <c r="A12602" s="36" t="str">
        <f t="shared" si="1"/>
        <v>High Population-Middle Poverty</v>
      </c>
      <c r="B12602" s="35" t="s">
        <v>12621</v>
      </c>
      <c r="C12602" s="37">
        <v>17356.0</v>
      </c>
      <c r="D12602" s="37">
        <v>0.216524544825997</v>
      </c>
      <c r="E12602" s="37" t="s">
        <v>14</v>
      </c>
      <c r="F12602" s="37" t="s">
        <v>10</v>
      </c>
    </row>
    <row r="12603">
      <c r="A12603" s="36" t="str">
        <f t="shared" si="1"/>
        <v>High Population-Middle Poverty</v>
      </c>
      <c r="B12603" s="35" t="s">
        <v>12622</v>
      </c>
      <c r="C12603" s="37">
        <v>36878.0</v>
      </c>
      <c r="D12603" s="37">
        <v>0.122728998318781</v>
      </c>
      <c r="E12603" s="37" t="s">
        <v>14</v>
      </c>
      <c r="F12603" s="37" t="s">
        <v>10</v>
      </c>
    </row>
    <row r="12604">
      <c r="A12604" s="36" t="str">
        <f t="shared" si="1"/>
        <v>Medium Population-Middle Poverty</v>
      </c>
      <c r="B12604" s="35" t="s">
        <v>12623</v>
      </c>
      <c r="C12604" s="37">
        <v>8816.0</v>
      </c>
      <c r="D12604" s="37">
        <v>0.171052631578947</v>
      </c>
      <c r="E12604" s="37" t="s">
        <v>15</v>
      </c>
      <c r="F12604" s="37" t="s">
        <v>10</v>
      </c>
    </row>
    <row r="12605">
      <c r="A12605" s="36" t="str">
        <f t="shared" si="1"/>
        <v>High Population-Middle Poverty</v>
      </c>
      <c r="B12605" s="35" t="s">
        <v>12624</v>
      </c>
      <c r="C12605" s="37">
        <v>17071.0</v>
      </c>
      <c r="D12605" s="37">
        <v>0.159393122839904</v>
      </c>
      <c r="E12605" s="37" t="s">
        <v>14</v>
      </c>
      <c r="F12605" s="37" t="s">
        <v>10</v>
      </c>
    </row>
    <row r="12606">
      <c r="A12606" s="36" t="str">
        <f t="shared" si="1"/>
        <v>Medium Population-Middle Poverty</v>
      </c>
      <c r="B12606" s="35" t="s">
        <v>12625</v>
      </c>
      <c r="C12606" s="37">
        <v>8237.0</v>
      </c>
      <c r="D12606" s="37">
        <v>0.16231637732184</v>
      </c>
      <c r="E12606" s="37" t="s">
        <v>15</v>
      </c>
      <c r="F12606" s="37" t="s">
        <v>10</v>
      </c>
    </row>
    <row r="12607">
      <c r="A12607" s="36" t="str">
        <f t="shared" si="1"/>
        <v>High Population-Middle Poverty</v>
      </c>
      <c r="B12607" s="35" t="s">
        <v>12626</v>
      </c>
      <c r="C12607" s="37">
        <v>17268.0</v>
      </c>
      <c r="D12607" s="37">
        <v>0.156416492934909</v>
      </c>
      <c r="E12607" s="37" t="s">
        <v>14</v>
      </c>
      <c r="F12607" s="37" t="s">
        <v>10</v>
      </c>
    </row>
    <row r="12608">
      <c r="A12608" s="36" t="str">
        <f t="shared" si="1"/>
        <v>Medium Population-Low Poverty</v>
      </c>
      <c r="B12608" s="35" t="s">
        <v>12627</v>
      </c>
      <c r="C12608" s="37">
        <v>2543.0</v>
      </c>
      <c r="D12608" s="37">
        <v>0.0990955564294141</v>
      </c>
      <c r="E12608" s="37" t="s">
        <v>15</v>
      </c>
      <c r="F12608" s="37" t="s">
        <v>9</v>
      </c>
    </row>
    <row r="12609">
      <c r="A12609" s="36" t="str">
        <f t="shared" si="1"/>
        <v>High Population-Middle Poverty</v>
      </c>
      <c r="B12609" s="35" t="s">
        <v>12628</v>
      </c>
      <c r="C12609" s="37">
        <v>17188.0</v>
      </c>
      <c r="D12609" s="37">
        <v>0.183441936234582</v>
      </c>
      <c r="E12609" s="37" t="s">
        <v>14</v>
      </c>
      <c r="F12609" s="37" t="s">
        <v>10</v>
      </c>
    </row>
    <row r="12610">
      <c r="A12610" s="36" t="str">
        <f t="shared" si="1"/>
        <v>High Population-Middle Poverty</v>
      </c>
      <c r="B12610" s="35" t="s">
        <v>12629</v>
      </c>
      <c r="C12610" s="37">
        <v>13387.0</v>
      </c>
      <c r="D12610" s="37">
        <v>0.231418540374991</v>
      </c>
      <c r="E12610" s="37" t="s">
        <v>14</v>
      </c>
      <c r="F12610" s="37" t="s">
        <v>10</v>
      </c>
    </row>
    <row r="12611">
      <c r="A12611" s="36" t="str">
        <f t="shared" si="1"/>
        <v>High Population-Middle Poverty</v>
      </c>
      <c r="B12611" s="35" t="s">
        <v>12630</v>
      </c>
      <c r="C12611" s="37">
        <v>39600.0</v>
      </c>
      <c r="D12611" s="37">
        <v>0.113106060606061</v>
      </c>
      <c r="E12611" s="37" t="s">
        <v>14</v>
      </c>
      <c r="F12611" s="37" t="s">
        <v>10</v>
      </c>
    </row>
    <row r="12612">
      <c r="A12612" s="36" t="str">
        <f t="shared" si="1"/>
        <v>High Population-Middle Poverty</v>
      </c>
      <c r="B12612" s="35" t="s">
        <v>12631</v>
      </c>
      <c r="C12612" s="37">
        <v>19672.0</v>
      </c>
      <c r="D12612" s="37">
        <v>0.121187474583164</v>
      </c>
      <c r="E12612" s="37" t="s">
        <v>14</v>
      </c>
      <c r="F12612" s="37" t="s">
        <v>10</v>
      </c>
    </row>
    <row r="12613">
      <c r="A12613" s="36" t="str">
        <f t="shared" si="1"/>
        <v>High Population-Middle Poverty</v>
      </c>
      <c r="B12613" s="35" t="s">
        <v>12632</v>
      </c>
      <c r="C12613" s="37">
        <v>10471.0</v>
      </c>
      <c r="D12613" s="37">
        <v>0.215929710629357</v>
      </c>
      <c r="E12613" s="37" t="s">
        <v>14</v>
      </c>
      <c r="F12613" s="37" t="s">
        <v>10</v>
      </c>
    </row>
    <row r="12614">
      <c r="A12614" s="36" t="str">
        <f t="shared" si="1"/>
        <v>High Population-Middle Poverty</v>
      </c>
      <c r="B12614" s="35" t="s">
        <v>12633</v>
      </c>
      <c r="C12614" s="37">
        <v>13649.0</v>
      </c>
      <c r="D12614" s="37">
        <v>0.184702175983589</v>
      </c>
      <c r="E12614" s="37" t="s">
        <v>14</v>
      </c>
      <c r="F12614" s="37" t="s">
        <v>10</v>
      </c>
    </row>
    <row r="12615">
      <c r="A12615" s="36" t="str">
        <f t="shared" si="1"/>
        <v>Medium Population-Middle Poverty</v>
      </c>
      <c r="B12615" s="35" t="s">
        <v>12634</v>
      </c>
      <c r="C12615" s="37">
        <v>1266.0</v>
      </c>
      <c r="D12615" s="37">
        <v>0.109004739336493</v>
      </c>
      <c r="E12615" s="37" t="s">
        <v>15</v>
      </c>
      <c r="F12615" s="37" t="s">
        <v>10</v>
      </c>
    </row>
    <row r="12616">
      <c r="A12616" s="36" t="str">
        <f t="shared" si="1"/>
        <v>Medium Population-Middle Poverty</v>
      </c>
      <c r="B12616" s="35" t="s">
        <v>12635</v>
      </c>
      <c r="C12616" s="37">
        <v>7799.0</v>
      </c>
      <c r="D12616" s="37">
        <v>0.163482497756123</v>
      </c>
      <c r="E12616" s="37" t="s">
        <v>15</v>
      </c>
      <c r="F12616" s="37" t="s">
        <v>10</v>
      </c>
    </row>
    <row r="12617">
      <c r="A12617" s="36" t="str">
        <f t="shared" si="1"/>
        <v>High Population-Middle Poverty</v>
      </c>
      <c r="B12617" s="35" t="s">
        <v>12636</v>
      </c>
      <c r="C12617" s="37">
        <v>13210.0</v>
      </c>
      <c r="D12617" s="37">
        <v>0.130431491294474</v>
      </c>
      <c r="E12617" s="37" t="s">
        <v>14</v>
      </c>
      <c r="F12617" s="37" t="s">
        <v>10</v>
      </c>
    </row>
    <row r="12618">
      <c r="A12618" s="36" t="str">
        <f t="shared" si="1"/>
        <v>Medium Population-Middle Poverty</v>
      </c>
      <c r="B12618" s="35" t="s">
        <v>12637</v>
      </c>
      <c r="C12618" s="37">
        <v>5777.0</v>
      </c>
      <c r="D12618" s="37">
        <v>0.210489873636836</v>
      </c>
      <c r="E12618" s="37" t="s">
        <v>15</v>
      </c>
      <c r="F12618" s="37" t="s">
        <v>10</v>
      </c>
    </row>
    <row r="12619">
      <c r="A12619" s="36" t="str">
        <f t="shared" si="1"/>
        <v>High Population-Middle Poverty</v>
      </c>
      <c r="B12619" s="35" t="s">
        <v>12638</v>
      </c>
      <c r="C12619" s="37">
        <v>10124.0</v>
      </c>
      <c r="D12619" s="37">
        <v>0.196463848281312</v>
      </c>
      <c r="E12619" s="37" t="s">
        <v>14</v>
      </c>
      <c r="F12619" s="37" t="s">
        <v>10</v>
      </c>
    </row>
    <row r="12620">
      <c r="A12620" s="36" t="str">
        <f t="shared" si="1"/>
        <v>High Population-Middle Poverty</v>
      </c>
      <c r="B12620" s="35" t="s">
        <v>12639</v>
      </c>
      <c r="C12620" s="37">
        <v>10739.0</v>
      </c>
      <c r="D12620" s="37">
        <v>0.262966756681255</v>
      </c>
      <c r="E12620" s="37" t="s">
        <v>14</v>
      </c>
      <c r="F12620" s="37" t="s">
        <v>10</v>
      </c>
    </row>
    <row r="12621">
      <c r="A12621" s="36" t="str">
        <f t="shared" si="1"/>
        <v>High Population-Middle Poverty</v>
      </c>
      <c r="B12621" s="35" t="s">
        <v>12640</v>
      </c>
      <c r="C12621" s="37">
        <v>22076.0</v>
      </c>
      <c r="D12621" s="37">
        <v>0.232605544482696</v>
      </c>
      <c r="E12621" s="37" t="s">
        <v>14</v>
      </c>
      <c r="F12621" s="37" t="s">
        <v>10</v>
      </c>
    </row>
    <row r="12622">
      <c r="A12622" s="36" t="str">
        <f t="shared" si="1"/>
        <v>Medium Population-Middle Poverty</v>
      </c>
      <c r="B12622" s="35" t="s">
        <v>12641</v>
      </c>
      <c r="C12622" s="37">
        <v>6985.0</v>
      </c>
      <c r="D12622" s="37">
        <v>0.169362920544023</v>
      </c>
      <c r="E12622" s="37" t="s">
        <v>15</v>
      </c>
      <c r="F12622" s="37" t="s">
        <v>10</v>
      </c>
    </row>
    <row r="12623">
      <c r="A12623" s="36" t="str">
        <f t="shared" si="1"/>
        <v>Medium Population-High Poverty</v>
      </c>
      <c r="B12623" s="35" t="s">
        <v>12642</v>
      </c>
      <c r="C12623" s="37">
        <v>785.0</v>
      </c>
      <c r="D12623" s="37">
        <v>0.336305732484076</v>
      </c>
      <c r="E12623" s="37" t="s">
        <v>15</v>
      </c>
      <c r="F12623" s="37" t="s">
        <v>11</v>
      </c>
    </row>
    <row r="12624">
      <c r="A12624" s="36" t="str">
        <f t="shared" si="1"/>
        <v>Medium Population-High Poverty</v>
      </c>
      <c r="B12624" s="35" t="s">
        <v>12643</v>
      </c>
      <c r="C12624" s="37">
        <v>3119.0</v>
      </c>
      <c r="D12624" s="37">
        <v>0.471946136582238</v>
      </c>
      <c r="E12624" s="37" t="s">
        <v>15</v>
      </c>
      <c r="F12624" s="37" t="s">
        <v>11</v>
      </c>
    </row>
    <row r="12625">
      <c r="A12625" s="36" t="str">
        <f t="shared" si="1"/>
        <v>Medium Population-High Poverty</v>
      </c>
      <c r="B12625" s="35" t="s">
        <v>12644</v>
      </c>
      <c r="C12625" s="37">
        <v>1236.0</v>
      </c>
      <c r="D12625" s="37">
        <v>0.412621359223301</v>
      </c>
      <c r="E12625" s="37" t="s">
        <v>15</v>
      </c>
      <c r="F12625" s="37" t="s">
        <v>11</v>
      </c>
    </row>
    <row r="12626">
      <c r="A12626" s="36" t="str">
        <f t="shared" si="1"/>
        <v>Low Population-Middle Poverty</v>
      </c>
      <c r="B12626" s="35" t="s">
        <v>12645</v>
      </c>
      <c r="C12626" s="37">
        <v>294.0</v>
      </c>
      <c r="D12626" s="37">
        <v>0.136054421768707</v>
      </c>
      <c r="E12626" s="37" t="s">
        <v>16</v>
      </c>
      <c r="F12626" s="37" t="s">
        <v>10</v>
      </c>
    </row>
    <row r="12627">
      <c r="A12627" s="36" t="str">
        <f t="shared" si="1"/>
        <v>Medium Population-High Poverty</v>
      </c>
      <c r="B12627" s="35" t="s">
        <v>12646</v>
      </c>
      <c r="C12627" s="37">
        <v>3220.0</v>
      </c>
      <c r="D12627" s="37">
        <v>0.343167701863354</v>
      </c>
      <c r="E12627" s="37" t="s">
        <v>15</v>
      </c>
      <c r="F12627" s="37" t="s">
        <v>11</v>
      </c>
    </row>
    <row r="12628">
      <c r="A12628" s="36" t="str">
        <f t="shared" si="1"/>
        <v>Medium Population-Low Poverty</v>
      </c>
      <c r="B12628" s="35" t="s">
        <v>12647</v>
      </c>
      <c r="C12628" s="37">
        <v>3450.0</v>
      </c>
      <c r="D12628" s="37">
        <v>0.0988405797101449</v>
      </c>
      <c r="E12628" s="37" t="s">
        <v>15</v>
      </c>
      <c r="F12628" s="37" t="s">
        <v>9</v>
      </c>
    </row>
    <row r="12629">
      <c r="A12629" s="36" t="str">
        <f t="shared" si="1"/>
        <v>Medium Population-High Poverty</v>
      </c>
      <c r="B12629" s="35" t="s">
        <v>12648</v>
      </c>
      <c r="C12629" s="37">
        <v>1275.0</v>
      </c>
      <c r="D12629" s="37">
        <v>0.35921568627451</v>
      </c>
      <c r="E12629" s="37" t="s">
        <v>15</v>
      </c>
      <c r="F12629" s="37" t="s">
        <v>11</v>
      </c>
    </row>
    <row r="12630">
      <c r="A12630" s="36" t="str">
        <f t="shared" si="1"/>
        <v>Medium Population-Middle Poverty</v>
      </c>
      <c r="B12630" s="35" t="s">
        <v>12649</v>
      </c>
      <c r="C12630" s="37">
        <v>4868.0</v>
      </c>
      <c r="D12630" s="37">
        <v>0.200287592440427</v>
      </c>
      <c r="E12630" s="37" t="s">
        <v>15</v>
      </c>
      <c r="F12630" s="37" t="s">
        <v>10</v>
      </c>
    </row>
    <row r="12631">
      <c r="A12631" s="36" t="str">
        <f t="shared" si="1"/>
        <v>Medium Population-Low Poverty</v>
      </c>
      <c r="B12631" s="35" t="s">
        <v>12650</v>
      </c>
      <c r="C12631" s="37">
        <v>1096.0</v>
      </c>
      <c r="D12631" s="37">
        <v>0.0328467153284672</v>
      </c>
      <c r="E12631" s="37" t="s">
        <v>15</v>
      </c>
      <c r="F12631" s="37" t="s">
        <v>9</v>
      </c>
    </row>
    <row r="12632">
      <c r="A12632" s="36" t="str">
        <f t="shared" si="1"/>
        <v>High Population-High Poverty</v>
      </c>
      <c r="B12632" s="35" t="s">
        <v>12651</v>
      </c>
      <c r="C12632" s="37">
        <v>20570.0</v>
      </c>
      <c r="D12632" s="37">
        <v>0.392561983471074</v>
      </c>
      <c r="E12632" s="37" t="s">
        <v>14</v>
      </c>
      <c r="F12632" s="37" t="s">
        <v>11</v>
      </c>
    </row>
    <row r="12633">
      <c r="A12633" s="36" t="str">
        <f t="shared" si="1"/>
        <v>Medium Population-Middle Poverty</v>
      </c>
      <c r="B12633" s="35" t="s">
        <v>12652</v>
      </c>
      <c r="C12633" s="37">
        <v>7878.0</v>
      </c>
      <c r="D12633" s="37">
        <v>0.234323432343234</v>
      </c>
      <c r="E12633" s="37" t="s">
        <v>15</v>
      </c>
      <c r="F12633" s="37" t="s">
        <v>10</v>
      </c>
    </row>
    <row r="12634">
      <c r="A12634" s="36" t="str">
        <f t="shared" si="1"/>
        <v>Medium Population-Middle Poverty</v>
      </c>
      <c r="B12634" s="35" t="s">
        <v>12653</v>
      </c>
      <c r="C12634" s="37">
        <v>2432.0</v>
      </c>
      <c r="D12634" s="37">
        <v>0.147203947368421</v>
      </c>
      <c r="E12634" s="37" t="s">
        <v>15</v>
      </c>
      <c r="F12634" s="37" t="s">
        <v>10</v>
      </c>
    </row>
    <row r="12635">
      <c r="A12635" s="36" t="str">
        <f t="shared" si="1"/>
        <v>Medium Population-Middle Poverty</v>
      </c>
      <c r="B12635" s="35" t="s">
        <v>12654</v>
      </c>
      <c r="C12635" s="37">
        <v>5074.0</v>
      </c>
      <c r="D12635" s="37">
        <v>0.234923137564052</v>
      </c>
      <c r="E12635" s="37" t="s">
        <v>15</v>
      </c>
      <c r="F12635" s="37" t="s">
        <v>10</v>
      </c>
    </row>
    <row r="12636">
      <c r="A12636" s="36" t="str">
        <f t="shared" si="1"/>
        <v>Medium Population-High Poverty</v>
      </c>
      <c r="B12636" s="35" t="s">
        <v>12655</v>
      </c>
      <c r="C12636" s="37">
        <v>695.0</v>
      </c>
      <c r="D12636" s="37">
        <v>0.451798561151079</v>
      </c>
      <c r="E12636" s="37" t="s">
        <v>15</v>
      </c>
      <c r="F12636" s="37" t="s">
        <v>11</v>
      </c>
    </row>
    <row r="12637">
      <c r="A12637" s="36" t="str">
        <f t="shared" si="1"/>
        <v>Medium Population-Middle Poverty</v>
      </c>
      <c r="B12637" s="35" t="s">
        <v>12656</v>
      </c>
      <c r="C12637" s="37">
        <v>1622.0</v>
      </c>
      <c r="D12637" s="37">
        <v>0.247225647348952</v>
      </c>
      <c r="E12637" s="37" t="s">
        <v>15</v>
      </c>
      <c r="F12637" s="37" t="s">
        <v>10</v>
      </c>
    </row>
    <row r="12638">
      <c r="A12638" s="36" t="str">
        <f t="shared" si="1"/>
        <v>Medium Population-Middle Poverty</v>
      </c>
      <c r="B12638" s="35" t="s">
        <v>12657</v>
      </c>
      <c r="C12638" s="37">
        <v>2925.0</v>
      </c>
      <c r="D12638" s="37">
        <v>0.204786324786325</v>
      </c>
      <c r="E12638" s="37" t="s">
        <v>15</v>
      </c>
      <c r="F12638" s="37" t="s">
        <v>10</v>
      </c>
    </row>
    <row r="12639">
      <c r="A12639" s="36" t="str">
        <f t="shared" si="1"/>
        <v>Medium Population-Middle Poverty</v>
      </c>
      <c r="B12639" s="35" t="s">
        <v>12658</v>
      </c>
      <c r="C12639" s="37">
        <v>1467.0</v>
      </c>
      <c r="D12639" s="37">
        <v>0.29107021131561</v>
      </c>
      <c r="E12639" s="37" t="s">
        <v>15</v>
      </c>
      <c r="F12639" s="37" t="s">
        <v>10</v>
      </c>
    </row>
    <row r="12640">
      <c r="A12640" s="36" t="str">
        <f t="shared" si="1"/>
        <v>Medium Population-Middle Poverty</v>
      </c>
      <c r="B12640" s="35" t="s">
        <v>12659</v>
      </c>
      <c r="C12640" s="37">
        <v>2989.0</v>
      </c>
      <c r="D12640" s="37">
        <v>0.240548678487789</v>
      </c>
      <c r="E12640" s="37" t="s">
        <v>15</v>
      </c>
      <c r="F12640" s="37" t="s">
        <v>10</v>
      </c>
    </row>
    <row r="12641">
      <c r="A12641" s="36" t="str">
        <f t="shared" si="1"/>
        <v>Medium Population-Middle Poverty</v>
      </c>
      <c r="B12641" s="35" t="s">
        <v>12660</v>
      </c>
      <c r="C12641" s="37">
        <v>2385.0</v>
      </c>
      <c r="D12641" s="37">
        <v>0.168553459119497</v>
      </c>
      <c r="E12641" s="37" t="s">
        <v>15</v>
      </c>
      <c r="F12641" s="37" t="s">
        <v>10</v>
      </c>
    </row>
    <row r="12642">
      <c r="A12642" s="36" t="str">
        <f t="shared" si="1"/>
        <v>Medium Population-Middle Poverty</v>
      </c>
      <c r="B12642" s="35" t="s">
        <v>12661</v>
      </c>
      <c r="C12642" s="37">
        <v>1776.0</v>
      </c>
      <c r="D12642" s="37">
        <v>0.189189189189189</v>
      </c>
      <c r="E12642" s="37" t="s">
        <v>15</v>
      </c>
      <c r="F12642" s="37" t="s">
        <v>10</v>
      </c>
    </row>
    <row r="12643">
      <c r="A12643" s="36" t="str">
        <f t="shared" si="1"/>
        <v>Medium Population-Middle Poverty</v>
      </c>
      <c r="B12643" s="35" t="s">
        <v>12662</v>
      </c>
      <c r="C12643" s="37">
        <v>9820.0</v>
      </c>
      <c r="D12643" s="37">
        <v>0.268431771894094</v>
      </c>
      <c r="E12643" s="37" t="s">
        <v>15</v>
      </c>
      <c r="F12643" s="37" t="s">
        <v>10</v>
      </c>
    </row>
    <row r="12644">
      <c r="A12644" s="36" t="str">
        <f t="shared" si="1"/>
        <v>High Population-Middle Poverty</v>
      </c>
      <c r="B12644" s="35" t="s">
        <v>12663</v>
      </c>
      <c r="C12644" s="37">
        <v>12201.0</v>
      </c>
      <c r="D12644" s="37">
        <v>0.312351446602738</v>
      </c>
      <c r="E12644" s="37" t="s">
        <v>14</v>
      </c>
      <c r="F12644" s="37" t="s">
        <v>10</v>
      </c>
    </row>
    <row r="12645">
      <c r="A12645" s="36" t="str">
        <f t="shared" si="1"/>
        <v>Medium Population-High Poverty</v>
      </c>
      <c r="B12645" s="35" t="s">
        <v>12664</v>
      </c>
      <c r="C12645" s="37">
        <v>906.0</v>
      </c>
      <c r="D12645" s="37">
        <v>0.356512141280353</v>
      </c>
      <c r="E12645" s="37" t="s">
        <v>15</v>
      </c>
      <c r="F12645" s="37" t="s">
        <v>11</v>
      </c>
    </row>
    <row r="12646">
      <c r="A12646" s="36" t="str">
        <f t="shared" si="1"/>
        <v>Medium Population-Middle Poverty</v>
      </c>
      <c r="B12646" s="35" t="s">
        <v>12665</v>
      </c>
      <c r="C12646" s="37">
        <v>4220.0</v>
      </c>
      <c r="D12646" s="37">
        <v>0.232938388625592</v>
      </c>
      <c r="E12646" s="37" t="s">
        <v>15</v>
      </c>
      <c r="F12646" s="37" t="s">
        <v>10</v>
      </c>
    </row>
    <row r="12647">
      <c r="A12647" s="36" t="str">
        <f t="shared" si="1"/>
        <v>High Population-High Poverty</v>
      </c>
      <c r="B12647" s="35" t="s">
        <v>12666</v>
      </c>
      <c r="C12647" s="37">
        <v>12406.0</v>
      </c>
      <c r="D12647" s="37">
        <v>0.340077381911978</v>
      </c>
      <c r="E12647" s="37" t="s">
        <v>14</v>
      </c>
      <c r="F12647" s="37" t="s">
        <v>11</v>
      </c>
    </row>
    <row r="12648">
      <c r="A12648" s="36" t="str">
        <f t="shared" si="1"/>
        <v>High Population-Middle Poverty</v>
      </c>
      <c r="B12648" s="35" t="s">
        <v>12667</v>
      </c>
      <c r="C12648" s="37">
        <v>22290.0</v>
      </c>
      <c r="D12648" s="37">
        <v>0.234768954688201</v>
      </c>
      <c r="E12648" s="37" t="s">
        <v>14</v>
      </c>
      <c r="F12648" s="37" t="s">
        <v>10</v>
      </c>
    </row>
    <row r="12649">
      <c r="A12649" s="36" t="str">
        <f t="shared" si="1"/>
        <v>High Population-Middle Poverty</v>
      </c>
      <c r="B12649" s="35" t="s">
        <v>12668</v>
      </c>
      <c r="C12649" s="37">
        <v>12997.0</v>
      </c>
      <c r="D12649" s="37">
        <v>0.163114564899592</v>
      </c>
      <c r="E12649" s="37" t="s">
        <v>14</v>
      </c>
      <c r="F12649" s="37" t="s">
        <v>10</v>
      </c>
    </row>
    <row r="12650">
      <c r="A12650" s="36" t="str">
        <f t="shared" si="1"/>
        <v>High Population-Middle Poverty</v>
      </c>
      <c r="B12650" s="35" t="s">
        <v>12669</v>
      </c>
      <c r="C12650" s="37">
        <v>10930.0</v>
      </c>
      <c r="D12650" s="37">
        <v>0.213632204940531</v>
      </c>
      <c r="E12650" s="37" t="s">
        <v>14</v>
      </c>
      <c r="F12650" s="37" t="s">
        <v>10</v>
      </c>
    </row>
    <row r="12651">
      <c r="A12651" s="36" t="str">
        <f t="shared" si="1"/>
        <v>Medium Population-Middle Poverty</v>
      </c>
      <c r="B12651" s="35" t="s">
        <v>12670</v>
      </c>
      <c r="C12651" s="37">
        <v>3409.0</v>
      </c>
      <c r="D12651" s="37">
        <v>0.190965092402464</v>
      </c>
      <c r="E12651" s="37" t="s">
        <v>15</v>
      </c>
      <c r="F12651" s="37" t="s">
        <v>10</v>
      </c>
    </row>
    <row r="12652">
      <c r="A12652" s="36" t="str">
        <f t="shared" si="1"/>
        <v>Low Population-High Poverty</v>
      </c>
      <c r="B12652" s="35" t="s">
        <v>12671</v>
      </c>
      <c r="C12652" s="37">
        <v>266.0</v>
      </c>
      <c r="D12652" s="37">
        <v>0.330827067669173</v>
      </c>
      <c r="E12652" s="37" t="s">
        <v>16</v>
      </c>
      <c r="F12652" s="37" t="s">
        <v>11</v>
      </c>
    </row>
    <row r="12653">
      <c r="A12653" s="36" t="str">
        <f t="shared" si="1"/>
        <v>Low Population-Low Poverty</v>
      </c>
      <c r="B12653" s="35" t="s">
        <v>12672</v>
      </c>
      <c r="C12653" s="37">
        <v>167.0</v>
      </c>
      <c r="D12653" s="37">
        <v>0.0598802395209581</v>
      </c>
      <c r="E12653" s="37" t="s">
        <v>16</v>
      </c>
      <c r="F12653" s="37" t="s">
        <v>9</v>
      </c>
    </row>
    <row r="12654">
      <c r="A12654" s="36" t="str">
        <f t="shared" si="1"/>
        <v>Medium Population-High Poverty</v>
      </c>
      <c r="B12654" s="35" t="s">
        <v>12673</v>
      </c>
      <c r="C12654" s="37">
        <v>2338.0</v>
      </c>
      <c r="D12654" s="37">
        <v>0.330196749358426</v>
      </c>
      <c r="E12654" s="37" t="s">
        <v>15</v>
      </c>
      <c r="F12654" s="37" t="s">
        <v>11</v>
      </c>
    </row>
    <row r="12655">
      <c r="A12655" s="36" t="str">
        <f t="shared" si="1"/>
        <v>Medium Population-Middle Poverty</v>
      </c>
      <c r="B12655" s="35" t="s">
        <v>12674</v>
      </c>
      <c r="C12655" s="37">
        <v>5303.0</v>
      </c>
      <c r="D12655" s="37">
        <v>0.129172166698095</v>
      </c>
      <c r="E12655" s="37" t="s">
        <v>15</v>
      </c>
      <c r="F12655" s="37" t="s">
        <v>10</v>
      </c>
    </row>
    <row r="12656">
      <c r="A12656" s="36" t="str">
        <f t="shared" si="1"/>
        <v>Medium Population-Low Poverty</v>
      </c>
      <c r="B12656" s="35" t="s">
        <v>12675</v>
      </c>
      <c r="C12656" s="37">
        <v>1662.0</v>
      </c>
      <c r="D12656" s="37">
        <v>0.0872442839951865</v>
      </c>
      <c r="E12656" s="37" t="s">
        <v>15</v>
      </c>
      <c r="F12656" s="37" t="s">
        <v>9</v>
      </c>
    </row>
    <row r="12657">
      <c r="A12657" s="36" t="str">
        <f t="shared" si="1"/>
        <v>Medium Population-Middle Poverty</v>
      </c>
      <c r="B12657" s="35" t="s">
        <v>12676</v>
      </c>
      <c r="C12657" s="37">
        <v>1345.0</v>
      </c>
      <c r="D12657" s="37">
        <v>0.266914498141264</v>
      </c>
      <c r="E12657" s="37" t="s">
        <v>15</v>
      </c>
      <c r="F12657" s="37" t="s">
        <v>10</v>
      </c>
    </row>
    <row r="12658">
      <c r="A12658" s="36" t="str">
        <f t="shared" si="1"/>
        <v>Medium Population-Middle Poverty</v>
      </c>
      <c r="B12658" s="35" t="s">
        <v>12677</v>
      </c>
      <c r="C12658" s="37">
        <v>5628.0</v>
      </c>
      <c r="D12658" s="37">
        <v>0.299573560767591</v>
      </c>
      <c r="E12658" s="37" t="s">
        <v>15</v>
      </c>
      <c r="F12658" s="37" t="s">
        <v>10</v>
      </c>
    </row>
    <row r="12659">
      <c r="A12659" s="36" t="str">
        <f t="shared" si="1"/>
        <v>Medium Population-Low Poverty</v>
      </c>
      <c r="B12659" s="35" t="s">
        <v>12678</v>
      </c>
      <c r="C12659" s="37">
        <v>763.0</v>
      </c>
      <c r="D12659" s="37">
        <v>0.018348623853211</v>
      </c>
      <c r="E12659" s="37" t="s">
        <v>15</v>
      </c>
      <c r="F12659" s="37" t="s">
        <v>9</v>
      </c>
    </row>
    <row r="12660">
      <c r="A12660" s="36" t="str">
        <f t="shared" si="1"/>
        <v>Medium Population-Middle Poverty</v>
      </c>
      <c r="B12660" s="35" t="s">
        <v>12679</v>
      </c>
      <c r="C12660" s="37">
        <v>3284.0</v>
      </c>
      <c r="D12660" s="37">
        <v>0.101705237515225</v>
      </c>
      <c r="E12660" s="37" t="s">
        <v>15</v>
      </c>
      <c r="F12660" s="37" t="s">
        <v>10</v>
      </c>
    </row>
    <row r="12661">
      <c r="A12661" s="36" t="str">
        <f t="shared" si="1"/>
        <v>Medium Population-Middle Poverty</v>
      </c>
      <c r="B12661" s="35" t="s">
        <v>12680</v>
      </c>
      <c r="C12661" s="37">
        <v>1549.0</v>
      </c>
      <c r="D12661" s="37">
        <v>0.280826339573919</v>
      </c>
      <c r="E12661" s="37" t="s">
        <v>15</v>
      </c>
      <c r="F12661" s="37" t="s">
        <v>10</v>
      </c>
    </row>
    <row r="12662">
      <c r="A12662" s="36" t="str">
        <f t="shared" si="1"/>
        <v>Medium Population-Middle Poverty</v>
      </c>
      <c r="B12662" s="35" t="s">
        <v>12681</v>
      </c>
      <c r="C12662" s="37">
        <v>2231.0</v>
      </c>
      <c r="D12662" s="37">
        <v>0.316001792917974</v>
      </c>
      <c r="E12662" s="37" t="s">
        <v>15</v>
      </c>
      <c r="F12662" s="37" t="s">
        <v>10</v>
      </c>
    </row>
    <row r="12663">
      <c r="A12663" s="36" t="str">
        <f t="shared" si="1"/>
        <v>Medium Population-Middle Poverty</v>
      </c>
      <c r="B12663" s="35" t="s">
        <v>12682</v>
      </c>
      <c r="C12663" s="37">
        <v>1457.0</v>
      </c>
      <c r="D12663" s="37">
        <v>0.206588881262869</v>
      </c>
      <c r="E12663" s="37" t="s">
        <v>15</v>
      </c>
      <c r="F12663" s="37" t="s">
        <v>10</v>
      </c>
    </row>
    <row r="12664">
      <c r="A12664" s="36" t="str">
        <f t="shared" si="1"/>
        <v>Medium Population-Middle Poverty</v>
      </c>
      <c r="B12664" s="35" t="s">
        <v>12683</v>
      </c>
      <c r="C12664" s="37">
        <v>3005.0</v>
      </c>
      <c r="D12664" s="37">
        <v>0.205657237936772</v>
      </c>
      <c r="E12664" s="37" t="s">
        <v>15</v>
      </c>
      <c r="F12664" s="37" t="s">
        <v>10</v>
      </c>
    </row>
    <row r="12665">
      <c r="A12665" s="36" t="str">
        <f t="shared" si="1"/>
        <v>Medium Population-Middle Poverty</v>
      </c>
      <c r="B12665" s="35" t="s">
        <v>12684</v>
      </c>
      <c r="C12665" s="37">
        <v>681.0</v>
      </c>
      <c r="D12665" s="37">
        <v>0.201174743024963</v>
      </c>
      <c r="E12665" s="37" t="s">
        <v>15</v>
      </c>
      <c r="F12665" s="37" t="s">
        <v>10</v>
      </c>
    </row>
    <row r="12666">
      <c r="A12666" s="36" t="str">
        <f t="shared" si="1"/>
        <v>Medium Population-High Poverty</v>
      </c>
      <c r="B12666" s="35" t="s">
        <v>12685</v>
      </c>
      <c r="C12666" s="37">
        <v>1866.0</v>
      </c>
      <c r="D12666" s="37">
        <v>0.392282958199357</v>
      </c>
      <c r="E12666" s="37" t="s">
        <v>15</v>
      </c>
      <c r="F12666" s="37" t="s">
        <v>11</v>
      </c>
    </row>
    <row r="12667">
      <c r="A12667" s="36" t="str">
        <f t="shared" si="1"/>
        <v>High Population-Middle Poverty</v>
      </c>
      <c r="B12667" s="35" t="s">
        <v>12686</v>
      </c>
      <c r="C12667" s="37">
        <v>41890.0</v>
      </c>
      <c r="D12667" s="37">
        <v>0.302793029362616</v>
      </c>
      <c r="E12667" s="37" t="s">
        <v>14</v>
      </c>
      <c r="F12667" s="37" t="s">
        <v>10</v>
      </c>
    </row>
    <row r="12668">
      <c r="A12668" s="36" t="str">
        <f t="shared" si="1"/>
        <v>Low Population-Low Poverty</v>
      </c>
      <c r="B12668" s="35" t="s">
        <v>12687</v>
      </c>
      <c r="C12668" s="37">
        <v>11.0</v>
      </c>
      <c r="D12668" s="37">
        <v>0.0</v>
      </c>
      <c r="E12668" s="37" t="s">
        <v>16</v>
      </c>
      <c r="F12668" s="37" t="s">
        <v>9</v>
      </c>
    </row>
    <row r="12669">
      <c r="A12669" s="36" t="str">
        <f t="shared" si="1"/>
        <v>Low Population-Low Poverty</v>
      </c>
      <c r="B12669" s="35" t="s">
        <v>12688</v>
      </c>
      <c r="C12669" s="37">
        <v>63.0</v>
      </c>
      <c r="D12669" s="37">
        <v>0.0</v>
      </c>
      <c r="E12669" s="37" t="s">
        <v>16</v>
      </c>
      <c r="F12669" s="37" t="s">
        <v>9</v>
      </c>
    </row>
    <row r="12670">
      <c r="A12670" s="36" t="str">
        <f t="shared" si="1"/>
        <v>Medium Population-Low Poverty</v>
      </c>
      <c r="B12670" s="35" t="s">
        <v>12689</v>
      </c>
      <c r="C12670" s="37">
        <v>3424.0</v>
      </c>
      <c r="D12670" s="37">
        <v>0.0327102803738318</v>
      </c>
      <c r="E12670" s="37" t="s">
        <v>15</v>
      </c>
      <c r="F12670" s="37" t="s">
        <v>9</v>
      </c>
    </row>
    <row r="12671">
      <c r="A12671" s="36" t="str">
        <f t="shared" si="1"/>
        <v>Medium Population-Middle Poverty</v>
      </c>
      <c r="B12671" s="35" t="s">
        <v>12690</v>
      </c>
      <c r="C12671" s="37">
        <v>650.0</v>
      </c>
      <c r="D12671" s="37">
        <v>0.163076923076923</v>
      </c>
      <c r="E12671" s="37" t="s">
        <v>15</v>
      </c>
      <c r="F12671" s="37" t="s">
        <v>10</v>
      </c>
    </row>
    <row r="12672">
      <c r="A12672" s="36" t="str">
        <f t="shared" si="1"/>
        <v>Medium Population-Middle Poverty</v>
      </c>
      <c r="B12672" s="35" t="s">
        <v>12691</v>
      </c>
      <c r="C12672" s="37">
        <v>1570.0</v>
      </c>
      <c r="D12672" s="37">
        <v>0.107643312101911</v>
      </c>
      <c r="E12672" s="37" t="s">
        <v>15</v>
      </c>
      <c r="F12672" s="37" t="s">
        <v>10</v>
      </c>
    </row>
    <row r="12673">
      <c r="A12673" s="36" t="str">
        <f t="shared" si="1"/>
        <v>Low Population-Low Poverty</v>
      </c>
      <c r="B12673" s="35" t="s">
        <v>12692</v>
      </c>
      <c r="C12673" s="37">
        <v>89.0</v>
      </c>
      <c r="D12673" s="37">
        <v>0.0674157303370786</v>
      </c>
      <c r="E12673" s="37" t="s">
        <v>16</v>
      </c>
      <c r="F12673" s="37" t="s">
        <v>9</v>
      </c>
    </row>
    <row r="12674">
      <c r="A12674" s="36" t="str">
        <f t="shared" si="1"/>
        <v>Medium Population-High Poverty</v>
      </c>
      <c r="B12674" s="35" t="s">
        <v>12693</v>
      </c>
      <c r="C12674" s="37">
        <v>1690.0</v>
      </c>
      <c r="D12674" s="37">
        <v>0.351479289940828</v>
      </c>
      <c r="E12674" s="37" t="s">
        <v>15</v>
      </c>
      <c r="F12674" s="37" t="s">
        <v>11</v>
      </c>
    </row>
    <row r="12675">
      <c r="A12675" s="36" t="str">
        <f t="shared" si="1"/>
        <v>High Population-Middle Poverty</v>
      </c>
      <c r="B12675" s="35" t="s">
        <v>12694</v>
      </c>
      <c r="C12675" s="37">
        <v>15418.0</v>
      </c>
      <c r="D12675" s="37">
        <v>0.230769230769231</v>
      </c>
      <c r="E12675" s="37" t="s">
        <v>14</v>
      </c>
      <c r="F12675" s="37" t="s">
        <v>10</v>
      </c>
    </row>
    <row r="12676">
      <c r="A12676" s="36" t="str">
        <f t="shared" si="1"/>
        <v>Medium Population-Middle Poverty</v>
      </c>
      <c r="B12676" s="35" t="s">
        <v>12695</v>
      </c>
      <c r="C12676" s="37">
        <v>1475.0</v>
      </c>
      <c r="D12676" s="37">
        <v>0.259661016949153</v>
      </c>
      <c r="E12676" s="37" t="s">
        <v>15</v>
      </c>
      <c r="F12676" s="37" t="s">
        <v>10</v>
      </c>
    </row>
    <row r="12677">
      <c r="A12677" s="36" t="str">
        <f t="shared" si="1"/>
        <v>Medium Population-Middle Poverty</v>
      </c>
      <c r="B12677" s="35" t="s">
        <v>12696</v>
      </c>
      <c r="C12677" s="37">
        <v>2256.0</v>
      </c>
      <c r="D12677" s="37">
        <v>0.327570921985816</v>
      </c>
      <c r="E12677" s="37" t="s">
        <v>15</v>
      </c>
      <c r="F12677" s="37" t="s">
        <v>10</v>
      </c>
    </row>
    <row r="12678">
      <c r="A12678" s="36" t="str">
        <f t="shared" si="1"/>
        <v>Medium Population-Middle Poverty</v>
      </c>
      <c r="B12678" s="35" t="s">
        <v>12697</v>
      </c>
      <c r="C12678" s="37">
        <v>1877.0</v>
      </c>
      <c r="D12678" s="37">
        <v>0.313265849760256</v>
      </c>
      <c r="E12678" s="37" t="s">
        <v>15</v>
      </c>
      <c r="F12678" s="37" t="s">
        <v>10</v>
      </c>
    </row>
    <row r="12679">
      <c r="A12679" s="36" t="str">
        <f t="shared" si="1"/>
        <v>Medium Population-High Poverty</v>
      </c>
      <c r="B12679" s="35" t="s">
        <v>12698</v>
      </c>
      <c r="C12679" s="37">
        <v>9052.0</v>
      </c>
      <c r="D12679" s="37">
        <v>0.333075563411401</v>
      </c>
      <c r="E12679" s="37" t="s">
        <v>15</v>
      </c>
      <c r="F12679" s="37" t="s">
        <v>11</v>
      </c>
    </row>
    <row r="12680">
      <c r="A12680" s="36" t="str">
        <f t="shared" si="1"/>
        <v>High Population-Middle Poverty</v>
      </c>
      <c r="B12680" s="35" t="s">
        <v>12699</v>
      </c>
      <c r="C12680" s="37">
        <v>10690.0</v>
      </c>
      <c r="D12680" s="37">
        <v>0.167446211412535</v>
      </c>
      <c r="E12680" s="37" t="s">
        <v>14</v>
      </c>
      <c r="F12680" s="37" t="s">
        <v>10</v>
      </c>
    </row>
    <row r="12681">
      <c r="A12681" s="36" t="str">
        <f t="shared" si="1"/>
        <v>Medium Population-Middle Poverty</v>
      </c>
      <c r="B12681" s="35" t="s">
        <v>12700</v>
      </c>
      <c r="C12681" s="37">
        <v>7607.0</v>
      </c>
      <c r="D12681" s="37">
        <v>0.289075851189694</v>
      </c>
      <c r="E12681" s="37" t="s">
        <v>15</v>
      </c>
      <c r="F12681" s="37" t="s">
        <v>10</v>
      </c>
    </row>
    <row r="12682">
      <c r="A12682" s="36" t="str">
        <f t="shared" si="1"/>
        <v>Medium Population-High Poverty</v>
      </c>
      <c r="B12682" s="35" t="s">
        <v>12701</v>
      </c>
      <c r="C12682" s="37">
        <v>528.0</v>
      </c>
      <c r="D12682" s="37">
        <v>0.409090909090909</v>
      </c>
      <c r="E12682" s="37" t="s">
        <v>15</v>
      </c>
      <c r="F12682" s="37" t="s">
        <v>11</v>
      </c>
    </row>
    <row r="12683">
      <c r="A12683" s="36" t="str">
        <f t="shared" si="1"/>
        <v>Medium Population-Middle Poverty</v>
      </c>
      <c r="B12683" s="35" t="s">
        <v>12702</v>
      </c>
      <c r="C12683" s="37">
        <v>1236.0</v>
      </c>
      <c r="D12683" s="37">
        <v>0.23462783171521</v>
      </c>
      <c r="E12683" s="37" t="s">
        <v>15</v>
      </c>
      <c r="F12683" s="37" t="s">
        <v>10</v>
      </c>
    </row>
    <row r="12684">
      <c r="A12684" s="36" t="str">
        <f t="shared" si="1"/>
        <v>Low Population-High Poverty</v>
      </c>
      <c r="B12684" s="35" t="s">
        <v>12703</v>
      </c>
      <c r="C12684" s="37">
        <v>364.0</v>
      </c>
      <c r="D12684" s="37">
        <v>0.379120879120879</v>
      </c>
      <c r="E12684" s="37" t="s">
        <v>16</v>
      </c>
      <c r="F12684" s="37" t="s">
        <v>11</v>
      </c>
    </row>
    <row r="12685">
      <c r="A12685" s="36" t="str">
        <f t="shared" si="1"/>
        <v>Medium Population-Middle Poverty</v>
      </c>
      <c r="B12685" s="35" t="s">
        <v>12704</v>
      </c>
      <c r="C12685" s="37">
        <v>4046.0</v>
      </c>
      <c r="D12685" s="37">
        <v>0.124320316361839</v>
      </c>
      <c r="E12685" s="37" t="s">
        <v>15</v>
      </c>
      <c r="F12685" s="37" t="s">
        <v>10</v>
      </c>
    </row>
    <row r="12686">
      <c r="A12686" s="36" t="str">
        <f t="shared" si="1"/>
        <v>High Population-Middle Poverty</v>
      </c>
      <c r="B12686" s="35" t="s">
        <v>12705</v>
      </c>
      <c r="C12686" s="37">
        <v>14540.0</v>
      </c>
      <c r="D12686" s="37">
        <v>0.282530949105915</v>
      </c>
      <c r="E12686" s="37" t="s">
        <v>14</v>
      </c>
      <c r="F12686" s="37" t="s">
        <v>10</v>
      </c>
    </row>
    <row r="12687">
      <c r="A12687" s="36" t="str">
        <f t="shared" si="1"/>
        <v>Medium Population-Middle Poverty</v>
      </c>
      <c r="B12687" s="35" t="s">
        <v>12706</v>
      </c>
      <c r="C12687" s="37">
        <v>2495.0</v>
      </c>
      <c r="D12687" s="37">
        <v>0.249699398797595</v>
      </c>
      <c r="E12687" s="37" t="s">
        <v>15</v>
      </c>
      <c r="F12687" s="37" t="s">
        <v>10</v>
      </c>
    </row>
    <row r="12688">
      <c r="A12688" s="36" t="str">
        <f t="shared" si="1"/>
        <v>Low Population-Low Poverty</v>
      </c>
      <c r="B12688" s="35" t="s">
        <v>12707</v>
      </c>
      <c r="C12688" s="37">
        <v>274.0</v>
      </c>
      <c r="D12688" s="37">
        <v>0.0</v>
      </c>
      <c r="E12688" s="37" t="s">
        <v>16</v>
      </c>
      <c r="F12688" s="37" t="s">
        <v>9</v>
      </c>
    </row>
    <row r="12689">
      <c r="A12689" s="36" t="str">
        <f t="shared" si="1"/>
        <v>Medium Population-Middle Poverty</v>
      </c>
      <c r="B12689" s="35" t="s">
        <v>12708</v>
      </c>
      <c r="C12689" s="37">
        <v>5903.0</v>
      </c>
      <c r="D12689" s="37">
        <v>0.250381162120955</v>
      </c>
      <c r="E12689" s="37" t="s">
        <v>15</v>
      </c>
      <c r="F12689" s="37" t="s">
        <v>10</v>
      </c>
    </row>
    <row r="12690">
      <c r="A12690" s="36" t="str">
        <f t="shared" si="1"/>
        <v>Medium Population-High Poverty</v>
      </c>
      <c r="B12690" s="35" t="s">
        <v>12709</v>
      </c>
      <c r="C12690" s="37">
        <v>4954.0</v>
      </c>
      <c r="D12690" s="37">
        <v>0.412595882115462</v>
      </c>
      <c r="E12690" s="37" t="s">
        <v>15</v>
      </c>
      <c r="F12690" s="37" t="s">
        <v>11</v>
      </c>
    </row>
    <row r="12691">
      <c r="A12691" s="36" t="str">
        <f t="shared" si="1"/>
        <v>Medium Population-Middle Poverty</v>
      </c>
      <c r="B12691" s="35" t="s">
        <v>12710</v>
      </c>
      <c r="C12691" s="37">
        <v>705.0</v>
      </c>
      <c r="D12691" s="37">
        <v>0.276595744680851</v>
      </c>
      <c r="E12691" s="37" t="s">
        <v>15</v>
      </c>
      <c r="F12691" s="37" t="s">
        <v>10</v>
      </c>
    </row>
    <row r="12692">
      <c r="A12692" s="36" t="str">
        <f t="shared" si="1"/>
        <v>Medium Population-Middle Poverty</v>
      </c>
      <c r="B12692" s="35" t="s">
        <v>12711</v>
      </c>
      <c r="C12692" s="37">
        <v>7680.0</v>
      </c>
      <c r="D12692" s="37">
        <v>0.325390625</v>
      </c>
      <c r="E12692" s="37" t="s">
        <v>15</v>
      </c>
      <c r="F12692" s="37" t="s">
        <v>10</v>
      </c>
    </row>
    <row r="12693">
      <c r="A12693" s="36" t="str">
        <f t="shared" si="1"/>
        <v>Medium Population-Middle Poverty</v>
      </c>
      <c r="B12693" s="35" t="s">
        <v>12712</v>
      </c>
      <c r="C12693" s="37">
        <v>7577.0</v>
      </c>
      <c r="D12693" s="37">
        <v>0.2339976243896</v>
      </c>
      <c r="E12693" s="37" t="s">
        <v>15</v>
      </c>
      <c r="F12693" s="37" t="s">
        <v>10</v>
      </c>
    </row>
    <row r="12694">
      <c r="A12694" s="36" t="str">
        <f t="shared" si="1"/>
        <v>Medium Population-Middle Poverty</v>
      </c>
      <c r="B12694" s="35" t="s">
        <v>12713</v>
      </c>
      <c r="C12694" s="37">
        <v>1655.0</v>
      </c>
      <c r="D12694" s="37">
        <v>0.325679758308157</v>
      </c>
      <c r="E12694" s="37" t="s">
        <v>15</v>
      </c>
      <c r="F12694" s="37" t="s">
        <v>10</v>
      </c>
    </row>
    <row r="12695">
      <c r="A12695" s="36" t="str">
        <f t="shared" si="1"/>
        <v>Medium Population-High Poverty</v>
      </c>
      <c r="B12695" s="35" t="s">
        <v>12714</v>
      </c>
      <c r="C12695" s="37">
        <v>2035.0</v>
      </c>
      <c r="D12695" s="37">
        <v>0.378869778869779</v>
      </c>
      <c r="E12695" s="37" t="s">
        <v>15</v>
      </c>
      <c r="F12695" s="37" t="s">
        <v>11</v>
      </c>
    </row>
    <row r="12696">
      <c r="A12696" s="36" t="str">
        <f t="shared" si="1"/>
        <v>Medium Population-Middle Poverty</v>
      </c>
      <c r="B12696" s="35" t="s">
        <v>12715</v>
      </c>
      <c r="C12696" s="37">
        <v>2390.0</v>
      </c>
      <c r="D12696" s="37">
        <v>0.22928870292887</v>
      </c>
      <c r="E12696" s="37" t="s">
        <v>15</v>
      </c>
      <c r="F12696" s="37" t="s">
        <v>10</v>
      </c>
    </row>
    <row r="12697">
      <c r="A12697" s="36" t="str">
        <f t="shared" si="1"/>
        <v>Medium Population-Middle Poverty</v>
      </c>
      <c r="B12697" s="35" t="s">
        <v>12716</v>
      </c>
      <c r="C12697" s="37">
        <v>1085.0</v>
      </c>
      <c r="D12697" s="37">
        <v>0.259907834101382</v>
      </c>
      <c r="E12697" s="37" t="s">
        <v>15</v>
      </c>
      <c r="F12697" s="37" t="s">
        <v>10</v>
      </c>
    </row>
    <row r="12698">
      <c r="A12698" s="36" t="str">
        <f t="shared" si="1"/>
        <v>Medium Population-High Poverty</v>
      </c>
      <c r="B12698" s="35" t="s">
        <v>12717</v>
      </c>
      <c r="C12698" s="37">
        <v>1106.0</v>
      </c>
      <c r="D12698" s="37">
        <v>0.347197106690778</v>
      </c>
      <c r="E12698" s="37" t="s">
        <v>15</v>
      </c>
      <c r="F12698" s="37" t="s">
        <v>11</v>
      </c>
    </row>
    <row r="12699">
      <c r="A12699" s="36" t="str">
        <f t="shared" si="1"/>
        <v>Medium Population-Low Poverty</v>
      </c>
      <c r="B12699" s="35" t="s">
        <v>12718</v>
      </c>
      <c r="C12699" s="37">
        <v>1355.0</v>
      </c>
      <c r="D12699" s="37">
        <v>0.0959409594095941</v>
      </c>
      <c r="E12699" s="37" t="s">
        <v>15</v>
      </c>
      <c r="F12699" s="37" t="s">
        <v>9</v>
      </c>
    </row>
    <row r="12700">
      <c r="A12700" s="36" t="str">
        <f t="shared" si="1"/>
        <v>Low Population-Middle Poverty</v>
      </c>
      <c r="B12700" s="35" t="s">
        <v>12719</v>
      </c>
      <c r="C12700" s="37">
        <v>413.0</v>
      </c>
      <c r="D12700" s="37">
        <v>0.314769975786925</v>
      </c>
      <c r="E12700" s="37" t="s">
        <v>16</v>
      </c>
      <c r="F12700" s="37" t="s">
        <v>10</v>
      </c>
    </row>
    <row r="12701">
      <c r="A12701" s="36" t="str">
        <f t="shared" si="1"/>
        <v>Low Population-High Poverty</v>
      </c>
      <c r="B12701" s="35" t="s">
        <v>12720</v>
      </c>
      <c r="C12701" s="37">
        <v>482.0</v>
      </c>
      <c r="D12701" s="37">
        <v>0.423236514522822</v>
      </c>
      <c r="E12701" s="37" t="s">
        <v>16</v>
      </c>
      <c r="F12701" s="37" t="s">
        <v>11</v>
      </c>
    </row>
    <row r="12702">
      <c r="A12702" s="36" t="str">
        <f t="shared" si="1"/>
        <v>Medium Population-Middle Poverty</v>
      </c>
      <c r="B12702" s="35" t="s">
        <v>12721</v>
      </c>
      <c r="C12702" s="37">
        <v>2008.0</v>
      </c>
      <c r="D12702" s="37">
        <v>0.279880478087649</v>
      </c>
      <c r="E12702" s="37" t="s">
        <v>15</v>
      </c>
      <c r="F12702" s="37" t="s">
        <v>10</v>
      </c>
    </row>
    <row r="12703">
      <c r="A12703" s="36" t="str">
        <f t="shared" si="1"/>
        <v>Low Population-Middle Poverty</v>
      </c>
      <c r="B12703" s="35" t="s">
        <v>12722</v>
      </c>
      <c r="C12703" s="37">
        <v>323.0</v>
      </c>
      <c r="D12703" s="37">
        <v>0.139318885448916</v>
      </c>
      <c r="E12703" s="37" t="s">
        <v>16</v>
      </c>
      <c r="F12703" s="37" t="s">
        <v>10</v>
      </c>
    </row>
    <row r="12704">
      <c r="A12704" s="36" t="str">
        <f t="shared" si="1"/>
        <v>Low Population-Middle Poverty</v>
      </c>
      <c r="B12704" s="35" t="s">
        <v>12723</v>
      </c>
      <c r="C12704" s="37">
        <v>115.0</v>
      </c>
      <c r="D12704" s="37">
        <v>0.269565217391304</v>
      </c>
      <c r="E12704" s="37" t="s">
        <v>16</v>
      </c>
      <c r="F12704" s="37" t="s">
        <v>10</v>
      </c>
    </row>
    <row r="12705">
      <c r="A12705" s="36" t="str">
        <f t="shared" si="1"/>
        <v>Medium Population-Middle Poverty</v>
      </c>
      <c r="B12705" s="35" t="s">
        <v>12724</v>
      </c>
      <c r="C12705" s="37">
        <v>1729.0</v>
      </c>
      <c r="D12705" s="37">
        <v>0.287449392712551</v>
      </c>
      <c r="E12705" s="37" t="s">
        <v>15</v>
      </c>
      <c r="F12705" s="37" t="s">
        <v>10</v>
      </c>
    </row>
    <row r="12706">
      <c r="A12706" s="36" t="str">
        <f t="shared" si="1"/>
        <v>Medium Population-Middle Poverty</v>
      </c>
      <c r="B12706" s="35" t="s">
        <v>12725</v>
      </c>
      <c r="C12706" s="37">
        <v>3861.0</v>
      </c>
      <c r="D12706" s="37">
        <v>0.214452214452214</v>
      </c>
      <c r="E12706" s="37" t="s">
        <v>15</v>
      </c>
      <c r="F12706" s="37" t="s">
        <v>10</v>
      </c>
    </row>
    <row r="12707">
      <c r="A12707" s="36" t="str">
        <f t="shared" si="1"/>
        <v>Medium Population-Low Poverty</v>
      </c>
      <c r="B12707" s="35" t="s">
        <v>12726</v>
      </c>
      <c r="C12707" s="37">
        <v>1791.0</v>
      </c>
      <c r="D12707" s="37">
        <v>0.0876605248464545</v>
      </c>
      <c r="E12707" s="37" t="s">
        <v>15</v>
      </c>
      <c r="F12707" s="37" t="s">
        <v>9</v>
      </c>
    </row>
    <row r="12708">
      <c r="A12708" s="36" t="str">
        <f t="shared" si="1"/>
        <v>High Population-Middle Poverty</v>
      </c>
      <c r="B12708" s="35" t="s">
        <v>12727</v>
      </c>
      <c r="C12708" s="37">
        <v>29858.0</v>
      </c>
      <c r="D12708" s="37">
        <v>0.111862817335387</v>
      </c>
      <c r="E12708" s="37" t="s">
        <v>14</v>
      </c>
      <c r="F12708" s="37" t="s">
        <v>10</v>
      </c>
    </row>
    <row r="12709">
      <c r="A12709" s="36" t="str">
        <f t="shared" si="1"/>
        <v>Medium Population-Middle Poverty</v>
      </c>
      <c r="B12709" s="35" t="s">
        <v>12728</v>
      </c>
      <c r="C12709" s="37">
        <v>4706.0</v>
      </c>
      <c r="D12709" s="37">
        <v>0.218019549511262</v>
      </c>
      <c r="E12709" s="37" t="s">
        <v>15</v>
      </c>
      <c r="F12709" s="37" t="s">
        <v>10</v>
      </c>
    </row>
    <row r="12710">
      <c r="A12710" s="36" t="str">
        <f t="shared" si="1"/>
        <v>Low Population-Low Poverty</v>
      </c>
      <c r="B12710" s="35" t="s">
        <v>12729</v>
      </c>
      <c r="C12710" s="37">
        <v>165.0</v>
      </c>
      <c r="D12710" s="37">
        <v>0.0606060606060606</v>
      </c>
      <c r="E12710" s="37" t="s">
        <v>16</v>
      </c>
      <c r="F12710" s="37" t="s">
        <v>9</v>
      </c>
    </row>
    <row r="12711">
      <c r="A12711" s="36" t="str">
        <f t="shared" si="1"/>
        <v>Medium Population-Middle Poverty</v>
      </c>
      <c r="B12711" s="35" t="s">
        <v>12730</v>
      </c>
      <c r="C12711" s="37">
        <v>3319.0</v>
      </c>
      <c r="D12711" s="37">
        <v>0.143717987345586</v>
      </c>
      <c r="E12711" s="37" t="s">
        <v>15</v>
      </c>
      <c r="F12711" s="37" t="s">
        <v>10</v>
      </c>
    </row>
    <row r="12712">
      <c r="A12712" s="36" t="str">
        <f t="shared" si="1"/>
        <v>Medium Population-Middle Poverty</v>
      </c>
      <c r="B12712" s="35" t="s">
        <v>12731</v>
      </c>
      <c r="C12712" s="37">
        <v>933.0</v>
      </c>
      <c r="D12712" s="37">
        <v>0.17470525187567</v>
      </c>
      <c r="E12712" s="37" t="s">
        <v>15</v>
      </c>
      <c r="F12712" s="37" t="s">
        <v>10</v>
      </c>
    </row>
    <row r="12713">
      <c r="A12713" s="36" t="str">
        <f t="shared" si="1"/>
        <v>Medium Population-High Poverty</v>
      </c>
      <c r="B12713" s="35" t="s">
        <v>12732</v>
      </c>
      <c r="C12713" s="37">
        <v>736.0</v>
      </c>
      <c r="D12713" s="37">
        <v>0.354619565217391</v>
      </c>
      <c r="E12713" s="37" t="s">
        <v>15</v>
      </c>
      <c r="F12713" s="37" t="s">
        <v>11</v>
      </c>
    </row>
    <row r="12714">
      <c r="A12714" s="36" t="str">
        <f t="shared" si="1"/>
        <v>Medium Population-Middle Poverty</v>
      </c>
      <c r="B12714" s="35" t="s">
        <v>12733</v>
      </c>
      <c r="C12714" s="37">
        <v>2617.0</v>
      </c>
      <c r="D12714" s="37">
        <v>0.123423767672908</v>
      </c>
      <c r="E12714" s="37" t="s">
        <v>15</v>
      </c>
      <c r="F12714" s="37" t="s">
        <v>10</v>
      </c>
    </row>
    <row r="12715">
      <c r="A12715" s="36" t="str">
        <f t="shared" si="1"/>
        <v>Medium Population-Middle Poverty</v>
      </c>
      <c r="B12715" s="35" t="s">
        <v>12734</v>
      </c>
      <c r="C12715" s="37">
        <v>512.0</v>
      </c>
      <c r="D12715" s="37">
        <v>0.130859375</v>
      </c>
      <c r="E12715" s="37" t="s">
        <v>15</v>
      </c>
      <c r="F12715" s="37" t="s">
        <v>10</v>
      </c>
    </row>
    <row r="12716">
      <c r="A12716" s="36" t="str">
        <f t="shared" si="1"/>
        <v>Medium Population-Low Poverty</v>
      </c>
      <c r="B12716" s="35" t="s">
        <v>12735</v>
      </c>
      <c r="C12716" s="37">
        <v>5121.0</v>
      </c>
      <c r="D12716" s="37">
        <v>0.0312438976762351</v>
      </c>
      <c r="E12716" s="37" t="s">
        <v>15</v>
      </c>
      <c r="F12716" s="37" t="s">
        <v>9</v>
      </c>
    </row>
    <row r="12717">
      <c r="A12717" s="36" t="str">
        <f t="shared" si="1"/>
        <v>High Population-Low Poverty</v>
      </c>
      <c r="B12717" s="35" t="s">
        <v>12736</v>
      </c>
      <c r="C12717" s="37">
        <v>21609.0</v>
      </c>
      <c r="D12717" s="37">
        <v>0.0329955111296219</v>
      </c>
      <c r="E12717" s="37" t="s">
        <v>14</v>
      </c>
      <c r="F12717" s="37" t="s">
        <v>9</v>
      </c>
    </row>
    <row r="12718">
      <c r="A12718" s="36" t="str">
        <f t="shared" si="1"/>
        <v>Medium Population-Middle Poverty</v>
      </c>
      <c r="B12718" s="35" t="s">
        <v>12737</v>
      </c>
      <c r="C12718" s="37">
        <v>4149.0</v>
      </c>
      <c r="D12718" s="37">
        <v>0.299590262713907</v>
      </c>
      <c r="E12718" s="37" t="s">
        <v>15</v>
      </c>
      <c r="F12718" s="37" t="s">
        <v>10</v>
      </c>
    </row>
    <row r="12719">
      <c r="A12719" s="36" t="str">
        <f t="shared" si="1"/>
        <v>Low Population-Low Poverty</v>
      </c>
      <c r="B12719" s="35" t="s">
        <v>12738</v>
      </c>
      <c r="C12719" s="37">
        <v>110.0</v>
      </c>
      <c r="D12719" s="37">
        <v>0.0909090909090909</v>
      </c>
      <c r="E12719" s="37" t="s">
        <v>16</v>
      </c>
      <c r="F12719" s="37" t="s">
        <v>9</v>
      </c>
    </row>
    <row r="12720">
      <c r="A12720" s="36" t="str">
        <f t="shared" si="1"/>
        <v>Medium Population-Low Poverty</v>
      </c>
      <c r="B12720" s="35" t="s">
        <v>12739</v>
      </c>
      <c r="C12720" s="37">
        <v>1062.0</v>
      </c>
      <c r="D12720" s="37">
        <v>0.0357815442561205</v>
      </c>
      <c r="E12720" s="37" t="s">
        <v>15</v>
      </c>
      <c r="F12720" s="37" t="s">
        <v>9</v>
      </c>
    </row>
    <row r="12721">
      <c r="A12721" s="36" t="str">
        <f t="shared" si="1"/>
        <v>Medium Population-Low Poverty</v>
      </c>
      <c r="B12721" s="35" t="s">
        <v>12740</v>
      </c>
      <c r="C12721" s="37">
        <v>5165.0</v>
      </c>
      <c r="D12721" s="37">
        <v>0.0466602129719264</v>
      </c>
      <c r="E12721" s="37" t="s">
        <v>15</v>
      </c>
      <c r="F12721" s="37" t="s">
        <v>9</v>
      </c>
    </row>
    <row r="12722">
      <c r="A12722" s="36" t="str">
        <f t="shared" si="1"/>
        <v>Low Population-Low Poverty</v>
      </c>
      <c r="B12722" s="35" t="s">
        <v>12741</v>
      </c>
      <c r="C12722" s="37">
        <v>48.0</v>
      </c>
      <c r="D12722" s="37">
        <v>0.0</v>
      </c>
      <c r="E12722" s="37" t="s">
        <v>16</v>
      </c>
      <c r="F12722" s="37" t="s">
        <v>9</v>
      </c>
    </row>
    <row r="12723">
      <c r="A12723" s="36" t="str">
        <f t="shared" si="1"/>
        <v>Medium Population-Low Poverty</v>
      </c>
      <c r="B12723" s="35" t="s">
        <v>12742</v>
      </c>
      <c r="C12723" s="37">
        <v>6321.0</v>
      </c>
      <c r="D12723" s="37">
        <v>0.0223065970574276</v>
      </c>
      <c r="E12723" s="37" t="s">
        <v>15</v>
      </c>
      <c r="F12723" s="37" t="s">
        <v>9</v>
      </c>
    </row>
    <row r="12724">
      <c r="A12724" s="36" t="str">
        <f t="shared" si="1"/>
        <v>High Population-Middle Poverty</v>
      </c>
      <c r="B12724" s="35" t="s">
        <v>12743</v>
      </c>
      <c r="C12724" s="37">
        <v>12366.0</v>
      </c>
      <c r="D12724" s="37">
        <v>0.24826136179848</v>
      </c>
      <c r="E12724" s="37" t="s">
        <v>14</v>
      </c>
      <c r="F12724" s="37" t="s">
        <v>10</v>
      </c>
    </row>
    <row r="12725">
      <c r="A12725" s="36" t="str">
        <f t="shared" si="1"/>
        <v>Low Population-Middle Poverty</v>
      </c>
      <c r="B12725" s="35" t="s">
        <v>12744</v>
      </c>
      <c r="C12725" s="37">
        <v>198.0</v>
      </c>
      <c r="D12725" s="37">
        <v>0.116161616161616</v>
      </c>
      <c r="E12725" s="37" t="s">
        <v>16</v>
      </c>
      <c r="F12725" s="37" t="s">
        <v>10</v>
      </c>
    </row>
    <row r="12726">
      <c r="A12726" s="36" t="str">
        <f t="shared" si="1"/>
        <v>Medium Population-Middle Poverty</v>
      </c>
      <c r="B12726" s="35" t="s">
        <v>12745</v>
      </c>
      <c r="C12726" s="37">
        <v>2674.0</v>
      </c>
      <c r="D12726" s="37">
        <v>0.142483171278983</v>
      </c>
      <c r="E12726" s="37" t="s">
        <v>15</v>
      </c>
      <c r="F12726" s="37" t="s">
        <v>10</v>
      </c>
    </row>
    <row r="12727">
      <c r="A12727" s="36" t="str">
        <f t="shared" si="1"/>
        <v>Low Population-Middle Poverty</v>
      </c>
      <c r="B12727" s="35" t="s">
        <v>12746</v>
      </c>
      <c r="C12727" s="37">
        <v>290.0</v>
      </c>
      <c r="D12727" s="37">
        <v>0.23448275862069</v>
      </c>
      <c r="E12727" s="37" t="s">
        <v>16</v>
      </c>
      <c r="F12727" s="37" t="s">
        <v>10</v>
      </c>
    </row>
    <row r="12728">
      <c r="A12728" s="36" t="str">
        <f t="shared" si="1"/>
        <v>Low Population-Middle Poverty</v>
      </c>
      <c r="B12728" s="35" t="s">
        <v>12747</v>
      </c>
      <c r="C12728" s="37">
        <v>311.0</v>
      </c>
      <c r="D12728" s="37">
        <v>0.209003215434084</v>
      </c>
      <c r="E12728" s="37" t="s">
        <v>16</v>
      </c>
      <c r="F12728" s="37" t="s">
        <v>10</v>
      </c>
    </row>
    <row r="12729">
      <c r="A12729" s="36" t="str">
        <f t="shared" si="1"/>
        <v>Medium Population-Middle Poverty</v>
      </c>
      <c r="B12729" s="35" t="s">
        <v>12748</v>
      </c>
      <c r="C12729" s="37">
        <v>3259.0</v>
      </c>
      <c r="D12729" s="37">
        <v>0.181957655722614</v>
      </c>
      <c r="E12729" s="37" t="s">
        <v>15</v>
      </c>
      <c r="F12729" s="37" t="s">
        <v>10</v>
      </c>
    </row>
    <row r="12730">
      <c r="A12730" s="36" t="str">
        <f t="shared" si="1"/>
        <v>Medium Population-Middle Poverty</v>
      </c>
      <c r="B12730" s="35" t="s">
        <v>12749</v>
      </c>
      <c r="C12730" s="37">
        <v>1351.0</v>
      </c>
      <c r="D12730" s="37">
        <v>0.104367135455218</v>
      </c>
      <c r="E12730" s="37" t="s">
        <v>15</v>
      </c>
      <c r="F12730" s="37" t="s">
        <v>10</v>
      </c>
    </row>
    <row r="12731">
      <c r="A12731" s="36" t="str">
        <f t="shared" si="1"/>
        <v>High Population-Low Poverty</v>
      </c>
      <c r="B12731" s="35" t="s">
        <v>12750</v>
      </c>
      <c r="C12731" s="37">
        <v>20004.0</v>
      </c>
      <c r="D12731" s="37">
        <v>0.0761347730453909</v>
      </c>
      <c r="E12731" s="37" t="s">
        <v>14</v>
      </c>
      <c r="F12731" s="37" t="s">
        <v>9</v>
      </c>
    </row>
    <row r="12732">
      <c r="A12732" s="36" t="str">
        <f t="shared" si="1"/>
        <v>Low Population-Impoverished</v>
      </c>
      <c r="B12732" s="35" t="s">
        <v>12751</v>
      </c>
      <c r="C12732" s="37">
        <v>129.0</v>
      </c>
      <c r="D12732" s="37">
        <v>1.0</v>
      </c>
      <c r="E12732" s="37" t="s">
        <v>16</v>
      </c>
      <c r="F12732" s="37" t="s">
        <v>12</v>
      </c>
    </row>
    <row r="12733">
      <c r="A12733" s="36" t="str">
        <f t="shared" si="1"/>
        <v>Low Population-Impoverished</v>
      </c>
      <c r="B12733" s="35" t="s">
        <v>12752</v>
      </c>
      <c r="C12733" s="37">
        <v>46.0</v>
      </c>
      <c r="D12733" s="37">
        <v>0.804347826086957</v>
      </c>
      <c r="E12733" s="37" t="s">
        <v>16</v>
      </c>
      <c r="F12733" s="37" t="s">
        <v>12</v>
      </c>
    </row>
    <row r="12734">
      <c r="A12734" s="36" t="str">
        <f t="shared" si="1"/>
        <v>Medium Population-Middle Poverty</v>
      </c>
      <c r="B12734" s="35" t="s">
        <v>12753</v>
      </c>
      <c r="C12734" s="37">
        <v>1716.0</v>
      </c>
      <c r="D12734" s="37">
        <v>0.328088578088578</v>
      </c>
      <c r="E12734" s="37" t="s">
        <v>15</v>
      </c>
      <c r="F12734" s="37" t="s">
        <v>10</v>
      </c>
    </row>
    <row r="12735">
      <c r="A12735" s="36" t="str">
        <f t="shared" si="1"/>
        <v>Medium Population-Middle Poverty</v>
      </c>
      <c r="B12735" s="35" t="s">
        <v>12754</v>
      </c>
      <c r="C12735" s="37">
        <v>4245.0</v>
      </c>
      <c r="D12735" s="37">
        <v>0.169846878680801</v>
      </c>
      <c r="E12735" s="37" t="s">
        <v>15</v>
      </c>
      <c r="F12735" s="37" t="s">
        <v>10</v>
      </c>
    </row>
    <row r="12736">
      <c r="A12736" s="36" t="str">
        <f t="shared" si="1"/>
        <v>Medium Population-Low Poverty</v>
      </c>
      <c r="B12736" s="35" t="s">
        <v>12755</v>
      </c>
      <c r="C12736" s="37">
        <v>569.0</v>
      </c>
      <c r="D12736" s="37">
        <v>0.0790861159929701</v>
      </c>
      <c r="E12736" s="37" t="s">
        <v>15</v>
      </c>
      <c r="F12736" s="37" t="s">
        <v>9</v>
      </c>
    </row>
    <row r="12737">
      <c r="A12737" s="36" t="str">
        <f t="shared" si="1"/>
        <v>Medium Population-Low Poverty</v>
      </c>
      <c r="B12737" s="35" t="s">
        <v>12756</v>
      </c>
      <c r="C12737" s="37">
        <v>1894.0</v>
      </c>
      <c r="D12737" s="37">
        <v>0.0543822597676874</v>
      </c>
      <c r="E12737" s="37" t="s">
        <v>15</v>
      </c>
      <c r="F12737" s="37" t="s">
        <v>9</v>
      </c>
    </row>
    <row r="12738">
      <c r="A12738" s="36" t="str">
        <f t="shared" si="1"/>
        <v>Medium Population-Low Poverty</v>
      </c>
      <c r="B12738" s="35" t="s">
        <v>12757</v>
      </c>
      <c r="C12738" s="37">
        <v>3032.0</v>
      </c>
      <c r="D12738" s="37">
        <v>0.0230870712401055</v>
      </c>
      <c r="E12738" s="37" t="s">
        <v>15</v>
      </c>
      <c r="F12738" s="37" t="s">
        <v>9</v>
      </c>
    </row>
    <row r="12739">
      <c r="A12739" s="36" t="str">
        <f t="shared" si="1"/>
        <v>Medium Population-Middle Poverty</v>
      </c>
      <c r="B12739" s="35" t="s">
        <v>12758</v>
      </c>
      <c r="C12739" s="37">
        <v>3577.0</v>
      </c>
      <c r="D12739" s="37">
        <v>0.181716522225328</v>
      </c>
      <c r="E12739" s="37" t="s">
        <v>15</v>
      </c>
      <c r="F12739" s="37" t="s">
        <v>10</v>
      </c>
    </row>
    <row r="12740">
      <c r="A12740" s="36" t="str">
        <f t="shared" si="1"/>
        <v>Low Population-Middle Poverty</v>
      </c>
      <c r="B12740" s="35" t="s">
        <v>12759</v>
      </c>
      <c r="C12740" s="37">
        <v>83.0</v>
      </c>
      <c r="D12740" s="37">
        <v>0.301204819277108</v>
      </c>
      <c r="E12740" s="37" t="s">
        <v>16</v>
      </c>
      <c r="F12740" s="37" t="s">
        <v>10</v>
      </c>
    </row>
    <row r="12741">
      <c r="A12741" s="36" t="str">
        <f t="shared" si="1"/>
        <v>High Population-Low Poverty</v>
      </c>
      <c r="B12741" s="35" t="s">
        <v>12760</v>
      </c>
      <c r="C12741" s="37">
        <v>19485.0</v>
      </c>
      <c r="D12741" s="37">
        <v>0.0281241981011034</v>
      </c>
      <c r="E12741" s="37" t="s">
        <v>14</v>
      </c>
      <c r="F12741" s="37" t="s">
        <v>9</v>
      </c>
    </row>
    <row r="12742">
      <c r="A12742" s="36" t="str">
        <f t="shared" si="1"/>
        <v>Medium Population-Middle Poverty</v>
      </c>
      <c r="B12742" s="35" t="s">
        <v>12761</v>
      </c>
      <c r="C12742" s="37">
        <v>1060.0</v>
      </c>
      <c r="D12742" s="37">
        <v>0.194339622641509</v>
      </c>
      <c r="E12742" s="37" t="s">
        <v>15</v>
      </c>
      <c r="F12742" s="37" t="s">
        <v>10</v>
      </c>
    </row>
    <row r="12743">
      <c r="A12743" s="36" t="str">
        <f t="shared" si="1"/>
        <v>Low Population-Middle Poverty</v>
      </c>
      <c r="B12743" s="35" t="s">
        <v>12762</v>
      </c>
      <c r="C12743" s="37">
        <v>218.0</v>
      </c>
      <c r="D12743" s="37">
        <v>0.325688073394495</v>
      </c>
      <c r="E12743" s="37" t="s">
        <v>16</v>
      </c>
      <c r="F12743" s="37" t="s">
        <v>10</v>
      </c>
    </row>
    <row r="12744">
      <c r="A12744" s="36" t="str">
        <f t="shared" si="1"/>
        <v>High Population-Middle Poverty</v>
      </c>
      <c r="B12744" s="35" t="s">
        <v>12763</v>
      </c>
      <c r="C12744" s="37">
        <v>30174.0</v>
      </c>
      <c r="D12744" s="37">
        <v>0.117750381122821</v>
      </c>
      <c r="E12744" s="37" t="s">
        <v>14</v>
      </c>
      <c r="F12744" s="37" t="s">
        <v>10</v>
      </c>
    </row>
    <row r="12745">
      <c r="A12745" s="36" t="str">
        <f t="shared" si="1"/>
        <v>Medium Population-Middle Poverty</v>
      </c>
      <c r="B12745" s="35" t="s">
        <v>12764</v>
      </c>
      <c r="C12745" s="37">
        <v>6063.0</v>
      </c>
      <c r="D12745" s="37">
        <v>0.12370113805047</v>
      </c>
      <c r="E12745" s="37" t="s">
        <v>15</v>
      </c>
      <c r="F12745" s="37" t="s">
        <v>10</v>
      </c>
    </row>
    <row r="12746">
      <c r="A12746" s="36" t="str">
        <f t="shared" si="1"/>
        <v>Medium Population-Low Poverty</v>
      </c>
      <c r="B12746" s="35" t="s">
        <v>12765</v>
      </c>
      <c r="C12746" s="37">
        <v>2000.0</v>
      </c>
      <c r="D12746" s="37">
        <v>0.079</v>
      </c>
      <c r="E12746" s="37" t="s">
        <v>15</v>
      </c>
      <c r="F12746" s="37" t="s">
        <v>9</v>
      </c>
    </row>
    <row r="12747">
      <c r="A12747" s="36" t="str">
        <f t="shared" si="1"/>
        <v>Medium Population-Middle Poverty</v>
      </c>
      <c r="B12747" s="35" t="s">
        <v>12766</v>
      </c>
      <c r="C12747" s="37">
        <v>8229.0</v>
      </c>
      <c r="D12747" s="37">
        <v>0.136104022359947</v>
      </c>
      <c r="E12747" s="37" t="s">
        <v>15</v>
      </c>
      <c r="F12747" s="37" t="s">
        <v>10</v>
      </c>
    </row>
    <row r="12748">
      <c r="A12748" s="36" t="str">
        <f t="shared" si="1"/>
        <v>Medium Population-Middle Poverty</v>
      </c>
      <c r="B12748" s="35" t="s">
        <v>12767</v>
      </c>
      <c r="C12748" s="37">
        <v>672.0</v>
      </c>
      <c r="D12748" s="37">
        <v>0.111607142857143</v>
      </c>
      <c r="E12748" s="37" t="s">
        <v>15</v>
      </c>
      <c r="F12748" s="37" t="s">
        <v>10</v>
      </c>
    </row>
    <row r="12749">
      <c r="A12749" s="36" t="str">
        <f t="shared" si="1"/>
        <v>High Population-Low Poverty</v>
      </c>
      <c r="B12749" s="35" t="s">
        <v>12768</v>
      </c>
      <c r="C12749" s="37">
        <v>15381.0</v>
      </c>
      <c r="D12749" s="37">
        <v>0.0798387621090956</v>
      </c>
      <c r="E12749" s="37" t="s">
        <v>14</v>
      </c>
      <c r="F12749" s="37" t="s">
        <v>9</v>
      </c>
    </row>
    <row r="12750">
      <c r="A12750" s="36" t="str">
        <f t="shared" si="1"/>
        <v>Medium Population-Low Poverty</v>
      </c>
      <c r="B12750" s="35" t="s">
        <v>12769</v>
      </c>
      <c r="C12750" s="37">
        <v>966.0</v>
      </c>
      <c r="D12750" s="37">
        <v>0.087991718426501</v>
      </c>
      <c r="E12750" s="37" t="s">
        <v>15</v>
      </c>
      <c r="F12750" s="37" t="s">
        <v>9</v>
      </c>
    </row>
    <row r="12751">
      <c r="A12751" s="36" t="str">
        <f t="shared" si="1"/>
        <v>Medium Population-Middle Poverty</v>
      </c>
      <c r="B12751" s="35" t="s">
        <v>12770</v>
      </c>
      <c r="C12751" s="37">
        <v>2625.0</v>
      </c>
      <c r="D12751" s="37">
        <v>0.198857142857143</v>
      </c>
      <c r="E12751" s="37" t="s">
        <v>15</v>
      </c>
      <c r="F12751" s="37" t="s">
        <v>10</v>
      </c>
    </row>
    <row r="12752">
      <c r="A12752" s="36" t="str">
        <f t="shared" si="1"/>
        <v>Low Population-Low Poverty</v>
      </c>
      <c r="B12752" s="35" t="s">
        <v>12771</v>
      </c>
      <c r="C12752" s="37">
        <v>382.0</v>
      </c>
      <c r="D12752" s="37">
        <v>0.0654450261780105</v>
      </c>
      <c r="E12752" s="37" t="s">
        <v>16</v>
      </c>
      <c r="F12752" s="37" t="s">
        <v>9</v>
      </c>
    </row>
    <row r="12753">
      <c r="A12753" s="36" t="str">
        <f t="shared" si="1"/>
        <v>Medium Population-Middle Poverty</v>
      </c>
      <c r="B12753" s="35" t="s">
        <v>12772</v>
      </c>
      <c r="C12753" s="37">
        <v>2301.0</v>
      </c>
      <c r="D12753" s="37">
        <v>0.26857887874837</v>
      </c>
      <c r="E12753" s="37" t="s">
        <v>15</v>
      </c>
      <c r="F12753" s="37" t="s">
        <v>10</v>
      </c>
    </row>
    <row r="12754">
      <c r="A12754" s="36" t="str">
        <f t="shared" si="1"/>
        <v>Medium Population-Middle Poverty</v>
      </c>
      <c r="B12754" s="35" t="s">
        <v>12773</v>
      </c>
      <c r="C12754" s="37">
        <v>961.0</v>
      </c>
      <c r="D12754" s="37">
        <v>0.152965660770031</v>
      </c>
      <c r="E12754" s="37" t="s">
        <v>15</v>
      </c>
      <c r="F12754" s="37" t="s">
        <v>10</v>
      </c>
    </row>
    <row r="12755">
      <c r="A12755" s="36" t="str">
        <f t="shared" si="1"/>
        <v>Medium Population-Low Poverty</v>
      </c>
      <c r="B12755" s="35" t="s">
        <v>12774</v>
      </c>
      <c r="C12755" s="37">
        <v>2385.0</v>
      </c>
      <c r="D12755" s="37">
        <v>0.069601677148847</v>
      </c>
      <c r="E12755" s="37" t="s">
        <v>15</v>
      </c>
      <c r="F12755" s="37" t="s">
        <v>9</v>
      </c>
    </row>
    <row r="12756">
      <c r="A12756" s="36" t="str">
        <f t="shared" si="1"/>
        <v>High Population-Middle Poverty</v>
      </c>
      <c r="B12756" s="35" t="s">
        <v>12775</v>
      </c>
      <c r="C12756" s="37">
        <v>11423.0</v>
      </c>
      <c r="D12756" s="37">
        <v>0.106101724590738</v>
      </c>
      <c r="E12756" s="37" t="s">
        <v>14</v>
      </c>
      <c r="F12756" s="37" t="s">
        <v>10</v>
      </c>
    </row>
    <row r="12757">
      <c r="A12757" s="36" t="str">
        <f t="shared" si="1"/>
        <v>Medium Population-Low Poverty</v>
      </c>
      <c r="B12757" s="35" t="s">
        <v>12776</v>
      </c>
      <c r="C12757" s="37">
        <v>2030.0</v>
      </c>
      <c r="D12757" s="37">
        <v>0.0950738916256158</v>
      </c>
      <c r="E12757" s="37" t="s">
        <v>15</v>
      </c>
      <c r="F12757" s="37" t="s">
        <v>9</v>
      </c>
    </row>
    <row r="12758">
      <c r="A12758" s="36" t="str">
        <f t="shared" si="1"/>
        <v>Low Population-Impoverished</v>
      </c>
      <c r="B12758" s="35" t="s">
        <v>12777</v>
      </c>
      <c r="C12758" s="37">
        <v>59.0</v>
      </c>
      <c r="D12758" s="37">
        <v>0.644067796610169</v>
      </c>
      <c r="E12758" s="37" t="s">
        <v>16</v>
      </c>
      <c r="F12758" s="37" t="s">
        <v>12</v>
      </c>
    </row>
    <row r="12759">
      <c r="A12759" s="36" t="str">
        <f t="shared" si="1"/>
        <v>Medium Population-Middle Poverty</v>
      </c>
      <c r="B12759" s="35" t="s">
        <v>12778</v>
      </c>
      <c r="C12759" s="37">
        <v>1314.0</v>
      </c>
      <c r="D12759" s="37">
        <v>0.213089802130898</v>
      </c>
      <c r="E12759" s="37" t="s">
        <v>15</v>
      </c>
      <c r="F12759" s="37" t="s">
        <v>10</v>
      </c>
    </row>
    <row r="12760">
      <c r="A12760" s="36" t="str">
        <f t="shared" si="1"/>
        <v>Low Population-Middle Poverty</v>
      </c>
      <c r="B12760" s="35" t="s">
        <v>12779</v>
      </c>
      <c r="C12760" s="37">
        <v>443.0</v>
      </c>
      <c r="D12760" s="37">
        <v>0.112866817155756</v>
      </c>
      <c r="E12760" s="37" t="s">
        <v>16</v>
      </c>
      <c r="F12760" s="37" t="s">
        <v>10</v>
      </c>
    </row>
    <row r="12761">
      <c r="A12761" s="36" t="str">
        <f t="shared" si="1"/>
        <v>Medium Population-Middle Poverty</v>
      </c>
      <c r="B12761" s="35" t="s">
        <v>12780</v>
      </c>
      <c r="C12761" s="37">
        <v>2599.0</v>
      </c>
      <c r="D12761" s="37">
        <v>0.111966140823394</v>
      </c>
      <c r="E12761" s="37" t="s">
        <v>15</v>
      </c>
      <c r="F12761" s="37" t="s">
        <v>10</v>
      </c>
    </row>
    <row r="12762">
      <c r="A12762" s="36" t="str">
        <f t="shared" si="1"/>
        <v>Medium Population-Middle Poverty</v>
      </c>
      <c r="B12762" s="35" t="s">
        <v>12781</v>
      </c>
      <c r="C12762" s="37">
        <v>9767.0</v>
      </c>
      <c r="D12762" s="37">
        <v>0.140984949319136</v>
      </c>
      <c r="E12762" s="37" t="s">
        <v>15</v>
      </c>
      <c r="F12762" s="37" t="s">
        <v>10</v>
      </c>
    </row>
    <row r="12763">
      <c r="A12763" s="36" t="str">
        <f t="shared" si="1"/>
        <v>Medium Population-Middle Poverty</v>
      </c>
      <c r="B12763" s="35" t="s">
        <v>12782</v>
      </c>
      <c r="C12763" s="37">
        <v>1925.0</v>
      </c>
      <c r="D12763" s="37">
        <v>0.173506493506493</v>
      </c>
      <c r="E12763" s="37" t="s">
        <v>15</v>
      </c>
      <c r="F12763" s="37" t="s">
        <v>10</v>
      </c>
    </row>
    <row r="12764">
      <c r="A12764" s="36" t="str">
        <f t="shared" si="1"/>
        <v>Medium Population-Middle Poverty</v>
      </c>
      <c r="B12764" s="35" t="s">
        <v>12783</v>
      </c>
      <c r="C12764" s="37">
        <v>7470.0</v>
      </c>
      <c r="D12764" s="37">
        <v>0.101338688085676</v>
      </c>
      <c r="E12764" s="37" t="s">
        <v>15</v>
      </c>
      <c r="F12764" s="37" t="s">
        <v>10</v>
      </c>
    </row>
    <row r="12765">
      <c r="A12765" s="36" t="str">
        <f t="shared" si="1"/>
        <v>Medium Population-Middle Poverty</v>
      </c>
      <c r="B12765" s="35" t="s">
        <v>12784</v>
      </c>
      <c r="C12765" s="37">
        <v>595.0</v>
      </c>
      <c r="D12765" s="37">
        <v>0.257142857142857</v>
      </c>
      <c r="E12765" s="37" t="s">
        <v>15</v>
      </c>
      <c r="F12765" s="37" t="s">
        <v>10</v>
      </c>
    </row>
    <row r="12766">
      <c r="A12766" s="36" t="str">
        <f t="shared" si="1"/>
        <v>Medium Population-Low Poverty</v>
      </c>
      <c r="B12766" s="35" t="s">
        <v>12785</v>
      </c>
      <c r="C12766" s="37">
        <v>2148.0</v>
      </c>
      <c r="D12766" s="37">
        <v>0.0311918063314711</v>
      </c>
      <c r="E12766" s="37" t="s">
        <v>15</v>
      </c>
      <c r="F12766" s="37" t="s">
        <v>9</v>
      </c>
    </row>
    <row r="12767">
      <c r="A12767" s="36" t="str">
        <f t="shared" si="1"/>
        <v>Medium Population-Middle Poverty</v>
      </c>
      <c r="B12767" s="35" t="s">
        <v>12786</v>
      </c>
      <c r="C12767" s="37">
        <v>5661.0</v>
      </c>
      <c r="D12767" s="37">
        <v>0.135841724077018</v>
      </c>
      <c r="E12767" s="37" t="s">
        <v>15</v>
      </c>
      <c r="F12767" s="37" t="s">
        <v>10</v>
      </c>
    </row>
    <row r="12768">
      <c r="A12768" s="36" t="str">
        <f t="shared" si="1"/>
        <v>Medium Population-Middle Poverty</v>
      </c>
      <c r="B12768" s="35" t="s">
        <v>12787</v>
      </c>
      <c r="C12768" s="37">
        <v>1423.0</v>
      </c>
      <c r="D12768" s="37">
        <v>0.137737174982431</v>
      </c>
      <c r="E12768" s="37" t="s">
        <v>15</v>
      </c>
      <c r="F12768" s="37" t="s">
        <v>10</v>
      </c>
    </row>
    <row r="12769">
      <c r="A12769" s="36" t="str">
        <f t="shared" si="1"/>
        <v>Medium Population-Middle Poverty</v>
      </c>
      <c r="B12769" s="35" t="s">
        <v>12788</v>
      </c>
      <c r="C12769" s="37">
        <v>698.0</v>
      </c>
      <c r="D12769" s="37">
        <v>0.171919770773639</v>
      </c>
      <c r="E12769" s="37" t="s">
        <v>15</v>
      </c>
      <c r="F12769" s="37" t="s">
        <v>10</v>
      </c>
    </row>
    <row r="12770">
      <c r="A12770" s="36" t="str">
        <f t="shared" si="1"/>
        <v>Medium Population-Middle Poverty</v>
      </c>
      <c r="B12770" s="35" t="s">
        <v>12789</v>
      </c>
      <c r="C12770" s="37">
        <v>4243.0</v>
      </c>
      <c r="D12770" s="37">
        <v>0.22319113834551</v>
      </c>
      <c r="E12770" s="37" t="s">
        <v>15</v>
      </c>
      <c r="F12770" s="37" t="s">
        <v>10</v>
      </c>
    </row>
    <row r="12771">
      <c r="A12771" s="36" t="str">
        <f t="shared" si="1"/>
        <v>Medium Population-Middle Poverty</v>
      </c>
      <c r="B12771" s="35" t="s">
        <v>12790</v>
      </c>
      <c r="C12771" s="37">
        <v>4536.0</v>
      </c>
      <c r="D12771" s="37">
        <v>0.132495590828924</v>
      </c>
      <c r="E12771" s="37" t="s">
        <v>15</v>
      </c>
      <c r="F12771" s="37" t="s">
        <v>10</v>
      </c>
    </row>
    <row r="12772">
      <c r="A12772" s="36" t="str">
        <f t="shared" si="1"/>
        <v>Medium Population-Low Poverty</v>
      </c>
      <c r="B12772" s="35" t="s">
        <v>12791</v>
      </c>
      <c r="C12772" s="37">
        <v>1027.0</v>
      </c>
      <c r="D12772" s="37">
        <v>0.0808179162609542</v>
      </c>
      <c r="E12772" s="37" t="s">
        <v>15</v>
      </c>
      <c r="F12772" s="37" t="s">
        <v>9</v>
      </c>
    </row>
    <row r="12773">
      <c r="A12773" s="36" t="str">
        <f t="shared" si="1"/>
        <v>Medium Population-Middle Poverty</v>
      </c>
      <c r="B12773" s="35" t="s">
        <v>12792</v>
      </c>
      <c r="C12773" s="37">
        <v>1066.0</v>
      </c>
      <c r="D12773" s="37">
        <v>0.297373358348968</v>
      </c>
      <c r="E12773" s="37" t="s">
        <v>15</v>
      </c>
      <c r="F12773" s="37" t="s">
        <v>10</v>
      </c>
    </row>
    <row r="12774">
      <c r="A12774" s="36" t="str">
        <f t="shared" si="1"/>
        <v>Medium Population-Low Poverty</v>
      </c>
      <c r="B12774" s="35" t="s">
        <v>12793</v>
      </c>
      <c r="C12774" s="37">
        <v>893.0</v>
      </c>
      <c r="D12774" s="37">
        <v>0.0716685330347144</v>
      </c>
      <c r="E12774" s="37" t="s">
        <v>15</v>
      </c>
      <c r="F12774" s="37" t="s">
        <v>9</v>
      </c>
    </row>
    <row r="12775">
      <c r="A12775" s="36" t="str">
        <f t="shared" si="1"/>
        <v>High Population-Middle Poverty</v>
      </c>
      <c r="B12775" s="35" t="s">
        <v>12794</v>
      </c>
      <c r="C12775" s="37">
        <v>22738.0</v>
      </c>
      <c r="D12775" s="37">
        <v>0.21734541296508</v>
      </c>
      <c r="E12775" s="37" t="s">
        <v>14</v>
      </c>
      <c r="F12775" s="37" t="s">
        <v>10</v>
      </c>
    </row>
    <row r="12776">
      <c r="A12776" s="36" t="str">
        <f t="shared" si="1"/>
        <v>Low Population-Low Poverty</v>
      </c>
      <c r="B12776" s="35" t="s">
        <v>12795</v>
      </c>
      <c r="C12776" s="37">
        <v>180.0</v>
      </c>
      <c r="D12776" s="37">
        <v>0.0</v>
      </c>
      <c r="E12776" s="37" t="s">
        <v>16</v>
      </c>
      <c r="F12776" s="37" t="s">
        <v>9</v>
      </c>
    </row>
    <row r="12777">
      <c r="A12777" s="36" t="str">
        <f t="shared" si="1"/>
        <v>Medium Population-Middle Poverty</v>
      </c>
      <c r="B12777" s="35" t="s">
        <v>12796</v>
      </c>
      <c r="C12777" s="37">
        <v>6570.0</v>
      </c>
      <c r="D12777" s="37">
        <v>0.100456621004566</v>
      </c>
      <c r="E12777" s="37" t="s">
        <v>15</v>
      </c>
      <c r="F12777" s="37" t="s">
        <v>10</v>
      </c>
    </row>
    <row r="12778">
      <c r="A12778" s="36" t="str">
        <f t="shared" si="1"/>
        <v>High Population-Middle Poverty</v>
      </c>
      <c r="B12778" s="35" t="s">
        <v>12797</v>
      </c>
      <c r="C12778" s="37">
        <v>35096.0</v>
      </c>
      <c r="D12778" s="37">
        <v>0.122863004330978</v>
      </c>
      <c r="E12778" s="37" t="s">
        <v>14</v>
      </c>
      <c r="F12778" s="37" t="s">
        <v>10</v>
      </c>
    </row>
    <row r="12779">
      <c r="A12779" s="36" t="str">
        <f t="shared" si="1"/>
        <v>Medium Population-High Poverty</v>
      </c>
      <c r="B12779" s="35" t="s">
        <v>12798</v>
      </c>
      <c r="C12779" s="37">
        <v>520.0</v>
      </c>
      <c r="D12779" s="37">
        <v>0.396153846153846</v>
      </c>
      <c r="E12779" s="37" t="s">
        <v>15</v>
      </c>
      <c r="F12779" s="37" t="s">
        <v>11</v>
      </c>
    </row>
    <row r="12780">
      <c r="A12780" s="36" t="str">
        <f t="shared" si="1"/>
        <v>Low Population-Impoverished</v>
      </c>
      <c r="B12780" s="35" t="s">
        <v>12799</v>
      </c>
      <c r="C12780" s="37">
        <v>173.0</v>
      </c>
      <c r="D12780" s="37">
        <v>0.520231213872832</v>
      </c>
      <c r="E12780" s="37" t="s">
        <v>16</v>
      </c>
      <c r="F12780" s="37" t="s">
        <v>12</v>
      </c>
    </row>
    <row r="12781">
      <c r="A12781" s="36" t="str">
        <f t="shared" si="1"/>
        <v>High Population-Middle Poverty</v>
      </c>
      <c r="B12781" s="35" t="s">
        <v>12800</v>
      </c>
      <c r="C12781" s="37">
        <v>13913.0</v>
      </c>
      <c r="D12781" s="37">
        <v>0.11226910084094</v>
      </c>
      <c r="E12781" s="37" t="s">
        <v>14</v>
      </c>
      <c r="F12781" s="37" t="s">
        <v>10</v>
      </c>
    </row>
    <row r="12782">
      <c r="A12782" s="36" t="str">
        <f t="shared" si="1"/>
        <v>Medium Population-Middle Poverty</v>
      </c>
      <c r="B12782" s="35" t="s">
        <v>12801</v>
      </c>
      <c r="C12782" s="37">
        <v>950.0</v>
      </c>
      <c r="D12782" s="37">
        <v>0.18</v>
      </c>
      <c r="E12782" s="37" t="s">
        <v>15</v>
      </c>
      <c r="F12782" s="37" t="s">
        <v>10</v>
      </c>
    </row>
    <row r="12783">
      <c r="A12783" s="36" t="str">
        <f t="shared" si="1"/>
        <v>Medium Population-Middle Poverty</v>
      </c>
      <c r="B12783" s="35" t="s">
        <v>12802</v>
      </c>
      <c r="C12783" s="37">
        <v>1463.0</v>
      </c>
      <c r="D12783" s="37">
        <v>0.263157894736842</v>
      </c>
      <c r="E12783" s="37" t="s">
        <v>15</v>
      </c>
      <c r="F12783" s="37" t="s">
        <v>10</v>
      </c>
    </row>
    <row r="12784">
      <c r="A12784" s="36" t="str">
        <f t="shared" si="1"/>
        <v>Medium Population-Low Poverty</v>
      </c>
      <c r="B12784" s="35" t="s">
        <v>12803</v>
      </c>
      <c r="C12784" s="37">
        <v>686.0</v>
      </c>
      <c r="D12784" s="37">
        <v>0.0160349854227405</v>
      </c>
      <c r="E12784" s="37" t="s">
        <v>15</v>
      </c>
      <c r="F12784" s="37" t="s">
        <v>9</v>
      </c>
    </row>
    <row r="12785">
      <c r="A12785" s="36" t="str">
        <f t="shared" si="1"/>
        <v>Medium Population-High Poverty</v>
      </c>
      <c r="B12785" s="35" t="s">
        <v>12804</v>
      </c>
      <c r="C12785" s="37">
        <v>4708.0</v>
      </c>
      <c r="D12785" s="37">
        <v>0.459218351741716</v>
      </c>
      <c r="E12785" s="37" t="s">
        <v>15</v>
      </c>
      <c r="F12785" s="37" t="s">
        <v>11</v>
      </c>
    </row>
    <row r="12786">
      <c r="A12786" s="36" t="str">
        <f t="shared" si="1"/>
        <v>High Population-High Poverty</v>
      </c>
      <c r="B12786" s="35" t="s">
        <v>12805</v>
      </c>
      <c r="C12786" s="37">
        <v>16947.0</v>
      </c>
      <c r="D12786" s="37">
        <v>0.455950905765032</v>
      </c>
      <c r="E12786" s="37" t="s">
        <v>14</v>
      </c>
      <c r="F12786" s="37" t="s">
        <v>11</v>
      </c>
    </row>
    <row r="12787">
      <c r="A12787" s="36" t="str">
        <f t="shared" si="1"/>
        <v>High Population-Middle Poverty</v>
      </c>
      <c r="B12787" s="35" t="s">
        <v>12806</v>
      </c>
      <c r="C12787" s="37">
        <v>14283.0</v>
      </c>
      <c r="D12787" s="37">
        <v>0.147378001820346</v>
      </c>
      <c r="E12787" s="37" t="s">
        <v>14</v>
      </c>
      <c r="F12787" s="37" t="s">
        <v>10</v>
      </c>
    </row>
    <row r="12788">
      <c r="A12788" s="36" t="str">
        <f t="shared" si="1"/>
        <v>High Population-Low Poverty</v>
      </c>
      <c r="B12788" s="35" t="s">
        <v>12807</v>
      </c>
      <c r="C12788" s="37">
        <v>22694.0</v>
      </c>
      <c r="D12788" s="37">
        <v>0.0723539261478805</v>
      </c>
      <c r="E12788" s="37" t="s">
        <v>14</v>
      </c>
      <c r="F12788" s="37" t="s">
        <v>9</v>
      </c>
    </row>
    <row r="12789">
      <c r="A12789" s="36" t="str">
        <f t="shared" si="1"/>
        <v>High Population-Middle Poverty</v>
      </c>
      <c r="B12789" s="35" t="s">
        <v>12808</v>
      </c>
      <c r="C12789" s="37">
        <v>19370.0</v>
      </c>
      <c r="D12789" s="37">
        <v>0.121063500258131</v>
      </c>
      <c r="E12789" s="37" t="s">
        <v>14</v>
      </c>
      <c r="F12789" s="37" t="s">
        <v>10</v>
      </c>
    </row>
    <row r="12790">
      <c r="A12790" s="36" t="str">
        <f t="shared" si="1"/>
        <v>High Population-Low Poverty</v>
      </c>
      <c r="B12790" s="35" t="s">
        <v>12809</v>
      </c>
      <c r="C12790" s="37">
        <v>30327.0</v>
      </c>
      <c r="D12790" s="37">
        <v>0.067332739802816</v>
      </c>
      <c r="E12790" s="37" t="s">
        <v>14</v>
      </c>
      <c r="F12790" s="37" t="s">
        <v>9</v>
      </c>
    </row>
    <row r="12791">
      <c r="A12791" s="36" t="str">
        <f t="shared" si="1"/>
        <v>High Population-High Poverty</v>
      </c>
      <c r="B12791" s="35" t="s">
        <v>12810</v>
      </c>
      <c r="C12791" s="37">
        <v>13395.0</v>
      </c>
      <c r="D12791" s="37">
        <v>0.372452407614782</v>
      </c>
      <c r="E12791" s="37" t="s">
        <v>14</v>
      </c>
      <c r="F12791" s="37" t="s">
        <v>11</v>
      </c>
    </row>
    <row r="12792">
      <c r="A12792" s="36" t="str">
        <f t="shared" si="1"/>
        <v>Low Population-High Poverty</v>
      </c>
      <c r="B12792" s="35" t="s">
        <v>12811</v>
      </c>
      <c r="C12792" s="37">
        <v>249.0</v>
      </c>
      <c r="D12792" s="37">
        <v>0.481927710843373</v>
      </c>
      <c r="E12792" s="37" t="s">
        <v>16</v>
      </c>
      <c r="F12792" s="37" t="s">
        <v>11</v>
      </c>
    </row>
    <row r="12793">
      <c r="A12793" s="36" t="str">
        <f t="shared" si="1"/>
        <v>High Population-High Poverty</v>
      </c>
      <c r="B12793" s="35" t="s">
        <v>12812</v>
      </c>
      <c r="C12793" s="37">
        <v>14060.0</v>
      </c>
      <c r="D12793" s="37">
        <v>0.439900426742532</v>
      </c>
      <c r="E12793" s="37" t="s">
        <v>14</v>
      </c>
      <c r="F12793" s="37" t="s">
        <v>11</v>
      </c>
    </row>
    <row r="12794">
      <c r="A12794" s="36" t="str">
        <f t="shared" si="1"/>
        <v>High Population-High Poverty</v>
      </c>
      <c r="B12794" s="35" t="s">
        <v>12813</v>
      </c>
      <c r="C12794" s="37">
        <v>23059.0</v>
      </c>
      <c r="D12794" s="37">
        <v>0.338392818422308</v>
      </c>
      <c r="E12794" s="37" t="s">
        <v>14</v>
      </c>
      <c r="F12794" s="37" t="s">
        <v>11</v>
      </c>
    </row>
    <row r="12795">
      <c r="A12795" s="36" t="str">
        <f t="shared" si="1"/>
        <v>High Population-High Poverty</v>
      </c>
      <c r="B12795" s="35" t="s">
        <v>12814</v>
      </c>
      <c r="C12795" s="37">
        <v>17403.0</v>
      </c>
      <c r="D12795" s="37">
        <v>0.373498822042177</v>
      </c>
      <c r="E12795" s="37" t="s">
        <v>14</v>
      </c>
      <c r="F12795" s="37" t="s">
        <v>11</v>
      </c>
    </row>
    <row r="12796">
      <c r="A12796" s="36" t="str">
        <f t="shared" si="1"/>
        <v>High Population-Middle Poverty</v>
      </c>
      <c r="B12796" s="35" t="s">
        <v>12815</v>
      </c>
      <c r="C12796" s="37">
        <v>16174.0</v>
      </c>
      <c r="D12796" s="37">
        <v>0.146902436008409</v>
      </c>
      <c r="E12796" s="37" t="s">
        <v>14</v>
      </c>
      <c r="F12796" s="37" t="s">
        <v>10</v>
      </c>
    </row>
    <row r="12797">
      <c r="A12797" s="36" t="str">
        <f t="shared" si="1"/>
        <v>High Population-Middle Poverty</v>
      </c>
      <c r="B12797" s="35" t="s">
        <v>12816</v>
      </c>
      <c r="C12797" s="37">
        <v>44943.0</v>
      </c>
      <c r="D12797" s="37">
        <v>0.203168457824355</v>
      </c>
      <c r="E12797" s="37" t="s">
        <v>14</v>
      </c>
      <c r="F12797" s="37" t="s">
        <v>10</v>
      </c>
    </row>
    <row r="12798">
      <c r="A12798" s="36" t="str">
        <f t="shared" si="1"/>
        <v>High Population-Middle Poverty</v>
      </c>
      <c r="B12798" s="35" t="s">
        <v>12817</v>
      </c>
      <c r="C12798" s="37">
        <v>20504.0</v>
      </c>
      <c r="D12798" s="37">
        <v>0.293698790479906</v>
      </c>
      <c r="E12798" s="37" t="s">
        <v>14</v>
      </c>
      <c r="F12798" s="37" t="s">
        <v>10</v>
      </c>
    </row>
    <row r="12799">
      <c r="A12799" s="36" t="str">
        <f t="shared" si="1"/>
        <v>High Population-Middle Poverty</v>
      </c>
      <c r="B12799" s="35" t="s">
        <v>12818</v>
      </c>
      <c r="C12799" s="37">
        <v>41199.0</v>
      </c>
      <c r="D12799" s="37">
        <v>0.184591859025705</v>
      </c>
      <c r="E12799" s="37" t="s">
        <v>14</v>
      </c>
      <c r="F12799" s="37" t="s">
        <v>10</v>
      </c>
    </row>
    <row r="12800">
      <c r="A12800" s="36" t="str">
        <f t="shared" si="1"/>
        <v>High Population-Middle Poverty</v>
      </c>
      <c r="B12800" s="35" t="s">
        <v>12819</v>
      </c>
      <c r="C12800" s="37">
        <v>12558.0</v>
      </c>
      <c r="D12800" s="37">
        <v>0.1565535913362</v>
      </c>
      <c r="E12800" s="37" t="s">
        <v>14</v>
      </c>
      <c r="F12800" s="37" t="s">
        <v>10</v>
      </c>
    </row>
    <row r="12801">
      <c r="A12801" s="36" t="str">
        <f t="shared" si="1"/>
        <v>High Population-Middle Poverty</v>
      </c>
      <c r="B12801" s="35" t="s">
        <v>12820</v>
      </c>
      <c r="C12801" s="37">
        <v>33570.0</v>
      </c>
      <c r="D12801" s="37">
        <v>0.189395293416741</v>
      </c>
      <c r="E12801" s="37" t="s">
        <v>14</v>
      </c>
      <c r="F12801" s="37" t="s">
        <v>10</v>
      </c>
    </row>
    <row r="12802">
      <c r="A12802" s="36" t="str">
        <f t="shared" si="1"/>
        <v>High Population-Middle Poverty</v>
      </c>
      <c r="B12802" s="35" t="s">
        <v>12821</v>
      </c>
      <c r="C12802" s="37">
        <v>39255.0</v>
      </c>
      <c r="D12802" s="37">
        <v>0.165787797732773</v>
      </c>
      <c r="E12802" s="37" t="s">
        <v>14</v>
      </c>
      <c r="F12802" s="37" t="s">
        <v>10</v>
      </c>
    </row>
    <row r="12803">
      <c r="A12803" s="36" t="str">
        <f t="shared" si="1"/>
        <v>High Population-Middle Poverty</v>
      </c>
      <c r="B12803" s="35" t="s">
        <v>12822</v>
      </c>
      <c r="C12803" s="37">
        <v>32628.0</v>
      </c>
      <c r="D12803" s="37">
        <v>0.110763761186711</v>
      </c>
      <c r="E12803" s="37" t="s">
        <v>14</v>
      </c>
      <c r="F12803" s="37" t="s">
        <v>10</v>
      </c>
    </row>
    <row r="12804">
      <c r="A12804" s="36" t="str">
        <f t="shared" si="1"/>
        <v>High Population-Low Poverty</v>
      </c>
      <c r="B12804" s="35" t="s">
        <v>12823</v>
      </c>
      <c r="C12804" s="37">
        <v>21367.0</v>
      </c>
      <c r="D12804" s="37">
        <v>0.0560677680535405</v>
      </c>
      <c r="E12804" s="37" t="s">
        <v>14</v>
      </c>
      <c r="F12804" s="37" t="s">
        <v>9</v>
      </c>
    </row>
    <row r="12805">
      <c r="A12805" s="36" t="str">
        <f t="shared" si="1"/>
        <v>High Population-Low Poverty</v>
      </c>
      <c r="B12805" s="35" t="s">
        <v>12824</v>
      </c>
      <c r="C12805" s="37">
        <v>23067.0</v>
      </c>
      <c r="D12805" s="37">
        <v>0.0306931980751723</v>
      </c>
      <c r="E12805" s="37" t="s">
        <v>14</v>
      </c>
      <c r="F12805" s="37" t="s">
        <v>9</v>
      </c>
    </row>
    <row r="12806">
      <c r="A12806" s="36" t="str">
        <f t="shared" si="1"/>
        <v>High Population-Low Poverty</v>
      </c>
      <c r="B12806" s="35" t="s">
        <v>12825</v>
      </c>
      <c r="C12806" s="37">
        <v>16128.0</v>
      </c>
      <c r="D12806" s="37">
        <v>0.0765128968253968</v>
      </c>
      <c r="E12806" s="37" t="s">
        <v>14</v>
      </c>
      <c r="F12806" s="37" t="s">
        <v>9</v>
      </c>
    </row>
    <row r="12807">
      <c r="A12807" s="36" t="str">
        <f t="shared" si="1"/>
        <v>High Population-Middle Poverty</v>
      </c>
      <c r="B12807" s="35" t="s">
        <v>12826</v>
      </c>
      <c r="C12807" s="37">
        <v>38559.0</v>
      </c>
      <c r="D12807" s="37">
        <v>0.10098809616432</v>
      </c>
      <c r="E12807" s="37" t="s">
        <v>14</v>
      </c>
      <c r="F12807" s="37" t="s">
        <v>10</v>
      </c>
    </row>
    <row r="12808">
      <c r="A12808" s="36" t="str">
        <f t="shared" si="1"/>
        <v>High Population-Low Poverty</v>
      </c>
      <c r="B12808" s="35" t="s">
        <v>12827</v>
      </c>
      <c r="C12808" s="37">
        <v>29895.0</v>
      </c>
      <c r="D12808" s="37">
        <v>0.0647599933099181</v>
      </c>
      <c r="E12808" s="37" t="s">
        <v>14</v>
      </c>
      <c r="F12808" s="37" t="s">
        <v>9</v>
      </c>
    </row>
    <row r="12809">
      <c r="A12809" s="36" t="str">
        <f t="shared" si="1"/>
        <v>High Population-Low Poverty</v>
      </c>
      <c r="B12809" s="35" t="s">
        <v>12828</v>
      </c>
      <c r="C12809" s="37">
        <v>10959.0</v>
      </c>
      <c r="D12809" s="37">
        <v>0.0761018341089515</v>
      </c>
      <c r="E12809" s="37" t="s">
        <v>14</v>
      </c>
      <c r="F12809" s="37" t="s">
        <v>9</v>
      </c>
    </row>
    <row r="12810">
      <c r="A12810" s="36" t="str">
        <f t="shared" si="1"/>
        <v>High Population-Low Poverty</v>
      </c>
      <c r="B12810" s="35" t="s">
        <v>12829</v>
      </c>
      <c r="C12810" s="37">
        <v>10296.0</v>
      </c>
      <c r="D12810" s="37">
        <v>0.0604118104118104</v>
      </c>
      <c r="E12810" s="37" t="s">
        <v>14</v>
      </c>
      <c r="F12810" s="37" t="s">
        <v>9</v>
      </c>
    </row>
    <row r="12811">
      <c r="A12811" s="36" t="str">
        <f t="shared" si="1"/>
        <v>High Population-Low Poverty</v>
      </c>
      <c r="B12811" s="35" t="s">
        <v>12830</v>
      </c>
      <c r="C12811" s="37">
        <v>33589.0</v>
      </c>
      <c r="D12811" s="37">
        <v>0.0523385632201018</v>
      </c>
      <c r="E12811" s="37" t="s">
        <v>14</v>
      </c>
      <c r="F12811" s="37" t="s">
        <v>9</v>
      </c>
    </row>
    <row r="12812">
      <c r="A12812" s="36" t="str">
        <f t="shared" si="1"/>
        <v>High Population-Low Poverty</v>
      </c>
      <c r="B12812" s="35" t="s">
        <v>12831</v>
      </c>
      <c r="C12812" s="37">
        <v>26652.0</v>
      </c>
      <c r="D12812" s="37">
        <v>0.0836334984241333</v>
      </c>
      <c r="E12812" s="37" t="s">
        <v>14</v>
      </c>
      <c r="F12812" s="37" t="s">
        <v>9</v>
      </c>
    </row>
    <row r="12813">
      <c r="A12813" s="36" t="str">
        <f t="shared" si="1"/>
        <v>High Population-Middle Poverty</v>
      </c>
      <c r="B12813" s="35" t="s">
        <v>12832</v>
      </c>
      <c r="C12813" s="37">
        <v>37629.0</v>
      </c>
      <c r="D12813" s="37">
        <v>0.13218528262776</v>
      </c>
      <c r="E12813" s="37" t="s">
        <v>14</v>
      </c>
      <c r="F12813" s="37" t="s">
        <v>10</v>
      </c>
    </row>
    <row r="12814">
      <c r="A12814" s="36" t="str">
        <f t="shared" si="1"/>
        <v>Low Population-Middle Poverty</v>
      </c>
      <c r="B12814" s="35" t="s">
        <v>12833</v>
      </c>
      <c r="C12814" s="37">
        <v>305.0</v>
      </c>
      <c r="D12814" s="37">
        <v>0.327868852459016</v>
      </c>
      <c r="E12814" s="37" t="s">
        <v>16</v>
      </c>
      <c r="F12814" s="37" t="s">
        <v>10</v>
      </c>
    </row>
    <row r="12815">
      <c r="A12815" s="36" t="str">
        <f t="shared" si="1"/>
        <v>High Population-Low Poverty</v>
      </c>
      <c r="B12815" s="35" t="s">
        <v>12834</v>
      </c>
      <c r="C12815" s="37">
        <v>37721.0</v>
      </c>
      <c r="D12815" s="37">
        <v>0.0575806579889186</v>
      </c>
      <c r="E12815" s="37" t="s">
        <v>14</v>
      </c>
      <c r="F12815" s="37" t="s">
        <v>9</v>
      </c>
    </row>
    <row r="12816">
      <c r="A12816" s="36" t="str">
        <f t="shared" si="1"/>
        <v>High Population-Low Poverty</v>
      </c>
      <c r="B12816" s="35" t="s">
        <v>12835</v>
      </c>
      <c r="C12816" s="37">
        <v>40231.0</v>
      </c>
      <c r="D12816" s="37">
        <v>0.0399194650891104</v>
      </c>
      <c r="E12816" s="37" t="s">
        <v>14</v>
      </c>
      <c r="F12816" s="37" t="s">
        <v>9</v>
      </c>
    </row>
    <row r="12817">
      <c r="A12817" s="36" t="str">
        <f t="shared" si="1"/>
        <v>Low Population-Middle Poverty</v>
      </c>
      <c r="B12817" s="35" t="s">
        <v>12836</v>
      </c>
      <c r="C12817" s="37">
        <v>337.0</v>
      </c>
      <c r="D12817" s="37">
        <v>0.320474777448071</v>
      </c>
      <c r="E12817" s="37" t="s">
        <v>16</v>
      </c>
      <c r="F12817" s="37" t="s">
        <v>10</v>
      </c>
    </row>
    <row r="12818">
      <c r="A12818" s="36" t="str">
        <f t="shared" si="1"/>
        <v>Medium Population-Middle Poverty</v>
      </c>
      <c r="B12818" s="35" t="s">
        <v>12837</v>
      </c>
      <c r="C12818" s="37">
        <v>7209.0</v>
      </c>
      <c r="D12818" s="37">
        <v>0.240255236509918</v>
      </c>
      <c r="E12818" s="37" t="s">
        <v>15</v>
      </c>
      <c r="F12818" s="37" t="s">
        <v>10</v>
      </c>
    </row>
    <row r="12819">
      <c r="A12819" s="36" t="str">
        <f t="shared" si="1"/>
        <v>Medium Population-Middle Poverty</v>
      </c>
      <c r="B12819" s="35" t="s">
        <v>12838</v>
      </c>
      <c r="C12819" s="37">
        <v>4738.0</v>
      </c>
      <c r="D12819" s="37">
        <v>0.246939636977628</v>
      </c>
      <c r="E12819" s="37" t="s">
        <v>15</v>
      </c>
      <c r="F12819" s="37" t="s">
        <v>10</v>
      </c>
    </row>
    <row r="12820">
      <c r="A12820" s="36" t="str">
        <f t="shared" si="1"/>
        <v>Medium Population-High Poverty</v>
      </c>
      <c r="B12820" s="35" t="s">
        <v>12839</v>
      </c>
      <c r="C12820" s="37">
        <v>3273.0</v>
      </c>
      <c r="D12820" s="37">
        <v>0.458600672166208</v>
      </c>
      <c r="E12820" s="37" t="s">
        <v>15</v>
      </c>
      <c r="F12820" s="37" t="s">
        <v>11</v>
      </c>
    </row>
    <row r="12821">
      <c r="A12821" s="36" t="str">
        <f t="shared" si="1"/>
        <v>Low Population-Low Poverty</v>
      </c>
      <c r="B12821" s="35" t="s">
        <v>12840</v>
      </c>
      <c r="C12821" s="37">
        <v>306.0</v>
      </c>
      <c r="D12821" s="37">
        <v>0.0261437908496732</v>
      </c>
      <c r="E12821" s="37" t="s">
        <v>16</v>
      </c>
      <c r="F12821" s="37" t="s">
        <v>9</v>
      </c>
    </row>
    <row r="12822">
      <c r="A12822" s="36" t="str">
        <f t="shared" si="1"/>
        <v>Medium Population-Middle Poverty</v>
      </c>
      <c r="B12822" s="35" t="s">
        <v>12841</v>
      </c>
      <c r="C12822" s="37">
        <v>3185.0</v>
      </c>
      <c r="D12822" s="37">
        <v>0.239874411302983</v>
      </c>
      <c r="E12822" s="37" t="s">
        <v>15</v>
      </c>
      <c r="F12822" s="37" t="s">
        <v>10</v>
      </c>
    </row>
    <row r="12823">
      <c r="A12823" s="36" t="str">
        <f t="shared" si="1"/>
        <v>High Population-Middle Poverty</v>
      </c>
      <c r="B12823" s="35" t="s">
        <v>12842</v>
      </c>
      <c r="C12823" s="37">
        <v>45671.0</v>
      </c>
      <c r="D12823" s="37">
        <v>0.120842547787436</v>
      </c>
      <c r="E12823" s="37" t="s">
        <v>14</v>
      </c>
      <c r="F12823" s="37" t="s">
        <v>10</v>
      </c>
    </row>
    <row r="12824">
      <c r="A12824" s="36" t="str">
        <f t="shared" si="1"/>
        <v>Medium Population-Middle Poverty</v>
      </c>
      <c r="B12824" s="35" t="s">
        <v>12843</v>
      </c>
      <c r="C12824" s="37">
        <v>1275.0</v>
      </c>
      <c r="D12824" s="37">
        <v>0.247058823529412</v>
      </c>
      <c r="E12824" s="37" t="s">
        <v>15</v>
      </c>
      <c r="F12824" s="37" t="s">
        <v>10</v>
      </c>
    </row>
    <row r="12825">
      <c r="A12825" s="36" t="str">
        <f t="shared" si="1"/>
        <v>High Population-Middle Poverty</v>
      </c>
      <c r="B12825" s="35" t="s">
        <v>12844</v>
      </c>
      <c r="C12825" s="37">
        <v>19674.0</v>
      </c>
      <c r="D12825" s="37">
        <v>0.170783775541324</v>
      </c>
      <c r="E12825" s="37" t="s">
        <v>14</v>
      </c>
      <c r="F12825" s="37" t="s">
        <v>10</v>
      </c>
    </row>
    <row r="12826">
      <c r="A12826" s="36" t="str">
        <f t="shared" si="1"/>
        <v>Low Population-Middle Poverty</v>
      </c>
      <c r="B12826" s="35" t="s">
        <v>12845</v>
      </c>
      <c r="C12826" s="37">
        <v>37.0</v>
      </c>
      <c r="D12826" s="37">
        <v>0.189189189189189</v>
      </c>
      <c r="E12826" s="37" t="s">
        <v>16</v>
      </c>
      <c r="F12826" s="37" t="s">
        <v>10</v>
      </c>
    </row>
    <row r="12827">
      <c r="A12827" s="36" t="str">
        <f t="shared" si="1"/>
        <v>High Population-High Poverty</v>
      </c>
      <c r="B12827" s="35" t="s">
        <v>12846</v>
      </c>
      <c r="C12827" s="37">
        <v>12464.0</v>
      </c>
      <c r="D12827" s="37">
        <v>0.339297175866495</v>
      </c>
      <c r="E12827" s="37" t="s">
        <v>14</v>
      </c>
      <c r="F12827" s="37" t="s">
        <v>11</v>
      </c>
    </row>
    <row r="12828">
      <c r="A12828" s="36" t="str">
        <f t="shared" si="1"/>
        <v>Medium Population-Middle Poverty</v>
      </c>
      <c r="B12828" s="35" t="s">
        <v>12847</v>
      </c>
      <c r="C12828" s="37">
        <v>5165.0</v>
      </c>
      <c r="D12828" s="37">
        <v>0.194385285575992</v>
      </c>
      <c r="E12828" s="37" t="s">
        <v>15</v>
      </c>
      <c r="F12828" s="37" t="s">
        <v>10</v>
      </c>
    </row>
    <row r="12829">
      <c r="A12829" s="36" t="str">
        <f t="shared" si="1"/>
        <v>High Population-Middle Poverty</v>
      </c>
      <c r="B12829" s="35" t="s">
        <v>12848</v>
      </c>
      <c r="C12829" s="37">
        <v>21745.0</v>
      </c>
      <c r="D12829" s="37">
        <v>0.139664290641527</v>
      </c>
      <c r="E12829" s="37" t="s">
        <v>14</v>
      </c>
      <c r="F12829" s="37" t="s">
        <v>10</v>
      </c>
    </row>
    <row r="12830">
      <c r="A12830" s="36" t="str">
        <f t="shared" si="1"/>
        <v>Medium Population-High Poverty</v>
      </c>
      <c r="B12830" s="35" t="s">
        <v>12849</v>
      </c>
      <c r="C12830" s="37">
        <v>864.0</v>
      </c>
      <c r="D12830" s="37">
        <v>0.335648148148148</v>
      </c>
      <c r="E12830" s="37" t="s">
        <v>15</v>
      </c>
      <c r="F12830" s="37" t="s">
        <v>11</v>
      </c>
    </row>
    <row r="12831">
      <c r="A12831" s="36" t="str">
        <f t="shared" si="1"/>
        <v>Medium Population-Low Poverty</v>
      </c>
      <c r="B12831" s="35" t="s">
        <v>12850</v>
      </c>
      <c r="C12831" s="37">
        <v>2649.0</v>
      </c>
      <c r="D12831" s="37">
        <v>0.0796526991317478</v>
      </c>
      <c r="E12831" s="37" t="s">
        <v>15</v>
      </c>
      <c r="F12831" s="37" t="s">
        <v>9</v>
      </c>
    </row>
    <row r="12832">
      <c r="A12832" s="36" t="str">
        <f t="shared" si="1"/>
        <v>Low Population-High Poverty</v>
      </c>
      <c r="B12832" s="35" t="s">
        <v>12851</v>
      </c>
      <c r="C12832" s="37">
        <v>475.0</v>
      </c>
      <c r="D12832" s="37">
        <v>0.353684210526316</v>
      </c>
      <c r="E12832" s="37" t="s">
        <v>16</v>
      </c>
      <c r="F12832" s="37" t="s">
        <v>11</v>
      </c>
    </row>
    <row r="12833">
      <c r="A12833" s="36" t="str">
        <f t="shared" si="1"/>
        <v>Low Population-Middle Poverty</v>
      </c>
      <c r="B12833" s="35" t="s">
        <v>12852</v>
      </c>
      <c r="C12833" s="37">
        <v>143.0</v>
      </c>
      <c r="D12833" s="37">
        <v>0.258741258741259</v>
      </c>
      <c r="E12833" s="37" t="s">
        <v>16</v>
      </c>
      <c r="F12833" s="37" t="s">
        <v>10</v>
      </c>
    </row>
    <row r="12834">
      <c r="A12834" s="36" t="str">
        <f t="shared" si="1"/>
        <v>High Population-Middle Poverty</v>
      </c>
      <c r="B12834" s="35" t="s">
        <v>12853</v>
      </c>
      <c r="C12834" s="37">
        <v>18336.0</v>
      </c>
      <c r="D12834" s="37">
        <v>0.224094677137871</v>
      </c>
      <c r="E12834" s="37" t="s">
        <v>14</v>
      </c>
      <c r="F12834" s="37" t="s">
        <v>10</v>
      </c>
    </row>
    <row r="12835">
      <c r="A12835" s="36" t="str">
        <f t="shared" si="1"/>
        <v>High Population-Middle Poverty</v>
      </c>
      <c r="B12835" s="35" t="s">
        <v>12854</v>
      </c>
      <c r="C12835" s="37">
        <v>22185.0</v>
      </c>
      <c r="D12835" s="37">
        <v>0.205679513184584</v>
      </c>
      <c r="E12835" s="37" t="s">
        <v>14</v>
      </c>
      <c r="F12835" s="37" t="s">
        <v>10</v>
      </c>
    </row>
    <row r="12836">
      <c r="A12836" s="36" t="str">
        <f t="shared" si="1"/>
        <v>High Population-Middle Poverty</v>
      </c>
      <c r="B12836" s="35" t="s">
        <v>12855</v>
      </c>
      <c r="C12836" s="37">
        <v>43287.0</v>
      </c>
      <c r="D12836" s="37">
        <v>0.176611915817682</v>
      </c>
      <c r="E12836" s="37" t="s">
        <v>14</v>
      </c>
      <c r="F12836" s="37" t="s">
        <v>10</v>
      </c>
    </row>
    <row r="12837">
      <c r="A12837" s="36" t="str">
        <f t="shared" si="1"/>
        <v>Medium Population-Middle Poverty</v>
      </c>
      <c r="B12837" s="35" t="s">
        <v>12856</v>
      </c>
      <c r="C12837" s="37">
        <v>783.0</v>
      </c>
      <c r="D12837" s="37">
        <v>0.176245210727969</v>
      </c>
      <c r="E12837" s="37" t="s">
        <v>15</v>
      </c>
      <c r="F12837" s="37" t="s">
        <v>10</v>
      </c>
    </row>
    <row r="12838">
      <c r="A12838" s="36" t="str">
        <f t="shared" si="1"/>
        <v>Medium Population-Middle Poverty</v>
      </c>
      <c r="B12838" s="35" t="s">
        <v>12857</v>
      </c>
      <c r="C12838" s="37">
        <v>6495.0</v>
      </c>
      <c r="D12838" s="37">
        <v>0.170130869899923</v>
      </c>
      <c r="E12838" s="37" t="s">
        <v>15</v>
      </c>
      <c r="F12838" s="37" t="s">
        <v>10</v>
      </c>
    </row>
    <row r="12839">
      <c r="A12839" s="36" t="str">
        <f t="shared" si="1"/>
        <v>Medium Population-Middle Poverty</v>
      </c>
      <c r="B12839" s="35" t="s">
        <v>12858</v>
      </c>
      <c r="C12839" s="37">
        <v>6773.0</v>
      </c>
      <c r="D12839" s="37">
        <v>0.180569909936513</v>
      </c>
      <c r="E12839" s="37" t="s">
        <v>15</v>
      </c>
      <c r="F12839" s="37" t="s">
        <v>10</v>
      </c>
    </row>
    <row r="12840">
      <c r="A12840" s="36" t="str">
        <f t="shared" si="1"/>
        <v>High Population-Middle Poverty</v>
      </c>
      <c r="B12840" s="35" t="s">
        <v>12859</v>
      </c>
      <c r="C12840" s="37">
        <v>18184.0</v>
      </c>
      <c r="D12840" s="37">
        <v>0.177738671359437</v>
      </c>
      <c r="E12840" s="37" t="s">
        <v>14</v>
      </c>
      <c r="F12840" s="37" t="s">
        <v>10</v>
      </c>
    </row>
    <row r="12841">
      <c r="A12841" s="36" t="str">
        <f t="shared" si="1"/>
        <v>Low Population-Low Poverty</v>
      </c>
      <c r="B12841" s="35" t="s">
        <v>12860</v>
      </c>
      <c r="C12841" s="37">
        <v>19.0</v>
      </c>
      <c r="D12841" s="37">
        <v>0.0</v>
      </c>
      <c r="E12841" s="37" t="s">
        <v>16</v>
      </c>
      <c r="F12841" s="37" t="s">
        <v>9</v>
      </c>
    </row>
    <row r="12842">
      <c r="A12842" s="36" t="str">
        <f t="shared" si="1"/>
        <v>Medium Population-Low Poverty</v>
      </c>
      <c r="B12842" s="35" t="s">
        <v>12861</v>
      </c>
      <c r="C12842" s="37">
        <v>3000.0</v>
      </c>
      <c r="D12842" s="37">
        <v>0.061</v>
      </c>
      <c r="E12842" s="37" t="s">
        <v>15</v>
      </c>
      <c r="F12842" s="37" t="s">
        <v>9</v>
      </c>
    </row>
    <row r="12843">
      <c r="A12843" s="36" t="str">
        <f t="shared" si="1"/>
        <v>Medium Population-Middle Poverty</v>
      </c>
      <c r="B12843" s="35" t="s">
        <v>12862</v>
      </c>
      <c r="C12843" s="37">
        <v>3102.0</v>
      </c>
      <c r="D12843" s="37">
        <v>0.246937459703417</v>
      </c>
      <c r="E12843" s="37" t="s">
        <v>15</v>
      </c>
      <c r="F12843" s="37" t="s">
        <v>10</v>
      </c>
    </row>
    <row r="12844">
      <c r="A12844" s="36" t="str">
        <f t="shared" si="1"/>
        <v>Medium Population-Low Poverty</v>
      </c>
      <c r="B12844" s="35" t="s">
        <v>12863</v>
      </c>
      <c r="C12844" s="37">
        <v>2090.0</v>
      </c>
      <c r="D12844" s="37">
        <v>0.0464114832535885</v>
      </c>
      <c r="E12844" s="37" t="s">
        <v>15</v>
      </c>
      <c r="F12844" s="37" t="s">
        <v>9</v>
      </c>
    </row>
    <row r="12845">
      <c r="A12845" s="36" t="str">
        <f t="shared" si="1"/>
        <v>Medium Population-Middle Poverty</v>
      </c>
      <c r="B12845" s="35" t="s">
        <v>12864</v>
      </c>
      <c r="C12845" s="37">
        <v>1781.0</v>
      </c>
      <c r="D12845" s="37">
        <v>0.291970802919708</v>
      </c>
      <c r="E12845" s="37" t="s">
        <v>15</v>
      </c>
      <c r="F12845" s="37" t="s">
        <v>10</v>
      </c>
    </row>
    <row r="12846">
      <c r="A12846" s="36" t="str">
        <f t="shared" si="1"/>
        <v>Low Population-Low Poverty</v>
      </c>
      <c r="B12846" s="35" t="s">
        <v>12865</v>
      </c>
      <c r="C12846" s="37">
        <v>48.0</v>
      </c>
      <c r="D12846" s="37">
        <v>0.0</v>
      </c>
      <c r="E12846" s="37" t="s">
        <v>16</v>
      </c>
      <c r="F12846" s="37" t="s">
        <v>9</v>
      </c>
    </row>
    <row r="12847">
      <c r="A12847" s="36" t="str">
        <f t="shared" si="1"/>
        <v>Medium Population-Middle Poverty</v>
      </c>
      <c r="B12847" s="35" t="s">
        <v>12866</v>
      </c>
      <c r="C12847" s="37">
        <v>3395.0</v>
      </c>
      <c r="D12847" s="37">
        <v>0.154639175257732</v>
      </c>
      <c r="E12847" s="37" t="s">
        <v>15</v>
      </c>
      <c r="F12847" s="37" t="s">
        <v>10</v>
      </c>
    </row>
    <row r="12848">
      <c r="A12848" s="36" t="str">
        <f t="shared" si="1"/>
        <v>Medium Population-Middle Poverty</v>
      </c>
      <c r="B12848" s="35" t="s">
        <v>12867</v>
      </c>
      <c r="C12848" s="37">
        <v>6939.0</v>
      </c>
      <c r="D12848" s="37">
        <v>0.207810923764231</v>
      </c>
      <c r="E12848" s="37" t="s">
        <v>15</v>
      </c>
      <c r="F12848" s="37" t="s">
        <v>10</v>
      </c>
    </row>
    <row r="12849">
      <c r="A12849" s="36" t="str">
        <f t="shared" si="1"/>
        <v>High Population-Middle Poverty</v>
      </c>
      <c r="B12849" s="35" t="s">
        <v>12868</v>
      </c>
      <c r="C12849" s="37">
        <v>23548.0</v>
      </c>
      <c r="D12849" s="37">
        <v>0.143536606081196</v>
      </c>
      <c r="E12849" s="37" t="s">
        <v>14</v>
      </c>
      <c r="F12849" s="37" t="s">
        <v>10</v>
      </c>
    </row>
    <row r="12850">
      <c r="A12850" s="36" t="str">
        <f t="shared" si="1"/>
        <v>Medium Population-Middle Poverty</v>
      </c>
      <c r="B12850" s="35" t="s">
        <v>12869</v>
      </c>
      <c r="C12850" s="37">
        <v>2817.0</v>
      </c>
      <c r="D12850" s="37">
        <v>0.198438054668087</v>
      </c>
      <c r="E12850" s="37" t="s">
        <v>15</v>
      </c>
      <c r="F12850" s="37" t="s">
        <v>10</v>
      </c>
    </row>
    <row r="12851">
      <c r="A12851" s="36" t="str">
        <f t="shared" si="1"/>
        <v>Medium Population-Middle Poverty</v>
      </c>
      <c r="B12851" s="35" t="s">
        <v>12870</v>
      </c>
      <c r="C12851" s="37">
        <v>1920.0</v>
      </c>
      <c r="D12851" s="37">
        <v>0.166145833333333</v>
      </c>
      <c r="E12851" s="37" t="s">
        <v>15</v>
      </c>
      <c r="F12851" s="37" t="s">
        <v>10</v>
      </c>
    </row>
    <row r="12852">
      <c r="A12852" s="36" t="str">
        <f t="shared" si="1"/>
        <v>Medium Population-Middle Poverty</v>
      </c>
      <c r="B12852" s="35" t="s">
        <v>12871</v>
      </c>
      <c r="C12852" s="37">
        <v>6121.0</v>
      </c>
      <c r="D12852" s="37">
        <v>0.206992321516092</v>
      </c>
      <c r="E12852" s="37" t="s">
        <v>15</v>
      </c>
      <c r="F12852" s="37" t="s">
        <v>10</v>
      </c>
    </row>
    <row r="12853">
      <c r="A12853" s="36" t="str">
        <f t="shared" si="1"/>
        <v>High Population-Middle Poverty</v>
      </c>
      <c r="B12853" s="35" t="s">
        <v>12872</v>
      </c>
      <c r="C12853" s="37">
        <v>34925.0</v>
      </c>
      <c r="D12853" s="37">
        <v>0.156048675733715</v>
      </c>
      <c r="E12853" s="37" t="s">
        <v>14</v>
      </c>
      <c r="F12853" s="37" t="s">
        <v>10</v>
      </c>
    </row>
    <row r="12854">
      <c r="A12854" s="36" t="str">
        <f t="shared" si="1"/>
        <v>Medium Population-Middle Poverty</v>
      </c>
      <c r="B12854" s="35" t="s">
        <v>12873</v>
      </c>
      <c r="C12854" s="37">
        <v>2438.0</v>
      </c>
      <c r="D12854" s="37">
        <v>0.202625102543068</v>
      </c>
      <c r="E12854" s="37" t="s">
        <v>15</v>
      </c>
      <c r="F12854" s="37" t="s">
        <v>10</v>
      </c>
    </row>
    <row r="12855">
      <c r="A12855" s="36" t="str">
        <f t="shared" si="1"/>
        <v>High Population-Middle Poverty</v>
      </c>
      <c r="B12855" s="35" t="s">
        <v>12874</v>
      </c>
      <c r="C12855" s="37">
        <v>23370.0</v>
      </c>
      <c r="D12855" s="37">
        <v>0.164698331193838</v>
      </c>
      <c r="E12855" s="37" t="s">
        <v>14</v>
      </c>
      <c r="F12855" s="37" t="s">
        <v>10</v>
      </c>
    </row>
    <row r="12856">
      <c r="A12856" s="36" t="str">
        <f t="shared" si="1"/>
        <v>Medium Population-Middle Poverty</v>
      </c>
      <c r="B12856" s="35" t="s">
        <v>12875</v>
      </c>
      <c r="C12856" s="37">
        <v>3913.0</v>
      </c>
      <c r="D12856" s="37">
        <v>0.159723996933299</v>
      </c>
      <c r="E12856" s="37" t="s">
        <v>15</v>
      </c>
      <c r="F12856" s="37" t="s">
        <v>10</v>
      </c>
    </row>
    <row r="12857">
      <c r="A12857" s="36" t="str">
        <f t="shared" si="1"/>
        <v>Medium Population-Middle Poverty</v>
      </c>
      <c r="B12857" s="35" t="s">
        <v>12876</v>
      </c>
      <c r="C12857" s="37">
        <v>3942.0</v>
      </c>
      <c r="D12857" s="37">
        <v>0.274733637747336</v>
      </c>
      <c r="E12857" s="37" t="s">
        <v>15</v>
      </c>
      <c r="F12857" s="37" t="s">
        <v>10</v>
      </c>
    </row>
    <row r="12858">
      <c r="A12858" s="36" t="str">
        <f t="shared" si="1"/>
        <v>High Population-Middle Poverty</v>
      </c>
      <c r="B12858" s="35" t="s">
        <v>12877</v>
      </c>
      <c r="C12858" s="37">
        <v>22017.0</v>
      </c>
      <c r="D12858" s="37">
        <v>0.152427669528092</v>
      </c>
      <c r="E12858" s="37" t="s">
        <v>14</v>
      </c>
      <c r="F12858" s="37" t="s">
        <v>10</v>
      </c>
    </row>
    <row r="12859">
      <c r="A12859" s="36" t="str">
        <f t="shared" si="1"/>
        <v>Medium Population-Middle Poverty</v>
      </c>
      <c r="B12859" s="35" t="s">
        <v>12878</v>
      </c>
      <c r="C12859" s="37">
        <v>5299.0</v>
      </c>
      <c r="D12859" s="37">
        <v>0.284581996603133</v>
      </c>
      <c r="E12859" s="37" t="s">
        <v>15</v>
      </c>
      <c r="F12859" s="37" t="s">
        <v>10</v>
      </c>
    </row>
    <row r="12860">
      <c r="A12860" s="36" t="str">
        <f t="shared" si="1"/>
        <v>Medium Population-Middle Poverty</v>
      </c>
      <c r="B12860" s="35" t="s">
        <v>12879</v>
      </c>
      <c r="C12860" s="37">
        <v>2271.0</v>
      </c>
      <c r="D12860" s="37">
        <v>0.124614707177455</v>
      </c>
      <c r="E12860" s="37" t="s">
        <v>15</v>
      </c>
      <c r="F12860" s="37" t="s">
        <v>10</v>
      </c>
    </row>
    <row r="12861">
      <c r="A12861" s="36" t="str">
        <f t="shared" si="1"/>
        <v>Medium Population-Middle Poverty</v>
      </c>
      <c r="B12861" s="35" t="s">
        <v>12880</v>
      </c>
      <c r="C12861" s="37">
        <v>1403.0</v>
      </c>
      <c r="D12861" s="37">
        <v>0.265858873841768</v>
      </c>
      <c r="E12861" s="37" t="s">
        <v>15</v>
      </c>
      <c r="F12861" s="37" t="s">
        <v>10</v>
      </c>
    </row>
    <row r="12862">
      <c r="A12862" s="36" t="str">
        <f t="shared" si="1"/>
        <v>High Population-Middle Poverty</v>
      </c>
      <c r="B12862" s="35" t="s">
        <v>12881</v>
      </c>
      <c r="C12862" s="37">
        <v>14285.0</v>
      </c>
      <c r="D12862" s="37">
        <v>0.167378368918446</v>
      </c>
      <c r="E12862" s="37" t="s">
        <v>14</v>
      </c>
      <c r="F12862" s="37" t="s">
        <v>10</v>
      </c>
    </row>
    <row r="12863">
      <c r="A12863" s="36" t="str">
        <f t="shared" si="1"/>
        <v>Medium Population-High Poverty</v>
      </c>
      <c r="B12863" s="35" t="s">
        <v>12882</v>
      </c>
      <c r="C12863" s="37">
        <v>751.0</v>
      </c>
      <c r="D12863" s="37">
        <v>0.348868175765646</v>
      </c>
      <c r="E12863" s="37" t="s">
        <v>15</v>
      </c>
      <c r="F12863" s="37" t="s">
        <v>11</v>
      </c>
    </row>
    <row r="12864">
      <c r="A12864" s="36" t="str">
        <f t="shared" si="1"/>
        <v>Medium Population-High Poverty</v>
      </c>
      <c r="B12864" s="35" t="s">
        <v>12883</v>
      </c>
      <c r="C12864" s="37">
        <v>8298.0</v>
      </c>
      <c r="D12864" s="37">
        <v>0.338756326825741</v>
      </c>
      <c r="E12864" s="37" t="s">
        <v>15</v>
      </c>
      <c r="F12864" s="37" t="s">
        <v>11</v>
      </c>
    </row>
    <row r="12865">
      <c r="A12865" s="36" t="str">
        <f t="shared" si="1"/>
        <v>Low Population-Impoverished</v>
      </c>
      <c r="B12865" s="35" t="s">
        <v>12884</v>
      </c>
      <c r="C12865" s="37">
        <v>49.0</v>
      </c>
      <c r="D12865" s="37">
        <v>0.653061224489796</v>
      </c>
      <c r="E12865" s="37" t="s">
        <v>16</v>
      </c>
      <c r="F12865" s="37" t="s">
        <v>12</v>
      </c>
    </row>
    <row r="12866">
      <c r="A12866" s="36" t="str">
        <f t="shared" si="1"/>
        <v>Medium Population-Middle Poverty</v>
      </c>
      <c r="B12866" s="35" t="s">
        <v>12885</v>
      </c>
      <c r="C12866" s="37">
        <v>9613.0</v>
      </c>
      <c r="D12866" s="37">
        <v>0.210652241755955</v>
      </c>
      <c r="E12866" s="37" t="s">
        <v>15</v>
      </c>
      <c r="F12866" s="37" t="s">
        <v>10</v>
      </c>
    </row>
    <row r="12867">
      <c r="A12867" s="36" t="str">
        <f t="shared" si="1"/>
        <v>Medium Population-Middle Poverty</v>
      </c>
      <c r="B12867" s="35" t="s">
        <v>12886</v>
      </c>
      <c r="C12867" s="37">
        <v>1311.0</v>
      </c>
      <c r="D12867" s="37">
        <v>0.156369183829138</v>
      </c>
      <c r="E12867" s="37" t="s">
        <v>15</v>
      </c>
      <c r="F12867" s="37" t="s">
        <v>10</v>
      </c>
    </row>
    <row r="12868">
      <c r="A12868" s="36" t="str">
        <f t="shared" si="1"/>
        <v>Medium Population-Middle Poverty</v>
      </c>
      <c r="B12868" s="35" t="s">
        <v>12887</v>
      </c>
      <c r="C12868" s="37">
        <v>3683.0</v>
      </c>
      <c r="D12868" s="37">
        <v>0.164539777355417</v>
      </c>
      <c r="E12868" s="37" t="s">
        <v>15</v>
      </c>
      <c r="F12868" s="37" t="s">
        <v>10</v>
      </c>
    </row>
    <row r="12869">
      <c r="A12869" s="36" t="str">
        <f t="shared" si="1"/>
        <v>Medium Population-Middle Poverty</v>
      </c>
      <c r="B12869" s="35" t="s">
        <v>12888</v>
      </c>
      <c r="C12869" s="37">
        <v>1428.0</v>
      </c>
      <c r="D12869" s="37">
        <v>0.124649859943978</v>
      </c>
      <c r="E12869" s="37" t="s">
        <v>15</v>
      </c>
      <c r="F12869" s="37" t="s">
        <v>10</v>
      </c>
    </row>
    <row r="12870">
      <c r="A12870" s="36" t="str">
        <f t="shared" si="1"/>
        <v>Medium Population-Low Poverty</v>
      </c>
      <c r="B12870" s="35" t="s">
        <v>12889</v>
      </c>
      <c r="C12870" s="37">
        <v>1745.0</v>
      </c>
      <c r="D12870" s="37">
        <v>0.0882521489971347</v>
      </c>
      <c r="E12870" s="37" t="s">
        <v>15</v>
      </c>
      <c r="F12870" s="37" t="s">
        <v>9</v>
      </c>
    </row>
    <row r="12871">
      <c r="A12871" s="36" t="str">
        <f t="shared" si="1"/>
        <v>Medium Population-Middle Poverty</v>
      </c>
      <c r="B12871" s="35" t="s">
        <v>12890</v>
      </c>
      <c r="C12871" s="37">
        <v>1778.0</v>
      </c>
      <c r="D12871" s="37">
        <v>0.228346456692913</v>
      </c>
      <c r="E12871" s="37" t="s">
        <v>15</v>
      </c>
      <c r="F12871" s="37" t="s">
        <v>10</v>
      </c>
    </row>
    <row r="12872">
      <c r="A12872" s="36" t="str">
        <f t="shared" si="1"/>
        <v>High Population-Middle Poverty</v>
      </c>
      <c r="B12872" s="35" t="s">
        <v>12891</v>
      </c>
      <c r="C12872" s="37">
        <v>56773.0</v>
      </c>
      <c r="D12872" s="37">
        <v>0.202754830641326</v>
      </c>
      <c r="E12872" s="37" t="s">
        <v>14</v>
      </c>
      <c r="F12872" s="37" t="s">
        <v>10</v>
      </c>
    </row>
    <row r="12873">
      <c r="A12873" s="36" t="str">
        <f t="shared" si="1"/>
        <v>Low Population-Middle Poverty</v>
      </c>
      <c r="B12873" s="35" t="s">
        <v>12892</v>
      </c>
      <c r="C12873" s="37">
        <v>121.0</v>
      </c>
      <c r="D12873" s="37">
        <v>0.239669421487603</v>
      </c>
      <c r="E12873" s="37" t="s">
        <v>16</v>
      </c>
      <c r="F12873" s="37" t="s">
        <v>10</v>
      </c>
    </row>
    <row r="12874">
      <c r="A12874" s="36" t="str">
        <f t="shared" si="1"/>
        <v>High Population-Middle Poverty</v>
      </c>
      <c r="B12874" s="35" t="s">
        <v>12893</v>
      </c>
      <c r="C12874" s="37">
        <v>10545.0</v>
      </c>
      <c r="D12874" s="37">
        <v>0.209103840682788</v>
      </c>
      <c r="E12874" s="37" t="s">
        <v>14</v>
      </c>
      <c r="F12874" s="37" t="s">
        <v>10</v>
      </c>
    </row>
    <row r="12875">
      <c r="A12875" s="36" t="str">
        <f t="shared" si="1"/>
        <v>Medium Population-Middle Poverty</v>
      </c>
      <c r="B12875" s="35" t="s">
        <v>12894</v>
      </c>
      <c r="C12875" s="37">
        <v>2489.0</v>
      </c>
      <c r="D12875" s="37">
        <v>0.271193250301326</v>
      </c>
      <c r="E12875" s="37" t="s">
        <v>15</v>
      </c>
      <c r="F12875" s="37" t="s">
        <v>10</v>
      </c>
    </row>
    <row r="12876">
      <c r="A12876" s="36" t="str">
        <f t="shared" si="1"/>
        <v>Medium Population-Middle Poverty</v>
      </c>
      <c r="B12876" s="35" t="s">
        <v>12895</v>
      </c>
      <c r="C12876" s="37">
        <v>4361.0</v>
      </c>
      <c r="D12876" s="37">
        <v>0.237101582205916</v>
      </c>
      <c r="E12876" s="37" t="s">
        <v>15</v>
      </c>
      <c r="F12876" s="37" t="s">
        <v>10</v>
      </c>
    </row>
    <row r="12877">
      <c r="A12877" s="36" t="str">
        <f t="shared" si="1"/>
        <v>High Population-Middle Poverty</v>
      </c>
      <c r="B12877" s="35" t="s">
        <v>12896</v>
      </c>
      <c r="C12877" s="37">
        <v>26631.0</v>
      </c>
      <c r="D12877" s="37">
        <v>0.149074386992603</v>
      </c>
      <c r="E12877" s="37" t="s">
        <v>14</v>
      </c>
      <c r="F12877" s="37" t="s">
        <v>10</v>
      </c>
    </row>
    <row r="12878">
      <c r="A12878" s="36" t="str">
        <f t="shared" si="1"/>
        <v>High Population-Middle Poverty</v>
      </c>
      <c r="B12878" s="35" t="s">
        <v>12897</v>
      </c>
      <c r="C12878" s="37">
        <v>29429.0</v>
      </c>
      <c r="D12878" s="37">
        <v>0.126915627442319</v>
      </c>
      <c r="E12878" s="37" t="s">
        <v>14</v>
      </c>
      <c r="F12878" s="37" t="s">
        <v>10</v>
      </c>
    </row>
    <row r="12879">
      <c r="A12879" s="36" t="str">
        <f t="shared" si="1"/>
        <v>High Population-High Poverty</v>
      </c>
      <c r="B12879" s="35" t="s">
        <v>12898</v>
      </c>
      <c r="C12879" s="37">
        <v>27507.0</v>
      </c>
      <c r="D12879" s="37">
        <v>0.345439342712764</v>
      </c>
      <c r="E12879" s="37" t="s">
        <v>14</v>
      </c>
      <c r="F12879" s="37" t="s">
        <v>11</v>
      </c>
    </row>
    <row r="12880">
      <c r="A12880" s="36" t="str">
        <f t="shared" si="1"/>
        <v>High Population-Middle Poverty</v>
      </c>
      <c r="B12880" s="35" t="s">
        <v>12899</v>
      </c>
      <c r="C12880" s="37">
        <v>25394.0</v>
      </c>
      <c r="D12880" s="37">
        <v>0.234031661022289</v>
      </c>
      <c r="E12880" s="37" t="s">
        <v>14</v>
      </c>
      <c r="F12880" s="37" t="s">
        <v>10</v>
      </c>
    </row>
    <row r="12881">
      <c r="A12881" s="36" t="str">
        <f t="shared" si="1"/>
        <v>Medium Population-Middle Poverty</v>
      </c>
      <c r="B12881" s="35" t="s">
        <v>12900</v>
      </c>
      <c r="C12881" s="37">
        <v>1727.0</v>
      </c>
      <c r="D12881" s="37">
        <v>0.280833815865663</v>
      </c>
      <c r="E12881" s="37" t="s">
        <v>15</v>
      </c>
      <c r="F12881" s="37" t="s">
        <v>10</v>
      </c>
    </row>
    <row r="12882">
      <c r="A12882" s="36" t="str">
        <f t="shared" si="1"/>
        <v>High Population-High Poverty</v>
      </c>
      <c r="B12882" s="35" t="s">
        <v>12901</v>
      </c>
      <c r="C12882" s="37">
        <v>22002.0</v>
      </c>
      <c r="D12882" s="37">
        <v>0.488137442050723</v>
      </c>
      <c r="E12882" s="37" t="s">
        <v>14</v>
      </c>
      <c r="F12882" s="37" t="s">
        <v>11</v>
      </c>
    </row>
    <row r="12883">
      <c r="A12883" s="36" t="str">
        <f t="shared" si="1"/>
        <v>High Population-Low Poverty</v>
      </c>
      <c r="B12883" s="35" t="s">
        <v>12902</v>
      </c>
      <c r="C12883" s="37">
        <v>40012.0</v>
      </c>
      <c r="D12883" s="37">
        <v>0.0934969509147256</v>
      </c>
      <c r="E12883" s="37" t="s">
        <v>14</v>
      </c>
      <c r="F12883" s="37" t="s">
        <v>9</v>
      </c>
    </row>
    <row r="12884">
      <c r="A12884" s="36" t="str">
        <f t="shared" si="1"/>
        <v>Medium Population-Middle Poverty</v>
      </c>
      <c r="B12884" s="35" t="s">
        <v>12903</v>
      </c>
      <c r="C12884" s="37">
        <v>849.0</v>
      </c>
      <c r="D12884" s="37">
        <v>0.123674911660777</v>
      </c>
      <c r="E12884" s="37" t="s">
        <v>15</v>
      </c>
      <c r="F12884" s="37" t="s">
        <v>10</v>
      </c>
    </row>
    <row r="12885">
      <c r="A12885" s="36" t="str">
        <f t="shared" si="1"/>
        <v>High Population-Middle Poverty</v>
      </c>
      <c r="B12885" s="35" t="s">
        <v>12904</v>
      </c>
      <c r="C12885" s="37">
        <v>30369.0</v>
      </c>
      <c r="D12885" s="37">
        <v>0.142118607790839</v>
      </c>
      <c r="E12885" s="37" t="s">
        <v>14</v>
      </c>
      <c r="F12885" s="37" t="s">
        <v>10</v>
      </c>
    </row>
    <row r="12886">
      <c r="A12886" s="36" t="str">
        <f t="shared" si="1"/>
        <v>High Population-Low Poverty</v>
      </c>
      <c r="B12886" s="35" t="s">
        <v>12905</v>
      </c>
      <c r="C12886" s="37">
        <v>10984.0</v>
      </c>
      <c r="D12886" s="37">
        <v>0.0322286962855062</v>
      </c>
      <c r="E12886" s="37" t="s">
        <v>14</v>
      </c>
      <c r="F12886" s="37" t="s">
        <v>9</v>
      </c>
    </row>
    <row r="12887">
      <c r="A12887" s="36" t="str">
        <f t="shared" si="1"/>
        <v>High Population-Low Poverty</v>
      </c>
      <c r="B12887" s="35" t="s">
        <v>12906</v>
      </c>
      <c r="C12887" s="37">
        <v>16085.0</v>
      </c>
      <c r="D12887" s="37">
        <v>0.0265464718682002</v>
      </c>
      <c r="E12887" s="37" t="s">
        <v>14</v>
      </c>
      <c r="F12887" s="37" t="s">
        <v>9</v>
      </c>
    </row>
    <row r="12888">
      <c r="A12888" s="36" t="str">
        <f t="shared" si="1"/>
        <v>High Population-Low Poverty</v>
      </c>
      <c r="B12888" s="35" t="s">
        <v>12907</v>
      </c>
      <c r="C12888" s="37">
        <v>36343.0</v>
      </c>
      <c r="D12888" s="37">
        <v>0.0750350824092673</v>
      </c>
      <c r="E12888" s="37" t="s">
        <v>14</v>
      </c>
      <c r="F12888" s="37" t="s">
        <v>9</v>
      </c>
    </row>
    <row r="12889">
      <c r="A12889" s="36" t="str">
        <f t="shared" si="1"/>
        <v>Medium Population-Low Poverty</v>
      </c>
      <c r="B12889" s="35" t="s">
        <v>12908</v>
      </c>
      <c r="C12889" s="37">
        <v>3273.0</v>
      </c>
      <c r="D12889" s="37">
        <v>0.0925756186984418</v>
      </c>
      <c r="E12889" s="37" t="s">
        <v>15</v>
      </c>
      <c r="F12889" s="37" t="s">
        <v>9</v>
      </c>
    </row>
    <row r="12890">
      <c r="A12890" s="36" t="str">
        <f t="shared" si="1"/>
        <v>High Population-Middle Poverty</v>
      </c>
      <c r="B12890" s="35" t="s">
        <v>12909</v>
      </c>
      <c r="C12890" s="37">
        <v>36178.0</v>
      </c>
      <c r="D12890" s="37">
        <v>0.225164464591741</v>
      </c>
      <c r="E12890" s="37" t="s">
        <v>14</v>
      </c>
      <c r="F12890" s="37" t="s">
        <v>10</v>
      </c>
    </row>
    <row r="12891">
      <c r="A12891" s="36" t="str">
        <f t="shared" si="1"/>
        <v>High Population-Middle Poverty</v>
      </c>
      <c r="B12891" s="35" t="s">
        <v>12910</v>
      </c>
      <c r="C12891" s="37">
        <v>49425.0</v>
      </c>
      <c r="D12891" s="37">
        <v>0.122448153768336</v>
      </c>
      <c r="E12891" s="37" t="s">
        <v>14</v>
      </c>
      <c r="F12891" s="37" t="s">
        <v>10</v>
      </c>
    </row>
    <row r="12892">
      <c r="A12892" s="36" t="str">
        <f t="shared" si="1"/>
        <v>High Population-Middle Poverty</v>
      </c>
      <c r="B12892" s="35" t="s">
        <v>12911</v>
      </c>
      <c r="C12892" s="37">
        <v>29786.0</v>
      </c>
      <c r="D12892" s="37">
        <v>0.237695561673269</v>
      </c>
      <c r="E12892" s="37" t="s">
        <v>14</v>
      </c>
      <c r="F12892" s="37" t="s">
        <v>10</v>
      </c>
    </row>
    <row r="12893">
      <c r="A12893" s="36" t="str">
        <f t="shared" si="1"/>
        <v>Medium Population-Middle Poverty</v>
      </c>
      <c r="B12893" s="35" t="s">
        <v>12912</v>
      </c>
      <c r="C12893" s="37">
        <v>4865.0</v>
      </c>
      <c r="D12893" s="37">
        <v>0.224871531346351</v>
      </c>
      <c r="E12893" s="37" t="s">
        <v>15</v>
      </c>
      <c r="F12893" s="37" t="s">
        <v>10</v>
      </c>
    </row>
    <row r="12894">
      <c r="A12894" s="36" t="str">
        <f t="shared" si="1"/>
        <v>Medium Population-High Poverty</v>
      </c>
      <c r="B12894" s="35" t="s">
        <v>12913</v>
      </c>
      <c r="C12894" s="37">
        <v>3976.0</v>
      </c>
      <c r="D12894" s="37">
        <v>0.336267605633803</v>
      </c>
      <c r="E12894" s="37" t="s">
        <v>15</v>
      </c>
      <c r="F12894" s="37" t="s">
        <v>11</v>
      </c>
    </row>
    <row r="12895">
      <c r="A12895" s="36" t="str">
        <f t="shared" si="1"/>
        <v>Medium Population-Low Poverty</v>
      </c>
      <c r="B12895" s="35" t="s">
        <v>12914</v>
      </c>
      <c r="C12895" s="37">
        <v>916.0</v>
      </c>
      <c r="D12895" s="37">
        <v>0.0458515283842795</v>
      </c>
      <c r="E12895" s="37" t="s">
        <v>15</v>
      </c>
      <c r="F12895" s="37" t="s">
        <v>9</v>
      </c>
    </row>
    <row r="12896">
      <c r="A12896" s="36" t="str">
        <f t="shared" si="1"/>
        <v>Medium Population-Middle Poverty</v>
      </c>
      <c r="B12896" s="35" t="s">
        <v>12915</v>
      </c>
      <c r="C12896" s="37">
        <v>3162.0</v>
      </c>
      <c r="D12896" s="37">
        <v>0.234345351043643</v>
      </c>
      <c r="E12896" s="37" t="s">
        <v>15</v>
      </c>
      <c r="F12896" s="37" t="s">
        <v>10</v>
      </c>
    </row>
    <row r="12897">
      <c r="A12897" s="36" t="str">
        <f t="shared" si="1"/>
        <v>High Population-Middle Poverty</v>
      </c>
      <c r="B12897" s="35" t="s">
        <v>12916</v>
      </c>
      <c r="C12897" s="37">
        <v>23081.0</v>
      </c>
      <c r="D12897" s="37">
        <v>0.242537151769854</v>
      </c>
      <c r="E12897" s="37" t="s">
        <v>14</v>
      </c>
      <c r="F12897" s="37" t="s">
        <v>10</v>
      </c>
    </row>
    <row r="12898">
      <c r="A12898" s="36" t="str">
        <f t="shared" si="1"/>
        <v>Low Population-Low Poverty</v>
      </c>
      <c r="B12898" s="35" t="s">
        <v>12917</v>
      </c>
      <c r="C12898" s="37">
        <v>281.0</v>
      </c>
      <c r="D12898" s="37">
        <v>0.0</v>
      </c>
      <c r="E12898" s="37" t="s">
        <v>16</v>
      </c>
      <c r="F12898" s="37" t="s">
        <v>9</v>
      </c>
    </row>
    <row r="12899">
      <c r="A12899" s="36" t="str">
        <f t="shared" si="1"/>
        <v>High Population-Middle Poverty</v>
      </c>
      <c r="B12899" s="35" t="s">
        <v>12918</v>
      </c>
      <c r="C12899" s="37">
        <v>18072.0</v>
      </c>
      <c r="D12899" s="37">
        <v>0.211874723328907</v>
      </c>
      <c r="E12899" s="37" t="s">
        <v>14</v>
      </c>
      <c r="F12899" s="37" t="s">
        <v>10</v>
      </c>
    </row>
    <row r="12900">
      <c r="A12900" s="36" t="str">
        <f t="shared" si="1"/>
        <v>Medium Population-High Poverty</v>
      </c>
      <c r="B12900" s="35" t="s">
        <v>12919</v>
      </c>
      <c r="C12900" s="37">
        <v>2493.0</v>
      </c>
      <c r="D12900" s="37">
        <v>0.379863618130766</v>
      </c>
      <c r="E12900" s="37" t="s">
        <v>15</v>
      </c>
      <c r="F12900" s="37" t="s">
        <v>11</v>
      </c>
    </row>
    <row r="12901">
      <c r="A12901" s="36" t="str">
        <f t="shared" si="1"/>
        <v>Low Population-High Poverty</v>
      </c>
      <c r="B12901" s="35" t="s">
        <v>12920</v>
      </c>
      <c r="C12901" s="37">
        <v>398.0</v>
      </c>
      <c r="D12901" s="37">
        <v>0.412060301507538</v>
      </c>
      <c r="E12901" s="37" t="s">
        <v>16</v>
      </c>
      <c r="F12901" s="37" t="s">
        <v>11</v>
      </c>
    </row>
    <row r="12902">
      <c r="A12902" s="36" t="str">
        <f t="shared" si="1"/>
        <v>High Population-Middle Poverty</v>
      </c>
      <c r="B12902" s="35" t="s">
        <v>12921</v>
      </c>
      <c r="C12902" s="37">
        <v>16354.0</v>
      </c>
      <c r="D12902" s="37">
        <v>0.32016632016632</v>
      </c>
      <c r="E12902" s="37" t="s">
        <v>14</v>
      </c>
      <c r="F12902" s="37" t="s">
        <v>10</v>
      </c>
    </row>
    <row r="12903">
      <c r="A12903" s="36" t="str">
        <f t="shared" si="1"/>
        <v>Medium Population-High Poverty</v>
      </c>
      <c r="B12903" s="35" t="s">
        <v>12922</v>
      </c>
      <c r="C12903" s="37">
        <v>1590.0</v>
      </c>
      <c r="D12903" s="37">
        <v>0.486163522012579</v>
      </c>
      <c r="E12903" s="37" t="s">
        <v>15</v>
      </c>
      <c r="F12903" s="37" t="s">
        <v>11</v>
      </c>
    </row>
    <row r="12904">
      <c r="A12904" s="36" t="str">
        <f t="shared" si="1"/>
        <v>Medium Population-Impoverished</v>
      </c>
      <c r="B12904" s="35" t="s">
        <v>12923</v>
      </c>
      <c r="C12904" s="37">
        <v>526.0</v>
      </c>
      <c r="D12904" s="37">
        <v>0.5893536121673</v>
      </c>
      <c r="E12904" s="37" t="s">
        <v>15</v>
      </c>
      <c r="F12904" s="37" t="s">
        <v>12</v>
      </c>
    </row>
    <row r="12905">
      <c r="A12905" s="36" t="str">
        <f t="shared" si="1"/>
        <v>Medium Population-Middle Poverty</v>
      </c>
      <c r="B12905" s="35" t="s">
        <v>12924</v>
      </c>
      <c r="C12905" s="37">
        <v>2395.0</v>
      </c>
      <c r="D12905" s="37">
        <v>0.25678496868476</v>
      </c>
      <c r="E12905" s="37" t="s">
        <v>15</v>
      </c>
      <c r="F12905" s="37" t="s">
        <v>10</v>
      </c>
    </row>
    <row r="12906">
      <c r="A12906" s="36" t="str">
        <f t="shared" si="1"/>
        <v>Low Population-Middle Poverty</v>
      </c>
      <c r="B12906" s="35" t="s">
        <v>12925</v>
      </c>
      <c r="C12906" s="37">
        <v>368.0</v>
      </c>
      <c r="D12906" s="37">
        <v>0.130434782608696</v>
      </c>
      <c r="E12906" s="37" t="s">
        <v>16</v>
      </c>
      <c r="F12906" s="37" t="s">
        <v>10</v>
      </c>
    </row>
    <row r="12907">
      <c r="A12907" s="36" t="str">
        <f t="shared" si="1"/>
        <v>Low Population-Middle Poverty</v>
      </c>
      <c r="B12907" s="35" t="s">
        <v>12926</v>
      </c>
      <c r="C12907" s="37">
        <v>87.0</v>
      </c>
      <c r="D12907" s="37">
        <v>0.137931034482759</v>
      </c>
      <c r="E12907" s="37" t="s">
        <v>16</v>
      </c>
      <c r="F12907" s="37" t="s">
        <v>10</v>
      </c>
    </row>
    <row r="12908">
      <c r="A12908" s="36" t="str">
        <f t="shared" si="1"/>
        <v>Medium Population-High Poverty</v>
      </c>
      <c r="B12908" s="35" t="s">
        <v>12927</v>
      </c>
      <c r="C12908" s="37">
        <v>1172.0</v>
      </c>
      <c r="D12908" s="37">
        <v>0.342150170648464</v>
      </c>
      <c r="E12908" s="37" t="s">
        <v>15</v>
      </c>
      <c r="F12908" s="37" t="s">
        <v>11</v>
      </c>
    </row>
    <row r="12909">
      <c r="A12909" s="36" t="str">
        <f t="shared" si="1"/>
        <v>Low Population-Middle Poverty</v>
      </c>
      <c r="B12909" s="35" t="s">
        <v>12928</v>
      </c>
      <c r="C12909" s="37">
        <v>453.0</v>
      </c>
      <c r="D12909" s="37">
        <v>0.225165562913907</v>
      </c>
      <c r="E12909" s="37" t="s">
        <v>16</v>
      </c>
      <c r="F12909" s="37" t="s">
        <v>10</v>
      </c>
    </row>
    <row r="12910">
      <c r="A12910" s="36" t="str">
        <f t="shared" si="1"/>
        <v>Medium Population-Middle Poverty</v>
      </c>
      <c r="B12910" s="35" t="s">
        <v>12929</v>
      </c>
      <c r="C12910" s="37">
        <v>1198.0</v>
      </c>
      <c r="D12910" s="37">
        <v>0.308013355592654</v>
      </c>
      <c r="E12910" s="37" t="s">
        <v>15</v>
      </c>
      <c r="F12910" s="37" t="s">
        <v>10</v>
      </c>
    </row>
    <row r="12911">
      <c r="A12911" s="36" t="str">
        <f t="shared" si="1"/>
        <v>Low Population-Low Poverty</v>
      </c>
      <c r="B12911" s="35" t="s">
        <v>12930</v>
      </c>
      <c r="C12911" s="37">
        <v>15.0</v>
      </c>
      <c r="D12911" s="37">
        <v>0.0</v>
      </c>
      <c r="E12911" s="37" t="s">
        <v>16</v>
      </c>
      <c r="F12911" s="37" t="s">
        <v>9</v>
      </c>
    </row>
    <row r="12912">
      <c r="A12912" s="36" t="str">
        <f t="shared" si="1"/>
        <v>Low Population-High Poverty</v>
      </c>
      <c r="B12912" s="35" t="s">
        <v>12931</v>
      </c>
      <c r="C12912" s="37">
        <v>63.0</v>
      </c>
      <c r="D12912" s="37">
        <v>0.46031746031746</v>
      </c>
      <c r="E12912" s="37" t="s">
        <v>16</v>
      </c>
      <c r="F12912" s="37" t="s">
        <v>11</v>
      </c>
    </row>
    <row r="12913">
      <c r="A12913" s="36" t="str">
        <f t="shared" si="1"/>
        <v>Medium Population-Middle Poverty</v>
      </c>
      <c r="B12913" s="35" t="s">
        <v>12932</v>
      </c>
      <c r="C12913" s="37">
        <v>535.0</v>
      </c>
      <c r="D12913" s="37">
        <v>0.186915887850467</v>
      </c>
      <c r="E12913" s="37" t="s">
        <v>15</v>
      </c>
      <c r="F12913" s="37" t="s">
        <v>10</v>
      </c>
    </row>
    <row r="12914">
      <c r="A12914" s="36" t="str">
        <f t="shared" si="1"/>
        <v>Medium Population-Middle Poverty</v>
      </c>
      <c r="B12914" s="35" t="s">
        <v>12933</v>
      </c>
      <c r="C12914" s="37">
        <v>876.0</v>
      </c>
      <c r="D12914" s="37">
        <v>0.262557077625571</v>
      </c>
      <c r="E12914" s="37" t="s">
        <v>15</v>
      </c>
      <c r="F12914" s="37" t="s">
        <v>10</v>
      </c>
    </row>
    <row r="12915">
      <c r="A12915" s="36" t="str">
        <f t="shared" si="1"/>
        <v>Medium Population-High Poverty</v>
      </c>
      <c r="B12915" s="35" t="s">
        <v>12934</v>
      </c>
      <c r="C12915" s="37">
        <v>3480.0</v>
      </c>
      <c r="D12915" s="37">
        <v>0.352586206896552</v>
      </c>
      <c r="E12915" s="37" t="s">
        <v>15</v>
      </c>
      <c r="F12915" s="37" t="s">
        <v>11</v>
      </c>
    </row>
    <row r="12916">
      <c r="A12916" s="36" t="str">
        <f t="shared" si="1"/>
        <v>Low Population-High Poverty</v>
      </c>
      <c r="B12916" s="35" t="s">
        <v>12935</v>
      </c>
      <c r="C12916" s="37">
        <v>317.0</v>
      </c>
      <c r="D12916" s="37">
        <v>0.337539432176656</v>
      </c>
      <c r="E12916" s="37" t="s">
        <v>16</v>
      </c>
      <c r="F12916" s="37" t="s">
        <v>11</v>
      </c>
    </row>
    <row r="12917">
      <c r="A12917" s="36" t="str">
        <f t="shared" si="1"/>
        <v>Medium Population-Middle Poverty</v>
      </c>
      <c r="B12917" s="35" t="s">
        <v>12936</v>
      </c>
      <c r="C12917" s="37">
        <v>640.0</v>
      </c>
      <c r="D12917" s="37">
        <v>0.3234375</v>
      </c>
      <c r="E12917" s="37" t="s">
        <v>15</v>
      </c>
      <c r="F12917" s="37" t="s">
        <v>10</v>
      </c>
    </row>
    <row r="12918">
      <c r="A12918" s="36" t="str">
        <f t="shared" si="1"/>
        <v>Medium Population-High Poverty</v>
      </c>
      <c r="B12918" s="35" t="s">
        <v>12937</v>
      </c>
      <c r="C12918" s="37">
        <v>1076.0</v>
      </c>
      <c r="D12918" s="37">
        <v>0.463754646840149</v>
      </c>
      <c r="E12918" s="37" t="s">
        <v>15</v>
      </c>
      <c r="F12918" s="37" t="s">
        <v>11</v>
      </c>
    </row>
    <row r="12919">
      <c r="A12919" s="36" t="str">
        <f t="shared" si="1"/>
        <v>Medium Population-High Poverty</v>
      </c>
      <c r="B12919" s="35" t="s">
        <v>12938</v>
      </c>
      <c r="C12919" s="37">
        <v>3454.0</v>
      </c>
      <c r="D12919" s="37">
        <v>0.473364215402432</v>
      </c>
      <c r="E12919" s="37" t="s">
        <v>15</v>
      </c>
      <c r="F12919" s="37" t="s">
        <v>11</v>
      </c>
    </row>
    <row r="12920">
      <c r="A12920" s="36" t="str">
        <f t="shared" si="1"/>
        <v>Low Population-Middle Poverty</v>
      </c>
      <c r="B12920" s="35" t="s">
        <v>12939</v>
      </c>
      <c r="C12920" s="37">
        <v>185.0</v>
      </c>
      <c r="D12920" s="37">
        <v>0.32972972972973</v>
      </c>
      <c r="E12920" s="37" t="s">
        <v>16</v>
      </c>
      <c r="F12920" s="37" t="s">
        <v>10</v>
      </c>
    </row>
    <row r="12921">
      <c r="A12921" s="36" t="str">
        <f t="shared" si="1"/>
        <v>Low Population-High Poverty</v>
      </c>
      <c r="B12921" s="35" t="s">
        <v>12940</v>
      </c>
      <c r="C12921" s="37">
        <v>125.0</v>
      </c>
      <c r="D12921" s="37">
        <v>0.368</v>
      </c>
      <c r="E12921" s="37" t="s">
        <v>16</v>
      </c>
      <c r="F12921" s="37" t="s">
        <v>11</v>
      </c>
    </row>
    <row r="12922">
      <c r="A12922" s="36" t="str">
        <f t="shared" si="1"/>
        <v>Medium Population-High Poverty</v>
      </c>
      <c r="B12922" s="35" t="s">
        <v>12941</v>
      </c>
      <c r="C12922" s="37">
        <v>4966.0</v>
      </c>
      <c r="D12922" s="37">
        <v>0.432742650020137</v>
      </c>
      <c r="E12922" s="37" t="s">
        <v>15</v>
      </c>
      <c r="F12922" s="37" t="s">
        <v>11</v>
      </c>
    </row>
    <row r="12923">
      <c r="A12923" s="36" t="str">
        <f t="shared" si="1"/>
        <v>Low Population-Impoverished</v>
      </c>
      <c r="B12923" s="35" t="s">
        <v>12942</v>
      </c>
      <c r="C12923" s="37">
        <v>176.0</v>
      </c>
      <c r="D12923" s="37">
        <v>0.556818181818182</v>
      </c>
      <c r="E12923" s="37" t="s">
        <v>16</v>
      </c>
      <c r="F12923" s="37" t="s">
        <v>12</v>
      </c>
    </row>
    <row r="12924">
      <c r="A12924" s="36" t="str">
        <f t="shared" si="1"/>
        <v>Low Population-High Poverty</v>
      </c>
      <c r="B12924" s="35" t="s">
        <v>12943</v>
      </c>
      <c r="C12924" s="37">
        <v>281.0</v>
      </c>
      <c r="D12924" s="37">
        <v>0.341637010676157</v>
      </c>
      <c r="E12924" s="37" t="s">
        <v>16</v>
      </c>
      <c r="F12924" s="37" t="s">
        <v>11</v>
      </c>
    </row>
    <row r="12925">
      <c r="A12925" s="36" t="str">
        <f t="shared" si="1"/>
        <v>Low Population-Low Poverty</v>
      </c>
      <c r="B12925" s="35" t="s">
        <v>12944</v>
      </c>
      <c r="C12925" s="37">
        <v>99.0</v>
      </c>
      <c r="D12925" s="37">
        <v>0.0707070707070707</v>
      </c>
      <c r="E12925" s="37" t="s">
        <v>16</v>
      </c>
      <c r="F12925" s="37" t="s">
        <v>9</v>
      </c>
    </row>
    <row r="12926">
      <c r="A12926" s="36" t="str">
        <f t="shared" si="1"/>
        <v>Medium Population-High Poverty</v>
      </c>
      <c r="B12926" s="35" t="s">
        <v>12945</v>
      </c>
      <c r="C12926" s="37">
        <v>543.0</v>
      </c>
      <c r="D12926" s="37">
        <v>0.349907918968692</v>
      </c>
      <c r="E12926" s="37" t="s">
        <v>15</v>
      </c>
      <c r="F12926" s="37" t="s">
        <v>11</v>
      </c>
    </row>
    <row r="12927">
      <c r="A12927" s="36" t="str">
        <f t="shared" si="1"/>
        <v>Low Population-High Poverty</v>
      </c>
      <c r="B12927" s="35" t="s">
        <v>12946</v>
      </c>
      <c r="C12927" s="37">
        <v>372.0</v>
      </c>
      <c r="D12927" s="37">
        <v>0.435483870967742</v>
      </c>
      <c r="E12927" s="37" t="s">
        <v>16</v>
      </c>
      <c r="F12927" s="37" t="s">
        <v>11</v>
      </c>
    </row>
    <row r="12928">
      <c r="A12928" s="36" t="str">
        <f t="shared" si="1"/>
        <v>Low Population-Middle Poverty</v>
      </c>
      <c r="B12928" s="35" t="s">
        <v>12947</v>
      </c>
      <c r="C12928" s="37">
        <v>432.0</v>
      </c>
      <c r="D12928" s="37">
        <v>0.185185185185185</v>
      </c>
      <c r="E12928" s="37" t="s">
        <v>16</v>
      </c>
      <c r="F12928" s="37" t="s">
        <v>10</v>
      </c>
    </row>
    <row r="12929">
      <c r="A12929" s="36" t="str">
        <f t="shared" si="1"/>
        <v>Medium Population-High Poverty</v>
      </c>
      <c r="B12929" s="35" t="s">
        <v>12948</v>
      </c>
      <c r="C12929" s="37">
        <v>1001.0</v>
      </c>
      <c r="D12929" s="37">
        <v>0.338661338661339</v>
      </c>
      <c r="E12929" s="37" t="s">
        <v>15</v>
      </c>
      <c r="F12929" s="37" t="s">
        <v>11</v>
      </c>
    </row>
    <row r="12930">
      <c r="A12930" s="36" t="str">
        <f t="shared" si="1"/>
        <v>Medium Population-Middle Poverty</v>
      </c>
      <c r="B12930" s="35" t="s">
        <v>12949</v>
      </c>
      <c r="C12930" s="37">
        <v>776.0</v>
      </c>
      <c r="D12930" s="37">
        <v>0.27319587628866</v>
      </c>
      <c r="E12930" s="37" t="s">
        <v>15</v>
      </c>
      <c r="F12930" s="37" t="s">
        <v>10</v>
      </c>
    </row>
    <row r="12931">
      <c r="A12931" s="36" t="str">
        <f t="shared" si="1"/>
        <v>Medium Population-Middle Poverty</v>
      </c>
      <c r="B12931" s="35" t="s">
        <v>12950</v>
      </c>
      <c r="C12931" s="37">
        <v>723.0</v>
      </c>
      <c r="D12931" s="37">
        <v>0.210235131396957</v>
      </c>
      <c r="E12931" s="37" t="s">
        <v>15</v>
      </c>
      <c r="F12931" s="37" t="s">
        <v>10</v>
      </c>
    </row>
    <row r="12932">
      <c r="A12932" s="36" t="str">
        <f t="shared" si="1"/>
        <v>Low Population-High Poverty</v>
      </c>
      <c r="B12932" s="35" t="s">
        <v>12951</v>
      </c>
      <c r="C12932" s="37">
        <v>346.0</v>
      </c>
      <c r="D12932" s="37">
        <v>0.34971098265896</v>
      </c>
      <c r="E12932" s="37" t="s">
        <v>16</v>
      </c>
      <c r="F12932" s="37" t="s">
        <v>11</v>
      </c>
    </row>
    <row r="12933">
      <c r="A12933" s="36" t="str">
        <f t="shared" si="1"/>
        <v>Low Population-Middle Poverty</v>
      </c>
      <c r="B12933" s="35" t="s">
        <v>12952</v>
      </c>
      <c r="C12933" s="37">
        <v>460.0</v>
      </c>
      <c r="D12933" s="37">
        <v>0.247826086956522</v>
      </c>
      <c r="E12933" s="37" t="s">
        <v>16</v>
      </c>
      <c r="F12933" s="37" t="s">
        <v>10</v>
      </c>
    </row>
    <row r="12934">
      <c r="A12934" s="36" t="str">
        <f t="shared" si="1"/>
        <v>Medium Population-Impoverished</v>
      </c>
      <c r="B12934" s="35" t="s">
        <v>12953</v>
      </c>
      <c r="C12934" s="37">
        <v>530.0</v>
      </c>
      <c r="D12934" s="37">
        <v>0.509433962264151</v>
      </c>
      <c r="E12934" s="37" t="s">
        <v>15</v>
      </c>
      <c r="F12934" s="37" t="s">
        <v>12</v>
      </c>
    </row>
    <row r="12935">
      <c r="A12935" s="36" t="str">
        <f t="shared" si="1"/>
        <v>Low Population-High Poverty</v>
      </c>
      <c r="B12935" s="35" t="s">
        <v>12954</v>
      </c>
      <c r="C12935" s="37">
        <v>429.0</v>
      </c>
      <c r="D12935" s="37">
        <v>0.414918414918415</v>
      </c>
      <c r="E12935" s="37" t="s">
        <v>16</v>
      </c>
      <c r="F12935" s="37" t="s">
        <v>11</v>
      </c>
    </row>
    <row r="12936">
      <c r="A12936" s="36" t="str">
        <f t="shared" si="1"/>
        <v>Medium Population-High Poverty</v>
      </c>
      <c r="B12936" s="35" t="s">
        <v>12955</v>
      </c>
      <c r="C12936" s="37">
        <v>928.0</v>
      </c>
      <c r="D12936" s="37">
        <v>0.413793103448276</v>
      </c>
      <c r="E12936" s="37" t="s">
        <v>15</v>
      </c>
      <c r="F12936" s="37" t="s">
        <v>11</v>
      </c>
    </row>
    <row r="12937">
      <c r="A12937" s="36" t="str">
        <f t="shared" si="1"/>
        <v>Low Population-Middle Poverty</v>
      </c>
      <c r="B12937" s="35" t="s">
        <v>12956</v>
      </c>
      <c r="C12937" s="37">
        <v>381.0</v>
      </c>
      <c r="D12937" s="37">
        <v>0.309711286089239</v>
      </c>
      <c r="E12937" s="37" t="s">
        <v>16</v>
      </c>
      <c r="F12937" s="37" t="s">
        <v>10</v>
      </c>
    </row>
    <row r="12938">
      <c r="A12938" s="36" t="str">
        <f t="shared" si="1"/>
        <v>Medium Population-Middle Poverty</v>
      </c>
      <c r="B12938" s="35" t="s">
        <v>12957</v>
      </c>
      <c r="C12938" s="37">
        <v>2164.0</v>
      </c>
      <c r="D12938" s="37">
        <v>0.296210720887246</v>
      </c>
      <c r="E12938" s="37" t="s">
        <v>15</v>
      </c>
      <c r="F12938" s="37" t="s">
        <v>10</v>
      </c>
    </row>
    <row r="12939">
      <c r="A12939" s="36" t="str">
        <f t="shared" si="1"/>
        <v>Low Population-Middle Poverty</v>
      </c>
      <c r="B12939" s="35" t="s">
        <v>12958</v>
      </c>
      <c r="C12939" s="37">
        <v>394.0</v>
      </c>
      <c r="D12939" s="37">
        <v>0.210659898477157</v>
      </c>
      <c r="E12939" s="37" t="s">
        <v>16</v>
      </c>
      <c r="F12939" s="37" t="s">
        <v>10</v>
      </c>
    </row>
    <row r="12940">
      <c r="A12940" s="36" t="str">
        <f t="shared" si="1"/>
        <v>Medium Population-Impoverished</v>
      </c>
      <c r="B12940" s="35" t="s">
        <v>12959</v>
      </c>
      <c r="C12940" s="37">
        <v>1359.0</v>
      </c>
      <c r="D12940" s="37">
        <v>0.515820456217807</v>
      </c>
      <c r="E12940" s="37" t="s">
        <v>15</v>
      </c>
      <c r="F12940" s="37" t="s">
        <v>12</v>
      </c>
    </row>
    <row r="12941">
      <c r="A12941" s="36" t="str">
        <f t="shared" si="1"/>
        <v>Low Population-High Poverty</v>
      </c>
      <c r="B12941" s="35" t="s">
        <v>12960</v>
      </c>
      <c r="C12941" s="37">
        <v>465.0</v>
      </c>
      <c r="D12941" s="37">
        <v>0.423655913978495</v>
      </c>
      <c r="E12941" s="37" t="s">
        <v>16</v>
      </c>
      <c r="F12941" s="37" t="s">
        <v>11</v>
      </c>
    </row>
    <row r="12942">
      <c r="A12942" s="36" t="str">
        <f t="shared" si="1"/>
        <v>High Population-Middle Poverty</v>
      </c>
      <c r="B12942" s="35" t="s">
        <v>12961</v>
      </c>
      <c r="C12942" s="37">
        <v>11140.0</v>
      </c>
      <c r="D12942" s="37">
        <v>0.32262118491921</v>
      </c>
      <c r="E12942" s="37" t="s">
        <v>14</v>
      </c>
      <c r="F12942" s="37" t="s">
        <v>10</v>
      </c>
    </row>
    <row r="12943">
      <c r="A12943" s="36" t="str">
        <f t="shared" si="1"/>
        <v>Low Population-High Poverty</v>
      </c>
      <c r="B12943" s="35" t="s">
        <v>12962</v>
      </c>
      <c r="C12943" s="37">
        <v>365.0</v>
      </c>
      <c r="D12943" s="37">
        <v>0.4</v>
      </c>
      <c r="E12943" s="37" t="s">
        <v>16</v>
      </c>
      <c r="F12943" s="37" t="s">
        <v>11</v>
      </c>
    </row>
    <row r="12944">
      <c r="A12944" s="36" t="str">
        <f t="shared" si="1"/>
        <v>Low Population-High Poverty</v>
      </c>
      <c r="B12944" s="35" t="s">
        <v>12963</v>
      </c>
      <c r="C12944" s="37">
        <v>195.0</v>
      </c>
      <c r="D12944" s="37">
        <v>0.338461538461538</v>
      </c>
      <c r="E12944" s="37" t="s">
        <v>16</v>
      </c>
      <c r="F12944" s="37" t="s">
        <v>11</v>
      </c>
    </row>
    <row r="12945">
      <c r="A12945" s="36" t="str">
        <f t="shared" si="1"/>
        <v>Medium Population-Low Poverty</v>
      </c>
      <c r="B12945" s="35" t="s">
        <v>12964</v>
      </c>
      <c r="C12945" s="37">
        <v>813.0</v>
      </c>
      <c r="D12945" s="37">
        <v>0.029520295202952</v>
      </c>
      <c r="E12945" s="37" t="s">
        <v>15</v>
      </c>
      <c r="F12945" s="37" t="s">
        <v>9</v>
      </c>
    </row>
    <row r="12946">
      <c r="A12946" s="36" t="str">
        <f t="shared" si="1"/>
        <v>Low Population-Middle Poverty</v>
      </c>
      <c r="B12946" s="35" t="s">
        <v>12965</v>
      </c>
      <c r="C12946" s="37">
        <v>211.0</v>
      </c>
      <c r="D12946" s="37">
        <v>0.123222748815166</v>
      </c>
      <c r="E12946" s="37" t="s">
        <v>16</v>
      </c>
      <c r="F12946" s="37" t="s">
        <v>10</v>
      </c>
    </row>
    <row r="12947">
      <c r="A12947" s="36" t="str">
        <f t="shared" si="1"/>
        <v>Low Population-Low Poverty</v>
      </c>
      <c r="B12947" s="35" t="s">
        <v>12966</v>
      </c>
      <c r="C12947" s="37">
        <v>452.0</v>
      </c>
      <c r="D12947" s="37">
        <v>0.086283185840708</v>
      </c>
      <c r="E12947" s="37" t="s">
        <v>16</v>
      </c>
      <c r="F12947" s="37" t="s">
        <v>9</v>
      </c>
    </row>
    <row r="12948">
      <c r="A12948" s="36" t="str">
        <f t="shared" si="1"/>
        <v>Low Population-High Poverty</v>
      </c>
      <c r="B12948" s="35" t="s">
        <v>12967</v>
      </c>
      <c r="C12948" s="37">
        <v>364.0</v>
      </c>
      <c r="D12948" s="37">
        <v>0.335164835164835</v>
      </c>
      <c r="E12948" s="37" t="s">
        <v>16</v>
      </c>
      <c r="F12948" s="37" t="s">
        <v>11</v>
      </c>
    </row>
    <row r="12949">
      <c r="A12949" s="36" t="str">
        <f t="shared" si="1"/>
        <v>Medium Population-High Poverty</v>
      </c>
      <c r="B12949" s="35" t="s">
        <v>12968</v>
      </c>
      <c r="C12949" s="37">
        <v>2935.0</v>
      </c>
      <c r="D12949" s="37">
        <v>0.385008517887564</v>
      </c>
      <c r="E12949" s="37" t="s">
        <v>15</v>
      </c>
      <c r="F12949" s="37" t="s">
        <v>11</v>
      </c>
    </row>
    <row r="12950">
      <c r="A12950" s="36" t="str">
        <f t="shared" si="1"/>
        <v>Low Population-Middle Poverty</v>
      </c>
      <c r="B12950" s="35" t="s">
        <v>12969</v>
      </c>
      <c r="C12950" s="37">
        <v>170.0</v>
      </c>
      <c r="D12950" s="37">
        <v>0.205882352941176</v>
      </c>
      <c r="E12950" s="37" t="s">
        <v>16</v>
      </c>
      <c r="F12950" s="37" t="s">
        <v>10</v>
      </c>
    </row>
    <row r="12951">
      <c r="A12951" s="36" t="str">
        <f t="shared" si="1"/>
        <v>Low Population-High Poverty</v>
      </c>
      <c r="B12951" s="35" t="s">
        <v>12970</v>
      </c>
      <c r="C12951" s="37">
        <v>470.0</v>
      </c>
      <c r="D12951" s="37">
        <v>0.393617021276596</v>
      </c>
      <c r="E12951" s="37" t="s">
        <v>16</v>
      </c>
      <c r="F12951" s="37" t="s">
        <v>11</v>
      </c>
    </row>
    <row r="12952">
      <c r="A12952" s="36" t="str">
        <f t="shared" si="1"/>
        <v>Low Population-High Poverty</v>
      </c>
      <c r="B12952" s="35" t="s">
        <v>12971</v>
      </c>
      <c r="C12952" s="37">
        <v>283.0</v>
      </c>
      <c r="D12952" s="37">
        <v>0.42756183745583</v>
      </c>
      <c r="E12952" s="37" t="s">
        <v>16</v>
      </c>
      <c r="F12952" s="37" t="s">
        <v>11</v>
      </c>
    </row>
    <row r="12953">
      <c r="A12953" s="36" t="str">
        <f t="shared" si="1"/>
        <v>Medium Population-High Poverty</v>
      </c>
      <c r="B12953" s="35" t="s">
        <v>12972</v>
      </c>
      <c r="C12953" s="37">
        <v>595.0</v>
      </c>
      <c r="D12953" s="37">
        <v>0.415126050420168</v>
      </c>
      <c r="E12953" s="37" t="s">
        <v>15</v>
      </c>
      <c r="F12953" s="37" t="s">
        <v>11</v>
      </c>
    </row>
    <row r="12954">
      <c r="A12954" s="36" t="str">
        <f t="shared" si="1"/>
        <v>Low Population-Middle Poverty</v>
      </c>
      <c r="B12954" s="35" t="s">
        <v>12973</v>
      </c>
      <c r="C12954" s="37">
        <v>236.0</v>
      </c>
      <c r="D12954" s="37">
        <v>0.110169491525424</v>
      </c>
      <c r="E12954" s="37" t="s">
        <v>16</v>
      </c>
      <c r="F12954" s="37" t="s">
        <v>10</v>
      </c>
    </row>
    <row r="12955">
      <c r="A12955" s="36" t="str">
        <f t="shared" si="1"/>
        <v>Medium Population-Low Poverty</v>
      </c>
      <c r="B12955" s="35" t="s">
        <v>12974</v>
      </c>
      <c r="C12955" s="37">
        <v>736.0</v>
      </c>
      <c r="D12955" s="37">
        <v>0.0978260869565217</v>
      </c>
      <c r="E12955" s="37" t="s">
        <v>15</v>
      </c>
      <c r="F12955" s="37" t="s">
        <v>9</v>
      </c>
    </row>
    <row r="12956">
      <c r="A12956" s="36" t="str">
        <f t="shared" si="1"/>
        <v>Medium Population-High Poverty</v>
      </c>
      <c r="B12956" s="35" t="s">
        <v>12975</v>
      </c>
      <c r="C12956" s="37">
        <v>597.0</v>
      </c>
      <c r="D12956" s="37">
        <v>0.395309882747069</v>
      </c>
      <c r="E12956" s="37" t="s">
        <v>15</v>
      </c>
      <c r="F12956" s="37" t="s">
        <v>11</v>
      </c>
    </row>
    <row r="12957">
      <c r="A12957" s="36" t="str">
        <f t="shared" si="1"/>
        <v>Low Population-High Poverty</v>
      </c>
      <c r="B12957" s="35" t="s">
        <v>12976</v>
      </c>
      <c r="C12957" s="37">
        <v>291.0</v>
      </c>
      <c r="D12957" s="37">
        <v>0.347079037800687</v>
      </c>
      <c r="E12957" s="37" t="s">
        <v>16</v>
      </c>
      <c r="F12957" s="37" t="s">
        <v>11</v>
      </c>
    </row>
    <row r="12958">
      <c r="A12958" s="36" t="str">
        <f t="shared" si="1"/>
        <v>High Population-High Poverty</v>
      </c>
      <c r="B12958" s="35" t="s">
        <v>12977</v>
      </c>
      <c r="C12958" s="37">
        <v>16794.0</v>
      </c>
      <c r="D12958" s="37">
        <v>0.384661188519709</v>
      </c>
      <c r="E12958" s="37" t="s">
        <v>14</v>
      </c>
      <c r="F12958" s="37" t="s">
        <v>11</v>
      </c>
    </row>
    <row r="12959">
      <c r="A12959" s="36" t="str">
        <f t="shared" si="1"/>
        <v>Low Population-High Poverty</v>
      </c>
      <c r="B12959" s="35" t="s">
        <v>12978</v>
      </c>
      <c r="C12959" s="37">
        <v>42.0</v>
      </c>
      <c r="D12959" s="37">
        <v>0.380952380952381</v>
      </c>
      <c r="E12959" s="37" t="s">
        <v>16</v>
      </c>
      <c r="F12959" s="37" t="s">
        <v>11</v>
      </c>
    </row>
    <row r="12960">
      <c r="A12960" s="36" t="str">
        <f t="shared" si="1"/>
        <v>High Population-High Poverty</v>
      </c>
      <c r="B12960" s="35" t="s">
        <v>12979</v>
      </c>
      <c r="C12960" s="37">
        <v>12306.0</v>
      </c>
      <c r="D12960" s="37">
        <v>0.383471477328133</v>
      </c>
      <c r="E12960" s="37" t="s">
        <v>14</v>
      </c>
      <c r="F12960" s="37" t="s">
        <v>11</v>
      </c>
    </row>
    <row r="12961">
      <c r="A12961" s="36" t="str">
        <f t="shared" si="1"/>
        <v>Medium Population-High Poverty</v>
      </c>
      <c r="B12961" s="35" t="s">
        <v>12980</v>
      </c>
      <c r="C12961" s="37">
        <v>1008.0</v>
      </c>
      <c r="D12961" s="37">
        <v>0.375992063492063</v>
      </c>
      <c r="E12961" s="37" t="s">
        <v>15</v>
      </c>
      <c r="F12961" s="37" t="s">
        <v>11</v>
      </c>
    </row>
    <row r="12962">
      <c r="A12962" s="36" t="str">
        <f t="shared" si="1"/>
        <v>Medium Population-High Poverty</v>
      </c>
      <c r="B12962" s="35" t="s">
        <v>12981</v>
      </c>
      <c r="C12962" s="37">
        <v>9765.0</v>
      </c>
      <c r="D12962" s="37">
        <v>0.360675883256528</v>
      </c>
      <c r="E12962" s="37" t="s">
        <v>15</v>
      </c>
      <c r="F12962" s="37" t="s">
        <v>11</v>
      </c>
    </row>
    <row r="12963">
      <c r="A12963" s="36" t="str">
        <f t="shared" si="1"/>
        <v>Low Population-Low Poverty</v>
      </c>
      <c r="B12963" s="35" t="s">
        <v>12982</v>
      </c>
      <c r="C12963" s="37">
        <v>20.0</v>
      </c>
      <c r="D12963" s="37">
        <v>0.0</v>
      </c>
      <c r="E12963" s="37" t="s">
        <v>16</v>
      </c>
      <c r="F12963" s="37" t="s">
        <v>9</v>
      </c>
    </row>
    <row r="12964">
      <c r="A12964" s="36" t="str">
        <f t="shared" si="1"/>
        <v>Low Population-High Poverty</v>
      </c>
      <c r="B12964" s="35" t="s">
        <v>12983</v>
      </c>
      <c r="C12964" s="37">
        <v>327.0</v>
      </c>
      <c r="D12964" s="37">
        <v>0.458715596330275</v>
      </c>
      <c r="E12964" s="37" t="s">
        <v>16</v>
      </c>
      <c r="F12964" s="37" t="s">
        <v>11</v>
      </c>
    </row>
    <row r="12965">
      <c r="A12965" s="36" t="str">
        <f t="shared" si="1"/>
        <v>Low Population-Impoverished</v>
      </c>
      <c r="B12965" s="35" t="s">
        <v>12984</v>
      </c>
      <c r="C12965" s="37">
        <v>446.0</v>
      </c>
      <c r="D12965" s="37">
        <v>0.643497757847534</v>
      </c>
      <c r="E12965" s="37" t="s">
        <v>16</v>
      </c>
      <c r="F12965" s="37" t="s">
        <v>12</v>
      </c>
    </row>
    <row r="12966">
      <c r="A12966" s="36" t="str">
        <f t="shared" si="1"/>
        <v>Low Population-Middle Poverty</v>
      </c>
      <c r="B12966" s="35" t="s">
        <v>12985</v>
      </c>
      <c r="C12966" s="37">
        <v>375.0</v>
      </c>
      <c r="D12966" s="37">
        <v>0.322666666666667</v>
      </c>
      <c r="E12966" s="37" t="s">
        <v>16</v>
      </c>
      <c r="F12966" s="37" t="s">
        <v>10</v>
      </c>
    </row>
    <row r="12967">
      <c r="A12967" s="36" t="str">
        <f t="shared" si="1"/>
        <v>Low Population-Impoverished</v>
      </c>
      <c r="B12967" s="35" t="s">
        <v>12986</v>
      </c>
      <c r="C12967" s="37">
        <v>157.0</v>
      </c>
      <c r="D12967" s="37">
        <v>0.585987261146497</v>
      </c>
      <c r="E12967" s="37" t="s">
        <v>16</v>
      </c>
      <c r="F12967" s="37" t="s">
        <v>12</v>
      </c>
    </row>
    <row r="12968">
      <c r="A12968" s="36" t="str">
        <f t="shared" si="1"/>
        <v>Low Population-Impoverished</v>
      </c>
      <c r="B12968" s="35" t="s">
        <v>12987</v>
      </c>
      <c r="C12968" s="37">
        <v>352.0</v>
      </c>
      <c r="D12968" s="37">
        <v>0.75</v>
      </c>
      <c r="E12968" s="37" t="s">
        <v>16</v>
      </c>
      <c r="F12968" s="37" t="s">
        <v>12</v>
      </c>
    </row>
    <row r="12969">
      <c r="A12969" s="36" t="str">
        <f t="shared" si="1"/>
        <v>High Population-Low Poverty</v>
      </c>
      <c r="B12969" s="35" t="s">
        <v>12988</v>
      </c>
      <c r="C12969" s="37">
        <v>17372.0</v>
      </c>
      <c r="D12969" s="37">
        <v>0.0861155883030164</v>
      </c>
      <c r="E12969" s="37" t="s">
        <v>14</v>
      </c>
      <c r="F12969" s="37" t="s">
        <v>9</v>
      </c>
    </row>
    <row r="12970">
      <c r="A12970" s="36" t="str">
        <f t="shared" si="1"/>
        <v>Medium Population-Middle Poverty</v>
      </c>
      <c r="B12970" s="35" t="s">
        <v>12989</v>
      </c>
      <c r="C12970" s="37">
        <v>2592.0</v>
      </c>
      <c r="D12970" s="37">
        <v>0.229166666666667</v>
      </c>
      <c r="E12970" s="37" t="s">
        <v>15</v>
      </c>
      <c r="F12970" s="37" t="s">
        <v>10</v>
      </c>
    </row>
    <row r="12971">
      <c r="A12971" s="36" t="str">
        <f t="shared" si="1"/>
        <v>Medium Population-Middle Poverty</v>
      </c>
      <c r="B12971" s="35" t="s">
        <v>12990</v>
      </c>
      <c r="C12971" s="37">
        <v>2319.0</v>
      </c>
      <c r="D12971" s="37">
        <v>0.136696852091419</v>
      </c>
      <c r="E12971" s="37" t="s">
        <v>15</v>
      </c>
      <c r="F12971" s="37" t="s">
        <v>10</v>
      </c>
    </row>
    <row r="12972">
      <c r="A12972" s="36" t="str">
        <f t="shared" si="1"/>
        <v>Medium Population-Middle Poverty</v>
      </c>
      <c r="B12972" s="35" t="s">
        <v>12991</v>
      </c>
      <c r="C12972" s="37">
        <v>3999.0</v>
      </c>
      <c r="D12972" s="37">
        <v>0.197549387346837</v>
      </c>
      <c r="E12972" s="37" t="s">
        <v>15</v>
      </c>
      <c r="F12972" s="37" t="s">
        <v>10</v>
      </c>
    </row>
    <row r="12973">
      <c r="A12973" s="36" t="str">
        <f t="shared" si="1"/>
        <v>High Population-Low Poverty</v>
      </c>
      <c r="B12973" s="35" t="s">
        <v>12992</v>
      </c>
      <c r="C12973" s="37">
        <v>23911.0</v>
      </c>
      <c r="D12973" s="37">
        <v>0.0744845468612772</v>
      </c>
      <c r="E12973" s="37" t="s">
        <v>14</v>
      </c>
      <c r="F12973" s="37" t="s">
        <v>9</v>
      </c>
    </row>
    <row r="12974">
      <c r="A12974" s="36" t="str">
        <f t="shared" si="1"/>
        <v>Medium Population-Middle Poverty</v>
      </c>
      <c r="B12974" s="35" t="s">
        <v>12993</v>
      </c>
      <c r="C12974" s="37">
        <v>4290.0</v>
      </c>
      <c r="D12974" s="37">
        <v>0.141491841491841</v>
      </c>
      <c r="E12974" s="37" t="s">
        <v>15</v>
      </c>
      <c r="F12974" s="37" t="s">
        <v>10</v>
      </c>
    </row>
    <row r="12975">
      <c r="A12975" s="36" t="str">
        <f t="shared" si="1"/>
        <v>Medium Population-Low Poverty</v>
      </c>
      <c r="B12975" s="35" t="s">
        <v>12994</v>
      </c>
      <c r="C12975" s="37">
        <v>4272.0</v>
      </c>
      <c r="D12975" s="37">
        <v>0.0917602996254682</v>
      </c>
      <c r="E12975" s="37" t="s">
        <v>15</v>
      </c>
      <c r="F12975" s="37" t="s">
        <v>9</v>
      </c>
    </row>
    <row r="12976">
      <c r="A12976" s="36" t="str">
        <f t="shared" si="1"/>
        <v>Medium Population-Middle Poverty</v>
      </c>
      <c r="B12976" s="35" t="s">
        <v>12995</v>
      </c>
      <c r="C12976" s="37">
        <v>6491.0</v>
      </c>
      <c r="D12976" s="37">
        <v>0.255276536743183</v>
      </c>
      <c r="E12976" s="37" t="s">
        <v>15</v>
      </c>
      <c r="F12976" s="37" t="s">
        <v>10</v>
      </c>
    </row>
    <row r="12977">
      <c r="A12977" s="36" t="str">
        <f t="shared" si="1"/>
        <v>Medium Population-Low Poverty</v>
      </c>
      <c r="B12977" s="35" t="s">
        <v>12996</v>
      </c>
      <c r="C12977" s="37">
        <v>3663.0</v>
      </c>
      <c r="D12977" s="37">
        <v>0.0977340977340977</v>
      </c>
      <c r="E12977" s="37" t="s">
        <v>15</v>
      </c>
      <c r="F12977" s="37" t="s">
        <v>9</v>
      </c>
    </row>
    <row r="12978">
      <c r="A12978" s="36" t="str">
        <f t="shared" si="1"/>
        <v>High Population-Middle Poverty</v>
      </c>
      <c r="B12978" s="35" t="s">
        <v>12997</v>
      </c>
      <c r="C12978" s="37">
        <v>25566.0</v>
      </c>
      <c r="D12978" s="37">
        <v>0.223499960885551</v>
      </c>
      <c r="E12978" s="37" t="s">
        <v>14</v>
      </c>
      <c r="F12978" s="37" t="s">
        <v>10</v>
      </c>
    </row>
    <row r="12979">
      <c r="A12979" s="36" t="str">
        <f t="shared" si="1"/>
        <v>Medium Population-Middle Poverty</v>
      </c>
      <c r="B12979" s="35" t="s">
        <v>12998</v>
      </c>
      <c r="C12979" s="37">
        <v>6936.0</v>
      </c>
      <c r="D12979" s="37">
        <v>0.272347174163783</v>
      </c>
      <c r="E12979" s="37" t="s">
        <v>15</v>
      </c>
      <c r="F12979" s="37" t="s">
        <v>10</v>
      </c>
    </row>
    <row r="12980">
      <c r="A12980" s="36" t="str">
        <f t="shared" si="1"/>
        <v>High Population-Middle Poverty</v>
      </c>
      <c r="B12980" s="35" t="s">
        <v>12999</v>
      </c>
      <c r="C12980" s="37">
        <v>20211.0</v>
      </c>
      <c r="D12980" s="37">
        <v>0.153530255801296</v>
      </c>
      <c r="E12980" s="37" t="s">
        <v>14</v>
      </c>
      <c r="F12980" s="37" t="s">
        <v>10</v>
      </c>
    </row>
    <row r="12981">
      <c r="A12981" s="36" t="str">
        <f t="shared" si="1"/>
        <v>Medium Population-Middle Poverty</v>
      </c>
      <c r="B12981" s="35" t="s">
        <v>13000</v>
      </c>
      <c r="C12981" s="37">
        <v>5856.0</v>
      </c>
      <c r="D12981" s="37">
        <v>0.197575136612022</v>
      </c>
      <c r="E12981" s="37" t="s">
        <v>15</v>
      </c>
      <c r="F12981" s="37" t="s">
        <v>10</v>
      </c>
    </row>
    <row r="12982">
      <c r="A12982" s="36" t="str">
        <f t="shared" si="1"/>
        <v>High Population-Low Poverty</v>
      </c>
      <c r="B12982" s="35" t="s">
        <v>13001</v>
      </c>
      <c r="C12982" s="37">
        <v>38832.0</v>
      </c>
      <c r="D12982" s="37">
        <v>0.0646374124433457</v>
      </c>
      <c r="E12982" s="37" t="s">
        <v>14</v>
      </c>
      <c r="F12982" s="37" t="s">
        <v>9</v>
      </c>
    </row>
    <row r="12983">
      <c r="A12983" s="36" t="str">
        <f t="shared" si="1"/>
        <v>High Population-Middle Poverty</v>
      </c>
      <c r="B12983" s="35" t="s">
        <v>13002</v>
      </c>
      <c r="C12983" s="37">
        <v>27146.0</v>
      </c>
      <c r="D12983" s="37">
        <v>0.123811979665512</v>
      </c>
      <c r="E12983" s="37" t="s">
        <v>14</v>
      </c>
      <c r="F12983" s="37" t="s">
        <v>10</v>
      </c>
    </row>
    <row r="12984">
      <c r="A12984" s="36" t="str">
        <f t="shared" si="1"/>
        <v>Medium Population-Middle Poverty</v>
      </c>
      <c r="B12984" s="35" t="s">
        <v>13003</v>
      </c>
      <c r="C12984" s="37">
        <v>5949.0</v>
      </c>
      <c r="D12984" s="37">
        <v>0.156328794755421</v>
      </c>
      <c r="E12984" s="37" t="s">
        <v>15</v>
      </c>
      <c r="F12984" s="37" t="s">
        <v>10</v>
      </c>
    </row>
    <row r="12985">
      <c r="A12985" s="36" t="str">
        <f t="shared" si="1"/>
        <v>High Population-Middle Poverty</v>
      </c>
      <c r="B12985" s="35" t="s">
        <v>13004</v>
      </c>
      <c r="C12985" s="37">
        <v>15438.0</v>
      </c>
      <c r="D12985" s="37">
        <v>0.187006088871615</v>
      </c>
      <c r="E12985" s="37" t="s">
        <v>14</v>
      </c>
      <c r="F12985" s="37" t="s">
        <v>10</v>
      </c>
    </row>
    <row r="12986">
      <c r="A12986" s="36" t="str">
        <f t="shared" si="1"/>
        <v>Medium Population-Middle Poverty</v>
      </c>
      <c r="B12986" s="35" t="s">
        <v>13005</v>
      </c>
      <c r="C12986" s="37">
        <v>1890.0</v>
      </c>
      <c r="D12986" s="37">
        <v>0.103174603174603</v>
      </c>
      <c r="E12986" s="37" t="s">
        <v>15</v>
      </c>
      <c r="F12986" s="37" t="s">
        <v>10</v>
      </c>
    </row>
    <row r="12987">
      <c r="A12987" s="36" t="str">
        <f t="shared" si="1"/>
        <v>Medium Population-Low Poverty</v>
      </c>
      <c r="B12987" s="35" t="s">
        <v>13006</v>
      </c>
      <c r="C12987" s="37">
        <v>932.0</v>
      </c>
      <c r="D12987" s="37">
        <v>0.065450643776824</v>
      </c>
      <c r="E12987" s="37" t="s">
        <v>15</v>
      </c>
      <c r="F12987" s="37" t="s">
        <v>9</v>
      </c>
    </row>
    <row r="12988">
      <c r="A12988" s="36" t="str">
        <f t="shared" si="1"/>
        <v>High Population-Middle Poverty</v>
      </c>
      <c r="B12988" s="35" t="s">
        <v>13007</v>
      </c>
      <c r="C12988" s="37">
        <v>11542.0</v>
      </c>
      <c r="D12988" s="37">
        <v>0.191474614451568</v>
      </c>
      <c r="E12988" s="37" t="s">
        <v>14</v>
      </c>
      <c r="F12988" s="37" t="s">
        <v>10</v>
      </c>
    </row>
    <row r="12989">
      <c r="A12989" s="36" t="str">
        <f t="shared" si="1"/>
        <v>Medium Population-Middle Poverty</v>
      </c>
      <c r="B12989" s="35" t="s">
        <v>13008</v>
      </c>
      <c r="C12989" s="37">
        <v>2709.0</v>
      </c>
      <c r="D12989" s="37">
        <v>0.156884459210041</v>
      </c>
      <c r="E12989" s="37" t="s">
        <v>15</v>
      </c>
      <c r="F12989" s="37" t="s">
        <v>10</v>
      </c>
    </row>
    <row r="12990">
      <c r="A12990" s="36" t="str">
        <f t="shared" si="1"/>
        <v>Medium Population-Middle Poverty</v>
      </c>
      <c r="B12990" s="35" t="s">
        <v>13009</v>
      </c>
      <c r="C12990" s="37">
        <v>7164.0</v>
      </c>
      <c r="D12990" s="37">
        <v>0.226689000558347</v>
      </c>
      <c r="E12990" s="37" t="s">
        <v>15</v>
      </c>
      <c r="F12990" s="37" t="s">
        <v>10</v>
      </c>
    </row>
    <row r="12991">
      <c r="A12991" s="36" t="str">
        <f t="shared" si="1"/>
        <v>Medium Population-Middle Poverty</v>
      </c>
      <c r="B12991" s="35" t="s">
        <v>13010</v>
      </c>
      <c r="C12991" s="37">
        <v>7012.0</v>
      </c>
      <c r="D12991" s="37">
        <v>0.15530519110097</v>
      </c>
      <c r="E12991" s="37" t="s">
        <v>15</v>
      </c>
      <c r="F12991" s="37" t="s">
        <v>10</v>
      </c>
    </row>
    <row r="12992">
      <c r="A12992" s="36" t="str">
        <f t="shared" si="1"/>
        <v>High Population-Low Poverty</v>
      </c>
      <c r="B12992" s="35" t="s">
        <v>13011</v>
      </c>
      <c r="C12992" s="37">
        <v>51222.0</v>
      </c>
      <c r="D12992" s="37">
        <v>0.0986880637226192</v>
      </c>
      <c r="E12992" s="37" t="s">
        <v>14</v>
      </c>
      <c r="F12992" s="37" t="s">
        <v>9</v>
      </c>
    </row>
    <row r="12993">
      <c r="A12993" s="36" t="str">
        <f t="shared" si="1"/>
        <v>Medium Population-Low Poverty</v>
      </c>
      <c r="B12993" s="35" t="s">
        <v>13012</v>
      </c>
      <c r="C12993" s="37">
        <v>1616.0</v>
      </c>
      <c r="D12993" s="37">
        <v>0.0878712871287129</v>
      </c>
      <c r="E12993" s="37" t="s">
        <v>15</v>
      </c>
      <c r="F12993" s="37" t="s">
        <v>9</v>
      </c>
    </row>
    <row r="12994">
      <c r="A12994" s="36" t="str">
        <f t="shared" si="1"/>
        <v>Medium Population-Middle Poverty</v>
      </c>
      <c r="B12994" s="35" t="s">
        <v>13013</v>
      </c>
      <c r="C12994" s="37">
        <v>897.0</v>
      </c>
      <c r="D12994" s="37">
        <v>0.222965440356745</v>
      </c>
      <c r="E12994" s="37" t="s">
        <v>15</v>
      </c>
      <c r="F12994" s="37" t="s">
        <v>10</v>
      </c>
    </row>
    <row r="12995">
      <c r="A12995" s="36" t="str">
        <f t="shared" si="1"/>
        <v>Medium Population-Middle Poverty</v>
      </c>
      <c r="B12995" s="35" t="s">
        <v>13014</v>
      </c>
      <c r="C12995" s="37">
        <v>1616.0</v>
      </c>
      <c r="D12995" s="37">
        <v>0.137376237623762</v>
      </c>
      <c r="E12995" s="37" t="s">
        <v>15</v>
      </c>
      <c r="F12995" s="37" t="s">
        <v>10</v>
      </c>
    </row>
    <row r="12996">
      <c r="A12996" s="36" t="str">
        <f t="shared" si="1"/>
        <v>Medium Population-Middle Poverty</v>
      </c>
      <c r="B12996" s="35" t="s">
        <v>13015</v>
      </c>
      <c r="C12996" s="37">
        <v>1256.0</v>
      </c>
      <c r="D12996" s="37">
        <v>0.171974522292994</v>
      </c>
      <c r="E12996" s="37" t="s">
        <v>15</v>
      </c>
      <c r="F12996" s="37" t="s">
        <v>10</v>
      </c>
    </row>
    <row r="12997">
      <c r="A12997" s="36" t="str">
        <f t="shared" si="1"/>
        <v>High Population-Low Poverty</v>
      </c>
      <c r="B12997" s="35" t="s">
        <v>13016</v>
      </c>
      <c r="C12997" s="37">
        <v>15450.0</v>
      </c>
      <c r="D12997" s="37">
        <v>0.0148220064724919</v>
      </c>
      <c r="E12997" s="37" t="s">
        <v>14</v>
      </c>
      <c r="F12997" s="37" t="s">
        <v>9</v>
      </c>
    </row>
    <row r="12998">
      <c r="A12998" s="36" t="str">
        <f t="shared" si="1"/>
        <v>Medium Population-Middle Poverty</v>
      </c>
      <c r="B12998" s="35" t="s">
        <v>13017</v>
      </c>
      <c r="C12998" s="37">
        <v>2384.0</v>
      </c>
      <c r="D12998" s="37">
        <v>0.25755033557047</v>
      </c>
      <c r="E12998" s="37" t="s">
        <v>15</v>
      </c>
      <c r="F12998" s="37" t="s">
        <v>10</v>
      </c>
    </row>
    <row r="12999">
      <c r="A12999" s="36" t="str">
        <f t="shared" si="1"/>
        <v>High Population-Low Poverty</v>
      </c>
      <c r="B12999" s="35" t="s">
        <v>13018</v>
      </c>
      <c r="C12999" s="37">
        <v>29961.0</v>
      </c>
      <c r="D12999" s="37">
        <v>0.0576416007476386</v>
      </c>
      <c r="E12999" s="37" t="s">
        <v>14</v>
      </c>
      <c r="F12999" s="37" t="s">
        <v>9</v>
      </c>
    </row>
    <row r="13000">
      <c r="A13000" s="36" t="str">
        <f t="shared" si="1"/>
        <v>Low Population-Low Poverty</v>
      </c>
      <c r="B13000" s="35" t="s">
        <v>13019</v>
      </c>
      <c r="C13000" s="37">
        <v>80.0</v>
      </c>
      <c r="D13000" s="37">
        <v>0.0</v>
      </c>
      <c r="E13000" s="37" t="s">
        <v>16</v>
      </c>
      <c r="F13000" s="37" t="s">
        <v>9</v>
      </c>
    </row>
    <row r="13001">
      <c r="A13001" s="36" t="str">
        <f t="shared" si="1"/>
        <v>Medium Population-Low Poverty</v>
      </c>
      <c r="B13001" s="35" t="s">
        <v>13020</v>
      </c>
      <c r="C13001" s="37">
        <v>2060.0</v>
      </c>
      <c r="D13001" s="37">
        <v>0.0990291262135922</v>
      </c>
      <c r="E13001" s="37" t="s">
        <v>15</v>
      </c>
      <c r="F13001" s="37" t="s">
        <v>9</v>
      </c>
    </row>
    <row r="13002">
      <c r="A13002" s="36" t="str">
        <f t="shared" si="1"/>
        <v>High Population-Middle Poverty</v>
      </c>
      <c r="B13002" s="35" t="s">
        <v>13021</v>
      </c>
      <c r="C13002" s="37">
        <v>13544.0</v>
      </c>
      <c r="D13002" s="37">
        <v>0.197873597164796</v>
      </c>
      <c r="E13002" s="37" t="s">
        <v>14</v>
      </c>
      <c r="F13002" s="37" t="s">
        <v>10</v>
      </c>
    </row>
    <row r="13003">
      <c r="A13003" s="36" t="str">
        <f t="shared" si="1"/>
        <v>Medium Population-Middle Poverty</v>
      </c>
      <c r="B13003" s="35" t="s">
        <v>13022</v>
      </c>
      <c r="C13003" s="37">
        <v>2634.0</v>
      </c>
      <c r="D13003" s="37">
        <v>0.104403948367502</v>
      </c>
      <c r="E13003" s="37" t="s">
        <v>15</v>
      </c>
      <c r="F13003" s="37" t="s">
        <v>10</v>
      </c>
    </row>
    <row r="13004">
      <c r="A13004" s="36" t="str">
        <f t="shared" si="1"/>
        <v>Medium Population-Low Poverty</v>
      </c>
      <c r="B13004" s="35" t="s">
        <v>13023</v>
      </c>
      <c r="C13004" s="37">
        <v>3034.0</v>
      </c>
      <c r="D13004" s="37">
        <v>0.0744891232696111</v>
      </c>
      <c r="E13004" s="37" t="s">
        <v>15</v>
      </c>
      <c r="F13004" s="37" t="s">
        <v>9</v>
      </c>
    </row>
    <row r="13005">
      <c r="A13005" s="36" t="str">
        <f t="shared" si="1"/>
        <v>Medium Population-Middle Poverty</v>
      </c>
      <c r="B13005" s="35" t="s">
        <v>13024</v>
      </c>
      <c r="C13005" s="37">
        <v>1785.0</v>
      </c>
      <c r="D13005" s="37">
        <v>0.274509803921569</v>
      </c>
      <c r="E13005" s="37" t="s">
        <v>15</v>
      </c>
      <c r="F13005" s="37" t="s">
        <v>10</v>
      </c>
    </row>
    <row r="13006">
      <c r="A13006" s="36" t="str">
        <f t="shared" si="1"/>
        <v>High Population-Middle Poverty</v>
      </c>
      <c r="B13006" s="35" t="s">
        <v>13025</v>
      </c>
      <c r="C13006" s="37">
        <v>19465.0</v>
      </c>
      <c r="D13006" s="37">
        <v>0.25825841253532</v>
      </c>
      <c r="E13006" s="37" t="s">
        <v>14</v>
      </c>
      <c r="F13006" s="37" t="s">
        <v>10</v>
      </c>
    </row>
    <row r="13007">
      <c r="A13007" s="36" t="str">
        <f t="shared" si="1"/>
        <v>Medium Population-Middle Poverty</v>
      </c>
      <c r="B13007" s="35" t="s">
        <v>13026</v>
      </c>
      <c r="C13007" s="37">
        <v>5783.0</v>
      </c>
      <c r="D13007" s="37">
        <v>0.125021615078679</v>
      </c>
      <c r="E13007" s="37" t="s">
        <v>15</v>
      </c>
      <c r="F13007" s="37" t="s">
        <v>10</v>
      </c>
    </row>
    <row r="13008">
      <c r="A13008" s="36" t="str">
        <f t="shared" si="1"/>
        <v>Medium Population-Middle Poverty</v>
      </c>
      <c r="B13008" s="35" t="s">
        <v>13027</v>
      </c>
      <c r="C13008" s="37">
        <v>5452.0</v>
      </c>
      <c r="D13008" s="37">
        <v>0.20964783565664</v>
      </c>
      <c r="E13008" s="37" t="s">
        <v>15</v>
      </c>
      <c r="F13008" s="37" t="s">
        <v>10</v>
      </c>
    </row>
    <row r="13009">
      <c r="A13009" s="36" t="str">
        <f t="shared" si="1"/>
        <v>High Population-Low Poverty</v>
      </c>
      <c r="B13009" s="35" t="s">
        <v>13028</v>
      </c>
      <c r="C13009" s="37">
        <v>16164.0</v>
      </c>
      <c r="D13009" s="37">
        <v>0.0635362534026231</v>
      </c>
      <c r="E13009" s="37" t="s">
        <v>14</v>
      </c>
      <c r="F13009" s="37" t="s">
        <v>9</v>
      </c>
    </row>
    <row r="13010">
      <c r="A13010" s="36" t="str">
        <f t="shared" si="1"/>
        <v>High Population-Middle Poverty</v>
      </c>
      <c r="B13010" s="35" t="s">
        <v>13029</v>
      </c>
      <c r="C13010" s="37">
        <v>16635.0</v>
      </c>
      <c r="D13010" s="37">
        <v>0.103636910129246</v>
      </c>
      <c r="E13010" s="37" t="s">
        <v>14</v>
      </c>
      <c r="F13010" s="37" t="s">
        <v>10</v>
      </c>
    </row>
    <row r="13011">
      <c r="A13011" s="36" t="str">
        <f t="shared" si="1"/>
        <v>Medium Population-Low Poverty</v>
      </c>
      <c r="B13011" s="35" t="s">
        <v>13030</v>
      </c>
      <c r="C13011" s="37">
        <v>2207.0</v>
      </c>
      <c r="D13011" s="37">
        <v>0.0335296782963299</v>
      </c>
      <c r="E13011" s="37" t="s">
        <v>15</v>
      </c>
      <c r="F13011" s="37" t="s">
        <v>9</v>
      </c>
    </row>
    <row r="13012">
      <c r="A13012" s="36" t="str">
        <f t="shared" si="1"/>
        <v>Medium Population-High Poverty</v>
      </c>
      <c r="B13012" s="35" t="s">
        <v>13031</v>
      </c>
      <c r="C13012" s="37">
        <v>1259.0</v>
      </c>
      <c r="D13012" s="37">
        <v>0.342335186656076</v>
      </c>
      <c r="E13012" s="37" t="s">
        <v>15</v>
      </c>
      <c r="F13012" s="37" t="s">
        <v>11</v>
      </c>
    </row>
    <row r="13013">
      <c r="A13013" s="36" t="str">
        <f t="shared" si="1"/>
        <v>Medium Population-Middle Poverty</v>
      </c>
      <c r="B13013" s="35" t="s">
        <v>13032</v>
      </c>
      <c r="C13013" s="37">
        <v>994.0</v>
      </c>
      <c r="D13013" s="37">
        <v>0.322937625754527</v>
      </c>
      <c r="E13013" s="37" t="s">
        <v>15</v>
      </c>
      <c r="F13013" s="37" t="s">
        <v>10</v>
      </c>
    </row>
    <row r="13014">
      <c r="A13014" s="36" t="str">
        <f t="shared" si="1"/>
        <v>Medium Population-Middle Poverty</v>
      </c>
      <c r="B13014" s="35" t="s">
        <v>13033</v>
      </c>
      <c r="C13014" s="37">
        <v>2663.0</v>
      </c>
      <c r="D13014" s="37">
        <v>0.136312429590687</v>
      </c>
      <c r="E13014" s="37" t="s">
        <v>15</v>
      </c>
      <c r="F13014" s="37" t="s">
        <v>10</v>
      </c>
    </row>
    <row r="13015">
      <c r="A13015" s="36" t="str">
        <f t="shared" si="1"/>
        <v>High Population-Low Poverty</v>
      </c>
      <c r="B13015" s="35" t="s">
        <v>13034</v>
      </c>
      <c r="C13015" s="37">
        <v>20158.0</v>
      </c>
      <c r="D13015" s="37">
        <v>0.0221252108344082</v>
      </c>
      <c r="E13015" s="37" t="s">
        <v>14</v>
      </c>
      <c r="F13015" s="37" t="s">
        <v>9</v>
      </c>
    </row>
    <row r="13016">
      <c r="A13016" s="36" t="str">
        <f t="shared" si="1"/>
        <v>Medium Population-Low Poverty</v>
      </c>
      <c r="B13016" s="35" t="s">
        <v>13035</v>
      </c>
      <c r="C13016" s="37">
        <v>3841.0</v>
      </c>
      <c r="D13016" s="37">
        <v>0.072637334027597</v>
      </c>
      <c r="E13016" s="37" t="s">
        <v>15</v>
      </c>
      <c r="F13016" s="37" t="s">
        <v>9</v>
      </c>
    </row>
    <row r="13017">
      <c r="A13017" s="36" t="str">
        <f t="shared" si="1"/>
        <v>Medium Population-Middle Poverty</v>
      </c>
      <c r="B13017" s="35" t="s">
        <v>13036</v>
      </c>
      <c r="C13017" s="37">
        <v>2935.0</v>
      </c>
      <c r="D13017" s="37">
        <v>0.266780238500852</v>
      </c>
      <c r="E13017" s="37" t="s">
        <v>15</v>
      </c>
      <c r="F13017" s="37" t="s">
        <v>10</v>
      </c>
    </row>
    <row r="13018">
      <c r="A13018" s="36" t="str">
        <f t="shared" si="1"/>
        <v>High Population-Middle Poverty</v>
      </c>
      <c r="B13018" s="35" t="s">
        <v>13037</v>
      </c>
      <c r="C13018" s="37">
        <v>15699.0</v>
      </c>
      <c r="D13018" s="37">
        <v>0.122045990190458</v>
      </c>
      <c r="E13018" s="37" t="s">
        <v>14</v>
      </c>
      <c r="F13018" s="37" t="s">
        <v>10</v>
      </c>
    </row>
    <row r="13019">
      <c r="A13019" s="36" t="str">
        <f t="shared" si="1"/>
        <v>Medium Population-Middle Poverty</v>
      </c>
      <c r="B13019" s="35" t="s">
        <v>13038</v>
      </c>
      <c r="C13019" s="37">
        <v>3541.0</v>
      </c>
      <c r="D13019" s="37">
        <v>0.182434340581757</v>
      </c>
      <c r="E13019" s="37" t="s">
        <v>15</v>
      </c>
      <c r="F13019" s="37" t="s">
        <v>10</v>
      </c>
    </row>
    <row r="13020">
      <c r="A13020" s="36" t="str">
        <f t="shared" si="1"/>
        <v>Medium Population-Middle Poverty</v>
      </c>
      <c r="B13020" s="35" t="s">
        <v>13039</v>
      </c>
      <c r="C13020" s="37">
        <v>6674.0</v>
      </c>
      <c r="D13020" s="37">
        <v>0.210668264908601</v>
      </c>
      <c r="E13020" s="37" t="s">
        <v>15</v>
      </c>
      <c r="F13020" s="37" t="s">
        <v>10</v>
      </c>
    </row>
    <row r="13021">
      <c r="A13021" s="36" t="str">
        <f t="shared" si="1"/>
        <v>Medium Population-High Poverty</v>
      </c>
      <c r="B13021" s="35" t="s">
        <v>13040</v>
      </c>
      <c r="C13021" s="37">
        <v>1818.0</v>
      </c>
      <c r="D13021" s="37">
        <v>0.361386138613861</v>
      </c>
      <c r="E13021" s="37" t="s">
        <v>15</v>
      </c>
      <c r="F13021" s="37" t="s">
        <v>11</v>
      </c>
    </row>
    <row r="13022">
      <c r="A13022" s="36" t="str">
        <f t="shared" si="1"/>
        <v>High Population-Middle Poverty</v>
      </c>
      <c r="B13022" s="35" t="s">
        <v>13041</v>
      </c>
      <c r="C13022" s="37">
        <v>18354.0</v>
      </c>
      <c r="D13022" s="37">
        <v>0.257437070938215</v>
      </c>
      <c r="E13022" s="37" t="s">
        <v>14</v>
      </c>
      <c r="F13022" s="37" t="s">
        <v>10</v>
      </c>
    </row>
    <row r="13023">
      <c r="A13023" s="36" t="str">
        <f t="shared" si="1"/>
        <v>High Population-Middle Poverty</v>
      </c>
      <c r="B13023" s="35" t="s">
        <v>13042</v>
      </c>
      <c r="C13023" s="37">
        <v>18863.0</v>
      </c>
      <c r="D13023" s="37">
        <v>0.153740126172931</v>
      </c>
      <c r="E13023" s="37" t="s">
        <v>14</v>
      </c>
      <c r="F13023" s="37" t="s">
        <v>10</v>
      </c>
    </row>
    <row r="13024">
      <c r="A13024" s="36" t="str">
        <f t="shared" si="1"/>
        <v>Medium Population-Middle Poverty</v>
      </c>
      <c r="B13024" s="35" t="s">
        <v>13043</v>
      </c>
      <c r="C13024" s="37">
        <v>1209.0</v>
      </c>
      <c r="D13024" s="37">
        <v>0.125723738626964</v>
      </c>
      <c r="E13024" s="37" t="s">
        <v>15</v>
      </c>
      <c r="F13024" s="37" t="s">
        <v>10</v>
      </c>
    </row>
    <row r="13025">
      <c r="A13025" s="36" t="str">
        <f t="shared" si="1"/>
        <v>Medium Population-Middle Poverty</v>
      </c>
      <c r="B13025" s="35" t="s">
        <v>13044</v>
      </c>
      <c r="C13025" s="37">
        <v>983.0</v>
      </c>
      <c r="D13025" s="37">
        <v>0.204476093591048</v>
      </c>
      <c r="E13025" s="37" t="s">
        <v>15</v>
      </c>
      <c r="F13025" s="37" t="s">
        <v>10</v>
      </c>
    </row>
    <row r="13026">
      <c r="A13026" s="36" t="str">
        <f t="shared" si="1"/>
        <v>High Population-Middle Poverty</v>
      </c>
      <c r="B13026" s="35" t="s">
        <v>13045</v>
      </c>
      <c r="C13026" s="37">
        <v>10216.0</v>
      </c>
      <c r="D13026" s="37">
        <v>0.131166797180893</v>
      </c>
      <c r="E13026" s="37" t="s">
        <v>14</v>
      </c>
      <c r="F13026" s="37" t="s">
        <v>10</v>
      </c>
    </row>
    <row r="13027">
      <c r="A13027" s="36" t="str">
        <f t="shared" si="1"/>
        <v>Low Population-Middle Poverty</v>
      </c>
      <c r="B13027" s="35" t="s">
        <v>13046</v>
      </c>
      <c r="C13027" s="37">
        <v>335.0</v>
      </c>
      <c r="D13027" s="37">
        <v>0.259701492537313</v>
      </c>
      <c r="E13027" s="37" t="s">
        <v>16</v>
      </c>
      <c r="F13027" s="37" t="s">
        <v>10</v>
      </c>
    </row>
    <row r="13028">
      <c r="A13028" s="36" t="str">
        <f t="shared" si="1"/>
        <v>Low Population-Middle Poverty</v>
      </c>
      <c r="B13028" s="35" t="s">
        <v>13047</v>
      </c>
      <c r="C13028" s="37">
        <v>101.0</v>
      </c>
      <c r="D13028" s="37">
        <v>0.158415841584158</v>
      </c>
      <c r="E13028" s="37" t="s">
        <v>16</v>
      </c>
      <c r="F13028" s="37" t="s">
        <v>10</v>
      </c>
    </row>
    <row r="13029">
      <c r="A13029" s="36" t="str">
        <f t="shared" si="1"/>
        <v>Medium Population-Middle Poverty</v>
      </c>
      <c r="B13029" s="35" t="s">
        <v>13048</v>
      </c>
      <c r="C13029" s="37">
        <v>7872.0</v>
      </c>
      <c r="D13029" s="37">
        <v>0.126143292682927</v>
      </c>
      <c r="E13029" s="37" t="s">
        <v>15</v>
      </c>
      <c r="F13029" s="37" t="s">
        <v>10</v>
      </c>
    </row>
    <row r="13030">
      <c r="A13030" s="36" t="str">
        <f t="shared" si="1"/>
        <v>Medium Population-Middle Poverty</v>
      </c>
      <c r="B13030" s="35" t="s">
        <v>13049</v>
      </c>
      <c r="C13030" s="37">
        <v>1777.0</v>
      </c>
      <c r="D13030" s="37">
        <v>0.260551491277434</v>
      </c>
      <c r="E13030" s="37" t="s">
        <v>15</v>
      </c>
      <c r="F13030" s="37" t="s">
        <v>10</v>
      </c>
    </row>
    <row r="13031">
      <c r="A13031" s="36" t="str">
        <f t="shared" si="1"/>
        <v>Low Population-Low Poverty</v>
      </c>
      <c r="B13031" s="35" t="s">
        <v>13050</v>
      </c>
      <c r="C13031" s="37">
        <v>76.0</v>
      </c>
      <c r="D13031" s="37">
        <v>0.0</v>
      </c>
      <c r="E13031" s="37" t="s">
        <v>16</v>
      </c>
      <c r="F13031" s="37" t="s">
        <v>9</v>
      </c>
    </row>
    <row r="13032">
      <c r="A13032" s="36" t="str">
        <f t="shared" si="1"/>
        <v>High Population-Middle Poverty</v>
      </c>
      <c r="B13032" s="35" t="s">
        <v>13051</v>
      </c>
      <c r="C13032" s="37">
        <v>13455.0</v>
      </c>
      <c r="D13032" s="37">
        <v>0.202675585284281</v>
      </c>
      <c r="E13032" s="37" t="s">
        <v>14</v>
      </c>
      <c r="F13032" s="37" t="s">
        <v>10</v>
      </c>
    </row>
    <row r="13033">
      <c r="A13033" s="36" t="str">
        <f t="shared" si="1"/>
        <v>Medium Population-Middle Poverty</v>
      </c>
      <c r="B13033" s="35" t="s">
        <v>13052</v>
      </c>
      <c r="C13033" s="37">
        <v>9975.0</v>
      </c>
      <c r="D13033" s="37">
        <v>0.212330827067669</v>
      </c>
      <c r="E13033" s="37" t="s">
        <v>15</v>
      </c>
      <c r="F13033" s="37" t="s">
        <v>10</v>
      </c>
    </row>
    <row r="13034">
      <c r="A13034" s="36" t="str">
        <f t="shared" si="1"/>
        <v>Low Population-Impoverished</v>
      </c>
      <c r="B13034" s="35" t="s">
        <v>13053</v>
      </c>
      <c r="C13034" s="37">
        <v>421.0</v>
      </c>
      <c r="D13034" s="37">
        <v>0.589073634204275</v>
      </c>
      <c r="E13034" s="37" t="s">
        <v>16</v>
      </c>
      <c r="F13034" s="37" t="s">
        <v>12</v>
      </c>
    </row>
    <row r="13035">
      <c r="A13035" s="36" t="str">
        <f t="shared" si="1"/>
        <v>Medium Population-Middle Poverty</v>
      </c>
      <c r="B13035" s="35" t="s">
        <v>13054</v>
      </c>
      <c r="C13035" s="37">
        <v>513.0</v>
      </c>
      <c r="D13035" s="37">
        <v>0.300194931773879</v>
      </c>
      <c r="E13035" s="37" t="s">
        <v>15</v>
      </c>
      <c r="F13035" s="37" t="s">
        <v>10</v>
      </c>
    </row>
    <row r="13036">
      <c r="A13036" s="36" t="str">
        <f t="shared" si="1"/>
        <v>Medium Population-Impoverished</v>
      </c>
      <c r="B13036" s="35" t="s">
        <v>13055</v>
      </c>
      <c r="C13036" s="37">
        <v>538.0</v>
      </c>
      <c r="D13036" s="37">
        <v>0.557620817843866</v>
      </c>
      <c r="E13036" s="37" t="s">
        <v>15</v>
      </c>
      <c r="F13036" s="37" t="s">
        <v>12</v>
      </c>
    </row>
    <row r="13037">
      <c r="A13037" s="36" t="str">
        <f t="shared" si="1"/>
        <v>High Population-Middle Poverty</v>
      </c>
      <c r="B13037" s="35" t="s">
        <v>13056</v>
      </c>
      <c r="C13037" s="37">
        <v>12966.0</v>
      </c>
      <c r="D13037" s="37">
        <v>0.320299244177079</v>
      </c>
      <c r="E13037" s="37" t="s">
        <v>14</v>
      </c>
      <c r="F13037" s="37" t="s">
        <v>10</v>
      </c>
    </row>
    <row r="13038">
      <c r="A13038" s="36" t="str">
        <f t="shared" si="1"/>
        <v>Medium Population-Low Poverty</v>
      </c>
      <c r="B13038" s="35" t="s">
        <v>13057</v>
      </c>
      <c r="C13038" s="37">
        <v>1211.0</v>
      </c>
      <c r="D13038" s="37">
        <v>0.0635838150289017</v>
      </c>
      <c r="E13038" s="37" t="s">
        <v>15</v>
      </c>
      <c r="F13038" s="37" t="s">
        <v>9</v>
      </c>
    </row>
    <row r="13039">
      <c r="A13039" s="36" t="str">
        <f t="shared" si="1"/>
        <v>Medium Population-Middle Poverty</v>
      </c>
      <c r="B13039" s="35" t="s">
        <v>13058</v>
      </c>
      <c r="C13039" s="37">
        <v>2236.0</v>
      </c>
      <c r="D13039" s="37">
        <v>0.103756708407871</v>
      </c>
      <c r="E13039" s="37" t="s">
        <v>15</v>
      </c>
      <c r="F13039" s="37" t="s">
        <v>10</v>
      </c>
    </row>
    <row r="13040">
      <c r="A13040" s="36" t="str">
        <f t="shared" si="1"/>
        <v>Medium Population-Middle Poverty</v>
      </c>
      <c r="B13040" s="35" t="s">
        <v>13059</v>
      </c>
      <c r="C13040" s="37">
        <v>5298.0</v>
      </c>
      <c r="D13040" s="37">
        <v>0.146281615704039</v>
      </c>
      <c r="E13040" s="37" t="s">
        <v>15</v>
      </c>
      <c r="F13040" s="37" t="s">
        <v>10</v>
      </c>
    </row>
    <row r="13041">
      <c r="A13041" s="36" t="str">
        <f t="shared" si="1"/>
        <v>Medium Population-Middle Poverty</v>
      </c>
      <c r="B13041" s="35" t="s">
        <v>13060</v>
      </c>
      <c r="C13041" s="37">
        <v>3757.0</v>
      </c>
      <c r="D13041" s="37">
        <v>0.286398722384882</v>
      </c>
      <c r="E13041" s="37" t="s">
        <v>15</v>
      </c>
      <c r="F13041" s="37" t="s">
        <v>10</v>
      </c>
    </row>
    <row r="13042">
      <c r="A13042" s="36" t="str">
        <f t="shared" si="1"/>
        <v>Medium Population-Middle Poverty</v>
      </c>
      <c r="B13042" s="35" t="s">
        <v>13061</v>
      </c>
      <c r="C13042" s="37">
        <v>1032.0</v>
      </c>
      <c r="D13042" s="37">
        <v>0.182170542635659</v>
      </c>
      <c r="E13042" s="37" t="s">
        <v>15</v>
      </c>
      <c r="F13042" s="37" t="s">
        <v>10</v>
      </c>
    </row>
    <row r="13043">
      <c r="A13043" s="36" t="str">
        <f t="shared" si="1"/>
        <v>Medium Population-Middle Poverty</v>
      </c>
      <c r="B13043" s="35" t="s">
        <v>13062</v>
      </c>
      <c r="C13043" s="37">
        <v>5367.0</v>
      </c>
      <c r="D13043" s="37">
        <v>0.177566610769517</v>
      </c>
      <c r="E13043" s="37" t="s">
        <v>15</v>
      </c>
      <c r="F13043" s="37" t="s">
        <v>10</v>
      </c>
    </row>
    <row r="13044">
      <c r="A13044" s="36" t="str">
        <f t="shared" si="1"/>
        <v>Medium Population-Middle Poverty</v>
      </c>
      <c r="B13044" s="35" t="s">
        <v>13063</v>
      </c>
      <c r="C13044" s="37">
        <v>7592.0</v>
      </c>
      <c r="D13044" s="37">
        <v>0.304662802950474</v>
      </c>
      <c r="E13044" s="37" t="s">
        <v>15</v>
      </c>
      <c r="F13044" s="37" t="s">
        <v>10</v>
      </c>
    </row>
    <row r="13045">
      <c r="A13045" s="36" t="str">
        <f t="shared" si="1"/>
        <v>Medium Population-Middle Poverty</v>
      </c>
      <c r="B13045" s="35" t="s">
        <v>13064</v>
      </c>
      <c r="C13045" s="37">
        <v>841.0</v>
      </c>
      <c r="D13045" s="37">
        <v>0.149821640903686</v>
      </c>
      <c r="E13045" s="37" t="s">
        <v>15</v>
      </c>
      <c r="F13045" s="37" t="s">
        <v>10</v>
      </c>
    </row>
    <row r="13046">
      <c r="A13046" s="36" t="str">
        <f t="shared" si="1"/>
        <v>Medium Population-Middle Poverty</v>
      </c>
      <c r="B13046" s="35" t="s">
        <v>13065</v>
      </c>
      <c r="C13046" s="37">
        <v>1598.0</v>
      </c>
      <c r="D13046" s="37">
        <v>0.115769712140175</v>
      </c>
      <c r="E13046" s="37" t="s">
        <v>15</v>
      </c>
      <c r="F13046" s="37" t="s">
        <v>10</v>
      </c>
    </row>
    <row r="13047">
      <c r="A13047" s="36" t="str">
        <f t="shared" si="1"/>
        <v>Medium Population-Middle Poverty</v>
      </c>
      <c r="B13047" s="35" t="s">
        <v>13066</v>
      </c>
      <c r="C13047" s="37">
        <v>2066.0</v>
      </c>
      <c r="D13047" s="37">
        <v>0.261374636979671</v>
      </c>
      <c r="E13047" s="37" t="s">
        <v>15</v>
      </c>
      <c r="F13047" s="37" t="s">
        <v>10</v>
      </c>
    </row>
    <row r="13048">
      <c r="A13048" s="36" t="str">
        <f t="shared" si="1"/>
        <v>Low Population-Middle Poverty</v>
      </c>
      <c r="B13048" s="35" t="s">
        <v>13067</v>
      </c>
      <c r="C13048" s="37">
        <v>151.0</v>
      </c>
      <c r="D13048" s="37">
        <v>0.178807947019868</v>
      </c>
      <c r="E13048" s="37" t="s">
        <v>16</v>
      </c>
      <c r="F13048" s="37" t="s">
        <v>10</v>
      </c>
    </row>
    <row r="13049">
      <c r="A13049" s="36" t="str">
        <f t="shared" si="1"/>
        <v>Medium Population-High Poverty</v>
      </c>
      <c r="B13049" s="35" t="s">
        <v>13068</v>
      </c>
      <c r="C13049" s="37">
        <v>836.0</v>
      </c>
      <c r="D13049" s="37">
        <v>0.373205741626794</v>
      </c>
      <c r="E13049" s="37" t="s">
        <v>15</v>
      </c>
      <c r="F13049" s="37" t="s">
        <v>11</v>
      </c>
    </row>
    <row r="13050">
      <c r="A13050" s="36" t="str">
        <f t="shared" si="1"/>
        <v>Medium Population-Middle Poverty</v>
      </c>
      <c r="B13050" s="35" t="s">
        <v>13069</v>
      </c>
      <c r="C13050" s="37">
        <v>518.0</v>
      </c>
      <c r="D13050" s="37">
        <v>0.194980694980695</v>
      </c>
      <c r="E13050" s="37" t="s">
        <v>15</v>
      </c>
      <c r="F13050" s="37" t="s">
        <v>10</v>
      </c>
    </row>
    <row r="13051">
      <c r="A13051" s="36" t="str">
        <f t="shared" si="1"/>
        <v>Medium Population-High Poverty</v>
      </c>
      <c r="B13051" s="35" t="s">
        <v>13070</v>
      </c>
      <c r="C13051" s="37">
        <v>617.0</v>
      </c>
      <c r="D13051" s="37">
        <v>0.39870340356564</v>
      </c>
      <c r="E13051" s="37" t="s">
        <v>15</v>
      </c>
      <c r="F13051" s="37" t="s">
        <v>11</v>
      </c>
    </row>
    <row r="13052">
      <c r="A13052" s="36" t="str">
        <f t="shared" si="1"/>
        <v>Medium Population-Middle Poverty</v>
      </c>
      <c r="B13052" s="35" t="s">
        <v>13071</v>
      </c>
      <c r="C13052" s="37">
        <v>1261.0</v>
      </c>
      <c r="D13052" s="37">
        <v>0.207771609833466</v>
      </c>
      <c r="E13052" s="37" t="s">
        <v>15</v>
      </c>
      <c r="F13052" s="37" t="s">
        <v>10</v>
      </c>
    </row>
    <row r="13053">
      <c r="A13053" s="36" t="str">
        <f t="shared" si="1"/>
        <v>Medium Population-Middle Poverty</v>
      </c>
      <c r="B13053" s="35" t="s">
        <v>13072</v>
      </c>
      <c r="C13053" s="37">
        <v>1944.0</v>
      </c>
      <c r="D13053" s="37">
        <v>0.299897119341564</v>
      </c>
      <c r="E13053" s="37" t="s">
        <v>15</v>
      </c>
      <c r="F13053" s="37" t="s">
        <v>10</v>
      </c>
    </row>
    <row r="13054">
      <c r="A13054" s="36" t="str">
        <f t="shared" si="1"/>
        <v>Medium Population-Middle Poverty</v>
      </c>
      <c r="B13054" s="35" t="s">
        <v>13073</v>
      </c>
      <c r="C13054" s="37">
        <v>2395.0</v>
      </c>
      <c r="D13054" s="37">
        <v>0.108559498956159</v>
      </c>
      <c r="E13054" s="37" t="s">
        <v>15</v>
      </c>
      <c r="F13054" s="37" t="s">
        <v>10</v>
      </c>
    </row>
    <row r="13055">
      <c r="A13055" s="36" t="str">
        <f t="shared" si="1"/>
        <v>Medium Population-Middle Poverty</v>
      </c>
      <c r="B13055" s="35" t="s">
        <v>13074</v>
      </c>
      <c r="C13055" s="37">
        <v>4481.0</v>
      </c>
      <c r="D13055" s="37">
        <v>0.269136353492524</v>
      </c>
      <c r="E13055" s="37" t="s">
        <v>15</v>
      </c>
      <c r="F13055" s="37" t="s">
        <v>10</v>
      </c>
    </row>
    <row r="13056">
      <c r="A13056" s="36" t="str">
        <f t="shared" si="1"/>
        <v>Low Population-Impoverished</v>
      </c>
      <c r="B13056" s="35" t="s">
        <v>13075</v>
      </c>
      <c r="C13056" s="37">
        <v>324.0</v>
      </c>
      <c r="D13056" s="37">
        <v>0.601851851851852</v>
      </c>
      <c r="E13056" s="37" t="s">
        <v>16</v>
      </c>
      <c r="F13056" s="37" t="s">
        <v>12</v>
      </c>
    </row>
    <row r="13057">
      <c r="A13057" s="36" t="str">
        <f t="shared" si="1"/>
        <v>High Population-Middle Poverty</v>
      </c>
      <c r="B13057" s="35" t="s">
        <v>13076</v>
      </c>
      <c r="C13057" s="37">
        <v>12172.0</v>
      </c>
      <c r="D13057" s="37">
        <v>0.245974367400592</v>
      </c>
      <c r="E13057" s="37" t="s">
        <v>14</v>
      </c>
      <c r="F13057" s="37" t="s">
        <v>10</v>
      </c>
    </row>
    <row r="13058">
      <c r="A13058" s="36" t="str">
        <f t="shared" si="1"/>
        <v>Medium Population-Middle Poverty</v>
      </c>
      <c r="B13058" s="35" t="s">
        <v>13077</v>
      </c>
      <c r="C13058" s="37">
        <v>1026.0</v>
      </c>
      <c r="D13058" s="37">
        <v>0.195906432748538</v>
      </c>
      <c r="E13058" s="37" t="s">
        <v>15</v>
      </c>
      <c r="F13058" s="37" t="s">
        <v>10</v>
      </c>
    </row>
    <row r="13059">
      <c r="A13059" s="36" t="str">
        <f t="shared" si="1"/>
        <v>Medium Population-High Poverty</v>
      </c>
      <c r="B13059" s="35" t="s">
        <v>13078</v>
      </c>
      <c r="C13059" s="37">
        <v>785.0</v>
      </c>
      <c r="D13059" s="37">
        <v>0.477707006369427</v>
      </c>
      <c r="E13059" s="37" t="s">
        <v>15</v>
      </c>
      <c r="F13059" s="37" t="s">
        <v>11</v>
      </c>
    </row>
    <row r="13060">
      <c r="A13060" s="36" t="str">
        <f t="shared" si="1"/>
        <v>Medium Population-Low Poverty</v>
      </c>
      <c r="B13060" s="35" t="s">
        <v>13079</v>
      </c>
      <c r="C13060" s="37">
        <v>609.0</v>
      </c>
      <c r="D13060" s="37">
        <v>0.0788177339901478</v>
      </c>
      <c r="E13060" s="37" t="s">
        <v>15</v>
      </c>
      <c r="F13060" s="37" t="s">
        <v>9</v>
      </c>
    </row>
    <row r="13061">
      <c r="A13061" s="36" t="str">
        <f t="shared" si="1"/>
        <v>Medium Population-Low Poverty</v>
      </c>
      <c r="B13061" s="35" t="s">
        <v>13080</v>
      </c>
      <c r="C13061" s="37">
        <v>598.0</v>
      </c>
      <c r="D13061" s="37">
        <v>0.0535117056856187</v>
      </c>
      <c r="E13061" s="37" t="s">
        <v>15</v>
      </c>
      <c r="F13061" s="37" t="s">
        <v>9</v>
      </c>
    </row>
    <row r="13062">
      <c r="A13062" s="36" t="str">
        <f t="shared" si="1"/>
        <v>Medium Population-Middle Poverty</v>
      </c>
      <c r="B13062" s="35" t="s">
        <v>13081</v>
      </c>
      <c r="C13062" s="37">
        <v>6268.0</v>
      </c>
      <c r="D13062" s="37">
        <v>0.237077217613274</v>
      </c>
      <c r="E13062" s="37" t="s">
        <v>15</v>
      </c>
      <c r="F13062" s="37" t="s">
        <v>10</v>
      </c>
    </row>
    <row r="13063">
      <c r="A13063" s="36" t="str">
        <f t="shared" si="1"/>
        <v>Medium Population-Middle Poverty</v>
      </c>
      <c r="B13063" s="35" t="s">
        <v>13082</v>
      </c>
      <c r="C13063" s="37">
        <v>1259.0</v>
      </c>
      <c r="D13063" s="37">
        <v>0.194598888006354</v>
      </c>
      <c r="E13063" s="37" t="s">
        <v>15</v>
      </c>
      <c r="F13063" s="37" t="s">
        <v>10</v>
      </c>
    </row>
    <row r="13064">
      <c r="A13064" s="36" t="str">
        <f t="shared" si="1"/>
        <v>Low Population-Middle Poverty</v>
      </c>
      <c r="B13064" s="35" t="s">
        <v>13083</v>
      </c>
      <c r="C13064" s="37">
        <v>316.0</v>
      </c>
      <c r="D13064" s="37">
        <v>0.234177215189873</v>
      </c>
      <c r="E13064" s="37" t="s">
        <v>16</v>
      </c>
      <c r="F13064" s="37" t="s">
        <v>10</v>
      </c>
    </row>
    <row r="13065">
      <c r="A13065" s="36" t="str">
        <f t="shared" si="1"/>
        <v>Medium Population-Middle Poverty</v>
      </c>
      <c r="B13065" s="35" t="s">
        <v>13084</v>
      </c>
      <c r="C13065" s="37">
        <v>1188.0</v>
      </c>
      <c r="D13065" s="37">
        <v>0.256734006734007</v>
      </c>
      <c r="E13065" s="37" t="s">
        <v>15</v>
      </c>
      <c r="F13065" s="37" t="s">
        <v>10</v>
      </c>
    </row>
    <row r="13066">
      <c r="A13066" s="36" t="str">
        <f t="shared" si="1"/>
        <v>Medium Population-Middle Poverty</v>
      </c>
      <c r="B13066" s="35" t="s">
        <v>13085</v>
      </c>
      <c r="C13066" s="37">
        <v>3253.0</v>
      </c>
      <c r="D13066" s="37">
        <v>0.193667383953274</v>
      </c>
      <c r="E13066" s="37" t="s">
        <v>15</v>
      </c>
      <c r="F13066" s="37" t="s">
        <v>10</v>
      </c>
    </row>
    <row r="13067">
      <c r="A13067" s="36" t="str">
        <f t="shared" si="1"/>
        <v>Medium Population-Low Poverty</v>
      </c>
      <c r="B13067" s="35" t="s">
        <v>13086</v>
      </c>
      <c r="C13067" s="37">
        <v>539.0</v>
      </c>
      <c r="D13067" s="37">
        <v>0.0797773654916512</v>
      </c>
      <c r="E13067" s="37" t="s">
        <v>15</v>
      </c>
      <c r="F13067" s="37" t="s">
        <v>9</v>
      </c>
    </row>
    <row r="13068">
      <c r="A13068" s="36" t="str">
        <f t="shared" si="1"/>
        <v>Medium Population-High Poverty</v>
      </c>
      <c r="B13068" s="35" t="s">
        <v>13087</v>
      </c>
      <c r="C13068" s="37">
        <v>732.0</v>
      </c>
      <c r="D13068" s="37">
        <v>0.437158469945355</v>
      </c>
      <c r="E13068" s="37" t="s">
        <v>15</v>
      </c>
      <c r="F13068" s="37" t="s">
        <v>11</v>
      </c>
    </row>
    <row r="13069">
      <c r="A13069" s="36" t="str">
        <f t="shared" si="1"/>
        <v>Medium Population-Middle Poverty</v>
      </c>
      <c r="B13069" s="35" t="s">
        <v>13088</v>
      </c>
      <c r="C13069" s="37">
        <v>1001.0</v>
      </c>
      <c r="D13069" s="37">
        <v>0.186813186813187</v>
      </c>
      <c r="E13069" s="37" t="s">
        <v>15</v>
      </c>
      <c r="F13069" s="37" t="s">
        <v>10</v>
      </c>
    </row>
    <row r="13070">
      <c r="A13070" s="36" t="str">
        <f t="shared" si="1"/>
        <v>Low Population-High Poverty</v>
      </c>
      <c r="B13070" s="35" t="s">
        <v>13089</v>
      </c>
      <c r="C13070" s="37">
        <v>442.0</v>
      </c>
      <c r="D13070" s="37">
        <v>0.339366515837104</v>
      </c>
      <c r="E13070" s="37" t="s">
        <v>16</v>
      </c>
      <c r="F13070" s="37" t="s">
        <v>11</v>
      </c>
    </row>
    <row r="13071">
      <c r="A13071" s="36" t="str">
        <f t="shared" si="1"/>
        <v>Low Population-High Poverty</v>
      </c>
      <c r="B13071" s="35" t="s">
        <v>13090</v>
      </c>
      <c r="C13071" s="37">
        <v>471.0</v>
      </c>
      <c r="D13071" s="37">
        <v>0.450106157112527</v>
      </c>
      <c r="E13071" s="37" t="s">
        <v>16</v>
      </c>
      <c r="F13071" s="37" t="s">
        <v>11</v>
      </c>
    </row>
    <row r="13072">
      <c r="A13072" s="36" t="str">
        <f t="shared" si="1"/>
        <v>Medium Population-Middle Poverty</v>
      </c>
      <c r="B13072" s="35" t="s">
        <v>13091</v>
      </c>
      <c r="C13072" s="37">
        <v>1392.0</v>
      </c>
      <c r="D13072" s="37">
        <v>0.262931034482759</v>
      </c>
      <c r="E13072" s="37" t="s">
        <v>15</v>
      </c>
      <c r="F13072" s="37" t="s">
        <v>10</v>
      </c>
    </row>
    <row r="13073">
      <c r="A13073" s="36" t="str">
        <f t="shared" si="1"/>
        <v>Medium Population-Middle Poverty</v>
      </c>
      <c r="B13073" s="35" t="s">
        <v>13092</v>
      </c>
      <c r="C13073" s="37">
        <v>938.0</v>
      </c>
      <c r="D13073" s="37">
        <v>0.23773987206823</v>
      </c>
      <c r="E13073" s="37" t="s">
        <v>15</v>
      </c>
      <c r="F13073" s="37" t="s">
        <v>10</v>
      </c>
    </row>
    <row r="13074">
      <c r="A13074" s="36" t="str">
        <f t="shared" si="1"/>
        <v>Medium Population-Middle Poverty</v>
      </c>
      <c r="B13074" s="35" t="s">
        <v>13093</v>
      </c>
      <c r="C13074" s="37">
        <v>512.0</v>
      </c>
      <c r="D13074" s="37">
        <v>0.244140625</v>
      </c>
      <c r="E13074" s="37" t="s">
        <v>15</v>
      </c>
      <c r="F13074" s="37" t="s">
        <v>10</v>
      </c>
    </row>
    <row r="13075">
      <c r="A13075" s="36" t="str">
        <f t="shared" si="1"/>
        <v>Low Population-Middle Poverty</v>
      </c>
      <c r="B13075" s="35" t="s">
        <v>13094</v>
      </c>
      <c r="C13075" s="37">
        <v>190.0</v>
      </c>
      <c r="D13075" s="37">
        <v>0.136842105263158</v>
      </c>
      <c r="E13075" s="37" t="s">
        <v>16</v>
      </c>
      <c r="F13075" s="37" t="s">
        <v>10</v>
      </c>
    </row>
    <row r="13076">
      <c r="A13076" s="36" t="str">
        <f t="shared" si="1"/>
        <v>Medium Population-Impoverished</v>
      </c>
      <c r="B13076" s="35" t="s">
        <v>13095</v>
      </c>
      <c r="C13076" s="37">
        <v>603.0</v>
      </c>
      <c r="D13076" s="37">
        <v>0.608623548922056</v>
      </c>
      <c r="E13076" s="37" t="s">
        <v>15</v>
      </c>
      <c r="F13076" s="37" t="s">
        <v>12</v>
      </c>
    </row>
    <row r="13077">
      <c r="A13077" s="36" t="str">
        <f t="shared" si="1"/>
        <v>Medium Population-Middle Poverty</v>
      </c>
      <c r="B13077" s="35" t="s">
        <v>13096</v>
      </c>
      <c r="C13077" s="37">
        <v>6402.0</v>
      </c>
      <c r="D13077" s="37">
        <v>0.322867853795689</v>
      </c>
      <c r="E13077" s="37" t="s">
        <v>15</v>
      </c>
      <c r="F13077" s="37" t="s">
        <v>10</v>
      </c>
    </row>
    <row r="13078">
      <c r="A13078" s="36" t="str">
        <f t="shared" si="1"/>
        <v>Medium Population-High Poverty</v>
      </c>
      <c r="B13078" s="35" t="s">
        <v>13097</v>
      </c>
      <c r="C13078" s="37">
        <v>5968.0</v>
      </c>
      <c r="D13078" s="37">
        <v>0.346179624664879</v>
      </c>
      <c r="E13078" s="37" t="s">
        <v>15</v>
      </c>
      <c r="F13078" s="37" t="s">
        <v>11</v>
      </c>
    </row>
    <row r="13079">
      <c r="A13079" s="36" t="str">
        <f t="shared" si="1"/>
        <v>Medium Population-High Poverty</v>
      </c>
      <c r="B13079" s="35" t="s">
        <v>13098</v>
      </c>
      <c r="C13079" s="37">
        <v>4674.0</v>
      </c>
      <c r="D13079" s="37">
        <v>0.369276850663243</v>
      </c>
      <c r="E13079" s="37" t="s">
        <v>15</v>
      </c>
      <c r="F13079" s="37" t="s">
        <v>11</v>
      </c>
    </row>
    <row r="13080">
      <c r="A13080" s="36" t="str">
        <f t="shared" si="1"/>
        <v>Low Population-Middle Poverty</v>
      </c>
      <c r="B13080" s="35" t="s">
        <v>13099</v>
      </c>
      <c r="C13080" s="37">
        <v>84.0</v>
      </c>
      <c r="D13080" s="37">
        <v>0.25</v>
      </c>
      <c r="E13080" s="37" t="s">
        <v>16</v>
      </c>
      <c r="F13080" s="37" t="s">
        <v>10</v>
      </c>
    </row>
    <row r="13081">
      <c r="A13081" s="36" t="str">
        <f t="shared" si="1"/>
        <v>Medium Population-Middle Poverty</v>
      </c>
      <c r="B13081" s="35" t="s">
        <v>13100</v>
      </c>
      <c r="C13081" s="37">
        <v>865.0</v>
      </c>
      <c r="D13081" s="37">
        <v>0.255491329479769</v>
      </c>
      <c r="E13081" s="37" t="s">
        <v>15</v>
      </c>
      <c r="F13081" s="37" t="s">
        <v>10</v>
      </c>
    </row>
    <row r="13082">
      <c r="A13082" s="36" t="str">
        <f t="shared" si="1"/>
        <v>High Population-High Poverty</v>
      </c>
      <c r="B13082" s="35" t="s">
        <v>13101</v>
      </c>
      <c r="C13082" s="37">
        <v>10425.0</v>
      </c>
      <c r="D13082" s="37">
        <v>0.359808153477218</v>
      </c>
      <c r="E13082" s="37" t="s">
        <v>14</v>
      </c>
      <c r="F13082" s="37" t="s">
        <v>11</v>
      </c>
    </row>
    <row r="13083">
      <c r="A13083" s="36" t="str">
        <f t="shared" si="1"/>
        <v>Medium Population-High Poverty</v>
      </c>
      <c r="B13083" s="35" t="s">
        <v>13102</v>
      </c>
      <c r="C13083" s="37">
        <v>974.0</v>
      </c>
      <c r="D13083" s="37">
        <v>0.38911704312115</v>
      </c>
      <c r="E13083" s="37" t="s">
        <v>15</v>
      </c>
      <c r="F13083" s="37" t="s">
        <v>11</v>
      </c>
    </row>
    <row r="13084">
      <c r="A13084" s="36" t="str">
        <f t="shared" si="1"/>
        <v>Medium Population-Middle Poverty</v>
      </c>
      <c r="B13084" s="35" t="s">
        <v>13103</v>
      </c>
      <c r="C13084" s="37">
        <v>670.0</v>
      </c>
      <c r="D13084" s="37">
        <v>0.226865671641791</v>
      </c>
      <c r="E13084" s="37" t="s">
        <v>15</v>
      </c>
      <c r="F13084" s="37" t="s">
        <v>10</v>
      </c>
    </row>
    <row r="13085">
      <c r="A13085" s="36" t="str">
        <f t="shared" si="1"/>
        <v>Low Population-Middle Poverty</v>
      </c>
      <c r="B13085" s="35" t="s">
        <v>13104</v>
      </c>
      <c r="C13085" s="37">
        <v>435.0</v>
      </c>
      <c r="D13085" s="37">
        <v>0.119540229885057</v>
      </c>
      <c r="E13085" s="37" t="s">
        <v>16</v>
      </c>
      <c r="F13085" s="37" t="s">
        <v>10</v>
      </c>
    </row>
    <row r="13086">
      <c r="A13086" s="36" t="str">
        <f t="shared" si="1"/>
        <v>Low Population-Middle Poverty</v>
      </c>
      <c r="B13086" s="35" t="s">
        <v>13105</v>
      </c>
      <c r="C13086" s="37">
        <v>234.0</v>
      </c>
      <c r="D13086" s="37">
        <v>0.329059829059829</v>
      </c>
      <c r="E13086" s="37" t="s">
        <v>16</v>
      </c>
      <c r="F13086" s="37" t="s">
        <v>10</v>
      </c>
    </row>
    <row r="13087">
      <c r="A13087" s="36" t="str">
        <f t="shared" si="1"/>
        <v>Low Population-Low Poverty</v>
      </c>
      <c r="B13087" s="35" t="s">
        <v>13106</v>
      </c>
      <c r="C13087" s="37">
        <v>27.0</v>
      </c>
      <c r="D13087" s="37">
        <v>0.0</v>
      </c>
      <c r="E13087" s="37" t="s">
        <v>16</v>
      </c>
      <c r="F13087" s="37" t="s">
        <v>9</v>
      </c>
    </row>
    <row r="13088">
      <c r="A13088" s="36" t="str">
        <f t="shared" si="1"/>
        <v>Low Population-Middle Poverty</v>
      </c>
      <c r="B13088" s="35" t="s">
        <v>13107</v>
      </c>
      <c r="C13088" s="37">
        <v>182.0</v>
      </c>
      <c r="D13088" s="37">
        <v>0.159340659340659</v>
      </c>
      <c r="E13088" s="37" t="s">
        <v>16</v>
      </c>
      <c r="F13088" s="37" t="s">
        <v>10</v>
      </c>
    </row>
    <row r="13089">
      <c r="A13089" s="36" t="str">
        <f t="shared" si="1"/>
        <v>Medium Population-Middle Poverty</v>
      </c>
      <c r="B13089" s="35" t="s">
        <v>13108</v>
      </c>
      <c r="C13089" s="37">
        <v>561.0</v>
      </c>
      <c r="D13089" s="37">
        <v>0.176470588235294</v>
      </c>
      <c r="E13089" s="37" t="s">
        <v>15</v>
      </c>
      <c r="F13089" s="37" t="s">
        <v>10</v>
      </c>
    </row>
    <row r="13090">
      <c r="A13090" s="36" t="str">
        <f t="shared" si="1"/>
        <v>Low Population-Impoverished</v>
      </c>
      <c r="B13090" s="35" t="s">
        <v>13109</v>
      </c>
      <c r="C13090" s="37">
        <v>22.0</v>
      </c>
      <c r="D13090" s="37">
        <v>1.0</v>
      </c>
      <c r="E13090" s="37" t="s">
        <v>16</v>
      </c>
      <c r="F13090" s="37" t="s">
        <v>12</v>
      </c>
    </row>
    <row r="13091">
      <c r="A13091" s="36" t="str">
        <f t="shared" si="1"/>
        <v>Low Population-Low Poverty</v>
      </c>
      <c r="B13091" s="35" t="s">
        <v>13110</v>
      </c>
      <c r="C13091" s="37">
        <v>33.0</v>
      </c>
      <c r="D13091" s="37">
        <v>0.0</v>
      </c>
      <c r="E13091" s="37" t="s">
        <v>16</v>
      </c>
      <c r="F13091" s="37" t="s">
        <v>9</v>
      </c>
    </row>
    <row r="13092">
      <c r="A13092" s="36" t="str">
        <f t="shared" si="1"/>
        <v>Low Population-High Poverty</v>
      </c>
      <c r="B13092" s="35" t="s">
        <v>13111</v>
      </c>
      <c r="C13092" s="37">
        <v>482.0</v>
      </c>
      <c r="D13092" s="37">
        <v>0.365145228215768</v>
      </c>
      <c r="E13092" s="37" t="s">
        <v>16</v>
      </c>
      <c r="F13092" s="37" t="s">
        <v>11</v>
      </c>
    </row>
    <row r="13093">
      <c r="A13093" s="36" t="str">
        <f t="shared" si="1"/>
        <v>Low Population-Middle Poverty</v>
      </c>
      <c r="B13093" s="35" t="s">
        <v>13112</v>
      </c>
      <c r="C13093" s="37">
        <v>372.0</v>
      </c>
      <c r="D13093" s="37">
        <v>0.287634408602151</v>
      </c>
      <c r="E13093" s="37" t="s">
        <v>16</v>
      </c>
      <c r="F13093" s="37" t="s">
        <v>10</v>
      </c>
    </row>
    <row r="13094">
      <c r="A13094" s="36" t="str">
        <f t="shared" si="1"/>
        <v>Medium Population-Middle Poverty</v>
      </c>
      <c r="B13094" s="35" t="s">
        <v>13113</v>
      </c>
      <c r="C13094" s="37">
        <v>1075.0</v>
      </c>
      <c r="D13094" s="37">
        <v>0.162790697674419</v>
      </c>
      <c r="E13094" s="37" t="s">
        <v>15</v>
      </c>
      <c r="F13094" s="37" t="s">
        <v>10</v>
      </c>
    </row>
    <row r="13095">
      <c r="A13095" s="36" t="str">
        <f t="shared" si="1"/>
        <v>Medium Population-Middle Poverty</v>
      </c>
      <c r="B13095" s="35" t="s">
        <v>13114</v>
      </c>
      <c r="C13095" s="37">
        <v>635.0</v>
      </c>
      <c r="D13095" s="37">
        <v>0.250393700787402</v>
      </c>
      <c r="E13095" s="37" t="s">
        <v>15</v>
      </c>
      <c r="F13095" s="37" t="s">
        <v>10</v>
      </c>
    </row>
    <row r="13096">
      <c r="A13096" s="36" t="str">
        <f t="shared" si="1"/>
        <v>High Population-Middle Poverty</v>
      </c>
      <c r="B13096" s="35" t="s">
        <v>13115</v>
      </c>
      <c r="C13096" s="37">
        <v>11387.0</v>
      </c>
      <c r="D13096" s="37">
        <v>0.277860718363046</v>
      </c>
      <c r="E13096" s="37" t="s">
        <v>14</v>
      </c>
      <c r="F13096" s="37" t="s">
        <v>10</v>
      </c>
    </row>
    <row r="13097">
      <c r="A13097" s="36" t="str">
        <f t="shared" si="1"/>
        <v>Medium Population-Middle Poverty</v>
      </c>
      <c r="B13097" s="35" t="s">
        <v>13116</v>
      </c>
      <c r="C13097" s="37">
        <v>8674.0</v>
      </c>
      <c r="D13097" s="37">
        <v>0.264929674890477</v>
      </c>
      <c r="E13097" s="37" t="s">
        <v>15</v>
      </c>
      <c r="F13097" s="37" t="s">
        <v>10</v>
      </c>
    </row>
    <row r="13098">
      <c r="A13098" s="36" t="str">
        <f t="shared" si="1"/>
        <v>High Population-Middle Poverty</v>
      </c>
      <c r="B13098" s="35" t="s">
        <v>13117</v>
      </c>
      <c r="C13098" s="37">
        <v>22213.0</v>
      </c>
      <c r="D13098" s="37">
        <v>0.283437626615045</v>
      </c>
      <c r="E13098" s="37" t="s">
        <v>14</v>
      </c>
      <c r="F13098" s="37" t="s">
        <v>10</v>
      </c>
    </row>
    <row r="13099">
      <c r="A13099" s="36" t="str">
        <f t="shared" si="1"/>
        <v>Medium Population-Middle Poverty</v>
      </c>
      <c r="B13099" s="35" t="s">
        <v>13118</v>
      </c>
      <c r="C13099" s="37">
        <v>510.0</v>
      </c>
      <c r="D13099" s="37">
        <v>0.145098039215686</v>
      </c>
      <c r="E13099" s="37" t="s">
        <v>15</v>
      </c>
      <c r="F13099" s="37" t="s">
        <v>10</v>
      </c>
    </row>
    <row r="13100">
      <c r="A13100" s="36" t="str">
        <f t="shared" si="1"/>
        <v>Medium Population-High Poverty</v>
      </c>
      <c r="B13100" s="35" t="s">
        <v>13119</v>
      </c>
      <c r="C13100" s="37">
        <v>854.0</v>
      </c>
      <c r="D13100" s="37">
        <v>0.48711943793911</v>
      </c>
      <c r="E13100" s="37" t="s">
        <v>15</v>
      </c>
      <c r="F13100" s="37" t="s">
        <v>11</v>
      </c>
    </row>
    <row r="13101">
      <c r="A13101" s="36" t="str">
        <f t="shared" si="1"/>
        <v>Low Population-Middle Poverty</v>
      </c>
      <c r="B13101" s="35" t="s">
        <v>13120</v>
      </c>
      <c r="C13101" s="37">
        <v>334.0</v>
      </c>
      <c r="D13101" s="37">
        <v>0.122754491017964</v>
      </c>
      <c r="E13101" s="37" t="s">
        <v>16</v>
      </c>
      <c r="F13101" s="37" t="s">
        <v>10</v>
      </c>
    </row>
    <row r="13102">
      <c r="A13102" s="36" t="str">
        <f t="shared" si="1"/>
        <v>Medium Population-Middle Poverty</v>
      </c>
      <c r="B13102" s="35" t="s">
        <v>13121</v>
      </c>
      <c r="C13102" s="37">
        <v>3200.0</v>
      </c>
      <c r="D13102" s="37">
        <v>0.270625</v>
      </c>
      <c r="E13102" s="37" t="s">
        <v>15</v>
      </c>
      <c r="F13102" s="37" t="s">
        <v>10</v>
      </c>
    </row>
    <row r="13103">
      <c r="A13103" s="36" t="str">
        <f t="shared" si="1"/>
        <v>Low Population-Low Poverty</v>
      </c>
      <c r="B13103" s="35" t="s">
        <v>13122</v>
      </c>
      <c r="C13103" s="37">
        <v>148.0</v>
      </c>
      <c r="D13103" s="37">
        <v>0.0</v>
      </c>
      <c r="E13103" s="37" t="s">
        <v>16</v>
      </c>
      <c r="F13103" s="37" t="s">
        <v>9</v>
      </c>
    </row>
    <row r="13104">
      <c r="A13104" s="36" t="str">
        <f t="shared" si="1"/>
        <v>Medium Population-Middle Poverty</v>
      </c>
      <c r="B13104" s="35" t="s">
        <v>13123</v>
      </c>
      <c r="C13104" s="37">
        <v>1107.0</v>
      </c>
      <c r="D13104" s="37">
        <v>0.211382113821138</v>
      </c>
      <c r="E13104" s="37" t="s">
        <v>15</v>
      </c>
      <c r="F13104" s="37" t="s">
        <v>10</v>
      </c>
    </row>
    <row r="13105">
      <c r="A13105" s="36" t="str">
        <f t="shared" si="1"/>
        <v>Medium Population-Middle Poverty</v>
      </c>
      <c r="B13105" s="35" t="s">
        <v>13124</v>
      </c>
      <c r="C13105" s="37">
        <v>5003.0</v>
      </c>
      <c r="D13105" s="37">
        <v>0.287227663401959</v>
      </c>
      <c r="E13105" s="37" t="s">
        <v>15</v>
      </c>
      <c r="F13105" s="37" t="s">
        <v>10</v>
      </c>
    </row>
    <row r="13106">
      <c r="A13106" s="36" t="str">
        <f t="shared" si="1"/>
        <v>Low Population-Middle Poverty</v>
      </c>
      <c r="B13106" s="35" t="s">
        <v>13125</v>
      </c>
      <c r="C13106" s="37">
        <v>167.0</v>
      </c>
      <c r="D13106" s="37">
        <v>0.215568862275449</v>
      </c>
      <c r="E13106" s="37" t="s">
        <v>16</v>
      </c>
      <c r="F13106" s="37" t="s">
        <v>10</v>
      </c>
    </row>
    <row r="13107">
      <c r="A13107" s="36" t="str">
        <f t="shared" si="1"/>
        <v>Low Population-Low Poverty</v>
      </c>
      <c r="B13107" s="35" t="s">
        <v>13126</v>
      </c>
      <c r="C13107" s="37">
        <v>79.0</v>
      </c>
      <c r="D13107" s="37">
        <v>0.0</v>
      </c>
      <c r="E13107" s="37" t="s">
        <v>16</v>
      </c>
      <c r="F13107" s="37" t="s">
        <v>9</v>
      </c>
    </row>
    <row r="13108">
      <c r="A13108" s="36" t="str">
        <f t="shared" si="1"/>
        <v>Medium Population-Low Poverty</v>
      </c>
      <c r="B13108" s="35" t="s">
        <v>13127</v>
      </c>
      <c r="C13108" s="37">
        <v>884.0</v>
      </c>
      <c r="D13108" s="37">
        <v>0.0328054298642534</v>
      </c>
      <c r="E13108" s="37" t="s">
        <v>15</v>
      </c>
      <c r="F13108" s="37" t="s">
        <v>9</v>
      </c>
    </row>
    <row r="13109">
      <c r="A13109" s="36" t="str">
        <f t="shared" si="1"/>
        <v>Medium Population-High Poverty</v>
      </c>
      <c r="B13109" s="35" t="s">
        <v>13128</v>
      </c>
      <c r="C13109" s="37">
        <v>757.0</v>
      </c>
      <c r="D13109" s="37">
        <v>0.458388375165125</v>
      </c>
      <c r="E13109" s="37" t="s">
        <v>15</v>
      </c>
      <c r="F13109" s="37" t="s">
        <v>11</v>
      </c>
    </row>
    <row r="13110">
      <c r="A13110" s="36" t="str">
        <f t="shared" si="1"/>
        <v>Medium Population-Middle Poverty</v>
      </c>
      <c r="B13110" s="35" t="s">
        <v>13129</v>
      </c>
      <c r="C13110" s="37">
        <v>981.0</v>
      </c>
      <c r="D13110" s="37">
        <v>0.283384301732926</v>
      </c>
      <c r="E13110" s="37" t="s">
        <v>15</v>
      </c>
      <c r="F13110" s="37" t="s">
        <v>10</v>
      </c>
    </row>
    <row r="13111">
      <c r="A13111" s="36" t="str">
        <f t="shared" si="1"/>
        <v>Low Population-Middle Poverty</v>
      </c>
      <c r="B13111" s="35" t="s">
        <v>13130</v>
      </c>
      <c r="C13111" s="37">
        <v>268.0</v>
      </c>
      <c r="D13111" s="37">
        <v>0.201492537313433</v>
      </c>
      <c r="E13111" s="37" t="s">
        <v>16</v>
      </c>
      <c r="F13111" s="37" t="s">
        <v>10</v>
      </c>
    </row>
    <row r="13112">
      <c r="A13112" s="36" t="str">
        <f t="shared" si="1"/>
        <v>Low Population-Middle Poverty</v>
      </c>
      <c r="B13112" s="35" t="s">
        <v>13131</v>
      </c>
      <c r="C13112" s="37">
        <v>422.0</v>
      </c>
      <c r="D13112" s="37">
        <v>0.146919431279621</v>
      </c>
      <c r="E13112" s="37" t="s">
        <v>16</v>
      </c>
      <c r="F13112" s="37" t="s">
        <v>10</v>
      </c>
    </row>
    <row r="13113">
      <c r="A13113" s="36" t="str">
        <f t="shared" si="1"/>
        <v>Medium Population-Middle Poverty</v>
      </c>
      <c r="B13113" s="35" t="s">
        <v>13132</v>
      </c>
      <c r="C13113" s="37">
        <v>5031.0</v>
      </c>
      <c r="D13113" s="37">
        <v>0.316438083879944</v>
      </c>
      <c r="E13113" s="37" t="s">
        <v>15</v>
      </c>
      <c r="F13113" s="37" t="s">
        <v>10</v>
      </c>
    </row>
    <row r="13114">
      <c r="A13114" s="36" t="str">
        <f t="shared" si="1"/>
        <v>Low Population-Low Poverty</v>
      </c>
      <c r="B13114" s="35" t="s">
        <v>13133</v>
      </c>
      <c r="C13114" s="37">
        <v>49.0</v>
      </c>
      <c r="D13114" s="37">
        <v>0.0</v>
      </c>
      <c r="E13114" s="37" t="s">
        <v>16</v>
      </c>
      <c r="F13114" s="37" t="s">
        <v>9</v>
      </c>
    </row>
    <row r="13115">
      <c r="A13115" s="36" t="str">
        <f t="shared" si="1"/>
        <v>Medium Population-Middle Poverty</v>
      </c>
      <c r="B13115" s="35" t="s">
        <v>13134</v>
      </c>
      <c r="C13115" s="37">
        <v>1515.0</v>
      </c>
      <c r="D13115" s="37">
        <v>0.184158415841584</v>
      </c>
      <c r="E13115" s="37" t="s">
        <v>15</v>
      </c>
      <c r="F13115" s="37" t="s">
        <v>10</v>
      </c>
    </row>
    <row r="13116">
      <c r="A13116" s="36" t="str">
        <f t="shared" si="1"/>
        <v>Low Population-Middle Poverty</v>
      </c>
      <c r="B13116" s="35" t="s">
        <v>13135</v>
      </c>
      <c r="C13116" s="37">
        <v>224.0</v>
      </c>
      <c r="D13116" s="37">
        <v>0.263392857142857</v>
      </c>
      <c r="E13116" s="37" t="s">
        <v>16</v>
      </c>
      <c r="F13116" s="37" t="s">
        <v>10</v>
      </c>
    </row>
    <row r="13117">
      <c r="A13117" s="36" t="str">
        <f t="shared" si="1"/>
        <v>Low Population-Low Poverty</v>
      </c>
      <c r="B13117" s="35" t="s">
        <v>13136</v>
      </c>
      <c r="C13117" s="37">
        <v>185.0</v>
      </c>
      <c r="D13117" s="37">
        <v>0.0702702702702703</v>
      </c>
      <c r="E13117" s="37" t="s">
        <v>16</v>
      </c>
      <c r="F13117" s="37" t="s">
        <v>9</v>
      </c>
    </row>
    <row r="13118">
      <c r="A13118" s="36" t="str">
        <f t="shared" si="1"/>
        <v>Medium Population-Middle Poverty</v>
      </c>
      <c r="B13118" s="35" t="s">
        <v>13137</v>
      </c>
      <c r="C13118" s="37">
        <v>754.0</v>
      </c>
      <c r="D13118" s="37">
        <v>0.173740053050398</v>
      </c>
      <c r="E13118" s="37" t="s">
        <v>15</v>
      </c>
      <c r="F13118" s="37" t="s">
        <v>10</v>
      </c>
    </row>
    <row r="13119">
      <c r="A13119" s="36" t="str">
        <f t="shared" si="1"/>
        <v>Low Population-Middle Poverty</v>
      </c>
      <c r="B13119" s="35" t="s">
        <v>13138</v>
      </c>
      <c r="C13119" s="37">
        <v>449.0</v>
      </c>
      <c r="D13119" s="37">
        <v>0.244988864142539</v>
      </c>
      <c r="E13119" s="37" t="s">
        <v>16</v>
      </c>
      <c r="F13119" s="37" t="s">
        <v>10</v>
      </c>
    </row>
    <row r="13120">
      <c r="A13120" s="36" t="str">
        <f t="shared" si="1"/>
        <v>Medium Population-Middle Poverty</v>
      </c>
      <c r="B13120" s="35" t="s">
        <v>13139</v>
      </c>
      <c r="C13120" s="37">
        <v>909.0</v>
      </c>
      <c r="D13120" s="37">
        <v>0.281628162816282</v>
      </c>
      <c r="E13120" s="37" t="s">
        <v>15</v>
      </c>
      <c r="F13120" s="37" t="s">
        <v>10</v>
      </c>
    </row>
    <row r="13121">
      <c r="A13121" s="36" t="str">
        <f t="shared" si="1"/>
        <v>Medium Population-Middle Poverty</v>
      </c>
      <c r="B13121" s="35" t="s">
        <v>13140</v>
      </c>
      <c r="C13121" s="37">
        <v>2060.0</v>
      </c>
      <c r="D13121" s="37">
        <v>0.274271844660194</v>
      </c>
      <c r="E13121" s="37" t="s">
        <v>15</v>
      </c>
      <c r="F13121" s="37" t="s">
        <v>10</v>
      </c>
    </row>
    <row r="13122">
      <c r="A13122" s="36" t="str">
        <f t="shared" si="1"/>
        <v>Medium Population-Middle Poverty</v>
      </c>
      <c r="B13122" s="35" t="s">
        <v>13141</v>
      </c>
      <c r="C13122" s="37">
        <v>805.0</v>
      </c>
      <c r="D13122" s="37">
        <v>0.242236024844721</v>
      </c>
      <c r="E13122" s="37" t="s">
        <v>15</v>
      </c>
      <c r="F13122" s="37" t="s">
        <v>10</v>
      </c>
    </row>
    <row r="13123">
      <c r="A13123" s="36" t="str">
        <f t="shared" si="1"/>
        <v>Medium Population-High Poverty</v>
      </c>
      <c r="B13123" s="35" t="s">
        <v>13142</v>
      </c>
      <c r="C13123" s="37">
        <v>621.0</v>
      </c>
      <c r="D13123" s="37">
        <v>0.450885668276973</v>
      </c>
      <c r="E13123" s="37" t="s">
        <v>15</v>
      </c>
      <c r="F13123" s="37" t="s">
        <v>11</v>
      </c>
    </row>
    <row r="13124">
      <c r="A13124" s="36" t="str">
        <f t="shared" si="1"/>
        <v>Medium Population-Middle Poverty</v>
      </c>
      <c r="B13124" s="35" t="s">
        <v>13143</v>
      </c>
      <c r="C13124" s="37">
        <v>1594.0</v>
      </c>
      <c r="D13124" s="37">
        <v>0.225846925972397</v>
      </c>
      <c r="E13124" s="37" t="s">
        <v>15</v>
      </c>
      <c r="F13124" s="37" t="s">
        <v>10</v>
      </c>
    </row>
    <row r="13125">
      <c r="A13125" s="36" t="str">
        <f t="shared" si="1"/>
        <v>Medium Population-Middle Poverty</v>
      </c>
      <c r="B13125" s="35" t="s">
        <v>13144</v>
      </c>
      <c r="C13125" s="37">
        <v>803.0</v>
      </c>
      <c r="D13125" s="37">
        <v>0.259028642590286</v>
      </c>
      <c r="E13125" s="37" t="s">
        <v>15</v>
      </c>
      <c r="F13125" s="37" t="s">
        <v>10</v>
      </c>
    </row>
    <row r="13126">
      <c r="A13126" s="36" t="str">
        <f t="shared" si="1"/>
        <v>Low Population-High Poverty</v>
      </c>
      <c r="B13126" s="35" t="s">
        <v>13145</v>
      </c>
      <c r="C13126" s="37">
        <v>198.0</v>
      </c>
      <c r="D13126" s="37">
        <v>0.404040404040404</v>
      </c>
      <c r="E13126" s="37" t="s">
        <v>16</v>
      </c>
      <c r="F13126" s="37" t="s">
        <v>11</v>
      </c>
    </row>
    <row r="13127">
      <c r="A13127" s="36" t="str">
        <f t="shared" si="1"/>
        <v>Low Population-Low Poverty</v>
      </c>
      <c r="B13127" s="35" t="s">
        <v>13146</v>
      </c>
      <c r="C13127" s="37">
        <v>183.0</v>
      </c>
      <c r="D13127" s="37">
        <v>0.092896174863388</v>
      </c>
      <c r="E13127" s="37" t="s">
        <v>16</v>
      </c>
      <c r="F13127" s="37" t="s">
        <v>9</v>
      </c>
    </row>
    <row r="13128">
      <c r="A13128" s="36" t="str">
        <f t="shared" si="1"/>
        <v>Medium Population-Middle Poverty</v>
      </c>
      <c r="B13128" s="35" t="s">
        <v>13147</v>
      </c>
      <c r="C13128" s="37">
        <v>3045.0</v>
      </c>
      <c r="D13128" s="37">
        <v>0.196387520525452</v>
      </c>
      <c r="E13128" s="37" t="s">
        <v>15</v>
      </c>
      <c r="F13128" s="37" t="s">
        <v>10</v>
      </c>
    </row>
    <row r="13129">
      <c r="A13129" s="36" t="str">
        <f t="shared" si="1"/>
        <v>Low Population-High Poverty</v>
      </c>
      <c r="B13129" s="35" t="s">
        <v>13148</v>
      </c>
      <c r="C13129" s="37">
        <v>441.0</v>
      </c>
      <c r="D13129" s="37">
        <v>0.403628117913832</v>
      </c>
      <c r="E13129" s="37" t="s">
        <v>16</v>
      </c>
      <c r="F13129" s="37" t="s">
        <v>11</v>
      </c>
    </row>
    <row r="13130">
      <c r="A13130" s="36" t="str">
        <f t="shared" si="1"/>
        <v>Medium Population-Middle Poverty</v>
      </c>
      <c r="B13130" s="35" t="s">
        <v>13149</v>
      </c>
      <c r="C13130" s="37">
        <v>935.0</v>
      </c>
      <c r="D13130" s="37">
        <v>0.247058823529412</v>
      </c>
      <c r="E13130" s="37" t="s">
        <v>15</v>
      </c>
      <c r="F13130" s="37" t="s">
        <v>10</v>
      </c>
    </row>
    <row r="13131">
      <c r="A13131" s="36" t="str">
        <f t="shared" si="1"/>
        <v>Medium Population-Middle Poverty</v>
      </c>
      <c r="B13131" s="35" t="s">
        <v>13150</v>
      </c>
      <c r="C13131" s="37">
        <v>923.0</v>
      </c>
      <c r="D13131" s="37">
        <v>0.28602383531961</v>
      </c>
      <c r="E13131" s="37" t="s">
        <v>15</v>
      </c>
      <c r="F13131" s="37" t="s">
        <v>10</v>
      </c>
    </row>
    <row r="13132">
      <c r="A13132" s="36" t="str">
        <f t="shared" si="1"/>
        <v>Low Population-Middle Poverty</v>
      </c>
      <c r="B13132" s="35" t="s">
        <v>13151</v>
      </c>
      <c r="C13132" s="37">
        <v>179.0</v>
      </c>
      <c r="D13132" s="37">
        <v>0.312849162011173</v>
      </c>
      <c r="E13132" s="37" t="s">
        <v>16</v>
      </c>
      <c r="F13132" s="37" t="s">
        <v>10</v>
      </c>
    </row>
    <row r="13133">
      <c r="A13133" s="36" t="str">
        <f t="shared" si="1"/>
        <v>Medium Population-High Poverty</v>
      </c>
      <c r="B13133" s="35" t="s">
        <v>13152</v>
      </c>
      <c r="C13133" s="37">
        <v>738.0</v>
      </c>
      <c r="D13133" s="37">
        <v>0.415989159891599</v>
      </c>
      <c r="E13133" s="37" t="s">
        <v>15</v>
      </c>
      <c r="F13133" s="37" t="s">
        <v>11</v>
      </c>
    </row>
    <row r="13134">
      <c r="A13134" s="36" t="str">
        <f t="shared" si="1"/>
        <v>Low Population-Middle Poverty</v>
      </c>
      <c r="B13134" s="35" t="s">
        <v>13153</v>
      </c>
      <c r="C13134" s="37">
        <v>496.0</v>
      </c>
      <c r="D13134" s="37">
        <v>0.201612903225806</v>
      </c>
      <c r="E13134" s="37" t="s">
        <v>16</v>
      </c>
      <c r="F13134" s="37" t="s">
        <v>10</v>
      </c>
    </row>
    <row r="13135">
      <c r="A13135" s="36" t="str">
        <f t="shared" si="1"/>
        <v>Medium Population-Middle Poverty</v>
      </c>
      <c r="B13135" s="35" t="s">
        <v>13154</v>
      </c>
      <c r="C13135" s="37">
        <v>3415.0</v>
      </c>
      <c r="D13135" s="37">
        <v>0.216398243045388</v>
      </c>
      <c r="E13135" s="37" t="s">
        <v>15</v>
      </c>
      <c r="F13135" s="37" t="s">
        <v>10</v>
      </c>
    </row>
    <row r="13136">
      <c r="A13136" s="36" t="str">
        <f t="shared" si="1"/>
        <v>Medium Population-Middle Poverty</v>
      </c>
      <c r="B13136" s="35" t="s">
        <v>13155</v>
      </c>
      <c r="C13136" s="37">
        <v>712.0</v>
      </c>
      <c r="D13136" s="37">
        <v>0.183988764044944</v>
      </c>
      <c r="E13136" s="37" t="s">
        <v>15</v>
      </c>
      <c r="F13136" s="37" t="s">
        <v>10</v>
      </c>
    </row>
    <row r="13137">
      <c r="A13137" s="36" t="str">
        <f t="shared" si="1"/>
        <v>Medium Population-Middle Poverty</v>
      </c>
      <c r="B13137" s="35" t="s">
        <v>13156</v>
      </c>
      <c r="C13137" s="37">
        <v>986.0</v>
      </c>
      <c r="D13137" s="37">
        <v>0.145030425963489</v>
      </c>
      <c r="E13137" s="37" t="s">
        <v>15</v>
      </c>
      <c r="F13137" s="37" t="s">
        <v>10</v>
      </c>
    </row>
    <row r="13138">
      <c r="A13138" s="36" t="str">
        <f t="shared" si="1"/>
        <v>Medium Population-Middle Poverty</v>
      </c>
      <c r="B13138" s="35" t="s">
        <v>13157</v>
      </c>
      <c r="C13138" s="37">
        <v>1499.0</v>
      </c>
      <c r="D13138" s="37">
        <v>0.260840560373582</v>
      </c>
      <c r="E13138" s="37" t="s">
        <v>15</v>
      </c>
      <c r="F13138" s="37" t="s">
        <v>10</v>
      </c>
    </row>
    <row r="13139">
      <c r="A13139" s="36" t="str">
        <f t="shared" si="1"/>
        <v>Low Population-Middle Poverty</v>
      </c>
      <c r="B13139" s="35" t="s">
        <v>13158</v>
      </c>
      <c r="C13139" s="37">
        <v>375.0</v>
      </c>
      <c r="D13139" s="37">
        <v>0.234666666666667</v>
      </c>
      <c r="E13139" s="37" t="s">
        <v>16</v>
      </c>
      <c r="F13139" s="37" t="s">
        <v>10</v>
      </c>
    </row>
    <row r="13140">
      <c r="A13140" s="36" t="str">
        <f t="shared" si="1"/>
        <v>Medium Population-High Poverty</v>
      </c>
      <c r="B13140" s="35" t="s">
        <v>13159</v>
      </c>
      <c r="C13140" s="37">
        <v>727.0</v>
      </c>
      <c r="D13140" s="37">
        <v>0.346629986244842</v>
      </c>
      <c r="E13140" s="37" t="s">
        <v>15</v>
      </c>
      <c r="F13140" s="37" t="s">
        <v>11</v>
      </c>
    </row>
    <row r="13141">
      <c r="A13141" s="36" t="str">
        <f t="shared" si="1"/>
        <v>Medium Population-High Poverty</v>
      </c>
      <c r="B13141" s="35" t="s">
        <v>13160</v>
      </c>
      <c r="C13141" s="37">
        <v>986.0</v>
      </c>
      <c r="D13141" s="37">
        <v>0.362068965517241</v>
      </c>
      <c r="E13141" s="37" t="s">
        <v>15</v>
      </c>
      <c r="F13141" s="37" t="s">
        <v>11</v>
      </c>
    </row>
    <row r="13142">
      <c r="A13142" s="36" t="str">
        <f t="shared" si="1"/>
        <v>Low Population-High Poverty</v>
      </c>
      <c r="B13142" s="35" t="s">
        <v>13161</v>
      </c>
      <c r="C13142" s="37">
        <v>471.0</v>
      </c>
      <c r="D13142" s="37">
        <v>0.37791932059448</v>
      </c>
      <c r="E13142" s="37" t="s">
        <v>16</v>
      </c>
      <c r="F13142" s="37" t="s">
        <v>11</v>
      </c>
    </row>
    <row r="13143">
      <c r="A13143" s="36" t="str">
        <f t="shared" si="1"/>
        <v>Low Population-High Poverty</v>
      </c>
      <c r="B13143" s="35" t="s">
        <v>13162</v>
      </c>
      <c r="C13143" s="37">
        <v>160.0</v>
      </c>
      <c r="D13143" s="37">
        <v>0.35</v>
      </c>
      <c r="E13143" s="37" t="s">
        <v>16</v>
      </c>
      <c r="F13143" s="37" t="s">
        <v>11</v>
      </c>
    </row>
    <row r="13144">
      <c r="A13144" s="36" t="str">
        <f t="shared" si="1"/>
        <v>Medium Population-Impoverished</v>
      </c>
      <c r="B13144" s="35" t="s">
        <v>13163</v>
      </c>
      <c r="C13144" s="37">
        <v>808.0</v>
      </c>
      <c r="D13144" s="37">
        <v>0.65470297029703</v>
      </c>
      <c r="E13144" s="37" t="s">
        <v>15</v>
      </c>
      <c r="F13144" s="37" t="s">
        <v>12</v>
      </c>
    </row>
    <row r="13145">
      <c r="A13145" s="36" t="str">
        <f t="shared" si="1"/>
        <v>Medium Population-High Poverty</v>
      </c>
      <c r="B13145" s="35" t="s">
        <v>13164</v>
      </c>
      <c r="C13145" s="37">
        <v>573.0</v>
      </c>
      <c r="D13145" s="37">
        <v>0.401396160558464</v>
      </c>
      <c r="E13145" s="37" t="s">
        <v>15</v>
      </c>
      <c r="F13145" s="37" t="s">
        <v>11</v>
      </c>
    </row>
    <row r="13146">
      <c r="A13146" s="36" t="str">
        <f t="shared" si="1"/>
        <v>Low Population-Middle Poverty</v>
      </c>
      <c r="B13146" s="35" t="s">
        <v>13165</v>
      </c>
      <c r="C13146" s="37">
        <v>173.0</v>
      </c>
      <c r="D13146" s="37">
        <v>0.248554913294798</v>
      </c>
      <c r="E13146" s="37" t="s">
        <v>16</v>
      </c>
      <c r="F13146" s="37" t="s">
        <v>10</v>
      </c>
    </row>
    <row r="13147">
      <c r="A13147" s="36" t="str">
        <f t="shared" si="1"/>
        <v>Low Population-Low Poverty</v>
      </c>
      <c r="B13147" s="35" t="s">
        <v>13166</v>
      </c>
      <c r="C13147" s="37">
        <v>142.0</v>
      </c>
      <c r="D13147" s="37">
        <v>0.0</v>
      </c>
      <c r="E13147" s="37" t="s">
        <v>16</v>
      </c>
      <c r="F13147" s="37" t="s">
        <v>9</v>
      </c>
    </row>
    <row r="13148">
      <c r="A13148" s="36" t="str">
        <f t="shared" si="1"/>
        <v>Low Population-Low Poverty</v>
      </c>
      <c r="B13148" s="35" t="s">
        <v>13167</v>
      </c>
      <c r="C13148" s="37">
        <v>155.0</v>
      </c>
      <c r="D13148" s="37">
        <v>0.0</v>
      </c>
      <c r="E13148" s="37" t="s">
        <v>16</v>
      </c>
      <c r="F13148" s="37" t="s">
        <v>9</v>
      </c>
    </row>
    <row r="13149">
      <c r="A13149" s="36" t="str">
        <f t="shared" si="1"/>
        <v>Medium Population-High Poverty</v>
      </c>
      <c r="B13149" s="35" t="s">
        <v>13168</v>
      </c>
      <c r="C13149" s="37">
        <v>1395.0</v>
      </c>
      <c r="D13149" s="37">
        <v>0.387096774193548</v>
      </c>
      <c r="E13149" s="37" t="s">
        <v>15</v>
      </c>
      <c r="F13149" s="37" t="s">
        <v>11</v>
      </c>
    </row>
    <row r="13150">
      <c r="A13150" s="36" t="str">
        <f t="shared" si="1"/>
        <v>Medium Population-Low Poverty</v>
      </c>
      <c r="B13150" s="35" t="s">
        <v>13169</v>
      </c>
      <c r="C13150" s="37">
        <v>1181.0</v>
      </c>
      <c r="D13150" s="37">
        <v>0.0677392040643522</v>
      </c>
      <c r="E13150" s="37" t="s">
        <v>15</v>
      </c>
      <c r="F13150" s="37" t="s">
        <v>9</v>
      </c>
    </row>
    <row r="13151">
      <c r="A13151" s="36" t="str">
        <f t="shared" si="1"/>
        <v>Low Population-Middle Poverty</v>
      </c>
      <c r="B13151" s="35" t="s">
        <v>13170</v>
      </c>
      <c r="C13151" s="37">
        <v>480.0</v>
      </c>
      <c r="D13151" s="37">
        <v>0.277083333333333</v>
      </c>
      <c r="E13151" s="37" t="s">
        <v>16</v>
      </c>
      <c r="F13151" s="37" t="s">
        <v>10</v>
      </c>
    </row>
    <row r="13152">
      <c r="A13152" s="36" t="str">
        <f t="shared" si="1"/>
        <v>Medium Population-Middle Poverty</v>
      </c>
      <c r="B13152" s="35" t="s">
        <v>13171</v>
      </c>
      <c r="C13152" s="37">
        <v>2800.0</v>
      </c>
      <c r="D13152" s="37">
        <v>0.318571428571429</v>
      </c>
      <c r="E13152" s="37" t="s">
        <v>15</v>
      </c>
      <c r="F13152" s="37" t="s">
        <v>10</v>
      </c>
    </row>
    <row r="13153">
      <c r="A13153" s="36" t="str">
        <f t="shared" si="1"/>
        <v>Medium Population-Middle Poverty</v>
      </c>
      <c r="B13153" s="35" t="s">
        <v>13172</v>
      </c>
      <c r="C13153" s="37">
        <v>995.0</v>
      </c>
      <c r="D13153" s="37">
        <v>0.321608040201005</v>
      </c>
      <c r="E13153" s="37" t="s">
        <v>15</v>
      </c>
      <c r="F13153" s="37" t="s">
        <v>10</v>
      </c>
    </row>
    <row r="13154">
      <c r="A13154" s="36" t="str">
        <f t="shared" si="1"/>
        <v>Medium Population-Middle Poverty</v>
      </c>
      <c r="B13154" s="35" t="s">
        <v>13173</v>
      </c>
      <c r="C13154" s="37">
        <v>1053.0</v>
      </c>
      <c r="D13154" s="37">
        <v>0.251661918328585</v>
      </c>
      <c r="E13154" s="37" t="s">
        <v>15</v>
      </c>
      <c r="F13154" s="37" t="s">
        <v>10</v>
      </c>
    </row>
    <row r="13155">
      <c r="A13155" s="36" t="str">
        <f t="shared" si="1"/>
        <v>Low Population-Middle Poverty</v>
      </c>
      <c r="B13155" s="35" t="s">
        <v>13174</v>
      </c>
      <c r="C13155" s="37">
        <v>445.0</v>
      </c>
      <c r="D13155" s="37">
        <v>0.170786516853933</v>
      </c>
      <c r="E13155" s="37" t="s">
        <v>16</v>
      </c>
      <c r="F13155" s="37" t="s">
        <v>10</v>
      </c>
    </row>
    <row r="13156">
      <c r="A13156" s="36" t="str">
        <f t="shared" si="1"/>
        <v>Low Population-Impoverished</v>
      </c>
      <c r="B13156" s="35" t="s">
        <v>13175</v>
      </c>
      <c r="C13156" s="37">
        <v>73.0</v>
      </c>
      <c r="D13156" s="37">
        <v>0.684931506849315</v>
      </c>
      <c r="E13156" s="37" t="s">
        <v>16</v>
      </c>
      <c r="F13156" s="37" t="s">
        <v>12</v>
      </c>
    </row>
    <row r="13157">
      <c r="A13157" s="36" t="str">
        <f t="shared" si="1"/>
        <v>Medium Population-Middle Poverty</v>
      </c>
      <c r="B13157" s="35" t="s">
        <v>13176</v>
      </c>
      <c r="C13157" s="37">
        <v>1330.0</v>
      </c>
      <c r="D13157" s="37">
        <v>0.22781954887218</v>
      </c>
      <c r="E13157" s="37" t="s">
        <v>15</v>
      </c>
      <c r="F13157" s="37" t="s">
        <v>10</v>
      </c>
    </row>
    <row r="13158">
      <c r="A13158" s="36" t="str">
        <f t="shared" si="1"/>
        <v>Medium Population-High Poverty</v>
      </c>
      <c r="B13158" s="35" t="s">
        <v>13177</v>
      </c>
      <c r="C13158" s="37">
        <v>1689.0</v>
      </c>
      <c r="D13158" s="37">
        <v>0.422735346358792</v>
      </c>
      <c r="E13158" s="37" t="s">
        <v>15</v>
      </c>
      <c r="F13158" s="37" t="s">
        <v>11</v>
      </c>
    </row>
    <row r="13159">
      <c r="A13159" s="36" t="str">
        <f t="shared" si="1"/>
        <v>Medium Population-High Poverty</v>
      </c>
      <c r="B13159" s="35" t="s">
        <v>13178</v>
      </c>
      <c r="C13159" s="37">
        <v>2195.0</v>
      </c>
      <c r="D13159" s="37">
        <v>0.470615034168565</v>
      </c>
      <c r="E13159" s="37" t="s">
        <v>15</v>
      </c>
      <c r="F13159" s="37" t="s">
        <v>11</v>
      </c>
    </row>
    <row r="13160">
      <c r="A13160" s="36" t="str">
        <f t="shared" si="1"/>
        <v>Low Population-Middle Poverty</v>
      </c>
      <c r="B13160" s="35" t="s">
        <v>13179</v>
      </c>
      <c r="C13160" s="37">
        <v>410.0</v>
      </c>
      <c r="D13160" s="37">
        <v>0.153658536585366</v>
      </c>
      <c r="E13160" s="37" t="s">
        <v>16</v>
      </c>
      <c r="F13160" s="37" t="s">
        <v>10</v>
      </c>
    </row>
    <row r="13161">
      <c r="A13161" s="36" t="str">
        <f t="shared" si="1"/>
        <v>High Population-Middle Poverty</v>
      </c>
      <c r="B13161" s="35" t="s">
        <v>13180</v>
      </c>
      <c r="C13161" s="37">
        <v>10072.0</v>
      </c>
      <c r="D13161" s="37">
        <v>0.309372517871326</v>
      </c>
      <c r="E13161" s="37" t="s">
        <v>14</v>
      </c>
      <c r="F13161" s="37" t="s">
        <v>10</v>
      </c>
    </row>
    <row r="13162">
      <c r="A13162" s="36" t="str">
        <f t="shared" si="1"/>
        <v>Medium Population-High Poverty</v>
      </c>
      <c r="B13162" s="35" t="s">
        <v>13181</v>
      </c>
      <c r="C13162" s="37">
        <v>905.0</v>
      </c>
      <c r="D13162" s="37">
        <v>0.403314917127072</v>
      </c>
      <c r="E13162" s="37" t="s">
        <v>15</v>
      </c>
      <c r="F13162" s="37" t="s">
        <v>11</v>
      </c>
    </row>
    <row r="13163">
      <c r="A13163" s="36" t="str">
        <f t="shared" si="1"/>
        <v>Low Population-Low Poverty</v>
      </c>
      <c r="B13163" s="35" t="s">
        <v>13182</v>
      </c>
      <c r="C13163" s="37">
        <v>405.0</v>
      </c>
      <c r="D13163" s="37">
        <v>0.0</v>
      </c>
      <c r="E13163" s="37" t="s">
        <v>16</v>
      </c>
      <c r="F13163" s="37" t="s">
        <v>9</v>
      </c>
    </row>
    <row r="13164">
      <c r="A13164" s="36" t="str">
        <f t="shared" si="1"/>
        <v>Medium Population-Middle Poverty</v>
      </c>
      <c r="B13164" s="35" t="s">
        <v>13183</v>
      </c>
      <c r="C13164" s="37">
        <v>638.0</v>
      </c>
      <c r="D13164" s="37">
        <v>0.20846394984326</v>
      </c>
      <c r="E13164" s="37" t="s">
        <v>15</v>
      </c>
      <c r="F13164" s="37" t="s">
        <v>10</v>
      </c>
    </row>
    <row r="13165">
      <c r="A13165" s="36" t="str">
        <f t="shared" si="1"/>
        <v>Medium Population-High Poverty</v>
      </c>
      <c r="B13165" s="35" t="s">
        <v>13184</v>
      </c>
      <c r="C13165" s="37">
        <v>656.0</v>
      </c>
      <c r="D13165" s="37">
        <v>0.458841463414634</v>
      </c>
      <c r="E13165" s="37" t="s">
        <v>15</v>
      </c>
      <c r="F13165" s="37" t="s">
        <v>11</v>
      </c>
    </row>
    <row r="13166">
      <c r="A13166" s="36" t="str">
        <f t="shared" si="1"/>
        <v>Medium Population-Impoverished</v>
      </c>
      <c r="B13166" s="35" t="s">
        <v>13185</v>
      </c>
      <c r="C13166" s="37">
        <v>1070.0</v>
      </c>
      <c r="D13166" s="37">
        <v>0.594392523364486</v>
      </c>
      <c r="E13166" s="37" t="s">
        <v>15</v>
      </c>
      <c r="F13166" s="37" t="s">
        <v>12</v>
      </c>
    </row>
    <row r="13167">
      <c r="A13167" s="36" t="str">
        <f t="shared" si="1"/>
        <v>Medium Population-Middle Poverty</v>
      </c>
      <c r="B13167" s="35" t="s">
        <v>13186</v>
      </c>
      <c r="C13167" s="37">
        <v>710.0</v>
      </c>
      <c r="D13167" s="37">
        <v>0.292957746478873</v>
      </c>
      <c r="E13167" s="37" t="s">
        <v>15</v>
      </c>
      <c r="F13167" s="37" t="s">
        <v>10</v>
      </c>
    </row>
    <row r="13168">
      <c r="A13168" s="36" t="str">
        <f t="shared" si="1"/>
        <v>Medium Population-High Poverty</v>
      </c>
      <c r="B13168" s="35" t="s">
        <v>13187</v>
      </c>
      <c r="C13168" s="37">
        <v>540.0</v>
      </c>
      <c r="D13168" s="37">
        <v>0.368518518518519</v>
      </c>
      <c r="E13168" s="37" t="s">
        <v>15</v>
      </c>
      <c r="F13168" s="37" t="s">
        <v>11</v>
      </c>
    </row>
    <row r="13169">
      <c r="A13169" s="36" t="str">
        <f t="shared" si="1"/>
        <v>High Population-Middle Poverty</v>
      </c>
      <c r="B13169" s="35" t="s">
        <v>13188</v>
      </c>
      <c r="C13169" s="37">
        <v>15738.0</v>
      </c>
      <c r="D13169" s="37">
        <v>0.228364468166222</v>
      </c>
      <c r="E13169" s="37" t="s">
        <v>14</v>
      </c>
      <c r="F13169" s="37" t="s">
        <v>10</v>
      </c>
    </row>
    <row r="13170">
      <c r="A13170" s="36" t="str">
        <f t="shared" si="1"/>
        <v>Low Population-Low Poverty</v>
      </c>
      <c r="B13170" s="35" t="s">
        <v>13189</v>
      </c>
      <c r="C13170" s="37">
        <v>376.0</v>
      </c>
      <c r="D13170" s="37">
        <v>0.0558510638297872</v>
      </c>
      <c r="E13170" s="37" t="s">
        <v>16</v>
      </c>
      <c r="F13170" s="37" t="s">
        <v>9</v>
      </c>
    </row>
    <row r="13171">
      <c r="A13171" s="36" t="str">
        <f t="shared" si="1"/>
        <v>Low Population-Impoverished</v>
      </c>
      <c r="B13171" s="35" t="s">
        <v>13190</v>
      </c>
      <c r="C13171" s="37">
        <v>107.0</v>
      </c>
      <c r="D13171" s="37">
        <v>1.0</v>
      </c>
      <c r="E13171" s="37" t="s">
        <v>16</v>
      </c>
      <c r="F13171" s="37" t="s">
        <v>12</v>
      </c>
    </row>
    <row r="13172">
      <c r="A13172" s="36" t="str">
        <f t="shared" si="1"/>
        <v>Low Population-Impoverished</v>
      </c>
      <c r="B13172" s="35" t="s">
        <v>13191</v>
      </c>
      <c r="C13172" s="37">
        <v>433.0</v>
      </c>
      <c r="D13172" s="37">
        <v>0.648960739030023</v>
      </c>
      <c r="E13172" s="37" t="s">
        <v>16</v>
      </c>
      <c r="F13172" s="37" t="s">
        <v>12</v>
      </c>
    </row>
    <row r="13173">
      <c r="A13173" s="36" t="str">
        <f t="shared" si="1"/>
        <v>Medium Population-Middle Poverty</v>
      </c>
      <c r="B13173" s="35" t="s">
        <v>13192</v>
      </c>
      <c r="C13173" s="37">
        <v>1108.0</v>
      </c>
      <c r="D13173" s="37">
        <v>0.264440433212996</v>
      </c>
      <c r="E13173" s="37" t="s">
        <v>15</v>
      </c>
      <c r="F13173" s="37" t="s">
        <v>10</v>
      </c>
    </row>
    <row r="13174">
      <c r="A13174" s="36" t="str">
        <f t="shared" si="1"/>
        <v>Low Population-High Poverty</v>
      </c>
      <c r="B13174" s="35" t="s">
        <v>13193</v>
      </c>
      <c r="C13174" s="37">
        <v>474.0</v>
      </c>
      <c r="D13174" s="37">
        <v>0.39873417721519</v>
      </c>
      <c r="E13174" s="37" t="s">
        <v>16</v>
      </c>
      <c r="F13174" s="37" t="s">
        <v>11</v>
      </c>
    </row>
    <row r="13175">
      <c r="A13175" s="36" t="str">
        <f t="shared" si="1"/>
        <v>Medium Population-High Poverty</v>
      </c>
      <c r="B13175" s="35" t="s">
        <v>13194</v>
      </c>
      <c r="C13175" s="37">
        <v>1043.0</v>
      </c>
      <c r="D13175" s="37">
        <v>0.372962607861937</v>
      </c>
      <c r="E13175" s="37" t="s">
        <v>15</v>
      </c>
      <c r="F13175" s="37" t="s">
        <v>11</v>
      </c>
    </row>
    <row r="13176">
      <c r="A13176" s="36" t="str">
        <f t="shared" si="1"/>
        <v>Medium Population-High Poverty</v>
      </c>
      <c r="B13176" s="35" t="s">
        <v>13195</v>
      </c>
      <c r="C13176" s="37">
        <v>1186.0</v>
      </c>
      <c r="D13176" s="37">
        <v>0.415682967959528</v>
      </c>
      <c r="E13176" s="37" t="s">
        <v>15</v>
      </c>
      <c r="F13176" s="37" t="s">
        <v>11</v>
      </c>
    </row>
    <row r="13177">
      <c r="A13177" s="36" t="str">
        <f t="shared" si="1"/>
        <v>Low Population-Impoverished</v>
      </c>
      <c r="B13177" s="35" t="s">
        <v>13196</v>
      </c>
      <c r="C13177" s="37">
        <v>241.0</v>
      </c>
      <c r="D13177" s="37">
        <v>0.721991701244813</v>
      </c>
      <c r="E13177" s="37" t="s">
        <v>16</v>
      </c>
      <c r="F13177" s="37" t="s">
        <v>12</v>
      </c>
    </row>
    <row r="13178">
      <c r="A13178" s="36" t="str">
        <f t="shared" si="1"/>
        <v>Medium Population-High Poverty</v>
      </c>
      <c r="B13178" s="35" t="s">
        <v>13197</v>
      </c>
      <c r="C13178" s="37">
        <v>780.0</v>
      </c>
      <c r="D13178" s="37">
        <v>0.488461538461538</v>
      </c>
      <c r="E13178" s="37" t="s">
        <v>15</v>
      </c>
      <c r="F13178" s="37" t="s">
        <v>11</v>
      </c>
    </row>
    <row r="13179">
      <c r="A13179" s="36" t="str">
        <f t="shared" si="1"/>
        <v>Low Population-Low Poverty</v>
      </c>
      <c r="B13179" s="35" t="s">
        <v>13198</v>
      </c>
      <c r="C13179" s="37">
        <v>118.0</v>
      </c>
      <c r="D13179" s="37">
        <v>0.0</v>
      </c>
      <c r="E13179" s="37" t="s">
        <v>16</v>
      </c>
      <c r="F13179" s="37" t="s">
        <v>9</v>
      </c>
    </row>
    <row r="13180">
      <c r="A13180" s="36" t="str">
        <f t="shared" si="1"/>
        <v>Medium Population-High Poverty</v>
      </c>
      <c r="B13180" s="35" t="s">
        <v>13199</v>
      </c>
      <c r="C13180" s="37">
        <v>1043.0</v>
      </c>
      <c r="D13180" s="37">
        <v>0.348993288590604</v>
      </c>
      <c r="E13180" s="37" t="s">
        <v>15</v>
      </c>
      <c r="F13180" s="37" t="s">
        <v>11</v>
      </c>
    </row>
    <row r="13181">
      <c r="A13181" s="36" t="str">
        <f t="shared" si="1"/>
        <v>Low Population-Impoverished</v>
      </c>
      <c r="B13181" s="35" t="s">
        <v>13200</v>
      </c>
      <c r="C13181" s="37">
        <v>190.0</v>
      </c>
      <c r="D13181" s="37">
        <v>0.542105263157895</v>
      </c>
      <c r="E13181" s="37" t="s">
        <v>16</v>
      </c>
      <c r="F13181" s="37" t="s">
        <v>12</v>
      </c>
    </row>
    <row r="13182">
      <c r="A13182" s="36" t="str">
        <f t="shared" si="1"/>
        <v>Low Population-Impoverished</v>
      </c>
      <c r="B13182" s="35" t="s">
        <v>13201</v>
      </c>
      <c r="C13182" s="37">
        <v>117.0</v>
      </c>
      <c r="D13182" s="37">
        <v>0.564102564102564</v>
      </c>
      <c r="E13182" s="37" t="s">
        <v>16</v>
      </c>
      <c r="F13182" s="37" t="s">
        <v>12</v>
      </c>
    </row>
    <row r="13183">
      <c r="A13183" s="36" t="str">
        <f t="shared" si="1"/>
        <v>Medium Population-Middle Poverty</v>
      </c>
      <c r="B13183" s="35" t="s">
        <v>13202</v>
      </c>
      <c r="C13183" s="37">
        <v>1090.0</v>
      </c>
      <c r="D13183" s="37">
        <v>0.146788990825688</v>
      </c>
      <c r="E13183" s="37" t="s">
        <v>15</v>
      </c>
      <c r="F13183" s="37" t="s">
        <v>10</v>
      </c>
    </row>
    <row r="13184">
      <c r="A13184" s="36" t="str">
        <f t="shared" si="1"/>
        <v>Low Population-Middle Poverty</v>
      </c>
      <c r="B13184" s="35" t="s">
        <v>13203</v>
      </c>
      <c r="C13184" s="37">
        <v>447.0</v>
      </c>
      <c r="D13184" s="37">
        <v>0.308724832214765</v>
      </c>
      <c r="E13184" s="37" t="s">
        <v>16</v>
      </c>
      <c r="F13184" s="37" t="s">
        <v>10</v>
      </c>
    </row>
    <row r="13185">
      <c r="A13185" s="36" t="str">
        <f t="shared" si="1"/>
        <v>Low Population-High Poverty</v>
      </c>
      <c r="B13185" s="35" t="s">
        <v>13204</v>
      </c>
      <c r="C13185" s="37">
        <v>416.0</v>
      </c>
      <c r="D13185" s="37">
        <v>0.425480769230769</v>
      </c>
      <c r="E13185" s="37" t="s">
        <v>16</v>
      </c>
      <c r="F13185" s="37" t="s">
        <v>11</v>
      </c>
    </row>
    <row r="13186">
      <c r="A13186" s="36" t="str">
        <f t="shared" si="1"/>
        <v>Medium Population-Middle Poverty</v>
      </c>
      <c r="B13186" s="35" t="s">
        <v>13205</v>
      </c>
      <c r="C13186" s="37">
        <v>3110.0</v>
      </c>
      <c r="D13186" s="37">
        <v>0.292926045016077</v>
      </c>
      <c r="E13186" s="37" t="s">
        <v>15</v>
      </c>
      <c r="F13186" s="37" t="s">
        <v>10</v>
      </c>
    </row>
    <row r="13187">
      <c r="A13187" s="36" t="str">
        <f t="shared" si="1"/>
        <v>Low Population-Middle Poverty</v>
      </c>
      <c r="B13187" s="35" t="s">
        <v>13206</v>
      </c>
      <c r="C13187" s="37">
        <v>195.0</v>
      </c>
      <c r="D13187" s="37">
        <v>0.230769230769231</v>
      </c>
      <c r="E13187" s="37" t="s">
        <v>16</v>
      </c>
      <c r="F13187" s="37" t="s">
        <v>10</v>
      </c>
    </row>
    <row r="13188">
      <c r="A13188" s="36" t="str">
        <f t="shared" si="1"/>
        <v>Low Population-Middle Poverty</v>
      </c>
      <c r="B13188" s="35" t="s">
        <v>13207</v>
      </c>
      <c r="C13188" s="37">
        <v>403.0</v>
      </c>
      <c r="D13188" s="37">
        <v>0.315136476426799</v>
      </c>
      <c r="E13188" s="37" t="s">
        <v>16</v>
      </c>
      <c r="F13188" s="37" t="s">
        <v>10</v>
      </c>
    </row>
    <row r="13189">
      <c r="A13189" s="36" t="str">
        <f t="shared" si="1"/>
        <v>Low Population-High Poverty</v>
      </c>
      <c r="B13189" s="35" t="s">
        <v>13208</v>
      </c>
      <c r="C13189" s="37">
        <v>271.0</v>
      </c>
      <c r="D13189" s="37">
        <v>0.413284132841328</v>
      </c>
      <c r="E13189" s="37" t="s">
        <v>16</v>
      </c>
      <c r="F13189" s="37" t="s">
        <v>11</v>
      </c>
    </row>
    <row r="13190">
      <c r="A13190" s="36" t="str">
        <f t="shared" si="1"/>
        <v>Low Population-Low Poverty</v>
      </c>
      <c r="B13190" s="35" t="s">
        <v>13209</v>
      </c>
      <c r="C13190" s="37">
        <v>5.0</v>
      </c>
      <c r="D13190" s="37">
        <v>0.0</v>
      </c>
      <c r="E13190" s="37" t="s">
        <v>16</v>
      </c>
      <c r="F13190" s="37" t="s">
        <v>9</v>
      </c>
    </row>
    <row r="13191">
      <c r="A13191" s="36" t="str">
        <f t="shared" si="1"/>
        <v>Medium Population-High Poverty</v>
      </c>
      <c r="B13191" s="35" t="s">
        <v>13210</v>
      </c>
      <c r="C13191" s="37">
        <v>653.0</v>
      </c>
      <c r="D13191" s="37">
        <v>0.477794793261868</v>
      </c>
      <c r="E13191" s="37" t="s">
        <v>15</v>
      </c>
      <c r="F13191" s="37" t="s">
        <v>11</v>
      </c>
    </row>
    <row r="13192">
      <c r="A13192" s="36" t="str">
        <f t="shared" si="1"/>
        <v>Medium Population-Middle Poverty</v>
      </c>
      <c r="B13192" s="35" t="s">
        <v>13211</v>
      </c>
      <c r="C13192" s="37">
        <v>736.0</v>
      </c>
      <c r="D13192" s="37">
        <v>0.186141304347826</v>
      </c>
      <c r="E13192" s="37" t="s">
        <v>15</v>
      </c>
      <c r="F13192" s="37" t="s">
        <v>10</v>
      </c>
    </row>
    <row r="13193">
      <c r="A13193" s="36" t="str">
        <f t="shared" si="1"/>
        <v>Low Population-High Poverty</v>
      </c>
      <c r="B13193" s="35" t="s">
        <v>13212</v>
      </c>
      <c r="C13193" s="37">
        <v>217.0</v>
      </c>
      <c r="D13193" s="37">
        <v>0.387096774193548</v>
      </c>
      <c r="E13193" s="37" t="s">
        <v>16</v>
      </c>
      <c r="F13193" s="37" t="s">
        <v>11</v>
      </c>
    </row>
    <row r="13194">
      <c r="A13194" s="36" t="str">
        <f t="shared" si="1"/>
        <v>Low Population-Middle Poverty</v>
      </c>
      <c r="B13194" s="35" t="s">
        <v>13213</v>
      </c>
      <c r="C13194" s="37">
        <v>264.0</v>
      </c>
      <c r="D13194" s="37">
        <v>0.234848484848485</v>
      </c>
      <c r="E13194" s="37" t="s">
        <v>16</v>
      </c>
      <c r="F13194" s="37" t="s">
        <v>10</v>
      </c>
    </row>
    <row r="13195">
      <c r="A13195" s="36" t="str">
        <f t="shared" si="1"/>
        <v>Medium Population-High Poverty</v>
      </c>
      <c r="B13195" s="35" t="s">
        <v>13214</v>
      </c>
      <c r="C13195" s="37">
        <v>1446.0</v>
      </c>
      <c r="D13195" s="37">
        <v>0.48686030428769</v>
      </c>
      <c r="E13195" s="37" t="s">
        <v>15</v>
      </c>
      <c r="F13195" s="37" t="s">
        <v>11</v>
      </c>
    </row>
    <row r="13196">
      <c r="A13196" s="36" t="str">
        <f t="shared" si="1"/>
        <v>Medium Population-Middle Poverty</v>
      </c>
      <c r="B13196" s="35" t="s">
        <v>13215</v>
      </c>
      <c r="C13196" s="37">
        <v>2359.0</v>
      </c>
      <c r="D13196" s="37">
        <v>0.195421788893599</v>
      </c>
      <c r="E13196" s="37" t="s">
        <v>15</v>
      </c>
      <c r="F13196" s="37" t="s">
        <v>10</v>
      </c>
    </row>
    <row r="13197">
      <c r="A13197" s="36" t="str">
        <f t="shared" si="1"/>
        <v>Low Population-Middle Poverty</v>
      </c>
      <c r="B13197" s="35" t="s">
        <v>13216</v>
      </c>
      <c r="C13197" s="37">
        <v>44.0</v>
      </c>
      <c r="D13197" s="37">
        <v>0.113636363636364</v>
      </c>
      <c r="E13197" s="37" t="s">
        <v>16</v>
      </c>
      <c r="F13197" s="37" t="s">
        <v>10</v>
      </c>
    </row>
    <row r="13198">
      <c r="A13198" s="36" t="str">
        <f t="shared" si="1"/>
        <v>Medium Population-High Poverty</v>
      </c>
      <c r="B13198" s="35" t="s">
        <v>13217</v>
      </c>
      <c r="C13198" s="37">
        <v>1179.0</v>
      </c>
      <c r="D13198" s="37">
        <v>0.368956743002545</v>
      </c>
      <c r="E13198" s="37" t="s">
        <v>15</v>
      </c>
      <c r="F13198" s="37" t="s">
        <v>11</v>
      </c>
    </row>
    <row r="13199">
      <c r="A13199" s="36" t="str">
        <f t="shared" si="1"/>
        <v>Medium Population-High Poverty</v>
      </c>
      <c r="B13199" s="35" t="s">
        <v>13218</v>
      </c>
      <c r="C13199" s="37">
        <v>904.0</v>
      </c>
      <c r="D13199" s="37">
        <v>0.497787610619469</v>
      </c>
      <c r="E13199" s="37" t="s">
        <v>15</v>
      </c>
      <c r="F13199" s="37" t="s">
        <v>11</v>
      </c>
    </row>
    <row r="13200">
      <c r="A13200" s="36" t="str">
        <f t="shared" si="1"/>
        <v>Low Population-Low Poverty</v>
      </c>
      <c r="B13200" s="35" t="s">
        <v>13219</v>
      </c>
      <c r="C13200" s="37">
        <v>419.0</v>
      </c>
      <c r="D13200" s="37">
        <v>0.0859188544152745</v>
      </c>
      <c r="E13200" s="37" t="s">
        <v>16</v>
      </c>
      <c r="F13200" s="37" t="s">
        <v>9</v>
      </c>
    </row>
    <row r="13201">
      <c r="A13201" s="36" t="str">
        <f t="shared" si="1"/>
        <v>Low Population-Middle Poverty</v>
      </c>
      <c r="B13201" s="35" t="s">
        <v>13220</v>
      </c>
      <c r="C13201" s="37">
        <v>321.0</v>
      </c>
      <c r="D13201" s="37">
        <v>0.214953271028037</v>
      </c>
      <c r="E13201" s="37" t="s">
        <v>16</v>
      </c>
      <c r="F13201" s="37" t="s">
        <v>10</v>
      </c>
    </row>
    <row r="13202">
      <c r="A13202" s="36" t="str">
        <f t="shared" si="1"/>
        <v>Low Population-High Poverty</v>
      </c>
      <c r="B13202" s="35" t="s">
        <v>13221</v>
      </c>
      <c r="C13202" s="37">
        <v>276.0</v>
      </c>
      <c r="D13202" s="37">
        <v>0.358695652173913</v>
      </c>
      <c r="E13202" s="37" t="s">
        <v>16</v>
      </c>
      <c r="F13202" s="37" t="s">
        <v>11</v>
      </c>
    </row>
    <row r="13203">
      <c r="A13203" s="36" t="str">
        <f t="shared" si="1"/>
        <v>Medium Population-High Poverty</v>
      </c>
      <c r="B13203" s="35" t="s">
        <v>13222</v>
      </c>
      <c r="C13203" s="37">
        <v>1045.0</v>
      </c>
      <c r="D13203" s="37">
        <v>0.494736842105263</v>
      </c>
      <c r="E13203" s="37" t="s">
        <v>15</v>
      </c>
      <c r="F13203" s="37" t="s">
        <v>11</v>
      </c>
    </row>
    <row r="13204">
      <c r="A13204" s="36" t="str">
        <f t="shared" si="1"/>
        <v>Low Population-High Poverty</v>
      </c>
      <c r="B13204" s="35" t="s">
        <v>13223</v>
      </c>
      <c r="C13204" s="37">
        <v>212.0</v>
      </c>
      <c r="D13204" s="37">
        <v>0.358490566037736</v>
      </c>
      <c r="E13204" s="37" t="s">
        <v>16</v>
      </c>
      <c r="F13204" s="37" t="s">
        <v>11</v>
      </c>
    </row>
    <row r="13205">
      <c r="A13205" s="36" t="str">
        <f t="shared" si="1"/>
        <v>Low Population-High Poverty</v>
      </c>
      <c r="B13205" s="35" t="s">
        <v>13224</v>
      </c>
      <c r="C13205" s="37">
        <v>295.0</v>
      </c>
      <c r="D13205" s="37">
        <v>0.372881355932203</v>
      </c>
      <c r="E13205" s="37" t="s">
        <v>16</v>
      </c>
      <c r="F13205" s="37" t="s">
        <v>11</v>
      </c>
    </row>
    <row r="13206">
      <c r="A13206" s="36" t="str">
        <f t="shared" si="1"/>
        <v>Low Population-High Poverty</v>
      </c>
      <c r="B13206" s="35" t="s">
        <v>13225</v>
      </c>
      <c r="C13206" s="37">
        <v>478.0</v>
      </c>
      <c r="D13206" s="37">
        <v>0.372384937238494</v>
      </c>
      <c r="E13206" s="37" t="s">
        <v>16</v>
      </c>
      <c r="F13206" s="37" t="s">
        <v>11</v>
      </c>
    </row>
    <row r="13207">
      <c r="A13207" s="36" t="str">
        <f t="shared" si="1"/>
        <v>Medium Population-Middle Poverty</v>
      </c>
      <c r="B13207" s="35" t="s">
        <v>13226</v>
      </c>
      <c r="C13207" s="37">
        <v>1971.0</v>
      </c>
      <c r="D13207" s="37">
        <v>0.315575849822425</v>
      </c>
      <c r="E13207" s="37" t="s">
        <v>15</v>
      </c>
      <c r="F13207" s="37" t="s">
        <v>10</v>
      </c>
    </row>
    <row r="13208">
      <c r="A13208" s="36" t="str">
        <f t="shared" si="1"/>
        <v>Medium Population-High Poverty</v>
      </c>
      <c r="B13208" s="35" t="s">
        <v>13227</v>
      </c>
      <c r="C13208" s="37">
        <v>1099.0</v>
      </c>
      <c r="D13208" s="37">
        <v>0.373066424021838</v>
      </c>
      <c r="E13208" s="37" t="s">
        <v>15</v>
      </c>
      <c r="F13208" s="37" t="s">
        <v>11</v>
      </c>
    </row>
    <row r="13209">
      <c r="A13209" s="36" t="str">
        <f t="shared" si="1"/>
        <v>Medium Population-High Poverty</v>
      </c>
      <c r="B13209" s="35" t="s">
        <v>13228</v>
      </c>
      <c r="C13209" s="37">
        <v>634.0</v>
      </c>
      <c r="D13209" s="37">
        <v>0.359621451104101</v>
      </c>
      <c r="E13209" s="37" t="s">
        <v>15</v>
      </c>
      <c r="F13209" s="37" t="s">
        <v>11</v>
      </c>
    </row>
    <row r="13210">
      <c r="A13210" s="36" t="str">
        <f t="shared" si="1"/>
        <v>Medium Population-Middle Poverty</v>
      </c>
      <c r="B13210" s="35" t="s">
        <v>13229</v>
      </c>
      <c r="C13210" s="37">
        <v>655.0</v>
      </c>
      <c r="D13210" s="37">
        <v>0.203053435114504</v>
      </c>
      <c r="E13210" s="37" t="s">
        <v>15</v>
      </c>
      <c r="F13210" s="37" t="s">
        <v>10</v>
      </c>
    </row>
    <row r="13211">
      <c r="A13211" s="36" t="str">
        <f t="shared" si="1"/>
        <v>Medium Population-Middle Poverty</v>
      </c>
      <c r="B13211" s="35" t="s">
        <v>13230</v>
      </c>
      <c r="C13211" s="37">
        <v>731.0</v>
      </c>
      <c r="D13211" s="37">
        <v>0.311901504787962</v>
      </c>
      <c r="E13211" s="37" t="s">
        <v>15</v>
      </c>
      <c r="F13211" s="37" t="s">
        <v>10</v>
      </c>
    </row>
    <row r="13212">
      <c r="A13212" s="36" t="str">
        <f t="shared" si="1"/>
        <v>Medium Population-Middle Poverty</v>
      </c>
      <c r="B13212" s="35" t="s">
        <v>13231</v>
      </c>
      <c r="C13212" s="37">
        <v>801.0</v>
      </c>
      <c r="D13212" s="37">
        <v>0.252184769038702</v>
      </c>
      <c r="E13212" s="37" t="s">
        <v>15</v>
      </c>
      <c r="F13212" s="37" t="s">
        <v>10</v>
      </c>
    </row>
    <row r="13213">
      <c r="A13213" s="36" t="str">
        <f t="shared" si="1"/>
        <v>Medium Population-Middle Poverty</v>
      </c>
      <c r="B13213" s="35" t="s">
        <v>13232</v>
      </c>
      <c r="C13213" s="37">
        <v>521.0</v>
      </c>
      <c r="D13213" s="37">
        <v>0.261036468330134</v>
      </c>
      <c r="E13213" s="37" t="s">
        <v>15</v>
      </c>
      <c r="F13213" s="37" t="s">
        <v>10</v>
      </c>
    </row>
    <row r="13214">
      <c r="A13214" s="36" t="str">
        <f t="shared" si="1"/>
        <v>Low Population-Middle Poverty</v>
      </c>
      <c r="B13214" s="35" t="s">
        <v>13233</v>
      </c>
      <c r="C13214" s="37">
        <v>335.0</v>
      </c>
      <c r="D13214" s="37">
        <v>0.259701492537313</v>
      </c>
      <c r="E13214" s="37" t="s">
        <v>16</v>
      </c>
      <c r="F13214" s="37" t="s">
        <v>10</v>
      </c>
    </row>
    <row r="13215">
      <c r="A13215" s="36" t="str">
        <f t="shared" si="1"/>
        <v>Medium Population-Middle Poverty</v>
      </c>
      <c r="B13215" s="35" t="s">
        <v>13234</v>
      </c>
      <c r="C13215" s="37">
        <v>895.0</v>
      </c>
      <c r="D13215" s="37">
        <v>0.311731843575419</v>
      </c>
      <c r="E13215" s="37" t="s">
        <v>15</v>
      </c>
      <c r="F13215" s="37" t="s">
        <v>10</v>
      </c>
    </row>
    <row r="13216">
      <c r="A13216" s="36" t="str">
        <f t="shared" si="1"/>
        <v>Medium Population-Middle Poverty</v>
      </c>
      <c r="B13216" s="35" t="s">
        <v>13235</v>
      </c>
      <c r="C13216" s="37">
        <v>1291.0</v>
      </c>
      <c r="D13216" s="37">
        <v>0.254066615027111</v>
      </c>
      <c r="E13216" s="37" t="s">
        <v>15</v>
      </c>
      <c r="F13216" s="37" t="s">
        <v>10</v>
      </c>
    </row>
    <row r="13217">
      <c r="A13217" s="36" t="str">
        <f t="shared" si="1"/>
        <v>Medium Population-Middle Poverty</v>
      </c>
      <c r="B13217" s="35" t="s">
        <v>13236</v>
      </c>
      <c r="C13217" s="37">
        <v>1436.0</v>
      </c>
      <c r="D13217" s="37">
        <v>0.299442896935933</v>
      </c>
      <c r="E13217" s="37" t="s">
        <v>15</v>
      </c>
      <c r="F13217" s="37" t="s">
        <v>10</v>
      </c>
    </row>
    <row r="13218">
      <c r="A13218" s="36" t="str">
        <f t="shared" si="1"/>
        <v>Low Population-High Poverty</v>
      </c>
      <c r="B13218" s="35" t="s">
        <v>13237</v>
      </c>
      <c r="C13218" s="37">
        <v>499.0</v>
      </c>
      <c r="D13218" s="37">
        <v>0.498997995991984</v>
      </c>
      <c r="E13218" s="37" t="s">
        <v>16</v>
      </c>
      <c r="F13218" s="37" t="s">
        <v>11</v>
      </c>
    </row>
    <row r="13219">
      <c r="A13219" s="36" t="str">
        <f t="shared" si="1"/>
        <v>Medium Population-Middle Poverty</v>
      </c>
      <c r="B13219" s="35" t="s">
        <v>13238</v>
      </c>
      <c r="C13219" s="37">
        <v>1525.0</v>
      </c>
      <c r="D13219" s="37">
        <v>0.299016393442623</v>
      </c>
      <c r="E13219" s="37" t="s">
        <v>15</v>
      </c>
      <c r="F13219" s="37" t="s">
        <v>10</v>
      </c>
    </row>
    <row r="13220">
      <c r="A13220" s="36" t="str">
        <f t="shared" si="1"/>
        <v>Medium Population-Middle Poverty</v>
      </c>
      <c r="B13220" s="35" t="s">
        <v>13239</v>
      </c>
      <c r="C13220" s="37">
        <v>861.0</v>
      </c>
      <c r="D13220" s="37">
        <v>0.209059233449477</v>
      </c>
      <c r="E13220" s="37" t="s">
        <v>15</v>
      </c>
      <c r="F13220" s="37" t="s">
        <v>10</v>
      </c>
    </row>
    <row r="13221">
      <c r="A13221" s="36" t="str">
        <f t="shared" si="1"/>
        <v>Medium Population-High Poverty</v>
      </c>
      <c r="B13221" s="35" t="s">
        <v>13240</v>
      </c>
      <c r="C13221" s="37">
        <v>564.0</v>
      </c>
      <c r="D13221" s="37">
        <v>0.333333333333333</v>
      </c>
      <c r="E13221" s="37" t="s">
        <v>15</v>
      </c>
      <c r="F13221" s="37" t="s">
        <v>11</v>
      </c>
    </row>
    <row r="13222">
      <c r="A13222" s="36" t="str">
        <f t="shared" si="1"/>
        <v>Medium Population-High Poverty</v>
      </c>
      <c r="B13222" s="35" t="s">
        <v>13241</v>
      </c>
      <c r="C13222" s="37">
        <v>1002.0</v>
      </c>
      <c r="D13222" s="37">
        <v>0.383233532934132</v>
      </c>
      <c r="E13222" s="37" t="s">
        <v>15</v>
      </c>
      <c r="F13222" s="37" t="s">
        <v>11</v>
      </c>
    </row>
    <row r="13223">
      <c r="A13223" s="36" t="str">
        <f t="shared" si="1"/>
        <v>Low Population-Impoverished</v>
      </c>
      <c r="B13223" s="35" t="s">
        <v>13242</v>
      </c>
      <c r="C13223" s="37">
        <v>171.0</v>
      </c>
      <c r="D13223" s="37">
        <v>0.549707602339181</v>
      </c>
      <c r="E13223" s="37" t="s">
        <v>16</v>
      </c>
      <c r="F13223" s="37" t="s">
        <v>12</v>
      </c>
    </row>
    <row r="13224">
      <c r="A13224" s="36" t="str">
        <f t="shared" si="1"/>
        <v>Low Population-Middle Poverty</v>
      </c>
      <c r="B13224" s="35" t="s">
        <v>13243</v>
      </c>
      <c r="C13224" s="37">
        <v>434.0</v>
      </c>
      <c r="D13224" s="37">
        <v>0.292626728110599</v>
      </c>
      <c r="E13224" s="37" t="s">
        <v>16</v>
      </c>
      <c r="F13224" s="37" t="s">
        <v>10</v>
      </c>
    </row>
    <row r="13225">
      <c r="A13225" s="36" t="str">
        <f t="shared" si="1"/>
        <v>Low Population-Low Poverty</v>
      </c>
      <c r="B13225" s="35" t="s">
        <v>13244</v>
      </c>
      <c r="C13225" s="37">
        <v>85.0</v>
      </c>
      <c r="D13225" s="37">
        <v>0.0</v>
      </c>
      <c r="E13225" s="37" t="s">
        <v>16</v>
      </c>
      <c r="F13225" s="37" t="s">
        <v>9</v>
      </c>
    </row>
    <row r="13226">
      <c r="A13226" s="36" t="str">
        <f t="shared" si="1"/>
        <v>Medium Population-Middle Poverty</v>
      </c>
      <c r="B13226" s="35" t="s">
        <v>13245</v>
      </c>
      <c r="C13226" s="37">
        <v>846.0</v>
      </c>
      <c r="D13226" s="37">
        <v>0.252955082742317</v>
      </c>
      <c r="E13226" s="37" t="s">
        <v>15</v>
      </c>
      <c r="F13226" s="37" t="s">
        <v>10</v>
      </c>
    </row>
    <row r="13227">
      <c r="A13227" s="36" t="str">
        <f t="shared" si="1"/>
        <v>Medium Population-Middle Poverty</v>
      </c>
      <c r="B13227" s="35" t="s">
        <v>13246</v>
      </c>
      <c r="C13227" s="37">
        <v>6989.0</v>
      </c>
      <c r="D13227" s="37">
        <v>0.322363714408356</v>
      </c>
      <c r="E13227" s="37" t="s">
        <v>15</v>
      </c>
      <c r="F13227" s="37" t="s">
        <v>10</v>
      </c>
    </row>
    <row r="13228">
      <c r="A13228" s="36" t="str">
        <f t="shared" si="1"/>
        <v>Low Population-High Poverty</v>
      </c>
      <c r="B13228" s="35" t="s">
        <v>13247</v>
      </c>
      <c r="C13228" s="37">
        <v>355.0</v>
      </c>
      <c r="D13228" s="37">
        <v>0.4</v>
      </c>
      <c r="E13228" s="37" t="s">
        <v>16</v>
      </c>
      <c r="F13228" s="37" t="s">
        <v>11</v>
      </c>
    </row>
    <row r="13229">
      <c r="A13229" s="36" t="str">
        <f t="shared" si="1"/>
        <v>Low Population-Low Poverty</v>
      </c>
      <c r="B13229" s="35" t="s">
        <v>13248</v>
      </c>
      <c r="C13229" s="37">
        <v>94.0</v>
      </c>
      <c r="D13229" s="37">
        <v>0.0638297872340425</v>
      </c>
      <c r="E13229" s="37" t="s">
        <v>16</v>
      </c>
      <c r="F13229" s="37" t="s">
        <v>9</v>
      </c>
    </row>
    <row r="13230">
      <c r="A13230" s="36" t="str">
        <f t="shared" si="1"/>
        <v>Medium Population-High Poverty</v>
      </c>
      <c r="B13230" s="35" t="s">
        <v>13249</v>
      </c>
      <c r="C13230" s="37">
        <v>867.0</v>
      </c>
      <c r="D13230" s="37">
        <v>0.409457900807382</v>
      </c>
      <c r="E13230" s="37" t="s">
        <v>15</v>
      </c>
      <c r="F13230" s="37" t="s">
        <v>11</v>
      </c>
    </row>
    <row r="13231">
      <c r="A13231" s="36" t="str">
        <f t="shared" si="1"/>
        <v>High Population-Middle Poverty</v>
      </c>
      <c r="B13231" s="35" t="s">
        <v>13250</v>
      </c>
      <c r="C13231" s="37">
        <v>28374.0</v>
      </c>
      <c r="D13231" s="37">
        <v>0.156974695143441</v>
      </c>
      <c r="E13231" s="37" t="s">
        <v>14</v>
      </c>
      <c r="F13231" s="37" t="s">
        <v>10</v>
      </c>
    </row>
    <row r="13232">
      <c r="A13232" s="36" t="str">
        <f t="shared" si="1"/>
        <v>High Population-Middle Poverty</v>
      </c>
      <c r="B13232" s="35" t="s">
        <v>13251</v>
      </c>
      <c r="C13232" s="37">
        <v>27569.0</v>
      </c>
      <c r="D13232" s="37">
        <v>0.168921614857267</v>
      </c>
      <c r="E13232" s="37" t="s">
        <v>14</v>
      </c>
      <c r="F13232" s="37" t="s">
        <v>10</v>
      </c>
    </row>
    <row r="13233">
      <c r="A13233" s="36" t="str">
        <f t="shared" si="1"/>
        <v>Medium Population-Low Poverty</v>
      </c>
      <c r="B13233" s="35" t="s">
        <v>13252</v>
      </c>
      <c r="C13233" s="37">
        <v>1924.0</v>
      </c>
      <c r="D13233" s="37">
        <v>0.0431392931392931</v>
      </c>
      <c r="E13233" s="37" t="s">
        <v>15</v>
      </c>
      <c r="F13233" s="37" t="s">
        <v>9</v>
      </c>
    </row>
    <row r="13234">
      <c r="A13234" s="36" t="str">
        <f t="shared" si="1"/>
        <v>Medium Population-Middle Poverty</v>
      </c>
      <c r="B13234" s="35" t="s">
        <v>13253</v>
      </c>
      <c r="C13234" s="37">
        <v>1573.0</v>
      </c>
      <c r="D13234" s="37">
        <v>0.276541640178004</v>
      </c>
      <c r="E13234" s="37" t="s">
        <v>15</v>
      </c>
      <c r="F13234" s="37" t="s">
        <v>10</v>
      </c>
    </row>
    <row r="13235">
      <c r="A13235" s="36" t="str">
        <f t="shared" si="1"/>
        <v>Low Population-Low Poverty</v>
      </c>
      <c r="B13235" s="35" t="s">
        <v>13254</v>
      </c>
      <c r="C13235" s="37">
        <v>185.0</v>
      </c>
      <c r="D13235" s="37">
        <v>0.0</v>
      </c>
      <c r="E13235" s="37" t="s">
        <v>16</v>
      </c>
      <c r="F13235" s="37" t="s">
        <v>9</v>
      </c>
    </row>
    <row r="13236">
      <c r="A13236" s="36" t="str">
        <f t="shared" si="1"/>
        <v>Medium Population-Middle Poverty</v>
      </c>
      <c r="B13236" s="35" t="s">
        <v>13255</v>
      </c>
      <c r="C13236" s="37">
        <v>2215.0</v>
      </c>
      <c r="D13236" s="37">
        <v>0.167042889390519</v>
      </c>
      <c r="E13236" s="37" t="s">
        <v>15</v>
      </c>
      <c r="F13236" s="37" t="s">
        <v>10</v>
      </c>
    </row>
    <row r="13237">
      <c r="A13237" s="36" t="str">
        <f t="shared" si="1"/>
        <v>Medium Population-Middle Poverty</v>
      </c>
      <c r="B13237" s="35" t="s">
        <v>13256</v>
      </c>
      <c r="C13237" s="37">
        <v>1169.0</v>
      </c>
      <c r="D13237" s="37">
        <v>0.147134302822926</v>
      </c>
      <c r="E13237" s="37" t="s">
        <v>15</v>
      </c>
      <c r="F13237" s="37" t="s">
        <v>10</v>
      </c>
    </row>
    <row r="13238">
      <c r="A13238" s="36" t="str">
        <f t="shared" si="1"/>
        <v>High Population-Low Poverty</v>
      </c>
      <c r="B13238" s="35" t="s">
        <v>13257</v>
      </c>
      <c r="C13238" s="37">
        <v>19175.0</v>
      </c>
      <c r="D13238" s="37">
        <v>0.0967405475880052</v>
      </c>
      <c r="E13238" s="37" t="s">
        <v>14</v>
      </c>
      <c r="F13238" s="37" t="s">
        <v>9</v>
      </c>
    </row>
    <row r="13239">
      <c r="A13239" s="36" t="str">
        <f t="shared" si="1"/>
        <v>Medium Population-Low Poverty</v>
      </c>
      <c r="B13239" s="35" t="s">
        <v>13258</v>
      </c>
      <c r="C13239" s="37">
        <v>1842.0</v>
      </c>
      <c r="D13239" s="37">
        <v>0.0781758957654723</v>
      </c>
      <c r="E13239" s="37" t="s">
        <v>15</v>
      </c>
      <c r="F13239" s="37" t="s">
        <v>9</v>
      </c>
    </row>
    <row r="13240">
      <c r="A13240" s="36" t="str">
        <f t="shared" si="1"/>
        <v>Medium Population-Middle Poverty</v>
      </c>
      <c r="B13240" s="35" t="s">
        <v>13259</v>
      </c>
      <c r="C13240" s="37">
        <v>850.0</v>
      </c>
      <c r="D13240" s="37">
        <v>0.208235294117647</v>
      </c>
      <c r="E13240" s="37" t="s">
        <v>15</v>
      </c>
      <c r="F13240" s="37" t="s">
        <v>10</v>
      </c>
    </row>
    <row r="13241">
      <c r="A13241" s="36" t="str">
        <f t="shared" si="1"/>
        <v>Medium Population-Middle Poverty</v>
      </c>
      <c r="B13241" s="35" t="s">
        <v>13260</v>
      </c>
      <c r="C13241" s="37">
        <v>5950.0</v>
      </c>
      <c r="D13241" s="37">
        <v>0.110756302521008</v>
      </c>
      <c r="E13241" s="37" t="s">
        <v>15</v>
      </c>
      <c r="F13241" s="37" t="s">
        <v>10</v>
      </c>
    </row>
    <row r="13242">
      <c r="A13242" s="36" t="str">
        <f t="shared" si="1"/>
        <v>Medium Population-Middle Poverty</v>
      </c>
      <c r="B13242" s="35" t="s">
        <v>13261</v>
      </c>
      <c r="C13242" s="37">
        <v>2851.0</v>
      </c>
      <c r="D13242" s="37">
        <v>0.173272535952297</v>
      </c>
      <c r="E13242" s="37" t="s">
        <v>15</v>
      </c>
      <c r="F13242" s="37" t="s">
        <v>10</v>
      </c>
    </row>
    <row r="13243">
      <c r="A13243" s="36" t="str">
        <f t="shared" si="1"/>
        <v>Low Population-Middle Poverty</v>
      </c>
      <c r="B13243" s="35" t="s">
        <v>13262</v>
      </c>
      <c r="C13243" s="37">
        <v>224.0</v>
      </c>
      <c r="D13243" s="37">
        <v>0.236607142857143</v>
      </c>
      <c r="E13243" s="37" t="s">
        <v>16</v>
      </c>
      <c r="F13243" s="37" t="s">
        <v>10</v>
      </c>
    </row>
    <row r="13244">
      <c r="A13244" s="36" t="str">
        <f t="shared" si="1"/>
        <v>Medium Population-Middle Poverty</v>
      </c>
      <c r="B13244" s="35" t="s">
        <v>13263</v>
      </c>
      <c r="C13244" s="37">
        <v>990.0</v>
      </c>
      <c r="D13244" s="37">
        <v>0.102020202020202</v>
      </c>
      <c r="E13244" s="37" t="s">
        <v>15</v>
      </c>
      <c r="F13244" s="37" t="s">
        <v>10</v>
      </c>
    </row>
    <row r="13245">
      <c r="A13245" s="36" t="str">
        <f t="shared" si="1"/>
        <v>Medium Population-Middle Poverty</v>
      </c>
      <c r="B13245" s="35" t="s">
        <v>13264</v>
      </c>
      <c r="C13245" s="37">
        <v>1299.0</v>
      </c>
      <c r="D13245" s="37">
        <v>0.117013086989992</v>
      </c>
      <c r="E13245" s="37" t="s">
        <v>15</v>
      </c>
      <c r="F13245" s="37" t="s">
        <v>10</v>
      </c>
    </row>
    <row r="13246">
      <c r="A13246" s="36" t="str">
        <f t="shared" si="1"/>
        <v>Low Population-Low Poverty</v>
      </c>
      <c r="B13246" s="35" t="s">
        <v>13265</v>
      </c>
      <c r="C13246" s="37">
        <v>78.0</v>
      </c>
      <c r="D13246" s="37">
        <v>0.0641025641025641</v>
      </c>
      <c r="E13246" s="37" t="s">
        <v>16</v>
      </c>
      <c r="F13246" s="37" t="s">
        <v>9</v>
      </c>
    </row>
    <row r="13247">
      <c r="A13247" s="36" t="str">
        <f t="shared" si="1"/>
        <v>Medium Population-Middle Poverty</v>
      </c>
      <c r="B13247" s="35" t="s">
        <v>13266</v>
      </c>
      <c r="C13247" s="37">
        <v>4129.0</v>
      </c>
      <c r="D13247" s="37">
        <v>0.15548558973117</v>
      </c>
      <c r="E13247" s="37" t="s">
        <v>15</v>
      </c>
      <c r="F13247" s="37" t="s">
        <v>10</v>
      </c>
    </row>
    <row r="13248">
      <c r="A13248" s="36" t="str">
        <f t="shared" si="1"/>
        <v>Medium Population-Low Poverty</v>
      </c>
      <c r="B13248" s="35" t="s">
        <v>13267</v>
      </c>
      <c r="C13248" s="37">
        <v>1890.0</v>
      </c>
      <c r="D13248" s="37">
        <v>0.0555555555555556</v>
      </c>
      <c r="E13248" s="37" t="s">
        <v>15</v>
      </c>
      <c r="F13248" s="37" t="s">
        <v>9</v>
      </c>
    </row>
    <row r="13249">
      <c r="A13249" s="36" t="str">
        <f t="shared" si="1"/>
        <v>Medium Population-Low Poverty</v>
      </c>
      <c r="B13249" s="35" t="s">
        <v>13268</v>
      </c>
      <c r="C13249" s="37">
        <v>776.0</v>
      </c>
      <c r="D13249" s="37">
        <v>0.0347938144329897</v>
      </c>
      <c r="E13249" s="37" t="s">
        <v>15</v>
      </c>
      <c r="F13249" s="37" t="s">
        <v>9</v>
      </c>
    </row>
    <row r="13250">
      <c r="A13250" s="36" t="str">
        <f t="shared" si="1"/>
        <v>Medium Population-Middle Poverty</v>
      </c>
      <c r="B13250" s="35" t="s">
        <v>13269</v>
      </c>
      <c r="C13250" s="37">
        <v>4283.0</v>
      </c>
      <c r="D13250" s="37">
        <v>0.24842400186785</v>
      </c>
      <c r="E13250" s="37" t="s">
        <v>15</v>
      </c>
      <c r="F13250" s="37" t="s">
        <v>10</v>
      </c>
    </row>
    <row r="13251">
      <c r="A13251" s="36" t="str">
        <f t="shared" si="1"/>
        <v>Medium Population-Middle Poverty</v>
      </c>
      <c r="B13251" s="35" t="s">
        <v>13270</v>
      </c>
      <c r="C13251" s="37">
        <v>3198.0</v>
      </c>
      <c r="D13251" s="37">
        <v>0.116010006253909</v>
      </c>
      <c r="E13251" s="37" t="s">
        <v>15</v>
      </c>
      <c r="F13251" s="37" t="s">
        <v>10</v>
      </c>
    </row>
    <row r="13252">
      <c r="A13252" s="36" t="str">
        <f t="shared" si="1"/>
        <v>Medium Population-Low Poverty</v>
      </c>
      <c r="B13252" s="35" t="s">
        <v>13271</v>
      </c>
      <c r="C13252" s="37">
        <v>2164.0</v>
      </c>
      <c r="D13252" s="37">
        <v>0.0864140480591497</v>
      </c>
      <c r="E13252" s="37" t="s">
        <v>15</v>
      </c>
      <c r="F13252" s="37" t="s">
        <v>9</v>
      </c>
    </row>
    <row r="13253">
      <c r="A13253" s="36" t="str">
        <f t="shared" si="1"/>
        <v>Low Population-High Poverty</v>
      </c>
      <c r="B13253" s="35" t="s">
        <v>13272</v>
      </c>
      <c r="C13253" s="37">
        <v>441.0</v>
      </c>
      <c r="D13253" s="37">
        <v>0.383219954648526</v>
      </c>
      <c r="E13253" s="37" t="s">
        <v>16</v>
      </c>
      <c r="F13253" s="37" t="s">
        <v>11</v>
      </c>
    </row>
    <row r="13254">
      <c r="A13254" s="36" t="str">
        <f t="shared" si="1"/>
        <v>Medium Population-Middle Poverty</v>
      </c>
      <c r="B13254" s="35" t="s">
        <v>13273</v>
      </c>
      <c r="C13254" s="37">
        <v>1822.0</v>
      </c>
      <c r="D13254" s="37">
        <v>0.285400658616905</v>
      </c>
      <c r="E13254" s="37" t="s">
        <v>15</v>
      </c>
      <c r="F13254" s="37" t="s">
        <v>10</v>
      </c>
    </row>
    <row r="13255">
      <c r="A13255" s="36" t="str">
        <f t="shared" si="1"/>
        <v>Medium Population-Low Poverty</v>
      </c>
      <c r="B13255" s="35" t="s">
        <v>13274</v>
      </c>
      <c r="C13255" s="37">
        <v>1591.0</v>
      </c>
      <c r="D13255" s="37">
        <v>0.0961659333752357</v>
      </c>
      <c r="E13255" s="37" t="s">
        <v>15</v>
      </c>
      <c r="F13255" s="37" t="s">
        <v>9</v>
      </c>
    </row>
    <row r="13256">
      <c r="A13256" s="36" t="str">
        <f t="shared" si="1"/>
        <v>Medium Population-Middle Poverty</v>
      </c>
      <c r="B13256" s="35" t="s">
        <v>13275</v>
      </c>
      <c r="C13256" s="37">
        <v>2508.0</v>
      </c>
      <c r="D13256" s="37">
        <v>0.305422647527911</v>
      </c>
      <c r="E13256" s="37" t="s">
        <v>15</v>
      </c>
      <c r="F13256" s="37" t="s">
        <v>10</v>
      </c>
    </row>
    <row r="13257">
      <c r="A13257" s="36" t="str">
        <f t="shared" si="1"/>
        <v>Medium Population-Middle Poverty</v>
      </c>
      <c r="B13257" s="35" t="s">
        <v>13276</v>
      </c>
      <c r="C13257" s="37">
        <v>3811.0</v>
      </c>
      <c r="D13257" s="37">
        <v>0.162949357124114</v>
      </c>
      <c r="E13257" s="37" t="s">
        <v>15</v>
      </c>
      <c r="F13257" s="37" t="s">
        <v>10</v>
      </c>
    </row>
    <row r="13258">
      <c r="A13258" s="36" t="str">
        <f t="shared" si="1"/>
        <v>Medium Population-Middle Poverty</v>
      </c>
      <c r="B13258" s="35" t="s">
        <v>13277</v>
      </c>
      <c r="C13258" s="37">
        <v>5156.0</v>
      </c>
      <c r="D13258" s="37">
        <v>0.116563227307991</v>
      </c>
      <c r="E13258" s="37" t="s">
        <v>15</v>
      </c>
      <c r="F13258" s="37" t="s">
        <v>10</v>
      </c>
    </row>
    <row r="13259">
      <c r="A13259" s="36" t="str">
        <f t="shared" si="1"/>
        <v>Medium Population-Low Poverty</v>
      </c>
      <c r="B13259" s="35" t="s">
        <v>13278</v>
      </c>
      <c r="C13259" s="37">
        <v>957.0</v>
      </c>
      <c r="D13259" s="37">
        <v>0.0428422152560084</v>
      </c>
      <c r="E13259" s="37" t="s">
        <v>15</v>
      </c>
      <c r="F13259" s="37" t="s">
        <v>9</v>
      </c>
    </row>
    <row r="13260">
      <c r="A13260" s="36" t="str">
        <f t="shared" si="1"/>
        <v>Medium Population-Middle Poverty</v>
      </c>
      <c r="B13260" s="35" t="s">
        <v>13279</v>
      </c>
      <c r="C13260" s="37">
        <v>2459.0</v>
      </c>
      <c r="D13260" s="37">
        <v>0.156974379829199</v>
      </c>
      <c r="E13260" s="37" t="s">
        <v>15</v>
      </c>
      <c r="F13260" s="37" t="s">
        <v>10</v>
      </c>
    </row>
    <row r="13261">
      <c r="A13261" s="36" t="str">
        <f t="shared" si="1"/>
        <v>Medium Population-Middle Poverty</v>
      </c>
      <c r="B13261" s="35" t="s">
        <v>13280</v>
      </c>
      <c r="C13261" s="37">
        <v>1835.0</v>
      </c>
      <c r="D13261" s="37">
        <v>0.153678474114441</v>
      </c>
      <c r="E13261" s="37" t="s">
        <v>15</v>
      </c>
      <c r="F13261" s="37" t="s">
        <v>10</v>
      </c>
    </row>
    <row r="13262">
      <c r="A13262" s="36" t="str">
        <f t="shared" si="1"/>
        <v>Medium Population-Low Poverty</v>
      </c>
      <c r="B13262" s="35" t="s">
        <v>13281</v>
      </c>
      <c r="C13262" s="37">
        <v>2408.0</v>
      </c>
      <c r="D13262" s="37">
        <v>0.0959302325581395</v>
      </c>
      <c r="E13262" s="37" t="s">
        <v>15</v>
      </c>
      <c r="F13262" s="37" t="s">
        <v>9</v>
      </c>
    </row>
    <row r="13263">
      <c r="A13263" s="36" t="str">
        <f t="shared" si="1"/>
        <v>Low Population-Impoverished</v>
      </c>
      <c r="B13263" s="35" t="s">
        <v>13282</v>
      </c>
      <c r="C13263" s="37">
        <v>26.0</v>
      </c>
      <c r="D13263" s="37">
        <v>1.0</v>
      </c>
      <c r="E13263" s="37" t="s">
        <v>16</v>
      </c>
      <c r="F13263" s="37" t="s">
        <v>12</v>
      </c>
    </row>
    <row r="13264">
      <c r="A13264" s="36" t="str">
        <f t="shared" si="1"/>
        <v>Medium Population-Middle Poverty</v>
      </c>
      <c r="B13264" s="35" t="s">
        <v>13283</v>
      </c>
      <c r="C13264" s="37">
        <v>8016.0</v>
      </c>
      <c r="D13264" s="37">
        <v>0.163922155688623</v>
      </c>
      <c r="E13264" s="37" t="s">
        <v>15</v>
      </c>
      <c r="F13264" s="37" t="s">
        <v>10</v>
      </c>
    </row>
    <row r="13265">
      <c r="A13265" s="36" t="str">
        <f t="shared" si="1"/>
        <v>High Population-Middle Poverty</v>
      </c>
      <c r="B13265" s="35" t="s">
        <v>13284</v>
      </c>
      <c r="C13265" s="37">
        <v>22686.0</v>
      </c>
      <c r="D13265" s="37">
        <v>0.200960945076258</v>
      </c>
      <c r="E13265" s="37" t="s">
        <v>14</v>
      </c>
      <c r="F13265" s="37" t="s">
        <v>10</v>
      </c>
    </row>
    <row r="13266">
      <c r="A13266" s="36" t="str">
        <f t="shared" si="1"/>
        <v>Medium Population-Low Poverty</v>
      </c>
      <c r="B13266" s="35" t="s">
        <v>13285</v>
      </c>
      <c r="C13266" s="37">
        <v>504.0</v>
      </c>
      <c r="D13266" s="37">
        <v>0.0873015873015873</v>
      </c>
      <c r="E13266" s="37" t="s">
        <v>15</v>
      </c>
      <c r="F13266" s="37" t="s">
        <v>9</v>
      </c>
    </row>
    <row r="13267">
      <c r="A13267" s="36" t="str">
        <f t="shared" si="1"/>
        <v>High Population-Middle Poverty</v>
      </c>
      <c r="B13267" s="35" t="s">
        <v>13286</v>
      </c>
      <c r="C13267" s="37">
        <v>27940.0</v>
      </c>
      <c r="D13267" s="37">
        <v>0.258124552612742</v>
      </c>
      <c r="E13267" s="37" t="s">
        <v>14</v>
      </c>
      <c r="F13267" s="37" t="s">
        <v>10</v>
      </c>
    </row>
    <row r="13268">
      <c r="A13268" s="36" t="str">
        <f t="shared" si="1"/>
        <v>Medium Population-High Poverty</v>
      </c>
      <c r="B13268" s="35" t="s">
        <v>13287</v>
      </c>
      <c r="C13268" s="37">
        <v>1043.0</v>
      </c>
      <c r="D13268" s="37">
        <v>0.341323106423778</v>
      </c>
      <c r="E13268" s="37" t="s">
        <v>15</v>
      </c>
      <c r="F13268" s="37" t="s">
        <v>11</v>
      </c>
    </row>
    <row r="13269">
      <c r="A13269" s="36" t="str">
        <f t="shared" si="1"/>
        <v>Medium Population-Middle Poverty</v>
      </c>
      <c r="B13269" s="35" t="s">
        <v>13288</v>
      </c>
      <c r="C13269" s="37">
        <v>1546.0</v>
      </c>
      <c r="D13269" s="37">
        <v>0.185640362225097</v>
      </c>
      <c r="E13269" s="37" t="s">
        <v>15</v>
      </c>
      <c r="F13269" s="37" t="s">
        <v>10</v>
      </c>
    </row>
    <row r="13270">
      <c r="A13270" s="36" t="str">
        <f t="shared" si="1"/>
        <v>Medium Population-Middle Poverty</v>
      </c>
      <c r="B13270" s="35" t="s">
        <v>13289</v>
      </c>
      <c r="C13270" s="37">
        <v>1555.0</v>
      </c>
      <c r="D13270" s="37">
        <v>0.255948553054662</v>
      </c>
      <c r="E13270" s="37" t="s">
        <v>15</v>
      </c>
      <c r="F13270" s="37" t="s">
        <v>10</v>
      </c>
    </row>
    <row r="13271">
      <c r="A13271" s="36" t="str">
        <f t="shared" si="1"/>
        <v>Medium Population-Middle Poverty</v>
      </c>
      <c r="B13271" s="35" t="s">
        <v>13290</v>
      </c>
      <c r="C13271" s="37">
        <v>1708.0</v>
      </c>
      <c r="D13271" s="37">
        <v>0.120608899297424</v>
      </c>
      <c r="E13271" s="37" t="s">
        <v>15</v>
      </c>
      <c r="F13271" s="37" t="s">
        <v>10</v>
      </c>
    </row>
    <row r="13272">
      <c r="A13272" s="36" t="str">
        <f t="shared" si="1"/>
        <v>Medium Population-Low Poverty</v>
      </c>
      <c r="B13272" s="35" t="s">
        <v>13291</v>
      </c>
      <c r="C13272" s="37">
        <v>1674.0</v>
      </c>
      <c r="D13272" s="37">
        <v>0.0716845878136201</v>
      </c>
      <c r="E13272" s="37" t="s">
        <v>15</v>
      </c>
      <c r="F13272" s="37" t="s">
        <v>9</v>
      </c>
    </row>
    <row r="13273">
      <c r="A13273" s="36" t="str">
        <f t="shared" si="1"/>
        <v>Low Population-Low Poverty</v>
      </c>
      <c r="B13273" s="35" t="s">
        <v>13292</v>
      </c>
      <c r="C13273" s="37">
        <v>291.0</v>
      </c>
      <c r="D13273" s="37">
        <v>0.0515463917525773</v>
      </c>
      <c r="E13273" s="37" t="s">
        <v>16</v>
      </c>
      <c r="F13273" s="37" t="s">
        <v>9</v>
      </c>
    </row>
    <row r="13274">
      <c r="A13274" s="36" t="str">
        <f t="shared" si="1"/>
        <v>Low Population-High Poverty</v>
      </c>
      <c r="B13274" s="35" t="s">
        <v>13293</v>
      </c>
      <c r="C13274" s="37">
        <v>60.0</v>
      </c>
      <c r="D13274" s="37">
        <v>0.483333333333333</v>
      </c>
      <c r="E13274" s="37" t="s">
        <v>16</v>
      </c>
      <c r="F13274" s="37" t="s">
        <v>11</v>
      </c>
    </row>
    <row r="13275">
      <c r="A13275" s="36" t="str">
        <f t="shared" si="1"/>
        <v>Medium Population-Middle Poverty</v>
      </c>
      <c r="B13275" s="35" t="s">
        <v>13294</v>
      </c>
      <c r="C13275" s="37">
        <v>981.0</v>
      </c>
      <c r="D13275" s="37">
        <v>0.303771661569827</v>
      </c>
      <c r="E13275" s="37" t="s">
        <v>15</v>
      </c>
      <c r="F13275" s="37" t="s">
        <v>10</v>
      </c>
    </row>
    <row r="13276">
      <c r="A13276" s="36" t="str">
        <f t="shared" si="1"/>
        <v>Medium Population-Middle Poverty</v>
      </c>
      <c r="B13276" s="35" t="s">
        <v>13295</v>
      </c>
      <c r="C13276" s="37">
        <v>4142.0</v>
      </c>
      <c r="D13276" s="37">
        <v>0.140270400772574</v>
      </c>
      <c r="E13276" s="37" t="s">
        <v>15</v>
      </c>
      <c r="F13276" s="37" t="s">
        <v>10</v>
      </c>
    </row>
    <row r="13277">
      <c r="A13277" s="36" t="str">
        <f t="shared" si="1"/>
        <v>Medium Population-Middle Poverty</v>
      </c>
      <c r="B13277" s="35" t="s">
        <v>13296</v>
      </c>
      <c r="C13277" s="37">
        <v>2331.0</v>
      </c>
      <c r="D13277" s="37">
        <v>0.262548262548263</v>
      </c>
      <c r="E13277" s="37" t="s">
        <v>15</v>
      </c>
      <c r="F13277" s="37" t="s">
        <v>10</v>
      </c>
    </row>
    <row r="13278">
      <c r="A13278" s="36" t="str">
        <f t="shared" si="1"/>
        <v>Medium Population-Low Poverty</v>
      </c>
      <c r="B13278" s="35" t="s">
        <v>13297</v>
      </c>
      <c r="C13278" s="37">
        <v>2501.0</v>
      </c>
      <c r="D13278" s="37">
        <v>0.0987604958016793</v>
      </c>
      <c r="E13278" s="37" t="s">
        <v>15</v>
      </c>
      <c r="F13278" s="37" t="s">
        <v>9</v>
      </c>
    </row>
    <row r="13279">
      <c r="A13279" s="36" t="str">
        <f t="shared" si="1"/>
        <v>High Population-Middle Poverty</v>
      </c>
      <c r="B13279" s="35" t="s">
        <v>13298</v>
      </c>
      <c r="C13279" s="37">
        <v>54306.0</v>
      </c>
      <c r="D13279" s="37">
        <v>0.247339152211542</v>
      </c>
      <c r="E13279" s="37" t="s">
        <v>14</v>
      </c>
      <c r="F13279" s="37" t="s">
        <v>10</v>
      </c>
    </row>
    <row r="13280">
      <c r="A13280" s="36" t="str">
        <f t="shared" si="1"/>
        <v>Low Population-Impoverished</v>
      </c>
      <c r="B13280" s="35" t="s">
        <v>13299</v>
      </c>
      <c r="C13280" s="37">
        <v>94.0</v>
      </c>
      <c r="D13280" s="37">
        <v>0.808510638297872</v>
      </c>
      <c r="E13280" s="37" t="s">
        <v>16</v>
      </c>
      <c r="F13280" s="37" t="s">
        <v>12</v>
      </c>
    </row>
    <row r="13281">
      <c r="A13281" s="36" t="str">
        <f t="shared" si="1"/>
        <v>High Population-Middle Poverty</v>
      </c>
      <c r="B13281" s="35" t="s">
        <v>13300</v>
      </c>
      <c r="C13281" s="37">
        <v>20532.0</v>
      </c>
      <c r="D13281" s="37">
        <v>0.135495811416326</v>
      </c>
      <c r="E13281" s="37" t="s">
        <v>14</v>
      </c>
      <c r="F13281" s="37" t="s">
        <v>10</v>
      </c>
    </row>
    <row r="13282">
      <c r="A13282" s="36" t="str">
        <f t="shared" si="1"/>
        <v>High Population-Middle Poverty</v>
      </c>
      <c r="B13282" s="35" t="s">
        <v>13301</v>
      </c>
      <c r="C13282" s="37">
        <v>32983.0</v>
      </c>
      <c r="D13282" s="37">
        <v>0.110208289118637</v>
      </c>
      <c r="E13282" s="37" t="s">
        <v>14</v>
      </c>
      <c r="F13282" s="37" t="s">
        <v>10</v>
      </c>
    </row>
    <row r="13283">
      <c r="A13283" s="36" t="str">
        <f t="shared" si="1"/>
        <v>Medium Population-Middle Poverty</v>
      </c>
      <c r="B13283" s="35" t="s">
        <v>13302</v>
      </c>
      <c r="C13283" s="37">
        <v>2749.0</v>
      </c>
      <c r="D13283" s="37">
        <v>0.210258275736632</v>
      </c>
      <c r="E13283" s="37" t="s">
        <v>15</v>
      </c>
      <c r="F13283" s="37" t="s">
        <v>10</v>
      </c>
    </row>
    <row r="13284">
      <c r="A13284" s="36" t="str">
        <f t="shared" si="1"/>
        <v>Medium Population-Low Poverty</v>
      </c>
      <c r="B13284" s="35" t="s">
        <v>13303</v>
      </c>
      <c r="C13284" s="37">
        <v>5337.0</v>
      </c>
      <c r="D13284" s="37">
        <v>0.0558366123290238</v>
      </c>
      <c r="E13284" s="37" t="s">
        <v>15</v>
      </c>
      <c r="F13284" s="37" t="s">
        <v>9</v>
      </c>
    </row>
    <row r="13285">
      <c r="A13285" s="36" t="str">
        <f t="shared" si="1"/>
        <v>Medium Population-Middle Poverty</v>
      </c>
      <c r="B13285" s="35" t="s">
        <v>13304</v>
      </c>
      <c r="C13285" s="37">
        <v>749.0</v>
      </c>
      <c r="D13285" s="37">
        <v>0.212283044058745</v>
      </c>
      <c r="E13285" s="37" t="s">
        <v>15</v>
      </c>
      <c r="F13285" s="37" t="s">
        <v>10</v>
      </c>
    </row>
    <row r="13286">
      <c r="A13286" s="36" t="str">
        <f t="shared" si="1"/>
        <v>Low Population-Low Poverty</v>
      </c>
      <c r="B13286" s="35" t="s">
        <v>13305</v>
      </c>
      <c r="C13286" s="37">
        <v>18.0</v>
      </c>
      <c r="D13286" s="37">
        <v>0.0</v>
      </c>
      <c r="E13286" s="37" t="s">
        <v>16</v>
      </c>
      <c r="F13286" s="37" t="s">
        <v>9</v>
      </c>
    </row>
    <row r="13287">
      <c r="A13287" s="36" t="str">
        <f t="shared" si="1"/>
        <v>Medium Population-Middle Poverty</v>
      </c>
      <c r="B13287" s="35" t="s">
        <v>13306</v>
      </c>
      <c r="C13287" s="37">
        <v>6592.0</v>
      </c>
      <c r="D13287" s="37">
        <v>0.292172330097087</v>
      </c>
      <c r="E13287" s="37" t="s">
        <v>15</v>
      </c>
      <c r="F13287" s="37" t="s">
        <v>10</v>
      </c>
    </row>
    <row r="13288">
      <c r="A13288" s="36" t="str">
        <f t="shared" si="1"/>
        <v>Medium Population-Middle Poverty</v>
      </c>
      <c r="B13288" s="35" t="s">
        <v>13307</v>
      </c>
      <c r="C13288" s="37">
        <v>6836.0</v>
      </c>
      <c r="D13288" s="37">
        <v>0.256729081334114</v>
      </c>
      <c r="E13288" s="37" t="s">
        <v>15</v>
      </c>
      <c r="F13288" s="37" t="s">
        <v>10</v>
      </c>
    </row>
    <row r="13289">
      <c r="A13289" s="36" t="str">
        <f t="shared" si="1"/>
        <v>Low Population-High Poverty</v>
      </c>
      <c r="B13289" s="35" t="s">
        <v>13308</v>
      </c>
      <c r="C13289" s="37">
        <v>313.0</v>
      </c>
      <c r="D13289" s="37">
        <v>0.415335463258786</v>
      </c>
      <c r="E13289" s="37" t="s">
        <v>16</v>
      </c>
      <c r="F13289" s="37" t="s">
        <v>11</v>
      </c>
    </row>
    <row r="13290">
      <c r="A13290" s="36" t="str">
        <f t="shared" si="1"/>
        <v>Medium Population-Middle Poverty</v>
      </c>
      <c r="B13290" s="35" t="s">
        <v>13309</v>
      </c>
      <c r="C13290" s="37">
        <v>1454.0</v>
      </c>
      <c r="D13290" s="37">
        <v>0.114855570839065</v>
      </c>
      <c r="E13290" s="37" t="s">
        <v>15</v>
      </c>
      <c r="F13290" s="37" t="s">
        <v>10</v>
      </c>
    </row>
    <row r="13291">
      <c r="A13291" s="36" t="str">
        <f t="shared" si="1"/>
        <v>High Population-Middle Poverty</v>
      </c>
      <c r="B13291" s="35" t="s">
        <v>13310</v>
      </c>
      <c r="C13291" s="37">
        <v>17052.0</v>
      </c>
      <c r="D13291" s="37">
        <v>0.152357494722027</v>
      </c>
      <c r="E13291" s="37" t="s">
        <v>14</v>
      </c>
      <c r="F13291" s="37" t="s">
        <v>10</v>
      </c>
    </row>
    <row r="13292">
      <c r="A13292" s="36" t="str">
        <f t="shared" si="1"/>
        <v>Medium Population-Middle Poverty</v>
      </c>
      <c r="B13292" s="35" t="s">
        <v>13311</v>
      </c>
      <c r="C13292" s="37">
        <v>1000.0</v>
      </c>
      <c r="D13292" s="37">
        <v>0.229</v>
      </c>
      <c r="E13292" s="37" t="s">
        <v>15</v>
      </c>
      <c r="F13292" s="37" t="s">
        <v>10</v>
      </c>
    </row>
    <row r="13293">
      <c r="A13293" s="36" t="str">
        <f t="shared" si="1"/>
        <v>High Population-Middle Poverty</v>
      </c>
      <c r="B13293" s="35" t="s">
        <v>13312</v>
      </c>
      <c r="C13293" s="37">
        <v>30062.0</v>
      </c>
      <c r="D13293" s="37">
        <v>0.221508881644601</v>
      </c>
      <c r="E13293" s="37" t="s">
        <v>14</v>
      </c>
      <c r="F13293" s="37" t="s">
        <v>10</v>
      </c>
    </row>
    <row r="13294">
      <c r="A13294" s="36" t="str">
        <f t="shared" si="1"/>
        <v>Low Population-Impoverished</v>
      </c>
      <c r="B13294" s="35" t="s">
        <v>13313</v>
      </c>
      <c r="C13294" s="37">
        <v>240.0</v>
      </c>
      <c r="D13294" s="37">
        <v>0.683333333333333</v>
      </c>
      <c r="E13294" s="37" t="s">
        <v>16</v>
      </c>
      <c r="F13294" s="37" t="s">
        <v>12</v>
      </c>
    </row>
    <row r="13295">
      <c r="A13295" s="36" t="str">
        <f t="shared" si="1"/>
        <v>Medium Population-Middle Poverty</v>
      </c>
      <c r="B13295" s="35" t="s">
        <v>13314</v>
      </c>
      <c r="C13295" s="37">
        <v>525.0</v>
      </c>
      <c r="D13295" s="37">
        <v>0.24952380952381</v>
      </c>
      <c r="E13295" s="37" t="s">
        <v>15</v>
      </c>
      <c r="F13295" s="37" t="s">
        <v>10</v>
      </c>
    </row>
    <row r="13296">
      <c r="A13296" s="36" t="str">
        <f t="shared" si="1"/>
        <v>Low Population-Low Poverty</v>
      </c>
      <c r="B13296" s="35" t="s">
        <v>13315</v>
      </c>
      <c r="C13296" s="37">
        <v>444.0</v>
      </c>
      <c r="D13296" s="37">
        <v>0.0990990990990991</v>
      </c>
      <c r="E13296" s="37" t="s">
        <v>16</v>
      </c>
      <c r="F13296" s="37" t="s">
        <v>9</v>
      </c>
    </row>
    <row r="13297">
      <c r="A13297" s="36" t="str">
        <f t="shared" si="1"/>
        <v>Low Population-Low Poverty</v>
      </c>
      <c r="B13297" s="35" t="s">
        <v>13316</v>
      </c>
      <c r="C13297" s="37">
        <v>271.0</v>
      </c>
      <c r="D13297" s="37">
        <v>0.033210332103321</v>
      </c>
      <c r="E13297" s="37" t="s">
        <v>16</v>
      </c>
      <c r="F13297" s="37" t="s">
        <v>9</v>
      </c>
    </row>
    <row r="13298">
      <c r="A13298" s="36" t="str">
        <f t="shared" si="1"/>
        <v>Medium Population-Middle Poverty</v>
      </c>
      <c r="B13298" s="35" t="s">
        <v>13317</v>
      </c>
      <c r="C13298" s="37">
        <v>623.0</v>
      </c>
      <c r="D13298" s="37">
        <v>0.221508828250401</v>
      </c>
      <c r="E13298" s="37" t="s">
        <v>15</v>
      </c>
      <c r="F13298" s="37" t="s">
        <v>10</v>
      </c>
    </row>
    <row r="13299">
      <c r="A13299" s="36" t="str">
        <f t="shared" si="1"/>
        <v>Medium Population-Low Poverty</v>
      </c>
      <c r="B13299" s="35" t="s">
        <v>13318</v>
      </c>
      <c r="C13299" s="37">
        <v>1624.0</v>
      </c>
      <c r="D13299" s="37">
        <v>0.0431034482758621</v>
      </c>
      <c r="E13299" s="37" t="s">
        <v>15</v>
      </c>
      <c r="F13299" s="37" t="s">
        <v>9</v>
      </c>
    </row>
    <row r="13300">
      <c r="A13300" s="36" t="str">
        <f t="shared" si="1"/>
        <v>Medium Population-Middle Poverty</v>
      </c>
      <c r="B13300" s="35" t="s">
        <v>13319</v>
      </c>
      <c r="C13300" s="37">
        <v>1696.0</v>
      </c>
      <c r="D13300" s="37">
        <v>0.170990566037736</v>
      </c>
      <c r="E13300" s="37" t="s">
        <v>15</v>
      </c>
      <c r="F13300" s="37" t="s">
        <v>10</v>
      </c>
    </row>
    <row r="13301">
      <c r="A13301" s="36" t="str">
        <f t="shared" si="1"/>
        <v>Low Population-Impoverished</v>
      </c>
      <c r="B13301" s="35" t="s">
        <v>13320</v>
      </c>
      <c r="C13301" s="37">
        <v>84.0</v>
      </c>
      <c r="D13301" s="37">
        <v>1.0</v>
      </c>
      <c r="E13301" s="37" t="s">
        <v>16</v>
      </c>
      <c r="F13301" s="37" t="s">
        <v>12</v>
      </c>
    </row>
    <row r="13302">
      <c r="A13302" s="36" t="str">
        <f t="shared" si="1"/>
        <v>High Population-Middle Poverty</v>
      </c>
      <c r="B13302" s="35" t="s">
        <v>13321</v>
      </c>
      <c r="C13302" s="37">
        <v>16221.0</v>
      </c>
      <c r="D13302" s="37">
        <v>0.192158313297577</v>
      </c>
      <c r="E13302" s="37" t="s">
        <v>14</v>
      </c>
      <c r="F13302" s="37" t="s">
        <v>10</v>
      </c>
    </row>
    <row r="13303">
      <c r="A13303" s="36" t="str">
        <f t="shared" si="1"/>
        <v>Medium Population-Middle Poverty</v>
      </c>
      <c r="B13303" s="35" t="s">
        <v>13322</v>
      </c>
      <c r="C13303" s="37">
        <v>2923.0</v>
      </c>
      <c r="D13303" s="37">
        <v>0.323982210058159</v>
      </c>
      <c r="E13303" s="37" t="s">
        <v>15</v>
      </c>
      <c r="F13303" s="37" t="s">
        <v>10</v>
      </c>
    </row>
    <row r="13304">
      <c r="A13304" s="36" t="str">
        <f t="shared" si="1"/>
        <v>Medium Population-Middle Poverty</v>
      </c>
      <c r="B13304" s="35" t="s">
        <v>13323</v>
      </c>
      <c r="C13304" s="37">
        <v>7859.0</v>
      </c>
      <c r="D13304" s="37">
        <v>0.242778979513933</v>
      </c>
      <c r="E13304" s="37" t="s">
        <v>15</v>
      </c>
      <c r="F13304" s="37" t="s">
        <v>10</v>
      </c>
    </row>
    <row r="13305">
      <c r="A13305" s="36" t="str">
        <f t="shared" si="1"/>
        <v>Medium Population-Low Poverty</v>
      </c>
      <c r="B13305" s="35" t="s">
        <v>13324</v>
      </c>
      <c r="C13305" s="37">
        <v>1593.0</v>
      </c>
      <c r="D13305" s="37">
        <v>0.0834902699309479</v>
      </c>
      <c r="E13305" s="37" t="s">
        <v>15</v>
      </c>
      <c r="F13305" s="37" t="s">
        <v>9</v>
      </c>
    </row>
    <row r="13306">
      <c r="A13306" s="36" t="str">
        <f t="shared" si="1"/>
        <v>Medium Population-Middle Poverty</v>
      </c>
      <c r="B13306" s="35" t="s">
        <v>13325</v>
      </c>
      <c r="C13306" s="37">
        <v>7142.0</v>
      </c>
      <c r="D13306" s="37">
        <v>0.177961355362644</v>
      </c>
      <c r="E13306" s="37" t="s">
        <v>15</v>
      </c>
      <c r="F13306" s="37" t="s">
        <v>10</v>
      </c>
    </row>
    <row r="13307">
      <c r="A13307" s="36" t="str">
        <f t="shared" si="1"/>
        <v>Medium Population-Middle Poverty</v>
      </c>
      <c r="B13307" s="35" t="s">
        <v>13326</v>
      </c>
      <c r="C13307" s="37">
        <v>2295.0</v>
      </c>
      <c r="D13307" s="37">
        <v>0.177342047930283</v>
      </c>
      <c r="E13307" s="37" t="s">
        <v>15</v>
      </c>
      <c r="F13307" s="37" t="s">
        <v>10</v>
      </c>
    </row>
    <row r="13308">
      <c r="A13308" s="36" t="str">
        <f t="shared" si="1"/>
        <v>Medium Population-Middle Poverty</v>
      </c>
      <c r="B13308" s="35" t="s">
        <v>13327</v>
      </c>
      <c r="C13308" s="37">
        <v>586.0</v>
      </c>
      <c r="D13308" s="37">
        <v>0.291808873720137</v>
      </c>
      <c r="E13308" s="37" t="s">
        <v>15</v>
      </c>
      <c r="F13308" s="37" t="s">
        <v>10</v>
      </c>
    </row>
    <row r="13309">
      <c r="A13309" s="36" t="str">
        <f t="shared" si="1"/>
        <v>Medium Population-Middle Poverty</v>
      </c>
      <c r="B13309" s="35" t="s">
        <v>13328</v>
      </c>
      <c r="C13309" s="37">
        <v>6118.0</v>
      </c>
      <c r="D13309" s="37">
        <v>0.161817587446878</v>
      </c>
      <c r="E13309" s="37" t="s">
        <v>15</v>
      </c>
      <c r="F13309" s="37" t="s">
        <v>10</v>
      </c>
    </row>
    <row r="13310">
      <c r="A13310" s="36" t="str">
        <f t="shared" si="1"/>
        <v>Medium Population-Middle Poverty</v>
      </c>
      <c r="B13310" s="35" t="s">
        <v>13329</v>
      </c>
      <c r="C13310" s="37">
        <v>1127.0</v>
      </c>
      <c r="D13310" s="37">
        <v>0.184560780834073</v>
      </c>
      <c r="E13310" s="37" t="s">
        <v>15</v>
      </c>
      <c r="F13310" s="37" t="s">
        <v>10</v>
      </c>
    </row>
    <row r="13311">
      <c r="A13311" s="36" t="str">
        <f t="shared" si="1"/>
        <v>Medium Population-Middle Poverty</v>
      </c>
      <c r="B13311" s="35" t="s">
        <v>13330</v>
      </c>
      <c r="C13311" s="37">
        <v>4117.0</v>
      </c>
      <c r="D13311" s="37">
        <v>0.191644401263056</v>
      </c>
      <c r="E13311" s="37" t="s">
        <v>15</v>
      </c>
      <c r="F13311" s="37" t="s">
        <v>10</v>
      </c>
    </row>
    <row r="13312">
      <c r="A13312" s="36" t="str">
        <f t="shared" si="1"/>
        <v>High Population-Middle Poverty</v>
      </c>
      <c r="B13312" s="35" t="s">
        <v>13331</v>
      </c>
      <c r="C13312" s="37">
        <v>13092.0</v>
      </c>
      <c r="D13312" s="37">
        <v>0.108234036052551</v>
      </c>
      <c r="E13312" s="37" t="s">
        <v>14</v>
      </c>
      <c r="F13312" s="37" t="s">
        <v>10</v>
      </c>
    </row>
    <row r="13313">
      <c r="A13313" s="36" t="str">
        <f t="shared" si="1"/>
        <v>Medium Population-Middle Poverty</v>
      </c>
      <c r="B13313" s="35" t="s">
        <v>13332</v>
      </c>
      <c r="C13313" s="37">
        <v>694.0</v>
      </c>
      <c r="D13313" s="37">
        <v>0.250720461095101</v>
      </c>
      <c r="E13313" s="37" t="s">
        <v>15</v>
      </c>
      <c r="F13313" s="37" t="s">
        <v>10</v>
      </c>
    </row>
    <row r="13314">
      <c r="A13314" s="36" t="str">
        <f t="shared" si="1"/>
        <v>Medium Population-Middle Poverty</v>
      </c>
      <c r="B13314" s="35" t="s">
        <v>13333</v>
      </c>
      <c r="C13314" s="37">
        <v>1250.0</v>
      </c>
      <c r="D13314" s="37">
        <v>0.2088</v>
      </c>
      <c r="E13314" s="37" t="s">
        <v>15</v>
      </c>
      <c r="F13314" s="37" t="s">
        <v>10</v>
      </c>
    </row>
    <row r="13315">
      <c r="A13315" s="36" t="str">
        <f t="shared" si="1"/>
        <v>Medium Population-Middle Poverty</v>
      </c>
      <c r="B13315" s="35" t="s">
        <v>13334</v>
      </c>
      <c r="C13315" s="37">
        <v>3247.0</v>
      </c>
      <c r="D13315" s="37">
        <v>0.134893748075146</v>
      </c>
      <c r="E13315" s="37" t="s">
        <v>15</v>
      </c>
      <c r="F13315" s="37" t="s">
        <v>10</v>
      </c>
    </row>
    <row r="13316">
      <c r="A13316" s="36" t="str">
        <f t="shared" si="1"/>
        <v>Medium Population-Middle Poverty</v>
      </c>
      <c r="B13316" s="35" t="s">
        <v>13335</v>
      </c>
      <c r="C13316" s="37">
        <v>6937.0</v>
      </c>
      <c r="D13316" s="37">
        <v>0.159867377829033</v>
      </c>
      <c r="E13316" s="37" t="s">
        <v>15</v>
      </c>
      <c r="F13316" s="37" t="s">
        <v>10</v>
      </c>
    </row>
    <row r="13317">
      <c r="A13317" s="36" t="str">
        <f t="shared" si="1"/>
        <v>High Population-Middle Poverty</v>
      </c>
      <c r="B13317" s="35" t="s">
        <v>13336</v>
      </c>
      <c r="C13317" s="37">
        <v>14525.0</v>
      </c>
      <c r="D13317" s="37">
        <v>0.123648881239243</v>
      </c>
      <c r="E13317" s="37" t="s">
        <v>14</v>
      </c>
      <c r="F13317" s="37" t="s">
        <v>10</v>
      </c>
    </row>
    <row r="13318">
      <c r="A13318" s="36" t="str">
        <f t="shared" si="1"/>
        <v>Medium Population-Low Poverty</v>
      </c>
      <c r="B13318" s="35" t="s">
        <v>13337</v>
      </c>
      <c r="C13318" s="37">
        <v>865.0</v>
      </c>
      <c r="D13318" s="37">
        <v>0.0</v>
      </c>
      <c r="E13318" s="37" t="s">
        <v>15</v>
      </c>
      <c r="F13318" s="37" t="s">
        <v>9</v>
      </c>
    </row>
    <row r="13319">
      <c r="A13319" s="36" t="str">
        <f t="shared" si="1"/>
        <v>Medium Population-Middle Poverty</v>
      </c>
      <c r="B13319" s="35" t="s">
        <v>13338</v>
      </c>
      <c r="C13319" s="37">
        <v>2606.0</v>
      </c>
      <c r="D13319" s="37">
        <v>0.254796623177283</v>
      </c>
      <c r="E13319" s="37" t="s">
        <v>15</v>
      </c>
      <c r="F13319" s="37" t="s">
        <v>10</v>
      </c>
    </row>
    <row r="13320">
      <c r="A13320" s="36" t="str">
        <f t="shared" si="1"/>
        <v>Medium Population-Middle Poverty</v>
      </c>
      <c r="B13320" s="35" t="s">
        <v>13339</v>
      </c>
      <c r="C13320" s="37">
        <v>627.0</v>
      </c>
      <c r="D13320" s="37">
        <v>0.202551834130782</v>
      </c>
      <c r="E13320" s="37" t="s">
        <v>15</v>
      </c>
      <c r="F13320" s="37" t="s">
        <v>10</v>
      </c>
    </row>
    <row r="13321">
      <c r="A13321" s="36" t="str">
        <f t="shared" si="1"/>
        <v>High Population-Middle Poverty</v>
      </c>
      <c r="B13321" s="35" t="s">
        <v>13340</v>
      </c>
      <c r="C13321" s="37">
        <v>39816.0</v>
      </c>
      <c r="D13321" s="37">
        <v>0.223201727948563</v>
      </c>
      <c r="E13321" s="37" t="s">
        <v>14</v>
      </c>
      <c r="F13321" s="37" t="s">
        <v>10</v>
      </c>
    </row>
    <row r="13322">
      <c r="A13322" s="36" t="str">
        <f t="shared" si="1"/>
        <v>Low Population-Middle Poverty</v>
      </c>
      <c r="B13322" s="35" t="s">
        <v>13341</v>
      </c>
      <c r="C13322" s="37">
        <v>230.0</v>
      </c>
      <c r="D13322" s="37">
        <v>0.221739130434783</v>
      </c>
      <c r="E13322" s="37" t="s">
        <v>16</v>
      </c>
      <c r="F13322" s="37" t="s">
        <v>10</v>
      </c>
    </row>
    <row r="13323">
      <c r="A13323" s="36" t="str">
        <f t="shared" si="1"/>
        <v>Medium Population-Middle Poverty</v>
      </c>
      <c r="B13323" s="35" t="s">
        <v>13342</v>
      </c>
      <c r="C13323" s="37">
        <v>4388.0</v>
      </c>
      <c r="D13323" s="37">
        <v>0.143573381950775</v>
      </c>
      <c r="E13323" s="37" t="s">
        <v>15</v>
      </c>
      <c r="F13323" s="37" t="s">
        <v>10</v>
      </c>
    </row>
    <row r="13324">
      <c r="A13324" s="36" t="str">
        <f t="shared" si="1"/>
        <v>Medium Population-Middle Poverty</v>
      </c>
      <c r="B13324" s="35" t="s">
        <v>13343</v>
      </c>
      <c r="C13324" s="37">
        <v>1246.0</v>
      </c>
      <c r="D13324" s="37">
        <v>0.287319422150883</v>
      </c>
      <c r="E13324" s="37" t="s">
        <v>15</v>
      </c>
      <c r="F13324" s="37" t="s">
        <v>10</v>
      </c>
    </row>
    <row r="13325">
      <c r="A13325" s="36" t="str">
        <f t="shared" si="1"/>
        <v>High Population-Middle Poverty</v>
      </c>
      <c r="B13325" s="35" t="s">
        <v>13344</v>
      </c>
      <c r="C13325" s="37">
        <v>10490.0</v>
      </c>
      <c r="D13325" s="37">
        <v>0.204289799809342</v>
      </c>
      <c r="E13325" s="37" t="s">
        <v>14</v>
      </c>
      <c r="F13325" s="37" t="s">
        <v>10</v>
      </c>
    </row>
    <row r="13326">
      <c r="A13326" s="36" t="str">
        <f t="shared" si="1"/>
        <v>Medium Population-Middle Poverty</v>
      </c>
      <c r="B13326" s="35" t="s">
        <v>13345</v>
      </c>
      <c r="C13326" s="37">
        <v>8717.0</v>
      </c>
      <c r="D13326" s="37">
        <v>0.233566594011701</v>
      </c>
      <c r="E13326" s="37" t="s">
        <v>15</v>
      </c>
      <c r="F13326" s="37" t="s">
        <v>10</v>
      </c>
    </row>
    <row r="13327">
      <c r="A13327" s="36" t="str">
        <f t="shared" si="1"/>
        <v>Medium Population-Low Poverty</v>
      </c>
      <c r="B13327" s="35" t="s">
        <v>13346</v>
      </c>
      <c r="C13327" s="37">
        <v>802.0</v>
      </c>
      <c r="D13327" s="37">
        <v>0.0236907730673317</v>
      </c>
      <c r="E13327" s="37" t="s">
        <v>15</v>
      </c>
      <c r="F13327" s="37" t="s">
        <v>9</v>
      </c>
    </row>
    <row r="13328">
      <c r="A13328" s="36" t="str">
        <f t="shared" si="1"/>
        <v>Medium Population-Low Poverty</v>
      </c>
      <c r="B13328" s="35" t="s">
        <v>13347</v>
      </c>
      <c r="C13328" s="37">
        <v>2073.0</v>
      </c>
      <c r="D13328" s="37">
        <v>0.0738060781476122</v>
      </c>
      <c r="E13328" s="37" t="s">
        <v>15</v>
      </c>
      <c r="F13328" s="37" t="s">
        <v>9</v>
      </c>
    </row>
    <row r="13329">
      <c r="A13329" s="36" t="str">
        <f t="shared" si="1"/>
        <v>Medium Population-Low Poverty</v>
      </c>
      <c r="B13329" s="35" t="s">
        <v>13348</v>
      </c>
      <c r="C13329" s="37">
        <v>540.0</v>
      </c>
      <c r="D13329" s="37">
        <v>0.0462962962962963</v>
      </c>
      <c r="E13329" s="37" t="s">
        <v>15</v>
      </c>
      <c r="F13329" s="37" t="s">
        <v>9</v>
      </c>
    </row>
    <row r="13330">
      <c r="A13330" s="36" t="str">
        <f t="shared" si="1"/>
        <v>Medium Population-Middle Poverty</v>
      </c>
      <c r="B13330" s="35" t="s">
        <v>13349</v>
      </c>
      <c r="C13330" s="37">
        <v>2193.0</v>
      </c>
      <c r="D13330" s="37">
        <v>0.103967168262654</v>
      </c>
      <c r="E13330" s="37" t="s">
        <v>15</v>
      </c>
      <c r="F13330" s="37" t="s">
        <v>10</v>
      </c>
    </row>
    <row r="13331">
      <c r="A13331" s="36" t="str">
        <f t="shared" si="1"/>
        <v>Medium Population-Middle Poverty</v>
      </c>
      <c r="B13331" s="35" t="s">
        <v>13350</v>
      </c>
      <c r="C13331" s="37">
        <v>678.0</v>
      </c>
      <c r="D13331" s="37">
        <v>0.225663716814159</v>
      </c>
      <c r="E13331" s="37" t="s">
        <v>15</v>
      </c>
      <c r="F13331" s="37" t="s">
        <v>10</v>
      </c>
    </row>
    <row r="13332">
      <c r="A13332" s="36" t="str">
        <f t="shared" si="1"/>
        <v>High Population-Middle Poverty</v>
      </c>
      <c r="B13332" s="35" t="s">
        <v>13351</v>
      </c>
      <c r="C13332" s="37">
        <v>14018.0</v>
      </c>
      <c r="D13332" s="37">
        <v>0.197959766015123</v>
      </c>
      <c r="E13332" s="37" t="s">
        <v>14</v>
      </c>
      <c r="F13332" s="37" t="s">
        <v>10</v>
      </c>
    </row>
    <row r="13333">
      <c r="A13333" s="36" t="str">
        <f t="shared" si="1"/>
        <v>Low Population-Middle Poverty</v>
      </c>
      <c r="B13333" s="35" t="s">
        <v>13352</v>
      </c>
      <c r="C13333" s="37">
        <v>412.0</v>
      </c>
      <c r="D13333" s="37">
        <v>0.114077669902913</v>
      </c>
      <c r="E13333" s="37" t="s">
        <v>16</v>
      </c>
      <c r="F13333" s="37" t="s">
        <v>10</v>
      </c>
    </row>
    <row r="13334">
      <c r="A13334" s="36" t="str">
        <f t="shared" si="1"/>
        <v>Low Population-Low Poverty</v>
      </c>
      <c r="B13334" s="35" t="s">
        <v>13353</v>
      </c>
      <c r="C13334" s="37">
        <v>334.0</v>
      </c>
      <c r="D13334" s="37">
        <v>0.0</v>
      </c>
      <c r="E13334" s="37" t="s">
        <v>16</v>
      </c>
      <c r="F13334" s="37" t="s">
        <v>9</v>
      </c>
    </row>
    <row r="13335">
      <c r="A13335" s="36" t="str">
        <f t="shared" si="1"/>
        <v>Medium Population-Middle Poverty</v>
      </c>
      <c r="B13335" s="35" t="s">
        <v>13354</v>
      </c>
      <c r="C13335" s="37">
        <v>1065.0</v>
      </c>
      <c r="D13335" s="37">
        <v>0.132394366197183</v>
      </c>
      <c r="E13335" s="37" t="s">
        <v>15</v>
      </c>
      <c r="F13335" s="37" t="s">
        <v>10</v>
      </c>
    </row>
    <row r="13336">
      <c r="A13336" s="36" t="str">
        <f t="shared" si="1"/>
        <v>High Population-Middle Poverty</v>
      </c>
      <c r="B13336" s="35" t="s">
        <v>13355</v>
      </c>
      <c r="C13336" s="37">
        <v>42480.0</v>
      </c>
      <c r="D13336" s="37">
        <v>0.183709981167608</v>
      </c>
      <c r="E13336" s="37" t="s">
        <v>14</v>
      </c>
      <c r="F13336" s="37" t="s">
        <v>10</v>
      </c>
    </row>
    <row r="13337">
      <c r="A13337" s="36" t="str">
        <f t="shared" si="1"/>
        <v>High Population-Middle Poverty</v>
      </c>
      <c r="B13337" s="35" t="s">
        <v>13356</v>
      </c>
      <c r="C13337" s="37">
        <v>39412.0</v>
      </c>
      <c r="D13337" s="37">
        <v>0.163173652694611</v>
      </c>
      <c r="E13337" s="37" t="s">
        <v>14</v>
      </c>
      <c r="F13337" s="37" t="s">
        <v>10</v>
      </c>
    </row>
    <row r="13338">
      <c r="A13338" s="36" t="str">
        <f t="shared" si="1"/>
        <v>Medium Population-Middle Poverty</v>
      </c>
      <c r="B13338" s="35" t="s">
        <v>13357</v>
      </c>
      <c r="C13338" s="37">
        <v>8836.0</v>
      </c>
      <c r="D13338" s="37">
        <v>0.236079674060661</v>
      </c>
      <c r="E13338" s="37" t="s">
        <v>15</v>
      </c>
      <c r="F13338" s="37" t="s">
        <v>10</v>
      </c>
    </row>
    <row r="13339">
      <c r="A13339" s="36" t="str">
        <f t="shared" si="1"/>
        <v>Low Population-High Poverty</v>
      </c>
      <c r="B13339" s="35" t="s">
        <v>13358</v>
      </c>
      <c r="C13339" s="37">
        <v>197.0</v>
      </c>
      <c r="D13339" s="37">
        <v>0.401015228426396</v>
      </c>
      <c r="E13339" s="37" t="s">
        <v>16</v>
      </c>
      <c r="F13339" s="37" t="s">
        <v>11</v>
      </c>
    </row>
    <row r="13340">
      <c r="A13340" s="36" t="str">
        <f t="shared" si="1"/>
        <v>Low Population-Impoverished</v>
      </c>
      <c r="B13340" s="35" t="s">
        <v>13359</v>
      </c>
      <c r="C13340" s="37">
        <v>11.0</v>
      </c>
      <c r="D13340" s="37">
        <v>1.0</v>
      </c>
      <c r="E13340" s="37" t="s">
        <v>16</v>
      </c>
      <c r="F13340" s="37" t="s">
        <v>12</v>
      </c>
    </row>
    <row r="13341">
      <c r="A13341" s="36" t="str">
        <f t="shared" si="1"/>
        <v>Medium Population-Middle Poverty</v>
      </c>
      <c r="B13341" s="35" t="s">
        <v>13360</v>
      </c>
      <c r="C13341" s="37">
        <v>881.0</v>
      </c>
      <c r="D13341" s="37">
        <v>0.22360953461975</v>
      </c>
      <c r="E13341" s="37" t="s">
        <v>15</v>
      </c>
      <c r="F13341" s="37" t="s">
        <v>10</v>
      </c>
    </row>
    <row r="13342">
      <c r="A13342" s="36" t="str">
        <f t="shared" si="1"/>
        <v>Medium Population-Low Poverty</v>
      </c>
      <c r="B13342" s="35" t="s">
        <v>13361</v>
      </c>
      <c r="C13342" s="37">
        <v>1069.0</v>
      </c>
      <c r="D13342" s="37">
        <v>0.0813844714686623</v>
      </c>
      <c r="E13342" s="37" t="s">
        <v>15</v>
      </c>
      <c r="F13342" s="37" t="s">
        <v>9</v>
      </c>
    </row>
    <row r="13343">
      <c r="A13343" s="36" t="str">
        <f t="shared" si="1"/>
        <v>Medium Population-Middle Poverty</v>
      </c>
      <c r="B13343" s="35" t="s">
        <v>13362</v>
      </c>
      <c r="C13343" s="37">
        <v>2512.0</v>
      </c>
      <c r="D13343" s="37">
        <v>0.176353503184713</v>
      </c>
      <c r="E13343" s="37" t="s">
        <v>15</v>
      </c>
      <c r="F13343" s="37" t="s">
        <v>10</v>
      </c>
    </row>
    <row r="13344">
      <c r="A13344" s="36" t="str">
        <f t="shared" si="1"/>
        <v>Low Population-High Poverty</v>
      </c>
      <c r="B13344" s="35" t="s">
        <v>13363</v>
      </c>
      <c r="C13344" s="37">
        <v>499.0</v>
      </c>
      <c r="D13344" s="37">
        <v>0.386773547094188</v>
      </c>
      <c r="E13344" s="37" t="s">
        <v>16</v>
      </c>
      <c r="F13344" s="37" t="s">
        <v>11</v>
      </c>
    </row>
    <row r="13345">
      <c r="A13345" s="36" t="str">
        <f t="shared" si="1"/>
        <v>Medium Population-Middle Poverty</v>
      </c>
      <c r="B13345" s="35" t="s">
        <v>13364</v>
      </c>
      <c r="C13345" s="37">
        <v>3947.0</v>
      </c>
      <c r="D13345" s="37">
        <v>0.121357993412719</v>
      </c>
      <c r="E13345" s="37" t="s">
        <v>15</v>
      </c>
      <c r="F13345" s="37" t="s">
        <v>10</v>
      </c>
    </row>
    <row r="13346">
      <c r="A13346" s="36" t="str">
        <f t="shared" si="1"/>
        <v>Medium Population-Middle Poverty</v>
      </c>
      <c r="B13346" s="35" t="s">
        <v>13365</v>
      </c>
      <c r="C13346" s="37">
        <v>1326.0</v>
      </c>
      <c r="D13346" s="37">
        <v>0.22473604826546</v>
      </c>
      <c r="E13346" s="37" t="s">
        <v>15</v>
      </c>
      <c r="F13346" s="37" t="s">
        <v>10</v>
      </c>
    </row>
    <row r="13347">
      <c r="A13347" s="36" t="str">
        <f t="shared" si="1"/>
        <v>Medium Population-Middle Poverty</v>
      </c>
      <c r="B13347" s="35" t="s">
        <v>13366</v>
      </c>
      <c r="C13347" s="37">
        <v>8702.0</v>
      </c>
      <c r="D13347" s="37">
        <v>0.185934267984371</v>
      </c>
      <c r="E13347" s="37" t="s">
        <v>15</v>
      </c>
      <c r="F13347" s="37" t="s">
        <v>10</v>
      </c>
    </row>
    <row r="13348">
      <c r="A13348" s="36" t="str">
        <f t="shared" si="1"/>
        <v>Low Population-Middle Poverty</v>
      </c>
      <c r="B13348" s="35" t="s">
        <v>13367</v>
      </c>
      <c r="C13348" s="37">
        <v>149.0</v>
      </c>
      <c r="D13348" s="37">
        <v>0.268456375838926</v>
      </c>
      <c r="E13348" s="37" t="s">
        <v>16</v>
      </c>
      <c r="F13348" s="37" t="s">
        <v>10</v>
      </c>
    </row>
    <row r="13349">
      <c r="A13349" s="36" t="str">
        <f t="shared" si="1"/>
        <v>Medium Population-Middle Poverty</v>
      </c>
      <c r="B13349" s="35" t="s">
        <v>13368</v>
      </c>
      <c r="C13349" s="37">
        <v>1338.0</v>
      </c>
      <c r="D13349" s="37">
        <v>0.210014947683109</v>
      </c>
      <c r="E13349" s="37" t="s">
        <v>15</v>
      </c>
      <c r="F13349" s="37" t="s">
        <v>10</v>
      </c>
    </row>
    <row r="13350">
      <c r="A13350" s="36" t="str">
        <f t="shared" si="1"/>
        <v>Medium Population-Middle Poverty</v>
      </c>
      <c r="B13350" s="35" t="s">
        <v>13369</v>
      </c>
      <c r="C13350" s="37">
        <v>2395.0</v>
      </c>
      <c r="D13350" s="37">
        <v>0.180793319415449</v>
      </c>
      <c r="E13350" s="37" t="s">
        <v>15</v>
      </c>
      <c r="F13350" s="37" t="s">
        <v>10</v>
      </c>
    </row>
    <row r="13351">
      <c r="A13351" s="36" t="str">
        <f t="shared" si="1"/>
        <v>Low Population-Low Poverty</v>
      </c>
      <c r="B13351" s="35" t="s">
        <v>13370</v>
      </c>
      <c r="C13351" s="37">
        <v>11.0</v>
      </c>
      <c r="D13351" s="37">
        <v>0.0</v>
      </c>
      <c r="E13351" s="37" t="s">
        <v>16</v>
      </c>
      <c r="F13351" s="37" t="s">
        <v>9</v>
      </c>
    </row>
    <row r="13352">
      <c r="A13352" s="36" t="str">
        <f t="shared" si="1"/>
        <v>Medium Population-Middle Poverty</v>
      </c>
      <c r="B13352" s="35" t="s">
        <v>13371</v>
      </c>
      <c r="C13352" s="37">
        <v>751.0</v>
      </c>
      <c r="D13352" s="37">
        <v>0.106524633821571</v>
      </c>
      <c r="E13352" s="37" t="s">
        <v>15</v>
      </c>
      <c r="F13352" s="37" t="s">
        <v>10</v>
      </c>
    </row>
    <row r="13353">
      <c r="A13353" s="36" t="str">
        <f t="shared" si="1"/>
        <v>Medium Population-Middle Poverty</v>
      </c>
      <c r="B13353" s="35" t="s">
        <v>13372</v>
      </c>
      <c r="C13353" s="37">
        <v>1445.0</v>
      </c>
      <c r="D13353" s="37">
        <v>0.247750865051903</v>
      </c>
      <c r="E13353" s="37" t="s">
        <v>15</v>
      </c>
      <c r="F13353" s="37" t="s">
        <v>10</v>
      </c>
    </row>
    <row r="13354">
      <c r="A13354" s="36" t="str">
        <f t="shared" si="1"/>
        <v>Medium Population-Middle Poverty</v>
      </c>
      <c r="B13354" s="35" t="s">
        <v>13373</v>
      </c>
      <c r="C13354" s="37">
        <v>1076.0</v>
      </c>
      <c r="D13354" s="37">
        <v>0.143122676579926</v>
      </c>
      <c r="E13354" s="37" t="s">
        <v>15</v>
      </c>
      <c r="F13354" s="37" t="s">
        <v>10</v>
      </c>
    </row>
    <row r="13355">
      <c r="A13355" s="36" t="str">
        <f t="shared" si="1"/>
        <v>High Population-Middle Poverty</v>
      </c>
      <c r="B13355" s="35" t="s">
        <v>13374</v>
      </c>
      <c r="C13355" s="37">
        <v>10451.0</v>
      </c>
      <c r="D13355" s="37">
        <v>0.162759544541192</v>
      </c>
      <c r="E13355" s="37" t="s">
        <v>14</v>
      </c>
      <c r="F13355" s="37" t="s">
        <v>10</v>
      </c>
    </row>
    <row r="13356">
      <c r="A13356" s="36" t="str">
        <f t="shared" si="1"/>
        <v>Medium Population-Middle Poverty</v>
      </c>
      <c r="B13356" s="35" t="s">
        <v>13375</v>
      </c>
      <c r="C13356" s="37">
        <v>6079.0</v>
      </c>
      <c r="D13356" s="37">
        <v>0.165158743214344</v>
      </c>
      <c r="E13356" s="37" t="s">
        <v>15</v>
      </c>
      <c r="F13356" s="37" t="s">
        <v>10</v>
      </c>
    </row>
    <row r="13357">
      <c r="A13357" s="36" t="str">
        <f t="shared" si="1"/>
        <v>Medium Population-Middle Poverty</v>
      </c>
      <c r="B13357" s="35" t="s">
        <v>13376</v>
      </c>
      <c r="C13357" s="37">
        <v>4968.0</v>
      </c>
      <c r="D13357" s="37">
        <v>0.116545893719807</v>
      </c>
      <c r="E13357" s="37" t="s">
        <v>15</v>
      </c>
      <c r="F13357" s="37" t="s">
        <v>10</v>
      </c>
    </row>
    <row r="13358">
      <c r="A13358" s="36" t="str">
        <f t="shared" si="1"/>
        <v>Medium Population-Middle Poverty</v>
      </c>
      <c r="B13358" s="35" t="s">
        <v>13377</v>
      </c>
      <c r="C13358" s="37">
        <v>1135.0</v>
      </c>
      <c r="D13358" s="37">
        <v>0.209691629955947</v>
      </c>
      <c r="E13358" s="37" t="s">
        <v>15</v>
      </c>
      <c r="F13358" s="37" t="s">
        <v>10</v>
      </c>
    </row>
    <row r="13359">
      <c r="A13359" s="36" t="str">
        <f t="shared" si="1"/>
        <v>Medium Population-Middle Poverty</v>
      </c>
      <c r="B13359" s="35" t="s">
        <v>13378</v>
      </c>
      <c r="C13359" s="37">
        <v>1555.0</v>
      </c>
      <c r="D13359" s="37">
        <v>0.102893890675241</v>
      </c>
      <c r="E13359" s="37" t="s">
        <v>15</v>
      </c>
      <c r="F13359" s="37" t="s">
        <v>10</v>
      </c>
    </row>
    <row r="13360">
      <c r="A13360" s="36" t="str">
        <f t="shared" si="1"/>
        <v>Medium Population-Middle Poverty</v>
      </c>
      <c r="B13360" s="35" t="s">
        <v>13379</v>
      </c>
      <c r="C13360" s="37">
        <v>4054.0</v>
      </c>
      <c r="D13360" s="37">
        <v>0.135915145535274</v>
      </c>
      <c r="E13360" s="37" t="s">
        <v>15</v>
      </c>
      <c r="F13360" s="37" t="s">
        <v>10</v>
      </c>
    </row>
    <row r="13361">
      <c r="A13361" s="36" t="str">
        <f t="shared" si="1"/>
        <v>Medium Population-Middle Poverty</v>
      </c>
      <c r="B13361" s="35" t="s">
        <v>13380</v>
      </c>
      <c r="C13361" s="37">
        <v>1878.0</v>
      </c>
      <c r="D13361" s="37">
        <v>0.233226837060703</v>
      </c>
      <c r="E13361" s="37" t="s">
        <v>15</v>
      </c>
      <c r="F13361" s="37" t="s">
        <v>10</v>
      </c>
    </row>
    <row r="13362">
      <c r="A13362" s="36" t="str">
        <f t="shared" si="1"/>
        <v>Low Population-Middle Poverty</v>
      </c>
      <c r="B13362" s="35" t="s">
        <v>13381</v>
      </c>
      <c r="C13362" s="37">
        <v>281.0</v>
      </c>
      <c r="D13362" s="37">
        <v>0.185053380782918</v>
      </c>
      <c r="E13362" s="37" t="s">
        <v>16</v>
      </c>
      <c r="F13362" s="37" t="s">
        <v>10</v>
      </c>
    </row>
    <row r="13363">
      <c r="A13363" s="36" t="str">
        <f t="shared" si="1"/>
        <v>Medium Population-Low Poverty</v>
      </c>
      <c r="B13363" s="35" t="s">
        <v>13382</v>
      </c>
      <c r="C13363" s="37">
        <v>1898.0</v>
      </c>
      <c r="D13363" s="37">
        <v>0.0484720758693361</v>
      </c>
      <c r="E13363" s="37" t="s">
        <v>15</v>
      </c>
      <c r="F13363" s="37" t="s">
        <v>9</v>
      </c>
    </row>
    <row r="13364">
      <c r="A13364" s="36" t="str">
        <f t="shared" si="1"/>
        <v>Low Population-Impoverished</v>
      </c>
      <c r="B13364" s="35" t="s">
        <v>13383</v>
      </c>
      <c r="C13364" s="37">
        <v>92.0</v>
      </c>
      <c r="D13364" s="37">
        <v>0.619565217391304</v>
      </c>
      <c r="E13364" s="37" t="s">
        <v>16</v>
      </c>
      <c r="F13364" s="37" t="s">
        <v>12</v>
      </c>
    </row>
    <row r="13365">
      <c r="A13365" s="36" t="str">
        <f t="shared" si="1"/>
        <v>Low Population-Middle Poverty</v>
      </c>
      <c r="B13365" s="35" t="s">
        <v>13384</v>
      </c>
      <c r="C13365" s="37">
        <v>430.0</v>
      </c>
      <c r="D13365" s="37">
        <v>0.116279069767442</v>
      </c>
      <c r="E13365" s="37" t="s">
        <v>16</v>
      </c>
      <c r="F13365" s="37" t="s">
        <v>10</v>
      </c>
    </row>
    <row r="13366">
      <c r="A13366" s="36" t="str">
        <f t="shared" si="1"/>
        <v>Medium Population-Low Poverty</v>
      </c>
      <c r="B13366" s="35" t="s">
        <v>13385</v>
      </c>
      <c r="C13366" s="37">
        <v>5678.0</v>
      </c>
      <c r="D13366" s="37">
        <v>0.0790771398379711</v>
      </c>
      <c r="E13366" s="37" t="s">
        <v>15</v>
      </c>
      <c r="F13366" s="37" t="s">
        <v>9</v>
      </c>
    </row>
    <row r="13367">
      <c r="A13367" s="36" t="str">
        <f t="shared" si="1"/>
        <v>Medium Population-Middle Poverty</v>
      </c>
      <c r="B13367" s="35" t="s">
        <v>13386</v>
      </c>
      <c r="C13367" s="37">
        <v>787.0</v>
      </c>
      <c r="D13367" s="37">
        <v>0.121982210927573</v>
      </c>
      <c r="E13367" s="37" t="s">
        <v>15</v>
      </c>
      <c r="F13367" s="37" t="s">
        <v>10</v>
      </c>
    </row>
    <row r="13368">
      <c r="A13368" s="36" t="str">
        <f t="shared" si="1"/>
        <v>Medium Population-Low Poverty</v>
      </c>
      <c r="B13368" s="35" t="s">
        <v>13387</v>
      </c>
      <c r="C13368" s="37">
        <v>1355.0</v>
      </c>
      <c r="D13368" s="37">
        <v>0.0752767527675277</v>
      </c>
      <c r="E13368" s="37" t="s">
        <v>15</v>
      </c>
      <c r="F13368" s="37" t="s">
        <v>9</v>
      </c>
    </row>
    <row r="13369">
      <c r="A13369" s="36" t="str">
        <f t="shared" si="1"/>
        <v>Low Population-Middle Poverty</v>
      </c>
      <c r="B13369" s="35" t="s">
        <v>13388</v>
      </c>
      <c r="C13369" s="37">
        <v>244.0</v>
      </c>
      <c r="D13369" s="37">
        <v>0.127049180327869</v>
      </c>
      <c r="E13369" s="37" t="s">
        <v>16</v>
      </c>
      <c r="F13369" s="37" t="s">
        <v>10</v>
      </c>
    </row>
    <row r="13370">
      <c r="A13370" s="36" t="str">
        <f t="shared" si="1"/>
        <v>Low Population-Low Poverty</v>
      </c>
      <c r="B13370" s="35" t="s">
        <v>13389</v>
      </c>
      <c r="C13370" s="37">
        <v>397.0</v>
      </c>
      <c r="D13370" s="37">
        <v>0.0</v>
      </c>
      <c r="E13370" s="37" t="s">
        <v>16</v>
      </c>
      <c r="F13370" s="37" t="s">
        <v>9</v>
      </c>
    </row>
    <row r="13371">
      <c r="A13371" s="36" t="str">
        <f t="shared" si="1"/>
        <v>Medium Population-Middle Poverty</v>
      </c>
      <c r="B13371" s="35" t="s">
        <v>13390</v>
      </c>
      <c r="C13371" s="37">
        <v>1519.0</v>
      </c>
      <c r="D13371" s="37">
        <v>0.133640552995392</v>
      </c>
      <c r="E13371" s="37" t="s">
        <v>15</v>
      </c>
      <c r="F13371" s="37" t="s">
        <v>10</v>
      </c>
    </row>
    <row r="13372">
      <c r="A13372" s="36" t="str">
        <f t="shared" si="1"/>
        <v>Low Population-Middle Poverty</v>
      </c>
      <c r="B13372" s="35" t="s">
        <v>13391</v>
      </c>
      <c r="C13372" s="37">
        <v>481.0</v>
      </c>
      <c r="D13372" s="37">
        <v>0.172557172557173</v>
      </c>
      <c r="E13372" s="37" t="s">
        <v>16</v>
      </c>
      <c r="F13372" s="37" t="s">
        <v>10</v>
      </c>
    </row>
    <row r="13373">
      <c r="A13373" s="36" t="str">
        <f t="shared" si="1"/>
        <v>Medium Population-Middle Poverty</v>
      </c>
      <c r="B13373" s="35" t="s">
        <v>13392</v>
      </c>
      <c r="C13373" s="37">
        <v>5948.0</v>
      </c>
      <c r="D13373" s="37">
        <v>0.183759246805649</v>
      </c>
      <c r="E13373" s="37" t="s">
        <v>15</v>
      </c>
      <c r="F13373" s="37" t="s">
        <v>10</v>
      </c>
    </row>
    <row r="13374">
      <c r="A13374" s="36" t="str">
        <f t="shared" si="1"/>
        <v>Medium Population-Middle Poverty</v>
      </c>
      <c r="B13374" s="35" t="s">
        <v>13393</v>
      </c>
      <c r="C13374" s="37">
        <v>2869.0</v>
      </c>
      <c r="D13374" s="37">
        <v>0.114325548971767</v>
      </c>
      <c r="E13374" s="37" t="s">
        <v>15</v>
      </c>
      <c r="F13374" s="37" t="s">
        <v>10</v>
      </c>
    </row>
    <row r="13375">
      <c r="A13375" s="36" t="str">
        <f t="shared" si="1"/>
        <v>Medium Population-Middle Poverty</v>
      </c>
      <c r="B13375" s="35" t="s">
        <v>13394</v>
      </c>
      <c r="C13375" s="37">
        <v>2638.0</v>
      </c>
      <c r="D13375" s="37">
        <v>0.23199393479909</v>
      </c>
      <c r="E13375" s="37" t="s">
        <v>15</v>
      </c>
      <c r="F13375" s="37" t="s">
        <v>10</v>
      </c>
    </row>
    <row r="13376">
      <c r="A13376" s="36" t="str">
        <f t="shared" si="1"/>
        <v>Medium Population-Middle Poverty</v>
      </c>
      <c r="B13376" s="35" t="s">
        <v>13395</v>
      </c>
      <c r="C13376" s="37">
        <v>3060.0</v>
      </c>
      <c r="D13376" s="37">
        <v>0.111764705882353</v>
      </c>
      <c r="E13376" s="37" t="s">
        <v>15</v>
      </c>
      <c r="F13376" s="37" t="s">
        <v>10</v>
      </c>
    </row>
    <row r="13377">
      <c r="A13377" s="36" t="str">
        <f t="shared" si="1"/>
        <v>Medium Population-Middle Poverty</v>
      </c>
      <c r="B13377" s="35" t="s">
        <v>13396</v>
      </c>
      <c r="C13377" s="37">
        <v>6423.0</v>
      </c>
      <c r="D13377" s="37">
        <v>0.183714775027246</v>
      </c>
      <c r="E13377" s="37" t="s">
        <v>15</v>
      </c>
      <c r="F13377" s="37" t="s">
        <v>10</v>
      </c>
    </row>
    <row r="13378">
      <c r="A13378" s="36" t="str">
        <f t="shared" si="1"/>
        <v>Medium Population-Middle Poverty</v>
      </c>
      <c r="B13378" s="35" t="s">
        <v>13397</v>
      </c>
      <c r="C13378" s="37">
        <v>2446.0</v>
      </c>
      <c r="D13378" s="37">
        <v>0.143499591169256</v>
      </c>
      <c r="E13378" s="37" t="s">
        <v>15</v>
      </c>
      <c r="F13378" s="37" t="s">
        <v>10</v>
      </c>
    </row>
    <row r="13379">
      <c r="A13379" s="36" t="str">
        <f t="shared" si="1"/>
        <v>Medium Population-Middle Poverty</v>
      </c>
      <c r="B13379" s="35" t="s">
        <v>13398</v>
      </c>
      <c r="C13379" s="37">
        <v>1456.0</v>
      </c>
      <c r="D13379" s="37">
        <v>0.226648351648352</v>
      </c>
      <c r="E13379" s="37" t="s">
        <v>15</v>
      </c>
      <c r="F13379" s="37" t="s">
        <v>10</v>
      </c>
    </row>
    <row r="13380">
      <c r="A13380" s="36" t="str">
        <f t="shared" si="1"/>
        <v>Medium Population-Middle Poverty</v>
      </c>
      <c r="B13380" s="35" t="s">
        <v>13399</v>
      </c>
      <c r="C13380" s="37">
        <v>1769.0</v>
      </c>
      <c r="D13380" s="37">
        <v>0.218202374222725</v>
      </c>
      <c r="E13380" s="37" t="s">
        <v>15</v>
      </c>
      <c r="F13380" s="37" t="s">
        <v>10</v>
      </c>
    </row>
    <row r="13381">
      <c r="A13381" s="36" t="str">
        <f t="shared" si="1"/>
        <v>Medium Population-Middle Poverty</v>
      </c>
      <c r="B13381" s="35" t="s">
        <v>13400</v>
      </c>
      <c r="C13381" s="37">
        <v>3048.0</v>
      </c>
      <c r="D13381" s="37">
        <v>0.131561679790026</v>
      </c>
      <c r="E13381" s="37" t="s">
        <v>15</v>
      </c>
      <c r="F13381" s="37" t="s">
        <v>10</v>
      </c>
    </row>
    <row r="13382">
      <c r="A13382" s="36" t="str">
        <f t="shared" si="1"/>
        <v>High Population-Middle Poverty</v>
      </c>
      <c r="B13382" s="35" t="s">
        <v>13401</v>
      </c>
      <c r="C13382" s="37">
        <v>37206.0</v>
      </c>
      <c r="D13382" s="37">
        <v>0.196285545342149</v>
      </c>
      <c r="E13382" s="37" t="s">
        <v>14</v>
      </c>
      <c r="F13382" s="37" t="s">
        <v>10</v>
      </c>
    </row>
    <row r="13383">
      <c r="A13383" s="36" t="str">
        <f t="shared" si="1"/>
        <v>High Population-Middle Poverty</v>
      </c>
      <c r="B13383" s="35" t="s">
        <v>13402</v>
      </c>
      <c r="C13383" s="37">
        <v>25062.0</v>
      </c>
      <c r="D13383" s="37">
        <v>0.188372835368287</v>
      </c>
      <c r="E13383" s="37" t="s">
        <v>14</v>
      </c>
      <c r="F13383" s="37" t="s">
        <v>10</v>
      </c>
    </row>
    <row r="13384">
      <c r="A13384" s="36" t="str">
        <f t="shared" si="1"/>
        <v>Medium Population-Low Poverty</v>
      </c>
      <c r="B13384" s="35" t="s">
        <v>13403</v>
      </c>
      <c r="C13384" s="37">
        <v>1092.0</v>
      </c>
      <c r="D13384" s="37">
        <v>0.0705128205128205</v>
      </c>
      <c r="E13384" s="37" t="s">
        <v>15</v>
      </c>
      <c r="F13384" s="37" t="s">
        <v>9</v>
      </c>
    </row>
    <row r="13385">
      <c r="A13385" s="36" t="str">
        <f t="shared" si="1"/>
        <v>Medium Population-Middle Poverty</v>
      </c>
      <c r="B13385" s="35" t="s">
        <v>13404</v>
      </c>
      <c r="C13385" s="37">
        <v>8260.0</v>
      </c>
      <c r="D13385" s="37">
        <v>0.250121065375303</v>
      </c>
      <c r="E13385" s="37" t="s">
        <v>15</v>
      </c>
      <c r="F13385" s="37" t="s">
        <v>10</v>
      </c>
    </row>
    <row r="13386">
      <c r="A13386" s="36" t="str">
        <f t="shared" si="1"/>
        <v>Medium Population-Middle Poverty</v>
      </c>
      <c r="B13386" s="35" t="s">
        <v>13405</v>
      </c>
      <c r="C13386" s="37">
        <v>1037.0</v>
      </c>
      <c r="D13386" s="37">
        <v>0.258437801350048</v>
      </c>
      <c r="E13386" s="37" t="s">
        <v>15</v>
      </c>
      <c r="F13386" s="37" t="s">
        <v>10</v>
      </c>
    </row>
    <row r="13387">
      <c r="A13387" s="36" t="str">
        <f t="shared" si="1"/>
        <v>Medium Population-Low Poverty</v>
      </c>
      <c r="B13387" s="35" t="s">
        <v>13406</v>
      </c>
      <c r="C13387" s="37">
        <v>1635.0</v>
      </c>
      <c r="D13387" s="37">
        <v>0.0972477064220184</v>
      </c>
      <c r="E13387" s="37" t="s">
        <v>15</v>
      </c>
      <c r="F13387" s="37" t="s">
        <v>9</v>
      </c>
    </row>
    <row r="13388">
      <c r="A13388" s="36" t="str">
        <f t="shared" si="1"/>
        <v>Medium Population-Middle Poverty</v>
      </c>
      <c r="B13388" s="35" t="s">
        <v>13407</v>
      </c>
      <c r="C13388" s="37">
        <v>3029.0</v>
      </c>
      <c r="D13388" s="37">
        <v>0.173654671508749</v>
      </c>
      <c r="E13388" s="37" t="s">
        <v>15</v>
      </c>
      <c r="F13388" s="37" t="s">
        <v>10</v>
      </c>
    </row>
    <row r="13389">
      <c r="A13389" s="36" t="str">
        <f t="shared" si="1"/>
        <v>High Population-Middle Poverty</v>
      </c>
      <c r="B13389" s="35" t="s">
        <v>13408</v>
      </c>
      <c r="C13389" s="37">
        <v>10637.0</v>
      </c>
      <c r="D13389" s="37">
        <v>0.154178809814797</v>
      </c>
      <c r="E13389" s="37" t="s">
        <v>14</v>
      </c>
      <c r="F13389" s="37" t="s">
        <v>10</v>
      </c>
    </row>
    <row r="13390">
      <c r="A13390" s="36" t="str">
        <f t="shared" si="1"/>
        <v>Medium Population-Middle Poverty</v>
      </c>
      <c r="B13390" s="35" t="s">
        <v>13409</v>
      </c>
      <c r="C13390" s="37">
        <v>3926.0</v>
      </c>
      <c r="D13390" s="37">
        <v>0.310494141619969</v>
      </c>
      <c r="E13390" s="37" t="s">
        <v>15</v>
      </c>
      <c r="F13390" s="37" t="s">
        <v>10</v>
      </c>
    </row>
    <row r="13391">
      <c r="A13391" s="36" t="str">
        <f t="shared" si="1"/>
        <v>Medium Population-High Poverty</v>
      </c>
      <c r="B13391" s="35" t="s">
        <v>13410</v>
      </c>
      <c r="C13391" s="37">
        <v>937.0</v>
      </c>
      <c r="D13391" s="37">
        <v>0.353255069370331</v>
      </c>
      <c r="E13391" s="37" t="s">
        <v>15</v>
      </c>
      <c r="F13391" s="37" t="s">
        <v>11</v>
      </c>
    </row>
    <row r="13392">
      <c r="A13392" s="36" t="str">
        <f t="shared" si="1"/>
        <v>Medium Population-Middle Poverty</v>
      </c>
      <c r="B13392" s="35" t="s">
        <v>13411</v>
      </c>
      <c r="C13392" s="37">
        <v>2481.0</v>
      </c>
      <c r="D13392" s="37">
        <v>0.111245465538089</v>
      </c>
      <c r="E13392" s="37" t="s">
        <v>15</v>
      </c>
      <c r="F13392" s="37" t="s">
        <v>10</v>
      </c>
    </row>
    <row r="13393">
      <c r="A13393" s="36" t="str">
        <f t="shared" si="1"/>
        <v>Medium Population-Middle Poverty</v>
      </c>
      <c r="B13393" s="35" t="s">
        <v>13412</v>
      </c>
      <c r="C13393" s="37">
        <v>584.0</v>
      </c>
      <c r="D13393" s="37">
        <v>0.198630136986301</v>
      </c>
      <c r="E13393" s="37" t="s">
        <v>15</v>
      </c>
      <c r="F13393" s="37" t="s">
        <v>10</v>
      </c>
    </row>
    <row r="13394">
      <c r="A13394" s="36" t="str">
        <f t="shared" si="1"/>
        <v>Medium Population-Middle Poverty</v>
      </c>
      <c r="B13394" s="35" t="s">
        <v>13413</v>
      </c>
      <c r="C13394" s="37">
        <v>2998.0</v>
      </c>
      <c r="D13394" s="37">
        <v>0.177785190126751</v>
      </c>
      <c r="E13394" s="37" t="s">
        <v>15</v>
      </c>
      <c r="F13394" s="37" t="s">
        <v>10</v>
      </c>
    </row>
    <row r="13395">
      <c r="A13395" s="36" t="str">
        <f t="shared" si="1"/>
        <v>Medium Population-Middle Poverty</v>
      </c>
      <c r="B13395" s="35" t="s">
        <v>13414</v>
      </c>
      <c r="C13395" s="37">
        <v>1296.0</v>
      </c>
      <c r="D13395" s="37">
        <v>0.138117283950617</v>
      </c>
      <c r="E13395" s="37" t="s">
        <v>15</v>
      </c>
      <c r="F13395" s="37" t="s">
        <v>10</v>
      </c>
    </row>
    <row r="13396">
      <c r="A13396" s="36" t="str">
        <f t="shared" si="1"/>
        <v>Medium Population-Middle Poverty</v>
      </c>
      <c r="B13396" s="35" t="s">
        <v>13415</v>
      </c>
      <c r="C13396" s="37">
        <v>1119.0</v>
      </c>
      <c r="D13396" s="37">
        <v>0.100983020554066</v>
      </c>
      <c r="E13396" s="37" t="s">
        <v>15</v>
      </c>
      <c r="F13396" s="37" t="s">
        <v>10</v>
      </c>
    </row>
    <row r="13397">
      <c r="A13397" s="36" t="str">
        <f t="shared" si="1"/>
        <v>Medium Population-Middle Poverty</v>
      </c>
      <c r="B13397" s="35" t="s">
        <v>13416</v>
      </c>
      <c r="C13397" s="37">
        <v>4080.0</v>
      </c>
      <c r="D13397" s="37">
        <v>0.209313725490196</v>
      </c>
      <c r="E13397" s="37" t="s">
        <v>15</v>
      </c>
      <c r="F13397" s="37" t="s">
        <v>10</v>
      </c>
    </row>
    <row r="13398">
      <c r="A13398" s="36" t="str">
        <f t="shared" si="1"/>
        <v>Medium Population-Middle Poverty</v>
      </c>
      <c r="B13398" s="35" t="s">
        <v>13417</v>
      </c>
      <c r="C13398" s="37">
        <v>1092.0</v>
      </c>
      <c r="D13398" s="37">
        <v>0.168498168498169</v>
      </c>
      <c r="E13398" s="37" t="s">
        <v>15</v>
      </c>
      <c r="F13398" s="37" t="s">
        <v>10</v>
      </c>
    </row>
    <row r="13399">
      <c r="A13399" s="36" t="str">
        <f t="shared" si="1"/>
        <v>Medium Population-Middle Poverty</v>
      </c>
      <c r="B13399" s="35" t="s">
        <v>13418</v>
      </c>
      <c r="C13399" s="37">
        <v>1182.0</v>
      </c>
      <c r="D13399" s="37">
        <v>0.107445008460237</v>
      </c>
      <c r="E13399" s="37" t="s">
        <v>15</v>
      </c>
      <c r="F13399" s="37" t="s">
        <v>10</v>
      </c>
    </row>
    <row r="13400">
      <c r="A13400" s="36" t="str">
        <f t="shared" si="1"/>
        <v>Low Population-High Poverty</v>
      </c>
      <c r="B13400" s="35" t="s">
        <v>13419</v>
      </c>
      <c r="C13400" s="37">
        <v>55.0</v>
      </c>
      <c r="D13400" s="37">
        <v>0.363636363636364</v>
      </c>
      <c r="E13400" s="37" t="s">
        <v>16</v>
      </c>
      <c r="F13400" s="37" t="s">
        <v>11</v>
      </c>
    </row>
    <row r="13401">
      <c r="A13401" s="36" t="str">
        <f t="shared" si="1"/>
        <v>Medium Population-Middle Poverty</v>
      </c>
      <c r="B13401" s="35" t="s">
        <v>13420</v>
      </c>
      <c r="C13401" s="37">
        <v>1490.0</v>
      </c>
      <c r="D13401" s="37">
        <v>0.138926174496644</v>
      </c>
      <c r="E13401" s="37" t="s">
        <v>15</v>
      </c>
      <c r="F13401" s="37" t="s">
        <v>10</v>
      </c>
    </row>
    <row r="13402">
      <c r="A13402" s="36" t="str">
        <f t="shared" si="1"/>
        <v>High Population-Middle Poverty</v>
      </c>
      <c r="B13402" s="35" t="s">
        <v>13421</v>
      </c>
      <c r="C13402" s="37">
        <v>16967.0</v>
      </c>
      <c r="D13402" s="37">
        <v>0.321742205457653</v>
      </c>
      <c r="E13402" s="37" t="s">
        <v>14</v>
      </c>
      <c r="F13402" s="37" t="s">
        <v>10</v>
      </c>
    </row>
    <row r="13403">
      <c r="A13403" s="36" t="str">
        <f t="shared" si="1"/>
        <v>High Population-Middle Poverty</v>
      </c>
      <c r="B13403" s="35" t="s">
        <v>13422</v>
      </c>
      <c r="C13403" s="37">
        <v>23308.0</v>
      </c>
      <c r="D13403" s="37">
        <v>0.191307705508838</v>
      </c>
      <c r="E13403" s="37" t="s">
        <v>14</v>
      </c>
      <c r="F13403" s="37" t="s">
        <v>10</v>
      </c>
    </row>
    <row r="13404">
      <c r="A13404" s="36" t="str">
        <f t="shared" si="1"/>
        <v>Low Population-Middle Poverty</v>
      </c>
      <c r="B13404" s="35" t="s">
        <v>13423</v>
      </c>
      <c r="C13404" s="37">
        <v>437.0</v>
      </c>
      <c r="D13404" s="37">
        <v>0.260869565217391</v>
      </c>
      <c r="E13404" s="37" t="s">
        <v>16</v>
      </c>
      <c r="F13404" s="37" t="s">
        <v>10</v>
      </c>
    </row>
    <row r="13405">
      <c r="A13405" s="36" t="str">
        <f t="shared" si="1"/>
        <v>Medium Population-Middle Poverty</v>
      </c>
      <c r="B13405" s="35" t="s">
        <v>13424</v>
      </c>
      <c r="C13405" s="37">
        <v>2656.0</v>
      </c>
      <c r="D13405" s="37">
        <v>0.273719879518072</v>
      </c>
      <c r="E13405" s="37" t="s">
        <v>15</v>
      </c>
      <c r="F13405" s="37" t="s">
        <v>10</v>
      </c>
    </row>
    <row r="13406">
      <c r="A13406" s="36" t="str">
        <f t="shared" si="1"/>
        <v>Medium Population-Middle Poverty</v>
      </c>
      <c r="B13406" s="35" t="s">
        <v>13425</v>
      </c>
      <c r="C13406" s="37">
        <v>3588.0</v>
      </c>
      <c r="D13406" s="37">
        <v>0.268115942028986</v>
      </c>
      <c r="E13406" s="37" t="s">
        <v>15</v>
      </c>
      <c r="F13406" s="37" t="s">
        <v>10</v>
      </c>
    </row>
    <row r="13407">
      <c r="A13407" s="36" t="str">
        <f t="shared" si="1"/>
        <v>Medium Population-High Poverty</v>
      </c>
      <c r="B13407" s="35" t="s">
        <v>13426</v>
      </c>
      <c r="C13407" s="37">
        <v>1461.0</v>
      </c>
      <c r="D13407" s="37">
        <v>0.366187542778919</v>
      </c>
      <c r="E13407" s="37" t="s">
        <v>15</v>
      </c>
      <c r="F13407" s="37" t="s">
        <v>11</v>
      </c>
    </row>
    <row r="13408">
      <c r="A13408" s="36" t="str">
        <f t="shared" si="1"/>
        <v>Medium Population-Middle Poverty</v>
      </c>
      <c r="B13408" s="35" t="s">
        <v>13427</v>
      </c>
      <c r="C13408" s="37">
        <v>735.0</v>
      </c>
      <c r="D13408" s="37">
        <v>0.195918367346939</v>
      </c>
      <c r="E13408" s="37" t="s">
        <v>15</v>
      </c>
      <c r="F13408" s="37" t="s">
        <v>10</v>
      </c>
    </row>
    <row r="13409">
      <c r="A13409" s="36" t="str">
        <f t="shared" si="1"/>
        <v>Medium Population-Middle Poverty</v>
      </c>
      <c r="B13409" s="35" t="s">
        <v>13428</v>
      </c>
      <c r="C13409" s="37">
        <v>9322.0</v>
      </c>
      <c r="D13409" s="37">
        <v>0.236537223771723</v>
      </c>
      <c r="E13409" s="37" t="s">
        <v>15</v>
      </c>
      <c r="F13409" s="37" t="s">
        <v>10</v>
      </c>
    </row>
    <row r="13410">
      <c r="A13410" s="36" t="str">
        <f t="shared" si="1"/>
        <v>Medium Population-Middle Poverty</v>
      </c>
      <c r="B13410" s="35" t="s">
        <v>13429</v>
      </c>
      <c r="C13410" s="37">
        <v>590.0</v>
      </c>
      <c r="D13410" s="37">
        <v>0.272881355932203</v>
      </c>
      <c r="E13410" s="37" t="s">
        <v>15</v>
      </c>
      <c r="F13410" s="37" t="s">
        <v>10</v>
      </c>
    </row>
    <row r="13411">
      <c r="A13411" s="36" t="str">
        <f t="shared" si="1"/>
        <v>Medium Population-Middle Poverty</v>
      </c>
      <c r="B13411" s="35" t="s">
        <v>13430</v>
      </c>
      <c r="C13411" s="37">
        <v>5375.0</v>
      </c>
      <c r="D13411" s="37">
        <v>0.196651162790698</v>
      </c>
      <c r="E13411" s="37" t="s">
        <v>15</v>
      </c>
      <c r="F13411" s="37" t="s">
        <v>10</v>
      </c>
    </row>
    <row r="13412">
      <c r="A13412" s="36" t="str">
        <f t="shared" si="1"/>
        <v>Medium Population-Middle Poverty</v>
      </c>
      <c r="B13412" s="35" t="s">
        <v>13431</v>
      </c>
      <c r="C13412" s="37">
        <v>5237.0</v>
      </c>
      <c r="D13412" s="37">
        <v>0.198586977277067</v>
      </c>
      <c r="E13412" s="37" t="s">
        <v>15</v>
      </c>
      <c r="F13412" s="37" t="s">
        <v>10</v>
      </c>
    </row>
    <row r="13413">
      <c r="A13413" s="36" t="str">
        <f t="shared" si="1"/>
        <v>Medium Population-High Poverty</v>
      </c>
      <c r="B13413" s="35" t="s">
        <v>13432</v>
      </c>
      <c r="C13413" s="37">
        <v>507.0</v>
      </c>
      <c r="D13413" s="37">
        <v>0.451676528599605</v>
      </c>
      <c r="E13413" s="37" t="s">
        <v>15</v>
      </c>
      <c r="F13413" s="37" t="s">
        <v>11</v>
      </c>
    </row>
    <row r="13414">
      <c r="A13414" s="36" t="str">
        <f t="shared" si="1"/>
        <v>Medium Population-High Poverty</v>
      </c>
      <c r="B13414" s="35" t="s">
        <v>13433</v>
      </c>
      <c r="C13414" s="37">
        <v>600.0</v>
      </c>
      <c r="D13414" s="37">
        <v>0.378333333333333</v>
      </c>
      <c r="E13414" s="37" t="s">
        <v>15</v>
      </c>
      <c r="F13414" s="37" t="s">
        <v>11</v>
      </c>
    </row>
    <row r="13415">
      <c r="A13415" s="36" t="str">
        <f t="shared" si="1"/>
        <v>Medium Population-Middle Poverty</v>
      </c>
      <c r="B13415" s="35" t="s">
        <v>13434</v>
      </c>
      <c r="C13415" s="37">
        <v>5951.0</v>
      </c>
      <c r="D13415" s="37">
        <v>0.249873970761217</v>
      </c>
      <c r="E13415" s="37" t="s">
        <v>15</v>
      </c>
      <c r="F13415" s="37" t="s">
        <v>10</v>
      </c>
    </row>
    <row r="13416">
      <c r="A13416" s="36" t="str">
        <f t="shared" si="1"/>
        <v>Medium Population-Middle Poverty</v>
      </c>
      <c r="B13416" s="35" t="s">
        <v>13435</v>
      </c>
      <c r="C13416" s="37">
        <v>9956.0</v>
      </c>
      <c r="D13416" s="37">
        <v>0.232623543591804</v>
      </c>
      <c r="E13416" s="37" t="s">
        <v>15</v>
      </c>
      <c r="F13416" s="37" t="s">
        <v>10</v>
      </c>
    </row>
    <row r="13417">
      <c r="A13417" s="36" t="str">
        <f t="shared" si="1"/>
        <v>Low Population-Low Poverty</v>
      </c>
      <c r="B13417" s="35" t="s">
        <v>13436</v>
      </c>
      <c r="C13417" s="37">
        <v>74.0</v>
      </c>
      <c r="D13417" s="37">
        <v>0.0675675675675676</v>
      </c>
      <c r="E13417" s="37" t="s">
        <v>16</v>
      </c>
      <c r="F13417" s="37" t="s">
        <v>9</v>
      </c>
    </row>
    <row r="13418">
      <c r="A13418" s="36" t="str">
        <f t="shared" si="1"/>
        <v>Medium Population-Middle Poverty</v>
      </c>
      <c r="B13418" s="35" t="s">
        <v>13437</v>
      </c>
      <c r="C13418" s="37">
        <v>5204.0</v>
      </c>
      <c r="D13418" s="37">
        <v>0.225787855495772</v>
      </c>
      <c r="E13418" s="37" t="s">
        <v>15</v>
      </c>
      <c r="F13418" s="37" t="s">
        <v>10</v>
      </c>
    </row>
    <row r="13419">
      <c r="A13419" s="36" t="str">
        <f t="shared" si="1"/>
        <v>Low Population-Middle Poverty</v>
      </c>
      <c r="B13419" s="35" t="s">
        <v>13438</v>
      </c>
      <c r="C13419" s="37">
        <v>179.0</v>
      </c>
      <c r="D13419" s="37">
        <v>0.329608938547486</v>
      </c>
      <c r="E13419" s="37" t="s">
        <v>16</v>
      </c>
      <c r="F13419" s="37" t="s">
        <v>10</v>
      </c>
    </row>
    <row r="13420">
      <c r="A13420" s="36" t="str">
        <f t="shared" si="1"/>
        <v>High Population-Middle Poverty</v>
      </c>
      <c r="B13420" s="35" t="s">
        <v>13439</v>
      </c>
      <c r="C13420" s="37">
        <v>19503.0</v>
      </c>
      <c r="D13420" s="37">
        <v>0.241398759165257</v>
      </c>
      <c r="E13420" s="37" t="s">
        <v>14</v>
      </c>
      <c r="F13420" s="37" t="s">
        <v>10</v>
      </c>
    </row>
    <row r="13421">
      <c r="A13421" s="36" t="str">
        <f t="shared" si="1"/>
        <v>Medium Population-Middle Poverty</v>
      </c>
      <c r="B13421" s="35" t="s">
        <v>13440</v>
      </c>
      <c r="C13421" s="37">
        <v>1839.0</v>
      </c>
      <c r="D13421" s="37">
        <v>0.326808047852094</v>
      </c>
      <c r="E13421" s="37" t="s">
        <v>15</v>
      </c>
      <c r="F13421" s="37" t="s">
        <v>10</v>
      </c>
    </row>
    <row r="13422">
      <c r="A13422" s="36" t="str">
        <f t="shared" si="1"/>
        <v>Medium Population-High Poverty</v>
      </c>
      <c r="B13422" s="35" t="s">
        <v>13441</v>
      </c>
      <c r="C13422" s="37">
        <v>3225.0</v>
      </c>
      <c r="D13422" s="37">
        <v>0.347596899224806</v>
      </c>
      <c r="E13422" s="37" t="s">
        <v>15</v>
      </c>
      <c r="F13422" s="37" t="s">
        <v>11</v>
      </c>
    </row>
    <row r="13423">
      <c r="A13423" s="36" t="str">
        <f t="shared" si="1"/>
        <v>High Population-Middle Poverty</v>
      </c>
      <c r="B13423" s="35" t="s">
        <v>13442</v>
      </c>
      <c r="C13423" s="37">
        <v>12358.0</v>
      </c>
      <c r="D13423" s="37">
        <v>0.238630846415278</v>
      </c>
      <c r="E13423" s="37" t="s">
        <v>14</v>
      </c>
      <c r="F13423" s="37" t="s">
        <v>10</v>
      </c>
    </row>
    <row r="13424">
      <c r="A13424" s="36" t="str">
        <f t="shared" si="1"/>
        <v>Medium Population-Middle Poverty</v>
      </c>
      <c r="B13424" s="35" t="s">
        <v>13443</v>
      </c>
      <c r="C13424" s="37">
        <v>3422.0</v>
      </c>
      <c r="D13424" s="37">
        <v>0.279368790181181</v>
      </c>
      <c r="E13424" s="37" t="s">
        <v>15</v>
      </c>
      <c r="F13424" s="37" t="s">
        <v>10</v>
      </c>
    </row>
    <row r="13425">
      <c r="A13425" s="36" t="str">
        <f t="shared" si="1"/>
        <v>Medium Population-High Poverty</v>
      </c>
      <c r="B13425" s="35" t="s">
        <v>13444</v>
      </c>
      <c r="C13425" s="37">
        <v>2450.0</v>
      </c>
      <c r="D13425" s="37">
        <v>0.423265306122449</v>
      </c>
      <c r="E13425" s="37" t="s">
        <v>15</v>
      </c>
      <c r="F13425" s="37" t="s">
        <v>11</v>
      </c>
    </row>
    <row r="13426">
      <c r="A13426" s="36" t="str">
        <f t="shared" si="1"/>
        <v>Medium Population-High Poverty</v>
      </c>
      <c r="B13426" s="35" t="s">
        <v>13445</v>
      </c>
      <c r="C13426" s="37">
        <v>4825.0</v>
      </c>
      <c r="D13426" s="37">
        <v>0.466943005181347</v>
      </c>
      <c r="E13426" s="37" t="s">
        <v>15</v>
      </c>
      <c r="F13426" s="37" t="s">
        <v>11</v>
      </c>
    </row>
    <row r="13427">
      <c r="A13427" s="36" t="str">
        <f t="shared" si="1"/>
        <v>High Population-Middle Poverty</v>
      </c>
      <c r="B13427" s="35" t="s">
        <v>13446</v>
      </c>
      <c r="C13427" s="37">
        <v>49892.0</v>
      </c>
      <c r="D13427" s="37">
        <v>0.128677944359817</v>
      </c>
      <c r="E13427" s="37" t="s">
        <v>14</v>
      </c>
      <c r="F13427" s="37" t="s">
        <v>10</v>
      </c>
    </row>
    <row r="13428">
      <c r="A13428" s="36" t="str">
        <f t="shared" si="1"/>
        <v>Medium Population-Middle Poverty</v>
      </c>
      <c r="B13428" s="35" t="s">
        <v>13447</v>
      </c>
      <c r="C13428" s="37">
        <v>1534.0</v>
      </c>
      <c r="D13428" s="37">
        <v>0.183833116036506</v>
      </c>
      <c r="E13428" s="37" t="s">
        <v>15</v>
      </c>
      <c r="F13428" s="37" t="s">
        <v>10</v>
      </c>
    </row>
    <row r="13429">
      <c r="A13429" s="36" t="str">
        <f t="shared" si="1"/>
        <v>Medium Population-Middle Poverty</v>
      </c>
      <c r="B13429" s="35" t="s">
        <v>13448</v>
      </c>
      <c r="C13429" s="37">
        <v>1912.0</v>
      </c>
      <c r="D13429" s="37">
        <v>0.258891213389121</v>
      </c>
      <c r="E13429" s="37" t="s">
        <v>15</v>
      </c>
      <c r="F13429" s="37" t="s">
        <v>10</v>
      </c>
    </row>
    <row r="13430">
      <c r="A13430" s="36" t="str">
        <f t="shared" si="1"/>
        <v>Low Population-Impoverished</v>
      </c>
      <c r="B13430" s="35" t="s">
        <v>13449</v>
      </c>
      <c r="C13430" s="37">
        <v>212.0</v>
      </c>
      <c r="D13430" s="37">
        <v>0.5</v>
      </c>
      <c r="E13430" s="37" t="s">
        <v>16</v>
      </c>
      <c r="F13430" s="37" t="s">
        <v>12</v>
      </c>
    </row>
    <row r="13431">
      <c r="A13431" s="36" t="str">
        <f t="shared" si="1"/>
        <v>Medium Population-Low Poverty</v>
      </c>
      <c r="B13431" s="35" t="s">
        <v>13450</v>
      </c>
      <c r="C13431" s="37">
        <v>1542.0</v>
      </c>
      <c r="D13431" s="37">
        <v>0.0765239948119326</v>
      </c>
      <c r="E13431" s="37" t="s">
        <v>15</v>
      </c>
      <c r="F13431" s="37" t="s">
        <v>9</v>
      </c>
    </row>
    <row r="13432">
      <c r="A13432" s="36" t="str">
        <f t="shared" si="1"/>
        <v>Medium Population-Middle Poverty</v>
      </c>
      <c r="B13432" s="35" t="s">
        <v>13451</v>
      </c>
      <c r="C13432" s="37">
        <v>6544.0</v>
      </c>
      <c r="D13432" s="37">
        <v>0.217451100244499</v>
      </c>
      <c r="E13432" s="37" t="s">
        <v>15</v>
      </c>
      <c r="F13432" s="37" t="s">
        <v>10</v>
      </c>
    </row>
    <row r="13433">
      <c r="A13433" s="36" t="str">
        <f t="shared" si="1"/>
        <v>High Population-Middle Poverty</v>
      </c>
      <c r="B13433" s="35" t="s">
        <v>13452</v>
      </c>
      <c r="C13433" s="37">
        <v>24454.0</v>
      </c>
      <c r="D13433" s="37">
        <v>0.23701643902838</v>
      </c>
      <c r="E13433" s="37" t="s">
        <v>14</v>
      </c>
      <c r="F13433" s="37" t="s">
        <v>10</v>
      </c>
    </row>
    <row r="13434">
      <c r="A13434" s="36" t="str">
        <f t="shared" si="1"/>
        <v>Medium Population-Middle Poverty</v>
      </c>
      <c r="B13434" s="35" t="s">
        <v>13453</v>
      </c>
      <c r="C13434" s="37">
        <v>3570.0</v>
      </c>
      <c r="D13434" s="37">
        <v>0.203921568627451</v>
      </c>
      <c r="E13434" s="37" t="s">
        <v>15</v>
      </c>
      <c r="F13434" s="37" t="s">
        <v>10</v>
      </c>
    </row>
    <row r="13435">
      <c r="A13435" s="36" t="str">
        <f t="shared" si="1"/>
        <v>Low Population-Low Poverty</v>
      </c>
      <c r="B13435" s="35" t="s">
        <v>13454</v>
      </c>
      <c r="C13435" s="37">
        <v>466.0</v>
      </c>
      <c r="D13435" s="37">
        <v>0.0965665236051502</v>
      </c>
      <c r="E13435" s="37" t="s">
        <v>16</v>
      </c>
      <c r="F13435" s="37" t="s">
        <v>9</v>
      </c>
    </row>
    <row r="13436">
      <c r="A13436" s="36" t="str">
        <f t="shared" si="1"/>
        <v>Medium Population-Middle Poverty</v>
      </c>
      <c r="B13436" s="35" t="s">
        <v>13455</v>
      </c>
      <c r="C13436" s="37">
        <v>5150.0</v>
      </c>
      <c r="D13436" s="37">
        <v>0.101553398058252</v>
      </c>
      <c r="E13436" s="37" t="s">
        <v>15</v>
      </c>
      <c r="F13436" s="37" t="s">
        <v>10</v>
      </c>
    </row>
    <row r="13437">
      <c r="A13437" s="36" t="str">
        <f t="shared" si="1"/>
        <v>Medium Population-Middle Poverty</v>
      </c>
      <c r="B13437" s="35" t="s">
        <v>13456</v>
      </c>
      <c r="C13437" s="37">
        <v>5016.0</v>
      </c>
      <c r="D13437" s="37">
        <v>0.236443381180223</v>
      </c>
      <c r="E13437" s="37" t="s">
        <v>15</v>
      </c>
      <c r="F13437" s="37" t="s">
        <v>10</v>
      </c>
    </row>
    <row r="13438">
      <c r="A13438" s="36" t="str">
        <f t="shared" si="1"/>
        <v>High Population-Middle Poverty</v>
      </c>
      <c r="B13438" s="35" t="s">
        <v>13457</v>
      </c>
      <c r="C13438" s="37">
        <v>15681.0</v>
      </c>
      <c r="D13438" s="37">
        <v>0.215037306294241</v>
      </c>
      <c r="E13438" s="37" t="s">
        <v>14</v>
      </c>
      <c r="F13438" s="37" t="s">
        <v>10</v>
      </c>
    </row>
    <row r="13439">
      <c r="A13439" s="36" t="str">
        <f t="shared" si="1"/>
        <v>Medium Population-Middle Poverty</v>
      </c>
      <c r="B13439" s="35" t="s">
        <v>13458</v>
      </c>
      <c r="C13439" s="37">
        <v>1464.0</v>
      </c>
      <c r="D13439" s="37">
        <v>0.221994535519126</v>
      </c>
      <c r="E13439" s="37" t="s">
        <v>15</v>
      </c>
      <c r="F13439" s="37" t="s">
        <v>10</v>
      </c>
    </row>
    <row r="13440">
      <c r="A13440" s="36" t="str">
        <f t="shared" si="1"/>
        <v>Low Population-Low Poverty</v>
      </c>
      <c r="B13440" s="35" t="s">
        <v>13459</v>
      </c>
      <c r="C13440" s="37">
        <v>96.0</v>
      </c>
      <c r="D13440" s="37">
        <v>0.0</v>
      </c>
      <c r="E13440" s="37" t="s">
        <v>16</v>
      </c>
      <c r="F13440" s="37" t="s">
        <v>9</v>
      </c>
    </row>
    <row r="13441">
      <c r="A13441" s="36" t="str">
        <f t="shared" si="1"/>
        <v>Medium Population-Low Poverty</v>
      </c>
      <c r="B13441" s="35" t="s">
        <v>13460</v>
      </c>
      <c r="C13441" s="37">
        <v>2109.0</v>
      </c>
      <c r="D13441" s="37">
        <v>0.0592697961119014</v>
      </c>
      <c r="E13441" s="37" t="s">
        <v>15</v>
      </c>
      <c r="F13441" s="37" t="s">
        <v>9</v>
      </c>
    </row>
    <row r="13442">
      <c r="A13442" s="36" t="str">
        <f t="shared" si="1"/>
        <v>Medium Population-Middle Poverty</v>
      </c>
      <c r="B13442" s="35" t="s">
        <v>13461</v>
      </c>
      <c r="C13442" s="37">
        <v>1107.0</v>
      </c>
      <c r="D13442" s="37">
        <v>0.267389340560072</v>
      </c>
      <c r="E13442" s="37" t="s">
        <v>15</v>
      </c>
      <c r="F13442" s="37" t="s">
        <v>10</v>
      </c>
    </row>
    <row r="13443">
      <c r="A13443" s="36" t="str">
        <f t="shared" si="1"/>
        <v>Medium Population-Middle Poverty</v>
      </c>
      <c r="B13443" s="35" t="s">
        <v>13462</v>
      </c>
      <c r="C13443" s="37">
        <v>1838.0</v>
      </c>
      <c r="D13443" s="37">
        <v>0.105005440696409</v>
      </c>
      <c r="E13443" s="37" t="s">
        <v>15</v>
      </c>
      <c r="F13443" s="37" t="s">
        <v>10</v>
      </c>
    </row>
    <row r="13444">
      <c r="A13444" s="36" t="str">
        <f t="shared" si="1"/>
        <v>Low Population-Middle Poverty</v>
      </c>
      <c r="B13444" s="35" t="s">
        <v>13463</v>
      </c>
      <c r="C13444" s="37">
        <v>385.0</v>
      </c>
      <c r="D13444" s="37">
        <v>0.290909090909091</v>
      </c>
      <c r="E13444" s="37" t="s">
        <v>16</v>
      </c>
      <c r="F13444" s="37" t="s">
        <v>10</v>
      </c>
    </row>
    <row r="13445">
      <c r="A13445" s="36" t="str">
        <f t="shared" si="1"/>
        <v>Medium Population-Middle Poverty</v>
      </c>
      <c r="B13445" s="35" t="s">
        <v>13464</v>
      </c>
      <c r="C13445" s="37">
        <v>9012.0</v>
      </c>
      <c r="D13445" s="37">
        <v>0.192743009320905</v>
      </c>
      <c r="E13445" s="37" t="s">
        <v>15</v>
      </c>
      <c r="F13445" s="37" t="s">
        <v>10</v>
      </c>
    </row>
    <row r="13446">
      <c r="A13446" s="36" t="str">
        <f t="shared" si="1"/>
        <v>Medium Population-Middle Poverty</v>
      </c>
      <c r="B13446" s="35" t="s">
        <v>13465</v>
      </c>
      <c r="C13446" s="37">
        <v>1738.0</v>
      </c>
      <c r="D13446" s="37">
        <v>0.176639815880322</v>
      </c>
      <c r="E13446" s="37" t="s">
        <v>15</v>
      </c>
      <c r="F13446" s="37" t="s">
        <v>10</v>
      </c>
    </row>
    <row r="13447">
      <c r="A13447" s="36" t="str">
        <f t="shared" si="1"/>
        <v>Medium Population-Middle Poverty</v>
      </c>
      <c r="B13447" s="35" t="s">
        <v>13466</v>
      </c>
      <c r="C13447" s="37">
        <v>8614.0</v>
      </c>
      <c r="D13447" s="37">
        <v>0.152426282795449</v>
      </c>
      <c r="E13447" s="37" t="s">
        <v>15</v>
      </c>
      <c r="F13447" s="37" t="s">
        <v>10</v>
      </c>
    </row>
    <row r="13448">
      <c r="A13448" s="36" t="str">
        <f t="shared" si="1"/>
        <v>Medium Population-Middle Poverty</v>
      </c>
      <c r="B13448" s="35" t="s">
        <v>13467</v>
      </c>
      <c r="C13448" s="37">
        <v>5220.0</v>
      </c>
      <c r="D13448" s="37">
        <v>0.29367816091954</v>
      </c>
      <c r="E13448" s="37" t="s">
        <v>15</v>
      </c>
      <c r="F13448" s="37" t="s">
        <v>10</v>
      </c>
    </row>
    <row r="13449">
      <c r="A13449" s="36" t="str">
        <f t="shared" si="1"/>
        <v>Medium Population-Middle Poverty</v>
      </c>
      <c r="B13449" s="35" t="s">
        <v>13468</v>
      </c>
      <c r="C13449" s="37">
        <v>679.0</v>
      </c>
      <c r="D13449" s="37">
        <v>0.191458026509573</v>
      </c>
      <c r="E13449" s="37" t="s">
        <v>15</v>
      </c>
      <c r="F13449" s="37" t="s">
        <v>10</v>
      </c>
    </row>
    <row r="13450">
      <c r="A13450" s="36" t="str">
        <f t="shared" si="1"/>
        <v>High Population-Middle Poverty</v>
      </c>
      <c r="B13450" s="35" t="s">
        <v>13469</v>
      </c>
      <c r="C13450" s="37">
        <v>15946.0</v>
      </c>
      <c r="D13450" s="37">
        <v>0.273799071867553</v>
      </c>
      <c r="E13450" s="37" t="s">
        <v>14</v>
      </c>
      <c r="F13450" s="37" t="s">
        <v>10</v>
      </c>
    </row>
    <row r="13451">
      <c r="A13451" s="36" t="str">
        <f t="shared" si="1"/>
        <v>Medium Population-Middle Poverty</v>
      </c>
      <c r="B13451" s="35" t="s">
        <v>13470</v>
      </c>
      <c r="C13451" s="37">
        <v>2826.0</v>
      </c>
      <c r="D13451" s="37">
        <v>0.156050955414013</v>
      </c>
      <c r="E13451" s="37" t="s">
        <v>15</v>
      </c>
      <c r="F13451" s="37" t="s">
        <v>10</v>
      </c>
    </row>
    <row r="13452">
      <c r="A13452" s="36" t="str">
        <f t="shared" si="1"/>
        <v>Low Population-Low Poverty</v>
      </c>
      <c r="B13452" s="35" t="s">
        <v>13471</v>
      </c>
      <c r="C13452" s="37">
        <v>122.0</v>
      </c>
      <c r="D13452" s="37">
        <v>0.0</v>
      </c>
      <c r="E13452" s="37" t="s">
        <v>16</v>
      </c>
      <c r="F13452" s="37" t="s">
        <v>9</v>
      </c>
    </row>
    <row r="13453">
      <c r="A13453" s="36" t="str">
        <f t="shared" si="1"/>
        <v>Low Population-Middle Poverty</v>
      </c>
      <c r="B13453" s="35" t="s">
        <v>13472</v>
      </c>
      <c r="C13453" s="37">
        <v>196.0</v>
      </c>
      <c r="D13453" s="37">
        <v>0.193877551020408</v>
      </c>
      <c r="E13453" s="37" t="s">
        <v>16</v>
      </c>
      <c r="F13453" s="37" t="s">
        <v>10</v>
      </c>
    </row>
    <row r="13454">
      <c r="A13454" s="36" t="str">
        <f t="shared" si="1"/>
        <v>Medium Population-Middle Poverty</v>
      </c>
      <c r="B13454" s="35" t="s">
        <v>13473</v>
      </c>
      <c r="C13454" s="37">
        <v>510.0</v>
      </c>
      <c r="D13454" s="37">
        <v>0.290196078431373</v>
      </c>
      <c r="E13454" s="37" t="s">
        <v>15</v>
      </c>
      <c r="F13454" s="37" t="s">
        <v>10</v>
      </c>
    </row>
    <row r="13455">
      <c r="A13455" s="36" t="str">
        <f t="shared" si="1"/>
        <v>Medium Population-Middle Poverty</v>
      </c>
      <c r="B13455" s="35" t="s">
        <v>13474</v>
      </c>
      <c r="C13455" s="37">
        <v>6254.0</v>
      </c>
      <c r="D13455" s="37">
        <v>0.146786056923569</v>
      </c>
      <c r="E13455" s="37" t="s">
        <v>15</v>
      </c>
      <c r="F13455" s="37" t="s">
        <v>10</v>
      </c>
    </row>
    <row r="13456">
      <c r="A13456" s="36" t="str">
        <f t="shared" si="1"/>
        <v>Medium Population-Middle Poverty</v>
      </c>
      <c r="B13456" s="35" t="s">
        <v>13475</v>
      </c>
      <c r="C13456" s="37">
        <v>2428.0</v>
      </c>
      <c r="D13456" s="37">
        <v>0.170510708401977</v>
      </c>
      <c r="E13456" s="37" t="s">
        <v>15</v>
      </c>
      <c r="F13456" s="37" t="s">
        <v>10</v>
      </c>
    </row>
    <row r="13457">
      <c r="A13457" s="36" t="str">
        <f t="shared" si="1"/>
        <v>Medium Population-Middle Poverty</v>
      </c>
      <c r="B13457" s="35" t="s">
        <v>13476</v>
      </c>
      <c r="C13457" s="37">
        <v>990.0</v>
      </c>
      <c r="D13457" s="37">
        <v>0.175757575757576</v>
      </c>
      <c r="E13457" s="37" t="s">
        <v>15</v>
      </c>
      <c r="F13457" s="37" t="s">
        <v>10</v>
      </c>
    </row>
    <row r="13458">
      <c r="A13458" s="36" t="str">
        <f t="shared" si="1"/>
        <v>Medium Population-Middle Poverty</v>
      </c>
      <c r="B13458" s="35" t="s">
        <v>13477</v>
      </c>
      <c r="C13458" s="37">
        <v>2156.0</v>
      </c>
      <c r="D13458" s="37">
        <v>0.176252319109462</v>
      </c>
      <c r="E13458" s="37" t="s">
        <v>15</v>
      </c>
      <c r="F13458" s="37" t="s">
        <v>10</v>
      </c>
    </row>
    <row r="13459">
      <c r="A13459" s="36" t="str">
        <f t="shared" si="1"/>
        <v>Low Population-Low Poverty</v>
      </c>
      <c r="B13459" s="35" t="s">
        <v>13478</v>
      </c>
      <c r="C13459" s="37">
        <v>302.0</v>
      </c>
      <c r="D13459" s="37">
        <v>0.0596026490066225</v>
      </c>
      <c r="E13459" s="37" t="s">
        <v>16</v>
      </c>
      <c r="F13459" s="37" t="s">
        <v>9</v>
      </c>
    </row>
    <row r="13460">
      <c r="A13460" s="36" t="str">
        <f t="shared" si="1"/>
        <v>Medium Population-Low Poverty</v>
      </c>
      <c r="B13460" s="35" t="s">
        <v>13479</v>
      </c>
      <c r="C13460" s="37">
        <v>2802.0</v>
      </c>
      <c r="D13460" s="37">
        <v>0.0556745182012848</v>
      </c>
      <c r="E13460" s="37" t="s">
        <v>15</v>
      </c>
      <c r="F13460" s="37" t="s">
        <v>9</v>
      </c>
    </row>
    <row r="13461">
      <c r="A13461" s="36" t="str">
        <f t="shared" si="1"/>
        <v>Medium Population-Low Poverty</v>
      </c>
      <c r="B13461" s="35" t="s">
        <v>13480</v>
      </c>
      <c r="C13461" s="37">
        <v>3744.0</v>
      </c>
      <c r="D13461" s="37">
        <v>0.00641025641025641</v>
      </c>
      <c r="E13461" s="37" t="s">
        <v>15</v>
      </c>
      <c r="F13461" s="37" t="s">
        <v>9</v>
      </c>
    </row>
    <row r="13462">
      <c r="A13462" s="36" t="str">
        <f t="shared" si="1"/>
        <v>Medium Population-Middle Poverty</v>
      </c>
      <c r="B13462" s="35" t="s">
        <v>13481</v>
      </c>
      <c r="C13462" s="37">
        <v>2996.0</v>
      </c>
      <c r="D13462" s="37">
        <v>0.126835781041389</v>
      </c>
      <c r="E13462" s="37" t="s">
        <v>15</v>
      </c>
      <c r="F13462" s="37" t="s">
        <v>10</v>
      </c>
    </row>
    <row r="13463">
      <c r="A13463" s="36" t="str">
        <f t="shared" si="1"/>
        <v>High Population-Low Poverty</v>
      </c>
      <c r="B13463" s="35" t="s">
        <v>13482</v>
      </c>
      <c r="C13463" s="37">
        <v>26056.0</v>
      </c>
      <c r="D13463" s="37">
        <v>0.0631716303346638</v>
      </c>
      <c r="E13463" s="37" t="s">
        <v>14</v>
      </c>
      <c r="F13463" s="37" t="s">
        <v>9</v>
      </c>
    </row>
    <row r="13464">
      <c r="A13464" s="36" t="str">
        <f t="shared" si="1"/>
        <v>Low Population-Low Poverty</v>
      </c>
      <c r="B13464" s="35" t="s">
        <v>13483</v>
      </c>
      <c r="C13464" s="37">
        <v>201.0</v>
      </c>
      <c r="D13464" s="37">
        <v>0.0</v>
      </c>
      <c r="E13464" s="37" t="s">
        <v>16</v>
      </c>
      <c r="F13464" s="37" t="s">
        <v>9</v>
      </c>
    </row>
    <row r="13465">
      <c r="A13465" s="36" t="str">
        <f t="shared" si="1"/>
        <v>Medium Population-Low Poverty</v>
      </c>
      <c r="B13465" s="35" t="s">
        <v>13484</v>
      </c>
      <c r="C13465" s="37">
        <v>655.0</v>
      </c>
      <c r="D13465" s="37">
        <v>0.0717557251908397</v>
      </c>
      <c r="E13465" s="37" t="s">
        <v>15</v>
      </c>
      <c r="F13465" s="37" t="s">
        <v>9</v>
      </c>
    </row>
    <row r="13466">
      <c r="A13466" s="36" t="str">
        <f t="shared" si="1"/>
        <v>Medium Population-Middle Poverty</v>
      </c>
      <c r="B13466" s="35" t="s">
        <v>13485</v>
      </c>
      <c r="C13466" s="37">
        <v>2598.0</v>
      </c>
      <c r="D13466" s="37">
        <v>0.180523479599692</v>
      </c>
      <c r="E13466" s="37" t="s">
        <v>15</v>
      </c>
      <c r="F13466" s="37" t="s">
        <v>10</v>
      </c>
    </row>
    <row r="13467">
      <c r="A13467" s="36" t="str">
        <f t="shared" si="1"/>
        <v>Medium Population-Low Poverty</v>
      </c>
      <c r="B13467" s="35" t="s">
        <v>13486</v>
      </c>
      <c r="C13467" s="37">
        <v>2449.0</v>
      </c>
      <c r="D13467" s="37">
        <v>0.0722743977133524</v>
      </c>
      <c r="E13467" s="37" t="s">
        <v>15</v>
      </c>
      <c r="F13467" s="37" t="s">
        <v>9</v>
      </c>
    </row>
    <row r="13468">
      <c r="A13468" s="36" t="str">
        <f t="shared" si="1"/>
        <v>Low Population-Low Poverty</v>
      </c>
      <c r="B13468" s="35" t="s">
        <v>13487</v>
      </c>
      <c r="C13468" s="37">
        <v>260.0</v>
      </c>
      <c r="D13468" s="37">
        <v>0.0192307692307692</v>
      </c>
      <c r="E13468" s="37" t="s">
        <v>16</v>
      </c>
      <c r="F13468" s="37" t="s">
        <v>9</v>
      </c>
    </row>
    <row r="13469">
      <c r="A13469" s="36" t="str">
        <f t="shared" si="1"/>
        <v>Medium Population-Low Poverty</v>
      </c>
      <c r="B13469" s="35" t="s">
        <v>13488</v>
      </c>
      <c r="C13469" s="37">
        <v>7566.0</v>
      </c>
      <c r="D13469" s="37">
        <v>0.0904044409199048</v>
      </c>
      <c r="E13469" s="37" t="s">
        <v>15</v>
      </c>
      <c r="F13469" s="37" t="s">
        <v>9</v>
      </c>
    </row>
    <row r="13470">
      <c r="A13470" s="36" t="str">
        <f t="shared" si="1"/>
        <v>Medium Population-Low Poverty</v>
      </c>
      <c r="B13470" s="35" t="s">
        <v>13489</v>
      </c>
      <c r="C13470" s="37">
        <v>804.0</v>
      </c>
      <c r="D13470" s="37">
        <v>0.0634328358208955</v>
      </c>
      <c r="E13470" s="37" t="s">
        <v>15</v>
      </c>
      <c r="F13470" s="37" t="s">
        <v>9</v>
      </c>
    </row>
    <row r="13471">
      <c r="A13471" s="36" t="str">
        <f t="shared" si="1"/>
        <v>Medium Population-Middle Poverty</v>
      </c>
      <c r="B13471" s="35" t="s">
        <v>13490</v>
      </c>
      <c r="C13471" s="37">
        <v>3479.0</v>
      </c>
      <c r="D13471" s="37">
        <v>0.165277378557057</v>
      </c>
      <c r="E13471" s="37" t="s">
        <v>15</v>
      </c>
      <c r="F13471" s="37" t="s">
        <v>10</v>
      </c>
    </row>
    <row r="13472">
      <c r="A13472" s="36" t="str">
        <f t="shared" si="1"/>
        <v>High Population-Low Poverty</v>
      </c>
      <c r="B13472" s="35" t="s">
        <v>13491</v>
      </c>
      <c r="C13472" s="37">
        <v>52925.0</v>
      </c>
      <c r="D13472" s="37">
        <v>0.0731790269248937</v>
      </c>
      <c r="E13472" s="37" t="s">
        <v>14</v>
      </c>
      <c r="F13472" s="37" t="s">
        <v>9</v>
      </c>
    </row>
    <row r="13473">
      <c r="A13473" s="36" t="str">
        <f t="shared" si="1"/>
        <v>High Population-Low Poverty</v>
      </c>
      <c r="B13473" s="35" t="s">
        <v>13492</v>
      </c>
      <c r="C13473" s="37">
        <v>36176.0</v>
      </c>
      <c r="D13473" s="37">
        <v>0.0414639540026537</v>
      </c>
      <c r="E13473" s="37" t="s">
        <v>14</v>
      </c>
      <c r="F13473" s="37" t="s">
        <v>9</v>
      </c>
    </row>
    <row r="13474">
      <c r="A13474" s="36" t="str">
        <f t="shared" si="1"/>
        <v>High Population-Low Poverty</v>
      </c>
      <c r="B13474" s="35" t="s">
        <v>13493</v>
      </c>
      <c r="C13474" s="37">
        <v>40495.0</v>
      </c>
      <c r="D13474" s="37">
        <v>0.0566983578219533</v>
      </c>
      <c r="E13474" s="37" t="s">
        <v>14</v>
      </c>
      <c r="F13474" s="37" t="s">
        <v>9</v>
      </c>
    </row>
    <row r="13475">
      <c r="A13475" s="36" t="str">
        <f t="shared" si="1"/>
        <v>Medium Population-Middle Poverty</v>
      </c>
      <c r="B13475" s="35" t="s">
        <v>13494</v>
      </c>
      <c r="C13475" s="37">
        <v>9270.0</v>
      </c>
      <c r="D13475" s="37">
        <v>0.101078748651564</v>
      </c>
      <c r="E13475" s="37" t="s">
        <v>15</v>
      </c>
      <c r="F13475" s="37" t="s">
        <v>10</v>
      </c>
    </row>
    <row r="13476">
      <c r="A13476" s="36" t="str">
        <f t="shared" si="1"/>
        <v>High Population-Low Poverty</v>
      </c>
      <c r="B13476" s="35" t="s">
        <v>13495</v>
      </c>
      <c r="C13476" s="37">
        <v>12316.0</v>
      </c>
      <c r="D13476" s="37">
        <v>0.0246833387463462</v>
      </c>
      <c r="E13476" s="37" t="s">
        <v>14</v>
      </c>
      <c r="F13476" s="37" t="s">
        <v>9</v>
      </c>
    </row>
    <row r="13477">
      <c r="A13477" s="36" t="str">
        <f t="shared" si="1"/>
        <v>Medium Population-Low Poverty</v>
      </c>
      <c r="B13477" s="35" t="s">
        <v>13496</v>
      </c>
      <c r="C13477" s="37">
        <v>2809.0</v>
      </c>
      <c r="D13477" s="37">
        <v>0.097187611249555</v>
      </c>
      <c r="E13477" s="37" t="s">
        <v>15</v>
      </c>
      <c r="F13477" s="37" t="s">
        <v>9</v>
      </c>
    </row>
    <row r="13478">
      <c r="A13478" s="36" t="str">
        <f t="shared" si="1"/>
        <v>High Population-Low Poverty</v>
      </c>
      <c r="B13478" s="35" t="s">
        <v>13497</v>
      </c>
      <c r="C13478" s="37">
        <v>11561.0</v>
      </c>
      <c r="D13478" s="37">
        <v>0.0475737392959087</v>
      </c>
      <c r="E13478" s="37" t="s">
        <v>14</v>
      </c>
      <c r="F13478" s="37" t="s">
        <v>9</v>
      </c>
    </row>
    <row r="13479">
      <c r="A13479" s="36" t="str">
        <f t="shared" si="1"/>
        <v>Medium Population-Low Poverty</v>
      </c>
      <c r="B13479" s="35" t="s">
        <v>13498</v>
      </c>
      <c r="C13479" s="37">
        <v>5071.0</v>
      </c>
      <c r="D13479" s="37">
        <v>0.0735555117333859</v>
      </c>
      <c r="E13479" s="37" t="s">
        <v>15</v>
      </c>
      <c r="F13479" s="37" t="s">
        <v>9</v>
      </c>
    </row>
    <row r="13480">
      <c r="A13480" s="36" t="str">
        <f t="shared" si="1"/>
        <v>High Population-Low Poverty</v>
      </c>
      <c r="B13480" s="35" t="s">
        <v>13499</v>
      </c>
      <c r="C13480" s="37">
        <v>61733.0</v>
      </c>
      <c r="D13480" s="37">
        <v>0.0726191826089774</v>
      </c>
      <c r="E13480" s="37" t="s">
        <v>14</v>
      </c>
      <c r="F13480" s="37" t="s">
        <v>9</v>
      </c>
    </row>
    <row r="13481">
      <c r="A13481" s="36" t="str">
        <f t="shared" si="1"/>
        <v>Medium Population-Middle Poverty</v>
      </c>
      <c r="B13481" s="35" t="s">
        <v>13500</v>
      </c>
      <c r="C13481" s="37">
        <v>8315.0</v>
      </c>
      <c r="D13481" s="37">
        <v>0.14167167769092</v>
      </c>
      <c r="E13481" s="37" t="s">
        <v>15</v>
      </c>
      <c r="F13481" s="37" t="s">
        <v>10</v>
      </c>
    </row>
    <row r="13482">
      <c r="A13482" s="36" t="str">
        <f t="shared" si="1"/>
        <v>Low Population-Middle Poverty</v>
      </c>
      <c r="B13482" s="35" t="s">
        <v>13501</v>
      </c>
      <c r="C13482" s="37">
        <v>489.0</v>
      </c>
      <c r="D13482" s="37">
        <v>0.110429447852761</v>
      </c>
      <c r="E13482" s="37" t="s">
        <v>16</v>
      </c>
      <c r="F13482" s="37" t="s">
        <v>10</v>
      </c>
    </row>
    <row r="13483">
      <c r="A13483" s="36" t="str">
        <f t="shared" si="1"/>
        <v>Low Population-Low Poverty</v>
      </c>
      <c r="B13483" s="35" t="s">
        <v>13502</v>
      </c>
      <c r="C13483" s="37">
        <v>113.0</v>
      </c>
      <c r="D13483" s="37">
        <v>0.0</v>
      </c>
      <c r="E13483" s="37" t="s">
        <v>16</v>
      </c>
      <c r="F13483" s="37" t="s">
        <v>9</v>
      </c>
    </row>
    <row r="13484">
      <c r="A13484" s="36" t="str">
        <f t="shared" si="1"/>
        <v>High Population-Low Poverty</v>
      </c>
      <c r="B13484" s="35" t="s">
        <v>13503</v>
      </c>
      <c r="C13484" s="37">
        <v>13385.0</v>
      </c>
      <c r="D13484" s="37">
        <v>0.0670153156518491</v>
      </c>
      <c r="E13484" s="37" t="s">
        <v>14</v>
      </c>
      <c r="F13484" s="37" t="s">
        <v>9</v>
      </c>
    </row>
    <row r="13485">
      <c r="A13485" s="36" t="str">
        <f t="shared" si="1"/>
        <v>Low Population-Low Poverty</v>
      </c>
      <c r="B13485" s="35" t="s">
        <v>13504</v>
      </c>
      <c r="C13485" s="37">
        <v>19.0</v>
      </c>
      <c r="D13485" s="37">
        <v>0.0</v>
      </c>
      <c r="E13485" s="37" t="s">
        <v>16</v>
      </c>
      <c r="F13485" s="37" t="s">
        <v>9</v>
      </c>
    </row>
    <row r="13486">
      <c r="A13486" s="36" t="str">
        <f t="shared" si="1"/>
        <v>Low Population-Low Poverty</v>
      </c>
      <c r="B13486" s="35" t="s">
        <v>13505</v>
      </c>
      <c r="C13486" s="37">
        <v>270.0</v>
      </c>
      <c r="D13486" s="37">
        <v>0.0555555555555556</v>
      </c>
      <c r="E13486" s="37" t="s">
        <v>16</v>
      </c>
      <c r="F13486" s="37" t="s">
        <v>9</v>
      </c>
    </row>
    <row r="13487">
      <c r="A13487" s="36" t="str">
        <f t="shared" si="1"/>
        <v>High Population-Low Poverty</v>
      </c>
      <c r="B13487" s="35" t="s">
        <v>13506</v>
      </c>
      <c r="C13487" s="37">
        <v>27001.0</v>
      </c>
      <c r="D13487" s="37">
        <v>0.038257842302137</v>
      </c>
      <c r="E13487" s="37" t="s">
        <v>14</v>
      </c>
      <c r="F13487" s="37" t="s">
        <v>9</v>
      </c>
    </row>
    <row r="13488">
      <c r="A13488" s="36" t="str">
        <f t="shared" si="1"/>
        <v>Low Population-Middle Poverty</v>
      </c>
      <c r="B13488" s="35" t="s">
        <v>13507</v>
      </c>
      <c r="C13488" s="37">
        <v>270.0</v>
      </c>
      <c r="D13488" s="37">
        <v>0.122222222222222</v>
      </c>
      <c r="E13488" s="37" t="s">
        <v>16</v>
      </c>
      <c r="F13488" s="37" t="s">
        <v>10</v>
      </c>
    </row>
    <row r="13489">
      <c r="A13489" s="36" t="str">
        <f t="shared" si="1"/>
        <v>Low Population-Low Poverty</v>
      </c>
      <c r="B13489" s="35" t="s">
        <v>13508</v>
      </c>
      <c r="C13489" s="37">
        <v>295.0</v>
      </c>
      <c r="D13489" s="37">
        <v>0.0474576271186441</v>
      </c>
      <c r="E13489" s="37" t="s">
        <v>16</v>
      </c>
      <c r="F13489" s="37" t="s">
        <v>9</v>
      </c>
    </row>
    <row r="13490">
      <c r="A13490" s="36" t="str">
        <f t="shared" si="1"/>
        <v>High Population-Low Poverty</v>
      </c>
      <c r="B13490" s="35" t="s">
        <v>13509</v>
      </c>
      <c r="C13490" s="37">
        <v>30771.0</v>
      </c>
      <c r="D13490" s="37">
        <v>0.0650287608462513</v>
      </c>
      <c r="E13490" s="37" t="s">
        <v>14</v>
      </c>
      <c r="F13490" s="37" t="s">
        <v>9</v>
      </c>
    </row>
    <row r="13491">
      <c r="A13491" s="36" t="str">
        <f t="shared" si="1"/>
        <v>Medium Population-Low Poverty</v>
      </c>
      <c r="B13491" s="35" t="s">
        <v>13510</v>
      </c>
      <c r="C13491" s="37">
        <v>4681.0</v>
      </c>
      <c r="D13491" s="37">
        <v>0.0724204229865413</v>
      </c>
      <c r="E13491" s="37" t="s">
        <v>15</v>
      </c>
      <c r="F13491" s="37" t="s">
        <v>9</v>
      </c>
    </row>
    <row r="13492">
      <c r="A13492" s="36" t="str">
        <f t="shared" si="1"/>
        <v>Medium Population-Low Poverty</v>
      </c>
      <c r="B13492" s="35" t="s">
        <v>13511</v>
      </c>
      <c r="C13492" s="37">
        <v>1977.0</v>
      </c>
      <c r="D13492" s="37">
        <v>0.0495700556398584</v>
      </c>
      <c r="E13492" s="37" t="s">
        <v>15</v>
      </c>
      <c r="F13492" s="37" t="s">
        <v>9</v>
      </c>
    </row>
    <row r="13493">
      <c r="A13493" s="36" t="str">
        <f t="shared" si="1"/>
        <v>Medium Population-Low Poverty</v>
      </c>
      <c r="B13493" s="35" t="s">
        <v>13512</v>
      </c>
      <c r="C13493" s="37">
        <v>3760.0</v>
      </c>
      <c r="D13493" s="37">
        <v>0.0566489361702128</v>
      </c>
      <c r="E13493" s="37" t="s">
        <v>15</v>
      </c>
      <c r="F13493" s="37" t="s">
        <v>9</v>
      </c>
    </row>
    <row r="13494">
      <c r="A13494" s="36" t="str">
        <f t="shared" si="1"/>
        <v>High Population-Middle Poverty</v>
      </c>
      <c r="B13494" s="35" t="s">
        <v>13513</v>
      </c>
      <c r="C13494" s="37">
        <v>26964.0</v>
      </c>
      <c r="D13494" s="37">
        <v>0.15962023438659</v>
      </c>
      <c r="E13494" s="37" t="s">
        <v>14</v>
      </c>
      <c r="F13494" s="37" t="s">
        <v>10</v>
      </c>
    </row>
    <row r="13495">
      <c r="A13495" s="36" t="str">
        <f t="shared" si="1"/>
        <v>High Population-Low Poverty</v>
      </c>
      <c r="B13495" s="35" t="s">
        <v>13514</v>
      </c>
      <c r="C13495" s="37">
        <v>26929.0</v>
      </c>
      <c r="D13495" s="37">
        <v>0.0174161684429426</v>
      </c>
      <c r="E13495" s="37" t="s">
        <v>14</v>
      </c>
      <c r="F13495" s="37" t="s">
        <v>9</v>
      </c>
    </row>
    <row r="13496">
      <c r="A13496" s="36" t="str">
        <f t="shared" si="1"/>
        <v>High Population-Middle Poverty</v>
      </c>
      <c r="B13496" s="35" t="s">
        <v>13515</v>
      </c>
      <c r="C13496" s="37">
        <v>60575.0</v>
      </c>
      <c r="D13496" s="37">
        <v>0.176029715229055</v>
      </c>
      <c r="E13496" s="37" t="s">
        <v>14</v>
      </c>
      <c r="F13496" s="37" t="s">
        <v>10</v>
      </c>
    </row>
    <row r="13497">
      <c r="A13497" s="36" t="str">
        <f t="shared" si="1"/>
        <v>High Population-Middle Poverty</v>
      </c>
      <c r="B13497" s="35" t="s">
        <v>13516</v>
      </c>
      <c r="C13497" s="37">
        <v>18843.0</v>
      </c>
      <c r="D13497" s="37">
        <v>0.101257761502945</v>
      </c>
      <c r="E13497" s="37" t="s">
        <v>14</v>
      </c>
      <c r="F13497" s="37" t="s">
        <v>10</v>
      </c>
    </row>
    <row r="13498">
      <c r="A13498" s="36" t="str">
        <f t="shared" si="1"/>
        <v>Medium Population-Low Poverty</v>
      </c>
      <c r="B13498" s="35" t="s">
        <v>13517</v>
      </c>
      <c r="C13498" s="37">
        <v>2805.0</v>
      </c>
      <c r="D13498" s="37">
        <v>0.0591800356506239</v>
      </c>
      <c r="E13498" s="37" t="s">
        <v>15</v>
      </c>
      <c r="F13498" s="37" t="s">
        <v>9</v>
      </c>
    </row>
    <row r="13499">
      <c r="A13499" s="36" t="str">
        <f t="shared" si="1"/>
        <v>Medium Population-Low Poverty</v>
      </c>
      <c r="B13499" s="35" t="s">
        <v>13518</v>
      </c>
      <c r="C13499" s="37">
        <v>4259.0</v>
      </c>
      <c r="D13499" s="37">
        <v>0.0462549894341395</v>
      </c>
      <c r="E13499" s="37" t="s">
        <v>15</v>
      </c>
      <c r="F13499" s="37" t="s">
        <v>9</v>
      </c>
    </row>
    <row r="13500">
      <c r="A13500" s="36" t="str">
        <f t="shared" si="1"/>
        <v>High Population-Low Poverty</v>
      </c>
      <c r="B13500" s="35" t="s">
        <v>13519</v>
      </c>
      <c r="C13500" s="37">
        <v>29151.0</v>
      </c>
      <c r="D13500" s="37">
        <v>0.0599636376110597</v>
      </c>
      <c r="E13500" s="37" t="s">
        <v>14</v>
      </c>
      <c r="F13500" s="37" t="s">
        <v>9</v>
      </c>
    </row>
    <row r="13501">
      <c r="A13501" s="36" t="str">
        <f t="shared" si="1"/>
        <v>High Population-Low Poverty</v>
      </c>
      <c r="B13501" s="35" t="s">
        <v>13520</v>
      </c>
      <c r="C13501" s="37">
        <v>14227.0</v>
      </c>
      <c r="D13501" s="37">
        <v>0.0844169536796232</v>
      </c>
      <c r="E13501" s="37" t="s">
        <v>14</v>
      </c>
      <c r="F13501" s="37" t="s">
        <v>9</v>
      </c>
    </row>
    <row r="13502">
      <c r="A13502" s="36" t="str">
        <f t="shared" si="1"/>
        <v>High Population-Low Poverty</v>
      </c>
      <c r="B13502" s="35" t="s">
        <v>13521</v>
      </c>
      <c r="C13502" s="37">
        <v>42731.0</v>
      </c>
      <c r="D13502" s="37">
        <v>0.0220214832323138</v>
      </c>
      <c r="E13502" s="37" t="s">
        <v>14</v>
      </c>
      <c r="F13502" s="37" t="s">
        <v>9</v>
      </c>
    </row>
    <row r="13503">
      <c r="A13503" s="36" t="str">
        <f t="shared" si="1"/>
        <v>Medium Population-Low Poverty</v>
      </c>
      <c r="B13503" s="35" t="s">
        <v>13522</v>
      </c>
      <c r="C13503" s="37">
        <v>1239.0</v>
      </c>
      <c r="D13503" s="37">
        <v>0.0104923325262308</v>
      </c>
      <c r="E13503" s="37" t="s">
        <v>15</v>
      </c>
      <c r="F13503" s="37" t="s">
        <v>9</v>
      </c>
    </row>
    <row r="13504">
      <c r="A13504" s="36" t="str">
        <f t="shared" si="1"/>
        <v>Medium Population-Middle Poverty</v>
      </c>
      <c r="B13504" s="35" t="s">
        <v>13523</v>
      </c>
      <c r="C13504" s="37">
        <v>1440.0</v>
      </c>
      <c r="D13504" s="37">
        <v>0.138194444444444</v>
      </c>
      <c r="E13504" s="37" t="s">
        <v>15</v>
      </c>
      <c r="F13504" s="37" t="s">
        <v>10</v>
      </c>
    </row>
    <row r="13505">
      <c r="A13505" s="36" t="str">
        <f t="shared" si="1"/>
        <v>High Population-Low Poverty</v>
      </c>
      <c r="B13505" s="35" t="s">
        <v>13524</v>
      </c>
      <c r="C13505" s="37">
        <v>55031.0</v>
      </c>
      <c r="D13505" s="37">
        <v>0.0910759390161909</v>
      </c>
      <c r="E13505" s="37" t="s">
        <v>14</v>
      </c>
      <c r="F13505" s="37" t="s">
        <v>9</v>
      </c>
    </row>
    <row r="13506">
      <c r="A13506" s="36" t="str">
        <f t="shared" si="1"/>
        <v>Low Population-Low Poverty</v>
      </c>
      <c r="B13506" s="35" t="s">
        <v>13525</v>
      </c>
      <c r="C13506" s="37">
        <v>159.0</v>
      </c>
      <c r="D13506" s="37">
        <v>0.0</v>
      </c>
      <c r="E13506" s="37" t="s">
        <v>16</v>
      </c>
      <c r="F13506" s="37" t="s">
        <v>9</v>
      </c>
    </row>
    <row r="13507">
      <c r="A13507" s="36" t="str">
        <f t="shared" si="1"/>
        <v>Medium Population-Low Poverty</v>
      </c>
      <c r="B13507" s="35" t="s">
        <v>13526</v>
      </c>
      <c r="C13507" s="37">
        <v>1986.0</v>
      </c>
      <c r="D13507" s="37">
        <v>0.0654582074521652</v>
      </c>
      <c r="E13507" s="37" t="s">
        <v>15</v>
      </c>
      <c r="F13507" s="37" t="s">
        <v>9</v>
      </c>
    </row>
    <row r="13508">
      <c r="A13508" s="36" t="str">
        <f t="shared" si="1"/>
        <v>Medium Population-Low Poverty</v>
      </c>
      <c r="B13508" s="35" t="s">
        <v>13527</v>
      </c>
      <c r="C13508" s="37">
        <v>5694.0</v>
      </c>
      <c r="D13508" s="37">
        <v>0.0874604847207587</v>
      </c>
      <c r="E13508" s="37" t="s">
        <v>15</v>
      </c>
      <c r="F13508" s="37" t="s">
        <v>9</v>
      </c>
    </row>
    <row r="13509">
      <c r="A13509" s="36" t="str">
        <f t="shared" si="1"/>
        <v>High Population-Low Poverty</v>
      </c>
      <c r="B13509" s="35" t="s">
        <v>13528</v>
      </c>
      <c r="C13509" s="37">
        <v>13210.0</v>
      </c>
      <c r="D13509" s="37">
        <v>0.0557153671461014</v>
      </c>
      <c r="E13509" s="37" t="s">
        <v>14</v>
      </c>
      <c r="F13509" s="37" t="s">
        <v>9</v>
      </c>
    </row>
    <row r="13510">
      <c r="A13510" s="36" t="str">
        <f t="shared" si="1"/>
        <v>Medium Population-Low Poverty</v>
      </c>
      <c r="B13510" s="35" t="s">
        <v>13529</v>
      </c>
      <c r="C13510" s="37">
        <v>8268.0</v>
      </c>
      <c r="D13510" s="37">
        <v>0.0770440251572327</v>
      </c>
      <c r="E13510" s="37" t="s">
        <v>15</v>
      </c>
      <c r="F13510" s="37" t="s">
        <v>9</v>
      </c>
    </row>
    <row r="13511">
      <c r="A13511" s="36" t="str">
        <f t="shared" si="1"/>
        <v>Low Population-Low Poverty</v>
      </c>
      <c r="B13511" s="35" t="s">
        <v>13530</v>
      </c>
      <c r="C13511" s="37">
        <v>369.0</v>
      </c>
      <c r="D13511" s="37">
        <v>0.0921409214092141</v>
      </c>
      <c r="E13511" s="37" t="s">
        <v>16</v>
      </c>
      <c r="F13511" s="37" t="s">
        <v>9</v>
      </c>
    </row>
    <row r="13512">
      <c r="A13512" s="36" t="str">
        <f t="shared" si="1"/>
        <v>High Population-Middle Poverty</v>
      </c>
      <c r="B13512" s="35" t="s">
        <v>13531</v>
      </c>
      <c r="C13512" s="37">
        <v>19766.0</v>
      </c>
      <c r="D13512" s="37">
        <v>0.136598198927451</v>
      </c>
      <c r="E13512" s="37" t="s">
        <v>14</v>
      </c>
      <c r="F13512" s="37" t="s">
        <v>10</v>
      </c>
    </row>
    <row r="13513">
      <c r="A13513" s="36" t="str">
        <f t="shared" si="1"/>
        <v>Medium Population-Middle Poverty</v>
      </c>
      <c r="B13513" s="35" t="s">
        <v>13532</v>
      </c>
      <c r="C13513" s="37">
        <v>5203.0</v>
      </c>
      <c r="D13513" s="37">
        <v>0.144532000768787</v>
      </c>
      <c r="E13513" s="37" t="s">
        <v>15</v>
      </c>
      <c r="F13513" s="37" t="s">
        <v>10</v>
      </c>
    </row>
    <row r="13514">
      <c r="A13514" s="36" t="str">
        <f t="shared" si="1"/>
        <v>High Population-Low Poverty</v>
      </c>
      <c r="B13514" s="35" t="s">
        <v>13533</v>
      </c>
      <c r="C13514" s="37">
        <v>59636.0</v>
      </c>
      <c r="D13514" s="37">
        <v>0.0837916694613992</v>
      </c>
      <c r="E13514" s="37" t="s">
        <v>14</v>
      </c>
      <c r="F13514" s="37" t="s">
        <v>9</v>
      </c>
    </row>
    <row r="13515">
      <c r="A13515" s="36" t="str">
        <f t="shared" si="1"/>
        <v>High Population-Low Poverty</v>
      </c>
      <c r="B13515" s="35" t="s">
        <v>13534</v>
      </c>
      <c r="C13515" s="37">
        <v>33456.0</v>
      </c>
      <c r="D13515" s="37">
        <v>0.0341044954567193</v>
      </c>
      <c r="E13515" s="37" t="s">
        <v>14</v>
      </c>
      <c r="F13515" s="37" t="s">
        <v>9</v>
      </c>
    </row>
    <row r="13516">
      <c r="A13516" s="36" t="str">
        <f t="shared" si="1"/>
        <v>Medium Population-Low Poverty</v>
      </c>
      <c r="B13516" s="35" t="s">
        <v>13535</v>
      </c>
      <c r="C13516" s="37">
        <v>722.0</v>
      </c>
      <c r="D13516" s="37">
        <v>0.0650969529085873</v>
      </c>
      <c r="E13516" s="37" t="s">
        <v>15</v>
      </c>
      <c r="F13516" s="37" t="s">
        <v>9</v>
      </c>
    </row>
    <row r="13517">
      <c r="A13517" s="36" t="str">
        <f t="shared" si="1"/>
        <v>High Population-Low Poverty</v>
      </c>
      <c r="B13517" s="35" t="s">
        <v>13536</v>
      </c>
      <c r="C13517" s="37">
        <v>25960.0</v>
      </c>
      <c r="D13517" s="37">
        <v>0.050231124807396</v>
      </c>
      <c r="E13517" s="37" t="s">
        <v>14</v>
      </c>
      <c r="F13517" s="37" t="s">
        <v>9</v>
      </c>
    </row>
    <row r="13518">
      <c r="A13518" s="36" t="str">
        <f t="shared" si="1"/>
        <v>Low Population-Middle Poverty</v>
      </c>
      <c r="B13518" s="35" t="s">
        <v>13537</v>
      </c>
      <c r="C13518" s="37">
        <v>285.0</v>
      </c>
      <c r="D13518" s="37">
        <v>0.185964912280702</v>
      </c>
      <c r="E13518" s="37" t="s">
        <v>16</v>
      </c>
      <c r="F13518" s="37" t="s">
        <v>10</v>
      </c>
    </row>
    <row r="13519">
      <c r="A13519" s="36" t="str">
        <f t="shared" si="1"/>
        <v>Medium Population-Low Poverty</v>
      </c>
      <c r="B13519" s="35" t="s">
        <v>13538</v>
      </c>
      <c r="C13519" s="37">
        <v>4483.0</v>
      </c>
      <c r="D13519" s="37">
        <v>0.0727191612759313</v>
      </c>
      <c r="E13519" s="37" t="s">
        <v>15</v>
      </c>
      <c r="F13519" s="37" t="s">
        <v>9</v>
      </c>
    </row>
    <row r="13520">
      <c r="A13520" s="36" t="str">
        <f t="shared" si="1"/>
        <v>High Population-Low Poverty</v>
      </c>
      <c r="B13520" s="35" t="s">
        <v>13539</v>
      </c>
      <c r="C13520" s="37">
        <v>10926.0</v>
      </c>
      <c r="D13520" s="37">
        <v>0.0509793153944719</v>
      </c>
      <c r="E13520" s="37" t="s">
        <v>14</v>
      </c>
      <c r="F13520" s="37" t="s">
        <v>9</v>
      </c>
    </row>
    <row r="13521">
      <c r="A13521" s="36" t="str">
        <f t="shared" si="1"/>
        <v>Medium Population-Low Poverty</v>
      </c>
      <c r="B13521" s="35" t="s">
        <v>13540</v>
      </c>
      <c r="C13521" s="37">
        <v>7581.0</v>
      </c>
      <c r="D13521" s="37">
        <v>0.0828386756364596</v>
      </c>
      <c r="E13521" s="37" t="s">
        <v>15</v>
      </c>
      <c r="F13521" s="37" t="s">
        <v>9</v>
      </c>
    </row>
    <row r="13522">
      <c r="A13522" s="36" t="str">
        <f t="shared" si="1"/>
        <v>Medium Population-Middle Poverty</v>
      </c>
      <c r="B13522" s="35" t="s">
        <v>13541</v>
      </c>
      <c r="C13522" s="37">
        <v>1582.0</v>
      </c>
      <c r="D13522" s="37">
        <v>0.176359039190898</v>
      </c>
      <c r="E13522" s="37" t="s">
        <v>15</v>
      </c>
      <c r="F13522" s="37" t="s">
        <v>10</v>
      </c>
    </row>
    <row r="13523">
      <c r="A13523" s="36" t="str">
        <f t="shared" si="1"/>
        <v>Medium Population-Middle Poverty</v>
      </c>
      <c r="B13523" s="35" t="s">
        <v>13542</v>
      </c>
      <c r="C13523" s="37">
        <v>3386.0</v>
      </c>
      <c r="D13523" s="37">
        <v>0.166272888363851</v>
      </c>
      <c r="E13523" s="37" t="s">
        <v>15</v>
      </c>
      <c r="F13523" s="37" t="s">
        <v>10</v>
      </c>
    </row>
    <row r="13524">
      <c r="A13524" s="36" t="str">
        <f t="shared" si="1"/>
        <v>Low Population-Low Poverty</v>
      </c>
      <c r="B13524" s="35" t="s">
        <v>13543</v>
      </c>
      <c r="C13524" s="37">
        <v>81.0</v>
      </c>
      <c r="D13524" s="37">
        <v>0.0617283950617284</v>
      </c>
      <c r="E13524" s="37" t="s">
        <v>16</v>
      </c>
      <c r="F13524" s="37" t="s">
        <v>9</v>
      </c>
    </row>
    <row r="13525">
      <c r="A13525" s="36" t="str">
        <f t="shared" si="1"/>
        <v>High Population-Low Poverty</v>
      </c>
      <c r="B13525" s="35" t="s">
        <v>13544</v>
      </c>
      <c r="C13525" s="37">
        <v>38437.0</v>
      </c>
      <c r="D13525" s="37">
        <v>0.0894710825506673</v>
      </c>
      <c r="E13525" s="37" t="s">
        <v>14</v>
      </c>
      <c r="F13525" s="37" t="s">
        <v>9</v>
      </c>
    </row>
    <row r="13526">
      <c r="A13526" s="36" t="str">
        <f t="shared" si="1"/>
        <v>Low Population-Low Poverty</v>
      </c>
      <c r="B13526" s="35" t="s">
        <v>13545</v>
      </c>
      <c r="C13526" s="37">
        <v>289.0</v>
      </c>
      <c r="D13526" s="37">
        <v>0.0968858131487889</v>
      </c>
      <c r="E13526" s="37" t="s">
        <v>16</v>
      </c>
      <c r="F13526" s="37" t="s">
        <v>9</v>
      </c>
    </row>
    <row r="13527">
      <c r="A13527" s="36" t="str">
        <f t="shared" si="1"/>
        <v>Medium Population-Low Poverty</v>
      </c>
      <c r="B13527" s="35" t="s">
        <v>13546</v>
      </c>
      <c r="C13527" s="37">
        <v>4798.0</v>
      </c>
      <c r="D13527" s="37">
        <v>0.0619007919966653</v>
      </c>
      <c r="E13527" s="37" t="s">
        <v>15</v>
      </c>
      <c r="F13527" s="37" t="s">
        <v>9</v>
      </c>
    </row>
    <row r="13528">
      <c r="A13528" s="36" t="str">
        <f t="shared" si="1"/>
        <v>High Population-Middle Poverty</v>
      </c>
      <c r="B13528" s="35" t="s">
        <v>13547</v>
      </c>
      <c r="C13528" s="37">
        <v>23474.0</v>
      </c>
      <c r="D13528" s="37">
        <v>0.16776007497657</v>
      </c>
      <c r="E13528" s="37" t="s">
        <v>14</v>
      </c>
      <c r="F13528" s="37" t="s">
        <v>10</v>
      </c>
    </row>
    <row r="13529">
      <c r="A13529" s="36" t="str">
        <f t="shared" si="1"/>
        <v>Medium Population-Middle Poverty</v>
      </c>
      <c r="B13529" s="35" t="s">
        <v>13548</v>
      </c>
      <c r="C13529" s="37">
        <v>1493.0</v>
      </c>
      <c r="D13529" s="37">
        <v>0.208305425318151</v>
      </c>
      <c r="E13529" s="37" t="s">
        <v>15</v>
      </c>
      <c r="F13529" s="37" t="s">
        <v>10</v>
      </c>
    </row>
    <row r="13530">
      <c r="A13530" s="36" t="str">
        <f t="shared" si="1"/>
        <v>Medium Population-Low Poverty</v>
      </c>
      <c r="B13530" s="35" t="s">
        <v>13549</v>
      </c>
      <c r="C13530" s="37">
        <v>1556.0</v>
      </c>
      <c r="D13530" s="37">
        <v>0.0269922879177378</v>
      </c>
      <c r="E13530" s="37" t="s">
        <v>15</v>
      </c>
      <c r="F13530" s="37" t="s">
        <v>9</v>
      </c>
    </row>
    <row r="13531">
      <c r="A13531" s="36" t="str">
        <f t="shared" si="1"/>
        <v>Low Population-High Poverty</v>
      </c>
      <c r="B13531" s="35" t="s">
        <v>13550</v>
      </c>
      <c r="C13531" s="37">
        <v>212.0</v>
      </c>
      <c r="D13531" s="37">
        <v>0.334905660377358</v>
      </c>
      <c r="E13531" s="37" t="s">
        <v>16</v>
      </c>
      <c r="F13531" s="37" t="s">
        <v>11</v>
      </c>
    </row>
    <row r="13532">
      <c r="A13532" s="36" t="str">
        <f t="shared" si="1"/>
        <v>High Population-Low Poverty</v>
      </c>
      <c r="B13532" s="35" t="s">
        <v>13551</v>
      </c>
      <c r="C13532" s="37">
        <v>28460.0</v>
      </c>
      <c r="D13532" s="37">
        <v>0.0935347856640899</v>
      </c>
      <c r="E13532" s="37" t="s">
        <v>14</v>
      </c>
      <c r="F13532" s="37" t="s">
        <v>9</v>
      </c>
    </row>
    <row r="13533">
      <c r="A13533" s="36" t="str">
        <f t="shared" si="1"/>
        <v>High Population-Low Poverty</v>
      </c>
      <c r="B13533" s="35" t="s">
        <v>13552</v>
      </c>
      <c r="C13533" s="37">
        <v>64889.0</v>
      </c>
      <c r="D13533" s="37">
        <v>0.0844827320501163</v>
      </c>
      <c r="E13533" s="37" t="s">
        <v>14</v>
      </c>
      <c r="F13533" s="37" t="s">
        <v>9</v>
      </c>
    </row>
    <row r="13534">
      <c r="A13534" s="36" t="str">
        <f t="shared" si="1"/>
        <v>High Population-Low Poverty</v>
      </c>
      <c r="B13534" s="35" t="s">
        <v>13553</v>
      </c>
      <c r="C13534" s="37">
        <v>13551.0</v>
      </c>
      <c r="D13534" s="37">
        <v>0.0681130543871301</v>
      </c>
      <c r="E13534" s="37" t="s">
        <v>14</v>
      </c>
      <c r="F13534" s="37" t="s">
        <v>9</v>
      </c>
    </row>
    <row r="13535">
      <c r="A13535" s="36" t="str">
        <f t="shared" si="1"/>
        <v>Low Population-Middle Poverty</v>
      </c>
      <c r="B13535" s="35" t="s">
        <v>13554</v>
      </c>
      <c r="C13535" s="37">
        <v>496.0</v>
      </c>
      <c r="D13535" s="37">
        <v>0.157258064516129</v>
      </c>
      <c r="E13535" s="37" t="s">
        <v>16</v>
      </c>
      <c r="F13535" s="37" t="s">
        <v>10</v>
      </c>
    </row>
    <row r="13536">
      <c r="A13536" s="36" t="str">
        <f t="shared" si="1"/>
        <v>Low Population-Middle Poverty</v>
      </c>
      <c r="B13536" s="35" t="s">
        <v>13555</v>
      </c>
      <c r="C13536" s="37">
        <v>240.0</v>
      </c>
      <c r="D13536" s="37">
        <v>0.175</v>
      </c>
      <c r="E13536" s="37" t="s">
        <v>16</v>
      </c>
      <c r="F13536" s="37" t="s">
        <v>10</v>
      </c>
    </row>
    <row r="13537">
      <c r="A13537" s="36" t="str">
        <f t="shared" si="1"/>
        <v>Medium Population-Middle Poverty</v>
      </c>
      <c r="B13537" s="35" t="s">
        <v>13556</v>
      </c>
      <c r="C13537" s="37">
        <v>2555.0</v>
      </c>
      <c r="D13537" s="37">
        <v>0.198434442270059</v>
      </c>
      <c r="E13537" s="37" t="s">
        <v>15</v>
      </c>
      <c r="F13537" s="37" t="s">
        <v>10</v>
      </c>
    </row>
    <row r="13538">
      <c r="A13538" s="36" t="str">
        <f t="shared" si="1"/>
        <v>High Population-Middle Poverty</v>
      </c>
      <c r="B13538" s="35" t="s">
        <v>13557</v>
      </c>
      <c r="C13538" s="37">
        <v>58828.0</v>
      </c>
      <c r="D13538" s="37">
        <v>0.150540558917522</v>
      </c>
      <c r="E13538" s="37" t="s">
        <v>14</v>
      </c>
      <c r="F13538" s="37" t="s">
        <v>10</v>
      </c>
    </row>
    <row r="13539">
      <c r="A13539" s="36" t="str">
        <f t="shared" si="1"/>
        <v>Medium Population-Middle Poverty</v>
      </c>
      <c r="B13539" s="35" t="s">
        <v>13558</v>
      </c>
      <c r="C13539" s="37">
        <v>3880.0</v>
      </c>
      <c r="D13539" s="37">
        <v>0.190463917525773</v>
      </c>
      <c r="E13539" s="37" t="s">
        <v>15</v>
      </c>
      <c r="F13539" s="37" t="s">
        <v>10</v>
      </c>
    </row>
    <row r="13540">
      <c r="A13540" s="36" t="str">
        <f t="shared" si="1"/>
        <v>Medium Population-Low Poverty</v>
      </c>
      <c r="B13540" s="35" t="s">
        <v>13559</v>
      </c>
      <c r="C13540" s="37">
        <v>690.0</v>
      </c>
      <c r="D13540" s="37">
        <v>0.0144927536231884</v>
      </c>
      <c r="E13540" s="37" t="s">
        <v>15</v>
      </c>
      <c r="F13540" s="37" t="s">
        <v>9</v>
      </c>
    </row>
    <row r="13541">
      <c r="A13541" s="36" t="str">
        <f t="shared" si="1"/>
        <v>Medium Population-Middle Poverty</v>
      </c>
      <c r="B13541" s="35" t="s">
        <v>13560</v>
      </c>
      <c r="C13541" s="37">
        <v>2276.0</v>
      </c>
      <c r="D13541" s="37">
        <v>0.152460456942004</v>
      </c>
      <c r="E13541" s="37" t="s">
        <v>15</v>
      </c>
      <c r="F13541" s="37" t="s">
        <v>10</v>
      </c>
    </row>
    <row r="13542">
      <c r="A13542" s="36" t="str">
        <f t="shared" si="1"/>
        <v>High Population-Middle Poverty</v>
      </c>
      <c r="B13542" s="35" t="s">
        <v>13561</v>
      </c>
      <c r="C13542" s="37">
        <v>17877.0</v>
      </c>
      <c r="D13542" s="37">
        <v>0.145550148235162</v>
      </c>
      <c r="E13542" s="37" t="s">
        <v>14</v>
      </c>
      <c r="F13542" s="37" t="s">
        <v>10</v>
      </c>
    </row>
    <row r="13543">
      <c r="A13543" s="36" t="str">
        <f t="shared" si="1"/>
        <v>High Population-Middle Poverty</v>
      </c>
      <c r="B13543" s="35" t="s">
        <v>13562</v>
      </c>
      <c r="C13543" s="37">
        <v>19610.0</v>
      </c>
      <c r="D13543" s="37">
        <v>0.112391636919939</v>
      </c>
      <c r="E13543" s="37" t="s">
        <v>14</v>
      </c>
      <c r="F13543" s="37" t="s">
        <v>10</v>
      </c>
    </row>
    <row r="13544">
      <c r="A13544" s="36" t="str">
        <f t="shared" si="1"/>
        <v>Low Population-Middle Poverty</v>
      </c>
      <c r="B13544" s="35" t="s">
        <v>13563</v>
      </c>
      <c r="C13544" s="37">
        <v>102.0</v>
      </c>
      <c r="D13544" s="37">
        <v>0.215686274509804</v>
      </c>
      <c r="E13544" s="37" t="s">
        <v>16</v>
      </c>
      <c r="F13544" s="37" t="s">
        <v>10</v>
      </c>
    </row>
    <row r="13545">
      <c r="A13545" s="36" t="str">
        <f t="shared" si="1"/>
        <v>Medium Population-Middle Poverty</v>
      </c>
      <c r="B13545" s="35" t="s">
        <v>13564</v>
      </c>
      <c r="C13545" s="37">
        <v>5734.0</v>
      </c>
      <c r="D13545" s="37">
        <v>0.123822811301012</v>
      </c>
      <c r="E13545" s="37" t="s">
        <v>15</v>
      </c>
      <c r="F13545" s="37" t="s">
        <v>10</v>
      </c>
    </row>
    <row r="13546">
      <c r="A13546" s="36" t="str">
        <f t="shared" si="1"/>
        <v>Low Population-Middle Poverty</v>
      </c>
      <c r="B13546" s="35" t="s">
        <v>13565</v>
      </c>
      <c r="C13546" s="37">
        <v>389.0</v>
      </c>
      <c r="D13546" s="37">
        <v>0.22879177377892</v>
      </c>
      <c r="E13546" s="37" t="s">
        <v>16</v>
      </c>
      <c r="F13546" s="37" t="s">
        <v>10</v>
      </c>
    </row>
    <row r="13547">
      <c r="A13547" s="36" t="str">
        <f t="shared" si="1"/>
        <v>Medium Population-Middle Poverty</v>
      </c>
      <c r="B13547" s="35" t="s">
        <v>13566</v>
      </c>
      <c r="C13547" s="37">
        <v>2187.0</v>
      </c>
      <c r="D13547" s="37">
        <v>0.151806127114769</v>
      </c>
      <c r="E13547" s="37" t="s">
        <v>15</v>
      </c>
      <c r="F13547" s="37" t="s">
        <v>10</v>
      </c>
    </row>
    <row r="13548">
      <c r="A13548" s="36" t="str">
        <f t="shared" si="1"/>
        <v>Medium Population-Low Poverty</v>
      </c>
      <c r="B13548" s="35" t="s">
        <v>13567</v>
      </c>
      <c r="C13548" s="37">
        <v>8392.0</v>
      </c>
      <c r="D13548" s="37">
        <v>0.0857959961868446</v>
      </c>
      <c r="E13548" s="37" t="s">
        <v>15</v>
      </c>
      <c r="F13548" s="37" t="s">
        <v>9</v>
      </c>
    </row>
    <row r="13549">
      <c r="A13549" s="36" t="str">
        <f t="shared" si="1"/>
        <v>High Population-Low Poverty</v>
      </c>
      <c r="B13549" s="35" t="s">
        <v>13568</v>
      </c>
      <c r="C13549" s="37">
        <v>40717.0</v>
      </c>
      <c r="D13549" s="37">
        <v>0.0306505882064003</v>
      </c>
      <c r="E13549" s="37" t="s">
        <v>14</v>
      </c>
      <c r="F13549" s="37" t="s">
        <v>9</v>
      </c>
    </row>
    <row r="13550">
      <c r="A13550" s="36" t="str">
        <f t="shared" si="1"/>
        <v>Medium Population-Middle Poverty</v>
      </c>
      <c r="B13550" s="35" t="s">
        <v>13569</v>
      </c>
      <c r="C13550" s="37">
        <v>2346.0</v>
      </c>
      <c r="D13550" s="37">
        <v>0.149616368286445</v>
      </c>
      <c r="E13550" s="37" t="s">
        <v>15</v>
      </c>
      <c r="F13550" s="37" t="s">
        <v>10</v>
      </c>
    </row>
    <row r="13551">
      <c r="A13551" s="36" t="str">
        <f t="shared" si="1"/>
        <v>Medium Population-Low Poverty</v>
      </c>
      <c r="B13551" s="35" t="s">
        <v>13570</v>
      </c>
      <c r="C13551" s="37">
        <v>2414.0</v>
      </c>
      <c r="D13551" s="37">
        <v>0.0712510356255178</v>
      </c>
      <c r="E13551" s="37" t="s">
        <v>15</v>
      </c>
      <c r="F13551" s="37" t="s">
        <v>9</v>
      </c>
    </row>
    <row r="13552">
      <c r="A13552" s="36" t="str">
        <f t="shared" si="1"/>
        <v>Medium Population-Middle Poverty</v>
      </c>
      <c r="B13552" s="35" t="s">
        <v>13571</v>
      </c>
      <c r="C13552" s="37">
        <v>2147.0</v>
      </c>
      <c r="D13552" s="37">
        <v>0.111318118304611</v>
      </c>
      <c r="E13552" s="37" t="s">
        <v>15</v>
      </c>
      <c r="F13552" s="37" t="s">
        <v>10</v>
      </c>
    </row>
    <row r="13553">
      <c r="A13553" s="36" t="str">
        <f t="shared" si="1"/>
        <v>Low Population-Middle Poverty</v>
      </c>
      <c r="B13553" s="35" t="s">
        <v>13572</v>
      </c>
      <c r="C13553" s="37">
        <v>314.0</v>
      </c>
      <c r="D13553" s="37">
        <v>0.133757961783439</v>
      </c>
      <c r="E13553" s="37" t="s">
        <v>16</v>
      </c>
      <c r="F13553" s="37" t="s">
        <v>10</v>
      </c>
    </row>
    <row r="13554">
      <c r="A13554" s="36" t="str">
        <f t="shared" si="1"/>
        <v>Medium Population-Middle Poverty</v>
      </c>
      <c r="B13554" s="35" t="s">
        <v>13573</v>
      </c>
      <c r="C13554" s="37">
        <v>775.0</v>
      </c>
      <c r="D13554" s="37">
        <v>0.233548387096774</v>
      </c>
      <c r="E13554" s="37" t="s">
        <v>15</v>
      </c>
      <c r="F13554" s="37" t="s">
        <v>10</v>
      </c>
    </row>
    <row r="13555">
      <c r="A13555" s="36" t="str">
        <f t="shared" si="1"/>
        <v>Medium Population-Middle Poverty</v>
      </c>
      <c r="B13555" s="35" t="s">
        <v>13574</v>
      </c>
      <c r="C13555" s="37">
        <v>742.0</v>
      </c>
      <c r="D13555" s="37">
        <v>0.117250673854447</v>
      </c>
      <c r="E13555" s="37" t="s">
        <v>15</v>
      </c>
      <c r="F13555" s="37" t="s">
        <v>10</v>
      </c>
    </row>
    <row r="13556">
      <c r="A13556" s="36" t="str">
        <f t="shared" si="1"/>
        <v>Medium Population-Low Poverty</v>
      </c>
      <c r="B13556" s="35" t="s">
        <v>13575</v>
      </c>
      <c r="C13556" s="37">
        <v>3758.0</v>
      </c>
      <c r="D13556" s="37">
        <v>0.077700904736562</v>
      </c>
      <c r="E13556" s="37" t="s">
        <v>15</v>
      </c>
      <c r="F13556" s="37" t="s">
        <v>9</v>
      </c>
    </row>
    <row r="13557">
      <c r="A13557" s="36" t="str">
        <f t="shared" si="1"/>
        <v>Medium Population-Low Poverty</v>
      </c>
      <c r="B13557" s="35" t="s">
        <v>13576</v>
      </c>
      <c r="C13557" s="37">
        <v>2649.0</v>
      </c>
      <c r="D13557" s="37">
        <v>0.0411476028690072</v>
      </c>
      <c r="E13557" s="37" t="s">
        <v>15</v>
      </c>
      <c r="F13557" s="37" t="s">
        <v>9</v>
      </c>
    </row>
    <row r="13558">
      <c r="A13558" s="36" t="str">
        <f t="shared" si="1"/>
        <v>Low Population-Low Poverty</v>
      </c>
      <c r="B13558" s="35" t="s">
        <v>13577</v>
      </c>
      <c r="C13558" s="37">
        <v>198.0</v>
      </c>
      <c r="D13558" s="37">
        <v>0.0808080808080808</v>
      </c>
      <c r="E13558" s="37" t="s">
        <v>16</v>
      </c>
      <c r="F13558" s="37" t="s">
        <v>9</v>
      </c>
    </row>
    <row r="13559">
      <c r="A13559" s="36" t="str">
        <f t="shared" si="1"/>
        <v>Medium Population-Middle Poverty</v>
      </c>
      <c r="B13559" s="35" t="s">
        <v>13578</v>
      </c>
      <c r="C13559" s="37">
        <v>648.0</v>
      </c>
      <c r="D13559" s="37">
        <v>0.182098765432099</v>
      </c>
      <c r="E13559" s="37" t="s">
        <v>15</v>
      </c>
      <c r="F13559" s="37" t="s">
        <v>10</v>
      </c>
    </row>
    <row r="13560">
      <c r="A13560" s="36" t="str">
        <f t="shared" si="1"/>
        <v>Low Population-Low Poverty</v>
      </c>
      <c r="B13560" s="35" t="s">
        <v>13579</v>
      </c>
      <c r="C13560" s="37">
        <v>345.0</v>
      </c>
      <c r="D13560" s="37">
        <v>0.0405797101449275</v>
      </c>
      <c r="E13560" s="37" t="s">
        <v>16</v>
      </c>
      <c r="F13560" s="37" t="s">
        <v>9</v>
      </c>
    </row>
    <row r="13561">
      <c r="A13561" s="36" t="str">
        <f t="shared" si="1"/>
        <v>High Population-Middle Poverty</v>
      </c>
      <c r="B13561" s="35" t="s">
        <v>13580</v>
      </c>
      <c r="C13561" s="37">
        <v>21287.0</v>
      </c>
      <c r="D13561" s="37">
        <v>0.169305209752431</v>
      </c>
      <c r="E13561" s="37" t="s">
        <v>14</v>
      </c>
      <c r="F13561" s="37" t="s">
        <v>10</v>
      </c>
    </row>
    <row r="13562">
      <c r="A13562" s="36" t="str">
        <f t="shared" si="1"/>
        <v>Medium Population-Low Poverty</v>
      </c>
      <c r="B13562" s="35" t="s">
        <v>13581</v>
      </c>
      <c r="C13562" s="37">
        <v>6992.0</v>
      </c>
      <c r="D13562" s="37">
        <v>0.0798054919908467</v>
      </c>
      <c r="E13562" s="37" t="s">
        <v>15</v>
      </c>
      <c r="F13562" s="37" t="s">
        <v>9</v>
      </c>
    </row>
    <row r="13563">
      <c r="A13563" s="36" t="str">
        <f t="shared" si="1"/>
        <v>Medium Population-Middle Poverty</v>
      </c>
      <c r="B13563" s="35" t="s">
        <v>13582</v>
      </c>
      <c r="C13563" s="37">
        <v>2223.0</v>
      </c>
      <c r="D13563" s="37">
        <v>0.104813315339631</v>
      </c>
      <c r="E13563" s="37" t="s">
        <v>15</v>
      </c>
      <c r="F13563" s="37" t="s">
        <v>10</v>
      </c>
    </row>
    <row r="13564">
      <c r="A13564" s="36" t="str">
        <f t="shared" si="1"/>
        <v>High Population-High Poverty</v>
      </c>
      <c r="B13564" s="35" t="s">
        <v>13583</v>
      </c>
      <c r="C13564" s="37">
        <v>30878.0</v>
      </c>
      <c r="D13564" s="37">
        <v>0.498931277932509</v>
      </c>
      <c r="E13564" s="37" t="s">
        <v>14</v>
      </c>
      <c r="F13564" s="37" t="s">
        <v>11</v>
      </c>
    </row>
    <row r="13565">
      <c r="A13565" s="36" t="str">
        <f t="shared" si="1"/>
        <v>High Population-Middle Poverty</v>
      </c>
      <c r="B13565" s="35" t="s">
        <v>13584</v>
      </c>
      <c r="C13565" s="37">
        <v>21099.0</v>
      </c>
      <c r="D13565" s="37">
        <v>0.251528508460117</v>
      </c>
      <c r="E13565" s="37" t="s">
        <v>14</v>
      </c>
      <c r="F13565" s="37" t="s">
        <v>10</v>
      </c>
    </row>
    <row r="13566">
      <c r="A13566" s="36" t="str">
        <f t="shared" si="1"/>
        <v>Medium Population-High Poverty</v>
      </c>
      <c r="B13566" s="35" t="s">
        <v>13585</v>
      </c>
      <c r="C13566" s="37">
        <v>8262.0</v>
      </c>
      <c r="D13566" s="37">
        <v>0.428346647300896</v>
      </c>
      <c r="E13566" s="37" t="s">
        <v>15</v>
      </c>
      <c r="F13566" s="37" t="s">
        <v>11</v>
      </c>
    </row>
    <row r="13567">
      <c r="A13567" s="36" t="str">
        <f t="shared" si="1"/>
        <v>High Population-Middle Poverty</v>
      </c>
      <c r="B13567" s="35" t="s">
        <v>13586</v>
      </c>
      <c r="C13567" s="37">
        <v>42278.0</v>
      </c>
      <c r="D13567" s="37">
        <v>0.253985524386206</v>
      </c>
      <c r="E13567" s="37" t="s">
        <v>14</v>
      </c>
      <c r="F13567" s="37" t="s">
        <v>10</v>
      </c>
    </row>
    <row r="13568">
      <c r="A13568" s="36" t="str">
        <f t="shared" si="1"/>
        <v>High Population-Middle Poverty</v>
      </c>
      <c r="B13568" s="35" t="s">
        <v>13587</v>
      </c>
      <c r="C13568" s="37">
        <v>12413.0</v>
      </c>
      <c r="D13568" s="37">
        <v>0.326431966486748</v>
      </c>
      <c r="E13568" s="37" t="s">
        <v>14</v>
      </c>
      <c r="F13568" s="37" t="s">
        <v>10</v>
      </c>
    </row>
    <row r="13569">
      <c r="A13569" s="36" t="str">
        <f t="shared" si="1"/>
        <v>High Population-Middle Poverty</v>
      </c>
      <c r="B13569" s="35" t="s">
        <v>13588</v>
      </c>
      <c r="C13569" s="37">
        <v>22543.0</v>
      </c>
      <c r="D13569" s="37">
        <v>0.26074612961895</v>
      </c>
      <c r="E13569" s="37" t="s">
        <v>14</v>
      </c>
      <c r="F13569" s="37" t="s">
        <v>10</v>
      </c>
    </row>
    <row r="13570">
      <c r="A13570" s="36" t="str">
        <f t="shared" si="1"/>
        <v>High Population-Middle Poverty</v>
      </c>
      <c r="B13570" s="35" t="s">
        <v>13589</v>
      </c>
      <c r="C13570" s="37">
        <v>46612.0</v>
      </c>
      <c r="D13570" s="37">
        <v>0.23386681541234</v>
      </c>
      <c r="E13570" s="37" t="s">
        <v>14</v>
      </c>
      <c r="F13570" s="37" t="s">
        <v>10</v>
      </c>
    </row>
    <row r="13571">
      <c r="A13571" s="36" t="str">
        <f t="shared" si="1"/>
        <v>High Population-Middle Poverty</v>
      </c>
      <c r="B13571" s="35" t="s">
        <v>13590</v>
      </c>
      <c r="C13571" s="37">
        <v>26748.0</v>
      </c>
      <c r="D13571" s="37">
        <v>0.116158217436818</v>
      </c>
      <c r="E13571" s="37" t="s">
        <v>14</v>
      </c>
      <c r="F13571" s="37" t="s">
        <v>10</v>
      </c>
    </row>
    <row r="13572">
      <c r="A13572" s="36" t="str">
        <f t="shared" si="1"/>
        <v>Medium Population-High Poverty</v>
      </c>
      <c r="B13572" s="35" t="s">
        <v>13591</v>
      </c>
      <c r="C13572" s="37">
        <v>784.0</v>
      </c>
      <c r="D13572" s="37">
        <v>0.418367346938776</v>
      </c>
      <c r="E13572" s="37" t="s">
        <v>15</v>
      </c>
      <c r="F13572" s="37" t="s">
        <v>11</v>
      </c>
    </row>
    <row r="13573">
      <c r="A13573" s="36" t="str">
        <f t="shared" si="1"/>
        <v>High Population-High Poverty</v>
      </c>
      <c r="B13573" s="35" t="s">
        <v>13592</v>
      </c>
      <c r="C13573" s="37">
        <v>23337.0</v>
      </c>
      <c r="D13573" s="37">
        <v>0.403907957320992</v>
      </c>
      <c r="E13573" s="37" t="s">
        <v>14</v>
      </c>
      <c r="F13573" s="37" t="s">
        <v>11</v>
      </c>
    </row>
    <row r="13574">
      <c r="A13574" s="36" t="str">
        <f t="shared" si="1"/>
        <v>High Population-Middle Poverty</v>
      </c>
      <c r="B13574" s="35" t="s">
        <v>13593</v>
      </c>
      <c r="C13574" s="37">
        <v>21306.0</v>
      </c>
      <c r="D13574" s="37">
        <v>0.101520698394818</v>
      </c>
      <c r="E13574" s="37" t="s">
        <v>14</v>
      </c>
      <c r="F13574" s="37" t="s">
        <v>10</v>
      </c>
    </row>
    <row r="13575">
      <c r="A13575" s="36" t="str">
        <f t="shared" si="1"/>
        <v>High Population-Middle Poverty</v>
      </c>
      <c r="B13575" s="35" t="s">
        <v>13594</v>
      </c>
      <c r="C13575" s="37">
        <v>33316.0</v>
      </c>
      <c r="D13575" s="37">
        <v>0.215872253571857</v>
      </c>
      <c r="E13575" s="37" t="s">
        <v>14</v>
      </c>
      <c r="F13575" s="37" t="s">
        <v>10</v>
      </c>
    </row>
    <row r="13576">
      <c r="A13576" s="36" t="str">
        <f t="shared" si="1"/>
        <v>High Population-Middle Poverty</v>
      </c>
      <c r="B13576" s="35" t="s">
        <v>13595</v>
      </c>
      <c r="C13576" s="37">
        <v>25895.0</v>
      </c>
      <c r="D13576" s="37">
        <v>0.101525391002124</v>
      </c>
      <c r="E13576" s="37" t="s">
        <v>14</v>
      </c>
      <c r="F13576" s="37" t="s">
        <v>10</v>
      </c>
    </row>
    <row r="13577">
      <c r="A13577" s="36" t="str">
        <f t="shared" si="1"/>
        <v>High Population-Middle Poverty</v>
      </c>
      <c r="B13577" s="35" t="s">
        <v>13596</v>
      </c>
      <c r="C13577" s="37">
        <v>13808.0</v>
      </c>
      <c r="D13577" s="37">
        <v>0.191628041714948</v>
      </c>
      <c r="E13577" s="37" t="s">
        <v>14</v>
      </c>
      <c r="F13577" s="37" t="s">
        <v>10</v>
      </c>
    </row>
    <row r="13578">
      <c r="A13578" s="36" t="str">
        <f t="shared" si="1"/>
        <v>Medium Population-Middle Poverty</v>
      </c>
      <c r="B13578" s="35" t="s">
        <v>13597</v>
      </c>
      <c r="C13578" s="37">
        <v>2424.0</v>
      </c>
      <c r="D13578" s="37">
        <v>0.23019801980198</v>
      </c>
      <c r="E13578" s="37" t="s">
        <v>15</v>
      </c>
      <c r="F13578" s="37" t="s">
        <v>10</v>
      </c>
    </row>
    <row r="13579">
      <c r="A13579" s="36" t="str">
        <f t="shared" si="1"/>
        <v>High Population-High Poverty</v>
      </c>
      <c r="B13579" s="35" t="s">
        <v>13598</v>
      </c>
      <c r="C13579" s="37">
        <v>29703.0</v>
      </c>
      <c r="D13579" s="37">
        <v>0.335555331111336</v>
      </c>
      <c r="E13579" s="37" t="s">
        <v>14</v>
      </c>
      <c r="F13579" s="37" t="s">
        <v>11</v>
      </c>
    </row>
    <row r="13580">
      <c r="A13580" s="36" t="str">
        <f t="shared" si="1"/>
        <v>High Population-Low Poverty</v>
      </c>
      <c r="B13580" s="35" t="s">
        <v>13599</v>
      </c>
      <c r="C13580" s="37">
        <v>26401.0</v>
      </c>
      <c r="D13580" s="37">
        <v>0.0755274421423431</v>
      </c>
      <c r="E13580" s="37" t="s">
        <v>14</v>
      </c>
      <c r="F13580" s="37" t="s">
        <v>9</v>
      </c>
    </row>
    <row r="13581">
      <c r="A13581" s="36" t="str">
        <f t="shared" si="1"/>
        <v>High Population-Low Poverty</v>
      </c>
      <c r="B13581" s="35" t="s">
        <v>13600</v>
      </c>
      <c r="C13581" s="37">
        <v>32854.0</v>
      </c>
      <c r="D13581" s="37">
        <v>0.0455043525902478</v>
      </c>
      <c r="E13581" s="37" t="s">
        <v>14</v>
      </c>
      <c r="F13581" s="37" t="s">
        <v>9</v>
      </c>
    </row>
    <row r="13582">
      <c r="A13582" s="36" t="str">
        <f t="shared" si="1"/>
        <v>Medium Population-Impoverished</v>
      </c>
      <c r="B13582" s="35" t="s">
        <v>13601</v>
      </c>
      <c r="C13582" s="37">
        <v>4261.0</v>
      </c>
      <c r="D13582" s="37">
        <v>0.505515137291716</v>
      </c>
      <c r="E13582" s="37" t="s">
        <v>15</v>
      </c>
      <c r="F13582" s="37" t="s">
        <v>12</v>
      </c>
    </row>
    <row r="13583">
      <c r="A13583" s="36" t="str">
        <f t="shared" si="1"/>
        <v>High Population-Middle Poverty</v>
      </c>
      <c r="B13583" s="35" t="s">
        <v>13602</v>
      </c>
      <c r="C13583" s="37">
        <v>23630.0</v>
      </c>
      <c r="D13583" s="37">
        <v>0.326407109606432</v>
      </c>
      <c r="E13583" s="37" t="s">
        <v>14</v>
      </c>
      <c r="F13583" s="37" t="s">
        <v>10</v>
      </c>
    </row>
    <row r="13584">
      <c r="A13584" s="36" t="str">
        <f t="shared" si="1"/>
        <v>High Population-Middle Poverty</v>
      </c>
      <c r="B13584" s="35" t="s">
        <v>13603</v>
      </c>
      <c r="C13584" s="37">
        <v>44424.0</v>
      </c>
      <c r="D13584" s="37">
        <v>0.278948316225464</v>
      </c>
      <c r="E13584" s="37" t="s">
        <v>14</v>
      </c>
      <c r="F13584" s="37" t="s">
        <v>10</v>
      </c>
    </row>
    <row r="13585">
      <c r="A13585" s="36" t="str">
        <f t="shared" si="1"/>
        <v>High Population-Middle Poverty</v>
      </c>
      <c r="B13585" s="35" t="s">
        <v>13604</v>
      </c>
      <c r="C13585" s="37">
        <v>24213.0</v>
      </c>
      <c r="D13585" s="37">
        <v>0.273489447817288</v>
      </c>
      <c r="E13585" s="37" t="s">
        <v>14</v>
      </c>
      <c r="F13585" s="37" t="s">
        <v>10</v>
      </c>
    </row>
    <row r="13586">
      <c r="A13586" s="36" t="str">
        <f t="shared" si="1"/>
        <v>High Population-Middle Poverty</v>
      </c>
      <c r="B13586" s="35" t="s">
        <v>13605</v>
      </c>
      <c r="C13586" s="37">
        <v>53891.0</v>
      </c>
      <c r="D13586" s="37">
        <v>0.234547512571672</v>
      </c>
      <c r="E13586" s="37" t="s">
        <v>14</v>
      </c>
      <c r="F13586" s="37" t="s">
        <v>10</v>
      </c>
    </row>
    <row r="13587">
      <c r="A13587" s="36" t="str">
        <f t="shared" si="1"/>
        <v>High Population-Middle Poverty</v>
      </c>
      <c r="B13587" s="35" t="s">
        <v>13606</v>
      </c>
      <c r="C13587" s="37">
        <v>52946.0</v>
      </c>
      <c r="D13587" s="37">
        <v>0.208061043327164</v>
      </c>
      <c r="E13587" s="37" t="s">
        <v>14</v>
      </c>
      <c r="F13587" s="37" t="s">
        <v>10</v>
      </c>
    </row>
    <row r="13588">
      <c r="A13588" s="36" t="str">
        <f t="shared" si="1"/>
        <v>High Population-Low Poverty</v>
      </c>
      <c r="B13588" s="35" t="s">
        <v>13607</v>
      </c>
      <c r="C13588" s="37">
        <v>57658.0</v>
      </c>
      <c r="D13588" s="37">
        <v>0.0614658850463075</v>
      </c>
      <c r="E13588" s="37" t="s">
        <v>14</v>
      </c>
      <c r="F13588" s="37" t="s">
        <v>9</v>
      </c>
    </row>
    <row r="13589">
      <c r="A13589" s="36" t="str">
        <f t="shared" si="1"/>
        <v>High Population-Middle Poverty</v>
      </c>
      <c r="B13589" s="35" t="s">
        <v>13608</v>
      </c>
      <c r="C13589" s="37">
        <v>21576.0</v>
      </c>
      <c r="D13589" s="37">
        <v>0.214173155357805</v>
      </c>
      <c r="E13589" s="37" t="s">
        <v>14</v>
      </c>
      <c r="F13589" s="37" t="s">
        <v>10</v>
      </c>
    </row>
    <row r="13590">
      <c r="A13590" s="36" t="str">
        <f t="shared" si="1"/>
        <v>High Population-Middle Poverty</v>
      </c>
      <c r="B13590" s="35" t="s">
        <v>13609</v>
      </c>
      <c r="C13590" s="37">
        <v>45004.0</v>
      </c>
      <c r="D13590" s="37">
        <v>0.214692027375344</v>
      </c>
      <c r="E13590" s="37" t="s">
        <v>14</v>
      </c>
      <c r="F13590" s="37" t="s">
        <v>10</v>
      </c>
    </row>
    <row r="13591">
      <c r="A13591" s="36" t="str">
        <f t="shared" si="1"/>
        <v>High Population-Low Poverty</v>
      </c>
      <c r="B13591" s="35" t="s">
        <v>13610</v>
      </c>
      <c r="C13591" s="37">
        <v>42090.0</v>
      </c>
      <c r="D13591" s="37">
        <v>0.0704442860536945</v>
      </c>
      <c r="E13591" s="37" t="s">
        <v>14</v>
      </c>
      <c r="F13591" s="37" t="s">
        <v>9</v>
      </c>
    </row>
    <row r="13592">
      <c r="A13592" s="36" t="str">
        <f t="shared" si="1"/>
        <v>Medium Population-Low Poverty</v>
      </c>
      <c r="B13592" s="35" t="s">
        <v>13611</v>
      </c>
      <c r="C13592" s="37">
        <v>4287.0</v>
      </c>
      <c r="D13592" s="37">
        <v>0.0557499416841614</v>
      </c>
      <c r="E13592" s="37" t="s">
        <v>15</v>
      </c>
      <c r="F13592" s="37" t="s">
        <v>9</v>
      </c>
    </row>
    <row r="13593">
      <c r="A13593" s="36" t="str">
        <f t="shared" si="1"/>
        <v>High Population-Middle Poverty</v>
      </c>
      <c r="B13593" s="35" t="s">
        <v>13612</v>
      </c>
      <c r="C13593" s="37">
        <v>48277.0</v>
      </c>
      <c r="D13593" s="37">
        <v>0.182467841829443</v>
      </c>
      <c r="E13593" s="37" t="s">
        <v>14</v>
      </c>
      <c r="F13593" s="37" t="s">
        <v>10</v>
      </c>
    </row>
    <row r="13594">
      <c r="A13594" s="36" t="str">
        <f t="shared" si="1"/>
        <v>Medium Population-Low Poverty</v>
      </c>
      <c r="B13594" s="35" t="s">
        <v>13613</v>
      </c>
      <c r="C13594" s="37">
        <v>2819.0</v>
      </c>
      <c r="D13594" s="37">
        <v>0.0954239091876552</v>
      </c>
      <c r="E13594" s="37" t="s">
        <v>15</v>
      </c>
      <c r="F13594" s="37" t="s">
        <v>9</v>
      </c>
    </row>
    <row r="13595">
      <c r="A13595" s="36" t="str">
        <f t="shared" si="1"/>
        <v>High Population-Middle Poverty</v>
      </c>
      <c r="B13595" s="35" t="s">
        <v>13614</v>
      </c>
      <c r="C13595" s="37">
        <v>18670.0</v>
      </c>
      <c r="D13595" s="37">
        <v>0.144724156400643</v>
      </c>
      <c r="E13595" s="37" t="s">
        <v>14</v>
      </c>
      <c r="F13595" s="37" t="s">
        <v>10</v>
      </c>
    </row>
    <row r="13596">
      <c r="A13596" s="36" t="str">
        <f t="shared" si="1"/>
        <v>Medium Population-Low Poverty</v>
      </c>
      <c r="B13596" s="35" t="s">
        <v>13615</v>
      </c>
      <c r="C13596" s="37">
        <v>3001.0</v>
      </c>
      <c r="D13596" s="37">
        <v>0.0466511162945685</v>
      </c>
      <c r="E13596" s="37" t="s">
        <v>15</v>
      </c>
      <c r="F13596" s="37" t="s">
        <v>9</v>
      </c>
    </row>
    <row r="13597">
      <c r="A13597" s="36" t="str">
        <f t="shared" si="1"/>
        <v>Medium Population-Middle Poverty</v>
      </c>
      <c r="B13597" s="35" t="s">
        <v>13616</v>
      </c>
      <c r="C13597" s="37">
        <v>7267.0</v>
      </c>
      <c r="D13597" s="37">
        <v>0.1447640016513</v>
      </c>
      <c r="E13597" s="37" t="s">
        <v>15</v>
      </c>
      <c r="F13597" s="37" t="s">
        <v>10</v>
      </c>
    </row>
    <row r="13598">
      <c r="A13598" s="36" t="str">
        <f t="shared" si="1"/>
        <v>Medium Population-Low Poverty</v>
      </c>
      <c r="B13598" s="35" t="s">
        <v>13617</v>
      </c>
      <c r="C13598" s="37">
        <v>5858.0</v>
      </c>
      <c r="D13598" s="37">
        <v>0.0913280983270741</v>
      </c>
      <c r="E13598" s="37" t="s">
        <v>15</v>
      </c>
      <c r="F13598" s="37" t="s">
        <v>9</v>
      </c>
    </row>
    <row r="13599">
      <c r="A13599" s="36" t="str">
        <f t="shared" si="1"/>
        <v>Low Population-Low Poverty</v>
      </c>
      <c r="B13599" s="35" t="s">
        <v>13618</v>
      </c>
      <c r="C13599" s="37">
        <v>122.0</v>
      </c>
      <c r="D13599" s="37">
        <v>0.0901639344262295</v>
      </c>
      <c r="E13599" s="37" t="s">
        <v>16</v>
      </c>
      <c r="F13599" s="37" t="s">
        <v>9</v>
      </c>
    </row>
    <row r="13600">
      <c r="A13600" s="36" t="str">
        <f t="shared" si="1"/>
        <v>Medium Population-Middle Poverty</v>
      </c>
      <c r="B13600" s="35" t="s">
        <v>13619</v>
      </c>
      <c r="C13600" s="37">
        <v>4500.0</v>
      </c>
      <c r="D13600" s="37">
        <v>0.210888888888889</v>
      </c>
      <c r="E13600" s="37" t="s">
        <v>15</v>
      </c>
      <c r="F13600" s="37" t="s">
        <v>10</v>
      </c>
    </row>
    <row r="13601">
      <c r="A13601" s="36" t="str">
        <f t="shared" si="1"/>
        <v>Medium Population-Low Poverty</v>
      </c>
      <c r="B13601" s="35" t="s">
        <v>13620</v>
      </c>
      <c r="C13601" s="37">
        <v>926.0</v>
      </c>
      <c r="D13601" s="37">
        <v>0.0280777537796976</v>
      </c>
      <c r="E13601" s="37" t="s">
        <v>15</v>
      </c>
      <c r="F13601" s="37" t="s">
        <v>9</v>
      </c>
    </row>
    <row r="13602">
      <c r="A13602" s="36" t="str">
        <f t="shared" si="1"/>
        <v>Medium Population-Low Poverty</v>
      </c>
      <c r="B13602" s="35" t="s">
        <v>13621</v>
      </c>
      <c r="C13602" s="37">
        <v>1517.0</v>
      </c>
      <c r="D13602" s="37">
        <v>0.0692155570204351</v>
      </c>
      <c r="E13602" s="37" t="s">
        <v>15</v>
      </c>
      <c r="F13602" s="37" t="s">
        <v>9</v>
      </c>
    </row>
    <row r="13603">
      <c r="A13603" s="36" t="str">
        <f t="shared" si="1"/>
        <v>Low Population-Middle Poverty</v>
      </c>
      <c r="B13603" s="35" t="s">
        <v>13622</v>
      </c>
      <c r="C13603" s="37">
        <v>254.0</v>
      </c>
      <c r="D13603" s="37">
        <v>0.220472440944882</v>
      </c>
      <c r="E13603" s="37" t="s">
        <v>16</v>
      </c>
      <c r="F13603" s="37" t="s">
        <v>10</v>
      </c>
    </row>
    <row r="13604">
      <c r="A13604" s="36" t="str">
        <f t="shared" si="1"/>
        <v>Low Population-Middle Poverty</v>
      </c>
      <c r="B13604" s="35" t="s">
        <v>13623</v>
      </c>
      <c r="C13604" s="37">
        <v>355.0</v>
      </c>
      <c r="D13604" s="37">
        <v>0.152112676056338</v>
      </c>
      <c r="E13604" s="37" t="s">
        <v>16</v>
      </c>
      <c r="F13604" s="37" t="s">
        <v>10</v>
      </c>
    </row>
    <row r="13605">
      <c r="A13605" s="36" t="str">
        <f t="shared" si="1"/>
        <v>Medium Population-Low Poverty</v>
      </c>
      <c r="B13605" s="35" t="s">
        <v>13624</v>
      </c>
      <c r="C13605" s="37">
        <v>699.0</v>
      </c>
      <c r="D13605" s="37">
        <v>0.0228898426323319</v>
      </c>
      <c r="E13605" s="37" t="s">
        <v>15</v>
      </c>
      <c r="F13605" s="37" t="s">
        <v>9</v>
      </c>
    </row>
    <row r="13606">
      <c r="A13606" s="36" t="str">
        <f t="shared" si="1"/>
        <v>Medium Population-Low Poverty</v>
      </c>
      <c r="B13606" s="35" t="s">
        <v>13625</v>
      </c>
      <c r="C13606" s="37">
        <v>2956.0</v>
      </c>
      <c r="D13606" s="37">
        <v>0.0443166441136671</v>
      </c>
      <c r="E13606" s="37" t="s">
        <v>15</v>
      </c>
      <c r="F13606" s="37" t="s">
        <v>9</v>
      </c>
    </row>
    <row r="13607">
      <c r="A13607" s="36" t="str">
        <f t="shared" si="1"/>
        <v>High Population-Middle Poverty</v>
      </c>
      <c r="B13607" s="35" t="s">
        <v>13626</v>
      </c>
      <c r="C13607" s="37">
        <v>13443.0</v>
      </c>
      <c r="D13607" s="37">
        <v>0.183961913263408</v>
      </c>
      <c r="E13607" s="37" t="s">
        <v>14</v>
      </c>
      <c r="F13607" s="37" t="s">
        <v>10</v>
      </c>
    </row>
    <row r="13608">
      <c r="A13608" s="36" t="str">
        <f t="shared" si="1"/>
        <v>Low Population-Middle Poverty</v>
      </c>
      <c r="B13608" s="35" t="s">
        <v>13627</v>
      </c>
      <c r="C13608" s="37">
        <v>119.0</v>
      </c>
      <c r="D13608" s="37">
        <v>0.117647058823529</v>
      </c>
      <c r="E13608" s="37" t="s">
        <v>16</v>
      </c>
      <c r="F13608" s="37" t="s">
        <v>10</v>
      </c>
    </row>
    <row r="13609">
      <c r="A13609" s="36" t="str">
        <f t="shared" si="1"/>
        <v>Medium Population-Middle Poverty</v>
      </c>
      <c r="B13609" s="35" t="s">
        <v>13628</v>
      </c>
      <c r="C13609" s="37">
        <v>4413.0</v>
      </c>
      <c r="D13609" s="37">
        <v>0.174711080897349</v>
      </c>
      <c r="E13609" s="37" t="s">
        <v>15</v>
      </c>
      <c r="F13609" s="37" t="s">
        <v>10</v>
      </c>
    </row>
    <row r="13610">
      <c r="A13610" s="36" t="str">
        <f t="shared" si="1"/>
        <v>Medium Population-Low Poverty</v>
      </c>
      <c r="B13610" s="35" t="s">
        <v>13629</v>
      </c>
      <c r="C13610" s="37">
        <v>1732.0</v>
      </c>
      <c r="D13610" s="37">
        <v>0.0981524249422633</v>
      </c>
      <c r="E13610" s="37" t="s">
        <v>15</v>
      </c>
      <c r="F13610" s="37" t="s">
        <v>9</v>
      </c>
    </row>
    <row r="13611">
      <c r="A13611" s="36" t="str">
        <f t="shared" si="1"/>
        <v>Medium Population-High Poverty</v>
      </c>
      <c r="B13611" s="35" t="s">
        <v>13630</v>
      </c>
      <c r="C13611" s="37">
        <v>509.0</v>
      </c>
      <c r="D13611" s="37">
        <v>0.402750491159136</v>
      </c>
      <c r="E13611" s="37" t="s">
        <v>15</v>
      </c>
      <c r="F13611" s="37" t="s">
        <v>11</v>
      </c>
    </row>
    <row r="13612">
      <c r="A13612" s="36" t="str">
        <f t="shared" si="1"/>
        <v>Medium Population-Low Poverty</v>
      </c>
      <c r="B13612" s="35" t="s">
        <v>13631</v>
      </c>
      <c r="C13612" s="37">
        <v>6167.0</v>
      </c>
      <c r="D13612" s="37">
        <v>0.0716718015242419</v>
      </c>
      <c r="E13612" s="37" t="s">
        <v>15</v>
      </c>
      <c r="F13612" s="37" t="s">
        <v>9</v>
      </c>
    </row>
    <row r="13613">
      <c r="A13613" s="36" t="str">
        <f t="shared" si="1"/>
        <v>Medium Population-Low Poverty</v>
      </c>
      <c r="B13613" s="35" t="s">
        <v>13632</v>
      </c>
      <c r="C13613" s="37">
        <v>1128.0</v>
      </c>
      <c r="D13613" s="37">
        <v>0.0771276595744681</v>
      </c>
      <c r="E13613" s="37" t="s">
        <v>15</v>
      </c>
      <c r="F13613" s="37" t="s">
        <v>9</v>
      </c>
    </row>
    <row r="13614">
      <c r="A13614" s="36" t="str">
        <f t="shared" si="1"/>
        <v>High Population-Low Poverty</v>
      </c>
      <c r="B13614" s="35" t="s">
        <v>13633</v>
      </c>
      <c r="C13614" s="37">
        <v>10021.0</v>
      </c>
      <c r="D13614" s="37">
        <v>0.0666600139706616</v>
      </c>
      <c r="E13614" s="37" t="s">
        <v>14</v>
      </c>
      <c r="F13614" s="37" t="s">
        <v>9</v>
      </c>
    </row>
    <row r="13615">
      <c r="A13615" s="36" t="str">
        <f t="shared" si="1"/>
        <v>Medium Population-Middle Poverty</v>
      </c>
      <c r="B13615" s="35" t="s">
        <v>13634</v>
      </c>
      <c r="C13615" s="37">
        <v>1840.0</v>
      </c>
      <c r="D13615" s="37">
        <v>0.138586956521739</v>
      </c>
      <c r="E13615" s="37" t="s">
        <v>15</v>
      </c>
      <c r="F13615" s="37" t="s">
        <v>10</v>
      </c>
    </row>
    <row r="13616">
      <c r="A13616" s="36" t="str">
        <f t="shared" si="1"/>
        <v>Medium Population-Low Poverty</v>
      </c>
      <c r="B13616" s="35" t="s">
        <v>13635</v>
      </c>
      <c r="C13616" s="37">
        <v>948.0</v>
      </c>
      <c r="D13616" s="37">
        <v>0.0928270042194093</v>
      </c>
      <c r="E13616" s="37" t="s">
        <v>15</v>
      </c>
      <c r="F13616" s="37" t="s">
        <v>9</v>
      </c>
    </row>
    <row r="13617">
      <c r="A13617" s="36" t="str">
        <f t="shared" si="1"/>
        <v>Medium Population-Low Poverty</v>
      </c>
      <c r="B13617" s="35" t="s">
        <v>13636</v>
      </c>
      <c r="C13617" s="37">
        <v>2861.0</v>
      </c>
      <c r="D13617" s="37">
        <v>0.0730513806361412</v>
      </c>
      <c r="E13617" s="37" t="s">
        <v>15</v>
      </c>
      <c r="F13617" s="37" t="s">
        <v>9</v>
      </c>
    </row>
    <row r="13618">
      <c r="A13618" s="36" t="str">
        <f t="shared" si="1"/>
        <v>Medium Population-Middle Poverty</v>
      </c>
      <c r="B13618" s="35" t="s">
        <v>13637</v>
      </c>
      <c r="C13618" s="37">
        <v>1012.0</v>
      </c>
      <c r="D13618" s="37">
        <v>0.133399209486166</v>
      </c>
      <c r="E13618" s="37" t="s">
        <v>15</v>
      </c>
      <c r="F13618" s="37" t="s">
        <v>10</v>
      </c>
    </row>
    <row r="13619">
      <c r="A13619" s="36" t="str">
        <f t="shared" si="1"/>
        <v>Medium Population-Low Poverty</v>
      </c>
      <c r="B13619" s="35" t="s">
        <v>13638</v>
      </c>
      <c r="C13619" s="37">
        <v>5921.0</v>
      </c>
      <c r="D13619" s="37">
        <v>0.0756628947812869</v>
      </c>
      <c r="E13619" s="37" t="s">
        <v>15</v>
      </c>
      <c r="F13619" s="37" t="s">
        <v>9</v>
      </c>
    </row>
    <row r="13620">
      <c r="A13620" s="36" t="str">
        <f t="shared" si="1"/>
        <v>Medium Population-Low Poverty</v>
      </c>
      <c r="B13620" s="35" t="s">
        <v>13639</v>
      </c>
      <c r="C13620" s="37">
        <v>712.0</v>
      </c>
      <c r="D13620" s="37">
        <v>0.0772471910112359</v>
      </c>
      <c r="E13620" s="37" t="s">
        <v>15</v>
      </c>
      <c r="F13620" s="37" t="s">
        <v>9</v>
      </c>
    </row>
    <row r="13621">
      <c r="A13621" s="36" t="str">
        <f t="shared" si="1"/>
        <v>Medium Population-Middle Poverty</v>
      </c>
      <c r="B13621" s="35" t="s">
        <v>13640</v>
      </c>
      <c r="C13621" s="37">
        <v>1501.0</v>
      </c>
      <c r="D13621" s="37">
        <v>0.143237841439041</v>
      </c>
      <c r="E13621" s="37" t="s">
        <v>15</v>
      </c>
      <c r="F13621" s="37" t="s">
        <v>10</v>
      </c>
    </row>
    <row r="13622">
      <c r="A13622" s="36" t="str">
        <f t="shared" si="1"/>
        <v>Medium Population-Middle Poverty</v>
      </c>
      <c r="B13622" s="35" t="s">
        <v>13641</v>
      </c>
      <c r="C13622" s="37">
        <v>1730.0</v>
      </c>
      <c r="D13622" s="37">
        <v>0.293063583815029</v>
      </c>
      <c r="E13622" s="37" t="s">
        <v>15</v>
      </c>
      <c r="F13622" s="37" t="s">
        <v>10</v>
      </c>
    </row>
    <row r="13623">
      <c r="A13623" s="36" t="str">
        <f t="shared" si="1"/>
        <v>Medium Population-Low Poverty</v>
      </c>
      <c r="B13623" s="35" t="s">
        <v>13642</v>
      </c>
      <c r="C13623" s="37">
        <v>9699.0</v>
      </c>
      <c r="D13623" s="37">
        <v>0.0991854830394886</v>
      </c>
      <c r="E13623" s="37" t="s">
        <v>15</v>
      </c>
      <c r="F13623" s="37" t="s">
        <v>9</v>
      </c>
    </row>
    <row r="13624">
      <c r="A13624" s="36" t="str">
        <f t="shared" si="1"/>
        <v>Medium Population-Low Poverty</v>
      </c>
      <c r="B13624" s="35" t="s">
        <v>13643</v>
      </c>
      <c r="C13624" s="37">
        <v>1341.0</v>
      </c>
      <c r="D13624" s="37">
        <v>0.0216256524981357</v>
      </c>
      <c r="E13624" s="37" t="s">
        <v>15</v>
      </c>
      <c r="F13624" s="37" t="s">
        <v>9</v>
      </c>
    </row>
    <row r="13625">
      <c r="A13625" s="36" t="str">
        <f t="shared" si="1"/>
        <v>Medium Population-Low Poverty</v>
      </c>
      <c r="B13625" s="35" t="s">
        <v>13644</v>
      </c>
      <c r="C13625" s="37">
        <v>3752.0</v>
      </c>
      <c r="D13625" s="37">
        <v>0.0511727078891258</v>
      </c>
      <c r="E13625" s="37" t="s">
        <v>15</v>
      </c>
      <c r="F13625" s="37" t="s">
        <v>9</v>
      </c>
    </row>
    <row r="13626">
      <c r="A13626" s="36" t="str">
        <f t="shared" si="1"/>
        <v>Medium Population-Low Poverty</v>
      </c>
      <c r="B13626" s="35" t="s">
        <v>13645</v>
      </c>
      <c r="C13626" s="37">
        <v>2585.0</v>
      </c>
      <c r="D13626" s="37">
        <v>0.0506769825918762</v>
      </c>
      <c r="E13626" s="37" t="s">
        <v>15</v>
      </c>
      <c r="F13626" s="37" t="s">
        <v>9</v>
      </c>
    </row>
    <row r="13627">
      <c r="A13627" s="36" t="str">
        <f t="shared" si="1"/>
        <v>Medium Population-Low Poverty</v>
      </c>
      <c r="B13627" s="35" t="s">
        <v>13646</v>
      </c>
      <c r="C13627" s="37">
        <v>811.0</v>
      </c>
      <c r="D13627" s="37">
        <v>0.0715166461159063</v>
      </c>
      <c r="E13627" s="37" t="s">
        <v>15</v>
      </c>
      <c r="F13627" s="37" t="s">
        <v>9</v>
      </c>
    </row>
    <row r="13628">
      <c r="A13628" s="36" t="str">
        <f t="shared" si="1"/>
        <v>Medium Population-Low Poverty</v>
      </c>
      <c r="B13628" s="35" t="s">
        <v>13647</v>
      </c>
      <c r="C13628" s="37">
        <v>1600.0</v>
      </c>
      <c r="D13628" s="37">
        <v>0.04</v>
      </c>
      <c r="E13628" s="37" t="s">
        <v>15</v>
      </c>
      <c r="F13628" s="37" t="s">
        <v>9</v>
      </c>
    </row>
    <row r="13629">
      <c r="A13629" s="36" t="str">
        <f t="shared" si="1"/>
        <v>High Population-Middle Poverty</v>
      </c>
      <c r="B13629" s="35" t="s">
        <v>13648</v>
      </c>
      <c r="C13629" s="37">
        <v>31605.0</v>
      </c>
      <c r="D13629" s="37">
        <v>0.279576016453093</v>
      </c>
      <c r="E13629" s="37" t="s">
        <v>14</v>
      </c>
      <c r="F13629" s="37" t="s">
        <v>10</v>
      </c>
    </row>
    <row r="13630">
      <c r="A13630" s="36" t="str">
        <f t="shared" si="1"/>
        <v>Low Population-Low Poverty</v>
      </c>
      <c r="B13630" s="35" t="s">
        <v>13649</v>
      </c>
      <c r="C13630" s="37">
        <v>5.0</v>
      </c>
      <c r="D13630" s="37">
        <v>0.0</v>
      </c>
      <c r="E13630" s="37" t="s">
        <v>16</v>
      </c>
      <c r="F13630" s="37" t="s">
        <v>9</v>
      </c>
    </row>
    <row r="13631">
      <c r="A13631" s="36" t="str">
        <f t="shared" si="1"/>
        <v>Medium Population-Middle Poverty</v>
      </c>
      <c r="B13631" s="35" t="s">
        <v>13650</v>
      </c>
      <c r="C13631" s="37">
        <v>1918.0</v>
      </c>
      <c r="D13631" s="37">
        <v>0.163190823774765</v>
      </c>
      <c r="E13631" s="37" t="s">
        <v>15</v>
      </c>
      <c r="F13631" s="37" t="s">
        <v>10</v>
      </c>
    </row>
    <row r="13632">
      <c r="A13632" s="36" t="str">
        <f t="shared" si="1"/>
        <v>Medium Population-Low Poverty</v>
      </c>
      <c r="B13632" s="35" t="s">
        <v>13651</v>
      </c>
      <c r="C13632" s="37">
        <v>729.0</v>
      </c>
      <c r="D13632" s="37">
        <v>0.0493827160493827</v>
      </c>
      <c r="E13632" s="37" t="s">
        <v>15</v>
      </c>
      <c r="F13632" s="37" t="s">
        <v>9</v>
      </c>
    </row>
    <row r="13633">
      <c r="A13633" s="36" t="str">
        <f t="shared" si="1"/>
        <v>Low Population-Low Poverty</v>
      </c>
      <c r="B13633" s="35" t="s">
        <v>13652</v>
      </c>
      <c r="C13633" s="37">
        <v>270.0</v>
      </c>
      <c r="D13633" s="37">
        <v>0.0962962962962963</v>
      </c>
      <c r="E13633" s="37" t="s">
        <v>16</v>
      </c>
      <c r="F13633" s="37" t="s">
        <v>9</v>
      </c>
    </row>
    <row r="13634">
      <c r="A13634" s="36" t="str">
        <f t="shared" si="1"/>
        <v>Medium Population-Middle Poverty</v>
      </c>
      <c r="B13634" s="35" t="s">
        <v>13653</v>
      </c>
      <c r="C13634" s="37">
        <v>9848.0</v>
      </c>
      <c r="D13634" s="37">
        <v>0.105503655564582</v>
      </c>
      <c r="E13634" s="37" t="s">
        <v>15</v>
      </c>
      <c r="F13634" s="37" t="s">
        <v>10</v>
      </c>
    </row>
    <row r="13635">
      <c r="A13635" s="36" t="str">
        <f t="shared" si="1"/>
        <v>Medium Population-Low Poverty</v>
      </c>
      <c r="B13635" s="35" t="s">
        <v>13654</v>
      </c>
      <c r="C13635" s="37">
        <v>4357.0</v>
      </c>
      <c r="D13635" s="37">
        <v>0.079412439752123</v>
      </c>
      <c r="E13635" s="37" t="s">
        <v>15</v>
      </c>
      <c r="F13635" s="37" t="s">
        <v>9</v>
      </c>
    </row>
    <row r="13636">
      <c r="A13636" s="36" t="str">
        <f t="shared" si="1"/>
        <v>Medium Population-Low Poverty</v>
      </c>
      <c r="B13636" s="35" t="s">
        <v>13655</v>
      </c>
      <c r="C13636" s="37">
        <v>1514.0</v>
      </c>
      <c r="D13636" s="37">
        <v>0.0825627476882431</v>
      </c>
      <c r="E13636" s="37" t="s">
        <v>15</v>
      </c>
      <c r="F13636" s="37" t="s">
        <v>9</v>
      </c>
    </row>
    <row r="13637">
      <c r="A13637" s="36" t="str">
        <f t="shared" si="1"/>
        <v>Medium Population-Middle Poverty</v>
      </c>
      <c r="B13637" s="35" t="s">
        <v>13656</v>
      </c>
      <c r="C13637" s="37">
        <v>2973.0</v>
      </c>
      <c r="D13637" s="37">
        <v>0.133871510258998</v>
      </c>
      <c r="E13637" s="37" t="s">
        <v>15</v>
      </c>
      <c r="F13637" s="37" t="s">
        <v>10</v>
      </c>
    </row>
    <row r="13638">
      <c r="A13638" s="36" t="str">
        <f t="shared" si="1"/>
        <v>High Population-Middle Poverty</v>
      </c>
      <c r="B13638" s="35" t="s">
        <v>13657</v>
      </c>
      <c r="C13638" s="37">
        <v>29612.0</v>
      </c>
      <c r="D13638" s="37">
        <v>0.168073753883561</v>
      </c>
      <c r="E13638" s="37" t="s">
        <v>14</v>
      </c>
      <c r="F13638" s="37" t="s">
        <v>10</v>
      </c>
    </row>
    <row r="13639">
      <c r="A13639" s="36" t="str">
        <f t="shared" si="1"/>
        <v>Medium Population-Low Poverty</v>
      </c>
      <c r="B13639" s="35" t="s">
        <v>13658</v>
      </c>
      <c r="C13639" s="37">
        <v>4417.0</v>
      </c>
      <c r="D13639" s="37">
        <v>0.0425628254471361</v>
      </c>
      <c r="E13639" s="37" t="s">
        <v>15</v>
      </c>
      <c r="F13639" s="37" t="s">
        <v>9</v>
      </c>
    </row>
    <row r="13640">
      <c r="A13640" s="36" t="str">
        <f t="shared" si="1"/>
        <v>Medium Population-Middle Poverty</v>
      </c>
      <c r="B13640" s="35" t="s">
        <v>13659</v>
      </c>
      <c r="C13640" s="37">
        <v>4748.0</v>
      </c>
      <c r="D13640" s="37">
        <v>0.125105307497894</v>
      </c>
      <c r="E13640" s="37" t="s">
        <v>15</v>
      </c>
      <c r="F13640" s="37" t="s">
        <v>10</v>
      </c>
    </row>
    <row r="13641">
      <c r="A13641" s="36" t="str">
        <f t="shared" si="1"/>
        <v>Medium Population-Low Poverty</v>
      </c>
      <c r="B13641" s="35" t="s">
        <v>13660</v>
      </c>
      <c r="C13641" s="37">
        <v>1259.0</v>
      </c>
      <c r="D13641" s="37">
        <v>0.0174741858617951</v>
      </c>
      <c r="E13641" s="37" t="s">
        <v>15</v>
      </c>
      <c r="F13641" s="37" t="s">
        <v>9</v>
      </c>
    </row>
    <row r="13642">
      <c r="A13642" s="36" t="str">
        <f t="shared" si="1"/>
        <v>Low Population-Low Poverty</v>
      </c>
      <c r="B13642" s="35" t="s">
        <v>13661</v>
      </c>
      <c r="C13642" s="37">
        <v>85.0</v>
      </c>
      <c r="D13642" s="37">
        <v>0.0</v>
      </c>
      <c r="E13642" s="37" t="s">
        <v>16</v>
      </c>
      <c r="F13642" s="37" t="s">
        <v>9</v>
      </c>
    </row>
    <row r="13643">
      <c r="A13643" s="36" t="str">
        <f t="shared" si="1"/>
        <v>Low Population-Low Poverty</v>
      </c>
      <c r="B13643" s="35" t="s">
        <v>13662</v>
      </c>
      <c r="C13643" s="37">
        <v>61.0</v>
      </c>
      <c r="D13643" s="37">
        <v>0.0819672131147541</v>
      </c>
      <c r="E13643" s="37" t="s">
        <v>16</v>
      </c>
      <c r="F13643" s="37" t="s">
        <v>9</v>
      </c>
    </row>
    <row r="13644">
      <c r="A13644" s="36" t="str">
        <f t="shared" si="1"/>
        <v>Medium Population-Middle Poverty</v>
      </c>
      <c r="B13644" s="35" t="s">
        <v>13663</v>
      </c>
      <c r="C13644" s="37">
        <v>1332.0</v>
      </c>
      <c r="D13644" s="37">
        <v>0.12987987987988</v>
      </c>
      <c r="E13644" s="37" t="s">
        <v>15</v>
      </c>
      <c r="F13644" s="37" t="s">
        <v>10</v>
      </c>
    </row>
    <row r="13645">
      <c r="A13645" s="36" t="str">
        <f t="shared" si="1"/>
        <v>Medium Population-Middle Poverty</v>
      </c>
      <c r="B13645" s="35" t="s">
        <v>13664</v>
      </c>
      <c r="C13645" s="37">
        <v>574.0</v>
      </c>
      <c r="D13645" s="37">
        <v>0.116724738675958</v>
      </c>
      <c r="E13645" s="37" t="s">
        <v>15</v>
      </c>
      <c r="F13645" s="37" t="s">
        <v>10</v>
      </c>
    </row>
    <row r="13646">
      <c r="A13646" s="36" t="str">
        <f t="shared" si="1"/>
        <v>Low Population-Low Poverty</v>
      </c>
      <c r="B13646" s="35" t="s">
        <v>13665</v>
      </c>
      <c r="C13646" s="37">
        <v>202.0</v>
      </c>
      <c r="D13646" s="37">
        <v>0.0247524752475248</v>
      </c>
      <c r="E13646" s="37" t="s">
        <v>16</v>
      </c>
      <c r="F13646" s="37" t="s">
        <v>9</v>
      </c>
    </row>
    <row r="13647">
      <c r="A13647" s="36" t="str">
        <f t="shared" si="1"/>
        <v>Low Population-Low Poverty</v>
      </c>
      <c r="B13647" s="35" t="s">
        <v>13666</v>
      </c>
      <c r="C13647" s="37">
        <v>53.0</v>
      </c>
      <c r="D13647" s="37">
        <v>0.0</v>
      </c>
      <c r="E13647" s="37" t="s">
        <v>16</v>
      </c>
      <c r="F13647" s="37" t="s">
        <v>9</v>
      </c>
    </row>
    <row r="13648">
      <c r="A13648" s="36" t="str">
        <f t="shared" si="1"/>
        <v>Medium Population-Low Poverty</v>
      </c>
      <c r="B13648" s="35" t="s">
        <v>13667</v>
      </c>
      <c r="C13648" s="37">
        <v>4723.0</v>
      </c>
      <c r="D13648" s="37">
        <v>0.0870209612534406</v>
      </c>
      <c r="E13648" s="37" t="s">
        <v>15</v>
      </c>
      <c r="F13648" s="37" t="s">
        <v>9</v>
      </c>
    </row>
    <row r="13649">
      <c r="A13649" s="36" t="str">
        <f t="shared" si="1"/>
        <v>Medium Population-Middle Poverty</v>
      </c>
      <c r="B13649" s="35" t="s">
        <v>13668</v>
      </c>
      <c r="C13649" s="37">
        <v>1170.0</v>
      </c>
      <c r="D13649" s="37">
        <v>0.14957264957265</v>
      </c>
      <c r="E13649" s="37" t="s">
        <v>15</v>
      </c>
      <c r="F13649" s="37" t="s">
        <v>10</v>
      </c>
    </row>
    <row r="13650">
      <c r="A13650" s="36" t="str">
        <f t="shared" si="1"/>
        <v>Medium Population-Low Poverty</v>
      </c>
      <c r="B13650" s="35" t="s">
        <v>13669</v>
      </c>
      <c r="C13650" s="37">
        <v>1889.0</v>
      </c>
      <c r="D13650" s="37">
        <v>0.0465854949708841</v>
      </c>
      <c r="E13650" s="37" t="s">
        <v>15</v>
      </c>
      <c r="F13650" s="37" t="s">
        <v>9</v>
      </c>
    </row>
    <row r="13651">
      <c r="A13651" s="36" t="str">
        <f t="shared" si="1"/>
        <v>Medium Population-Low Poverty</v>
      </c>
      <c r="B13651" s="35" t="s">
        <v>13670</v>
      </c>
      <c r="C13651" s="37">
        <v>1239.0</v>
      </c>
      <c r="D13651" s="37">
        <v>0.0347054075867635</v>
      </c>
      <c r="E13651" s="37" t="s">
        <v>15</v>
      </c>
      <c r="F13651" s="37" t="s">
        <v>9</v>
      </c>
    </row>
    <row r="13652">
      <c r="A13652" s="36" t="str">
        <f t="shared" si="1"/>
        <v>Low Population-Low Poverty</v>
      </c>
      <c r="B13652" s="35" t="s">
        <v>13671</v>
      </c>
      <c r="C13652" s="37">
        <v>88.0</v>
      </c>
      <c r="D13652" s="37">
        <v>0.0</v>
      </c>
      <c r="E13652" s="37" t="s">
        <v>16</v>
      </c>
      <c r="F13652" s="37" t="s">
        <v>9</v>
      </c>
    </row>
    <row r="13653">
      <c r="A13653" s="36" t="str">
        <f t="shared" si="1"/>
        <v>Medium Population-Middle Poverty</v>
      </c>
      <c r="B13653" s="35" t="s">
        <v>13672</v>
      </c>
      <c r="C13653" s="37">
        <v>3615.0</v>
      </c>
      <c r="D13653" s="37">
        <v>0.123374827109267</v>
      </c>
      <c r="E13653" s="37" t="s">
        <v>15</v>
      </c>
      <c r="F13653" s="37" t="s">
        <v>10</v>
      </c>
    </row>
    <row r="13654">
      <c r="A13654" s="36" t="str">
        <f t="shared" si="1"/>
        <v>Medium Population-Middle Poverty</v>
      </c>
      <c r="B13654" s="35" t="s">
        <v>13673</v>
      </c>
      <c r="C13654" s="37">
        <v>8078.0</v>
      </c>
      <c r="D13654" s="37">
        <v>0.144590245110176</v>
      </c>
      <c r="E13654" s="37" t="s">
        <v>15</v>
      </c>
      <c r="F13654" s="37" t="s">
        <v>10</v>
      </c>
    </row>
    <row r="13655">
      <c r="A13655" s="36" t="str">
        <f t="shared" si="1"/>
        <v>Medium Population-Middle Poverty</v>
      </c>
      <c r="B13655" s="35" t="s">
        <v>13674</v>
      </c>
      <c r="C13655" s="37">
        <v>3586.0</v>
      </c>
      <c r="D13655" s="37">
        <v>0.111823759063023</v>
      </c>
      <c r="E13655" s="37" t="s">
        <v>15</v>
      </c>
      <c r="F13655" s="37" t="s">
        <v>10</v>
      </c>
    </row>
    <row r="13656">
      <c r="A13656" s="36" t="str">
        <f t="shared" si="1"/>
        <v>Medium Population-Low Poverty</v>
      </c>
      <c r="B13656" s="35" t="s">
        <v>13675</v>
      </c>
      <c r="C13656" s="37">
        <v>1251.0</v>
      </c>
      <c r="D13656" s="37">
        <v>0.052757793764988</v>
      </c>
      <c r="E13656" s="37" t="s">
        <v>15</v>
      </c>
      <c r="F13656" s="37" t="s">
        <v>9</v>
      </c>
    </row>
    <row r="13657">
      <c r="A13657" s="36" t="str">
        <f t="shared" si="1"/>
        <v>High Population-Middle Poverty</v>
      </c>
      <c r="B13657" s="35" t="s">
        <v>13676</v>
      </c>
      <c r="C13657" s="37">
        <v>13452.0</v>
      </c>
      <c r="D13657" s="37">
        <v>0.125334522747547</v>
      </c>
      <c r="E13657" s="37" t="s">
        <v>14</v>
      </c>
      <c r="F13657" s="37" t="s">
        <v>10</v>
      </c>
    </row>
    <row r="13658">
      <c r="A13658" s="36" t="str">
        <f t="shared" si="1"/>
        <v>Low Population-Middle Poverty</v>
      </c>
      <c r="B13658" s="35" t="s">
        <v>13677</v>
      </c>
      <c r="C13658" s="37">
        <v>291.0</v>
      </c>
      <c r="D13658" s="37">
        <v>0.120274914089347</v>
      </c>
      <c r="E13658" s="37" t="s">
        <v>16</v>
      </c>
      <c r="F13658" s="37" t="s">
        <v>10</v>
      </c>
    </row>
    <row r="13659">
      <c r="A13659" s="36" t="str">
        <f t="shared" si="1"/>
        <v>Medium Population-Middle Poverty</v>
      </c>
      <c r="B13659" s="35" t="s">
        <v>13678</v>
      </c>
      <c r="C13659" s="37">
        <v>1536.0</v>
      </c>
      <c r="D13659" s="37">
        <v>0.106119791666667</v>
      </c>
      <c r="E13659" s="37" t="s">
        <v>15</v>
      </c>
      <c r="F13659" s="37" t="s">
        <v>10</v>
      </c>
    </row>
    <row r="13660">
      <c r="A13660" s="36" t="str">
        <f t="shared" si="1"/>
        <v>Medium Population-Middle Poverty</v>
      </c>
      <c r="B13660" s="35" t="s">
        <v>13679</v>
      </c>
      <c r="C13660" s="37">
        <v>500.0</v>
      </c>
      <c r="D13660" s="37">
        <v>0.172</v>
      </c>
      <c r="E13660" s="37" t="s">
        <v>15</v>
      </c>
      <c r="F13660" s="37" t="s">
        <v>10</v>
      </c>
    </row>
    <row r="13661">
      <c r="A13661" s="36" t="str">
        <f t="shared" si="1"/>
        <v>Medium Population-Low Poverty</v>
      </c>
      <c r="B13661" s="35" t="s">
        <v>13680</v>
      </c>
      <c r="C13661" s="37">
        <v>6476.0</v>
      </c>
      <c r="D13661" s="37">
        <v>0.0670166769610871</v>
      </c>
      <c r="E13661" s="37" t="s">
        <v>15</v>
      </c>
      <c r="F13661" s="37" t="s">
        <v>9</v>
      </c>
    </row>
    <row r="13662">
      <c r="A13662" s="36" t="str">
        <f t="shared" si="1"/>
        <v>Medium Population-Middle Poverty</v>
      </c>
      <c r="B13662" s="35" t="s">
        <v>13681</v>
      </c>
      <c r="C13662" s="37">
        <v>1191.0</v>
      </c>
      <c r="D13662" s="37">
        <v>0.135180520570949</v>
      </c>
      <c r="E13662" s="37" t="s">
        <v>15</v>
      </c>
      <c r="F13662" s="37" t="s">
        <v>10</v>
      </c>
    </row>
    <row r="13663">
      <c r="A13663" s="36" t="str">
        <f t="shared" si="1"/>
        <v>Low Population-Low Poverty</v>
      </c>
      <c r="B13663" s="35" t="s">
        <v>13682</v>
      </c>
      <c r="C13663" s="37">
        <v>39.0</v>
      </c>
      <c r="D13663" s="37">
        <v>0.0</v>
      </c>
      <c r="E13663" s="37" t="s">
        <v>16</v>
      </c>
      <c r="F13663" s="37" t="s">
        <v>9</v>
      </c>
    </row>
    <row r="13664">
      <c r="A13664" s="36" t="str">
        <f t="shared" si="1"/>
        <v>Medium Population-Middle Poverty</v>
      </c>
      <c r="B13664" s="35" t="s">
        <v>13683</v>
      </c>
      <c r="C13664" s="37">
        <v>1365.0</v>
      </c>
      <c r="D13664" s="37">
        <v>0.119413919413919</v>
      </c>
      <c r="E13664" s="37" t="s">
        <v>15</v>
      </c>
      <c r="F13664" s="37" t="s">
        <v>10</v>
      </c>
    </row>
    <row r="13665">
      <c r="A13665" s="36" t="str">
        <f t="shared" si="1"/>
        <v>Medium Population-Low Poverty</v>
      </c>
      <c r="B13665" s="35" t="s">
        <v>13684</v>
      </c>
      <c r="C13665" s="37">
        <v>5260.0</v>
      </c>
      <c r="D13665" s="37">
        <v>0.0952471482889734</v>
      </c>
      <c r="E13665" s="37" t="s">
        <v>15</v>
      </c>
      <c r="F13665" s="37" t="s">
        <v>9</v>
      </c>
    </row>
    <row r="13666">
      <c r="A13666" s="36" t="str">
        <f t="shared" si="1"/>
        <v>Medium Population-Low Poverty</v>
      </c>
      <c r="B13666" s="35" t="s">
        <v>13685</v>
      </c>
      <c r="C13666" s="37">
        <v>2059.0</v>
      </c>
      <c r="D13666" s="37">
        <v>0.0874210781932977</v>
      </c>
      <c r="E13666" s="37" t="s">
        <v>15</v>
      </c>
      <c r="F13666" s="37" t="s">
        <v>9</v>
      </c>
    </row>
    <row r="13667">
      <c r="A13667" s="36" t="str">
        <f t="shared" si="1"/>
        <v>Low Population-Middle Poverty</v>
      </c>
      <c r="B13667" s="35" t="s">
        <v>13686</v>
      </c>
      <c r="C13667" s="37">
        <v>85.0</v>
      </c>
      <c r="D13667" s="37">
        <v>0.235294117647059</v>
      </c>
      <c r="E13667" s="37" t="s">
        <v>16</v>
      </c>
      <c r="F13667" s="37" t="s">
        <v>10</v>
      </c>
    </row>
    <row r="13668">
      <c r="A13668" s="36" t="str">
        <f t="shared" si="1"/>
        <v>Low Population-Middle Poverty</v>
      </c>
      <c r="B13668" s="35" t="s">
        <v>13687</v>
      </c>
      <c r="C13668" s="37">
        <v>359.0</v>
      </c>
      <c r="D13668" s="37">
        <v>0.175487465181058</v>
      </c>
      <c r="E13668" s="37" t="s">
        <v>16</v>
      </c>
      <c r="F13668" s="37" t="s">
        <v>10</v>
      </c>
    </row>
    <row r="13669">
      <c r="A13669" s="36" t="str">
        <f t="shared" si="1"/>
        <v>Medium Population-Middle Poverty</v>
      </c>
      <c r="B13669" s="35" t="s">
        <v>13688</v>
      </c>
      <c r="C13669" s="37">
        <v>2940.0</v>
      </c>
      <c r="D13669" s="37">
        <v>0.101020408163265</v>
      </c>
      <c r="E13669" s="37" t="s">
        <v>15</v>
      </c>
      <c r="F13669" s="37" t="s">
        <v>10</v>
      </c>
    </row>
    <row r="13670">
      <c r="A13670" s="36" t="str">
        <f t="shared" si="1"/>
        <v>Medium Population-Middle Poverty</v>
      </c>
      <c r="B13670" s="35" t="s">
        <v>13689</v>
      </c>
      <c r="C13670" s="37">
        <v>853.0</v>
      </c>
      <c r="D13670" s="37">
        <v>0.213364595545135</v>
      </c>
      <c r="E13670" s="37" t="s">
        <v>15</v>
      </c>
      <c r="F13670" s="37" t="s">
        <v>10</v>
      </c>
    </row>
    <row r="13671">
      <c r="A13671" s="36" t="str">
        <f t="shared" si="1"/>
        <v>Medium Population-Middle Poverty</v>
      </c>
      <c r="B13671" s="35" t="s">
        <v>13690</v>
      </c>
      <c r="C13671" s="37">
        <v>6490.0</v>
      </c>
      <c r="D13671" s="37">
        <v>0.126964560862866</v>
      </c>
      <c r="E13671" s="37" t="s">
        <v>15</v>
      </c>
      <c r="F13671" s="37" t="s">
        <v>10</v>
      </c>
    </row>
    <row r="13672">
      <c r="A13672" s="36" t="str">
        <f t="shared" si="1"/>
        <v>Medium Population-Low Poverty</v>
      </c>
      <c r="B13672" s="35" t="s">
        <v>13691</v>
      </c>
      <c r="C13672" s="37">
        <v>1261.0</v>
      </c>
      <c r="D13672" s="37">
        <v>0.0578905630452022</v>
      </c>
      <c r="E13672" s="37" t="s">
        <v>15</v>
      </c>
      <c r="F13672" s="37" t="s">
        <v>9</v>
      </c>
    </row>
    <row r="13673">
      <c r="A13673" s="36" t="str">
        <f t="shared" si="1"/>
        <v>Low Population-Low Poverty</v>
      </c>
      <c r="B13673" s="35" t="s">
        <v>13692</v>
      </c>
      <c r="C13673" s="37">
        <v>52.0</v>
      </c>
      <c r="D13673" s="37">
        <v>0.0961538461538462</v>
      </c>
      <c r="E13673" s="37" t="s">
        <v>16</v>
      </c>
      <c r="F13673" s="37" t="s">
        <v>9</v>
      </c>
    </row>
    <row r="13674">
      <c r="A13674" s="36" t="str">
        <f t="shared" si="1"/>
        <v>High Population-Middle Poverty</v>
      </c>
      <c r="B13674" s="35" t="s">
        <v>13693</v>
      </c>
      <c r="C13674" s="37">
        <v>13963.0</v>
      </c>
      <c r="D13674" s="37">
        <v>0.16221442383442</v>
      </c>
      <c r="E13674" s="37" t="s">
        <v>14</v>
      </c>
      <c r="F13674" s="37" t="s">
        <v>10</v>
      </c>
    </row>
    <row r="13675">
      <c r="A13675" s="36" t="str">
        <f t="shared" si="1"/>
        <v>Medium Population-Low Poverty</v>
      </c>
      <c r="B13675" s="35" t="s">
        <v>13694</v>
      </c>
      <c r="C13675" s="37">
        <v>1075.0</v>
      </c>
      <c r="D13675" s="37">
        <v>0.0846511627906977</v>
      </c>
      <c r="E13675" s="37" t="s">
        <v>15</v>
      </c>
      <c r="F13675" s="37" t="s">
        <v>9</v>
      </c>
    </row>
    <row r="13676">
      <c r="A13676" s="36" t="str">
        <f t="shared" si="1"/>
        <v>High Population-Middle Poverty</v>
      </c>
      <c r="B13676" s="35" t="s">
        <v>13695</v>
      </c>
      <c r="C13676" s="37">
        <v>27250.0</v>
      </c>
      <c r="D13676" s="37">
        <v>0.11856880733945</v>
      </c>
      <c r="E13676" s="37" t="s">
        <v>14</v>
      </c>
      <c r="F13676" s="37" t="s">
        <v>10</v>
      </c>
    </row>
    <row r="13677">
      <c r="A13677" s="36" t="str">
        <f t="shared" si="1"/>
        <v>Medium Population-Low Poverty</v>
      </c>
      <c r="B13677" s="35" t="s">
        <v>13696</v>
      </c>
      <c r="C13677" s="37">
        <v>8519.0</v>
      </c>
      <c r="D13677" s="37">
        <v>0.0902688108932973</v>
      </c>
      <c r="E13677" s="37" t="s">
        <v>15</v>
      </c>
      <c r="F13677" s="37" t="s">
        <v>9</v>
      </c>
    </row>
    <row r="13678">
      <c r="A13678" s="36" t="str">
        <f t="shared" si="1"/>
        <v>Medium Population-Middle Poverty</v>
      </c>
      <c r="B13678" s="35" t="s">
        <v>13697</v>
      </c>
      <c r="C13678" s="37">
        <v>2696.0</v>
      </c>
      <c r="D13678" s="37">
        <v>0.117952522255193</v>
      </c>
      <c r="E13678" s="37" t="s">
        <v>15</v>
      </c>
      <c r="F13678" s="37" t="s">
        <v>10</v>
      </c>
    </row>
    <row r="13679">
      <c r="A13679" s="36" t="str">
        <f t="shared" si="1"/>
        <v>Medium Population-Low Poverty</v>
      </c>
      <c r="B13679" s="35" t="s">
        <v>13698</v>
      </c>
      <c r="C13679" s="37">
        <v>4057.0</v>
      </c>
      <c r="D13679" s="37">
        <v>0.0655656889327089</v>
      </c>
      <c r="E13679" s="37" t="s">
        <v>15</v>
      </c>
      <c r="F13679" s="37" t="s">
        <v>9</v>
      </c>
    </row>
    <row r="13680">
      <c r="A13680" s="36" t="str">
        <f t="shared" si="1"/>
        <v>Medium Population-Low Poverty</v>
      </c>
      <c r="B13680" s="35" t="s">
        <v>13699</v>
      </c>
      <c r="C13680" s="37">
        <v>2518.0</v>
      </c>
      <c r="D13680" s="37">
        <v>0.0865766481334392</v>
      </c>
      <c r="E13680" s="37" t="s">
        <v>15</v>
      </c>
      <c r="F13680" s="37" t="s">
        <v>9</v>
      </c>
    </row>
    <row r="13681">
      <c r="A13681" s="36" t="str">
        <f t="shared" si="1"/>
        <v>Low Population-Low Poverty</v>
      </c>
      <c r="B13681" s="35" t="s">
        <v>13700</v>
      </c>
      <c r="C13681" s="37">
        <v>333.0</v>
      </c>
      <c r="D13681" s="37">
        <v>0.0810810810810811</v>
      </c>
      <c r="E13681" s="37" t="s">
        <v>16</v>
      </c>
      <c r="F13681" s="37" t="s">
        <v>9</v>
      </c>
    </row>
    <row r="13682">
      <c r="A13682" s="36" t="str">
        <f t="shared" si="1"/>
        <v>Medium Population-Middle Poverty</v>
      </c>
      <c r="B13682" s="35" t="s">
        <v>13701</v>
      </c>
      <c r="C13682" s="37">
        <v>2719.0</v>
      </c>
      <c r="D13682" s="37">
        <v>0.161088635527768</v>
      </c>
      <c r="E13682" s="37" t="s">
        <v>15</v>
      </c>
      <c r="F13682" s="37" t="s">
        <v>10</v>
      </c>
    </row>
    <row r="13683">
      <c r="A13683" s="36" t="str">
        <f t="shared" si="1"/>
        <v>Medium Population-Middle Poverty</v>
      </c>
      <c r="B13683" s="35" t="s">
        <v>13702</v>
      </c>
      <c r="C13683" s="37">
        <v>3276.0</v>
      </c>
      <c r="D13683" s="37">
        <v>0.108669108669109</v>
      </c>
      <c r="E13683" s="37" t="s">
        <v>15</v>
      </c>
      <c r="F13683" s="37" t="s">
        <v>10</v>
      </c>
    </row>
    <row r="13684">
      <c r="A13684" s="36" t="str">
        <f t="shared" si="1"/>
        <v>Low Population-Low Poverty</v>
      </c>
      <c r="B13684" s="35" t="s">
        <v>13703</v>
      </c>
      <c r="C13684" s="37">
        <v>20.0</v>
      </c>
      <c r="D13684" s="37">
        <v>0.0</v>
      </c>
      <c r="E13684" s="37" t="s">
        <v>16</v>
      </c>
      <c r="F13684" s="37" t="s">
        <v>9</v>
      </c>
    </row>
    <row r="13685">
      <c r="A13685" s="36" t="str">
        <f t="shared" si="1"/>
        <v>Medium Population-Middle Poverty</v>
      </c>
      <c r="B13685" s="35" t="s">
        <v>13704</v>
      </c>
      <c r="C13685" s="37">
        <v>1302.0</v>
      </c>
      <c r="D13685" s="37">
        <v>0.100614439324117</v>
      </c>
      <c r="E13685" s="37" t="s">
        <v>15</v>
      </c>
      <c r="F13685" s="37" t="s">
        <v>10</v>
      </c>
    </row>
    <row r="13686">
      <c r="A13686" s="36" t="str">
        <f t="shared" si="1"/>
        <v>Medium Population-Low Poverty</v>
      </c>
      <c r="B13686" s="35" t="s">
        <v>13705</v>
      </c>
      <c r="C13686" s="37">
        <v>1091.0</v>
      </c>
      <c r="D13686" s="37">
        <v>0.0229147571035747</v>
      </c>
      <c r="E13686" s="37" t="s">
        <v>15</v>
      </c>
      <c r="F13686" s="37" t="s">
        <v>9</v>
      </c>
    </row>
    <row r="13687">
      <c r="A13687" s="36" t="str">
        <f t="shared" si="1"/>
        <v>Medium Population-Low Poverty</v>
      </c>
      <c r="B13687" s="35" t="s">
        <v>13706</v>
      </c>
      <c r="C13687" s="37">
        <v>5827.0</v>
      </c>
      <c r="D13687" s="37">
        <v>0.0820319203706882</v>
      </c>
      <c r="E13687" s="37" t="s">
        <v>15</v>
      </c>
      <c r="F13687" s="37" t="s">
        <v>9</v>
      </c>
    </row>
    <row r="13688">
      <c r="A13688" s="36" t="str">
        <f t="shared" si="1"/>
        <v>Medium Population-Low Poverty</v>
      </c>
      <c r="B13688" s="35" t="s">
        <v>13707</v>
      </c>
      <c r="C13688" s="37">
        <v>1936.0</v>
      </c>
      <c r="D13688" s="37">
        <v>0.0681818181818182</v>
      </c>
      <c r="E13688" s="37" t="s">
        <v>15</v>
      </c>
      <c r="F13688" s="37" t="s">
        <v>9</v>
      </c>
    </row>
    <row r="13689">
      <c r="A13689" s="36" t="str">
        <f t="shared" si="1"/>
        <v>High Population-Low Poverty</v>
      </c>
      <c r="B13689" s="35" t="s">
        <v>13708</v>
      </c>
      <c r="C13689" s="37">
        <v>15578.0</v>
      </c>
      <c r="D13689" s="37">
        <v>0.0874951855180383</v>
      </c>
      <c r="E13689" s="37" t="s">
        <v>14</v>
      </c>
      <c r="F13689" s="37" t="s">
        <v>9</v>
      </c>
    </row>
    <row r="13690">
      <c r="A13690" s="36" t="str">
        <f t="shared" si="1"/>
        <v>Low Population-Middle Poverty</v>
      </c>
      <c r="B13690" s="35" t="s">
        <v>13709</v>
      </c>
      <c r="C13690" s="37">
        <v>328.0</v>
      </c>
      <c r="D13690" s="37">
        <v>0.182926829268293</v>
      </c>
      <c r="E13690" s="37" t="s">
        <v>16</v>
      </c>
      <c r="F13690" s="37" t="s">
        <v>10</v>
      </c>
    </row>
    <row r="13691">
      <c r="A13691" s="36" t="str">
        <f t="shared" si="1"/>
        <v>Low Population-Middle Poverty</v>
      </c>
      <c r="B13691" s="35" t="s">
        <v>13710</v>
      </c>
      <c r="C13691" s="37">
        <v>308.0</v>
      </c>
      <c r="D13691" s="37">
        <v>0.314935064935065</v>
      </c>
      <c r="E13691" s="37" t="s">
        <v>16</v>
      </c>
      <c r="F13691" s="37" t="s">
        <v>10</v>
      </c>
    </row>
    <row r="13692">
      <c r="A13692" s="36" t="str">
        <f t="shared" si="1"/>
        <v>Medium Population-Low Poverty</v>
      </c>
      <c r="B13692" s="35" t="s">
        <v>13711</v>
      </c>
      <c r="C13692" s="37">
        <v>3872.0</v>
      </c>
      <c r="D13692" s="37">
        <v>0.0521694214876033</v>
      </c>
      <c r="E13692" s="37" t="s">
        <v>15</v>
      </c>
      <c r="F13692" s="37" t="s">
        <v>9</v>
      </c>
    </row>
    <row r="13693">
      <c r="A13693" s="36" t="str">
        <f t="shared" si="1"/>
        <v>Medium Population-Low Poverty</v>
      </c>
      <c r="B13693" s="35" t="s">
        <v>13712</v>
      </c>
      <c r="C13693" s="37">
        <v>1700.0</v>
      </c>
      <c r="D13693" s="37">
        <v>0.0470588235294118</v>
      </c>
      <c r="E13693" s="37" t="s">
        <v>15</v>
      </c>
      <c r="F13693" s="37" t="s">
        <v>9</v>
      </c>
    </row>
    <row r="13694">
      <c r="A13694" s="36" t="str">
        <f t="shared" si="1"/>
        <v>Medium Population-Low Poverty</v>
      </c>
      <c r="B13694" s="35" t="s">
        <v>13713</v>
      </c>
      <c r="C13694" s="37">
        <v>1688.0</v>
      </c>
      <c r="D13694" s="37">
        <v>0.0414691943127962</v>
      </c>
      <c r="E13694" s="37" t="s">
        <v>15</v>
      </c>
      <c r="F13694" s="37" t="s">
        <v>9</v>
      </c>
    </row>
    <row r="13695">
      <c r="A13695" s="36" t="str">
        <f t="shared" si="1"/>
        <v>Medium Population-Low Poverty</v>
      </c>
      <c r="B13695" s="35" t="s">
        <v>13714</v>
      </c>
      <c r="C13695" s="37">
        <v>712.0</v>
      </c>
      <c r="D13695" s="37">
        <v>0.0547752808988764</v>
      </c>
      <c r="E13695" s="37" t="s">
        <v>15</v>
      </c>
      <c r="F13695" s="37" t="s">
        <v>9</v>
      </c>
    </row>
    <row r="13696">
      <c r="A13696" s="36" t="str">
        <f t="shared" si="1"/>
        <v>Low Population-Low Poverty</v>
      </c>
      <c r="B13696" s="35" t="s">
        <v>13715</v>
      </c>
      <c r="C13696" s="37">
        <v>161.0</v>
      </c>
      <c r="D13696" s="37">
        <v>0.0</v>
      </c>
      <c r="E13696" s="37" t="s">
        <v>16</v>
      </c>
      <c r="F13696" s="37" t="s">
        <v>9</v>
      </c>
    </row>
    <row r="13697">
      <c r="A13697" s="36" t="str">
        <f t="shared" si="1"/>
        <v>High Population-Low Poverty</v>
      </c>
      <c r="B13697" s="35" t="s">
        <v>13716</v>
      </c>
      <c r="C13697" s="37">
        <v>26701.0</v>
      </c>
      <c r="D13697" s="37">
        <v>0.0689861802928729</v>
      </c>
      <c r="E13697" s="37" t="s">
        <v>14</v>
      </c>
      <c r="F13697" s="37" t="s">
        <v>9</v>
      </c>
    </row>
    <row r="13698">
      <c r="A13698" s="36" t="str">
        <f t="shared" si="1"/>
        <v>Medium Population-Middle Poverty</v>
      </c>
      <c r="B13698" s="35" t="s">
        <v>13717</v>
      </c>
      <c r="C13698" s="37">
        <v>1340.0</v>
      </c>
      <c r="D13698" s="37">
        <v>0.1</v>
      </c>
      <c r="E13698" s="37" t="s">
        <v>15</v>
      </c>
      <c r="F13698" s="37" t="s">
        <v>10</v>
      </c>
    </row>
    <row r="13699">
      <c r="A13699" s="36" t="str">
        <f t="shared" si="1"/>
        <v>Low Population-Low Poverty</v>
      </c>
      <c r="B13699" s="35" t="s">
        <v>13718</v>
      </c>
      <c r="C13699" s="37">
        <v>140.0</v>
      </c>
      <c r="D13699" s="37">
        <v>0.0571428571428571</v>
      </c>
      <c r="E13699" s="37" t="s">
        <v>16</v>
      </c>
      <c r="F13699" s="37" t="s">
        <v>9</v>
      </c>
    </row>
    <row r="13700">
      <c r="A13700" s="36" t="str">
        <f t="shared" si="1"/>
        <v>Medium Population-Low Poverty</v>
      </c>
      <c r="B13700" s="35" t="s">
        <v>13719</v>
      </c>
      <c r="C13700" s="37">
        <v>3660.0</v>
      </c>
      <c r="D13700" s="37">
        <v>0.0404371584699454</v>
      </c>
      <c r="E13700" s="37" t="s">
        <v>15</v>
      </c>
      <c r="F13700" s="37" t="s">
        <v>9</v>
      </c>
    </row>
    <row r="13701">
      <c r="A13701" s="36" t="str">
        <f t="shared" si="1"/>
        <v>Medium Population-Middle Poverty</v>
      </c>
      <c r="B13701" s="35" t="s">
        <v>13720</v>
      </c>
      <c r="C13701" s="37">
        <v>7676.0</v>
      </c>
      <c r="D13701" s="37">
        <v>0.153465346534653</v>
      </c>
      <c r="E13701" s="37" t="s">
        <v>15</v>
      </c>
      <c r="F13701" s="37" t="s">
        <v>10</v>
      </c>
    </row>
    <row r="13702">
      <c r="A13702" s="36" t="str">
        <f t="shared" si="1"/>
        <v>High Population-Middle Poverty</v>
      </c>
      <c r="B13702" s="35" t="s">
        <v>13721</v>
      </c>
      <c r="C13702" s="37">
        <v>13865.0</v>
      </c>
      <c r="D13702" s="37">
        <v>0.120447169130905</v>
      </c>
      <c r="E13702" s="37" t="s">
        <v>14</v>
      </c>
      <c r="F13702" s="37" t="s">
        <v>10</v>
      </c>
    </row>
    <row r="13703">
      <c r="A13703" s="36" t="str">
        <f t="shared" si="1"/>
        <v>Low Population-Low Poverty</v>
      </c>
      <c r="B13703" s="35" t="s">
        <v>13722</v>
      </c>
      <c r="C13703" s="37">
        <v>179.0</v>
      </c>
      <c r="D13703" s="37">
        <v>0.0</v>
      </c>
      <c r="E13703" s="37" t="s">
        <v>16</v>
      </c>
      <c r="F13703" s="37" t="s">
        <v>9</v>
      </c>
    </row>
    <row r="13704">
      <c r="A13704" s="36" t="str">
        <f t="shared" si="1"/>
        <v>Medium Population-Middle Poverty</v>
      </c>
      <c r="B13704" s="35" t="s">
        <v>13723</v>
      </c>
      <c r="C13704" s="37">
        <v>587.0</v>
      </c>
      <c r="D13704" s="37">
        <v>0.112436115843271</v>
      </c>
      <c r="E13704" s="37" t="s">
        <v>15</v>
      </c>
      <c r="F13704" s="37" t="s">
        <v>10</v>
      </c>
    </row>
    <row r="13705">
      <c r="A13705" s="36" t="str">
        <f t="shared" si="1"/>
        <v>Medium Population-Middle Poverty</v>
      </c>
      <c r="B13705" s="35" t="s">
        <v>13724</v>
      </c>
      <c r="C13705" s="37">
        <v>1308.0</v>
      </c>
      <c r="D13705" s="37">
        <v>0.136085626911315</v>
      </c>
      <c r="E13705" s="37" t="s">
        <v>15</v>
      </c>
      <c r="F13705" s="37" t="s">
        <v>10</v>
      </c>
    </row>
    <row r="13706">
      <c r="A13706" s="36" t="str">
        <f t="shared" si="1"/>
        <v>High Population-Low Poverty</v>
      </c>
      <c r="B13706" s="35" t="s">
        <v>13725</v>
      </c>
      <c r="C13706" s="37">
        <v>38422.0</v>
      </c>
      <c r="D13706" s="37">
        <v>0.0543178387382229</v>
      </c>
      <c r="E13706" s="37" t="s">
        <v>14</v>
      </c>
      <c r="F13706" s="37" t="s">
        <v>9</v>
      </c>
    </row>
    <row r="13707">
      <c r="A13707" s="36" t="str">
        <f t="shared" si="1"/>
        <v>Medium Population-Middle Poverty</v>
      </c>
      <c r="B13707" s="35" t="s">
        <v>13726</v>
      </c>
      <c r="C13707" s="37">
        <v>2370.0</v>
      </c>
      <c r="D13707" s="37">
        <v>0.111392405063291</v>
      </c>
      <c r="E13707" s="37" t="s">
        <v>15</v>
      </c>
      <c r="F13707" s="37" t="s">
        <v>10</v>
      </c>
    </row>
    <row r="13708">
      <c r="A13708" s="36" t="str">
        <f t="shared" si="1"/>
        <v>Low Population-Low Poverty</v>
      </c>
      <c r="B13708" s="35" t="s">
        <v>13727</v>
      </c>
      <c r="C13708" s="37">
        <v>313.0</v>
      </c>
      <c r="D13708" s="37">
        <v>0.0</v>
      </c>
      <c r="E13708" s="37" t="s">
        <v>16</v>
      </c>
      <c r="F13708" s="37" t="s">
        <v>9</v>
      </c>
    </row>
    <row r="13709">
      <c r="A13709" s="36" t="str">
        <f t="shared" si="1"/>
        <v>Medium Population-Low Poverty</v>
      </c>
      <c r="B13709" s="35" t="s">
        <v>13728</v>
      </c>
      <c r="C13709" s="37">
        <v>1757.0</v>
      </c>
      <c r="D13709" s="37">
        <v>0.076835515082527</v>
      </c>
      <c r="E13709" s="37" t="s">
        <v>15</v>
      </c>
      <c r="F13709" s="37" t="s">
        <v>9</v>
      </c>
    </row>
    <row r="13710">
      <c r="A13710" s="36" t="str">
        <f t="shared" si="1"/>
        <v>Medium Population-Low Poverty</v>
      </c>
      <c r="B13710" s="35" t="s">
        <v>13729</v>
      </c>
      <c r="C13710" s="37">
        <v>2483.0</v>
      </c>
      <c r="D13710" s="37">
        <v>0.0668546113572292</v>
      </c>
      <c r="E13710" s="37" t="s">
        <v>15</v>
      </c>
      <c r="F13710" s="37" t="s">
        <v>9</v>
      </c>
    </row>
    <row r="13711">
      <c r="A13711" s="36" t="str">
        <f t="shared" si="1"/>
        <v>High Population-Low Poverty</v>
      </c>
      <c r="B13711" s="35" t="s">
        <v>13730</v>
      </c>
      <c r="C13711" s="37">
        <v>12493.0</v>
      </c>
      <c r="D13711" s="37">
        <v>0.0713199391659329</v>
      </c>
      <c r="E13711" s="37" t="s">
        <v>14</v>
      </c>
      <c r="F13711" s="37" t="s">
        <v>9</v>
      </c>
    </row>
    <row r="13712">
      <c r="A13712" s="36" t="str">
        <f t="shared" si="1"/>
        <v>High Population-Low Poverty</v>
      </c>
      <c r="B13712" s="35" t="s">
        <v>13731</v>
      </c>
      <c r="C13712" s="37">
        <v>31696.0</v>
      </c>
      <c r="D13712" s="37">
        <v>0.0609540636042403</v>
      </c>
      <c r="E13712" s="37" t="s">
        <v>14</v>
      </c>
      <c r="F13712" s="37" t="s">
        <v>9</v>
      </c>
    </row>
    <row r="13713">
      <c r="A13713" s="36" t="str">
        <f t="shared" si="1"/>
        <v>Medium Population-Low Poverty</v>
      </c>
      <c r="B13713" s="35" t="s">
        <v>13732</v>
      </c>
      <c r="C13713" s="37">
        <v>502.0</v>
      </c>
      <c r="D13713" s="37">
        <v>0.0577689243027888</v>
      </c>
      <c r="E13713" s="37" t="s">
        <v>15</v>
      </c>
      <c r="F13713" s="37" t="s">
        <v>9</v>
      </c>
    </row>
    <row r="13714">
      <c r="A13714" s="36" t="str">
        <f t="shared" si="1"/>
        <v>Medium Population-Low Poverty</v>
      </c>
      <c r="B13714" s="35" t="s">
        <v>13733</v>
      </c>
      <c r="C13714" s="37">
        <v>7750.0</v>
      </c>
      <c r="D13714" s="37">
        <v>0.0188387096774194</v>
      </c>
      <c r="E13714" s="37" t="s">
        <v>15</v>
      </c>
      <c r="F13714" s="37" t="s">
        <v>9</v>
      </c>
    </row>
    <row r="13715">
      <c r="A13715" s="36" t="str">
        <f t="shared" si="1"/>
        <v>High Population-Low Poverty</v>
      </c>
      <c r="B13715" s="35" t="s">
        <v>13734</v>
      </c>
      <c r="C13715" s="37">
        <v>13087.0</v>
      </c>
      <c r="D13715" s="37">
        <v>0.0856575227324826</v>
      </c>
      <c r="E13715" s="37" t="s">
        <v>14</v>
      </c>
      <c r="F13715" s="37" t="s">
        <v>9</v>
      </c>
    </row>
    <row r="13716">
      <c r="A13716" s="36" t="str">
        <f t="shared" si="1"/>
        <v>Medium Population-Middle Poverty</v>
      </c>
      <c r="B13716" s="35" t="s">
        <v>13735</v>
      </c>
      <c r="C13716" s="37">
        <v>2844.0</v>
      </c>
      <c r="D13716" s="37">
        <v>0.134669479606188</v>
      </c>
      <c r="E13716" s="37" t="s">
        <v>15</v>
      </c>
      <c r="F13716" s="37" t="s">
        <v>10</v>
      </c>
    </row>
    <row r="13717">
      <c r="A13717" s="36" t="str">
        <f t="shared" si="1"/>
        <v>Medium Population-Middle Poverty</v>
      </c>
      <c r="B13717" s="35" t="s">
        <v>13736</v>
      </c>
      <c r="C13717" s="37">
        <v>3195.0</v>
      </c>
      <c r="D13717" s="37">
        <v>0.100156494522692</v>
      </c>
      <c r="E13717" s="37" t="s">
        <v>15</v>
      </c>
      <c r="F13717" s="37" t="s">
        <v>10</v>
      </c>
    </row>
    <row r="13718">
      <c r="A13718" s="36" t="str">
        <f t="shared" si="1"/>
        <v>Medium Population-Low Poverty</v>
      </c>
      <c r="B13718" s="35" t="s">
        <v>13737</v>
      </c>
      <c r="C13718" s="37">
        <v>7420.0</v>
      </c>
      <c r="D13718" s="37">
        <v>0.0439353099730458</v>
      </c>
      <c r="E13718" s="37" t="s">
        <v>15</v>
      </c>
      <c r="F13718" s="37" t="s">
        <v>9</v>
      </c>
    </row>
    <row r="13719">
      <c r="A13719" s="36" t="str">
        <f t="shared" si="1"/>
        <v>Medium Population-Impoverished</v>
      </c>
      <c r="B13719" s="35" t="s">
        <v>13738</v>
      </c>
      <c r="C13719" s="37">
        <v>8300.0</v>
      </c>
      <c r="D13719" s="37">
        <v>0.575421686746988</v>
      </c>
      <c r="E13719" s="37" t="s">
        <v>15</v>
      </c>
      <c r="F13719" s="37" t="s">
        <v>12</v>
      </c>
    </row>
    <row r="13720">
      <c r="A13720" s="36" t="str">
        <f t="shared" si="1"/>
        <v>High Population-High Poverty</v>
      </c>
      <c r="B13720" s="35" t="s">
        <v>13739</v>
      </c>
      <c r="C13720" s="37">
        <v>25717.0</v>
      </c>
      <c r="D13720" s="37">
        <v>0.380682039118093</v>
      </c>
      <c r="E13720" s="37" t="s">
        <v>14</v>
      </c>
      <c r="F13720" s="37" t="s">
        <v>11</v>
      </c>
    </row>
    <row r="13721">
      <c r="A13721" s="36" t="str">
        <f t="shared" si="1"/>
        <v>High Population-Middle Poverty</v>
      </c>
      <c r="B13721" s="35" t="s">
        <v>13740</v>
      </c>
      <c r="C13721" s="37">
        <v>22151.0</v>
      </c>
      <c r="D13721" s="37">
        <v>0.222202157916121</v>
      </c>
      <c r="E13721" s="37" t="s">
        <v>14</v>
      </c>
      <c r="F13721" s="37" t="s">
        <v>10</v>
      </c>
    </row>
    <row r="13722">
      <c r="A13722" s="36" t="str">
        <f t="shared" si="1"/>
        <v>High Population-High Poverty</v>
      </c>
      <c r="B13722" s="35" t="s">
        <v>13741</v>
      </c>
      <c r="C13722" s="37">
        <v>20671.0</v>
      </c>
      <c r="D13722" s="37">
        <v>0.385225678486769</v>
      </c>
      <c r="E13722" s="37" t="s">
        <v>14</v>
      </c>
      <c r="F13722" s="37" t="s">
        <v>11</v>
      </c>
    </row>
    <row r="13723">
      <c r="A13723" s="36" t="str">
        <f t="shared" si="1"/>
        <v>High Population-High Poverty</v>
      </c>
      <c r="B13723" s="35" t="s">
        <v>13742</v>
      </c>
      <c r="C13723" s="37">
        <v>13531.0</v>
      </c>
      <c r="D13723" s="37">
        <v>0.378981597812431</v>
      </c>
      <c r="E13723" s="37" t="s">
        <v>14</v>
      </c>
      <c r="F13723" s="37" t="s">
        <v>11</v>
      </c>
    </row>
    <row r="13724">
      <c r="A13724" s="36" t="str">
        <f t="shared" si="1"/>
        <v>High Population-Middle Poverty</v>
      </c>
      <c r="B13724" s="35" t="s">
        <v>13743</v>
      </c>
      <c r="C13724" s="37">
        <v>21804.0</v>
      </c>
      <c r="D13724" s="37">
        <v>0.318519537699505</v>
      </c>
      <c r="E13724" s="37" t="s">
        <v>14</v>
      </c>
      <c r="F13724" s="37" t="s">
        <v>10</v>
      </c>
    </row>
    <row r="13725">
      <c r="A13725" s="36" t="str">
        <f t="shared" si="1"/>
        <v>Medium Population-High Poverty</v>
      </c>
      <c r="B13725" s="35" t="s">
        <v>13744</v>
      </c>
      <c r="C13725" s="37">
        <v>4309.0</v>
      </c>
      <c r="D13725" s="37">
        <v>0.373172429798097</v>
      </c>
      <c r="E13725" s="37" t="s">
        <v>15</v>
      </c>
      <c r="F13725" s="37" t="s">
        <v>11</v>
      </c>
    </row>
    <row r="13726">
      <c r="A13726" s="36" t="str">
        <f t="shared" si="1"/>
        <v>High Population-Middle Poverty</v>
      </c>
      <c r="B13726" s="35" t="s">
        <v>13745</v>
      </c>
      <c r="C13726" s="37">
        <v>18399.0</v>
      </c>
      <c r="D13726" s="37">
        <v>0.196858524919833</v>
      </c>
      <c r="E13726" s="37" t="s">
        <v>14</v>
      </c>
      <c r="F13726" s="37" t="s">
        <v>10</v>
      </c>
    </row>
    <row r="13727">
      <c r="A13727" s="36" t="str">
        <f t="shared" si="1"/>
        <v>High Population-Middle Poverty</v>
      </c>
      <c r="B13727" s="35" t="s">
        <v>13746</v>
      </c>
      <c r="C13727" s="37">
        <v>29399.0</v>
      </c>
      <c r="D13727" s="37">
        <v>0.204394707302969</v>
      </c>
      <c r="E13727" s="37" t="s">
        <v>14</v>
      </c>
      <c r="F13727" s="37" t="s">
        <v>10</v>
      </c>
    </row>
    <row r="13728">
      <c r="A13728" s="36" t="str">
        <f t="shared" si="1"/>
        <v>High Population-Middle Poverty</v>
      </c>
      <c r="B13728" s="35" t="s">
        <v>13747</v>
      </c>
      <c r="C13728" s="37">
        <v>32520.0</v>
      </c>
      <c r="D13728" s="37">
        <v>0.111869618696187</v>
      </c>
      <c r="E13728" s="37" t="s">
        <v>14</v>
      </c>
      <c r="F13728" s="37" t="s">
        <v>10</v>
      </c>
    </row>
    <row r="13729">
      <c r="A13729" s="36" t="str">
        <f t="shared" si="1"/>
        <v>High Population-Middle Poverty</v>
      </c>
      <c r="B13729" s="35" t="s">
        <v>13748</v>
      </c>
      <c r="C13729" s="37">
        <v>31071.0</v>
      </c>
      <c r="D13729" s="37">
        <v>0.165878150043449</v>
      </c>
      <c r="E13729" s="37" t="s">
        <v>14</v>
      </c>
      <c r="F13729" s="37" t="s">
        <v>10</v>
      </c>
    </row>
    <row r="13730">
      <c r="A13730" s="36" t="str">
        <f t="shared" si="1"/>
        <v>High Population-Middle Poverty</v>
      </c>
      <c r="B13730" s="35" t="s">
        <v>13749</v>
      </c>
      <c r="C13730" s="37">
        <v>39195.0</v>
      </c>
      <c r="D13730" s="37">
        <v>0.194387039163159</v>
      </c>
      <c r="E13730" s="37" t="s">
        <v>14</v>
      </c>
      <c r="F13730" s="37" t="s">
        <v>10</v>
      </c>
    </row>
    <row r="13731">
      <c r="A13731" s="36" t="str">
        <f t="shared" si="1"/>
        <v>High Population-Low Poverty</v>
      </c>
      <c r="B13731" s="35" t="s">
        <v>13750</v>
      </c>
      <c r="C13731" s="37">
        <v>20042.0</v>
      </c>
      <c r="D13731" s="37">
        <v>0.0918072048697735</v>
      </c>
      <c r="E13731" s="37" t="s">
        <v>14</v>
      </c>
      <c r="F13731" s="37" t="s">
        <v>9</v>
      </c>
    </row>
    <row r="13732">
      <c r="A13732" s="36" t="str">
        <f t="shared" si="1"/>
        <v>Medium Population-Low Poverty</v>
      </c>
      <c r="B13732" s="35" t="s">
        <v>13751</v>
      </c>
      <c r="C13732" s="37">
        <v>7181.0</v>
      </c>
      <c r="D13732" s="37">
        <v>0.0745021584737502</v>
      </c>
      <c r="E13732" s="37" t="s">
        <v>15</v>
      </c>
      <c r="F13732" s="37" t="s">
        <v>9</v>
      </c>
    </row>
    <row r="13733">
      <c r="A13733" s="36" t="str">
        <f t="shared" si="1"/>
        <v>Medium Population-Low Poverty</v>
      </c>
      <c r="B13733" s="35" t="s">
        <v>13752</v>
      </c>
      <c r="C13733" s="37">
        <v>7296.0</v>
      </c>
      <c r="D13733" s="37">
        <v>0.0600328947368421</v>
      </c>
      <c r="E13733" s="37" t="s">
        <v>15</v>
      </c>
      <c r="F13733" s="37" t="s">
        <v>9</v>
      </c>
    </row>
    <row r="13734">
      <c r="A13734" s="36" t="str">
        <f t="shared" si="1"/>
        <v>Medium Population-High Poverty</v>
      </c>
      <c r="B13734" s="35" t="s">
        <v>13753</v>
      </c>
      <c r="C13734" s="37">
        <v>5604.0</v>
      </c>
      <c r="D13734" s="37">
        <v>0.356352605281941</v>
      </c>
      <c r="E13734" s="37" t="s">
        <v>15</v>
      </c>
      <c r="F13734" s="37" t="s">
        <v>11</v>
      </c>
    </row>
    <row r="13735">
      <c r="A13735" s="36" t="str">
        <f t="shared" si="1"/>
        <v>High Population-Middle Poverty</v>
      </c>
      <c r="B13735" s="35" t="s">
        <v>13754</v>
      </c>
      <c r="C13735" s="37">
        <v>19767.0</v>
      </c>
      <c r="D13735" s="37">
        <v>0.130874690140133</v>
      </c>
      <c r="E13735" s="37" t="s">
        <v>14</v>
      </c>
      <c r="F13735" s="37" t="s">
        <v>10</v>
      </c>
    </row>
    <row r="13736">
      <c r="A13736" s="36" t="str">
        <f t="shared" si="1"/>
        <v>High Population-Middle Poverty</v>
      </c>
      <c r="B13736" s="35" t="s">
        <v>13755</v>
      </c>
      <c r="C13736" s="37">
        <v>54563.0</v>
      </c>
      <c r="D13736" s="37">
        <v>0.18857100965856</v>
      </c>
      <c r="E13736" s="37" t="s">
        <v>14</v>
      </c>
      <c r="F13736" s="37" t="s">
        <v>10</v>
      </c>
    </row>
    <row r="13737">
      <c r="A13737" s="36" t="str">
        <f t="shared" si="1"/>
        <v>Low Population-Low Poverty</v>
      </c>
      <c r="B13737" s="35" t="s">
        <v>13756</v>
      </c>
      <c r="C13737" s="37">
        <v>116.0</v>
      </c>
      <c r="D13737" s="37">
        <v>0.0</v>
      </c>
      <c r="E13737" s="37" t="s">
        <v>16</v>
      </c>
      <c r="F13737" s="37" t="s">
        <v>9</v>
      </c>
    </row>
    <row r="13738">
      <c r="A13738" s="36" t="str">
        <f t="shared" si="1"/>
        <v>Medium Population-Middle Poverty</v>
      </c>
      <c r="B13738" s="35" t="s">
        <v>13757</v>
      </c>
      <c r="C13738" s="37">
        <v>6860.0</v>
      </c>
      <c r="D13738" s="37">
        <v>0.161224489795918</v>
      </c>
      <c r="E13738" s="37" t="s">
        <v>15</v>
      </c>
      <c r="F13738" s="37" t="s">
        <v>10</v>
      </c>
    </row>
    <row r="13739">
      <c r="A13739" s="36" t="str">
        <f t="shared" si="1"/>
        <v>Medium Population-Middle Poverty</v>
      </c>
      <c r="B13739" s="35" t="s">
        <v>13758</v>
      </c>
      <c r="C13739" s="37">
        <v>1871.0</v>
      </c>
      <c r="D13739" s="37">
        <v>0.233030464991983</v>
      </c>
      <c r="E13739" s="37" t="s">
        <v>15</v>
      </c>
      <c r="F13739" s="37" t="s">
        <v>10</v>
      </c>
    </row>
    <row r="13740">
      <c r="A13740" s="36" t="str">
        <f t="shared" si="1"/>
        <v>Low Population-Middle Poverty</v>
      </c>
      <c r="B13740" s="35" t="s">
        <v>13759</v>
      </c>
      <c r="C13740" s="37">
        <v>143.0</v>
      </c>
      <c r="D13740" s="37">
        <v>0.111888111888112</v>
      </c>
      <c r="E13740" s="37" t="s">
        <v>16</v>
      </c>
      <c r="F13740" s="37" t="s">
        <v>10</v>
      </c>
    </row>
    <row r="13741">
      <c r="A13741" s="36" t="str">
        <f t="shared" si="1"/>
        <v>Medium Population-Low Poverty</v>
      </c>
      <c r="B13741" s="35" t="s">
        <v>13760</v>
      </c>
      <c r="C13741" s="37">
        <v>2917.0</v>
      </c>
      <c r="D13741" s="37">
        <v>0.0791909496057593</v>
      </c>
      <c r="E13741" s="37" t="s">
        <v>15</v>
      </c>
      <c r="F13741" s="37" t="s">
        <v>9</v>
      </c>
    </row>
    <row r="13742">
      <c r="A13742" s="36" t="str">
        <f t="shared" si="1"/>
        <v>Medium Population-Low Poverty</v>
      </c>
      <c r="B13742" s="35" t="s">
        <v>13761</v>
      </c>
      <c r="C13742" s="37">
        <v>2652.0</v>
      </c>
      <c r="D13742" s="37">
        <v>0.0791855203619909</v>
      </c>
      <c r="E13742" s="37" t="s">
        <v>15</v>
      </c>
      <c r="F13742" s="37" t="s">
        <v>9</v>
      </c>
    </row>
    <row r="13743">
      <c r="A13743" s="36" t="str">
        <f t="shared" si="1"/>
        <v>Medium Population-Middle Poverty</v>
      </c>
      <c r="B13743" s="35" t="s">
        <v>13762</v>
      </c>
      <c r="C13743" s="37">
        <v>1263.0</v>
      </c>
      <c r="D13743" s="37">
        <v>0.13618368962787</v>
      </c>
      <c r="E13743" s="37" t="s">
        <v>15</v>
      </c>
      <c r="F13743" s="37" t="s">
        <v>10</v>
      </c>
    </row>
    <row r="13744">
      <c r="A13744" s="36" t="str">
        <f t="shared" si="1"/>
        <v>Low Population-Impoverished</v>
      </c>
      <c r="B13744" s="35" t="s">
        <v>13763</v>
      </c>
      <c r="C13744" s="37">
        <v>81.0</v>
      </c>
      <c r="D13744" s="37">
        <v>1.0</v>
      </c>
      <c r="E13744" s="37" t="s">
        <v>16</v>
      </c>
      <c r="F13744" s="37" t="s">
        <v>12</v>
      </c>
    </row>
    <row r="13745">
      <c r="A13745" s="36" t="str">
        <f t="shared" si="1"/>
        <v>Low Population-Low Poverty</v>
      </c>
      <c r="B13745" s="35" t="s">
        <v>13764</v>
      </c>
      <c r="C13745" s="37">
        <v>306.0</v>
      </c>
      <c r="D13745" s="37">
        <v>0.0</v>
      </c>
      <c r="E13745" s="37" t="s">
        <v>16</v>
      </c>
      <c r="F13745" s="37" t="s">
        <v>9</v>
      </c>
    </row>
    <row r="13746">
      <c r="A13746" s="36" t="str">
        <f t="shared" si="1"/>
        <v>Medium Population-Middle Poverty</v>
      </c>
      <c r="B13746" s="35" t="s">
        <v>13765</v>
      </c>
      <c r="C13746" s="37">
        <v>5094.0</v>
      </c>
      <c r="D13746" s="37">
        <v>0.260306242638398</v>
      </c>
      <c r="E13746" s="37" t="s">
        <v>15</v>
      </c>
      <c r="F13746" s="37" t="s">
        <v>10</v>
      </c>
    </row>
    <row r="13747">
      <c r="A13747" s="36" t="str">
        <f t="shared" si="1"/>
        <v>Medium Population-Middle Poverty</v>
      </c>
      <c r="B13747" s="35" t="s">
        <v>13766</v>
      </c>
      <c r="C13747" s="37">
        <v>6843.0</v>
      </c>
      <c r="D13747" s="37">
        <v>0.147303814116616</v>
      </c>
      <c r="E13747" s="37" t="s">
        <v>15</v>
      </c>
      <c r="F13747" s="37" t="s">
        <v>10</v>
      </c>
    </row>
    <row r="13748">
      <c r="A13748" s="36" t="str">
        <f t="shared" si="1"/>
        <v>High Population-Middle Poverty</v>
      </c>
      <c r="B13748" s="35" t="s">
        <v>13767</v>
      </c>
      <c r="C13748" s="37">
        <v>19150.0</v>
      </c>
      <c r="D13748" s="37">
        <v>0.246997389033943</v>
      </c>
      <c r="E13748" s="37" t="s">
        <v>14</v>
      </c>
      <c r="F13748" s="37" t="s">
        <v>10</v>
      </c>
    </row>
    <row r="13749">
      <c r="A13749" s="36" t="str">
        <f t="shared" si="1"/>
        <v>Medium Population-Low Poverty</v>
      </c>
      <c r="B13749" s="35" t="s">
        <v>13768</v>
      </c>
      <c r="C13749" s="37">
        <v>1163.0</v>
      </c>
      <c r="D13749" s="37">
        <v>0.0662080825451419</v>
      </c>
      <c r="E13749" s="37" t="s">
        <v>15</v>
      </c>
      <c r="F13749" s="37" t="s">
        <v>9</v>
      </c>
    </row>
    <row r="13750">
      <c r="A13750" s="36" t="str">
        <f t="shared" si="1"/>
        <v>Medium Population-Middle Poverty</v>
      </c>
      <c r="B13750" s="35" t="s">
        <v>13769</v>
      </c>
      <c r="C13750" s="37">
        <v>1581.0</v>
      </c>
      <c r="D13750" s="37">
        <v>0.32764073371284</v>
      </c>
      <c r="E13750" s="37" t="s">
        <v>15</v>
      </c>
      <c r="F13750" s="37" t="s">
        <v>10</v>
      </c>
    </row>
    <row r="13751">
      <c r="A13751" s="36" t="str">
        <f t="shared" si="1"/>
        <v>Medium Population-Middle Poverty</v>
      </c>
      <c r="B13751" s="35" t="s">
        <v>13770</v>
      </c>
      <c r="C13751" s="37">
        <v>2275.0</v>
      </c>
      <c r="D13751" s="37">
        <v>0.164835164835165</v>
      </c>
      <c r="E13751" s="37" t="s">
        <v>15</v>
      </c>
      <c r="F13751" s="37" t="s">
        <v>10</v>
      </c>
    </row>
    <row r="13752">
      <c r="A13752" s="36" t="str">
        <f t="shared" si="1"/>
        <v>Medium Population-Middle Poverty</v>
      </c>
      <c r="B13752" s="35" t="s">
        <v>13771</v>
      </c>
      <c r="C13752" s="37">
        <v>5362.0</v>
      </c>
      <c r="D13752" s="37">
        <v>0.200111898545319</v>
      </c>
      <c r="E13752" s="37" t="s">
        <v>15</v>
      </c>
      <c r="F13752" s="37" t="s">
        <v>10</v>
      </c>
    </row>
    <row r="13753">
      <c r="A13753" s="36" t="str">
        <f t="shared" si="1"/>
        <v>Medium Population-Middle Poverty</v>
      </c>
      <c r="B13753" s="35" t="s">
        <v>13772</v>
      </c>
      <c r="C13753" s="37">
        <v>1437.0</v>
      </c>
      <c r="D13753" s="37">
        <v>0.136395267919276</v>
      </c>
      <c r="E13753" s="37" t="s">
        <v>15</v>
      </c>
      <c r="F13753" s="37" t="s">
        <v>10</v>
      </c>
    </row>
    <row r="13754">
      <c r="A13754" s="36" t="str">
        <f t="shared" si="1"/>
        <v>Medium Population-Middle Poverty</v>
      </c>
      <c r="B13754" s="35" t="s">
        <v>13773</v>
      </c>
      <c r="C13754" s="37">
        <v>1738.0</v>
      </c>
      <c r="D13754" s="37">
        <v>0.102991944764097</v>
      </c>
      <c r="E13754" s="37" t="s">
        <v>15</v>
      </c>
      <c r="F13754" s="37" t="s">
        <v>10</v>
      </c>
    </row>
    <row r="13755">
      <c r="A13755" s="36" t="str">
        <f t="shared" si="1"/>
        <v>Low Population-Low Poverty</v>
      </c>
      <c r="B13755" s="35" t="s">
        <v>13774</v>
      </c>
      <c r="C13755" s="37">
        <v>438.0</v>
      </c>
      <c r="D13755" s="37">
        <v>0.0</v>
      </c>
      <c r="E13755" s="37" t="s">
        <v>16</v>
      </c>
      <c r="F13755" s="37" t="s">
        <v>9</v>
      </c>
    </row>
    <row r="13756">
      <c r="A13756" s="36" t="str">
        <f t="shared" si="1"/>
        <v>Low Population-Middle Poverty</v>
      </c>
      <c r="B13756" s="35" t="s">
        <v>13775</v>
      </c>
      <c r="C13756" s="37">
        <v>35.0</v>
      </c>
      <c r="D13756" s="37">
        <v>0.171428571428571</v>
      </c>
      <c r="E13756" s="37" t="s">
        <v>16</v>
      </c>
      <c r="F13756" s="37" t="s">
        <v>10</v>
      </c>
    </row>
    <row r="13757">
      <c r="A13757" s="36" t="str">
        <f t="shared" si="1"/>
        <v>Low Population-Low Poverty</v>
      </c>
      <c r="B13757" s="35" t="s">
        <v>13776</v>
      </c>
      <c r="C13757" s="37">
        <v>103.0</v>
      </c>
      <c r="D13757" s="37">
        <v>0.0194174757281553</v>
      </c>
      <c r="E13757" s="37" t="s">
        <v>16</v>
      </c>
      <c r="F13757" s="37" t="s">
        <v>9</v>
      </c>
    </row>
    <row r="13758">
      <c r="A13758" s="36" t="str">
        <f t="shared" si="1"/>
        <v>Medium Population-Low Poverty</v>
      </c>
      <c r="B13758" s="35" t="s">
        <v>13777</v>
      </c>
      <c r="C13758" s="37">
        <v>2179.0</v>
      </c>
      <c r="D13758" s="37">
        <v>0.0252409362092703</v>
      </c>
      <c r="E13758" s="37" t="s">
        <v>15</v>
      </c>
      <c r="F13758" s="37" t="s">
        <v>9</v>
      </c>
    </row>
    <row r="13759">
      <c r="A13759" s="36" t="str">
        <f t="shared" si="1"/>
        <v>Low Population-Middle Poverty</v>
      </c>
      <c r="B13759" s="35" t="s">
        <v>13778</v>
      </c>
      <c r="C13759" s="37">
        <v>275.0</v>
      </c>
      <c r="D13759" s="37">
        <v>0.218181818181818</v>
      </c>
      <c r="E13759" s="37" t="s">
        <v>16</v>
      </c>
      <c r="F13759" s="37" t="s">
        <v>10</v>
      </c>
    </row>
    <row r="13760">
      <c r="A13760" s="36" t="str">
        <f t="shared" si="1"/>
        <v>Medium Population-Low Poverty</v>
      </c>
      <c r="B13760" s="35" t="s">
        <v>13779</v>
      </c>
      <c r="C13760" s="37">
        <v>1189.0</v>
      </c>
      <c r="D13760" s="37">
        <v>0.0210260723296888</v>
      </c>
      <c r="E13760" s="37" t="s">
        <v>15</v>
      </c>
      <c r="F13760" s="37" t="s">
        <v>9</v>
      </c>
    </row>
    <row r="13761">
      <c r="A13761" s="36" t="str">
        <f t="shared" si="1"/>
        <v>Medium Population-Middle Poverty</v>
      </c>
      <c r="B13761" s="35" t="s">
        <v>13780</v>
      </c>
      <c r="C13761" s="37">
        <v>872.0</v>
      </c>
      <c r="D13761" s="37">
        <v>0.224770642201835</v>
      </c>
      <c r="E13761" s="37" t="s">
        <v>15</v>
      </c>
      <c r="F13761" s="37" t="s">
        <v>10</v>
      </c>
    </row>
    <row r="13762">
      <c r="A13762" s="36" t="str">
        <f t="shared" si="1"/>
        <v>Medium Population-High Poverty</v>
      </c>
      <c r="B13762" s="35" t="s">
        <v>13781</v>
      </c>
      <c r="C13762" s="37">
        <v>2752.0</v>
      </c>
      <c r="D13762" s="37">
        <v>0.335755813953488</v>
      </c>
      <c r="E13762" s="37" t="s">
        <v>15</v>
      </c>
      <c r="F13762" s="37" t="s">
        <v>11</v>
      </c>
    </row>
    <row r="13763">
      <c r="A13763" s="36" t="str">
        <f t="shared" si="1"/>
        <v>Medium Population-Low Poverty</v>
      </c>
      <c r="B13763" s="35" t="s">
        <v>13782</v>
      </c>
      <c r="C13763" s="37">
        <v>2376.0</v>
      </c>
      <c r="D13763" s="37">
        <v>0.0761784511784512</v>
      </c>
      <c r="E13763" s="37" t="s">
        <v>15</v>
      </c>
      <c r="F13763" s="37" t="s">
        <v>9</v>
      </c>
    </row>
    <row r="13764">
      <c r="A13764" s="36" t="str">
        <f t="shared" si="1"/>
        <v>Low Population-Low Poverty</v>
      </c>
      <c r="B13764" s="35" t="s">
        <v>13783</v>
      </c>
      <c r="C13764" s="37">
        <v>115.0</v>
      </c>
      <c r="D13764" s="37">
        <v>0.0</v>
      </c>
      <c r="E13764" s="37" t="s">
        <v>16</v>
      </c>
      <c r="F13764" s="37" t="s">
        <v>9</v>
      </c>
    </row>
    <row r="13765">
      <c r="A13765" s="36" t="str">
        <f t="shared" si="1"/>
        <v>Medium Population-Middle Poverty</v>
      </c>
      <c r="B13765" s="35" t="s">
        <v>13784</v>
      </c>
      <c r="C13765" s="37">
        <v>1603.0</v>
      </c>
      <c r="D13765" s="37">
        <v>0.114784778540237</v>
      </c>
      <c r="E13765" s="37" t="s">
        <v>15</v>
      </c>
      <c r="F13765" s="37" t="s">
        <v>10</v>
      </c>
    </row>
    <row r="13766">
      <c r="A13766" s="36" t="str">
        <f t="shared" si="1"/>
        <v>Medium Population-Middle Poverty</v>
      </c>
      <c r="B13766" s="35" t="s">
        <v>13785</v>
      </c>
      <c r="C13766" s="37">
        <v>1944.0</v>
      </c>
      <c r="D13766" s="37">
        <v>0.219650205761317</v>
      </c>
      <c r="E13766" s="37" t="s">
        <v>15</v>
      </c>
      <c r="F13766" s="37" t="s">
        <v>10</v>
      </c>
    </row>
    <row r="13767">
      <c r="A13767" s="36" t="str">
        <f t="shared" si="1"/>
        <v>Medium Population-Middle Poverty</v>
      </c>
      <c r="B13767" s="35" t="s">
        <v>13786</v>
      </c>
      <c r="C13767" s="37">
        <v>4637.0</v>
      </c>
      <c r="D13767" s="37">
        <v>0.172956653008411</v>
      </c>
      <c r="E13767" s="37" t="s">
        <v>15</v>
      </c>
      <c r="F13767" s="37" t="s">
        <v>10</v>
      </c>
    </row>
    <row r="13768">
      <c r="A13768" s="36" t="str">
        <f t="shared" si="1"/>
        <v>Medium Population-Middle Poverty</v>
      </c>
      <c r="B13768" s="35" t="s">
        <v>13787</v>
      </c>
      <c r="C13768" s="37">
        <v>3060.0</v>
      </c>
      <c r="D13768" s="37">
        <v>0.166666666666667</v>
      </c>
      <c r="E13768" s="37" t="s">
        <v>15</v>
      </c>
      <c r="F13768" s="37" t="s">
        <v>10</v>
      </c>
    </row>
    <row r="13769">
      <c r="A13769" s="36" t="str">
        <f t="shared" si="1"/>
        <v>Low Population-Low Poverty</v>
      </c>
      <c r="B13769" s="35" t="s">
        <v>13788</v>
      </c>
      <c r="C13769" s="37">
        <v>57.0</v>
      </c>
      <c r="D13769" s="37">
        <v>0.0</v>
      </c>
      <c r="E13769" s="37" t="s">
        <v>16</v>
      </c>
      <c r="F13769" s="37" t="s">
        <v>9</v>
      </c>
    </row>
    <row r="13770">
      <c r="A13770" s="36" t="str">
        <f t="shared" si="1"/>
        <v>Medium Population-Low Poverty</v>
      </c>
      <c r="B13770" s="35" t="s">
        <v>13789</v>
      </c>
      <c r="C13770" s="37">
        <v>2138.0</v>
      </c>
      <c r="D13770" s="37">
        <v>0.0809167446211412</v>
      </c>
      <c r="E13770" s="37" t="s">
        <v>15</v>
      </c>
      <c r="F13770" s="37" t="s">
        <v>9</v>
      </c>
    </row>
    <row r="13771">
      <c r="A13771" s="36" t="str">
        <f t="shared" si="1"/>
        <v>Low Population-Low Poverty</v>
      </c>
      <c r="B13771" s="35" t="s">
        <v>13790</v>
      </c>
      <c r="C13771" s="37">
        <v>49.0</v>
      </c>
      <c r="D13771" s="37">
        <v>0.0</v>
      </c>
      <c r="E13771" s="37" t="s">
        <v>16</v>
      </c>
      <c r="F13771" s="37" t="s">
        <v>9</v>
      </c>
    </row>
    <row r="13772">
      <c r="A13772" s="36" t="str">
        <f t="shared" si="1"/>
        <v>Medium Population-Middle Poverty</v>
      </c>
      <c r="B13772" s="35" t="s">
        <v>13791</v>
      </c>
      <c r="C13772" s="37">
        <v>4851.0</v>
      </c>
      <c r="D13772" s="37">
        <v>0.136466707895279</v>
      </c>
      <c r="E13772" s="37" t="s">
        <v>15</v>
      </c>
      <c r="F13772" s="37" t="s">
        <v>10</v>
      </c>
    </row>
    <row r="13773">
      <c r="A13773" s="36" t="str">
        <f t="shared" si="1"/>
        <v>Medium Population-Middle Poverty</v>
      </c>
      <c r="B13773" s="35" t="s">
        <v>13792</v>
      </c>
      <c r="C13773" s="37">
        <v>8607.0</v>
      </c>
      <c r="D13773" s="37">
        <v>0.244219821075868</v>
      </c>
      <c r="E13773" s="37" t="s">
        <v>15</v>
      </c>
      <c r="F13773" s="37" t="s">
        <v>10</v>
      </c>
    </row>
    <row r="13774">
      <c r="A13774" s="36" t="str">
        <f t="shared" si="1"/>
        <v>Medium Population-Middle Poverty</v>
      </c>
      <c r="B13774" s="35" t="s">
        <v>13793</v>
      </c>
      <c r="C13774" s="37">
        <v>1525.0</v>
      </c>
      <c r="D13774" s="37">
        <v>0.248524590163934</v>
      </c>
      <c r="E13774" s="37" t="s">
        <v>15</v>
      </c>
      <c r="F13774" s="37" t="s">
        <v>10</v>
      </c>
    </row>
    <row r="13775">
      <c r="A13775" s="36" t="str">
        <f t="shared" si="1"/>
        <v>Medium Population-Low Poverty</v>
      </c>
      <c r="B13775" s="35" t="s">
        <v>13794</v>
      </c>
      <c r="C13775" s="37">
        <v>982.0</v>
      </c>
      <c r="D13775" s="37">
        <v>0.0407331975560081</v>
      </c>
      <c r="E13775" s="37" t="s">
        <v>15</v>
      </c>
      <c r="F13775" s="37" t="s">
        <v>9</v>
      </c>
    </row>
    <row r="13776">
      <c r="A13776" s="36" t="str">
        <f t="shared" si="1"/>
        <v>Low Population-Impoverished</v>
      </c>
      <c r="B13776" s="35" t="s">
        <v>13795</v>
      </c>
      <c r="C13776" s="37">
        <v>491.0</v>
      </c>
      <c r="D13776" s="37">
        <v>0.543788187372709</v>
      </c>
      <c r="E13776" s="37" t="s">
        <v>16</v>
      </c>
      <c r="F13776" s="37" t="s">
        <v>12</v>
      </c>
    </row>
    <row r="13777">
      <c r="A13777" s="36" t="str">
        <f t="shared" si="1"/>
        <v>Medium Population-Middle Poverty</v>
      </c>
      <c r="B13777" s="35" t="s">
        <v>13796</v>
      </c>
      <c r="C13777" s="37">
        <v>1843.0</v>
      </c>
      <c r="D13777" s="37">
        <v>0.128594682582746</v>
      </c>
      <c r="E13777" s="37" t="s">
        <v>15</v>
      </c>
      <c r="F13777" s="37" t="s">
        <v>10</v>
      </c>
    </row>
    <row r="13778">
      <c r="A13778" s="36" t="str">
        <f t="shared" si="1"/>
        <v>Medium Population-Middle Poverty</v>
      </c>
      <c r="B13778" s="35" t="s">
        <v>13797</v>
      </c>
      <c r="C13778" s="37">
        <v>1853.0</v>
      </c>
      <c r="D13778" s="37">
        <v>0.119266055045872</v>
      </c>
      <c r="E13778" s="37" t="s">
        <v>15</v>
      </c>
      <c r="F13778" s="37" t="s">
        <v>10</v>
      </c>
    </row>
    <row r="13779">
      <c r="A13779" s="36" t="str">
        <f t="shared" si="1"/>
        <v>Medium Population-Middle Poverty</v>
      </c>
      <c r="B13779" s="35" t="s">
        <v>13798</v>
      </c>
      <c r="C13779" s="37">
        <v>3668.0</v>
      </c>
      <c r="D13779" s="37">
        <v>0.127589967284624</v>
      </c>
      <c r="E13779" s="37" t="s">
        <v>15</v>
      </c>
      <c r="F13779" s="37" t="s">
        <v>10</v>
      </c>
    </row>
    <row r="13780">
      <c r="A13780" s="36" t="str">
        <f t="shared" si="1"/>
        <v>Medium Population-Middle Poverty</v>
      </c>
      <c r="B13780" s="35" t="s">
        <v>13799</v>
      </c>
      <c r="C13780" s="37">
        <v>4770.0</v>
      </c>
      <c r="D13780" s="37">
        <v>0.2020964360587</v>
      </c>
      <c r="E13780" s="37" t="s">
        <v>15</v>
      </c>
      <c r="F13780" s="37" t="s">
        <v>10</v>
      </c>
    </row>
    <row r="13781">
      <c r="A13781" s="36" t="str">
        <f t="shared" si="1"/>
        <v>Medium Population-Middle Poverty</v>
      </c>
      <c r="B13781" s="35" t="s">
        <v>13800</v>
      </c>
      <c r="C13781" s="37">
        <v>1148.0</v>
      </c>
      <c r="D13781" s="37">
        <v>0.10801393728223</v>
      </c>
      <c r="E13781" s="37" t="s">
        <v>15</v>
      </c>
      <c r="F13781" s="37" t="s">
        <v>10</v>
      </c>
    </row>
    <row r="13782">
      <c r="A13782" s="36" t="str">
        <f t="shared" si="1"/>
        <v>Medium Population-Middle Poverty</v>
      </c>
      <c r="B13782" s="35" t="s">
        <v>13801</v>
      </c>
      <c r="C13782" s="37">
        <v>855.0</v>
      </c>
      <c r="D13782" s="37">
        <v>0.168421052631579</v>
      </c>
      <c r="E13782" s="37" t="s">
        <v>15</v>
      </c>
      <c r="F13782" s="37" t="s">
        <v>10</v>
      </c>
    </row>
    <row r="13783">
      <c r="A13783" s="36" t="str">
        <f t="shared" si="1"/>
        <v>Medium Population-Low Poverty</v>
      </c>
      <c r="B13783" s="35" t="s">
        <v>13802</v>
      </c>
      <c r="C13783" s="37">
        <v>1697.0</v>
      </c>
      <c r="D13783" s="37">
        <v>0.0642309958750737</v>
      </c>
      <c r="E13783" s="37" t="s">
        <v>15</v>
      </c>
      <c r="F13783" s="37" t="s">
        <v>9</v>
      </c>
    </row>
    <row r="13784">
      <c r="A13784" s="36" t="str">
        <f t="shared" si="1"/>
        <v>Medium Population-Middle Poverty</v>
      </c>
      <c r="B13784" s="35" t="s">
        <v>13803</v>
      </c>
      <c r="C13784" s="37">
        <v>673.0</v>
      </c>
      <c r="D13784" s="37">
        <v>0.295690936106984</v>
      </c>
      <c r="E13784" s="37" t="s">
        <v>15</v>
      </c>
      <c r="F13784" s="37" t="s">
        <v>10</v>
      </c>
    </row>
    <row r="13785">
      <c r="A13785" s="36" t="str">
        <f t="shared" si="1"/>
        <v>Medium Population-Middle Poverty</v>
      </c>
      <c r="B13785" s="35" t="s">
        <v>13804</v>
      </c>
      <c r="C13785" s="37">
        <v>4639.0</v>
      </c>
      <c r="D13785" s="37">
        <v>0.135805130416038</v>
      </c>
      <c r="E13785" s="37" t="s">
        <v>15</v>
      </c>
      <c r="F13785" s="37" t="s">
        <v>10</v>
      </c>
    </row>
    <row r="13786">
      <c r="A13786" s="36" t="str">
        <f t="shared" si="1"/>
        <v>Low Population-High Poverty</v>
      </c>
      <c r="B13786" s="35" t="s">
        <v>13805</v>
      </c>
      <c r="C13786" s="37">
        <v>35.0</v>
      </c>
      <c r="D13786" s="37">
        <v>0.342857142857143</v>
      </c>
      <c r="E13786" s="37" t="s">
        <v>16</v>
      </c>
      <c r="F13786" s="37" t="s">
        <v>11</v>
      </c>
    </row>
    <row r="13787">
      <c r="A13787" s="36" t="str">
        <f t="shared" si="1"/>
        <v>Medium Population-Middle Poverty</v>
      </c>
      <c r="B13787" s="35" t="s">
        <v>13806</v>
      </c>
      <c r="C13787" s="37">
        <v>3092.0</v>
      </c>
      <c r="D13787" s="37">
        <v>0.203751617076326</v>
      </c>
      <c r="E13787" s="37" t="s">
        <v>15</v>
      </c>
      <c r="F13787" s="37" t="s">
        <v>10</v>
      </c>
    </row>
    <row r="13788">
      <c r="A13788" s="36" t="str">
        <f t="shared" si="1"/>
        <v>Medium Population-Middle Poverty</v>
      </c>
      <c r="B13788" s="35" t="s">
        <v>13807</v>
      </c>
      <c r="C13788" s="37">
        <v>754.0</v>
      </c>
      <c r="D13788" s="37">
        <v>0.307692307692308</v>
      </c>
      <c r="E13788" s="37" t="s">
        <v>15</v>
      </c>
      <c r="F13788" s="37" t="s">
        <v>10</v>
      </c>
    </row>
    <row r="13789">
      <c r="A13789" s="36" t="str">
        <f t="shared" si="1"/>
        <v>Medium Population-Middle Poverty</v>
      </c>
      <c r="B13789" s="35" t="s">
        <v>13808</v>
      </c>
      <c r="C13789" s="37">
        <v>4770.0</v>
      </c>
      <c r="D13789" s="37">
        <v>0.205870020964361</v>
      </c>
      <c r="E13789" s="37" t="s">
        <v>15</v>
      </c>
      <c r="F13789" s="37" t="s">
        <v>10</v>
      </c>
    </row>
    <row r="13790">
      <c r="A13790" s="36" t="str">
        <f t="shared" si="1"/>
        <v>Medium Population-Middle Poverty</v>
      </c>
      <c r="B13790" s="35" t="s">
        <v>13809</v>
      </c>
      <c r="C13790" s="37">
        <v>1008.0</v>
      </c>
      <c r="D13790" s="37">
        <v>0.106150793650794</v>
      </c>
      <c r="E13790" s="37" t="s">
        <v>15</v>
      </c>
      <c r="F13790" s="37" t="s">
        <v>10</v>
      </c>
    </row>
    <row r="13791">
      <c r="A13791" s="36" t="str">
        <f t="shared" si="1"/>
        <v>Medium Population-Middle Poverty</v>
      </c>
      <c r="B13791" s="35" t="s">
        <v>13810</v>
      </c>
      <c r="C13791" s="37">
        <v>3682.0</v>
      </c>
      <c r="D13791" s="37">
        <v>0.137425312330255</v>
      </c>
      <c r="E13791" s="37" t="s">
        <v>15</v>
      </c>
      <c r="F13791" s="37" t="s">
        <v>10</v>
      </c>
    </row>
    <row r="13792">
      <c r="A13792" s="36" t="str">
        <f t="shared" si="1"/>
        <v>Low Population-Impoverished</v>
      </c>
      <c r="B13792" s="35" t="s">
        <v>13811</v>
      </c>
      <c r="C13792" s="37">
        <v>81.0</v>
      </c>
      <c r="D13792" s="37">
        <v>1.0</v>
      </c>
      <c r="E13792" s="37" t="s">
        <v>16</v>
      </c>
      <c r="F13792" s="37" t="s">
        <v>12</v>
      </c>
    </row>
    <row r="13793">
      <c r="A13793" s="36" t="str">
        <f t="shared" si="1"/>
        <v>Medium Population-Middle Poverty</v>
      </c>
      <c r="B13793" s="35" t="s">
        <v>13812</v>
      </c>
      <c r="C13793" s="37">
        <v>835.0</v>
      </c>
      <c r="D13793" s="37">
        <v>0.22874251497006</v>
      </c>
      <c r="E13793" s="37" t="s">
        <v>15</v>
      </c>
      <c r="F13793" s="37" t="s">
        <v>10</v>
      </c>
    </row>
    <row r="13794">
      <c r="A13794" s="36" t="str">
        <f t="shared" si="1"/>
        <v>High Population-Middle Poverty</v>
      </c>
      <c r="B13794" s="35" t="s">
        <v>13813</v>
      </c>
      <c r="C13794" s="37">
        <v>18264.0</v>
      </c>
      <c r="D13794" s="37">
        <v>0.174058256679807</v>
      </c>
      <c r="E13794" s="37" t="s">
        <v>14</v>
      </c>
      <c r="F13794" s="37" t="s">
        <v>10</v>
      </c>
    </row>
    <row r="13795">
      <c r="A13795" s="36" t="str">
        <f t="shared" si="1"/>
        <v>Medium Population-Low Poverty</v>
      </c>
      <c r="B13795" s="35" t="s">
        <v>13814</v>
      </c>
      <c r="C13795" s="37">
        <v>4366.0</v>
      </c>
      <c r="D13795" s="37">
        <v>0.0984883188273019</v>
      </c>
      <c r="E13795" s="37" t="s">
        <v>15</v>
      </c>
      <c r="F13795" s="37" t="s">
        <v>9</v>
      </c>
    </row>
    <row r="13796">
      <c r="A13796" s="36" t="str">
        <f t="shared" si="1"/>
        <v>Medium Population-Middle Poverty</v>
      </c>
      <c r="B13796" s="35" t="s">
        <v>13815</v>
      </c>
      <c r="C13796" s="37">
        <v>5095.0</v>
      </c>
      <c r="D13796" s="37">
        <v>0.167222767419038</v>
      </c>
      <c r="E13796" s="37" t="s">
        <v>15</v>
      </c>
      <c r="F13796" s="37" t="s">
        <v>10</v>
      </c>
    </row>
    <row r="13797">
      <c r="A13797" s="36" t="str">
        <f t="shared" si="1"/>
        <v>Medium Population-Middle Poverty</v>
      </c>
      <c r="B13797" s="35" t="s">
        <v>13816</v>
      </c>
      <c r="C13797" s="37">
        <v>4116.0</v>
      </c>
      <c r="D13797" s="37">
        <v>0.166909620991254</v>
      </c>
      <c r="E13797" s="37" t="s">
        <v>15</v>
      </c>
      <c r="F13797" s="37" t="s">
        <v>10</v>
      </c>
    </row>
    <row r="13798">
      <c r="A13798" s="36" t="str">
        <f t="shared" si="1"/>
        <v>Medium Population-Middle Poverty</v>
      </c>
      <c r="B13798" s="35" t="s">
        <v>13817</v>
      </c>
      <c r="C13798" s="37">
        <v>5710.0</v>
      </c>
      <c r="D13798" s="37">
        <v>0.104378283712785</v>
      </c>
      <c r="E13798" s="37" t="s">
        <v>15</v>
      </c>
      <c r="F13798" s="37" t="s">
        <v>10</v>
      </c>
    </row>
    <row r="13799">
      <c r="A13799" s="36" t="str">
        <f t="shared" si="1"/>
        <v>Medium Population-Middle Poverty</v>
      </c>
      <c r="B13799" s="35" t="s">
        <v>13818</v>
      </c>
      <c r="C13799" s="37">
        <v>7249.0</v>
      </c>
      <c r="D13799" s="37">
        <v>0.131466409159884</v>
      </c>
      <c r="E13799" s="37" t="s">
        <v>15</v>
      </c>
      <c r="F13799" s="37" t="s">
        <v>10</v>
      </c>
    </row>
    <row r="13800">
      <c r="A13800" s="36" t="str">
        <f t="shared" si="1"/>
        <v>Low Population-Low Poverty</v>
      </c>
      <c r="B13800" s="35" t="s">
        <v>13819</v>
      </c>
      <c r="C13800" s="37">
        <v>108.0</v>
      </c>
      <c r="D13800" s="37">
        <v>0.0277777777777778</v>
      </c>
      <c r="E13800" s="37" t="s">
        <v>16</v>
      </c>
      <c r="F13800" s="37" t="s">
        <v>9</v>
      </c>
    </row>
    <row r="13801">
      <c r="A13801" s="36" t="str">
        <f t="shared" si="1"/>
        <v>Medium Population-Middle Poverty</v>
      </c>
      <c r="B13801" s="35" t="s">
        <v>13820</v>
      </c>
      <c r="C13801" s="37">
        <v>1646.0</v>
      </c>
      <c r="D13801" s="37">
        <v>0.105103280680437</v>
      </c>
      <c r="E13801" s="37" t="s">
        <v>15</v>
      </c>
      <c r="F13801" s="37" t="s">
        <v>10</v>
      </c>
    </row>
    <row r="13802">
      <c r="A13802" s="36" t="str">
        <f t="shared" si="1"/>
        <v>Medium Population-Low Poverty</v>
      </c>
      <c r="B13802" s="35" t="s">
        <v>13821</v>
      </c>
      <c r="C13802" s="37">
        <v>1231.0</v>
      </c>
      <c r="D13802" s="37">
        <v>0.0503655564581641</v>
      </c>
      <c r="E13802" s="37" t="s">
        <v>15</v>
      </c>
      <c r="F13802" s="37" t="s">
        <v>9</v>
      </c>
    </row>
    <row r="13803">
      <c r="A13803" s="36" t="str">
        <f t="shared" si="1"/>
        <v>Low Population-Middle Poverty</v>
      </c>
      <c r="B13803" s="35" t="s">
        <v>13822</v>
      </c>
      <c r="C13803" s="37">
        <v>330.0</v>
      </c>
      <c r="D13803" s="37">
        <v>0.209090909090909</v>
      </c>
      <c r="E13803" s="37" t="s">
        <v>16</v>
      </c>
      <c r="F13803" s="37" t="s">
        <v>10</v>
      </c>
    </row>
    <row r="13804">
      <c r="A13804" s="36" t="str">
        <f t="shared" si="1"/>
        <v>Medium Population-Middle Poverty</v>
      </c>
      <c r="B13804" s="35" t="s">
        <v>13823</v>
      </c>
      <c r="C13804" s="37">
        <v>1062.0</v>
      </c>
      <c r="D13804" s="37">
        <v>0.110169491525424</v>
      </c>
      <c r="E13804" s="37" t="s">
        <v>15</v>
      </c>
      <c r="F13804" s="37" t="s">
        <v>10</v>
      </c>
    </row>
    <row r="13805">
      <c r="A13805" s="36" t="str">
        <f t="shared" si="1"/>
        <v>Medium Population-Low Poverty</v>
      </c>
      <c r="B13805" s="35" t="s">
        <v>13824</v>
      </c>
      <c r="C13805" s="37">
        <v>3489.0</v>
      </c>
      <c r="D13805" s="37">
        <v>0.0848380624820866</v>
      </c>
      <c r="E13805" s="37" t="s">
        <v>15</v>
      </c>
      <c r="F13805" s="37" t="s">
        <v>9</v>
      </c>
    </row>
    <row r="13806">
      <c r="A13806" s="36" t="str">
        <f t="shared" si="1"/>
        <v>Medium Population-Middle Poverty</v>
      </c>
      <c r="B13806" s="35" t="s">
        <v>13825</v>
      </c>
      <c r="C13806" s="37">
        <v>4482.0</v>
      </c>
      <c r="D13806" s="37">
        <v>0.201026327532352</v>
      </c>
      <c r="E13806" s="37" t="s">
        <v>15</v>
      </c>
      <c r="F13806" s="37" t="s">
        <v>10</v>
      </c>
    </row>
    <row r="13807">
      <c r="A13807" s="36" t="str">
        <f t="shared" si="1"/>
        <v>Medium Population-Low Poverty</v>
      </c>
      <c r="B13807" s="35" t="s">
        <v>13826</v>
      </c>
      <c r="C13807" s="37">
        <v>1934.0</v>
      </c>
      <c r="D13807" s="37">
        <v>0.0863495346432265</v>
      </c>
      <c r="E13807" s="37" t="s">
        <v>15</v>
      </c>
      <c r="F13807" s="37" t="s">
        <v>9</v>
      </c>
    </row>
    <row r="13808">
      <c r="A13808" s="36" t="str">
        <f t="shared" si="1"/>
        <v>Low Population-Low Poverty</v>
      </c>
      <c r="B13808" s="35" t="s">
        <v>13827</v>
      </c>
      <c r="C13808" s="37">
        <v>116.0</v>
      </c>
      <c r="D13808" s="37">
        <v>0.0</v>
      </c>
      <c r="E13808" s="37" t="s">
        <v>16</v>
      </c>
      <c r="F13808" s="37" t="s">
        <v>9</v>
      </c>
    </row>
    <row r="13809">
      <c r="A13809" s="36" t="str">
        <f t="shared" si="1"/>
        <v>Medium Population-Middle Poverty</v>
      </c>
      <c r="B13809" s="35" t="s">
        <v>13828</v>
      </c>
      <c r="C13809" s="37">
        <v>2108.0</v>
      </c>
      <c r="D13809" s="37">
        <v>0.184535104364326</v>
      </c>
      <c r="E13809" s="37" t="s">
        <v>15</v>
      </c>
      <c r="F13809" s="37" t="s">
        <v>10</v>
      </c>
    </row>
    <row r="13810">
      <c r="A13810" s="36" t="str">
        <f t="shared" si="1"/>
        <v>Low Population-Low Poverty</v>
      </c>
      <c r="B13810" s="35" t="s">
        <v>13829</v>
      </c>
      <c r="C13810" s="37">
        <v>107.0</v>
      </c>
      <c r="D13810" s="37">
        <v>0.0934579439252336</v>
      </c>
      <c r="E13810" s="37" t="s">
        <v>16</v>
      </c>
      <c r="F13810" s="37" t="s">
        <v>9</v>
      </c>
    </row>
    <row r="13811">
      <c r="A13811" s="36" t="str">
        <f t="shared" si="1"/>
        <v>Medium Population-Middle Poverty</v>
      </c>
      <c r="B13811" s="35" t="s">
        <v>13830</v>
      </c>
      <c r="C13811" s="37">
        <v>8589.0</v>
      </c>
      <c r="D13811" s="37">
        <v>0.231691698684364</v>
      </c>
      <c r="E13811" s="37" t="s">
        <v>15</v>
      </c>
      <c r="F13811" s="37" t="s">
        <v>10</v>
      </c>
    </row>
    <row r="13812">
      <c r="A13812" s="36" t="str">
        <f t="shared" si="1"/>
        <v>Medium Population-Middle Poverty</v>
      </c>
      <c r="B13812" s="35" t="s">
        <v>13831</v>
      </c>
      <c r="C13812" s="37">
        <v>5568.0</v>
      </c>
      <c r="D13812" s="37">
        <v>0.136314655172414</v>
      </c>
      <c r="E13812" s="37" t="s">
        <v>15</v>
      </c>
      <c r="F13812" s="37" t="s">
        <v>10</v>
      </c>
    </row>
    <row r="13813">
      <c r="A13813" s="36" t="str">
        <f t="shared" si="1"/>
        <v>Medium Population-Middle Poverty</v>
      </c>
      <c r="B13813" s="35" t="s">
        <v>13832</v>
      </c>
      <c r="C13813" s="37">
        <v>1599.0</v>
      </c>
      <c r="D13813" s="37">
        <v>0.194496560350219</v>
      </c>
      <c r="E13813" s="37" t="s">
        <v>15</v>
      </c>
      <c r="F13813" s="37" t="s">
        <v>10</v>
      </c>
    </row>
    <row r="13814">
      <c r="A13814" s="36" t="str">
        <f t="shared" si="1"/>
        <v>Medium Population-Low Poverty</v>
      </c>
      <c r="B13814" s="35" t="s">
        <v>13833</v>
      </c>
      <c r="C13814" s="37">
        <v>3173.0</v>
      </c>
      <c r="D13814" s="37">
        <v>0.0438071225969114</v>
      </c>
      <c r="E13814" s="37" t="s">
        <v>15</v>
      </c>
      <c r="F13814" s="37" t="s">
        <v>9</v>
      </c>
    </row>
    <row r="13815">
      <c r="A13815" s="36" t="str">
        <f t="shared" si="1"/>
        <v>Medium Population-Middle Poverty</v>
      </c>
      <c r="B13815" s="35" t="s">
        <v>13834</v>
      </c>
      <c r="C13815" s="37">
        <v>6219.0</v>
      </c>
      <c r="D13815" s="37">
        <v>0.164013506994694</v>
      </c>
      <c r="E13815" s="37" t="s">
        <v>15</v>
      </c>
      <c r="F13815" s="37" t="s">
        <v>10</v>
      </c>
    </row>
    <row r="13816">
      <c r="A13816" s="36" t="str">
        <f t="shared" si="1"/>
        <v>Medium Population-Middle Poverty</v>
      </c>
      <c r="B13816" s="35" t="s">
        <v>13835</v>
      </c>
      <c r="C13816" s="37">
        <v>1596.0</v>
      </c>
      <c r="D13816" s="37">
        <v>0.209273182957393</v>
      </c>
      <c r="E13816" s="37" t="s">
        <v>15</v>
      </c>
      <c r="F13816" s="37" t="s">
        <v>10</v>
      </c>
    </row>
    <row r="13817">
      <c r="A13817" s="36" t="str">
        <f t="shared" si="1"/>
        <v>Low Population-Middle Poverty</v>
      </c>
      <c r="B13817" s="35" t="s">
        <v>13836</v>
      </c>
      <c r="C13817" s="37">
        <v>194.0</v>
      </c>
      <c r="D13817" s="37">
        <v>0.15979381443299</v>
      </c>
      <c r="E13817" s="37" t="s">
        <v>16</v>
      </c>
      <c r="F13817" s="37" t="s">
        <v>10</v>
      </c>
    </row>
    <row r="13818">
      <c r="A13818" s="36" t="str">
        <f t="shared" si="1"/>
        <v>Medium Population-Low Poverty</v>
      </c>
      <c r="B13818" s="35" t="s">
        <v>13837</v>
      </c>
      <c r="C13818" s="37">
        <v>1156.0</v>
      </c>
      <c r="D13818" s="37">
        <v>0.0899653979238754</v>
      </c>
      <c r="E13818" s="37" t="s">
        <v>15</v>
      </c>
      <c r="F13818" s="37" t="s">
        <v>9</v>
      </c>
    </row>
    <row r="13819">
      <c r="A13819" s="36" t="str">
        <f t="shared" si="1"/>
        <v>Medium Population-Low Poverty</v>
      </c>
      <c r="B13819" s="35" t="s">
        <v>13838</v>
      </c>
      <c r="C13819" s="37">
        <v>3380.0</v>
      </c>
      <c r="D13819" s="37">
        <v>0.0869822485207101</v>
      </c>
      <c r="E13819" s="37" t="s">
        <v>15</v>
      </c>
      <c r="F13819" s="37" t="s">
        <v>9</v>
      </c>
    </row>
    <row r="13820">
      <c r="A13820" s="36" t="str">
        <f t="shared" si="1"/>
        <v>High Population-Middle Poverty</v>
      </c>
      <c r="B13820" s="35" t="s">
        <v>13839</v>
      </c>
      <c r="C13820" s="37">
        <v>21900.0</v>
      </c>
      <c r="D13820" s="37">
        <v>0.192420091324201</v>
      </c>
      <c r="E13820" s="37" t="s">
        <v>14</v>
      </c>
      <c r="F13820" s="37" t="s">
        <v>10</v>
      </c>
    </row>
    <row r="13821">
      <c r="A13821" s="36" t="str">
        <f t="shared" si="1"/>
        <v>Low Population-Impoverished</v>
      </c>
      <c r="B13821" s="35" t="s">
        <v>13840</v>
      </c>
      <c r="C13821" s="37">
        <v>425.0</v>
      </c>
      <c r="D13821" s="37">
        <v>0.828235294117647</v>
      </c>
      <c r="E13821" s="37" t="s">
        <v>16</v>
      </c>
      <c r="F13821" s="37" t="s">
        <v>12</v>
      </c>
    </row>
    <row r="13822">
      <c r="A13822" s="36" t="str">
        <f t="shared" si="1"/>
        <v>Low Population-Middle Poverty</v>
      </c>
      <c r="B13822" s="35" t="s">
        <v>13841</v>
      </c>
      <c r="C13822" s="37">
        <v>236.0</v>
      </c>
      <c r="D13822" s="37">
        <v>0.266949152542373</v>
      </c>
      <c r="E13822" s="37" t="s">
        <v>16</v>
      </c>
      <c r="F13822" s="37" t="s">
        <v>10</v>
      </c>
    </row>
    <row r="13823">
      <c r="A13823" s="36" t="str">
        <f t="shared" si="1"/>
        <v>Low Population-High Poverty</v>
      </c>
      <c r="B13823" s="35" t="s">
        <v>13842</v>
      </c>
      <c r="C13823" s="37">
        <v>124.0</v>
      </c>
      <c r="D13823" s="37">
        <v>0.338709677419355</v>
      </c>
      <c r="E13823" s="37" t="s">
        <v>16</v>
      </c>
      <c r="F13823" s="37" t="s">
        <v>11</v>
      </c>
    </row>
    <row r="13824">
      <c r="A13824" s="36" t="str">
        <f t="shared" si="1"/>
        <v>Low Population-Low Poverty</v>
      </c>
      <c r="B13824" s="35" t="s">
        <v>13843</v>
      </c>
      <c r="C13824" s="37">
        <v>21.0</v>
      </c>
      <c r="D13824" s="37">
        <v>0.0</v>
      </c>
      <c r="E13824" s="37" t="s">
        <v>16</v>
      </c>
      <c r="F13824" s="37" t="s">
        <v>9</v>
      </c>
    </row>
    <row r="13825">
      <c r="A13825" s="36" t="str">
        <f t="shared" si="1"/>
        <v>Medium Population-Middle Poverty</v>
      </c>
      <c r="B13825" s="35" t="s">
        <v>13844</v>
      </c>
      <c r="C13825" s="37">
        <v>770.0</v>
      </c>
      <c r="D13825" s="37">
        <v>0.120779220779221</v>
      </c>
      <c r="E13825" s="37" t="s">
        <v>15</v>
      </c>
      <c r="F13825" s="37" t="s">
        <v>10</v>
      </c>
    </row>
    <row r="13826">
      <c r="A13826" s="36" t="str">
        <f t="shared" si="1"/>
        <v>Low Population-High Poverty</v>
      </c>
      <c r="B13826" s="35" t="s">
        <v>13845</v>
      </c>
      <c r="C13826" s="37">
        <v>375.0</v>
      </c>
      <c r="D13826" s="37">
        <v>0.341333333333333</v>
      </c>
      <c r="E13826" s="37" t="s">
        <v>16</v>
      </c>
      <c r="F13826" s="37" t="s">
        <v>11</v>
      </c>
    </row>
    <row r="13827">
      <c r="A13827" s="36" t="str">
        <f t="shared" si="1"/>
        <v>Medium Population-Middle Poverty</v>
      </c>
      <c r="B13827" s="35" t="s">
        <v>13846</v>
      </c>
      <c r="C13827" s="37">
        <v>797.0</v>
      </c>
      <c r="D13827" s="37">
        <v>0.170639899623588</v>
      </c>
      <c r="E13827" s="37" t="s">
        <v>15</v>
      </c>
      <c r="F13827" s="37" t="s">
        <v>10</v>
      </c>
    </row>
    <row r="13828">
      <c r="A13828" s="36" t="str">
        <f t="shared" si="1"/>
        <v>Medium Population-Low Poverty</v>
      </c>
      <c r="B13828" s="35" t="s">
        <v>13847</v>
      </c>
      <c r="C13828" s="37">
        <v>1875.0</v>
      </c>
      <c r="D13828" s="37">
        <v>0.0981333333333333</v>
      </c>
      <c r="E13828" s="37" t="s">
        <v>15</v>
      </c>
      <c r="F13828" s="37" t="s">
        <v>9</v>
      </c>
    </row>
    <row r="13829">
      <c r="A13829" s="36" t="str">
        <f t="shared" si="1"/>
        <v>Low Population-Middle Poverty</v>
      </c>
      <c r="B13829" s="35" t="s">
        <v>13848</v>
      </c>
      <c r="C13829" s="37">
        <v>466.0</v>
      </c>
      <c r="D13829" s="37">
        <v>0.274678111587983</v>
      </c>
      <c r="E13829" s="37" t="s">
        <v>16</v>
      </c>
      <c r="F13829" s="37" t="s">
        <v>10</v>
      </c>
    </row>
    <row r="13830">
      <c r="A13830" s="36" t="str">
        <f t="shared" si="1"/>
        <v>Medium Population-Middle Poverty</v>
      </c>
      <c r="B13830" s="35" t="s">
        <v>13849</v>
      </c>
      <c r="C13830" s="37">
        <v>8781.0</v>
      </c>
      <c r="D13830" s="37">
        <v>0.161143377747409</v>
      </c>
      <c r="E13830" s="37" t="s">
        <v>15</v>
      </c>
      <c r="F13830" s="37" t="s">
        <v>10</v>
      </c>
    </row>
    <row r="13831">
      <c r="A13831" s="36" t="str">
        <f t="shared" si="1"/>
        <v>Medium Population-Middle Poverty</v>
      </c>
      <c r="B13831" s="35" t="s">
        <v>13850</v>
      </c>
      <c r="C13831" s="37">
        <v>5320.0</v>
      </c>
      <c r="D13831" s="37">
        <v>0.125563909774436</v>
      </c>
      <c r="E13831" s="37" t="s">
        <v>15</v>
      </c>
      <c r="F13831" s="37" t="s">
        <v>10</v>
      </c>
    </row>
    <row r="13832">
      <c r="A13832" s="36" t="str">
        <f t="shared" si="1"/>
        <v>Low Population-Middle Poverty</v>
      </c>
      <c r="B13832" s="35" t="s">
        <v>13851</v>
      </c>
      <c r="C13832" s="37">
        <v>433.0</v>
      </c>
      <c r="D13832" s="37">
        <v>0.191685912240185</v>
      </c>
      <c r="E13832" s="37" t="s">
        <v>16</v>
      </c>
      <c r="F13832" s="37" t="s">
        <v>10</v>
      </c>
    </row>
    <row r="13833">
      <c r="A13833" s="36" t="str">
        <f t="shared" si="1"/>
        <v>Low Population-High Poverty</v>
      </c>
      <c r="B13833" s="35" t="s">
        <v>13852</v>
      </c>
      <c r="C13833" s="37">
        <v>102.0</v>
      </c>
      <c r="D13833" s="37">
        <v>0.362745098039216</v>
      </c>
      <c r="E13833" s="37" t="s">
        <v>16</v>
      </c>
      <c r="F13833" s="37" t="s">
        <v>11</v>
      </c>
    </row>
    <row r="13834">
      <c r="A13834" s="36" t="str">
        <f t="shared" si="1"/>
        <v>Medium Population-Middle Poverty</v>
      </c>
      <c r="B13834" s="35" t="s">
        <v>13853</v>
      </c>
      <c r="C13834" s="37">
        <v>2767.0</v>
      </c>
      <c r="D13834" s="37">
        <v>0.154680159016986</v>
      </c>
      <c r="E13834" s="37" t="s">
        <v>15</v>
      </c>
      <c r="F13834" s="37" t="s">
        <v>10</v>
      </c>
    </row>
    <row r="13835">
      <c r="A13835" s="36" t="str">
        <f t="shared" si="1"/>
        <v>Medium Population-Middle Poverty</v>
      </c>
      <c r="B13835" s="35" t="s">
        <v>13854</v>
      </c>
      <c r="C13835" s="37">
        <v>3009.0</v>
      </c>
      <c r="D13835" s="37">
        <v>0.137254901960784</v>
      </c>
      <c r="E13835" s="37" t="s">
        <v>15</v>
      </c>
      <c r="F13835" s="37" t="s">
        <v>10</v>
      </c>
    </row>
    <row r="13836">
      <c r="A13836" s="36" t="str">
        <f t="shared" si="1"/>
        <v>Medium Population-Low Poverty</v>
      </c>
      <c r="B13836" s="35" t="s">
        <v>13855</v>
      </c>
      <c r="C13836" s="37">
        <v>2141.0</v>
      </c>
      <c r="D13836" s="37">
        <v>0.0219523587108828</v>
      </c>
      <c r="E13836" s="37" t="s">
        <v>15</v>
      </c>
      <c r="F13836" s="37" t="s">
        <v>9</v>
      </c>
    </row>
    <row r="13837">
      <c r="A13837" s="36" t="str">
        <f t="shared" si="1"/>
        <v>Medium Population-Middle Poverty</v>
      </c>
      <c r="B13837" s="35" t="s">
        <v>13856</v>
      </c>
      <c r="C13837" s="37">
        <v>3183.0</v>
      </c>
      <c r="D13837" s="37">
        <v>0.217719132893497</v>
      </c>
      <c r="E13837" s="37" t="s">
        <v>15</v>
      </c>
      <c r="F13837" s="37" t="s">
        <v>10</v>
      </c>
    </row>
    <row r="13838">
      <c r="A13838" s="36" t="str">
        <f t="shared" si="1"/>
        <v>Medium Population-Middle Poverty</v>
      </c>
      <c r="B13838" s="35" t="s">
        <v>13857</v>
      </c>
      <c r="C13838" s="37">
        <v>2136.0</v>
      </c>
      <c r="D13838" s="37">
        <v>0.166666666666667</v>
      </c>
      <c r="E13838" s="37" t="s">
        <v>15</v>
      </c>
      <c r="F13838" s="37" t="s">
        <v>10</v>
      </c>
    </row>
    <row r="13839">
      <c r="A13839" s="36" t="str">
        <f t="shared" si="1"/>
        <v>Medium Population-Low Poverty</v>
      </c>
      <c r="B13839" s="35" t="s">
        <v>13858</v>
      </c>
      <c r="C13839" s="37">
        <v>5168.0</v>
      </c>
      <c r="D13839" s="37">
        <v>0.0594040247678019</v>
      </c>
      <c r="E13839" s="37" t="s">
        <v>15</v>
      </c>
      <c r="F13839" s="37" t="s">
        <v>9</v>
      </c>
    </row>
    <row r="13840">
      <c r="A13840" s="36" t="str">
        <f t="shared" si="1"/>
        <v>Medium Population-Middle Poverty</v>
      </c>
      <c r="B13840" s="35" t="s">
        <v>13859</v>
      </c>
      <c r="C13840" s="37">
        <v>586.0</v>
      </c>
      <c r="D13840" s="37">
        <v>0.203071672354949</v>
      </c>
      <c r="E13840" s="37" t="s">
        <v>15</v>
      </c>
      <c r="F13840" s="37" t="s">
        <v>10</v>
      </c>
    </row>
    <row r="13841">
      <c r="A13841" s="36" t="str">
        <f t="shared" si="1"/>
        <v>High Population-Low Poverty</v>
      </c>
      <c r="B13841" s="35" t="s">
        <v>13860</v>
      </c>
      <c r="C13841" s="37">
        <v>13161.0</v>
      </c>
      <c r="D13841" s="37">
        <v>0.0703593951827369</v>
      </c>
      <c r="E13841" s="37" t="s">
        <v>14</v>
      </c>
      <c r="F13841" s="37" t="s">
        <v>9</v>
      </c>
    </row>
    <row r="13842">
      <c r="A13842" s="36" t="str">
        <f t="shared" si="1"/>
        <v>Low Population-Low Poverty</v>
      </c>
      <c r="B13842" s="35" t="s">
        <v>13861</v>
      </c>
      <c r="C13842" s="37">
        <v>64.0</v>
      </c>
      <c r="D13842" s="37">
        <v>0.0</v>
      </c>
      <c r="E13842" s="37" t="s">
        <v>16</v>
      </c>
      <c r="F13842" s="37" t="s">
        <v>9</v>
      </c>
    </row>
    <row r="13843">
      <c r="A13843" s="36" t="str">
        <f t="shared" si="1"/>
        <v>High Population-Middle Poverty</v>
      </c>
      <c r="B13843" s="35" t="s">
        <v>13862</v>
      </c>
      <c r="C13843" s="37">
        <v>16715.0</v>
      </c>
      <c r="D13843" s="37">
        <v>0.273048160335028</v>
      </c>
      <c r="E13843" s="37" t="s">
        <v>14</v>
      </c>
      <c r="F13843" s="37" t="s">
        <v>10</v>
      </c>
    </row>
    <row r="13844">
      <c r="A13844" s="36" t="str">
        <f t="shared" si="1"/>
        <v>High Population-Middle Poverty</v>
      </c>
      <c r="B13844" s="35" t="s">
        <v>13863</v>
      </c>
      <c r="C13844" s="37">
        <v>11285.0</v>
      </c>
      <c r="D13844" s="37">
        <v>0.137173238812583</v>
      </c>
      <c r="E13844" s="37" t="s">
        <v>14</v>
      </c>
      <c r="F13844" s="37" t="s">
        <v>10</v>
      </c>
    </row>
    <row r="13845">
      <c r="A13845" s="36" t="str">
        <f t="shared" si="1"/>
        <v>Low Population-Middle Poverty</v>
      </c>
      <c r="B13845" s="35" t="s">
        <v>13864</v>
      </c>
      <c r="C13845" s="37">
        <v>363.0</v>
      </c>
      <c r="D13845" s="37">
        <v>0.286501377410468</v>
      </c>
      <c r="E13845" s="37" t="s">
        <v>16</v>
      </c>
      <c r="F13845" s="37" t="s">
        <v>10</v>
      </c>
    </row>
    <row r="13846">
      <c r="A13846" s="36" t="str">
        <f t="shared" si="1"/>
        <v>Low Population-Low Poverty</v>
      </c>
      <c r="B13846" s="35" t="s">
        <v>13865</v>
      </c>
      <c r="C13846" s="37">
        <v>92.0</v>
      </c>
      <c r="D13846" s="37">
        <v>0.0</v>
      </c>
      <c r="E13846" s="37" t="s">
        <v>16</v>
      </c>
      <c r="F13846" s="37" t="s">
        <v>9</v>
      </c>
    </row>
    <row r="13847">
      <c r="A13847" s="36" t="str">
        <f t="shared" si="1"/>
        <v>Medium Population-Middle Poverty</v>
      </c>
      <c r="B13847" s="35" t="s">
        <v>13866</v>
      </c>
      <c r="C13847" s="37">
        <v>1385.0</v>
      </c>
      <c r="D13847" s="37">
        <v>0.189891696750903</v>
      </c>
      <c r="E13847" s="37" t="s">
        <v>15</v>
      </c>
      <c r="F13847" s="37" t="s">
        <v>10</v>
      </c>
    </row>
    <row r="13848">
      <c r="A13848" s="36" t="str">
        <f t="shared" si="1"/>
        <v>Medium Population-Middle Poverty</v>
      </c>
      <c r="B13848" s="35" t="s">
        <v>13867</v>
      </c>
      <c r="C13848" s="37">
        <v>8626.0</v>
      </c>
      <c r="D13848" s="37">
        <v>0.190354741479249</v>
      </c>
      <c r="E13848" s="37" t="s">
        <v>15</v>
      </c>
      <c r="F13848" s="37" t="s">
        <v>10</v>
      </c>
    </row>
    <row r="13849">
      <c r="A13849" s="36" t="str">
        <f t="shared" si="1"/>
        <v>Medium Population-Middle Poverty</v>
      </c>
      <c r="B13849" s="35" t="s">
        <v>13868</v>
      </c>
      <c r="C13849" s="37">
        <v>6212.0</v>
      </c>
      <c r="D13849" s="37">
        <v>0.205408886027044</v>
      </c>
      <c r="E13849" s="37" t="s">
        <v>15</v>
      </c>
      <c r="F13849" s="37" t="s">
        <v>10</v>
      </c>
    </row>
    <row r="13850">
      <c r="A13850" s="36" t="str">
        <f t="shared" si="1"/>
        <v>Low Population-Low Poverty</v>
      </c>
      <c r="B13850" s="35" t="s">
        <v>13869</v>
      </c>
      <c r="C13850" s="37">
        <v>80.0</v>
      </c>
      <c r="D13850" s="37">
        <v>0.0</v>
      </c>
      <c r="E13850" s="37" t="s">
        <v>16</v>
      </c>
      <c r="F13850" s="37" t="s">
        <v>9</v>
      </c>
    </row>
    <row r="13851">
      <c r="A13851" s="36" t="str">
        <f t="shared" si="1"/>
        <v>Medium Population-Middle Poverty</v>
      </c>
      <c r="B13851" s="35" t="s">
        <v>13870</v>
      </c>
      <c r="C13851" s="37">
        <v>1073.0</v>
      </c>
      <c r="D13851" s="37">
        <v>0.139794967381174</v>
      </c>
      <c r="E13851" s="37" t="s">
        <v>15</v>
      </c>
      <c r="F13851" s="37" t="s">
        <v>10</v>
      </c>
    </row>
    <row r="13852">
      <c r="A13852" s="36" t="str">
        <f t="shared" si="1"/>
        <v>Low Population-Low Poverty</v>
      </c>
      <c r="B13852" s="35" t="s">
        <v>13871</v>
      </c>
      <c r="C13852" s="37">
        <v>121.0</v>
      </c>
      <c r="D13852" s="37">
        <v>0.0</v>
      </c>
      <c r="E13852" s="37" t="s">
        <v>16</v>
      </c>
      <c r="F13852" s="37" t="s">
        <v>9</v>
      </c>
    </row>
    <row r="13853">
      <c r="A13853" s="36" t="str">
        <f t="shared" si="1"/>
        <v>Medium Population-Middle Poverty</v>
      </c>
      <c r="B13853" s="35" t="s">
        <v>13872</v>
      </c>
      <c r="C13853" s="37">
        <v>2281.0</v>
      </c>
      <c r="D13853" s="37">
        <v>0.139412538360368</v>
      </c>
      <c r="E13853" s="37" t="s">
        <v>15</v>
      </c>
      <c r="F13853" s="37" t="s">
        <v>10</v>
      </c>
    </row>
    <row r="13854">
      <c r="A13854" s="36" t="str">
        <f t="shared" si="1"/>
        <v>Low Population-Low Poverty</v>
      </c>
      <c r="B13854" s="35" t="s">
        <v>13873</v>
      </c>
      <c r="C13854" s="37">
        <v>75.0</v>
      </c>
      <c r="D13854" s="37">
        <v>0.0</v>
      </c>
      <c r="E13854" s="37" t="s">
        <v>16</v>
      </c>
      <c r="F13854" s="37" t="s">
        <v>9</v>
      </c>
    </row>
    <row r="13855">
      <c r="A13855" s="36" t="str">
        <f t="shared" si="1"/>
        <v>Medium Population-Middle Poverty</v>
      </c>
      <c r="B13855" s="35" t="s">
        <v>13874</v>
      </c>
      <c r="C13855" s="37">
        <v>1571.0</v>
      </c>
      <c r="D13855" s="37">
        <v>0.150859325270528</v>
      </c>
      <c r="E13855" s="37" t="s">
        <v>15</v>
      </c>
      <c r="F13855" s="37" t="s">
        <v>10</v>
      </c>
    </row>
    <row r="13856">
      <c r="A13856" s="36" t="str">
        <f t="shared" si="1"/>
        <v>Medium Population-Middle Poverty</v>
      </c>
      <c r="B13856" s="35" t="s">
        <v>13875</v>
      </c>
      <c r="C13856" s="37">
        <v>2227.0</v>
      </c>
      <c r="D13856" s="37">
        <v>0.123035473731477</v>
      </c>
      <c r="E13856" s="37" t="s">
        <v>15</v>
      </c>
      <c r="F13856" s="37" t="s">
        <v>10</v>
      </c>
    </row>
    <row r="13857">
      <c r="A13857" s="36" t="str">
        <f t="shared" si="1"/>
        <v>Low Population-Low Poverty</v>
      </c>
      <c r="B13857" s="35" t="s">
        <v>13876</v>
      </c>
      <c r="C13857" s="37">
        <v>445.0</v>
      </c>
      <c r="D13857" s="37">
        <v>0.0921348314606742</v>
      </c>
      <c r="E13857" s="37" t="s">
        <v>16</v>
      </c>
      <c r="F13857" s="37" t="s">
        <v>9</v>
      </c>
    </row>
    <row r="13858">
      <c r="A13858" s="36" t="str">
        <f t="shared" si="1"/>
        <v>Low Population-Middle Poverty</v>
      </c>
      <c r="B13858" s="35" t="s">
        <v>13877</v>
      </c>
      <c r="C13858" s="37">
        <v>93.0</v>
      </c>
      <c r="D13858" s="37">
        <v>0.268817204301075</v>
      </c>
      <c r="E13858" s="37" t="s">
        <v>16</v>
      </c>
      <c r="F13858" s="37" t="s">
        <v>10</v>
      </c>
    </row>
    <row r="13859">
      <c r="A13859" s="36" t="str">
        <f t="shared" si="1"/>
        <v>Medium Population-Middle Poverty</v>
      </c>
      <c r="B13859" s="35" t="s">
        <v>13878</v>
      </c>
      <c r="C13859" s="37">
        <v>2332.0</v>
      </c>
      <c r="D13859" s="37">
        <v>0.189536878216123</v>
      </c>
      <c r="E13859" s="37" t="s">
        <v>15</v>
      </c>
      <c r="F13859" s="37" t="s">
        <v>10</v>
      </c>
    </row>
    <row r="13860">
      <c r="A13860" s="36" t="str">
        <f t="shared" si="1"/>
        <v>Medium Population-Middle Poverty</v>
      </c>
      <c r="B13860" s="35" t="s">
        <v>13879</v>
      </c>
      <c r="C13860" s="37">
        <v>2263.0</v>
      </c>
      <c r="D13860" s="37">
        <v>0.248784798939461</v>
      </c>
      <c r="E13860" s="37" t="s">
        <v>15</v>
      </c>
      <c r="F13860" s="37" t="s">
        <v>10</v>
      </c>
    </row>
    <row r="13861">
      <c r="A13861" s="36" t="str">
        <f t="shared" si="1"/>
        <v>High Population-Low Poverty</v>
      </c>
      <c r="B13861" s="35" t="s">
        <v>13880</v>
      </c>
      <c r="C13861" s="37">
        <v>20925.0</v>
      </c>
      <c r="D13861" s="37">
        <v>0.0831541218637993</v>
      </c>
      <c r="E13861" s="37" t="s">
        <v>14</v>
      </c>
      <c r="F13861" s="37" t="s">
        <v>9</v>
      </c>
    </row>
    <row r="13862">
      <c r="A13862" s="36" t="str">
        <f t="shared" si="1"/>
        <v>Medium Population-Middle Poverty</v>
      </c>
      <c r="B13862" s="35" t="s">
        <v>13881</v>
      </c>
      <c r="C13862" s="37">
        <v>4119.0</v>
      </c>
      <c r="D13862" s="37">
        <v>0.152949745083758</v>
      </c>
      <c r="E13862" s="37" t="s">
        <v>15</v>
      </c>
      <c r="F13862" s="37" t="s">
        <v>10</v>
      </c>
    </row>
    <row r="13863">
      <c r="A13863" s="36" t="str">
        <f t="shared" si="1"/>
        <v>High Population-Middle Poverty</v>
      </c>
      <c r="B13863" s="35" t="s">
        <v>13882</v>
      </c>
      <c r="C13863" s="37">
        <v>31053.0</v>
      </c>
      <c r="D13863" s="37">
        <v>0.267929024570895</v>
      </c>
      <c r="E13863" s="37" t="s">
        <v>14</v>
      </c>
      <c r="F13863" s="37" t="s">
        <v>10</v>
      </c>
    </row>
    <row r="13864">
      <c r="A13864" s="36" t="str">
        <f t="shared" si="1"/>
        <v>Medium Population-Middle Poverty</v>
      </c>
      <c r="B13864" s="35" t="s">
        <v>13883</v>
      </c>
      <c r="C13864" s="37">
        <v>1439.0</v>
      </c>
      <c r="D13864" s="37">
        <v>0.211952744961779</v>
      </c>
      <c r="E13864" s="37" t="s">
        <v>15</v>
      </c>
      <c r="F13864" s="37" t="s">
        <v>10</v>
      </c>
    </row>
    <row r="13865">
      <c r="A13865" s="36" t="str">
        <f t="shared" si="1"/>
        <v>High Population-Low Poverty</v>
      </c>
      <c r="B13865" s="35" t="s">
        <v>13884</v>
      </c>
      <c r="C13865" s="37">
        <v>22546.0</v>
      </c>
      <c r="D13865" s="37">
        <v>0.0345515834294332</v>
      </c>
      <c r="E13865" s="37" t="s">
        <v>14</v>
      </c>
      <c r="F13865" s="37" t="s">
        <v>9</v>
      </c>
    </row>
    <row r="13866">
      <c r="A13866" s="36" t="str">
        <f t="shared" si="1"/>
        <v>High Population-Low Poverty</v>
      </c>
      <c r="B13866" s="35" t="s">
        <v>13885</v>
      </c>
      <c r="C13866" s="37">
        <v>23637.0</v>
      </c>
      <c r="D13866" s="37">
        <v>0.0470448872530355</v>
      </c>
      <c r="E13866" s="37" t="s">
        <v>14</v>
      </c>
      <c r="F13866" s="37" t="s">
        <v>9</v>
      </c>
    </row>
    <row r="13867">
      <c r="A13867" s="36" t="str">
        <f t="shared" si="1"/>
        <v>High Population-Middle Poverty</v>
      </c>
      <c r="B13867" s="35" t="s">
        <v>13886</v>
      </c>
      <c r="C13867" s="37">
        <v>16409.0</v>
      </c>
      <c r="D13867" s="37">
        <v>0.103601682003778</v>
      </c>
      <c r="E13867" s="37" t="s">
        <v>14</v>
      </c>
      <c r="F13867" s="37" t="s">
        <v>10</v>
      </c>
    </row>
    <row r="13868">
      <c r="A13868" s="36" t="str">
        <f t="shared" si="1"/>
        <v>Medium Population-Low Poverty</v>
      </c>
      <c r="B13868" s="35" t="s">
        <v>13887</v>
      </c>
      <c r="C13868" s="37">
        <v>6085.0</v>
      </c>
      <c r="D13868" s="37">
        <v>0.0836483155299918</v>
      </c>
      <c r="E13868" s="37" t="s">
        <v>15</v>
      </c>
      <c r="F13868" s="37" t="s">
        <v>9</v>
      </c>
    </row>
    <row r="13869">
      <c r="A13869" s="36" t="str">
        <f t="shared" si="1"/>
        <v>High Population-Low Poverty</v>
      </c>
      <c r="B13869" s="35" t="s">
        <v>13888</v>
      </c>
      <c r="C13869" s="37">
        <v>16509.0</v>
      </c>
      <c r="D13869" s="37">
        <v>0.0253195226845963</v>
      </c>
      <c r="E13869" s="37" t="s">
        <v>14</v>
      </c>
      <c r="F13869" s="37" t="s">
        <v>9</v>
      </c>
    </row>
    <row r="13870">
      <c r="A13870" s="36" t="str">
        <f t="shared" si="1"/>
        <v>High Population-Low Poverty</v>
      </c>
      <c r="B13870" s="35" t="s">
        <v>13889</v>
      </c>
      <c r="C13870" s="37">
        <v>17461.0</v>
      </c>
      <c r="D13870" s="37">
        <v>0.0292079491438062</v>
      </c>
      <c r="E13870" s="37" t="s">
        <v>14</v>
      </c>
      <c r="F13870" s="37" t="s">
        <v>9</v>
      </c>
    </row>
    <row r="13871">
      <c r="A13871" s="36" t="str">
        <f t="shared" si="1"/>
        <v>High Population-Low Poverty</v>
      </c>
      <c r="B13871" s="35" t="s">
        <v>13890</v>
      </c>
      <c r="C13871" s="37">
        <v>23434.0</v>
      </c>
      <c r="D13871" s="37">
        <v>0.0734403004181958</v>
      </c>
      <c r="E13871" s="37" t="s">
        <v>14</v>
      </c>
      <c r="F13871" s="37" t="s">
        <v>9</v>
      </c>
    </row>
    <row r="13872">
      <c r="A13872" s="36" t="str">
        <f t="shared" si="1"/>
        <v>High Population-Low Poverty</v>
      </c>
      <c r="B13872" s="35" t="s">
        <v>13891</v>
      </c>
      <c r="C13872" s="37">
        <v>10946.0</v>
      </c>
      <c r="D13872" s="37">
        <v>0.0381874657409099</v>
      </c>
      <c r="E13872" s="37" t="s">
        <v>14</v>
      </c>
      <c r="F13872" s="37" t="s">
        <v>9</v>
      </c>
    </row>
    <row r="13873">
      <c r="A13873" s="36" t="str">
        <f t="shared" si="1"/>
        <v>Medium Population-Low Poverty</v>
      </c>
      <c r="B13873" s="35" t="s">
        <v>13892</v>
      </c>
      <c r="C13873" s="37">
        <v>8910.0</v>
      </c>
      <c r="D13873" s="37">
        <v>0.0687991021324355</v>
      </c>
      <c r="E13873" s="37" t="s">
        <v>15</v>
      </c>
      <c r="F13873" s="37" t="s">
        <v>9</v>
      </c>
    </row>
    <row r="13874">
      <c r="A13874" s="36" t="str">
        <f t="shared" si="1"/>
        <v>High Population-Middle Poverty</v>
      </c>
      <c r="B13874" s="35" t="s">
        <v>13893</v>
      </c>
      <c r="C13874" s="37">
        <v>14028.0</v>
      </c>
      <c r="D13874" s="37">
        <v>0.172654690618762</v>
      </c>
      <c r="E13874" s="37" t="s">
        <v>14</v>
      </c>
      <c r="F13874" s="37" t="s">
        <v>10</v>
      </c>
    </row>
    <row r="13875">
      <c r="A13875" s="36" t="str">
        <f t="shared" si="1"/>
        <v>Medium Population-Middle Poverty</v>
      </c>
      <c r="B13875" s="35" t="s">
        <v>13894</v>
      </c>
      <c r="C13875" s="37">
        <v>1516.0</v>
      </c>
      <c r="D13875" s="37">
        <v>0.236147757255937</v>
      </c>
      <c r="E13875" s="37" t="s">
        <v>15</v>
      </c>
      <c r="F13875" s="37" t="s">
        <v>10</v>
      </c>
    </row>
    <row r="13876">
      <c r="A13876" s="36" t="str">
        <f t="shared" si="1"/>
        <v>High Population-Middle Poverty</v>
      </c>
      <c r="B13876" s="35" t="s">
        <v>13895</v>
      </c>
      <c r="C13876" s="37">
        <v>62552.0</v>
      </c>
      <c r="D13876" s="37">
        <v>0.205333162808543</v>
      </c>
      <c r="E13876" s="37" t="s">
        <v>14</v>
      </c>
      <c r="F13876" s="37" t="s">
        <v>10</v>
      </c>
    </row>
    <row r="13877">
      <c r="A13877" s="36" t="str">
        <f t="shared" si="1"/>
        <v>High Population-Low Poverty</v>
      </c>
      <c r="B13877" s="35" t="s">
        <v>13896</v>
      </c>
      <c r="C13877" s="37">
        <v>32563.0</v>
      </c>
      <c r="D13877" s="37">
        <v>0.056782237508829</v>
      </c>
      <c r="E13877" s="37" t="s">
        <v>14</v>
      </c>
      <c r="F13877" s="37" t="s">
        <v>9</v>
      </c>
    </row>
    <row r="13878">
      <c r="A13878" s="36" t="str">
        <f t="shared" si="1"/>
        <v>Medium Population-Low Poverty</v>
      </c>
      <c r="B13878" s="35" t="s">
        <v>13897</v>
      </c>
      <c r="C13878" s="37">
        <v>2903.0</v>
      </c>
      <c r="D13878" s="37">
        <v>0.0540819841543231</v>
      </c>
      <c r="E13878" s="37" t="s">
        <v>15</v>
      </c>
      <c r="F13878" s="37" t="s">
        <v>9</v>
      </c>
    </row>
    <row r="13879">
      <c r="A13879" s="36" t="str">
        <f t="shared" si="1"/>
        <v>High Population-Middle Poverty</v>
      </c>
      <c r="B13879" s="35" t="s">
        <v>13898</v>
      </c>
      <c r="C13879" s="37">
        <v>13973.0</v>
      </c>
      <c r="D13879" s="37">
        <v>0.140771487869463</v>
      </c>
      <c r="E13879" s="37" t="s">
        <v>14</v>
      </c>
      <c r="F13879" s="37" t="s">
        <v>10</v>
      </c>
    </row>
    <row r="13880">
      <c r="A13880" s="36" t="str">
        <f t="shared" si="1"/>
        <v>High Population-Low Poverty</v>
      </c>
      <c r="B13880" s="35" t="s">
        <v>13899</v>
      </c>
      <c r="C13880" s="37">
        <v>11325.0</v>
      </c>
      <c r="D13880" s="37">
        <v>0.0492715231788079</v>
      </c>
      <c r="E13880" s="37" t="s">
        <v>14</v>
      </c>
      <c r="F13880" s="37" t="s">
        <v>9</v>
      </c>
    </row>
    <row r="13881">
      <c r="A13881" s="36" t="str">
        <f t="shared" si="1"/>
        <v>Low Population-Middle Poverty</v>
      </c>
      <c r="B13881" s="35" t="s">
        <v>13900</v>
      </c>
      <c r="C13881" s="37">
        <v>477.0</v>
      </c>
      <c r="D13881" s="37">
        <v>0.153039832285115</v>
      </c>
      <c r="E13881" s="37" t="s">
        <v>16</v>
      </c>
      <c r="F13881" s="37" t="s">
        <v>10</v>
      </c>
    </row>
    <row r="13882">
      <c r="A13882" s="36" t="str">
        <f t="shared" si="1"/>
        <v>Medium Population-Middle Poverty</v>
      </c>
      <c r="B13882" s="35" t="s">
        <v>13901</v>
      </c>
      <c r="C13882" s="37">
        <v>2381.0</v>
      </c>
      <c r="D13882" s="37">
        <v>0.116757664846703</v>
      </c>
      <c r="E13882" s="37" t="s">
        <v>15</v>
      </c>
      <c r="F13882" s="37" t="s">
        <v>10</v>
      </c>
    </row>
    <row r="13883">
      <c r="A13883" s="36" t="str">
        <f t="shared" si="1"/>
        <v>Medium Population-Middle Poverty</v>
      </c>
      <c r="B13883" s="35" t="s">
        <v>13902</v>
      </c>
      <c r="C13883" s="37">
        <v>8972.0</v>
      </c>
      <c r="D13883" s="37">
        <v>0.155595185020062</v>
      </c>
      <c r="E13883" s="37" t="s">
        <v>15</v>
      </c>
      <c r="F13883" s="37" t="s">
        <v>10</v>
      </c>
    </row>
    <row r="13884">
      <c r="A13884" s="36" t="str">
        <f t="shared" si="1"/>
        <v>Medium Population-Middle Poverty</v>
      </c>
      <c r="B13884" s="35" t="s">
        <v>13903</v>
      </c>
      <c r="C13884" s="37">
        <v>2400.0</v>
      </c>
      <c r="D13884" s="37">
        <v>0.184583333333333</v>
      </c>
      <c r="E13884" s="37" t="s">
        <v>15</v>
      </c>
      <c r="F13884" s="37" t="s">
        <v>10</v>
      </c>
    </row>
    <row r="13885">
      <c r="A13885" s="36" t="str">
        <f t="shared" si="1"/>
        <v>Low Population-Middle Poverty</v>
      </c>
      <c r="B13885" s="35" t="s">
        <v>13904</v>
      </c>
      <c r="C13885" s="37">
        <v>224.0</v>
      </c>
      <c r="D13885" s="37">
        <v>0.107142857142857</v>
      </c>
      <c r="E13885" s="37" t="s">
        <v>16</v>
      </c>
      <c r="F13885" s="37" t="s">
        <v>10</v>
      </c>
    </row>
    <row r="13886">
      <c r="A13886" s="36" t="str">
        <f t="shared" si="1"/>
        <v>Medium Population-Low Poverty</v>
      </c>
      <c r="B13886" s="35" t="s">
        <v>13905</v>
      </c>
      <c r="C13886" s="37">
        <v>6345.0</v>
      </c>
      <c r="D13886" s="37">
        <v>0.0657210401891253</v>
      </c>
      <c r="E13886" s="37" t="s">
        <v>15</v>
      </c>
      <c r="F13886" s="37" t="s">
        <v>9</v>
      </c>
    </row>
    <row r="13887">
      <c r="A13887" s="36" t="str">
        <f t="shared" si="1"/>
        <v>High Population-Middle Poverty</v>
      </c>
      <c r="B13887" s="35" t="s">
        <v>13906</v>
      </c>
      <c r="C13887" s="37">
        <v>28379.0</v>
      </c>
      <c r="D13887" s="37">
        <v>0.293280242432785</v>
      </c>
      <c r="E13887" s="37" t="s">
        <v>14</v>
      </c>
      <c r="F13887" s="37" t="s">
        <v>10</v>
      </c>
    </row>
    <row r="13888">
      <c r="A13888" s="36" t="str">
        <f t="shared" si="1"/>
        <v>High Population-Middle Poverty</v>
      </c>
      <c r="B13888" s="35" t="s">
        <v>13907</v>
      </c>
      <c r="C13888" s="37">
        <v>18555.0</v>
      </c>
      <c r="D13888" s="37">
        <v>0.129506871463217</v>
      </c>
      <c r="E13888" s="37" t="s">
        <v>14</v>
      </c>
      <c r="F13888" s="37" t="s">
        <v>10</v>
      </c>
    </row>
    <row r="13889">
      <c r="A13889" s="36" t="str">
        <f t="shared" si="1"/>
        <v>High Population-Low Poverty</v>
      </c>
      <c r="B13889" s="35" t="s">
        <v>13908</v>
      </c>
      <c r="C13889" s="37">
        <v>12547.0</v>
      </c>
      <c r="D13889" s="37">
        <v>0.0526022156690842</v>
      </c>
      <c r="E13889" s="37" t="s">
        <v>14</v>
      </c>
      <c r="F13889" s="37" t="s">
        <v>9</v>
      </c>
    </row>
    <row r="13890">
      <c r="A13890" s="36" t="str">
        <f t="shared" si="1"/>
        <v>High Population-Middle Poverty</v>
      </c>
      <c r="B13890" s="35" t="s">
        <v>13909</v>
      </c>
      <c r="C13890" s="37">
        <v>19771.0</v>
      </c>
      <c r="D13890" s="37">
        <v>0.306408375904102</v>
      </c>
      <c r="E13890" s="37" t="s">
        <v>14</v>
      </c>
      <c r="F13890" s="37" t="s">
        <v>10</v>
      </c>
    </row>
    <row r="13891">
      <c r="A13891" s="36" t="str">
        <f t="shared" si="1"/>
        <v>High Population-Low Poverty</v>
      </c>
      <c r="B13891" s="35" t="s">
        <v>13910</v>
      </c>
      <c r="C13891" s="37">
        <v>11766.0</v>
      </c>
      <c r="D13891" s="37">
        <v>0.0130035696073432</v>
      </c>
      <c r="E13891" s="37" t="s">
        <v>14</v>
      </c>
      <c r="F13891" s="37" t="s">
        <v>9</v>
      </c>
    </row>
    <row r="13892">
      <c r="A13892" s="36" t="str">
        <f t="shared" si="1"/>
        <v>High Population-Low Poverty</v>
      </c>
      <c r="B13892" s="35" t="s">
        <v>13911</v>
      </c>
      <c r="C13892" s="37">
        <v>19068.0</v>
      </c>
      <c r="D13892" s="37">
        <v>0.0875812880218167</v>
      </c>
      <c r="E13892" s="37" t="s">
        <v>14</v>
      </c>
      <c r="F13892" s="37" t="s">
        <v>9</v>
      </c>
    </row>
    <row r="13893">
      <c r="A13893" s="36" t="str">
        <f t="shared" si="1"/>
        <v>High Population-Low Poverty</v>
      </c>
      <c r="B13893" s="35" t="s">
        <v>13912</v>
      </c>
      <c r="C13893" s="37">
        <v>59789.0</v>
      </c>
      <c r="D13893" s="37">
        <v>0.0560805499339343</v>
      </c>
      <c r="E13893" s="37" t="s">
        <v>14</v>
      </c>
      <c r="F13893" s="37" t="s">
        <v>9</v>
      </c>
    </row>
    <row r="13894">
      <c r="A13894" s="36" t="str">
        <f t="shared" si="1"/>
        <v>High Population-Middle Poverty</v>
      </c>
      <c r="B13894" s="35" t="s">
        <v>13913</v>
      </c>
      <c r="C13894" s="37">
        <v>14419.0</v>
      </c>
      <c r="D13894" s="37">
        <v>0.105000346764685</v>
      </c>
      <c r="E13894" s="37" t="s">
        <v>14</v>
      </c>
      <c r="F13894" s="37" t="s">
        <v>10</v>
      </c>
    </row>
    <row r="13895">
      <c r="A13895" s="36" t="str">
        <f t="shared" si="1"/>
        <v>Medium Population-Low Poverty</v>
      </c>
      <c r="B13895" s="35" t="s">
        <v>13914</v>
      </c>
      <c r="C13895" s="37">
        <v>1724.0</v>
      </c>
      <c r="D13895" s="37">
        <v>0.0719257540603248</v>
      </c>
      <c r="E13895" s="37" t="s">
        <v>15</v>
      </c>
      <c r="F13895" s="37" t="s">
        <v>9</v>
      </c>
    </row>
    <row r="13896">
      <c r="A13896" s="36" t="str">
        <f t="shared" si="1"/>
        <v>Medium Population-Low Poverty</v>
      </c>
      <c r="B13896" s="35" t="s">
        <v>13915</v>
      </c>
      <c r="C13896" s="37">
        <v>4423.0</v>
      </c>
      <c r="D13896" s="37">
        <v>0.027130906624463</v>
      </c>
      <c r="E13896" s="37" t="s">
        <v>15</v>
      </c>
      <c r="F13896" s="37" t="s">
        <v>9</v>
      </c>
    </row>
    <row r="13897">
      <c r="A13897" s="36" t="str">
        <f t="shared" si="1"/>
        <v>High Population-Low Poverty</v>
      </c>
      <c r="B13897" s="35" t="s">
        <v>13916</v>
      </c>
      <c r="C13897" s="37">
        <v>19899.0</v>
      </c>
      <c r="D13897" s="37">
        <v>0.044725865621388</v>
      </c>
      <c r="E13897" s="37" t="s">
        <v>14</v>
      </c>
      <c r="F13897" s="37" t="s">
        <v>9</v>
      </c>
    </row>
    <row r="13898">
      <c r="A13898" s="36" t="str">
        <f t="shared" si="1"/>
        <v>High Population-Low Poverty</v>
      </c>
      <c r="B13898" s="35" t="s">
        <v>13917</v>
      </c>
      <c r="C13898" s="37">
        <v>31509.0</v>
      </c>
      <c r="D13898" s="37">
        <v>0.0828969500777556</v>
      </c>
      <c r="E13898" s="37" t="s">
        <v>14</v>
      </c>
      <c r="F13898" s="37" t="s">
        <v>9</v>
      </c>
    </row>
    <row r="13899">
      <c r="A13899" s="36" t="str">
        <f t="shared" si="1"/>
        <v>Medium Population-Low Poverty</v>
      </c>
      <c r="B13899" s="35" t="s">
        <v>13918</v>
      </c>
      <c r="C13899" s="37">
        <v>4386.0</v>
      </c>
      <c r="D13899" s="37">
        <v>0.0389876880984952</v>
      </c>
      <c r="E13899" s="37" t="s">
        <v>15</v>
      </c>
      <c r="F13899" s="37" t="s">
        <v>9</v>
      </c>
    </row>
    <row r="13900">
      <c r="A13900" s="36" t="str">
        <f t="shared" si="1"/>
        <v>Medium Population-Middle Poverty</v>
      </c>
      <c r="B13900" s="35" t="s">
        <v>13919</v>
      </c>
      <c r="C13900" s="37">
        <v>8921.0</v>
      </c>
      <c r="D13900" s="37">
        <v>0.172850577289542</v>
      </c>
      <c r="E13900" s="37" t="s">
        <v>15</v>
      </c>
      <c r="F13900" s="37" t="s">
        <v>10</v>
      </c>
    </row>
    <row r="13901">
      <c r="A13901" s="36" t="str">
        <f t="shared" si="1"/>
        <v>Medium Population-Middle Poverty</v>
      </c>
      <c r="B13901" s="35" t="s">
        <v>13920</v>
      </c>
      <c r="C13901" s="37">
        <v>4963.0</v>
      </c>
      <c r="D13901" s="37">
        <v>0.16562562965948</v>
      </c>
      <c r="E13901" s="37" t="s">
        <v>15</v>
      </c>
      <c r="F13901" s="37" t="s">
        <v>10</v>
      </c>
    </row>
    <row r="13902">
      <c r="A13902" s="36" t="str">
        <f t="shared" si="1"/>
        <v>High Population-Middle Poverty</v>
      </c>
      <c r="B13902" s="35" t="s">
        <v>13921</v>
      </c>
      <c r="C13902" s="37">
        <v>55128.0</v>
      </c>
      <c r="D13902" s="37">
        <v>0.11206646350312</v>
      </c>
      <c r="E13902" s="37" t="s">
        <v>14</v>
      </c>
      <c r="F13902" s="37" t="s">
        <v>10</v>
      </c>
    </row>
    <row r="13903">
      <c r="A13903" s="36" t="str">
        <f t="shared" si="1"/>
        <v>Low Population-Low Poverty</v>
      </c>
      <c r="B13903" s="35" t="s">
        <v>13922</v>
      </c>
      <c r="C13903" s="37">
        <v>92.0</v>
      </c>
      <c r="D13903" s="37">
        <v>0.0</v>
      </c>
      <c r="E13903" s="37" t="s">
        <v>16</v>
      </c>
      <c r="F13903" s="37" t="s">
        <v>9</v>
      </c>
    </row>
    <row r="13904">
      <c r="A13904" s="36" t="str">
        <f t="shared" si="1"/>
        <v>Medium Population-Low Poverty</v>
      </c>
      <c r="B13904" s="35" t="s">
        <v>13923</v>
      </c>
      <c r="C13904" s="37">
        <v>7099.0</v>
      </c>
      <c r="D13904" s="37">
        <v>0.0831102972249613</v>
      </c>
      <c r="E13904" s="37" t="s">
        <v>15</v>
      </c>
      <c r="F13904" s="37" t="s">
        <v>9</v>
      </c>
    </row>
    <row r="13905">
      <c r="A13905" s="36" t="str">
        <f t="shared" si="1"/>
        <v>Medium Population-High Poverty</v>
      </c>
      <c r="B13905" s="35" t="s">
        <v>13924</v>
      </c>
      <c r="C13905" s="37">
        <v>2464.0</v>
      </c>
      <c r="D13905" s="37">
        <v>0.44237012987013</v>
      </c>
      <c r="E13905" s="37" t="s">
        <v>15</v>
      </c>
      <c r="F13905" s="37" t="s">
        <v>11</v>
      </c>
    </row>
    <row r="13906">
      <c r="A13906" s="36" t="str">
        <f t="shared" si="1"/>
        <v>Medium Population-Middle Poverty</v>
      </c>
      <c r="B13906" s="35" t="s">
        <v>13925</v>
      </c>
      <c r="C13906" s="37">
        <v>3736.0</v>
      </c>
      <c r="D13906" s="37">
        <v>0.18923982869379</v>
      </c>
      <c r="E13906" s="37" t="s">
        <v>15</v>
      </c>
      <c r="F13906" s="37" t="s">
        <v>10</v>
      </c>
    </row>
    <row r="13907">
      <c r="A13907" s="36" t="str">
        <f t="shared" si="1"/>
        <v>Medium Population-Middle Poverty</v>
      </c>
      <c r="B13907" s="35" t="s">
        <v>13926</v>
      </c>
      <c r="C13907" s="37">
        <v>3382.0</v>
      </c>
      <c r="D13907" s="37">
        <v>0.127735068007096</v>
      </c>
      <c r="E13907" s="37" t="s">
        <v>15</v>
      </c>
      <c r="F13907" s="37" t="s">
        <v>10</v>
      </c>
    </row>
    <row r="13908">
      <c r="A13908" s="36" t="str">
        <f t="shared" si="1"/>
        <v>Medium Population-Middle Poverty</v>
      </c>
      <c r="B13908" s="35" t="s">
        <v>13927</v>
      </c>
      <c r="C13908" s="37">
        <v>2544.0</v>
      </c>
      <c r="D13908" s="37">
        <v>0.112814465408805</v>
      </c>
      <c r="E13908" s="37" t="s">
        <v>15</v>
      </c>
      <c r="F13908" s="37" t="s">
        <v>10</v>
      </c>
    </row>
    <row r="13909">
      <c r="A13909" s="36" t="str">
        <f t="shared" si="1"/>
        <v>High Population-Low Poverty</v>
      </c>
      <c r="B13909" s="35" t="s">
        <v>13928</v>
      </c>
      <c r="C13909" s="37">
        <v>20464.0</v>
      </c>
      <c r="D13909" s="37">
        <v>0.0718334636434715</v>
      </c>
      <c r="E13909" s="37" t="s">
        <v>14</v>
      </c>
      <c r="F13909" s="37" t="s">
        <v>9</v>
      </c>
    </row>
    <row r="13910">
      <c r="A13910" s="36" t="str">
        <f t="shared" si="1"/>
        <v>High Population-Low Poverty</v>
      </c>
      <c r="B13910" s="35" t="s">
        <v>13929</v>
      </c>
      <c r="C13910" s="37">
        <v>15371.0</v>
      </c>
      <c r="D13910" s="37">
        <v>0.077353457810162</v>
      </c>
      <c r="E13910" s="37" t="s">
        <v>14</v>
      </c>
      <c r="F13910" s="37" t="s">
        <v>9</v>
      </c>
    </row>
    <row r="13911">
      <c r="A13911" s="36" t="str">
        <f t="shared" si="1"/>
        <v>High Population-Low Poverty</v>
      </c>
      <c r="B13911" s="35" t="s">
        <v>13930</v>
      </c>
      <c r="C13911" s="37">
        <v>11872.0</v>
      </c>
      <c r="D13911" s="37">
        <v>0.0859164420485175</v>
      </c>
      <c r="E13911" s="37" t="s">
        <v>14</v>
      </c>
      <c r="F13911" s="37" t="s">
        <v>9</v>
      </c>
    </row>
    <row r="13912">
      <c r="A13912" s="36" t="str">
        <f t="shared" si="1"/>
        <v>High Population-Low Poverty</v>
      </c>
      <c r="B13912" s="35" t="s">
        <v>13931</v>
      </c>
      <c r="C13912" s="37">
        <v>16367.0</v>
      </c>
      <c r="D13912" s="37">
        <v>0.0782061465143276</v>
      </c>
      <c r="E13912" s="37" t="s">
        <v>14</v>
      </c>
      <c r="F13912" s="37" t="s">
        <v>9</v>
      </c>
    </row>
    <row r="13913">
      <c r="A13913" s="36" t="str">
        <f t="shared" si="1"/>
        <v>Medium Population-Middle Poverty</v>
      </c>
      <c r="B13913" s="35" t="s">
        <v>13932</v>
      </c>
      <c r="C13913" s="37">
        <v>1210.0</v>
      </c>
      <c r="D13913" s="37">
        <v>0.148760330578512</v>
      </c>
      <c r="E13913" s="37" t="s">
        <v>15</v>
      </c>
      <c r="F13913" s="37" t="s">
        <v>10</v>
      </c>
    </row>
    <row r="13914">
      <c r="A13914" s="36" t="str">
        <f t="shared" si="1"/>
        <v>High Population-Low Poverty</v>
      </c>
      <c r="B13914" s="35" t="s">
        <v>13933</v>
      </c>
      <c r="C13914" s="37">
        <v>35267.0</v>
      </c>
      <c r="D13914" s="37">
        <v>0.0759917203051011</v>
      </c>
      <c r="E13914" s="37" t="s">
        <v>14</v>
      </c>
      <c r="F13914" s="37" t="s">
        <v>9</v>
      </c>
    </row>
    <row r="13915">
      <c r="A13915" s="36" t="str">
        <f t="shared" si="1"/>
        <v>High Population-Low Poverty</v>
      </c>
      <c r="B13915" s="35" t="s">
        <v>13934</v>
      </c>
      <c r="C13915" s="37">
        <v>33244.0</v>
      </c>
      <c r="D13915" s="37">
        <v>0.089910961376489</v>
      </c>
      <c r="E13915" s="37" t="s">
        <v>14</v>
      </c>
      <c r="F13915" s="37" t="s">
        <v>9</v>
      </c>
    </row>
    <row r="13916">
      <c r="A13916" s="36" t="str">
        <f t="shared" si="1"/>
        <v>Medium Population-Low Poverty</v>
      </c>
      <c r="B13916" s="35" t="s">
        <v>13935</v>
      </c>
      <c r="C13916" s="37">
        <v>2334.0</v>
      </c>
      <c r="D13916" s="37">
        <v>0.0886889460154242</v>
      </c>
      <c r="E13916" s="37" t="s">
        <v>15</v>
      </c>
      <c r="F13916" s="37" t="s">
        <v>9</v>
      </c>
    </row>
    <row r="13917">
      <c r="A13917" s="36" t="str">
        <f t="shared" si="1"/>
        <v>High Population-High Poverty</v>
      </c>
      <c r="B13917" s="35" t="s">
        <v>13936</v>
      </c>
      <c r="C13917" s="37">
        <v>45020.0</v>
      </c>
      <c r="D13917" s="37">
        <v>0.370235450910706</v>
      </c>
      <c r="E13917" s="37" t="s">
        <v>14</v>
      </c>
      <c r="F13917" s="37" t="s">
        <v>11</v>
      </c>
    </row>
    <row r="13918">
      <c r="A13918" s="36" t="str">
        <f t="shared" si="1"/>
        <v>High Population-High Poverty</v>
      </c>
      <c r="B13918" s="35" t="s">
        <v>13937</v>
      </c>
      <c r="C13918" s="37">
        <v>15806.0</v>
      </c>
      <c r="D13918" s="37">
        <v>0.430912311780337</v>
      </c>
      <c r="E13918" s="37" t="s">
        <v>14</v>
      </c>
      <c r="F13918" s="37" t="s">
        <v>11</v>
      </c>
    </row>
    <row r="13919">
      <c r="A13919" s="36" t="str">
        <f t="shared" si="1"/>
        <v>High Population-Impoverished</v>
      </c>
      <c r="B13919" s="35" t="s">
        <v>13938</v>
      </c>
      <c r="C13919" s="37">
        <v>19596.0</v>
      </c>
      <c r="D13919" s="37">
        <v>0.545774647887324</v>
      </c>
      <c r="E13919" s="37" t="s">
        <v>14</v>
      </c>
      <c r="F13919" s="37" t="s">
        <v>12</v>
      </c>
    </row>
    <row r="13920">
      <c r="A13920" s="36" t="str">
        <f t="shared" si="1"/>
        <v>High Population-High Poverty</v>
      </c>
      <c r="B13920" s="35" t="s">
        <v>13939</v>
      </c>
      <c r="C13920" s="37">
        <v>36798.0</v>
      </c>
      <c r="D13920" s="37">
        <v>0.375264960052177</v>
      </c>
      <c r="E13920" s="37" t="s">
        <v>14</v>
      </c>
      <c r="F13920" s="37" t="s">
        <v>11</v>
      </c>
    </row>
    <row r="13921">
      <c r="A13921" s="36" t="str">
        <f t="shared" si="1"/>
        <v>High Population-High Poverty</v>
      </c>
      <c r="B13921" s="35" t="s">
        <v>13940</v>
      </c>
      <c r="C13921" s="37">
        <v>21389.0</v>
      </c>
      <c r="D13921" s="37">
        <v>0.368694188601618</v>
      </c>
      <c r="E13921" s="37" t="s">
        <v>14</v>
      </c>
      <c r="F13921" s="37" t="s">
        <v>11</v>
      </c>
    </row>
    <row r="13922">
      <c r="A13922" s="36" t="str">
        <f t="shared" si="1"/>
        <v>High Population-Middle Poverty</v>
      </c>
      <c r="B13922" s="35" t="s">
        <v>13941</v>
      </c>
      <c r="C13922" s="37">
        <v>50311.0</v>
      </c>
      <c r="D13922" s="37">
        <v>0.142275049194013</v>
      </c>
      <c r="E13922" s="37" t="s">
        <v>14</v>
      </c>
      <c r="F13922" s="37" t="s">
        <v>10</v>
      </c>
    </row>
    <row r="13923">
      <c r="A13923" s="36" t="str">
        <f t="shared" si="1"/>
        <v>High Population-High Poverty</v>
      </c>
      <c r="B13923" s="35" t="s">
        <v>13942</v>
      </c>
      <c r="C13923" s="37">
        <v>21860.0</v>
      </c>
      <c r="D13923" s="37">
        <v>0.387236962488564</v>
      </c>
      <c r="E13923" s="37" t="s">
        <v>14</v>
      </c>
      <c r="F13923" s="37" t="s">
        <v>11</v>
      </c>
    </row>
    <row r="13924">
      <c r="A13924" s="36" t="str">
        <f t="shared" si="1"/>
        <v>High Population-Middle Poverty</v>
      </c>
      <c r="B13924" s="35" t="s">
        <v>13943</v>
      </c>
      <c r="C13924" s="37">
        <v>40158.0</v>
      </c>
      <c r="D13924" s="37">
        <v>0.312963793017581</v>
      </c>
      <c r="E13924" s="37" t="s">
        <v>14</v>
      </c>
      <c r="F13924" s="37" t="s">
        <v>10</v>
      </c>
    </row>
    <row r="13925">
      <c r="A13925" s="36" t="str">
        <f t="shared" si="1"/>
        <v>High Population-High Poverty</v>
      </c>
      <c r="B13925" s="35" t="s">
        <v>13944</v>
      </c>
      <c r="C13925" s="37">
        <v>18926.0</v>
      </c>
      <c r="D13925" s="37">
        <v>0.405104089612174</v>
      </c>
      <c r="E13925" s="37" t="s">
        <v>14</v>
      </c>
      <c r="F13925" s="37" t="s">
        <v>11</v>
      </c>
    </row>
    <row r="13926">
      <c r="A13926" s="36" t="str">
        <f t="shared" si="1"/>
        <v>High Population-Middle Poverty</v>
      </c>
      <c r="B13926" s="35" t="s">
        <v>13945</v>
      </c>
      <c r="C13926" s="37">
        <v>42534.0</v>
      </c>
      <c r="D13926" s="37">
        <v>0.215803827526214</v>
      </c>
      <c r="E13926" s="37" t="s">
        <v>14</v>
      </c>
      <c r="F13926" s="37" t="s">
        <v>10</v>
      </c>
    </row>
    <row r="13927">
      <c r="A13927" s="36" t="str">
        <f t="shared" si="1"/>
        <v>High Population-High Poverty</v>
      </c>
      <c r="B13927" s="35" t="s">
        <v>13946</v>
      </c>
      <c r="C13927" s="37">
        <v>21294.0</v>
      </c>
      <c r="D13927" s="37">
        <v>0.364609749225134</v>
      </c>
      <c r="E13927" s="37" t="s">
        <v>14</v>
      </c>
      <c r="F13927" s="37" t="s">
        <v>11</v>
      </c>
    </row>
    <row r="13928">
      <c r="A13928" s="36" t="str">
        <f t="shared" si="1"/>
        <v>High Population-Middle Poverty</v>
      </c>
      <c r="B13928" s="35" t="s">
        <v>13947</v>
      </c>
      <c r="C13928" s="37">
        <v>17788.0</v>
      </c>
      <c r="D13928" s="37">
        <v>0.29525522824376</v>
      </c>
      <c r="E13928" s="37" t="s">
        <v>14</v>
      </c>
      <c r="F13928" s="37" t="s">
        <v>10</v>
      </c>
    </row>
    <row r="13929">
      <c r="A13929" s="36" t="str">
        <f t="shared" si="1"/>
        <v>Medium Population-High Poverty</v>
      </c>
      <c r="B13929" s="35" t="s">
        <v>13948</v>
      </c>
      <c r="C13929" s="37">
        <v>6554.0</v>
      </c>
      <c r="D13929" s="37">
        <v>0.431949954226427</v>
      </c>
      <c r="E13929" s="37" t="s">
        <v>15</v>
      </c>
      <c r="F13929" s="37" t="s">
        <v>11</v>
      </c>
    </row>
    <row r="13930">
      <c r="A13930" s="36" t="str">
        <f t="shared" si="1"/>
        <v>Medium Population-Impoverished</v>
      </c>
      <c r="B13930" s="35" t="s">
        <v>13949</v>
      </c>
      <c r="C13930" s="37">
        <v>7834.0</v>
      </c>
      <c r="D13930" s="37">
        <v>0.637605310186367</v>
      </c>
      <c r="E13930" s="37" t="s">
        <v>15</v>
      </c>
      <c r="F13930" s="37" t="s">
        <v>12</v>
      </c>
    </row>
    <row r="13931">
      <c r="A13931" s="36" t="str">
        <f t="shared" si="1"/>
        <v>High Population-Low Poverty</v>
      </c>
      <c r="B13931" s="35" t="s">
        <v>13950</v>
      </c>
      <c r="C13931" s="37">
        <v>20057.0</v>
      </c>
      <c r="D13931" s="37">
        <v>0.0456199830483123</v>
      </c>
      <c r="E13931" s="37" t="s">
        <v>14</v>
      </c>
      <c r="F13931" s="37" t="s">
        <v>9</v>
      </c>
    </row>
    <row r="13932">
      <c r="A13932" s="36" t="str">
        <f t="shared" si="1"/>
        <v>Medium Population-Middle Poverty</v>
      </c>
      <c r="B13932" s="35" t="s">
        <v>13951</v>
      </c>
      <c r="C13932" s="37">
        <v>9279.0</v>
      </c>
      <c r="D13932" s="37">
        <v>0.21823472356935</v>
      </c>
      <c r="E13932" s="37" t="s">
        <v>15</v>
      </c>
      <c r="F13932" s="37" t="s">
        <v>10</v>
      </c>
    </row>
    <row r="13933">
      <c r="A13933" s="36" t="str">
        <f t="shared" si="1"/>
        <v>High Population-Middle Poverty</v>
      </c>
      <c r="B13933" s="35" t="s">
        <v>13952</v>
      </c>
      <c r="C13933" s="37">
        <v>36938.0</v>
      </c>
      <c r="D13933" s="37">
        <v>0.152579998917104</v>
      </c>
      <c r="E13933" s="37" t="s">
        <v>14</v>
      </c>
      <c r="F13933" s="37" t="s">
        <v>10</v>
      </c>
    </row>
    <row r="13934">
      <c r="A13934" s="36" t="str">
        <f t="shared" si="1"/>
        <v>High Population-Middle Poverty</v>
      </c>
      <c r="B13934" s="35" t="s">
        <v>13953</v>
      </c>
      <c r="C13934" s="37">
        <v>12780.0</v>
      </c>
      <c r="D13934" s="37">
        <v>0.260719874804382</v>
      </c>
      <c r="E13934" s="37" t="s">
        <v>14</v>
      </c>
      <c r="F13934" s="37" t="s">
        <v>10</v>
      </c>
    </row>
    <row r="13935">
      <c r="A13935" s="36" t="str">
        <f t="shared" si="1"/>
        <v>High Population-Middle Poverty</v>
      </c>
      <c r="B13935" s="35" t="s">
        <v>13954</v>
      </c>
      <c r="C13935" s="37">
        <v>34246.0</v>
      </c>
      <c r="D13935" s="37">
        <v>0.231501489225019</v>
      </c>
      <c r="E13935" s="37" t="s">
        <v>14</v>
      </c>
      <c r="F13935" s="37" t="s">
        <v>10</v>
      </c>
    </row>
    <row r="13936">
      <c r="A13936" s="36" t="str">
        <f t="shared" si="1"/>
        <v>High Population-Middle Poverty</v>
      </c>
      <c r="B13936" s="35" t="s">
        <v>13955</v>
      </c>
      <c r="C13936" s="37">
        <v>32455.0</v>
      </c>
      <c r="D13936" s="37">
        <v>0.172823910029271</v>
      </c>
      <c r="E13936" s="37" t="s">
        <v>14</v>
      </c>
      <c r="F13936" s="37" t="s">
        <v>10</v>
      </c>
    </row>
    <row r="13937">
      <c r="A13937" s="36" t="str">
        <f t="shared" si="1"/>
        <v>High Population-Low Poverty</v>
      </c>
      <c r="B13937" s="35" t="s">
        <v>13956</v>
      </c>
      <c r="C13937" s="37">
        <v>32046.0</v>
      </c>
      <c r="D13937" s="37">
        <v>0.0851900393184797</v>
      </c>
      <c r="E13937" s="37" t="s">
        <v>14</v>
      </c>
      <c r="F13937" s="37" t="s">
        <v>9</v>
      </c>
    </row>
    <row r="13938">
      <c r="A13938" s="36" t="str">
        <f t="shared" si="1"/>
        <v>High Population-Middle Poverty</v>
      </c>
      <c r="B13938" s="35" t="s">
        <v>13957</v>
      </c>
      <c r="C13938" s="37">
        <v>16453.0</v>
      </c>
      <c r="D13938" s="37">
        <v>0.187321461131708</v>
      </c>
      <c r="E13938" s="37" t="s">
        <v>14</v>
      </c>
      <c r="F13938" s="37" t="s">
        <v>10</v>
      </c>
    </row>
    <row r="13939">
      <c r="A13939" s="36" t="str">
        <f t="shared" si="1"/>
        <v>High Population-Low Poverty</v>
      </c>
      <c r="B13939" s="35" t="s">
        <v>13958</v>
      </c>
      <c r="C13939" s="37">
        <v>37156.0</v>
      </c>
      <c r="D13939" s="37">
        <v>0.0658305522661212</v>
      </c>
      <c r="E13939" s="37" t="s">
        <v>14</v>
      </c>
      <c r="F13939" s="37" t="s">
        <v>9</v>
      </c>
    </row>
    <row r="13940">
      <c r="A13940" s="36" t="str">
        <f t="shared" si="1"/>
        <v>High Population-Middle Poverty</v>
      </c>
      <c r="B13940" s="35" t="s">
        <v>13959</v>
      </c>
      <c r="C13940" s="37">
        <v>27450.0</v>
      </c>
      <c r="D13940" s="37">
        <v>0.15959927140255</v>
      </c>
      <c r="E13940" s="37" t="s">
        <v>14</v>
      </c>
      <c r="F13940" s="37" t="s">
        <v>10</v>
      </c>
    </row>
    <row r="13941">
      <c r="A13941" s="36" t="str">
        <f t="shared" si="1"/>
        <v>High Population-Low Poverty</v>
      </c>
      <c r="B13941" s="35" t="s">
        <v>13960</v>
      </c>
      <c r="C13941" s="37">
        <v>16256.0</v>
      </c>
      <c r="D13941" s="37">
        <v>0.0967027559055118</v>
      </c>
      <c r="E13941" s="37" t="s">
        <v>14</v>
      </c>
      <c r="F13941" s="37" t="s">
        <v>9</v>
      </c>
    </row>
    <row r="13942">
      <c r="A13942" s="36" t="str">
        <f t="shared" si="1"/>
        <v>Medium Population-High Poverty</v>
      </c>
      <c r="B13942" s="35" t="s">
        <v>13961</v>
      </c>
      <c r="C13942" s="37">
        <v>4348.0</v>
      </c>
      <c r="D13942" s="37">
        <v>0.452851885924563</v>
      </c>
      <c r="E13942" s="37" t="s">
        <v>15</v>
      </c>
      <c r="F13942" s="37" t="s">
        <v>11</v>
      </c>
    </row>
    <row r="13943">
      <c r="A13943" s="36" t="str">
        <f t="shared" si="1"/>
        <v>High Population-Middle Poverty</v>
      </c>
      <c r="B13943" s="35" t="s">
        <v>13962</v>
      </c>
      <c r="C13943" s="37">
        <v>28395.0</v>
      </c>
      <c r="D13943" s="37">
        <v>0.24197922169396</v>
      </c>
      <c r="E13943" s="37" t="s">
        <v>14</v>
      </c>
      <c r="F13943" s="37" t="s">
        <v>10</v>
      </c>
    </row>
    <row r="13944">
      <c r="A13944" s="36" t="str">
        <f t="shared" si="1"/>
        <v>High Population-Low Poverty</v>
      </c>
      <c r="B13944" s="35" t="s">
        <v>13963</v>
      </c>
      <c r="C13944" s="37">
        <v>27679.0</v>
      </c>
      <c r="D13944" s="37">
        <v>0.0905740814335778</v>
      </c>
      <c r="E13944" s="37" t="s">
        <v>14</v>
      </c>
      <c r="F13944" s="37" t="s">
        <v>9</v>
      </c>
    </row>
    <row r="13945">
      <c r="A13945" s="36" t="str">
        <f t="shared" si="1"/>
        <v>High Population-Low Poverty</v>
      </c>
      <c r="B13945" s="35" t="s">
        <v>13964</v>
      </c>
      <c r="C13945" s="37">
        <v>49087.0</v>
      </c>
      <c r="D13945" s="37">
        <v>0.0810194145089331</v>
      </c>
      <c r="E13945" s="37" t="s">
        <v>14</v>
      </c>
      <c r="F13945" s="37" t="s">
        <v>9</v>
      </c>
    </row>
    <row r="13946">
      <c r="A13946" s="36" t="str">
        <f t="shared" si="1"/>
        <v>High Population-Low Poverty</v>
      </c>
      <c r="B13946" s="35" t="s">
        <v>13965</v>
      </c>
      <c r="C13946" s="37">
        <v>20516.0</v>
      </c>
      <c r="D13946" s="37">
        <v>0.0443556248781439</v>
      </c>
      <c r="E13946" s="37" t="s">
        <v>14</v>
      </c>
      <c r="F13946" s="37" t="s">
        <v>9</v>
      </c>
    </row>
    <row r="13947">
      <c r="A13947" s="36" t="str">
        <f t="shared" si="1"/>
        <v>High Population-Middle Poverty</v>
      </c>
      <c r="B13947" s="35" t="s">
        <v>13966</v>
      </c>
      <c r="C13947" s="37">
        <v>14793.0</v>
      </c>
      <c r="D13947" s="37">
        <v>0.252213884945582</v>
      </c>
      <c r="E13947" s="37" t="s">
        <v>14</v>
      </c>
      <c r="F13947" s="37" t="s">
        <v>10</v>
      </c>
    </row>
    <row r="13948">
      <c r="A13948" s="36" t="str">
        <f t="shared" si="1"/>
        <v>High Population-Low Poverty</v>
      </c>
      <c r="B13948" s="35" t="s">
        <v>13967</v>
      </c>
      <c r="C13948" s="37">
        <v>29904.0</v>
      </c>
      <c r="D13948" s="37">
        <v>0.0497592295345104</v>
      </c>
      <c r="E13948" s="37" t="s">
        <v>14</v>
      </c>
      <c r="F13948" s="37" t="s">
        <v>9</v>
      </c>
    </row>
    <row r="13949">
      <c r="A13949" s="36" t="str">
        <f t="shared" si="1"/>
        <v>High Population-Low Poverty</v>
      </c>
      <c r="B13949" s="35" t="s">
        <v>13968</v>
      </c>
      <c r="C13949" s="37">
        <v>37009.0</v>
      </c>
      <c r="D13949" s="37">
        <v>0.08638439298549</v>
      </c>
      <c r="E13949" s="37" t="s">
        <v>14</v>
      </c>
      <c r="F13949" s="37" t="s">
        <v>9</v>
      </c>
    </row>
    <row r="13950">
      <c r="A13950" s="36" t="str">
        <f t="shared" si="1"/>
        <v>High Population-Middle Poverty</v>
      </c>
      <c r="B13950" s="35" t="s">
        <v>13969</v>
      </c>
      <c r="C13950" s="37">
        <v>27135.0</v>
      </c>
      <c r="D13950" s="37">
        <v>0.284687672747374</v>
      </c>
      <c r="E13950" s="37" t="s">
        <v>14</v>
      </c>
      <c r="F13950" s="37" t="s">
        <v>10</v>
      </c>
    </row>
    <row r="13951">
      <c r="A13951" s="36" t="str">
        <f t="shared" si="1"/>
        <v>High Population-Low Poverty</v>
      </c>
      <c r="B13951" s="35" t="s">
        <v>13970</v>
      </c>
      <c r="C13951" s="37">
        <v>25423.0</v>
      </c>
      <c r="D13951" s="37">
        <v>0.0556582622035165</v>
      </c>
      <c r="E13951" s="37" t="s">
        <v>14</v>
      </c>
      <c r="F13951" s="37" t="s">
        <v>9</v>
      </c>
    </row>
    <row r="13952">
      <c r="A13952" s="36" t="str">
        <f t="shared" si="1"/>
        <v>High Population-Middle Poverty</v>
      </c>
      <c r="B13952" s="35" t="s">
        <v>13971</v>
      </c>
      <c r="C13952" s="37">
        <v>22493.0</v>
      </c>
      <c r="D13952" s="37">
        <v>0.223358378162095</v>
      </c>
      <c r="E13952" s="37" t="s">
        <v>14</v>
      </c>
      <c r="F13952" s="37" t="s">
        <v>10</v>
      </c>
    </row>
    <row r="13953">
      <c r="A13953" s="36" t="str">
        <f t="shared" si="1"/>
        <v>High Population-Low Poverty</v>
      </c>
      <c r="B13953" s="35" t="s">
        <v>13972</v>
      </c>
      <c r="C13953" s="37">
        <v>22257.0</v>
      </c>
      <c r="D13953" s="37">
        <v>0.0320348654355933</v>
      </c>
      <c r="E13953" s="37" t="s">
        <v>14</v>
      </c>
      <c r="F13953" s="37" t="s">
        <v>9</v>
      </c>
    </row>
    <row r="13954">
      <c r="A13954" s="36" t="str">
        <f t="shared" si="1"/>
        <v>High Population-Low Poverty</v>
      </c>
      <c r="B13954" s="35" t="s">
        <v>13973</v>
      </c>
      <c r="C13954" s="37">
        <v>23872.0</v>
      </c>
      <c r="D13954" s="37">
        <v>0.0475033512064343</v>
      </c>
      <c r="E13954" s="37" t="s">
        <v>14</v>
      </c>
      <c r="F13954" s="37" t="s">
        <v>9</v>
      </c>
    </row>
    <row r="13955">
      <c r="A13955" s="36" t="str">
        <f t="shared" si="1"/>
        <v>High Population-Low Poverty</v>
      </c>
      <c r="B13955" s="35" t="s">
        <v>13974</v>
      </c>
      <c r="C13955" s="37">
        <v>15267.0</v>
      </c>
      <c r="D13955" s="37">
        <v>0.0276413178751556</v>
      </c>
      <c r="E13955" s="37" t="s">
        <v>14</v>
      </c>
      <c r="F13955" s="37" t="s">
        <v>9</v>
      </c>
    </row>
    <row r="13956">
      <c r="A13956" s="36" t="str">
        <f t="shared" si="1"/>
        <v>High Population-Low Poverty</v>
      </c>
      <c r="B13956" s="35" t="s">
        <v>13975</v>
      </c>
      <c r="C13956" s="37">
        <v>13742.0</v>
      </c>
      <c r="D13956" s="37">
        <v>0.0513753456556542</v>
      </c>
      <c r="E13956" s="37" t="s">
        <v>14</v>
      </c>
      <c r="F13956" s="37" t="s">
        <v>9</v>
      </c>
    </row>
    <row r="13957">
      <c r="A13957" s="36" t="str">
        <f t="shared" si="1"/>
        <v>High Population-Middle Poverty</v>
      </c>
      <c r="B13957" s="35" t="s">
        <v>13976</v>
      </c>
      <c r="C13957" s="37">
        <v>18599.0</v>
      </c>
      <c r="D13957" s="37">
        <v>0.114145921823754</v>
      </c>
      <c r="E13957" s="37" t="s">
        <v>14</v>
      </c>
      <c r="F13957" s="37" t="s">
        <v>10</v>
      </c>
    </row>
    <row r="13958">
      <c r="A13958" s="36" t="str">
        <f t="shared" si="1"/>
        <v>High Population-Low Poverty</v>
      </c>
      <c r="B13958" s="35" t="s">
        <v>13977</v>
      </c>
      <c r="C13958" s="37">
        <v>23960.0</v>
      </c>
      <c r="D13958" s="37">
        <v>0.0844741235392321</v>
      </c>
      <c r="E13958" s="37" t="s">
        <v>14</v>
      </c>
      <c r="F13958" s="37" t="s">
        <v>9</v>
      </c>
    </row>
    <row r="13959">
      <c r="A13959" s="36" t="str">
        <f t="shared" si="1"/>
        <v>High Population-Middle Poverty</v>
      </c>
      <c r="B13959" s="35" t="s">
        <v>13978</v>
      </c>
      <c r="C13959" s="37">
        <v>21635.0</v>
      </c>
      <c r="D13959" s="37">
        <v>0.153732378091056</v>
      </c>
      <c r="E13959" s="37" t="s">
        <v>14</v>
      </c>
      <c r="F13959" s="37" t="s">
        <v>10</v>
      </c>
    </row>
    <row r="13960">
      <c r="A13960" s="36" t="str">
        <f t="shared" si="1"/>
        <v>High Population-Low Poverty</v>
      </c>
      <c r="B13960" s="35" t="s">
        <v>13979</v>
      </c>
      <c r="C13960" s="37">
        <v>31683.0</v>
      </c>
      <c r="D13960" s="37">
        <v>0.0515418363160054</v>
      </c>
      <c r="E13960" s="37" t="s">
        <v>14</v>
      </c>
      <c r="F13960" s="37" t="s">
        <v>9</v>
      </c>
    </row>
    <row r="13961">
      <c r="A13961" s="36" t="str">
        <f t="shared" si="1"/>
        <v>High Population-Middle Poverty</v>
      </c>
      <c r="B13961" s="35" t="s">
        <v>13980</v>
      </c>
      <c r="C13961" s="37">
        <v>28831.0</v>
      </c>
      <c r="D13961" s="37">
        <v>0.13065797232146</v>
      </c>
      <c r="E13961" s="37" t="s">
        <v>14</v>
      </c>
      <c r="F13961" s="37" t="s">
        <v>10</v>
      </c>
    </row>
    <row r="13962">
      <c r="A13962" s="36" t="str">
        <f t="shared" si="1"/>
        <v>High Population-Low Poverty</v>
      </c>
      <c r="B13962" s="35" t="s">
        <v>13981</v>
      </c>
      <c r="C13962" s="37">
        <v>19201.0</v>
      </c>
      <c r="D13962" s="37">
        <v>0.019165668454768</v>
      </c>
      <c r="E13962" s="37" t="s">
        <v>14</v>
      </c>
      <c r="F13962" s="37" t="s">
        <v>9</v>
      </c>
    </row>
    <row r="13963">
      <c r="A13963" s="36" t="str">
        <f t="shared" si="1"/>
        <v>High Population-Low Poverty</v>
      </c>
      <c r="B13963" s="35" t="s">
        <v>13982</v>
      </c>
      <c r="C13963" s="37">
        <v>18976.0</v>
      </c>
      <c r="D13963" s="37">
        <v>0.0366779089376054</v>
      </c>
      <c r="E13963" s="37" t="s">
        <v>14</v>
      </c>
      <c r="F13963" s="37" t="s">
        <v>9</v>
      </c>
    </row>
    <row r="13964">
      <c r="A13964" s="36" t="str">
        <f t="shared" si="1"/>
        <v>Medium Population-Low Poverty</v>
      </c>
      <c r="B13964" s="35" t="s">
        <v>13983</v>
      </c>
      <c r="C13964" s="37">
        <v>6909.0</v>
      </c>
      <c r="D13964" s="37">
        <v>0.0567375886524823</v>
      </c>
      <c r="E13964" s="37" t="s">
        <v>15</v>
      </c>
      <c r="F13964" s="37" t="s">
        <v>9</v>
      </c>
    </row>
    <row r="13965">
      <c r="A13965" s="36" t="str">
        <f t="shared" si="1"/>
        <v>High Population-Low Poverty</v>
      </c>
      <c r="B13965" s="35" t="s">
        <v>13984</v>
      </c>
      <c r="C13965" s="37">
        <v>20084.0</v>
      </c>
      <c r="D13965" s="37">
        <v>0.0447122087233619</v>
      </c>
      <c r="E13965" s="37" t="s">
        <v>14</v>
      </c>
      <c r="F13965" s="37" t="s">
        <v>9</v>
      </c>
    </row>
    <row r="13966">
      <c r="A13966" s="36" t="str">
        <f t="shared" si="1"/>
        <v>High Population-Middle Poverty</v>
      </c>
      <c r="B13966" s="35" t="s">
        <v>13985</v>
      </c>
      <c r="C13966" s="37">
        <v>40021.0</v>
      </c>
      <c r="D13966" s="37">
        <v>0.128557507308663</v>
      </c>
      <c r="E13966" s="37" t="s">
        <v>14</v>
      </c>
      <c r="F13966" s="37" t="s">
        <v>10</v>
      </c>
    </row>
    <row r="13967">
      <c r="A13967" s="36" t="str">
        <f t="shared" si="1"/>
        <v>High Population-Low Poverty</v>
      </c>
      <c r="B13967" s="35" t="s">
        <v>13986</v>
      </c>
      <c r="C13967" s="37">
        <v>44021.0</v>
      </c>
      <c r="D13967" s="37">
        <v>0.0653778878262647</v>
      </c>
      <c r="E13967" s="37" t="s">
        <v>14</v>
      </c>
      <c r="F13967" s="37" t="s">
        <v>9</v>
      </c>
    </row>
    <row r="13968">
      <c r="A13968" s="36" t="str">
        <f t="shared" si="1"/>
        <v>Medium Population-Middle Poverty</v>
      </c>
      <c r="B13968" s="35" t="s">
        <v>13987</v>
      </c>
      <c r="C13968" s="37">
        <v>2224.0</v>
      </c>
      <c r="D13968" s="37">
        <v>0.10341726618705</v>
      </c>
      <c r="E13968" s="37" t="s">
        <v>15</v>
      </c>
      <c r="F13968" s="37" t="s">
        <v>10</v>
      </c>
    </row>
    <row r="13969">
      <c r="A13969" s="36" t="str">
        <f t="shared" si="1"/>
        <v>Medium Population-Middle Poverty</v>
      </c>
      <c r="B13969" s="35" t="s">
        <v>13988</v>
      </c>
      <c r="C13969" s="37">
        <v>2321.0</v>
      </c>
      <c r="D13969" s="37">
        <v>0.104696251615683</v>
      </c>
      <c r="E13969" s="37" t="s">
        <v>15</v>
      </c>
      <c r="F13969" s="37" t="s">
        <v>10</v>
      </c>
    </row>
    <row r="13970">
      <c r="A13970" s="36" t="str">
        <f t="shared" si="1"/>
        <v>Medium Population-Low Poverty</v>
      </c>
      <c r="B13970" s="35" t="s">
        <v>13989</v>
      </c>
      <c r="C13970" s="37">
        <v>9530.0</v>
      </c>
      <c r="D13970" s="37">
        <v>0.0477439664218258</v>
      </c>
      <c r="E13970" s="37" t="s">
        <v>15</v>
      </c>
      <c r="F13970" s="37" t="s">
        <v>9</v>
      </c>
    </row>
    <row r="13971">
      <c r="A13971" s="36" t="str">
        <f t="shared" si="1"/>
        <v>Medium Population-Low Poverty</v>
      </c>
      <c r="B13971" s="35" t="s">
        <v>13990</v>
      </c>
      <c r="C13971" s="37">
        <v>3955.0</v>
      </c>
      <c r="D13971" s="37">
        <v>0.0508217446270544</v>
      </c>
      <c r="E13971" s="37" t="s">
        <v>15</v>
      </c>
      <c r="F13971" s="37" t="s">
        <v>9</v>
      </c>
    </row>
    <row r="13972">
      <c r="A13972" s="36" t="str">
        <f t="shared" si="1"/>
        <v>High Population-Middle Poverty</v>
      </c>
      <c r="B13972" s="35" t="s">
        <v>13991</v>
      </c>
      <c r="C13972" s="37">
        <v>28968.0</v>
      </c>
      <c r="D13972" s="37">
        <v>0.108499033416183</v>
      </c>
      <c r="E13972" s="37" t="s">
        <v>14</v>
      </c>
      <c r="F13972" s="37" t="s">
        <v>10</v>
      </c>
    </row>
    <row r="13973">
      <c r="A13973" s="36" t="str">
        <f t="shared" si="1"/>
        <v>High Population-Low Poverty</v>
      </c>
      <c r="B13973" s="35" t="s">
        <v>13992</v>
      </c>
      <c r="C13973" s="37">
        <v>17575.0</v>
      </c>
      <c r="D13973" s="37">
        <v>0.0680512091038407</v>
      </c>
      <c r="E13973" s="37" t="s">
        <v>14</v>
      </c>
      <c r="F13973" s="37" t="s">
        <v>9</v>
      </c>
    </row>
    <row r="13974">
      <c r="A13974" s="36" t="str">
        <f t="shared" si="1"/>
        <v>High Population-Low Poverty</v>
      </c>
      <c r="B13974" s="35" t="s">
        <v>13993</v>
      </c>
      <c r="C13974" s="37">
        <v>39115.0</v>
      </c>
      <c r="D13974" s="37">
        <v>0.0590310622523329</v>
      </c>
      <c r="E13974" s="37" t="s">
        <v>14</v>
      </c>
      <c r="F13974" s="37" t="s">
        <v>9</v>
      </c>
    </row>
    <row r="13975">
      <c r="A13975" s="36" t="str">
        <f t="shared" si="1"/>
        <v>Medium Population-Low Poverty</v>
      </c>
      <c r="B13975" s="35" t="s">
        <v>13994</v>
      </c>
      <c r="C13975" s="37">
        <v>8396.0</v>
      </c>
      <c r="D13975" s="37">
        <v>0.0661029061457837</v>
      </c>
      <c r="E13975" s="37" t="s">
        <v>15</v>
      </c>
      <c r="F13975" s="37" t="s">
        <v>9</v>
      </c>
    </row>
    <row r="13976">
      <c r="A13976" s="36" t="str">
        <f t="shared" si="1"/>
        <v>Medium Population-Low Poverty</v>
      </c>
      <c r="B13976" s="35" t="s">
        <v>13995</v>
      </c>
      <c r="C13976" s="37">
        <v>8724.0</v>
      </c>
      <c r="D13976" s="37">
        <v>0.0953690967446126</v>
      </c>
      <c r="E13976" s="37" t="s">
        <v>15</v>
      </c>
      <c r="F13976" s="37" t="s">
        <v>9</v>
      </c>
    </row>
    <row r="13977">
      <c r="A13977" s="36" t="str">
        <f t="shared" si="1"/>
        <v>Medium Population-Low Poverty</v>
      </c>
      <c r="B13977" s="35" t="s">
        <v>13996</v>
      </c>
      <c r="C13977" s="37">
        <v>7873.0</v>
      </c>
      <c r="D13977" s="37">
        <v>0.0396291121554681</v>
      </c>
      <c r="E13977" s="37" t="s">
        <v>15</v>
      </c>
      <c r="F13977" s="37" t="s">
        <v>9</v>
      </c>
    </row>
    <row r="13978">
      <c r="A13978" s="36" t="str">
        <f t="shared" si="1"/>
        <v>Medium Population-Low Poverty</v>
      </c>
      <c r="B13978" s="35" t="s">
        <v>13997</v>
      </c>
      <c r="C13978" s="37">
        <v>3400.0</v>
      </c>
      <c r="D13978" s="37">
        <v>0.0214705882352941</v>
      </c>
      <c r="E13978" s="37" t="s">
        <v>15</v>
      </c>
      <c r="F13978" s="37" t="s">
        <v>9</v>
      </c>
    </row>
    <row r="13979">
      <c r="A13979" s="36" t="str">
        <f t="shared" si="1"/>
        <v>Medium Population-Middle Poverty</v>
      </c>
      <c r="B13979" s="35" t="s">
        <v>13998</v>
      </c>
      <c r="C13979" s="37">
        <v>1916.0</v>
      </c>
      <c r="D13979" s="37">
        <v>0.158141962421712</v>
      </c>
      <c r="E13979" s="37" t="s">
        <v>15</v>
      </c>
      <c r="F13979" s="37" t="s">
        <v>10</v>
      </c>
    </row>
    <row r="13980">
      <c r="A13980" s="36" t="str">
        <f t="shared" si="1"/>
        <v>High Population-Low Poverty</v>
      </c>
      <c r="B13980" s="35" t="s">
        <v>13999</v>
      </c>
      <c r="C13980" s="37">
        <v>25376.0</v>
      </c>
      <c r="D13980" s="37">
        <v>0.025811790668348</v>
      </c>
      <c r="E13980" s="37" t="s">
        <v>14</v>
      </c>
      <c r="F13980" s="37" t="s">
        <v>9</v>
      </c>
    </row>
    <row r="13981">
      <c r="A13981" s="36" t="str">
        <f t="shared" si="1"/>
        <v>High Population-Middle Poverty</v>
      </c>
      <c r="B13981" s="35" t="s">
        <v>14000</v>
      </c>
      <c r="C13981" s="37">
        <v>38983.0</v>
      </c>
      <c r="D13981" s="37">
        <v>0.226637252135546</v>
      </c>
      <c r="E13981" s="37" t="s">
        <v>14</v>
      </c>
      <c r="F13981" s="37" t="s">
        <v>10</v>
      </c>
    </row>
    <row r="13982">
      <c r="A13982" s="36" t="str">
        <f t="shared" si="1"/>
        <v>High Population-Middle Poverty</v>
      </c>
      <c r="B13982" s="35" t="s">
        <v>14001</v>
      </c>
      <c r="C13982" s="37">
        <v>16483.0</v>
      </c>
      <c r="D13982" s="37">
        <v>0.101255839349633</v>
      </c>
      <c r="E13982" s="37" t="s">
        <v>14</v>
      </c>
      <c r="F13982" s="37" t="s">
        <v>10</v>
      </c>
    </row>
    <row r="13983">
      <c r="A13983" s="36" t="str">
        <f t="shared" si="1"/>
        <v>Medium Population-Middle Poverty</v>
      </c>
      <c r="B13983" s="35" t="s">
        <v>14002</v>
      </c>
      <c r="C13983" s="37">
        <v>1110.0</v>
      </c>
      <c r="D13983" s="37">
        <v>0.161261261261261</v>
      </c>
      <c r="E13983" s="37" t="s">
        <v>15</v>
      </c>
      <c r="F13983" s="37" t="s">
        <v>10</v>
      </c>
    </row>
    <row r="13984">
      <c r="A13984" s="36" t="str">
        <f t="shared" si="1"/>
        <v>Medium Population-Low Poverty</v>
      </c>
      <c r="B13984" s="35" t="s">
        <v>14003</v>
      </c>
      <c r="C13984" s="37">
        <v>922.0</v>
      </c>
      <c r="D13984" s="37">
        <v>0.0585683297180043</v>
      </c>
      <c r="E13984" s="37" t="s">
        <v>15</v>
      </c>
      <c r="F13984" s="37" t="s">
        <v>9</v>
      </c>
    </row>
    <row r="13985">
      <c r="A13985" s="36" t="str">
        <f t="shared" si="1"/>
        <v>Medium Population-Low Poverty</v>
      </c>
      <c r="B13985" s="35" t="s">
        <v>14004</v>
      </c>
      <c r="C13985" s="37">
        <v>3212.0</v>
      </c>
      <c r="D13985" s="37">
        <v>0.0417185554171856</v>
      </c>
      <c r="E13985" s="37" t="s">
        <v>15</v>
      </c>
      <c r="F13985" s="37" t="s">
        <v>9</v>
      </c>
    </row>
    <row r="13986">
      <c r="A13986" s="36" t="str">
        <f t="shared" si="1"/>
        <v>Medium Population-Middle Poverty</v>
      </c>
      <c r="B13986" s="35" t="s">
        <v>14005</v>
      </c>
      <c r="C13986" s="37">
        <v>4960.0</v>
      </c>
      <c r="D13986" s="37">
        <v>0.130846774193548</v>
      </c>
      <c r="E13986" s="37" t="s">
        <v>15</v>
      </c>
      <c r="F13986" s="37" t="s">
        <v>10</v>
      </c>
    </row>
    <row r="13987">
      <c r="A13987" s="36" t="str">
        <f t="shared" si="1"/>
        <v>Medium Population-Middle Poverty</v>
      </c>
      <c r="B13987" s="35" t="s">
        <v>14006</v>
      </c>
      <c r="C13987" s="37">
        <v>7997.0</v>
      </c>
      <c r="D13987" s="37">
        <v>0.128423158684507</v>
      </c>
      <c r="E13987" s="37" t="s">
        <v>15</v>
      </c>
      <c r="F13987" s="37" t="s">
        <v>10</v>
      </c>
    </row>
    <row r="13988">
      <c r="A13988" s="36" t="str">
        <f t="shared" si="1"/>
        <v>High Population-Low Poverty</v>
      </c>
      <c r="B13988" s="35" t="s">
        <v>14007</v>
      </c>
      <c r="C13988" s="37">
        <v>62217.0</v>
      </c>
      <c r="D13988" s="37">
        <v>0.0644357651445746</v>
      </c>
      <c r="E13988" s="37" t="s">
        <v>14</v>
      </c>
      <c r="F13988" s="37" t="s">
        <v>9</v>
      </c>
    </row>
    <row r="13989">
      <c r="A13989" s="36" t="str">
        <f t="shared" si="1"/>
        <v>High Population-Low Poverty</v>
      </c>
      <c r="B13989" s="35" t="s">
        <v>14008</v>
      </c>
      <c r="C13989" s="37">
        <v>13089.0</v>
      </c>
      <c r="D13989" s="37">
        <v>0.0572236228894492</v>
      </c>
      <c r="E13989" s="37" t="s">
        <v>14</v>
      </c>
      <c r="F13989" s="37" t="s">
        <v>9</v>
      </c>
    </row>
    <row r="13990">
      <c r="A13990" s="36" t="str">
        <f t="shared" si="1"/>
        <v>Medium Population-Low Poverty</v>
      </c>
      <c r="B13990" s="35" t="s">
        <v>14009</v>
      </c>
      <c r="C13990" s="37">
        <v>5035.0</v>
      </c>
      <c r="D13990" s="37">
        <v>0.0816285998013903</v>
      </c>
      <c r="E13990" s="37" t="s">
        <v>15</v>
      </c>
      <c r="F13990" s="37" t="s">
        <v>9</v>
      </c>
    </row>
    <row r="13991">
      <c r="A13991" s="36" t="str">
        <f t="shared" si="1"/>
        <v>Medium Population-Low Poverty</v>
      </c>
      <c r="B13991" s="35" t="s">
        <v>14010</v>
      </c>
      <c r="C13991" s="37">
        <v>2954.0</v>
      </c>
      <c r="D13991" s="37">
        <v>0.0362220717670955</v>
      </c>
      <c r="E13991" s="37" t="s">
        <v>15</v>
      </c>
      <c r="F13991" s="37" t="s">
        <v>9</v>
      </c>
    </row>
    <row r="13992">
      <c r="A13992" s="36" t="str">
        <f t="shared" si="1"/>
        <v>High Population-Middle Poverty</v>
      </c>
      <c r="B13992" s="35" t="s">
        <v>14011</v>
      </c>
      <c r="C13992" s="37">
        <v>33431.0</v>
      </c>
      <c r="D13992" s="37">
        <v>0.134904729143609</v>
      </c>
      <c r="E13992" s="37" t="s">
        <v>14</v>
      </c>
      <c r="F13992" s="37" t="s">
        <v>10</v>
      </c>
    </row>
    <row r="13993">
      <c r="A13993" s="36" t="str">
        <f t="shared" si="1"/>
        <v>Medium Population-Middle Poverty</v>
      </c>
      <c r="B13993" s="35" t="s">
        <v>14012</v>
      </c>
      <c r="C13993" s="37">
        <v>8649.0</v>
      </c>
      <c r="D13993" s="37">
        <v>0.14602844259452</v>
      </c>
      <c r="E13993" s="37" t="s">
        <v>15</v>
      </c>
      <c r="F13993" s="37" t="s">
        <v>10</v>
      </c>
    </row>
    <row r="13994">
      <c r="A13994" s="36" t="str">
        <f t="shared" si="1"/>
        <v>Medium Population-Low Poverty</v>
      </c>
      <c r="B13994" s="35" t="s">
        <v>14013</v>
      </c>
      <c r="C13994" s="37">
        <v>5160.0</v>
      </c>
      <c r="D13994" s="37">
        <v>0.0930232558139535</v>
      </c>
      <c r="E13994" s="37" t="s">
        <v>15</v>
      </c>
      <c r="F13994" s="37" t="s">
        <v>9</v>
      </c>
    </row>
    <row r="13995">
      <c r="A13995" s="36" t="str">
        <f t="shared" si="1"/>
        <v>Medium Population-Low Poverty</v>
      </c>
      <c r="B13995" s="35" t="s">
        <v>14014</v>
      </c>
      <c r="C13995" s="37">
        <v>7062.0</v>
      </c>
      <c r="D13995" s="37">
        <v>0.0472953837439819</v>
      </c>
      <c r="E13995" s="37" t="s">
        <v>15</v>
      </c>
      <c r="F13995" s="37" t="s">
        <v>9</v>
      </c>
    </row>
    <row r="13996">
      <c r="A13996" s="36" t="str">
        <f t="shared" si="1"/>
        <v>Low Population-Impoverished</v>
      </c>
      <c r="B13996" s="35" t="s">
        <v>14015</v>
      </c>
      <c r="C13996" s="37">
        <v>244.0</v>
      </c>
      <c r="D13996" s="37">
        <v>0.713114754098361</v>
      </c>
      <c r="E13996" s="37" t="s">
        <v>16</v>
      </c>
      <c r="F13996" s="37" t="s">
        <v>12</v>
      </c>
    </row>
    <row r="13997">
      <c r="A13997" s="36" t="str">
        <f t="shared" si="1"/>
        <v>Medium Population-Low Poverty</v>
      </c>
      <c r="B13997" s="35" t="s">
        <v>14016</v>
      </c>
      <c r="C13997" s="37">
        <v>3279.0</v>
      </c>
      <c r="D13997" s="37">
        <v>0.057029582189692</v>
      </c>
      <c r="E13997" s="37" t="s">
        <v>15</v>
      </c>
      <c r="F13997" s="37" t="s">
        <v>9</v>
      </c>
    </row>
    <row r="13998">
      <c r="A13998" s="36" t="str">
        <f t="shared" si="1"/>
        <v>Medium Population-Low Poverty</v>
      </c>
      <c r="B13998" s="35" t="s">
        <v>14017</v>
      </c>
      <c r="C13998" s="37">
        <v>1795.0</v>
      </c>
      <c r="D13998" s="37">
        <v>0.0373259052924791</v>
      </c>
      <c r="E13998" s="37" t="s">
        <v>15</v>
      </c>
      <c r="F13998" s="37" t="s">
        <v>9</v>
      </c>
    </row>
    <row r="13999">
      <c r="A13999" s="36" t="str">
        <f t="shared" si="1"/>
        <v>High Population-Low Poverty</v>
      </c>
      <c r="B13999" s="35" t="s">
        <v>14018</v>
      </c>
      <c r="C13999" s="37">
        <v>17631.0</v>
      </c>
      <c r="D13999" s="37">
        <v>0.084623674210198</v>
      </c>
      <c r="E13999" s="37" t="s">
        <v>14</v>
      </c>
      <c r="F13999" s="37" t="s">
        <v>9</v>
      </c>
    </row>
    <row r="14000">
      <c r="A14000" s="36" t="str">
        <f t="shared" si="1"/>
        <v>Medium Population-Low Poverty</v>
      </c>
      <c r="B14000" s="35" t="s">
        <v>14019</v>
      </c>
      <c r="C14000" s="37">
        <v>4610.0</v>
      </c>
      <c r="D14000" s="37">
        <v>0.0258134490238612</v>
      </c>
      <c r="E14000" s="37" t="s">
        <v>15</v>
      </c>
      <c r="F14000" s="37" t="s">
        <v>9</v>
      </c>
    </row>
    <row r="14001">
      <c r="A14001" s="36" t="str">
        <f t="shared" si="1"/>
        <v>High Population-Low Poverty</v>
      </c>
      <c r="B14001" s="35" t="s">
        <v>14020</v>
      </c>
      <c r="C14001" s="37">
        <v>31812.0</v>
      </c>
      <c r="D14001" s="37">
        <v>0.0578083741984157</v>
      </c>
      <c r="E14001" s="37" t="s">
        <v>14</v>
      </c>
      <c r="F14001" s="37" t="s">
        <v>9</v>
      </c>
    </row>
    <row r="14002">
      <c r="A14002" s="36" t="str">
        <f t="shared" si="1"/>
        <v>Low Population-Low Poverty</v>
      </c>
      <c r="B14002" s="35" t="s">
        <v>14021</v>
      </c>
      <c r="C14002" s="37">
        <v>25.0</v>
      </c>
      <c r="D14002" s="37">
        <v>0.0</v>
      </c>
      <c r="E14002" s="37" t="s">
        <v>16</v>
      </c>
      <c r="F14002" s="37" t="s">
        <v>9</v>
      </c>
    </row>
    <row r="14003">
      <c r="A14003" s="36" t="str">
        <f t="shared" si="1"/>
        <v>Medium Population-Low Poverty</v>
      </c>
      <c r="B14003" s="35" t="s">
        <v>14022</v>
      </c>
      <c r="C14003" s="37">
        <v>5967.0</v>
      </c>
      <c r="D14003" s="37">
        <v>0.0197754315401374</v>
      </c>
      <c r="E14003" s="37" t="s">
        <v>15</v>
      </c>
      <c r="F14003" s="37" t="s">
        <v>9</v>
      </c>
    </row>
    <row r="14004">
      <c r="A14004" s="36" t="str">
        <f t="shared" si="1"/>
        <v>Medium Population-Middle Poverty</v>
      </c>
      <c r="B14004" s="35" t="s">
        <v>14023</v>
      </c>
      <c r="C14004" s="37">
        <v>7636.0</v>
      </c>
      <c r="D14004" s="37">
        <v>0.116815086432687</v>
      </c>
      <c r="E14004" s="37" t="s">
        <v>15</v>
      </c>
      <c r="F14004" s="37" t="s">
        <v>10</v>
      </c>
    </row>
    <row r="14005">
      <c r="A14005" s="36" t="str">
        <f t="shared" si="1"/>
        <v>Medium Population-Middle Poverty</v>
      </c>
      <c r="B14005" s="35" t="s">
        <v>14024</v>
      </c>
      <c r="C14005" s="37">
        <v>3521.0</v>
      </c>
      <c r="D14005" s="37">
        <v>0.178642431127521</v>
      </c>
      <c r="E14005" s="37" t="s">
        <v>15</v>
      </c>
      <c r="F14005" s="37" t="s">
        <v>10</v>
      </c>
    </row>
    <row r="14006">
      <c r="A14006" s="36" t="str">
        <f t="shared" si="1"/>
        <v>High Population-Middle Poverty</v>
      </c>
      <c r="B14006" s="35" t="s">
        <v>14025</v>
      </c>
      <c r="C14006" s="37">
        <v>15017.0</v>
      </c>
      <c r="D14006" s="37">
        <v>0.212292734900446</v>
      </c>
      <c r="E14006" s="37" t="s">
        <v>14</v>
      </c>
      <c r="F14006" s="37" t="s">
        <v>10</v>
      </c>
    </row>
    <row r="14007">
      <c r="A14007" s="36" t="str">
        <f t="shared" si="1"/>
        <v>Medium Population-Middle Poverty</v>
      </c>
      <c r="B14007" s="35" t="s">
        <v>14026</v>
      </c>
      <c r="C14007" s="37">
        <v>5094.0</v>
      </c>
      <c r="D14007" s="37">
        <v>0.295838241067923</v>
      </c>
      <c r="E14007" s="37" t="s">
        <v>15</v>
      </c>
      <c r="F14007" s="37" t="s">
        <v>10</v>
      </c>
    </row>
    <row r="14008">
      <c r="A14008" s="36" t="str">
        <f t="shared" si="1"/>
        <v>Medium Population-Middle Poverty</v>
      </c>
      <c r="B14008" s="35" t="s">
        <v>14027</v>
      </c>
      <c r="C14008" s="37">
        <v>7511.0</v>
      </c>
      <c r="D14008" s="37">
        <v>0.123552123552124</v>
      </c>
      <c r="E14008" s="37" t="s">
        <v>15</v>
      </c>
      <c r="F14008" s="37" t="s">
        <v>10</v>
      </c>
    </row>
    <row r="14009">
      <c r="A14009" s="36" t="str">
        <f t="shared" si="1"/>
        <v>Medium Population-Impoverished</v>
      </c>
      <c r="B14009" s="35" t="s">
        <v>14028</v>
      </c>
      <c r="C14009" s="37">
        <v>3488.0</v>
      </c>
      <c r="D14009" s="37">
        <v>0.593463302752294</v>
      </c>
      <c r="E14009" s="37" t="s">
        <v>15</v>
      </c>
      <c r="F14009" s="37" t="s">
        <v>12</v>
      </c>
    </row>
    <row r="14010">
      <c r="A14010" s="36" t="str">
        <f t="shared" si="1"/>
        <v>High Population-Middle Poverty</v>
      </c>
      <c r="B14010" s="35" t="s">
        <v>14029</v>
      </c>
      <c r="C14010" s="37">
        <v>22116.0</v>
      </c>
      <c r="D14010" s="37">
        <v>0.240459395912462</v>
      </c>
      <c r="E14010" s="37" t="s">
        <v>14</v>
      </c>
      <c r="F14010" s="37" t="s">
        <v>10</v>
      </c>
    </row>
    <row r="14011">
      <c r="A14011" s="36" t="str">
        <f t="shared" si="1"/>
        <v>High Population-Middle Poverty</v>
      </c>
      <c r="B14011" s="35" t="s">
        <v>14030</v>
      </c>
      <c r="C14011" s="37">
        <v>21081.0</v>
      </c>
      <c r="D14011" s="37">
        <v>0.323561500877567</v>
      </c>
      <c r="E14011" s="37" t="s">
        <v>14</v>
      </c>
      <c r="F14011" s="37" t="s">
        <v>10</v>
      </c>
    </row>
    <row r="14012">
      <c r="A14012" s="36" t="str">
        <f t="shared" si="1"/>
        <v>Medium Population-High Poverty</v>
      </c>
      <c r="B14012" s="35" t="s">
        <v>14031</v>
      </c>
      <c r="C14012" s="37">
        <v>6737.0</v>
      </c>
      <c r="D14012" s="37">
        <v>0.424521300282025</v>
      </c>
      <c r="E14012" s="37" t="s">
        <v>15</v>
      </c>
      <c r="F14012" s="37" t="s">
        <v>11</v>
      </c>
    </row>
    <row r="14013">
      <c r="A14013" s="36" t="str">
        <f t="shared" si="1"/>
        <v>Medium Population-Impoverished</v>
      </c>
      <c r="B14013" s="35" t="s">
        <v>14032</v>
      </c>
      <c r="C14013" s="37">
        <v>640.0</v>
      </c>
      <c r="D14013" s="37">
        <v>0.6859375</v>
      </c>
      <c r="E14013" s="37" t="s">
        <v>15</v>
      </c>
      <c r="F14013" s="37" t="s">
        <v>12</v>
      </c>
    </row>
    <row r="14014">
      <c r="A14014" s="36" t="str">
        <f t="shared" si="1"/>
        <v>High Population-Middle Poverty</v>
      </c>
      <c r="B14014" s="35" t="s">
        <v>14033</v>
      </c>
      <c r="C14014" s="37">
        <v>26252.0</v>
      </c>
      <c r="D14014" s="37">
        <v>0.227525521865001</v>
      </c>
      <c r="E14014" s="37" t="s">
        <v>14</v>
      </c>
      <c r="F14014" s="37" t="s">
        <v>10</v>
      </c>
    </row>
    <row r="14015">
      <c r="A14015" s="36" t="str">
        <f t="shared" si="1"/>
        <v>Medium Population-High Poverty</v>
      </c>
      <c r="B14015" s="35" t="s">
        <v>14034</v>
      </c>
      <c r="C14015" s="37">
        <v>6855.0</v>
      </c>
      <c r="D14015" s="37">
        <v>0.478336980306346</v>
      </c>
      <c r="E14015" s="37" t="s">
        <v>15</v>
      </c>
      <c r="F14015" s="37" t="s">
        <v>11</v>
      </c>
    </row>
    <row r="14016">
      <c r="A14016" s="36" t="str">
        <f t="shared" si="1"/>
        <v>High Population-Low Poverty</v>
      </c>
      <c r="B14016" s="35" t="s">
        <v>14035</v>
      </c>
      <c r="C14016" s="37">
        <v>30924.0</v>
      </c>
      <c r="D14016" s="37">
        <v>0.0910296210063381</v>
      </c>
      <c r="E14016" s="37" t="s">
        <v>14</v>
      </c>
      <c r="F14016" s="37" t="s">
        <v>9</v>
      </c>
    </row>
    <row r="14017">
      <c r="A14017" s="36" t="str">
        <f t="shared" si="1"/>
        <v>High Population-Low Poverty</v>
      </c>
      <c r="B14017" s="35" t="s">
        <v>14036</v>
      </c>
      <c r="C14017" s="37">
        <v>24372.0</v>
      </c>
      <c r="D14017" s="37">
        <v>0.0860823896274413</v>
      </c>
      <c r="E14017" s="37" t="s">
        <v>14</v>
      </c>
      <c r="F14017" s="37" t="s">
        <v>9</v>
      </c>
    </row>
    <row r="14018">
      <c r="A14018" s="36" t="str">
        <f t="shared" si="1"/>
        <v>High Population-Middle Poverty</v>
      </c>
      <c r="B14018" s="35" t="s">
        <v>14037</v>
      </c>
      <c r="C14018" s="37">
        <v>18992.0</v>
      </c>
      <c r="D14018" s="37">
        <v>0.214774641954507</v>
      </c>
      <c r="E14018" s="37" t="s">
        <v>14</v>
      </c>
      <c r="F14018" s="37" t="s">
        <v>10</v>
      </c>
    </row>
    <row r="14019">
      <c r="A14019" s="36" t="str">
        <f t="shared" si="1"/>
        <v>High Population-Low Poverty</v>
      </c>
      <c r="B14019" s="35" t="s">
        <v>14038</v>
      </c>
      <c r="C14019" s="37">
        <v>22373.0</v>
      </c>
      <c r="D14019" s="37">
        <v>0.0655701068251911</v>
      </c>
      <c r="E14019" s="37" t="s">
        <v>14</v>
      </c>
      <c r="F14019" s="37" t="s">
        <v>9</v>
      </c>
    </row>
    <row r="14020">
      <c r="A14020" s="36" t="str">
        <f t="shared" si="1"/>
        <v>High Population-Middle Poverty</v>
      </c>
      <c r="B14020" s="35" t="s">
        <v>14039</v>
      </c>
      <c r="C14020" s="37">
        <v>19400.0</v>
      </c>
      <c r="D14020" s="37">
        <v>0.264587628865979</v>
      </c>
      <c r="E14020" s="37" t="s">
        <v>14</v>
      </c>
      <c r="F14020" s="37" t="s">
        <v>10</v>
      </c>
    </row>
    <row r="14021">
      <c r="A14021" s="36" t="str">
        <f t="shared" si="1"/>
        <v>High Population-Low Poverty</v>
      </c>
      <c r="B14021" s="35" t="s">
        <v>14040</v>
      </c>
      <c r="C14021" s="37">
        <v>15004.0</v>
      </c>
      <c r="D14021" s="37">
        <v>0.0305918421754199</v>
      </c>
      <c r="E14021" s="37" t="s">
        <v>14</v>
      </c>
      <c r="F14021" s="37" t="s">
        <v>9</v>
      </c>
    </row>
    <row r="14022">
      <c r="A14022" s="36" t="str">
        <f t="shared" si="1"/>
        <v>High Population-Low Poverty</v>
      </c>
      <c r="B14022" s="35" t="s">
        <v>14041</v>
      </c>
      <c r="C14022" s="37">
        <v>18163.0</v>
      </c>
      <c r="D14022" s="37">
        <v>0.0526344766833673</v>
      </c>
      <c r="E14022" s="37" t="s">
        <v>14</v>
      </c>
      <c r="F14022" s="37" t="s">
        <v>9</v>
      </c>
    </row>
    <row r="14023">
      <c r="A14023" s="36" t="str">
        <f t="shared" si="1"/>
        <v>Medium Population-Low Poverty</v>
      </c>
      <c r="B14023" s="35" t="s">
        <v>14042</v>
      </c>
      <c r="C14023" s="37">
        <v>2847.0</v>
      </c>
      <c r="D14023" s="37">
        <v>0.0491745697225149</v>
      </c>
      <c r="E14023" s="37" t="s">
        <v>15</v>
      </c>
      <c r="F14023" s="37" t="s">
        <v>9</v>
      </c>
    </row>
    <row r="14024">
      <c r="A14024" s="36" t="str">
        <f t="shared" si="1"/>
        <v>Medium Population-Low Poverty</v>
      </c>
      <c r="B14024" s="35" t="s">
        <v>14043</v>
      </c>
      <c r="C14024" s="37">
        <v>3228.0</v>
      </c>
      <c r="D14024" s="37">
        <v>0.0631970260223048</v>
      </c>
      <c r="E14024" s="37" t="s">
        <v>15</v>
      </c>
      <c r="F14024" s="37" t="s">
        <v>9</v>
      </c>
    </row>
    <row r="14025">
      <c r="A14025" s="36" t="str">
        <f t="shared" si="1"/>
        <v>Medium Population-Middle Poverty</v>
      </c>
      <c r="B14025" s="35" t="s">
        <v>14044</v>
      </c>
      <c r="C14025" s="37">
        <v>3885.0</v>
      </c>
      <c r="D14025" s="37">
        <v>0.132046332046332</v>
      </c>
      <c r="E14025" s="37" t="s">
        <v>15</v>
      </c>
      <c r="F14025" s="37" t="s">
        <v>10</v>
      </c>
    </row>
    <row r="14026">
      <c r="A14026" s="36" t="str">
        <f t="shared" si="1"/>
        <v>Medium Population-Low Poverty</v>
      </c>
      <c r="B14026" s="35" t="s">
        <v>14045</v>
      </c>
      <c r="C14026" s="37">
        <v>1446.0</v>
      </c>
      <c r="D14026" s="37">
        <v>0.0553250345781466</v>
      </c>
      <c r="E14026" s="37" t="s">
        <v>15</v>
      </c>
      <c r="F14026" s="37" t="s">
        <v>9</v>
      </c>
    </row>
    <row r="14027">
      <c r="A14027" s="36" t="str">
        <f t="shared" si="1"/>
        <v>Medium Population-Middle Poverty</v>
      </c>
      <c r="B14027" s="35" t="s">
        <v>14046</v>
      </c>
      <c r="C14027" s="37">
        <v>7872.0</v>
      </c>
      <c r="D14027" s="37">
        <v>0.319232723577236</v>
      </c>
      <c r="E14027" s="37" t="s">
        <v>15</v>
      </c>
      <c r="F14027" s="37" t="s">
        <v>10</v>
      </c>
    </row>
    <row r="14028">
      <c r="A14028" s="36" t="str">
        <f t="shared" si="1"/>
        <v>High Population-Low Poverty</v>
      </c>
      <c r="B14028" s="35" t="s">
        <v>14047</v>
      </c>
      <c r="C14028" s="37">
        <v>21636.0</v>
      </c>
      <c r="D14028" s="37">
        <v>0.0591144388981327</v>
      </c>
      <c r="E14028" s="37" t="s">
        <v>14</v>
      </c>
      <c r="F14028" s="37" t="s">
        <v>9</v>
      </c>
    </row>
    <row r="14029">
      <c r="A14029" s="36" t="str">
        <f t="shared" si="1"/>
        <v>Medium Population-Low Poverty</v>
      </c>
      <c r="B14029" s="35" t="s">
        <v>14048</v>
      </c>
      <c r="C14029" s="37">
        <v>9797.0</v>
      </c>
      <c r="D14029" s="37">
        <v>0.0916607124629989</v>
      </c>
      <c r="E14029" s="37" t="s">
        <v>15</v>
      </c>
      <c r="F14029" s="37" t="s">
        <v>9</v>
      </c>
    </row>
    <row r="14030">
      <c r="A14030" s="36" t="str">
        <f t="shared" si="1"/>
        <v>High Population-Low Poverty</v>
      </c>
      <c r="B14030" s="35" t="s">
        <v>14049</v>
      </c>
      <c r="C14030" s="37">
        <v>16575.0</v>
      </c>
      <c r="D14030" s="37">
        <v>0.0914027149321267</v>
      </c>
      <c r="E14030" s="37" t="s">
        <v>14</v>
      </c>
      <c r="F14030" s="37" t="s">
        <v>9</v>
      </c>
    </row>
    <row r="14031">
      <c r="A14031" s="36" t="str">
        <f t="shared" si="1"/>
        <v>Medium Population-Low Poverty</v>
      </c>
      <c r="B14031" s="35" t="s">
        <v>14050</v>
      </c>
      <c r="C14031" s="37">
        <v>2319.0</v>
      </c>
      <c r="D14031" s="37">
        <v>0.0858128503665373</v>
      </c>
      <c r="E14031" s="37" t="s">
        <v>15</v>
      </c>
      <c r="F14031" s="37" t="s">
        <v>9</v>
      </c>
    </row>
    <row r="14032">
      <c r="A14032" s="36" t="str">
        <f t="shared" si="1"/>
        <v>Medium Population-Low Poverty</v>
      </c>
      <c r="B14032" s="35" t="s">
        <v>14051</v>
      </c>
      <c r="C14032" s="37">
        <v>2545.0</v>
      </c>
      <c r="D14032" s="37">
        <v>0.0620825147347741</v>
      </c>
      <c r="E14032" s="37" t="s">
        <v>15</v>
      </c>
      <c r="F14032" s="37" t="s">
        <v>9</v>
      </c>
    </row>
    <row r="14033">
      <c r="A14033" s="36" t="str">
        <f t="shared" si="1"/>
        <v>Medium Population-Middle Poverty</v>
      </c>
      <c r="B14033" s="35" t="s">
        <v>14052</v>
      </c>
      <c r="C14033" s="37">
        <v>7268.0</v>
      </c>
      <c r="D14033" s="37">
        <v>0.123830489818382</v>
      </c>
      <c r="E14033" s="37" t="s">
        <v>15</v>
      </c>
      <c r="F14033" s="37" t="s">
        <v>10</v>
      </c>
    </row>
    <row r="14034">
      <c r="A14034" s="36" t="str">
        <f t="shared" si="1"/>
        <v>Medium Population-Middle Poverty</v>
      </c>
      <c r="B14034" s="35" t="s">
        <v>14053</v>
      </c>
      <c r="C14034" s="37">
        <v>1736.0</v>
      </c>
      <c r="D14034" s="37">
        <v>0.147465437788018</v>
      </c>
      <c r="E14034" s="37" t="s">
        <v>15</v>
      </c>
      <c r="F14034" s="37" t="s">
        <v>10</v>
      </c>
    </row>
    <row r="14035">
      <c r="A14035" s="36" t="str">
        <f t="shared" si="1"/>
        <v>Medium Population-Low Poverty</v>
      </c>
      <c r="B14035" s="35" t="s">
        <v>14054</v>
      </c>
      <c r="C14035" s="37">
        <v>1476.0</v>
      </c>
      <c r="D14035" s="37">
        <v>0.035230352303523</v>
      </c>
      <c r="E14035" s="37" t="s">
        <v>15</v>
      </c>
      <c r="F14035" s="37" t="s">
        <v>9</v>
      </c>
    </row>
    <row r="14036">
      <c r="A14036" s="36" t="str">
        <f t="shared" si="1"/>
        <v>High Population-Middle Poverty</v>
      </c>
      <c r="B14036" s="35" t="s">
        <v>14055</v>
      </c>
      <c r="C14036" s="37">
        <v>14780.0</v>
      </c>
      <c r="D14036" s="37">
        <v>0.138633288227334</v>
      </c>
      <c r="E14036" s="37" t="s">
        <v>14</v>
      </c>
      <c r="F14036" s="37" t="s">
        <v>10</v>
      </c>
    </row>
    <row r="14037">
      <c r="A14037" s="36" t="str">
        <f t="shared" si="1"/>
        <v>Medium Population-Middle Poverty</v>
      </c>
      <c r="B14037" s="35" t="s">
        <v>14056</v>
      </c>
      <c r="C14037" s="37">
        <v>2423.0</v>
      </c>
      <c r="D14037" s="37">
        <v>0.122988031366075</v>
      </c>
      <c r="E14037" s="37" t="s">
        <v>15</v>
      </c>
      <c r="F14037" s="37" t="s">
        <v>10</v>
      </c>
    </row>
    <row r="14038">
      <c r="A14038" s="36" t="str">
        <f t="shared" si="1"/>
        <v>High Population-Middle Poverty</v>
      </c>
      <c r="B14038" s="35" t="s">
        <v>14057</v>
      </c>
      <c r="C14038" s="37">
        <v>14318.0</v>
      </c>
      <c r="D14038" s="37">
        <v>0.134935046794245</v>
      </c>
      <c r="E14038" s="37" t="s">
        <v>14</v>
      </c>
      <c r="F14038" s="37" t="s">
        <v>10</v>
      </c>
    </row>
    <row r="14039">
      <c r="A14039" s="36" t="str">
        <f t="shared" si="1"/>
        <v>Medium Population-Low Poverty</v>
      </c>
      <c r="B14039" s="35" t="s">
        <v>14058</v>
      </c>
      <c r="C14039" s="37">
        <v>1406.0</v>
      </c>
      <c r="D14039" s="37">
        <v>0.0867709815078236</v>
      </c>
      <c r="E14039" s="37" t="s">
        <v>15</v>
      </c>
      <c r="F14039" s="37" t="s">
        <v>9</v>
      </c>
    </row>
    <row r="14040">
      <c r="A14040" s="36" t="str">
        <f t="shared" si="1"/>
        <v>Medium Population-Middle Poverty</v>
      </c>
      <c r="B14040" s="35" t="s">
        <v>14059</v>
      </c>
      <c r="C14040" s="37">
        <v>3035.0</v>
      </c>
      <c r="D14040" s="37">
        <v>0.146952224052718</v>
      </c>
      <c r="E14040" s="37" t="s">
        <v>15</v>
      </c>
      <c r="F14040" s="37" t="s">
        <v>10</v>
      </c>
    </row>
    <row r="14041">
      <c r="A14041" s="36" t="str">
        <f t="shared" si="1"/>
        <v>Medium Population-Middle Poverty</v>
      </c>
      <c r="B14041" s="35" t="s">
        <v>14060</v>
      </c>
      <c r="C14041" s="37">
        <v>2544.0</v>
      </c>
      <c r="D14041" s="37">
        <v>0.136792452830189</v>
      </c>
      <c r="E14041" s="37" t="s">
        <v>15</v>
      </c>
      <c r="F14041" s="37" t="s">
        <v>10</v>
      </c>
    </row>
    <row r="14042">
      <c r="A14042" s="36" t="str">
        <f t="shared" si="1"/>
        <v>Medium Population-Middle Poverty</v>
      </c>
      <c r="B14042" s="35" t="s">
        <v>14061</v>
      </c>
      <c r="C14042" s="37">
        <v>3438.0</v>
      </c>
      <c r="D14042" s="37">
        <v>0.228621291448517</v>
      </c>
      <c r="E14042" s="37" t="s">
        <v>15</v>
      </c>
      <c r="F14042" s="37" t="s">
        <v>10</v>
      </c>
    </row>
    <row r="14043">
      <c r="A14043" s="36" t="str">
        <f t="shared" si="1"/>
        <v>Medium Population-Middle Poverty</v>
      </c>
      <c r="B14043" s="35" t="s">
        <v>14062</v>
      </c>
      <c r="C14043" s="37">
        <v>4498.0</v>
      </c>
      <c r="D14043" s="37">
        <v>0.10760337927968</v>
      </c>
      <c r="E14043" s="37" t="s">
        <v>15</v>
      </c>
      <c r="F14043" s="37" t="s">
        <v>10</v>
      </c>
    </row>
    <row r="14044">
      <c r="A14044" s="36" t="str">
        <f t="shared" si="1"/>
        <v>High Population-Middle Poverty</v>
      </c>
      <c r="B14044" s="35" t="s">
        <v>14063</v>
      </c>
      <c r="C14044" s="37">
        <v>10604.0</v>
      </c>
      <c r="D14044" s="37">
        <v>0.160788381742739</v>
      </c>
      <c r="E14044" s="37" t="s">
        <v>14</v>
      </c>
      <c r="F14044" s="37" t="s">
        <v>10</v>
      </c>
    </row>
    <row r="14045">
      <c r="A14045" s="36" t="str">
        <f t="shared" si="1"/>
        <v>Medium Population-Low Poverty</v>
      </c>
      <c r="B14045" s="35" t="s">
        <v>14064</v>
      </c>
      <c r="C14045" s="37">
        <v>3683.0</v>
      </c>
      <c r="D14045" s="37">
        <v>0.0624490904154222</v>
      </c>
      <c r="E14045" s="37" t="s">
        <v>15</v>
      </c>
      <c r="F14045" s="37" t="s">
        <v>9</v>
      </c>
    </row>
    <row r="14046">
      <c r="A14046" s="36" t="str">
        <f t="shared" si="1"/>
        <v>Medium Population-Low Poverty</v>
      </c>
      <c r="B14046" s="35" t="s">
        <v>14065</v>
      </c>
      <c r="C14046" s="37">
        <v>4406.0</v>
      </c>
      <c r="D14046" s="37">
        <v>0.0939627780299591</v>
      </c>
      <c r="E14046" s="37" t="s">
        <v>15</v>
      </c>
      <c r="F14046" s="37" t="s">
        <v>9</v>
      </c>
    </row>
    <row r="14047">
      <c r="A14047" s="36" t="str">
        <f t="shared" si="1"/>
        <v>Medium Population-Middle Poverty</v>
      </c>
      <c r="B14047" s="35" t="s">
        <v>14066</v>
      </c>
      <c r="C14047" s="37">
        <v>4149.0</v>
      </c>
      <c r="D14047" s="37">
        <v>0.275488069414317</v>
      </c>
      <c r="E14047" s="37" t="s">
        <v>15</v>
      </c>
      <c r="F14047" s="37" t="s">
        <v>10</v>
      </c>
    </row>
    <row r="14048">
      <c r="A14048" s="36" t="str">
        <f t="shared" si="1"/>
        <v>Low Population-Middle Poverty</v>
      </c>
      <c r="B14048" s="35" t="s">
        <v>14067</v>
      </c>
      <c r="C14048" s="37">
        <v>147.0</v>
      </c>
      <c r="D14048" s="37">
        <v>0.204081632653061</v>
      </c>
      <c r="E14048" s="37" t="s">
        <v>16</v>
      </c>
      <c r="F14048" s="37" t="s">
        <v>10</v>
      </c>
    </row>
    <row r="14049">
      <c r="A14049" s="36" t="str">
        <f t="shared" si="1"/>
        <v>Medium Population-Middle Poverty</v>
      </c>
      <c r="B14049" s="35" t="s">
        <v>14068</v>
      </c>
      <c r="C14049" s="37">
        <v>4780.0</v>
      </c>
      <c r="D14049" s="37">
        <v>0.134937238493724</v>
      </c>
      <c r="E14049" s="37" t="s">
        <v>15</v>
      </c>
      <c r="F14049" s="37" t="s">
        <v>10</v>
      </c>
    </row>
    <row r="14050">
      <c r="A14050" s="36" t="str">
        <f t="shared" si="1"/>
        <v>Medium Population-Low Poverty</v>
      </c>
      <c r="B14050" s="35" t="s">
        <v>14069</v>
      </c>
      <c r="C14050" s="37">
        <v>1757.0</v>
      </c>
      <c r="D14050" s="37">
        <v>0.0335799658508822</v>
      </c>
      <c r="E14050" s="37" t="s">
        <v>15</v>
      </c>
      <c r="F14050" s="37" t="s">
        <v>9</v>
      </c>
    </row>
    <row r="14051">
      <c r="A14051" s="36" t="str">
        <f t="shared" si="1"/>
        <v>Medium Population-Low Poverty</v>
      </c>
      <c r="B14051" s="35" t="s">
        <v>14070</v>
      </c>
      <c r="C14051" s="37">
        <v>3791.0</v>
      </c>
      <c r="D14051" s="37">
        <v>0.0925877077288314</v>
      </c>
      <c r="E14051" s="37" t="s">
        <v>15</v>
      </c>
      <c r="F14051" s="37" t="s">
        <v>9</v>
      </c>
    </row>
    <row r="14052">
      <c r="A14052" s="36" t="str">
        <f t="shared" si="1"/>
        <v>Medium Population-Middle Poverty</v>
      </c>
      <c r="B14052" s="35" t="s">
        <v>14071</v>
      </c>
      <c r="C14052" s="37">
        <v>1637.0</v>
      </c>
      <c r="D14052" s="37">
        <v>0.109957238851558</v>
      </c>
      <c r="E14052" s="37" t="s">
        <v>15</v>
      </c>
      <c r="F14052" s="37" t="s">
        <v>10</v>
      </c>
    </row>
    <row r="14053">
      <c r="A14053" s="36" t="str">
        <f t="shared" si="1"/>
        <v>Medium Population-Middle Poverty</v>
      </c>
      <c r="B14053" s="35" t="s">
        <v>14072</v>
      </c>
      <c r="C14053" s="37">
        <v>9468.0</v>
      </c>
      <c r="D14053" s="37">
        <v>0.134980988593156</v>
      </c>
      <c r="E14053" s="37" t="s">
        <v>15</v>
      </c>
      <c r="F14053" s="37" t="s">
        <v>10</v>
      </c>
    </row>
    <row r="14054">
      <c r="A14054" s="36" t="str">
        <f t="shared" si="1"/>
        <v>Medium Population-Middle Poverty</v>
      </c>
      <c r="B14054" s="35" t="s">
        <v>14073</v>
      </c>
      <c r="C14054" s="37">
        <v>3604.0</v>
      </c>
      <c r="D14054" s="37">
        <v>0.143174250832408</v>
      </c>
      <c r="E14054" s="37" t="s">
        <v>15</v>
      </c>
      <c r="F14054" s="37" t="s">
        <v>10</v>
      </c>
    </row>
    <row r="14055">
      <c r="A14055" s="36" t="str">
        <f t="shared" si="1"/>
        <v>High Population-Middle Poverty</v>
      </c>
      <c r="B14055" s="35" t="s">
        <v>14074</v>
      </c>
      <c r="C14055" s="37">
        <v>19888.0</v>
      </c>
      <c r="D14055" s="37">
        <v>0.192075623491553</v>
      </c>
      <c r="E14055" s="37" t="s">
        <v>14</v>
      </c>
      <c r="F14055" s="37" t="s">
        <v>10</v>
      </c>
    </row>
    <row r="14056">
      <c r="A14056" s="36" t="str">
        <f t="shared" si="1"/>
        <v>Medium Population-Low Poverty</v>
      </c>
      <c r="B14056" s="35" t="s">
        <v>14075</v>
      </c>
      <c r="C14056" s="37">
        <v>1264.0</v>
      </c>
      <c r="D14056" s="37">
        <v>0.0988924050632911</v>
      </c>
      <c r="E14056" s="37" t="s">
        <v>15</v>
      </c>
      <c r="F14056" s="37" t="s">
        <v>9</v>
      </c>
    </row>
    <row r="14057">
      <c r="A14057" s="36" t="str">
        <f t="shared" si="1"/>
        <v>Medium Population-Low Poverty</v>
      </c>
      <c r="B14057" s="35" t="s">
        <v>14076</v>
      </c>
      <c r="C14057" s="37">
        <v>2041.0</v>
      </c>
      <c r="D14057" s="37">
        <v>0.0808427241548261</v>
      </c>
      <c r="E14057" s="37" t="s">
        <v>15</v>
      </c>
      <c r="F14057" s="37" t="s">
        <v>9</v>
      </c>
    </row>
    <row r="14058">
      <c r="A14058" s="36" t="str">
        <f t="shared" si="1"/>
        <v>Medium Population-Low Poverty</v>
      </c>
      <c r="B14058" s="35" t="s">
        <v>14077</v>
      </c>
      <c r="C14058" s="37">
        <v>2810.0</v>
      </c>
      <c r="D14058" s="37">
        <v>0.0701067615658363</v>
      </c>
      <c r="E14058" s="37" t="s">
        <v>15</v>
      </c>
      <c r="F14058" s="37" t="s">
        <v>9</v>
      </c>
    </row>
    <row r="14059">
      <c r="A14059" s="36" t="str">
        <f t="shared" si="1"/>
        <v>Medium Population-Low Poverty</v>
      </c>
      <c r="B14059" s="35" t="s">
        <v>14078</v>
      </c>
      <c r="C14059" s="37">
        <v>3177.0</v>
      </c>
      <c r="D14059" s="37">
        <v>0.0437519672647151</v>
      </c>
      <c r="E14059" s="37" t="s">
        <v>15</v>
      </c>
      <c r="F14059" s="37" t="s">
        <v>9</v>
      </c>
    </row>
    <row r="14060">
      <c r="A14060" s="36" t="str">
        <f t="shared" si="1"/>
        <v>Medium Population-Middle Poverty</v>
      </c>
      <c r="B14060" s="35" t="s">
        <v>14079</v>
      </c>
      <c r="C14060" s="37">
        <v>982.0</v>
      </c>
      <c r="D14060" s="37">
        <v>0.138492871690428</v>
      </c>
      <c r="E14060" s="37" t="s">
        <v>15</v>
      </c>
      <c r="F14060" s="37" t="s">
        <v>10</v>
      </c>
    </row>
    <row r="14061">
      <c r="A14061" s="36" t="str">
        <f t="shared" si="1"/>
        <v>Medium Population-Middle Poverty</v>
      </c>
      <c r="B14061" s="35" t="s">
        <v>14080</v>
      </c>
      <c r="C14061" s="37">
        <v>1655.0</v>
      </c>
      <c r="D14061" s="37">
        <v>0.100906344410876</v>
      </c>
      <c r="E14061" s="37" t="s">
        <v>15</v>
      </c>
      <c r="F14061" s="37" t="s">
        <v>10</v>
      </c>
    </row>
    <row r="14062">
      <c r="A14062" s="36" t="str">
        <f t="shared" si="1"/>
        <v>High Population-Middle Poverty</v>
      </c>
      <c r="B14062" s="35" t="s">
        <v>14081</v>
      </c>
      <c r="C14062" s="37">
        <v>24679.0</v>
      </c>
      <c r="D14062" s="37">
        <v>0.136188662425544</v>
      </c>
      <c r="E14062" s="37" t="s">
        <v>14</v>
      </c>
      <c r="F14062" s="37" t="s">
        <v>10</v>
      </c>
    </row>
    <row r="14063">
      <c r="A14063" s="36" t="str">
        <f t="shared" si="1"/>
        <v>Medium Population-Low Poverty</v>
      </c>
      <c r="B14063" s="35" t="s">
        <v>14082</v>
      </c>
      <c r="C14063" s="37">
        <v>3942.0</v>
      </c>
      <c r="D14063" s="37">
        <v>0.0915778792491121</v>
      </c>
      <c r="E14063" s="37" t="s">
        <v>15</v>
      </c>
      <c r="F14063" s="37" t="s">
        <v>9</v>
      </c>
    </row>
    <row r="14064">
      <c r="A14064" s="36" t="str">
        <f t="shared" si="1"/>
        <v>High Population-Middle Poverty</v>
      </c>
      <c r="B14064" s="35" t="s">
        <v>14083</v>
      </c>
      <c r="C14064" s="37">
        <v>10685.0</v>
      </c>
      <c r="D14064" s="37">
        <v>0.189518015910154</v>
      </c>
      <c r="E14064" s="37" t="s">
        <v>14</v>
      </c>
      <c r="F14064" s="37" t="s">
        <v>10</v>
      </c>
    </row>
    <row r="14065">
      <c r="A14065" s="36" t="str">
        <f t="shared" si="1"/>
        <v>Medium Population-Middle Poverty</v>
      </c>
      <c r="B14065" s="35" t="s">
        <v>14084</v>
      </c>
      <c r="C14065" s="37">
        <v>3602.0</v>
      </c>
      <c r="D14065" s="37">
        <v>0.16129927817879</v>
      </c>
      <c r="E14065" s="37" t="s">
        <v>15</v>
      </c>
      <c r="F14065" s="37" t="s">
        <v>10</v>
      </c>
    </row>
    <row r="14066">
      <c r="A14066" s="36" t="str">
        <f t="shared" si="1"/>
        <v>Medium Population-Middle Poverty</v>
      </c>
      <c r="B14066" s="35" t="s">
        <v>14085</v>
      </c>
      <c r="C14066" s="37">
        <v>9310.0</v>
      </c>
      <c r="D14066" s="37">
        <v>0.12438238453276</v>
      </c>
      <c r="E14066" s="37" t="s">
        <v>15</v>
      </c>
      <c r="F14066" s="37" t="s">
        <v>10</v>
      </c>
    </row>
    <row r="14067">
      <c r="A14067" s="36" t="str">
        <f t="shared" si="1"/>
        <v>High Population-Middle Poverty</v>
      </c>
      <c r="B14067" s="35" t="s">
        <v>14086</v>
      </c>
      <c r="C14067" s="37">
        <v>24152.0</v>
      </c>
      <c r="D14067" s="37">
        <v>0.233231202384896</v>
      </c>
      <c r="E14067" s="37" t="s">
        <v>14</v>
      </c>
      <c r="F14067" s="37" t="s">
        <v>10</v>
      </c>
    </row>
    <row r="14068">
      <c r="A14068" s="36" t="str">
        <f t="shared" si="1"/>
        <v>High Population-Middle Poverty</v>
      </c>
      <c r="B14068" s="35" t="s">
        <v>14087</v>
      </c>
      <c r="C14068" s="37">
        <v>21557.0</v>
      </c>
      <c r="D14068" s="37">
        <v>0.166349677598924</v>
      </c>
      <c r="E14068" s="37" t="s">
        <v>14</v>
      </c>
      <c r="F14068" s="37" t="s">
        <v>10</v>
      </c>
    </row>
    <row r="14069">
      <c r="A14069" s="36" t="str">
        <f t="shared" si="1"/>
        <v>High Population-High Poverty</v>
      </c>
      <c r="B14069" s="35" t="s">
        <v>14088</v>
      </c>
      <c r="C14069" s="37">
        <v>16015.0</v>
      </c>
      <c r="D14069" s="37">
        <v>0.396191070871058</v>
      </c>
      <c r="E14069" s="37" t="s">
        <v>14</v>
      </c>
      <c r="F14069" s="37" t="s">
        <v>11</v>
      </c>
    </row>
    <row r="14070">
      <c r="A14070" s="36" t="str">
        <f t="shared" si="1"/>
        <v>Medium Population-Middle Poverty</v>
      </c>
      <c r="B14070" s="35" t="s">
        <v>14089</v>
      </c>
      <c r="C14070" s="37">
        <v>966.0</v>
      </c>
      <c r="D14070" s="37">
        <v>0.297101449275362</v>
      </c>
      <c r="E14070" s="37" t="s">
        <v>15</v>
      </c>
      <c r="F14070" s="37" t="s">
        <v>10</v>
      </c>
    </row>
    <row r="14071">
      <c r="A14071" s="36" t="str">
        <f t="shared" si="1"/>
        <v>Medium Population-Middle Poverty</v>
      </c>
      <c r="B14071" s="35" t="s">
        <v>14090</v>
      </c>
      <c r="C14071" s="37">
        <v>3517.0</v>
      </c>
      <c r="D14071" s="37">
        <v>0.129655956781348</v>
      </c>
      <c r="E14071" s="37" t="s">
        <v>15</v>
      </c>
      <c r="F14071" s="37" t="s">
        <v>10</v>
      </c>
    </row>
    <row r="14072">
      <c r="A14072" s="36" t="str">
        <f t="shared" si="1"/>
        <v>Low Population-Low Poverty</v>
      </c>
      <c r="B14072" s="35" t="s">
        <v>14091</v>
      </c>
      <c r="C14072" s="37">
        <v>29.0</v>
      </c>
      <c r="D14072" s="37">
        <v>0.0</v>
      </c>
      <c r="E14072" s="37" t="s">
        <v>16</v>
      </c>
      <c r="F14072" s="37" t="s">
        <v>9</v>
      </c>
    </row>
    <row r="14073">
      <c r="A14073" s="36" t="str">
        <f t="shared" si="1"/>
        <v>Medium Population-High Poverty</v>
      </c>
      <c r="B14073" s="35" t="s">
        <v>14092</v>
      </c>
      <c r="C14073" s="37">
        <v>8518.0</v>
      </c>
      <c r="D14073" s="37">
        <v>0.367104954214604</v>
      </c>
      <c r="E14073" s="37" t="s">
        <v>15</v>
      </c>
      <c r="F14073" s="37" t="s">
        <v>11</v>
      </c>
    </row>
    <row r="14074">
      <c r="A14074" s="36" t="str">
        <f t="shared" si="1"/>
        <v>Medium Population-Impoverished</v>
      </c>
      <c r="B14074" s="35" t="s">
        <v>14093</v>
      </c>
      <c r="C14074" s="37">
        <v>589.0</v>
      </c>
      <c r="D14074" s="37">
        <v>0.685908319185059</v>
      </c>
      <c r="E14074" s="37" t="s">
        <v>15</v>
      </c>
      <c r="F14074" s="37" t="s">
        <v>12</v>
      </c>
    </row>
    <row r="14075">
      <c r="A14075" s="36" t="str">
        <f t="shared" si="1"/>
        <v>Medium Population-Middle Poverty</v>
      </c>
      <c r="B14075" s="35" t="s">
        <v>14094</v>
      </c>
      <c r="C14075" s="37">
        <v>3999.0</v>
      </c>
      <c r="D14075" s="37">
        <v>0.183795948987247</v>
      </c>
      <c r="E14075" s="37" t="s">
        <v>15</v>
      </c>
      <c r="F14075" s="37" t="s">
        <v>10</v>
      </c>
    </row>
    <row r="14076">
      <c r="A14076" s="36" t="str">
        <f t="shared" si="1"/>
        <v>High Population-High Poverty</v>
      </c>
      <c r="B14076" s="35" t="s">
        <v>14095</v>
      </c>
      <c r="C14076" s="37">
        <v>16261.0</v>
      </c>
      <c r="D14076" s="37">
        <v>0.334050796383986</v>
      </c>
      <c r="E14076" s="37" t="s">
        <v>14</v>
      </c>
      <c r="F14076" s="37" t="s">
        <v>11</v>
      </c>
    </row>
    <row r="14077">
      <c r="A14077" s="36" t="str">
        <f t="shared" si="1"/>
        <v>Medium Population-High Poverty</v>
      </c>
      <c r="B14077" s="35" t="s">
        <v>14096</v>
      </c>
      <c r="C14077" s="37">
        <v>2877.0</v>
      </c>
      <c r="D14077" s="37">
        <v>0.37817170663886</v>
      </c>
      <c r="E14077" s="37" t="s">
        <v>15</v>
      </c>
      <c r="F14077" s="37" t="s">
        <v>11</v>
      </c>
    </row>
    <row r="14078">
      <c r="A14078" s="36" t="str">
        <f t="shared" si="1"/>
        <v>Medium Population-Impoverished</v>
      </c>
      <c r="B14078" s="35" t="s">
        <v>14097</v>
      </c>
      <c r="C14078" s="37">
        <v>5202.0</v>
      </c>
      <c r="D14078" s="37">
        <v>0.554594386774318</v>
      </c>
      <c r="E14078" s="37" t="s">
        <v>15</v>
      </c>
      <c r="F14078" s="37" t="s">
        <v>12</v>
      </c>
    </row>
    <row r="14079">
      <c r="A14079" s="36" t="str">
        <f t="shared" si="1"/>
        <v>High Population-High Poverty</v>
      </c>
      <c r="B14079" s="35" t="s">
        <v>14098</v>
      </c>
      <c r="C14079" s="37">
        <v>11715.0</v>
      </c>
      <c r="D14079" s="37">
        <v>0.400341442594964</v>
      </c>
      <c r="E14079" s="37" t="s">
        <v>14</v>
      </c>
      <c r="F14079" s="37" t="s">
        <v>11</v>
      </c>
    </row>
    <row r="14080">
      <c r="A14080" s="36" t="str">
        <f t="shared" si="1"/>
        <v>Medium Population-Impoverished</v>
      </c>
      <c r="B14080" s="35" t="s">
        <v>14099</v>
      </c>
      <c r="C14080" s="37">
        <v>2551.0</v>
      </c>
      <c r="D14080" s="37">
        <v>0.53390827126617</v>
      </c>
      <c r="E14080" s="37" t="s">
        <v>15</v>
      </c>
      <c r="F14080" s="37" t="s">
        <v>12</v>
      </c>
    </row>
    <row r="14081">
      <c r="A14081" s="36" t="str">
        <f t="shared" si="1"/>
        <v>High Population-Middle Poverty</v>
      </c>
      <c r="B14081" s="35" t="s">
        <v>14100</v>
      </c>
      <c r="C14081" s="37">
        <v>19854.0</v>
      </c>
      <c r="D14081" s="37">
        <v>0.177143144958195</v>
      </c>
      <c r="E14081" s="37" t="s">
        <v>14</v>
      </c>
      <c r="F14081" s="37" t="s">
        <v>10</v>
      </c>
    </row>
    <row r="14082">
      <c r="A14082" s="36" t="str">
        <f t="shared" si="1"/>
        <v>High Population-Low Poverty</v>
      </c>
      <c r="B14082" s="35" t="s">
        <v>14101</v>
      </c>
      <c r="C14082" s="37">
        <v>32154.0</v>
      </c>
      <c r="D14082" s="37">
        <v>0.0982459414069789</v>
      </c>
      <c r="E14082" s="37" t="s">
        <v>14</v>
      </c>
      <c r="F14082" s="37" t="s">
        <v>9</v>
      </c>
    </row>
    <row r="14083">
      <c r="A14083" s="36" t="str">
        <f t="shared" si="1"/>
        <v>High Population-Low Poverty</v>
      </c>
      <c r="B14083" s="35" t="s">
        <v>14102</v>
      </c>
      <c r="C14083" s="37">
        <v>21430.0</v>
      </c>
      <c r="D14083" s="37">
        <v>0.0538030797946804</v>
      </c>
      <c r="E14083" s="37" t="s">
        <v>14</v>
      </c>
      <c r="F14083" s="37" t="s">
        <v>9</v>
      </c>
    </row>
    <row r="14084">
      <c r="A14084" s="36" t="str">
        <f t="shared" si="1"/>
        <v>High Population-Middle Poverty</v>
      </c>
      <c r="B14084" s="35" t="s">
        <v>14103</v>
      </c>
      <c r="C14084" s="37">
        <v>25854.0</v>
      </c>
      <c r="D14084" s="37">
        <v>0.127291715015085</v>
      </c>
      <c r="E14084" s="37" t="s">
        <v>14</v>
      </c>
      <c r="F14084" s="37" t="s">
        <v>10</v>
      </c>
    </row>
    <row r="14085">
      <c r="A14085" s="36" t="str">
        <f t="shared" si="1"/>
        <v>High Population-Middle Poverty</v>
      </c>
      <c r="B14085" s="35" t="s">
        <v>14104</v>
      </c>
      <c r="C14085" s="37">
        <v>32732.0</v>
      </c>
      <c r="D14085" s="37">
        <v>0.18529267994623</v>
      </c>
      <c r="E14085" s="37" t="s">
        <v>14</v>
      </c>
      <c r="F14085" s="37" t="s">
        <v>10</v>
      </c>
    </row>
    <row r="14086">
      <c r="A14086" s="36" t="str">
        <f t="shared" si="1"/>
        <v>Medium Population-Middle Poverty</v>
      </c>
      <c r="B14086" s="35" t="s">
        <v>14105</v>
      </c>
      <c r="C14086" s="37">
        <v>8695.0</v>
      </c>
      <c r="D14086" s="37">
        <v>0.171362852213916</v>
      </c>
      <c r="E14086" s="37" t="s">
        <v>15</v>
      </c>
      <c r="F14086" s="37" t="s">
        <v>10</v>
      </c>
    </row>
    <row r="14087">
      <c r="A14087" s="36" t="str">
        <f t="shared" si="1"/>
        <v>Low Population-Low Poverty</v>
      </c>
      <c r="B14087" s="35" t="s">
        <v>14106</v>
      </c>
      <c r="C14087" s="37">
        <v>178.0</v>
      </c>
      <c r="D14087" s="37">
        <v>0.0393258426966292</v>
      </c>
      <c r="E14087" s="37" t="s">
        <v>16</v>
      </c>
      <c r="F14087" s="37" t="s">
        <v>9</v>
      </c>
    </row>
    <row r="14088">
      <c r="A14088" s="36" t="str">
        <f t="shared" si="1"/>
        <v>Medium Population-Low Poverty</v>
      </c>
      <c r="B14088" s="35" t="s">
        <v>14107</v>
      </c>
      <c r="C14088" s="37">
        <v>2413.0</v>
      </c>
      <c r="D14088" s="37">
        <v>0.0973891421467053</v>
      </c>
      <c r="E14088" s="37" t="s">
        <v>15</v>
      </c>
      <c r="F14088" s="37" t="s">
        <v>9</v>
      </c>
    </row>
    <row r="14089">
      <c r="A14089" s="36" t="str">
        <f t="shared" si="1"/>
        <v>Medium Population-Middle Poverty</v>
      </c>
      <c r="B14089" s="35" t="s">
        <v>14108</v>
      </c>
      <c r="C14089" s="37">
        <v>3877.0</v>
      </c>
      <c r="D14089" s="37">
        <v>0.122775341759092</v>
      </c>
      <c r="E14089" s="37" t="s">
        <v>15</v>
      </c>
      <c r="F14089" s="37" t="s">
        <v>10</v>
      </c>
    </row>
    <row r="14090">
      <c r="A14090" s="36" t="str">
        <f t="shared" si="1"/>
        <v>Low Population-Middle Poverty</v>
      </c>
      <c r="B14090" s="35" t="s">
        <v>14109</v>
      </c>
      <c r="C14090" s="37">
        <v>160.0</v>
      </c>
      <c r="D14090" s="37">
        <v>0.1875</v>
      </c>
      <c r="E14090" s="37" t="s">
        <v>16</v>
      </c>
      <c r="F14090" s="37" t="s">
        <v>10</v>
      </c>
    </row>
    <row r="14091">
      <c r="A14091" s="36" t="str">
        <f t="shared" si="1"/>
        <v>Medium Population-Middle Poverty</v>
      </c>
      <c r="B14091" s="35" t="s">
        <v>14110</v>
      </c>
      <c r="C14091" s="37">
        <v>2121.0</v>
      </c>
      <c r="D14091" s="37">
        <v>0.144271570014144</v>
      </c>
      <c r="E14091" s="37" t="s">
        <v>15</v>
      </c>
      <c r="F14091" s="37" t="s">
        <v>10</v>
      </c>
    </row>
    <row r="14092">
      <c r="A14092" s="36" t="str">
        <f t="shared" si="1"/>
        <v>Medium Population-Low Poverty</v>
      </c>
      <c r="B14092" s="35" t="s">
        <v>14111</v>
      </c>
      <c r="C14092" s="37">
        <v>5388.0</v>
      </c>
      <c r="D14092" s="37">
        <v>0.0434298440979955</v>
      </c>
      <c r="E14092" s="37" t="s">
        <v>15</v>
      </c>
      <c r="F14092" s="37" t="s">
        <v>9</v>
      </c>
    </row>
    <row r="14093">
      <c r="A14093" s="36" t="str">
        <f t="shared" si="1"/>
        <v>Medium Population-Middle Poverty</v>
      </c>
      <c r="B14093" s="35" t="s">
        <v>14112</v>
      </c>
      <c r="C14093" s="37">
        <v>1919.0</v>
      </c>
      <c r="D14093" s="37">
        <v>0.134966128191767</v>
      </c>
      <c r="E14093" s="37" t="s">
        <v>15</v>
      </c>
      <c r="F14093" s="37" t="s">
        <v>10</v>
      </c>
    </row>
    <row r="14094">
      <c r="A14094" s="36" t="str">
        <f t="shared" si="1"/>
        <v>High Population-Low Poverty</v>
      </c>
      <c r="B14094" s="35" t="s">
        <v>14113</v>
      </c>
      <c r="C14094" s="37">
        <v>12354.0</v>
      </c>
      <c r="D14094" s="37">
        <v>0.0479197021207706</v>
      </c>
      <c r="E14094" s="37" t="s">
        <v>14</v>
      </c>
      <c r="F14094" s="37" t="s">
        <v>9</v>
      </c>
    </row>
    <row r="14095">
      <c r="A14095" s="36" t="str">
        <f t="shared" si="1"/>
        <v>High Population-Middle Poverty</v>
      </c>
      <c r="B14095" s="35" t="s">
        <v>14114</v>
      </c>
      <c r="C14095" s="37">
        <v>10112.0</v>
      </c>
      <c r="D14095" s="37">
        <v>0.139042721518987</v>
      </c>
      <c r="E14095" s="37" t="s">
        <v>14</v>
      </c>
      <c r="F14095" s="37" t="s">
        <v>10</v>
      </c>
    </row>
    <row r="14096">
      <c r="A14096" s="36" t="str">
        <f t="shared" si="1"/>
        <v>Medium Population-Low Poverty</v>
      </c>
      <c r="B14096" s="35" t="s">
        <v>14115</v>
      </c>
      <c r="C14096" s="37">
        <v>6672.0</v>
      </c>
      <c r="D14096" s="37">
        <v>0.0920263788968825</v>
      </c>
      <c r="E14096" s="37" t="s">
        <v>15</v>
      </c>
      <c r="F14096" s="37" t="s">
        <v>9</v>
      </c>
    </row>
    <row r="14097">
      <c r="A14097" s="36" t="str">
        <f t="shared" si="1"/>
        <v>Medium Population-Low Poverty</v>
      </c>
      <c r="B14097" s="35" t="s">
        <v>14116</v>
      </c>
      <c r="C14097" s="37">
        <v>2034.0</v>
      </c>
      <c r="D14097" s="37">
        <v>0.084070796460177</v>
      </c>
      <c r="E14097" s="37" t="s">
        <v>15</v>
      </c>
      <c r="F14097" s="37" t="s">
        <v>9</v>
      </c>
    </row>
    <row r="14098">
      <c r="A14098" s="36" t="str">
        <f t="shared" si="1"/>
        <v>Medium Population-Middle Poverty</v>
      </c>
      <c r="B14098" s="35" t="s">
        <v>14117</v>
      </c>
      <c r="C14098" s="37">
        <v>4469.0</v>
      </c>
      <c r="D14098" s="37">
        <v>0.190199149697919</v>
      </c>
      <c r="E14098" s="37" t="s">
        <v>15</v>
      </c>
      <c r="F14098" s="37" t="s">
        <v>10</v>
      </c>
    </row>
    <row r="14099">
      <c r="A14099" s="36" t="str">
        <f t="shared" si="1"/>
        <v>High Population-Low Poverty</v>
      </c>
      <c r="B14099" s="35" t="s">
        <v>14118</v>
      </c>
      <c r="C14099" s="37">
        <v>17494.0</v>
      </c>
      <c r="D14099" s="37">
        <v>0.0998056476506231</v>
      </c>
      <c r="E14099" s="37" t="s">
        <v>14</v>
      </c>
      <c r="F14099" s="37" t="s">
        <v>9</v>
      </c>
    </row>
    <row r="14100">
      <c r="A14100" s="36" t="str">
        <f t="shared" si="1"/>
        <v>Medium Population-Low Poverty</v>
      </c>
      <c r="B14100" s="35" t="s">
        <v>14119</v>
      </c>
      <c r="C14100" s="37">
        <v>5280.0</v>
      </c>
      <c r="D14100" s="37">
        <v>0.0628787878787879</v>
      </c>
      <c r="E14100" s="37" t="s">
        <v>15</v>
      </c>
      <c r="F14100" s="37" t="s">
        <v>9</v>
      </c>
    </row>
    <row r="14101">
      <c r="A14101" s="36" t="str">
        <f t="shared" si="1"/>
        <v>Medium Population-Low Poverty</v>
      </c>
      <c r="B14101" s="35" t="s">
        <v>14120</v>
      </c>
      <c r="C14101" s="37">
        <v>1891.0</v>
      </c>
      <c r="D14101" s="37">
        <v>0.0333157059756742</v>
      </c>
      <c r="E14101" s="37" t="s">
        <v>15</v>
      </c>
      <c r="F14101" s="37" t="s">
        <v>9</v>
      </c>
    </row>
    <row r="14102">
      <c r="A14102" s="36" t="str">
        <f t="shared" si="1"/>
        <v>Medium Population-Low Poverty</v>
      </c>
      <c r="B14102" s="35" t="s">
        <v>14121</v>
      </c>
      <c r="C14102" s="37">
        <v>2998.0</v>
      </c>
      <c r="D14102" s="37">
        <v>0.0670446964643095</v>
      </c>
      <c r="E14102" s="37" t="s">
        <v>15</v>
      </c>
      <c r="F14102" s="37" t="s">
        <v>9</v>
      </c>
    </row>
    <row r="14103">
      <c r="A14103" s="36" t="str">
        <f t="shared" si="1"/>
        <v>Medium Population-Low Poverty</v>
      </c>
      <c r="B14103" s="35" t="s">
        <v>14122</v>
      </c>
      <c r="C14103" s="37">
        <v>6818.0</v>
      </c>
      <c r="D14103" s="37">
        <v>0.0532414197711939</v>
      </c>
      <c r="E14103" s="37" t="s">
        <v>15</v>
      </c>
      <c r="F14103" s="37" t="s">
        <v>9</v>
      </c>
    </row>
    <row r="14104">
      <c r="A14104" s="36" t="str">
        <f t="shared" si="1"/>
        <v>Medium Population-Low Poverty</v>
      </c>
      <c r="B14104" s="35" t="s">
        <v>14123</v>
      </c>
      <c r="C14104" s="37">
        <v>932.0</v>
      </c>
      <c r="D14104" s="37">
        <v>0.0686695278969957</v>
      </c>
      <c r="E14104" s="37" t="s">
        <v>15</v>
      </c>
      <c r="F14104" s="37" t="s">
        <v>9</v>
      </c>
    </row>
    <row r="14105">
      <c r="A14105" s="36" t="str">
        <f t="shared" si="1"/>
        <v>Medium Population-Middle Poverty</v>
      </c>
      <c r="B14105" s="35" t="s">
        <v>14124</v>
      </c>
      <c r="C14105" s="37">
        <v>2639.0</v>
      </c>
      <c r="D14105" s="37">
        <v>0.133762788935203</v>
      </c>
      <c r="E14105" s="37" t="s">
        <v>15</v>
      </c>
      <c r="F14105" s="37" t="s">
        <v>10</v>
      </c>
    </row>
    <row r="14106">
      <c r="A14106" s="36" t="str">
        <f t="shared" si="1"/>
        <v>Medium Population-Low Poverty</v>
      </c>
      <c r="B14106" s="35" t="s">
        <v>14125</v>
      </c>
      <c r="C14106" s="37">
        <v>9623.0</v>
      </c>
      <c r="D14106" s="37">
        <v>0.0500883300426063</v>
      </c>
      <c r="E14106" s="37" t="s">
        <v>15</v>
      </c>
      <c r="F14106" s="37" t="s">
        <v>9</v>
      </c>
    </row>
    <row r="14107">
      <c r="A14107" s="36" t="str">
        <f t="shared" si="1"/>
        <v>Medium Population-Low Poverty</v>
      </c>
      <c r="B14107" s="35" t="s">
        <v>14126</v>
      </c>
      <c r="C14107" s="37">
        <v>2603.0</v>
      </c>
      <c r="D14107" s="37">
        <v>0.0806761429120246</v>
      </c>
      <c r="E14107" s="37" t="s">
        <v>15</v>
      </c>
      <c r="F14107" s="37" t="s">
        <v>9</v>
      </c>
    </row>
    <row r="14108">
      <c r="A14108" s="36" t="str">
        <f t="shared" si="1"/>
        <v>Medium Population-Low Poverty</v>
      </c>
      <c r="B14108" s="35" t="s">
        <v>14127</v>
      </c>
      <c r="C14108" s="37">
        <v>2246.0</v>
      </c>
      <c r="D14108" s="37">
        <v>0.0454140694568121</v>
      </c>
      <c r="E14108" s="37" t="s">
        <v>15</v>
      </c>
      <c r="F14108" s="37" t="s">
        <v>9</v>
      </c>
    </row>
    <row r="14109">
      <c r="A14109" s="36" t="str">
        <f t="shared" si="1"/>
        <v>Medium Population-Middle Poverty</v>
      </c>
      <c r="B14109" s="35" t="s">
        <v>14128</v>
      </c>
      <c r="C14109" s="37">
        <v>3262.0</v>
      </c>
      <c r="D14109" s="37">
        <v>0.300735744941754</v>
      </c>
      <c r="E14109" s="37" t="s">
        <v>15</v>
      </c>
      <c r="F14109" s="37" t="s">
        <v>10</v>
      </c>
    </row>
    <row r="14110">
      <c r="A14110" s="36" t="str">
        <f t="shared" si="1"/>
        <v>Medium Population-Middle Poverty</v>
      </c>
      <c r="B14110" s="35" t="s">
        <v>14129</v>
      </c>
      <c r="C14110" s="37">
        <v>1453.0</v>
      </c>
      <c r="D14110" s="37">
        <v>0.291121816930489</v>
      </c>
      <c r="E14110" s="37" t="s">
        <v>15</v>
      </c>
      <c r="F14110" s="37" t="s">
        <v>10</v>
      </c>
    </row>
    <row r="14111">
      <c r="A14111" s="36" t="str">
        <f t="shared" si="1"/>
        <v>Low Population-Middle Poverty</v>
      </c>
      <c r="B14111" s="35" t="s">
        <v>14130</v>
      </c>
      <c r="C14111" s="37">
        <v>235.0</v>
      </c>
      <c r="D14111" s="37">
        <v>0.14468085106383</v>
      </c>
      <c r="E14111" s="37" t="s">
        <v>16</v>
      </c>
      <c r="F14111" s="37" t="s">
        <v>10</v>
      </c>
    </row>
    <row r="14112">
      <c r="A14112" s="36" t="str">
        <f t="shared" si="1"/>
        <v>High Population-Low Poverty</v>
      </c>
      <c r="B14112" s="35" t="s">
        <v>14131</v>
      </c>
      <c r="C14112" s="37">
        <v>19728.0</v>
      </c>
      <c r="D14112" s="37">
        <v>0.0650851581508516</v>
      </c>
      <c r="E14112" s="37" t="s">
        <v>14</v>
      </c>
      <c r="F14112" s="37" t="s">
        <v>9</v>
      </c>
    </row>
    <row r="14113">
      <c r="A14113" s="36" t="str">
        <f t="shared" si="1"/>
        <v>Medium Population-Middle Poverty</v>
      </c>
      <c r="B14113" s="35" t="s">
        <v>14132</v>
      </c>
      <c r="C14113" s="37">
        <v>3536.0</v>
      </c>
      <c r="D14113" s="37">
        <v>0.14762443438914</v>
      </c>
      <c r="E14113" s="37" t="s">
        <v>15</v>
      </c>
      <c r="F14113" s="37" t="s">
        <v>10</v>
      </c>
    </row>
    <row r="14114">
      <c r="A14114" s="36" t="str">
        <f t="shared" si="1"/>
        <v>Medium Population-Middle Poverty</v>
      </c>
      <c r="B14114" s="35" t="s">
        <v>14133</v>
      </c>
      <c r="C14114" s="37">
        <v>4925.0</v>
      </c>
      <c r="D14114" s="37">
        <v>0.141116751269036</v>
      </c>
      <c r="E14114" s="37" t="s">
        <v>15</v>
      </c>
      <c r="F14114" s="37" t="s">
        <v>10</v>
      </c>
    </row>
    <row r="14115">
      <c r="A14115" s="36" t="str">
        <f t="shared" si="1"/>
        <v>Medium Population-Low Poverty</v>
      </c>
      <c r="B14115" s="35" t="s">
        <v>14134</v>
      </c>
      <c r="C14115" s="37">
        <v>2296.0</v>
      </c>
      <c r="D14115" s="37">
        <v>0.0378919860627178</v>
      </c>
      <c r="E14115" s="37" t="s">
        <v>15</v>
      </c>
      <c r="F14115" s="37" t="s">
        <v>9</v>
      </c>
    </row>
    <row r="14116">
      <c r="A14116" s="36" t="str">
        <f t="shared" si="1"/>
        <v>High Population-Middle Poverty</v>
      </c>
      <c r="B14116" s="35" t="s">
        <v>14135</v>
      </c>
      <c r="C14116" s="37">
        <v>45823.0</v>
      </c>
      <c r="D14116" s="37">
        <v>0.119372367588329</v>
      </c>
      <c r="E14116" s="37" t="s">
        <v>14</v>
      </c>
      <c r="F14116" s="37" t="s">
        <v>10</v>
      </c>
    </row>
    <row r="14117">
      <c r="A14117" s="36" t="str">
        <f t="shared" si="1"/>
        <v>High Population-Middle Poverty</v>
      </c>
      <c r="B14117" s="35" t="s">
        <v>14136</v>
      </c>
      <c r="C14117" s="37">
        <v>18854.0</v>
      </c>
      <c r="D14117" s="37">
        <v>0.118065132067466</v>
      </c>
      <c r="E14117" s="37" t="s">
        <v>14</v>
      </c>
      <c r="F14117" s="37" t="s">
        <v>10</v>
      </c>
    </row>
    <row r="14118">
      <c r="A14118" s="36" t="str">
        <f t="shared" si="1"/>
        <v>Medium Population-Low Poverty</v>
      </c>
      <c r="B14118" s="35" t="s">
        <v>14137</v>
      </c>
      <c r="C14118" s="37">
        <v>656.0</v>
      </c>
      <c r="D14118" s="37">
        <v>0.0975609756097561</v>
      </c>
      <c r="E14118" s="37" t="s">
        <v>15</v>
      </c>
      <c r="F14118" s="37" t="s">
        <v>9</v>
      </c>
    </row>
    <row r="14119">
      <c r="A14119" s="36" t="str">
        <f t="shared" si="1"/>
        <v>Low Population-Impoverished</v>
      </c>
      <c r="B14119" s="35" t="s">
        <v>14138</v>
      </c>
      <c r="C14119" s="37">
        <v>32.0</v>
      </c>
      <c r="D14119" s="37">
        <v>1.0</v>
      </c>
      <c r="E14119" s="37" t="s">
        <v>16</v>
      </c>
      <c r="F14119" s="37" t="s">
        <v>12</v>
      </c>
    </row>
    <row r="14120">
      <c r="A14120" s="36" t="str">
        <f t="shared" si="1"/>
        <v>Medium Population-Middle Poverty</v>
      </c>
      <c r="B14120" s="35" t="s">
        <v>14139</v>
      </c>
      <c r="C14120" s="37">
        <v>673.0</v>
      </c>
      <c r="D14120" s="37">
        <v>0.225854383358098</v>
      </c>
      <c r="E14120" s="37" t="s">
        <v>15</v>
      </c>
      <c r="F14120" s="37" t="s">
        <v>10</v>
      </c>
    </row>
    <row r="14121">
      <c r="A14121" s="36" t="str">
        <f t="shared" si="1"/>
        <v>High Population-Low Poverty</v>
      </c>
      <c r="B14121" s="35" t="s">
        <v>14140</v>
      </c>
      <c r="C14121" s="37">
        <v>20553.0</v>
      </c>
      <c r="D14121" s="37">
        <v>0.0850970661217341</v>
      </c>
      <c r="E14121" s="37" t="s">
        <v>14</v>
      </c>
      <c r="F14121" s="37" t="s">
        <v>9</v>
      </c>
    </row>
    <row r="14122">
      <c r="A14122" s="36" t="str">
        <f t="shared" si="1"/>
        <v>Medium Population-Low Poverty</v>
      </c>
      <c r="B14122" s="35" t="s">
        <v>14141</v>
      </c>
      <c r="C14122" s="37">
        <v>2836.0</v>
      </c>
      <c r="D14122" s="37">
        <v>0.0863892806770099</v>
      </c>
      <c r="E14122" s="37" t="s">
        <v>15</v>
      </c>
      <c r="F14122" s="37" t="s">
        <v>9</v>
      </c>
    </row>
    <row r="14123">
      <c r="A14123" s="36" t="str">
        <f t="shared" si="1"/>
        <v>Medium Population-Middle Poverty</v>
      </c>
      <c r="B14123" s="35" t="s">
        <v>14142</v>
      </c>
      <c r="C14123" s="37">
        <v>9355.0</v>
      </c>
      <c r="D14123" s="37">
        <v>0.11587386424372</v>
      </c>
      <c r="E14123" s="37" t="s">
        <v>15</v>
      </c>
      <c r="F14123" s="37" t="s">
        <v>10</v>
      </c>
    </row>
    <row r="14124">
      <c r="A14124" s="36" t="str">
        <f t="shared" si="1"/>
        <v>Low Population-Middle Poverty</v>
      </c>
      <c r="B14124" s="35" t="s">
        <v>14143</v>
      </c>
      <c r="C14124" s="37">
        <v>136.0</v>
      </c>
      <c r="D14124" s="37">
        <v>0.125</v>
      </c>
      <c r="E14124" s="37" t="s">
        <v>16</v>
      </c>
      <c r="F14124" s="37" t="s">
        <v>10</v>
      </c>
    </row>
    <row r="14125">
      <c r="A14125" s="36" t="str">
        <f t="shared" si="1"/>
        <v>Low Population-Middle Poverty</v>
      </c>
      <c r="B14125" s="35" t="s">
        <v>14144</v>
      </c>
      <c r="C14125" s="37">
        <v>153.0</v>
      </c>
      <c r="D14125" s="37">
        <v>0.183006535947712</v>
      </c>
      <c r="E14125" s="37" t="s">
        <v>16</v>
      </c>
      <c r="F14125" s="37" t="s">
        <v>10</v>
      </c>
    </row>
    <row r="14126">
      <c r="A14126" s="36" t="str">
        <f t="shared" si="1"/>
        <v>Medium Population-Low Poverty</v>
      </c>
      <c r="B14126" s="35" t="s">
        <v>14145</v>
      </c>
      <c r="C14126" s="37">
        <v>9802.0</v>
      </c>
      <c r="D14126" s="37">
        <v>0.0830442766782289</v>
      </c>
      <c r="E14126" s="37" t="s">
        <v>15</v>
      </c>
      <c r="F14126" s="37" t="s">
        <v>9</v>
      </c>
    </row>
    <row r="14127">
      <c r="A14127" s="36" t="str">
        <f t="shared" si="1"/>
        <v>High Population-Middle Poverty</v>
      </c>
      <c r="B14127" s="35" t="s">
        <v>14146</v>
      </c>
      <c r="C14127" s="37">
        <v>24445.0</v>
      </c>
      <c r="D14127" s="37">
        <v>0.168991613826958</v>
      </c>
      <c r="E14127" s="37" t="s">
        <v>14</v>
      </c>
      <c r="F14127" s="37" t="s">
        <v>10</v>
      </c>
    </row>
    <row r="14128">
      <c r="A14128" s="36" t="str">
        <f t="shared" si="1"/>
        <v>Medium Population-Low Poverty</v>
      </c>
      <c r="B14128" s="35" t="s">
        <v>14147</v>
      </c>
      <c r="C14128" s="37">
        <v>2667.0</v>
      </c>
      <c r="D14128" s="37">
        <v>0.0502437195350581</v>
      </c>
      <c r="E14128" s="37" t="s">
        <v>15</v>
      </c>
      <c r="F14128" s="37" t="s">
        <v>9</v>
      </c>
    </row>
    <row r="14129">
      <c r="A14129" s="36" t="str">
        <f t="shared" si="1"/>
        <v>High Population-Middle Poverty</v>
      </c>
      <c r="B14129" s="35" t="s">
        <v>14148</v>
      </c>
      <c r="C14129" s="37">
        <v>13274.0</v>
      </c>
      <c r="D14129" s="37">
        <v>0.129802621666416</v>
      </c>
      <c r="E14129" s="37" t="s">
        <v>14</v>
      </c>
      <c r="F14129" s="37" t="s">
        <v>10</v>
      </c>
    </row>
    <row r="14130">
      <c r="A14130" s="36" t="str">
        <f t="shared" si="1"/>
        <v>Medium Population-Middle Poverty</v>
      </c>
      <c r="B14130" s="35" t="s">
        <v>14149</v>
      </c>
      <c r="C14130" s="37">
        <v>1334.0</v>
      </c>
      <c r="D14130" s="37">
        <v>0.128935532233883</v>
      </c>
      <c r="E14130" s="37" t="s">
        <v>15</v>
      </c>
      <c r="F14130" s="37" t="s">
        <v>10</v>
      </c>
    </row>
    <row r="14131">
      <c r="A14131" s="36" t="str">
        <f t="shared" si="1"/>
        <v>Low Population-Low Poverty</v>
      </c>
      <c r="B14131" s="35" t="s">
        <v>14150</v>
      </c>
      <c r="C14131" s="37">
        <v>172.0</v>
      </c>
      <c r="D14131" s="37">
        <v>0.0</v>
      </c>
      <c r="E14131" s="37" t="s">
        <v>16</v>
      </c>
      <c r="F14131" s="37" t="s">
        <v>9</v>
      </c>
    </row>
    <row r="14132">
      <c r="A14132" s="36" t="str">
        <f t="shared" si="1"/>
        <v>Low Population-Middle Poverty</v>
      </c>
      <c r="B14132" s="35" t="s">
        <v>14151</v>
      </c>
      <c r="C14132" s="37">
        <v>252.0</v>
      </c>
      <c r="D14132" s="37">
        <v>0.150793650793651</v>
      </c>
      <c r="E14132" s="37" t="s">
        <v>16</v>
      </c>
      <c r="F14132" s="37" t="s">
        <v>10</v>
      </c>
    </row>
    <row r="14133">
      <c r="A14133" s="36" t="str">
        <f t="shared" si="1"/>
        <v>Medium Population-Middle Poverty</v>
      </c>
      <c r="B14133" s="35" t="s">
        <v>14152</v>
      </c>
      <c r="C14133" s="37">
        <v>4555.0</v>
      </c>
      <c r="D14133" s="37">
        <v>0.180021953896817</v>
      </c>
      <c r="E14133" s="37" t="s">
        <v>15</v>
      </c>
      <c r="F14133" s="37" t="s">
        <v>10</v>
      </c>
    </row>
    <row r="14134">
      <c r="A14134" s="36" t="str">
        <f t="shared" si="1"/>
        <v>Medium Population-Middle Poverty</v>
      </c>
      <c r="B14134" s="35" t="s">
        <v>14153</v>
      </c>
      <c r="C14134" s="37">
        <v>1820.0</v>
      </c>
      <c r="D14134" s="37">
        <v>0.116483516483516</v>
      </c>
      <c r="E14134" s="37" t="s">
        <v>15</v>
      </c>
      <c r="F14134" s="37" t="s">
        <v>10</v>
      </c>
    </row>
    <row r="14135">
      <c r="A14135" s="36" t="str">
        <f t="shared" si="1"/>
        <v>Medium Population-Middle Poverty</v>
      </c>
      <c r="B14135" s="35" t="s">
        <v>14154</v>
      </c>
      <c r="C14135" s="37">
        <v>4402.0</v>
      </c>
      <c r="D14135" s="37">
        <v>0.10881417537483</v>
      </c>
      <c r="E14135" s="37" t="s">
        <v>15</v>
      </c>
      <c r="F14135" s="37" t="s">
        <v>10</v>
      </c>
    </row>
    <row r="14136">
      <c r="A14136" s="36" t="str">
        <f t="shared" si="1"/>
        <v>Medium Population-Middle Poverty</v>
      </c>
      <c r="B14136" s="35" t="s">
        <v>14155</v>
      </c>
      <c r="C14136" s="37">
        <v>2455.0</v>
      </c>
      <c r="D14136" s="37">
        <v>0.14908350305499</v>
      </c>
      <c r="E14136" s="37" t="s">
        <v>15</v>
      </c>
      <c r="F14136" s="37" t="s">
        <v>10</v>
      </c>
    </row>
    <row r="14137">
      <c r="A14137" s="36" t="str">
        <f t="shared" si="1"/>
        <v>Low Population-Low Poverty</v>
      </c>
      <c r="B14137" s="35" t="s">
        <v>14156</v>
      </c>
      <c r="C14137" s="37">
        <v>344.0</v>
      </c>
      <c r="D14137" s="37">
        <v>0.0901162790697674</v>
      </c>
      <c r="E14137" s="37" t="s">
        <v>16</v>
      </c>
      <c r="F14137" s="37" t="s">
        <v>9</v>
      </c>
    </row>
    <row r="14138">
      <c r="A14138" s="36" t="str">
        <f t="shared" si="1"/>
        <v>Medium Population-Middle Poverty</v>
      </c>
      <c r="B14138" s="35" t="s">
        <v>14157</v>
      </c>
      <c r="C14138" s="37">
        <v>4394.0</v>
      </c>
      <c r="D14138" s="37">
        <v>0.113336367774238</v>
      </c>
      <c r="E14138" s="37" t="s">
        <v>15</v>
      </c>
      <c r="F14138" s="37" t="s">
        <v>10</v>
      </c>
    </row>
    <row r="14139">
      <c r="A14139" s="36" t="str">
        <f t="shared" si="1"/>
        <v>Medium Population-Low Poverty</v>
      </c>
      <c r="B14139" s="35" t="s">
        <v>14158</v>
      </c>
      <c r="C14139" s="37">
        <v>7987.0</v>
      </c>
      <c r="D14139" s="37">
        <v>0.0607236759734569</v>
      </c>
      <c r="E14139" s="37" t="s">
        <v>15</v>
      </c>
      <c r="F14139" s="37" t="s">
        <v>9</v>
      </c>
    </row>
    <row r="14140">
      <c r="A14140" s="36" t="str">
        <f t="shared" si="1"/>
        <v>Medium Population-Middle Poverty</v>
      </c>
      <c r="B14140" s="35" t="s">
        <v>14159</v>
      </c>
      <c r="C14140" s="37">
        <v>989.0</v>
      </c>
      <c r="D14140" s="37">
        <v>0.141557128412538</v>
      </c>
      <c r="E14140" s="37" t="s">
        <v>15</v>
      </c>
      <c r="F14140" s="37" t="s">
        <v>10</v>
      </c>
    </row>
    <row r="14141">
      <c r="A14141" s="36" t="str">
        <f t="shared" si="1"/>
        <v>Medium Population-Middle Poverty</v>
      </c>
      <c r="B14141" s="35" t="s">
        <v>14160</v>
      </c>
      <c r="C14141" s="37">
        <v>8394.0</v>
      </c>
      <c r="D14141" s="37">
        <v>0.206218727662616</v>
      </c>
      <c r="E14141" s="37" t="s">
        <v>15</v>
      </c>
      <c r="F14141" s="37" t="s">
        <v>10</v>
      </c>
    </row>
    <row r="14142">
      <c r="A14142" s="36" t="str">
        <f t="shared" si="1"/>
        <v>High Population-Low Poverty</v>
      </c>
      <c r="B14142" s="35" t="s">
        <v>14161</v>
      </c>
      <c r="C14142" s="37">
        <v>27771.0</v>
      </c>
      <c r="D14142" s="37">
        <v>0.0691368693961327</v>
      </c>
      <c r="E14142" s="37" t="s">
        <v>14</v>
      </c>
      <c r="F14142" s="37" t="s">
        <v>9</v>
      </c>
    </row>
    <row r="14143">
      <c r="A14143" s="36" t="str">
        <f t="shared" si="1"/>
        <v>Low Population-Low Poverty</v>
      </c>
      <c r="B14143" s="35" t="s">
        <v>14162</v>
      </c>
      <c r="C14143" s="37">
        <v>20.0</v>
      </c>
      <c r="D14143" s="37">
        <v>0.0</v>
      </c>
      <c r="E14143" s="37" t="s">
        <v>16</v>
      </c>
      <c r="F14143" s="37" t="s">
        <v>9</v>
      </c>
    </row>
    <row r="14144">
      <c r="A14144" s="36" t="str">
        <f t="shared" si="1"/>
        <v>Medium Population-Middle Poverty</v>
      </c>
      <c r="B14144" s="35" t="s">
        <v>14163</v>
      </c>
      <c r="C14144" s="37">
        <v>2816.0</v>
      </c>
      <c r="D14144" s="37">
        <v>0.129616477272727</v>
      </c>
      <c r="E14144" s="37" t="s">
        <v>15</v>
      </c>
      <c r="F14144" s="37" t="s">
        <v>10</v>
      </c>
    </row>
    <row r="14145">
      <c r="A14145" s="36" t="str">
        <f t="shared" si="1"/>
        <v>Medium Population-Low Poverty</v>
      </c>
      <c r="B14145" s="35" t="s">
        <v>14164</v>
      </c>
      <c r="C14145" s="37">
        <v>786.0</v>
      </c>
      <c r="D14145" s="37">
        <v>0.0356234096692112</v>
      </c>
      <c r="E14145" s="37" t="s">
        <v>15</v>
      </c>
      <c r="F14145" s="37" t="s">
        <v>9</v>
      </c>
    </row>
    <row r="14146">
      <c r="A14146" s="36" t="str">
        <f t="shared" si="1"/>
        <v>Low Population-Low Poverty</v>
      </c>
      <c r="B14146" s="35" t="s">
        <v>14165</v>
      </c>
      <c r="C14146" s="37">
        <v>213.0</v>
      </c>
      <c r="D14146" s="37">
        <v>0.0</v>
      </c>
      <c r="E14146" s="37" t="s">
        <v>16</v>
      </c>
      <c r="F14146" s="37" t="s">
        <v>9</v>
      </c>
    </row>
    <row r="14147">
      <c r="A14147" s="36" t="str">
        <f t="shared" si="1"/>
        <v>High Population-Middle Poverty</v>
      </c>
      <c r="B14147" s="35" t="s">
        <v>14166</v>
      </c>
      <c r="C14147" s="37">
        <v>41658.0</v>
      </c>
      <c r="D14147" s="37">
        <v>0.149551106630179</v>
      </c>
      <c r="E14147" s="37" t="s">
        <v>14</v>
      </c>
      <c r="F14147" s="37" t="s">
        <v>10</v>
      </c>
    </row>
    <row r="14148">
      <c r="A14148" s="36" t="str">
        <f t="shared" si="1"/>
        <v>Low Population-Low Poverty</v>
      </c>
      <c r="B14148" s="35" t="s">
        <v>14167</v>
      </c>
      <c r="C14148" s="37">
        <v>41.0</v>
      </c>
      <c r="D14148" s="37">
        <v>0.0</v>
      </c>
      <c r="E14148" s="37" t="s">
        <v>16</v>
      </c>
      <c r="F14148" s="37" t="s">
        <v>9</v>
      </c>
    </row>
    <row r="14149">
      <c r="A14149" s="36" t="str">
        <f t="shared" si="1"/>
        <v>Medium Population-Middle Poverty</v>
      </c>
      <c r="B14149" s="35" t="s">
        <v>14168</v>
      </c>
      <c r="C14149" s="37">
        <v>1497.0</v>
      </c>
      <c r="D14149" s="37">
        <v>0.167668670674683</v>
      </c>
      <c r="E14149" s="37" t="s">
        <v>15</v>
      </c>
      <c r="F14149" s="37" t="s">
        <v>10</v>
      </c>
    </row>
    <row r="14150">
      <c r="A14150" s="36" t="str">
        <f t="shared" si="1"/>
        <v>Low Population-Middle Poverty</v>
      </c>
      <c r="B14150" s="35" t="s">
        <v>14169</v>
      </c>
      <c r="C14150" s="37">
        <v>204.0</v>
      </c>
      <c r="D14150" s="37">
        <v>0.117647058823529</v>
      </c>
      <c r="E14150" s="37" t="s">
        <v>16</v>
      </c>
      <c r="F14150" s="37" t="s">
        <v>10</v>
      </c>
    </row>
    <row r="14151">
      <c r="A14151" s="36" t="str">
        <f t="shared" si="1"/>
        <v>Medium Population-Middle Poverty</v>
      </c>
      <c r="B14151" s="35" t="s">
        <v>14170</v>
      </c>
      <c r="C14151" s="37">
        <v>811.0</v>
      </c>
      <c r="D14151" s="37">
        <v>0.183723797780518</v>
      </c>
      <c r="E14151" s="37" t="s">
        <v>15</v>
      </c>
      <c r="F14151" s="37" t="s">
        <v>10</v>
      </c>
    </row>
    <row r="14152">
      <c r="A14152" s="36" t="str">
        <f t="shared" si="1"/>
        <v>Medium Population-Impoverished</v>
      </c>
      <c r="B14152" s="35" t="s">
        <v>14171</v>
      </c>
      <c r="C14152" s="37">
        <v>769.0</v>
      </c>
      <c r="D14152" s="37">
        <v>0.655396618985696</v>
      </c>
      <c r="E14152" s="37" t="s">
        <v>15</v>
      </c>
      <c r="F14152" s="37" t="s">
        <v>12</v>
      </c>
    </row>
    <row r="14153">
      <c r="A14153" s="36" t="str">
        <f t="shared" si="1"/>
        <v>Medium Population-High Poverty</v>
      </c>
      <c r="B14153" s="35" t="s">
        <v>14172</v>
      </c>
      <c r="C14153" s="37">
        <v>8059.0</v>
      </c>
      <c r="D14153" s="37">
        <v>0.333912396078918</v>
      </c>
      <c r="E14153" s="37" t="s">
        <v>15</v>
      </c>
      <c r="F14153" s="37" t="s">
        <v>11</v>
      </c>
    </row>
    <row r="14154">
      <c r="A14154" s="36" t="str">
        <f t="shared" si="1"/>
        <v>Medium Population-Impoverished</v>
      </c>
      <c r="B14154" s="35" t="s">
        <v>14173</v>
      </c>
      <c r="C14154" s="37">
        <v>3484.0</v>
      </c>
      <c r="D14154" s="37">
        <v>0.504305396096441</v>
      </c>
      <c r="E14154" s="37" t="s">
        <v>15</v>
      </c>
      <c r="F14154" s="37" t="s">
        <v>12</v>
      </c>
    </row>
    <row r="14155">
      <c r="A14155" s="36" t="str">
        <f t="shared" si="1"/>
        <v>High Population-High Poverty</v>
      </c>
      <c r="B14155" s="35" t="s">
        <v>14174</v>
      </c>
      <c r="C14155" s="37">
        <v>18728.0</v>
      </c>
      <c r="D14155" s="37">
        <v>0.333030756087142</v>
      </c>
      <c r="E14155" s="37" t="s">
        <v>14</v>
      </c>
      <c r="F14155" s="37" t="s">
        <v>11</v>
      </c>
    </row>
    <row r="14156">
      <c r="A14156" s="36" t="str">
        <f t="shared" si="1"/>
        <v>High Population-Middle Poverty</v>
      </c>
      <c r="B14156" s="35" t="s">
        <v>14175</v>
      </c>
      <c r="C14156" s="37">
        <v>17220.0</v>
      </c>
      <c r="D14156" s="37">
        <v>0.16068524970964</v>
      </c>
      <c r="E14156" s="37" t="s">
        <v>14</v>
      </c>
      <c r="F14156" s="37" t="s">
        <v>10</v>
      </c>
    </row>
    <row r="14157">
      <c r="A14157" s="36" t="str">
        <f t="shared" si="1"/>
        <v>Medium Population-High Poverty</v>
      </c>
      <c r="B14157" s="35" t="s">
        <v>14176</v>
      </c>
      <c r="C14157" s="37">
        <v>8644.0</v>
      </c>
      <c r="D14157" s="37">
        <v>0.404211013419713</v>
      </c>
      <c r="E14157" s="37" t="s">
        <v>15</v>
      </c>
      <c r="F14157" s="37" t="s">
        <v>11</v>
      </c>
    </row>
    <row r="14158">
      <c r="A14158" s="36" t="str">
        <f t="shared" si="1"/>
        <v>High Population-Middle Poverty</v>
      </c>
      <c r="B14158" s="35" t="s">
        <v>14177</v>
      </c>
      <c r="C14158" s="37">
        <v>25150.0</v>
      </c>
      <c r="D14158" s="37">
        <v>0.131610337972167</v>
      </c>
      <c r="E14158" s="37" t="s">
        <v>14</v>
      </c>
      <c r="F14158" s="37" t="s">
        <v>10</v>
      </c>
    </row>
    <row r="14159">
      <c r="A14159" s="36" t="str">
        <f t="shared" si="1"/>
        <v>High Population-Middle Poverty</v>
      </c>
      <c r="B14159" s="35" t="s">
        <v>14178</v>
      </c>
      <c r="C14159" s="37">
        <v>17926.0</v>
      </c>
      <c r="D14159" s="37">
        <v>0.155862992301685</v>
      </c>
      <c r="E14159" s="37" t="s">
        <v>14</v>
      </c>
      <c r="F14159" s="37" t="s">
        <v>10</v>
      </c>
    </row>
    <row r="14160">
      <c r="A14160" s="36" t="str">
        <f t="shared" si="1"/>
        <v>Medium Population-Middle Poverty</v>
      </c>
      <c r="B14160" s="35" t="s">
        <v>14179</v>
      </c>
      <c r="C14160" s="37">
        <v>9523.0</v>
      </c>
      <c r="D14160" s="37">
        <v>0.231964717000945</v>
      </c>
      <c r="E14160" s="37" t="s">
        <v>15</v>
      </c>
      <c r="F14160" s="37" t="s">
        <v>10</v>
      </c>
    </row>
    <row r="14161">
      <c r="A14161" s="36" t="str">
        <f t="shared" si="1"/>
        <v>Medium Population-Middle Poverty</v>
      </c>
      <c r="B14161" s="35" t="s">
        <v>14180</v>
      </c>
      <c r="C14161" s="37">
        <v>8294.0</v>
      </c>
      <c r="D14161" s="37">
        <v>0.154328430190499</v>
      </c>
      <c r="E14161" s="37" t="s">
        <v>15</v>
      </c>
      <c r="F14161" s="37" t="s">
        <v>10</v>
      </c>
    </row>
    <row r="14162">
      <c r="A14162" s="36" t="str">
        <f t="shared" si="1"/>
        <v>High Population-Low Poverty</v>
      </c>
      <c r="B14162" s="35" t="s">
        <v>14181</v>
      </c>
      <c r="C14162" s="37">
        <v>11761.0</v>
      </c>
      <c r="D14162" s="37">
        <v>0.0733781141059434</v>
      </c>
      <c r="E14162" s="37" t="s">
        <v>14</v>
      </c>
      <c r="F14162" s="37" t="s">
        <v>9</v>
      </c>
    </row>
    <row r="14163">
      <c r="A14163" s="36" t="str">
        <f t="shared" si="1"/>
        <v>High Population-Low Poverty</v>
      </c>
      <c r="B14163" s="35" t="s">
        <v>14182</v>
      </c>
      <c r="C14163" s="37">
        <v>37340.0</v>
      </c>
      <c r="D14163" s="37">
        <v>0.0791644349223353</v>
      </c>
      <c r="E14163" s="37" t="s">
        <v>14</v>
      </c>
      <c r="F14163" s="37" t="s">
        <v>9</v>
      </c>
    </row>
    <row r="14164">
      <c r="A14164" s="36" t="str">
        <f t="shared" si="1"/>
        <v>High Population-Low Poverty</v>
      </c>
      <c r="B14164" s="35" t="s">
        <v>14183</v>
      </c>
      <c r="C14164" s="37">
        <v>13252.0</v>
      </c>
      <c r="D14164" s="37">
        <v>0.0586326592212496</v>
      </c>
      <c r="E14164" s="37" t="s">
        <v>14</v>
      </c>
      <c r="F14164" s="37" t="s">
        <v>9</v>
      </c>
    </row>
    <row r="14165">
      <c r="A14165" s="36" t="str">
        <f t="shared" si="1"/>
        <v>Medium Population-Low Poverty</v>
      </c>
      <c r="B14165" s="35" t="s">
        <v>14184</v>
      </c>
      <c r="C14165" s="37">
        <v>5812.0</v>
      </c>
      <c r="D14165" s="37">
        <v>0.0715760495526497</v>
      </c>
      <c r="E14165" s="37" t="s">
        <v>15</v>
      </c>
      <c r="F14165" s="37" t="s">
        <v>9</v>
      </c>
    </row>
    <row r="14166">
      <c r="A14166" s="36" t="str">
        <f t="shared" si="1"/>
        <v>Medium Population-Low Poverty</v>
      </c>
      <c r="B14166" s="35" t="s">
        <v>14185</v>
      </c>
      <c r="C14166" s="37">
        <v>951.0</v>
      </c>
      <c r="D14166" s="37">
        <v>0.0651945320715037</v>
      </c>
      <c r="E14166" s="37" t="s">
        <v>15</v>
      </c>
      <c r="F14166" s="37" t="s">
        <v>9</v>
      </c>
    </row>
    <row r="14167">
      <c r="A14167" s="36" t="str">
        <f t="shared" si="1"/>
        <v>Medium Population-Middle Poverty</v>
      </c>
      <c r="B14167" s="35" t="s">
        <v>14186</v>
      </c>
      <c r="C14167" s="37">
        <v>940.0</v>
      </c>
      <c r="D14167" s="37">
        <v>0.102127659574468</v>
      </c>
      <c r="E14167" s="37" t="s">
        <v>15</v>
      </c>
      <c r="F14167" s="37" t="s">
        <v>10</v>
      </c>
    </row>
    <row r="14168">
      <c r="A14168" s="36" t="str">
        <f t="shared" si="1"/>
        <v>High Population-Middle Poverty</v>
      </c>
      <c r="B14168" s="35" t="s">
        <v>14187</v>
      </c>
      <c r="C14168" s="37">
        <v>30683.0</v>
      </c>
      <c r="D14168" s="37">
        <v>0.112342339406186</v>
      </c>
      <c r="E14168" s="37" t="s">
        <v>14</v>
      </c>
      <c r="F14168" s="37" t="s">
        <v>10</v>
      </c>
    </row>
    <row r="14169">
      <c r="A14169" s="36" t="str">
        <f t="shared" si="1"/>
        <v>Medium Population-Low Poverty</v>
      </c>
      <c r="B14169" s="35" t="s">
        <v>14188</v>
      </c>
      <c r="C14169" s="37">
        <v>2086.0</v>
      </c>
      <c r="D14169" s="37">
        <v>0.0704697986577181</v>
      </c>
      <c r="E14169" s="37" t="s">
        <v>15</v>
      </c>
      <c r="F14169" s="37" t="s">
        <v>9</v>
      </c>
    </row>
    <row r="14170">
      <c r="A14170" s="36" t="str">
        <f t="shared" si="1"/>
        <v>Low Population-Low Poverty</v>
      </c>
      <c r="B14170" s="35" t="s">
        <v>14189</v>
      </c>
      <c r="C14170" s="37">
        <v>321.0</v>
      </c>
      <c r="D14170" s="37">
        <v>0.0</v>
      </c>
      <c r="E14170" s="37" t="s">
        <v>16</v>
      </c>
      <c r="F14170" s="37" t="s">
        <v>9</v>
      </c>
    </row>
    <row r="14171">
      <c r="A14171" s="36" t="str">
        <f t="shared" si="1"/>
        <v>High Population-Low Poverty</v>
      </c>
      <c r="B14171" s="35" t="s">
        <v>14190</v>
      </c>
      <c r="C14171" s="37">
        <v>12304.0</v>
      </c>
      <c r="D14171" s="37">
        <v>0.0668075422626788</v>
      </c>
      <c r="E14171" s="37" t="s">
        <v>14</v>
      </c>
      <c r="F14171" s="37" t="s">
        <v>9</v>
      </c>
    </row>
    <row r="14172">
      <c r="A14172" s="36" t="str">
        <f t="shared" si="1"/>
        <v>Medium Population-Low Poverty</v>
      </c>
      <c r="B14172" s="35" t="s">
        <v>14191</v>
      </c>
      <c r="C14172" s="37">
        <v>9206.0</v>
      </c>
      <c r="D14172" s="37">
        <v>0.0772322398435803</v>
      </c>
      <c r="E14172" s="37" t="s">
        <v>15</v>
      </c>
      <c r="F14172" s="37" t="s">
        <v>9</v>
      </c>
    </row>
    <row r="14173">
      <c r="A14173" s="36" t="str">
        <f t="shared" si="1"/>
        <v>Medium Population-Low Poverty</v>
      </c>
      <c r="B14173" s="35" t="s">
        <v>14192</v>
      </c>
      <c r="C14173" s="37">
        <v>2873.0</v>
      </c>
      <c r="D14173" s="37">
        <v>0.0692655760529064</v>
      </c>
      <c r="E14173" s="37" t="s">
        <v>15</v>
      </c>
      <c r="F14173" s="37" t="s">
        <v>9</v>
      </c>
    </row>
    <row r="14174">
      <c r="A14174" s="36" t="str">
        <f t="shared" si="1"/>
        <v>Medium Population-Low Poverty</v>
      </c>
      <c r="B14174" s="35" t="s">
        <v>14193</v>
      </c>
      <c r="C14174" s="37">
        <v>630.0</v>
      </c>
      <c r="D14174" s="37">
        <v>0.0666666666666667</v>
      </c>
      <c r="E14174" s="37" t="s">
        <v>15</v>
      </c>
      <c r="F14174" s="37" t="s">
        <v>9</v>
      </c>
    </row>
    <row r="14175">
      <c r="A14175" s="36" t="str">
        <f t="shared" si="1"/>
        <v>Low Population-Low Poverty</v>
      </c>
      <c r="B14175" s="35" t="s">
        <v>14194</v>
      </c>
      <c r="C14175" s="37">
        <v>16.0</v>
      </c>
      <c r="D14175" s="37">
        <v>0.0</v>
      </c>
      <c r="E14175" s="37" t="s">
        <v>16</v>
      </c>
      <c r="F14175" s="37" t="s">
        <v>9</v>
      </c>
    </row>
    <row r="14176">
      <c r="A14176" s="36" t="str">
        <f t="shared" si="1"/>
        <v>Medium Population-Low Poverty</v>
      </c>
      <c r="B14176" s="35" t="s">
        <v>14195</v>
      </c>
      <c r="C14176" s="37">
        <v>1503.0</v>
      </c>
      <c r="D14176" s="37">
        <v>0.0479041916167665</v>
      </c>
      <c r="E14176" s="37" t="s">
        <v>15</v>
      </c>
      <c r="F14176" s="37" t="s">
        <v>9</v>
      </c>
    </row>
    <row r="14177">
      <c r="A14177" s="36" t="str">
        <f t="shared" si="1"/>
        <v>Medium Population-Low Poverty</v>
      </c>
      <c r="B14177" s="35" t="s">
        <v>14196</v>
      </c>
      <c r="C14177" s="37">
        <v>2354.0</v>
      </c>
      <c r="D14177" s="37">
        <v>0.0913338997451147</v>
      </c>
      <c r="E14177" s="37" t="s">
        <v>15</v>
      </c>
      <c r="F14177" s="37" t="s">
        <v>9</v>
      </c>
    </row>
    <row r="14178">
      <c r="A14178" s="36" t="str">
        <f t="shared" si="1"/>
        <v>High Population-Middle Poverty</v>
      </c>
      <c r="B14178" s="35" t="s">
        <v>14197</v>
      </c>
      <c r="C14178" s="37">
        <v>17177.0</v>
      </c>
      <c r="D14178" s="37">
        <v>0.133434243465099</v>
      </c>
      <c r="E14178" s="37" t="s">
        <v>14</v>
      </c>
      <c r="F14178" s="37" t="s">
        <v>10</v>
      </c>
    </row>
    <row r="14179">
      <c r="A14179" s="36" t="str">
        <f t="shared" si="1"/>
        <v>Medium Population-Low Poverty</v>
      </c>
      <c r="B14179" s="35" t="s">
        <v>14198</v>
      </c>
      <c r="C14179" s="37">
        <v>2732.0</v>
      </c>
      <c r="D14179" s="37">
        <v>0.0585651537335286</v>
      </c>
      <c r="E14179" s="37" t="s">
        <v>15</v>
      </c>
      <c r="F14179" s="37" t="s">
        <v>9</v>
      </c>
    </row>
    <row r="14180">
      <c r="A14180" s="36" t="str">
        <f t="shared" si="1"/>
        <v>Medium Population-Low Poverty</v>
      </c>
      <c r="B14180" s="35" t="s">
        <v>14199</v>
      </c>
      <c r="C14180" s="37">
        <v>3944.0</v>
      </c>
      <c r="D14180" s="37">
        <v>0.066683569979716</v>
      </c>
      <c r="E14180" s="37" t="s">
        <v>15</v>
      </c>
      <c r="F14180" s="37" t="s">
        <v>9</v>
      </c>
    </row>
    <row r="14181">
      <c r="A14181" s="36" t="str">
        <f t="shared" si="1"/>
        <v>Low Population-Low Poverty</v>
      </c>
      <c r="B14181" s="35" t="s">
        <v>14200</v>
      </c>
      <c r="C14181" s="37">
        <v>102.0</v>
      </c>
      <c r="D14181" s="37">
        <v>0.0980392156862745</v>
      </c>
      <c r="E14181" s="37" t="s">
        <v>16</v>
      </c>
      <c r="F14181" s="37" t="s">
        <v>9</v>
      </c>
    </row>
    <row r="14182">
      <c r="A14182" s="36" t="str">
        <f t="shared" si="1"/>
        <v>Medium Population-Low Poverty</v>
      </c>
      <c r="B14182" s="35" t="s">
        <v>14201</v>
      </c>
      <c r="C14182" s="37">
        <v>1803.0</v>
      </c>
      <c r="D14182" s="37">
        <v>0.0105379922351636</v>
      </c>
      <c r="E14182" s="37" t="s">
        <v>15</v>
      </c>
      <c r="F14182" s="37" t="s">
        <v>9</v>
      </c>
    </row>
    <row r="14183">
      <c r="A14183" s="36" t="str">
        <f t="shared" si="1"/>
        <v>Medium Population-Middle Poverty</v>
      </c>
      <c r="B14183" s="35" t="s">
        <v>14202</v>
      </c>
      <c r="C14183" s="37">
        <v>6923.0</v>
      </c>
      <c r="D14183" s="37">
        <v>0.173190813231258</v>
      </c>
      <c r="E14183" s="37" t="s">
        <v>15</v>
      </c>
      <c r="F14183" s="37" t="s">
        <v>10</v>
      </c>
    </row>
    <row r="14184">
      <c r="A14184" s="36" t="str">
        <f t="shared" si="1"/>
        <v>Low Population-Low Poverty</v>
      </c>
      <c r="B14184" s="35" t="s">
        <v>14203</v>
      </c>
      <c r="C14184" s="37">
        <v>73.0</v>
      </c>
      <c r="D14184" s="37">
        <v>0.0410958904109589</v>
      </c>
      <c r="E14184" s="37" t="s">
        <v>16</v>
      </c>
      <c r="F14184" s="37" t="s">
        <v>9</v>
      </c>
    </row>
    <row r="14185">
      <c r="A14185" s="36" t="str">
        <f t="shared" si="1"/>
        <v>High Population-Middle Poverty</v>
      </c>
      <c r="B14185" s="35" t="s">
        <v>14204</v>
      </c>
      <c r="C14185" s="37">
        <v>18114.0</v>
      </c>
      <c r="D14185" s="37">
        <v>0.242906039527437</v>
      </c>
      <c r="E14185" s="37" t="s">
        <v>14</v>
      </c>
      <c r="F14185" s="37" t="s">
        <v>10</v>
      </c>
    </row>
    <row r="14186">
      <c r="A14186" s="36" t="str">
        <f t="shared" si="1"/>
        <v>High Population-Middle Poverty</v>
      </c>
      <c r="B14186" s="35" t="s">
        <v>14205</v>
      </c>
      <c r="C14186" s="37">
        <v>16279.0</v>
      </c>
      <c r="D14186" s="37">
        <v>0.156274955464095</v>
      </c>
      <c r="E14186" s="37" t="s">
        <v>14</v>
      </c>
      <c r="F14186" s="37" t="s">
        <v>10</v>
      </c>
    </row>
    <row r="14187">
      <c r="A14187" s="36" t="str">
        <f t="shared" si="1"/>
        <v>Medium Population-Low Poverty</v>
      </c>
      <c r="B14187" s="35" t="s">
        <v>14206</v>
      </c>
      <c r="C14187" s="37">
        <v>2171.0</v>
      </c>
      <c r="D14187" s="37">
        <v>0.080147397512667</v>
      </c>
      <c r="E14187" s="37" t="s">
        <v>15</v>
      </c>
      <c r="F14187" s="37" t="s">
        <v>9</v>
      </c>
    </row>
    <row r="14188">
      <c r="A14188" s="36" t="str">
        <f t="shared" si="1"/>
        <v>Medium Population-Middle Poverty</v>
      </c>
      <c r="B14188" s="35" t="s">
        <v>14207</v>
      </c>
      <c r="C14188" s="37">
        <v>4408.0</v>
      </c>
      <c r="D14188" s="37">
        <v>0.108439201451906</v>
      </c>
      <c r="E14188" s="37" t="s">
        <v>15</v>
      </c>
      <c r="F14188" s="37" t="s">
        <v>10</v>
      </c>
    </row>
    <row r="14189">
      <c r="A14189" s="36" t="str">
        <f t="shared" si="1"/>
        <v>Low Population-Middle Poverty</v>
      </c>
      <c r="B14189" s="35" t="s">
        <v>14208</v>
      </c>
      <c r="C14189" s="37">
        <v>261.0</v>
      </c>
      <c r="D14189" s="37">
        <v>0.145593869731801</v>
      </c>
      <c r="E14189" s="37" t="s">
        <v>16</v>
      </c>
      <c r="F14189" s="37" t="s">
        <v>10</v>
      </c>
    </row>
    <row r="14190">
      <c r="A14190" s="36" t="str">
        <f t="shared" si="1"/>
        <v>High Population-Middle Poverty</v>
      </c>
      <c r="B14190" s="35" t="s">
        <v>14209</v>
      </c>
      <c r="C14190" s="37">
        <v>11998.0</v>
      </c>
      <c r="D14190" s="37">
        <v>0.101933655609268</v>
      </c>
      <c r="E14190" s="37" t="s">
        <v>14</v>
      </c>
      <c r="F14190" s="37" t="s">
        <v>10</v>
      </c>
    </row>
    <row r="14191">
      <c r="A14191" s="36" t="str">
        <f t="shared" si="1"/>
        <v>Medium Population-Low Poverty</v>
      </c>
      <c r="B14191" s="35" t="s">
        <v>14210</v>
      </c>
      <c r="C14191" s="37">
        <v>2591.0</v>
      </c>
      <c r="D14191" s="37">
        <v>0.0683133925125434</v>
      </c>
      <c r="E14191" s="37" t="s">
        <v>15</v>
      </c>
      <c r="F14191" s="37" t="s">
        <v>9</v>
      </c>
    </row>
    <row r="14192">
      <c r="A14192" s="36" t="str">
        <f t="shared" si="1"/>
        <v>Medium Population-Low Poverty</v>
      </c>
      <c r="B14192" s="35" t="s">
        <v>14211</v>
      </c>
      <c r="C14192" s="37">
        <v>619.0</v>
      </c>
      <c r="D14192" s="37">
        <v>0.00969305331179321</v>
      </c>
      <c r="E14192" s="37" t="s">
        <v>15</v>
      </c>
      <c r="F14192" s="37" t="s">
        <v>9</v>
      </c>
    </row>
    <row r="14193">
      <c r="A14193" s="36" t="str">
        <f t="shared" si="1"/>
        <v>Medium Population-Middle Poverty</v>
      </c>
      <c r="B14193" s="35" t="s">
        <v>14212</v>
      </c>
      <c r="C14193" s="37">
        <v>5154.0</v>
      </c>
      <c r="D14193" s="37">
        <v>0.131936360108653</v>
      </c>
      <c r="E14193" s="37" t="s">
        <v>15</v>
      </c>
      <c r="F14193" s="37" t="s">
        <v>10</v>
      </c>
    </row>
    <row r="14194">
      <c r="A14194" s="36" t="str">
        <f t="shared" si="1"/>
        <v>Medium Population-Low Poverty</v>
      </c>
      <c r="B14194" s="35" t="s">
        <v>14213</v>
      </c>
      <c r="C14194" s="37">
        <v>2126.0</v>
      </c>
      <c r="D14194" s="37">
        <v>0.0761994355597366</v>
      </c>
      <c r="E14194" s="37" t="s">
        <v>15</v>
      </c>
      <c r="F14194" s="37" t="s">
        <v>9</v>
      </c>
    </row>
    <row r="14195">
      <c r="A14195" s="36" t="str">
        <f t="shared" si="1"/>
        <v>Low Population-Low Poverty</v>
      </c>
      <c r="B14195" s="35" t="s">
        <v>14214</v>
      </c>
      <c r="C14195" s="37">
        <v>492.0</v>
      </c>
      <c r="D14195" s="37">
        <v>0.0223577235772358</v>
      </c>
      <c r="E14195" s="37" t="s">
        <v>16</v>
      </c>
      <c r="F14195" s="37" t="s">
        <v>9</v>
      </c>
    </row>
    <row r="14196">
      <c r="A14196" s="36" t="str">
        <f t="shared" si="1"/>
        <v>Medium Population-Low Poverty</v>
      </c>
      <c r="B14196" s="35" t="s">
        <v>14215</v>
      </c>
      <c r="C14196" s="37">
        <v>3368.0</v>
      </c>
      <c r="D14196" s="37">
        <v>0.0638361045130641</v>
      </c>
      <c r="E14196" s="37" t="s">
        <v>15</v>
      </c>
      <c r="F14196" s="37" t="s">
        <v>9</v>
      </c>
    </row>
    <row r="14197">
      <c r="A14197" s="36" t="str">
        <f t="shared" si="1"/>
        <v>Medium Population-Low Poverty</v>
      </c>
      <c r="B14197" s="35" t="s">
        <v>14216</v>
      </c>
      <c r="C14197" s="37">
        <v>3338.0</v>
      </c>
      <c r="D14197" s="37">
        <v>0.0982624325943679</v>
      </c>
      <c r="E14197" s="37" t="s">
        <v>15</v>
      </c>
      <c r="F14197" s="37" t="s">
        <v>9</v>
      </c>
    </row>
    <row r="14198">
      <c r="A14198" s="36" t="str">
        <f t="shared" si="1"/>
        <v>Medium Population-Middle Poverty</v>
      </c>
      <c r="B14198" s="35" t="s">
        <v>14217</v>
      </c>
      <c r="C14198" s="37">
        <v>2511.0</v>
      </c>
      <c r="D14198" s="37">
        <v>0.135404221425727</v>
      </c>
      <c r="E14198" s="37" t="s">
        <v>15</v>
      </c>
      <c r="F14198" s="37" t="s">
        <v>10</v>
      </c>
    </row>
    <row r="14199">
      <c r="A14199" s="36" t="str">
        <f t="shared" si="1"/>
        <v>Low Population-Low Poverty</v>
      </c>
      <c r="B14199" s="35" t="s">
        <v>14218</v>
      </c>
      <c r="C14199" s="37">
        <v>43.0</v>
      </c>
      <c r="D14199" s="37">
        <v>0.0</v>
      </c>
      <c r="E14199" s="37" t="s">
        <v>16</v>
      </c>
      <c r="F14199" s="37" t="s">
        <v>9</v>
      </c>
    </row>
    <row r="14200">
      <c r="A14200" s="36" t="str">
        <f t="shared" si="1"/>
        <v>Medium Population-Middle Poverty</v>
      </c>
      <c r="B14200" s="35" t="s">
        <v>14219</v>
      </c>
      <c r="C14200" s="37">
        <v>4592.0</v>
      </c>
      <c r="D14200" s="37">
        <v>0.163109756097561</v>
      </c>
      <c r="E14200" s="37" t="s">
        <v>15</v>
      </c>
      <c r="F14200" s="37" t="s">
        <v>10</v>
      </c>
    </row>
    <row r="14201">
      <c r="A14201" s="36" t="str">
        <f t="shared" si="1"/>
        <v>Medium Population-Low Poverty</v>
      </c>
      <c r="B14201" s="35" t="s">
        <v>14220</v>
      </c>
      <c r="C14201" s="37">
        <v>1685.0</v>
      </c>
      <c r="D14201" s="37">
        <v>0.0979228486646884</v>
      </c>
      <c r="E14201" s="37" t="s">
        <v>15</v>
      </c>
      <c r="F14201" s="37" t="s">
        <v>9</v>
      </c>
    </row>
    <row r="14202">
      <c r="A14202" s="36" t="str">
        <f t="shared" si="1"/>
        <v>Medium Population-Middle Poverty</v>
      </c>
      <c r="B14202" s="35" t="s">
        <v>14221</v>
      </c>
      <c r="C14202" s="37">
        <v>1330.0</v>
      </c>
      <c r="D14202" s="37">
        <v>0.234586466165414</v>
      </c>
      <c r="E14202" s="37" t="s">
        <v>15</v>
      </c>
      <c r="F14202" s="37" t="s">
        <v>10</v>
      </c>
    </row>
    <row r="14203">
      <c r="A14203" s="36" t="str">
        <f t="shared" si="1"/>
        <v>Low Population-Low Poverty</v>
      </c>
      <c r="B14203" s="35" t="s">
        <v>14222</v>
      </c>
      <c r="C14203" s="37">
        <v>263.0</v>
      </c>
      <c r="D14203" s="37">
        <v>0.0988593155893536</v>
      </c>
      <c r="E14203" s="37" t="s">
        <v>16</v>
      </c>
      <c r="F14203" s="37" t="s">
        <v>9</v>
      </c>
    </row>
    <row r="14204">
      <c r="A14204" s="36" t="str">
        <f t="shared" si="1"/>
        <v>High Population-Middle Poverty</v>
      </c>
      <c r="B14204" s="35" t="s">
        <v>14223</v>
      </c>
      <c r="C14204" s="37">
        <v>22941.0</v>
      </c>
      <c r="D14204" s="37">
        <v>0.14075236476178</v>
      </c>
      <c r="E14204" s="37" t="s">
        <v>14</v>
      </c>
      <c r="F14204" s="37" t="s">
        <v>10</v>
      </c>
    </row>
    <row r="14205">
      <c r="A14205" s="36" t="str">
        <f t="shared" si="1"/>
        <v>Medium Population-Middle Poverty</v>
      </c>
      <c r="B14205" s="35" t="s">
        <v>14224</v>
      </c>
      <c r="C14205" s="37">
        <v>2158.0</v>
      </c>
      <c r="D14205" s="37">
        <v>0.177479147358665</v>
      </c>
      <c r="E14205" s="37" t="s">
        <v>15</v>
      </c>
      <c r="F14205" s="37" t="s">
        <v>10</v>
      </c>
    </row>
    <row r="14206">
      <c r="A14206" s="36" t="str">
        <f t="shared" si="1"/>
        <v>Low Population-Low Poverty</v>
      </c>
      <c r="B14206" s="35" t="s">
        <v>14225</v>
      </c>
      <c r="C14206" s="37">
        <v>65.0</v>
      </c>
      <c r="D14206" s="37">
        <v>0.0</v>
      </c>
      <c r="E14206" s="37" t="s">
        <v>16</v>
      </c>
      <c r="F14206" s="37" t="s">
        <v>9</v>
      </c>
    </row>
    <row r="14207">
      <c r="A14207" s="36" t="str">
        <f t="shared" si="1"/>
        <v>Medium Population-Low Poverty</v>
      </c>
      <c r="B14207" s="35" t="s">
        <v>14226</v>
      </c>
      <c r="C14207" s="37">
        <v>3631.0</v>
      </c>
      <c r="D14207" s="37">
        <v>0.07849077389149</v>
      </c>
      <c r="E14207" s="37" t="s">
        <v>15</v>
      </c>
      <c r="F14207" s="37" t="s">
        <v>9</v>
      </c>
    </row>
    <row r="14208">
      <c r="A14208" s="36" t="str">
        <f t="shared" si="1"/>
        <v>Medium Population-Middle Poverty</v>
      </c>
      <c r="B14208" s="35" t="s">
        <v>14227</v>
      </c>
      <c r="C14208" s="37">
        <v>3190.0</v>
      </c>
      <c r="D14208" s="37">
        <v>0.216614420062696</v>
      </c>
      <c r="E14208" s="37" t="s">
        <v>15</v>
      </c>
      <c r="F14208" s="37" t="s">
        <v>10</v>
      </c>
    </row>
    <row r="14209">
      <c r="A14209" s="36" t="str">
        <f t="shared" si="1"/>
        <v>Medium Population-High Poverty</v>
      </c>
      <c r="B14209" s="35" t="s">
        <v>14228</v>
      </c>
      <c r="C14209" s="37">
        <v>1991.0</v>
      </c>
      <c r="D14209" s="37">
        <v>0.362129583124058</v>
      </c>
      <c r="E14209" s="37" t="s">
        <v>15</v>
      </c>
      <c r="F14209" s="37" t="s">
        <v>11</v>
      </c>
    </row>
    <row r="14210">
      <c r="A14210" s="36" t="str">
        <f t="shared" si="1"/>
        <v>Medium Population-Low Poverty</v>
      </c>
      <c r="B14210" s="35" t="s">
        <v>14229</v>
      </c>
      <c r="C14210" s="37">
        <v>2539.0</v>
      </c>
      <c r="D14210" s="37">
        <v>0.0921622686096889</v>
      </c>
      <c r="E14210" s="37" t="s">
        <v>15</v>
      </c>
      <c r="F14210" s="37" t="s">
        <v>9</v>
      </c>
    </row>
    <row r="14211">
      <c r="A14211" s="36" t="str">
        <f t="shared" si="1"/>
        <v>High Population-Middle Poverty</v>
      </c>
      <c r="B14211" s="35" t="s">
        <v>14230</v>
      </c>
      <c r="C14211" s="37">
        <v>38838.0</v>
      </c>
      <c r="D14211" s="37">
        <v>0.163216437509656</v>
      </c>
      <c r="E14211" s="37" t="s">
        <v>14</v>
      </c>
      <c r="F14211" s="37" t="s">
        <v>10</v>
      </c>
    </row>
    <row r="14212">
      <c r="A14212" s="36" t="str">
        <f t="shared" si="1"/>
        <v>Low Population-Middle Poverty</v>
      </c>
      <c r="B14212" s="35" t="s">
        <v>14231</v>
      </c>
      <c r="C14212" s="37">
        <v>312.0</v>
      </c>
      <c r="D14212" s="37">
        <v>0.221153846153846</v>
      </c>
      <c r="E14212" s="37" t="s">
        <v>16</v>
      </c>
      <c r="F14212" s="37" t="s">
        <v>10</v>
      </c>
    </row>
    <row r="14213">
      <c r="A14213" s="36" t="str">
        <f t="shared" si="1"/>
        <v>High Population-Middle Poverty</v>
      </c>
      <c r="B14213" s="35" t="s">
        <v>14232</v>
      </c>
      <c r="C14213" s="37">
        <v>13042.0</v>
      </c>
      <c r="D14213" s="37">
        <v>0.10895568164392</v>
      </c>
      <c r="E14213" s="37" t="s">
        <v>14</v>
      </c>
      <c r="F14213" s="37" t="s">
        <v>10</v>
      </c>
    </row>
    <row r="14214">
      <c r="A14214" s="36" t="str">
        <f t="shared" si="1"/>
        <v>Medium Population-Low Poverty</v>
      </c>
      <c r="B14214" s="35" t="s">
        <v>14233</v>
      </c>
      <c r="C14214" s="37">
        <v>3102.0</v>
      </c>
      <c r="D14214" s="37">
        <v>0.0938104448742747</v>
      </c>
      <c r="E14214" s="37" t="s">
        <v>15</v>
      </c>
      <c r="F14214" s="37" t="s">
        <v>9</v>
      </c>
    </row>
    <row r="14215">
      <c r="A14215" s="36" t="str">
        <f t="shared" si="1"/>
        <v>Medium Population-Middle Poverty</v>
      </c>
      <c r="B14215" s="35" t="s">
        <v>14234</v>
      </c>
      <c r="C14215" s="37">
        <v>2844.0</v>
      </c>
      <c r="D14215" s="37">
        <v>0.2471870604782</v>
      </c>
      <c r="E14215" s="37" t="s">
        <v>15</v>
      </c>
      <c r="F14215" s="37" t="s">
        <v>10</v>
      </c>
    </row>
    <row r="14216">
      <c r="A14216" s="36" t="str">
        <f t="shared" si="1"/>
        <v>Medium Population-Low Poverty</v>
      </c>
      <c r="B14216" s="35" t="s">
        <v>14235</v>
      </c>
      <c r="C14216" s="37">
        <v>2835.0</v>
      </c>
      <c r="D14216" s="37">
        <v>0.0843033509700176</v>
      </c>
      <c r="E14216" s="37" t="s">
        <v>15</v>
      </c>
      <c r="F14216" s="37" t="s">
        <v>9</v>
      </c>
    </row>
    <row r="14217">
      <c r="A14217" s="36" t="str">
        <f t="shared" si="1"/>
        <v>High Population-Middle Poverty</v>
      </c>
      <c r="B14217" s="35" t="s">
        <v>14236</v>
      </c>
      <c r="C14217" s="37">
        <v>25624.0</v>
      </c>
      <c r="D14217" s="37">
        <v>0.141625039025913</v>
      </c>
      <c r="E14217" s="37" t="s">
        <v>14</v>
      </c>
      <c r="F14217" s="37" t="s">
        <v>10</v>
      </c>
    </row>
    <row r="14218">
      <c r="A14218" s="36" t="str">
        <f t="shared" si="1"/>
        <v>Medium Population-Middle Poverty</v>
      </c>
      <c r="B14218" s="35" t="s">
        <v>14237</v>
      </c>
      <c r="C14218" s="37">
        <v>833.0</v>
      </c>
      <c r="D14218" s="37">
        <v>0.141656662665066</v>
      </c>
      <c r="E14218" s="37" t="s">
        <v>15</v>
      </c>
      <c r="F14218" s="37" t="s">
        <v>10</v>
      </c>
    </row>
    <row r="14219">
      <c r="A14219" s="36" t="str">
        <f t="shared" si="1"/>
        <v>Medium Population-Low Poverty</v>
      </c>
      <c r="B14219" s="35" t="s">
        <v>14238</v>
      </c>
      <c r="C14219" s="37">
        <v>7071.0</v>
      </c>
      <c r="D14219" s="37">
        <v>0.0565690849950502</v>
      </c>
      <c r="E14219" s="37" t="s">
        <v>15</v>
      </c>
      <c r="F14219" s="37" t="s">
        <v>9</v>
      </c>
    </row>
    <row r="14220">
      <c r="A14220" s="36" t="str">
        <f t="shared" si="1"/>
        <v>High Population-Middle Poverty</v>
      </c>
      <c r="B14220" s="35" t="s">
        <v>14239</v>
      </c>
      <c r="C14220" s="37">
        <v>11110.0</v>
      </c>
      <c r="D14220" s="37">
        <v>0.168496849684969</v>
      </c>
      <c r="E14220" s="37" t="s">
        <v>14</v>
      </c>
      <c r="F14220" s="37" t="s">
        <v>10</v>
      </c>
    </row>
    <row r="14221">
      <c r="A14221" s="36" t="str">
        <f t="shared" si="1"/>
        <v>Medium Population-High Poverty</v>
      </c>
      <c r="B14221" s="35" t="s">
        <v>14240</v>
      </c>
      <c r="C14221" s="37">
        <v>4414.0</v>
      </c>
      <c r="D14221" s="37">
        <v>0.471454463072043</v>
      </c>
      <c r="E14221" s="37" t="s">
        <v>15</v>
      </c>
      <c r="F14221" s="37" t="s">
        <v>11</v>
      </c>
    </row>
    <row r="14222">
      <c r="A14222" s="36" t="str">
        <f t="shared" si="1"/>
        <v>High Population-Middle Poverty</v>
      </c>
      <c r="B14222" s="35" t="s">
        <v>14241</v>
      </c>
      <c r="C14222" s="37">
        <v>23351.0</v>
      </c>
      <c r="D14222" s="37">
        <v>0.144190826945313</v>
      </c>
      <c r="E14222" s="37" t="s">
        <v>14</v>
      </c>
      <c r="F14222" s="37" t="s">
        <v>10</v>
      </c>
    </row>
    <row r="14223">
      <c r="A14223" s="36" t="str">
        <f t="shared" si="1"/>
        <v>High Population-Low Poverty</v>
      </c>
      <c r="B14223" s="35" t="s">
        <v>14242</v>
      </c>
      <c r="C14223" s="37">
        <v>13295.0</v>
      </c>
      <c r="D14223" s="37">
        <v>0.0953742008273787</v>
      </c>
      <c r="E14223" s="37" t="s">
        <v>14</v>
      </c>
      <c r="F14223" s="37" t="s">
        <v>9</v>
      </c>
    </row>
    <row r="14224">
      <c r="A14224" s="36" t="str">
        <f t="shared" si="1"/>
        <v>High Population-Middle Poverty</v>
      </c>
      <c r="B14224" s="35" t="s">
        <v>14243</v>
      </c>
      <c r="C14224" s="37">
        <v>10980.0</v>
      </c>
      <c r="D14224" s="37">
        <v>0.176593806921676</v>
      </c>
      <c r="E14224" s="37" t="s">
        <v>14</v>
      </c>
      <c r="F14224" s="37" t="s">
        <v>10</v>
      </c>
    </row>
    <row r="14225">
      <c r="A14225" s="36" t="str">
        <f t="shared" si="1"/>
        <v>High Population-Middle Poverty</v>
      </c>
      <c r="B14225" s="35" t="s">
        <v>14244</v>
      </c>
      <c r="C14225" s="37">
        <v>16207.0</v>
      </c>
      <c r="D14225" s="37">
        <v>0.133645955451348</v>
      </c>
      <c r="E14225" s="37" t="s">
        <v>14</v>
      </c>
      <c r="F14225" s="37" t="s">
        <v>10</v>
      </c>
    </row>
    <row r="14226">
      <c r="A14226" s="36" t="str">
        <f t="shared" si="1"/>
        <v>High Population-Middle Poverty</v>
      </c>
      <c r="B14226" s="35" t="s">
        <v>14245</v>
      </c>
      <c r="C14226" s="37">
        <v>14569.0</v>
      </c>
      <c r="D14226" s="37">
        <v>0.173862310385064</v>
      </c>
      <c r="E14226" s="37" t="s">
        <v>14</v>
      </c>
      <c r="F14226" s="37" t="s">
        <v>10</v>
      </c>
    </row>
    <row r="14227">
      <c r="A14227" s="36" t="str">
        <f t="shared" si="1"/>
        <v>Medium Population-Middle Poverty</v>
      </c>
      <c r="B14227" s="35" t="s">
        <v>14246</v>
      </c>
      <c r="C14227" s="37">
        <v>759.0</v>
      </c>
      <c r="D14227" s="37">
        <v>0.146245059288538</v>
      </c>
      <c r="E14227" s="37" t="s">
        <v>15</v>
      </c>
      <c r="F14227" s="37" t="s">
        <v>10</v>
      </c>
    </row>
    <row r="14228">
      <c r="A14228" s="36" t="str">
        <f t="shared" si="1"/>
        <v>High Population-Middle Poverty</v>
      </c>
      <c r="B14228" s="35" t="s">
        <v>14247</v>
      </c>
      <c r="C14228" s="37">
        <v>13865.0</v>
      </c>
      <c r="D14228" s="37">
        <v>0.100973674720519</v>
      </c>
      <c r="E14228" s="37" t="s">
        <v>14</v>
      </c>
      <c r="F14228" s="37" t="s">
        <v>10</v>
      </c>
    </row>
    <row r="14229">
      <c r="A14229" s="36" t="str">
        <f t="shared" si="1"/>
        <v>Medium Population-Middle Poverty</v>
      </c>
      <c r="B14229" s="35" t="s">
        <v>14248</v>
      </c>
      <c r="C14229" s="37">
        <v>552.0</v>
      </c>
      <c r="D14229" s="37">
        <v>0.144927536231884</v>
      </c>
      <c r="E14229" s="37" t="s">
        <v>15</v>
      </c>
      <c r="F14229" s="37" t="s">
        <v>10</v>
      </c>
    </row>
    <row r="14230">
      <c r="A14230" s="36" t="str">
        <f t="shared" si="1"/>
        <v>High Population-Low Poverty</v>
      </c>
      <c r="B14230" s="35" t="s">
        <v>14249</v>
      </c>
      <c r="C14230" s="37">
        <v>31037.0</v>
      </c>
      <c r="D14230" s="37">
        <v>0.0904726616618874</v>
      </c>
      <c r="E14230" s="37" t="s">
        <v>14</v>
      </c>
      <c r="F14230" s="37" t="s">
        <v>9</v>
      </c>
    </row>
    <row r="14231">
      <c r="A14231" s="36" t="str">
        <f t="shared" si="1"/>
        <v>High Population-Middle Poverty</v>
      </c>
      <c r="B14231" s="35" t="s">
        <v>14250</v>
      </c>
      <c r="C14231" s="37">
        <v>69678.0</v>
      </c>
      <c r="D14231" s="37">
        <v>0.144048336634232</v>
      </c>
      <c r="E14231" s="37" t="s">
        <v>14</v>
      </c>
      <c r="F14231" s="37" t="s">
        <v>10</v>
      </c>
    </row>
    <row r="14232">
      <c r="A14232" s="36" t="str">
        <f t="shared" si="1"/>
        <v>High Population-Low Poverty</v>
      </c>
      <c r="B14232" s="35" t="s">
        <v>14251</v>
      </c>
      <c r="C14232" s="37">
        <v>53393.0</v>
      </c>
      <c r="D14232" s="37">
        <v>0.0941321896128706</v>
      </c>
      <c r="E14232" s="37" t="s">
        <v>14</v>
      </c>
      <c r="F14232" s="37" t="s">
        <v>9</v>
      </c>
    </row>
    <row r="14233">
      <c r="A14233" s="36" t="str">
        <f t="shared" si="1"/>
        <v>High Population-Low Poverty</v>
      </c>
      <c r="B14233" s="35" t="s">
        <v>14252</v>
      </c>
      <c r="C14233" s="37">
        <v>43213.0</v>
      </c>
      <c r="D14233" s="37">
        <v>0.0785643209219448</v>
      </c>
      <c r="E14233" s="37" t="s">
        <v>14</v>
      </c>
      <c r="F14233" s="37" t="s">
        <v>9</v>
      </c>
    </row>
    <row r="14234">
      <c r="A14234" s="36" t="str">
        <f t="shared" si="1"/>
        <v>High Population-Middle Poverty</v>
      </c>
      <c r="B14234" s="35" t="s">
        <v>14253</v>
      </c>
      <c r="C14234" s="37">
        <v>11690.0</v>
      </c>
      <c r="D14234" s="37">
        <v>0.232249786142002</v>
      </c>
      <c r="E14234" s="37" t="s">
        <v>14</v>
      </c>
      <c r="F14234" s="37" t="s">
        <v>10</v>
      </c>
    </row>
    <row r="14235">
      <c r="A14235" s="36" t="str">
        <f t="shared" si="1"/>
        <v>High Population-Low Poverty</v>
      </c>
      <c r="B14235" s="35" t="s">
        <v>14254</v>
      </c>
      <c r="C14235" s="37">
        <v>18833.0</v>
      </c>
      <c r="D14235" s="37">
        <v>0.0740721074709287</v>
      </c>
      <c r="E14235" s="37" t="s">
        <v>14</v>
      </c>
      <c r="F14235" s="37" t="s">
        <v>9</v>
      </c>
    </row>
    <row r="14236">
      <c r="A14236" s="36" t="str">
        <f t="shared" si="1"/>
        <v>Low Population-Low Poverty</v>
      </c>
      <c r="B14236" s="35" t="s">
        <v>14255</v>
      </c>
      <c r="C14236" s="37">
        <v>364.0</v>
      </c>
      <c r="D14236" s="37">
        <v>0.0824175824175824</v>
      </c>
      <c r="E14236" s="37" t="s">
        <v>16</v>
      </c>
      <c r="F14236" s="37" t="s">
        <v>9</v>
      </c>
    </row>
    <row r="14237">
      <c r="A14237" s="36" t="str">
        <f t="shared" si="1"/>
        <v>Low Population-Middle Poverty</v>
      </c>
      <c r="B14237" s="35" t="s">
        <v>14256</v>
      </c>
      <c r="C14237" s="37">
        <v>249.0</v>
      </c>
      <c r="D14237" s="37">
        <v>0.140562248995984</v>
      </c>
      <c r="E14237" s="37" t="s">
        <v>16</v>
      </c>
      <c r="F14237" s="37" t="s">
        <v>10</v>
      </c>
    </row>
    <row r="14238">
      <c r="A14238" s="36" t="str">
        <f t="shared" si="1"/>
        <v>Medium Population-Low Poverty</v>
      </c>
      <c r="B14238" s="35" t="s">
        <v>14257</v>
      </c>
      <c r="C14238" s="37">
        <v>1236.0</v>
      </c>
      <c r="D14238" s="37">
        <v>0.0566343042071197</v>
      </c>
      <c r="E14238" s="37" t="s">
        <v>15</v>
      </c>
      <c r="F14238" s="37" t="s">
        <v>9</v>
      </c>
    </row>
    <row r="14239">
      <c r="A14239" s="36" t="str">
        <f t="shared" si="1"/>
        <v>High Population-Low Poverty</v>
      </c>
      <c r="B14239" s="35" t="s">
        <v>14258</v>
      </c>
      <c r="C14239" s="37">
        <v>31858.0</v>
      </c>
      <c r="D14239" s="37">
        <v>0.0558101575742357</v>
      </c>
      <c r="E14239" s="37" t="s">
        <v>14</v>
      </c>
      <c r="F14239" s="37" t="s">
        <v>9</v>
      </c>
    </row>
    <row r="14240">
      <c r="A14240" s="36" t="str">
        <f t="shared" si="1"/>
        <v>High Population-Low Poverty</v>
      </c>
      <c r="B14240" s="35" t="s">
        <v>14259</v>
      </c>
      <c r="C14240" s="37">
        <v>24984.0</v>
      </c>
      <c r="D14240" s="37">
        <v>0.0205331412103746</v>
      </c>
      <c r="E14240" s="37" t="s">
        <v>14</v>
      </c>
      <c r="F14240" s="37" t="s">
        <v>9</v>
      </c>
    </row>
    <row r="14241">
      <c r="A14241" s="36" t="str">
        <f t="shared" si="1"/>
        <v>High Population-Low Poverty</v>
      </c>
      <c r="B14241" s="35" t="s">
        <v>14260</v>
      </c>
      <c r="C14241" s="37">
        <v>54217.0</v>
      </c>
      <c r="D14241" s="37">
        <v>0.0250843831270635</v>
      </c>
      <c r="E14241" s="37" t="s">
        <v>14</v>
      </c>
      <c r="F14241" s="37" t="s">
        <v>9</v>
      </c>
    </row>
    <row r="14242">
      <c r="A14242" s="36" t="str">
        <f t="shared" si="1"/>
        <v>Low Population-Low Poverty</v>
      </c>
      <c r="B14242" s="35" t="s">
        <v>14261</v>
      </c>
      <c r="C14242" s="37">
        <v>87.0</v>
      </c>
      <c r="D14242" s="37">
        <v>0.0</v>
      </c>
      <c r="E14242" s="37" t="s">
        <v>16</v>
      </c>
      <c r="F14242" s="37" t="s">
        <v>9</v>
      </c>
    </row>
    <row r="14243">
      <c r="A14243" s="36" t="str">
        <f t="shared" si="1"/>
        <v>High Population-Middle Poverty</v>
      </c>
      <c r="B14243" s="35" t="s">
        <v>14262</v>
      </c>
      <c r="C14243" s="37">
        <v>26164.0</v>
      </c>
      <c r="D14243" s="37">
        <v>0.1344213423024</v>
      </c>
      <c r="E14243" s="37" t="s">
        <v>14</v>
      </c>
      <c r="F14243" s="37" t="s">
        <v>10</v>
      </c>
    </row>
    <row r="14244">
      <c r="A14244" s="36" t="str">
        <f t="shared" si="1"/>
        <v>High Population-Middle Poverty</v>
      </c>
      <c r="B14244" s="35" t="s">
        <v>14263</v>
      </c>
      <c r="C14244" s="37">
        <v>54051.0</v>
      </c>
      <c r="D14244" s="37">
        <v>0.197776174353851</v>
      </c>
      <c r="E14244" s="37" t="s">
        <v>14</v>
      </c>
      <c r="F14244" s="37" t="s">
        <v>10</v>
      </c>
    </row>
    <row r="14245">
      <c r="A14245" s="36" t="str">
        <f t="shared" si="1"/>
        <v>Medium Population-Low Poverty</v>
      </c>
      <c r="B14245" s="35" t="s">
        <v>14264</v>
      </c>
      <c r="C14245" s="37">
        <v>8607.0</v>
      </c>
      <c r="D14245" s="37">
        <v>0.0493784129197165</v>
      </c>
      <c r="E14245" s="37" t="s">
        <v>15</v>
      </c>
      <c r="F14245" s="37" t="s">
        <v>9</v>
      </c>
    </row>
    <row r="14246">
      <c r="A14246" s="36" t="str">
        <f t="shared" si="1"/>
        <v>Low Population-Impoverished</v>
      </c>
      <c r="B14246" s="35" t="s">
        <v>14265</v>
      </c>
      <c r="C14246" s="37">
        <v>87.0</v>
      </c>
      <c r="D14246" s="37">
        <v>0.781609195402299</v>
      </c>
      <c r="E14246" s="37" t="s">
        <v>16</v>
      </c>
      <c r="F14246" s="37" t="s">
        <v>12</v>
      </c>
    </row>
    <row r="14247">
      <c r="A14247" s="36" t="str">
        <f t="shared" si="1"/>
        <v>Medium Population-Low Poverty</v>
      </c>
      <c r="B14247" s="35" t="s">
        <v>14266</v>
      </c>
      <c r="C14247" s="37">
        <v>3667.0</v>
      </c>
      <c r="D14247" s="37">
        <v>0.0929915462230706</v>
      </c>
      <c r="E14247" s="37" t="s">
        <v>15</v>
      </c>
      <c r="F14247" s="37" t="s">
        <v>9</v>
      </c>
    </row>
    <row r="14248">
      <c r="A14248" s="36" t="str">
        <f t="shared" si="1"/>
        <v>Medium Population-Low Poverty</v>
      </c>
      <c r="B14248" s="35" t="s">
        <v>14267</v>
      </c>
      <c r="C14248" s="37">
        <v>3668.0</v>
      </c>
      <c r="D14248" s="37">
        <v>0.0209923664122137</v>
      </c>
      <c r="E14248" s="37" t="s">
        <v>15</v>
      </c>
      <c r="F14248" s="37" t="s">
        <v>9</v>
      </c>
    </row>
    <row r="14249">
      <c r="A14249" s="36" t="str">
        <f t="shared" si="1"/>
        <v>Medium Population-Low Poverty</v>
      </c>
      <c r="B14249" s="35" t="s">
        <v>14268</v>
      </c>
      <c r="C14249" s="37">
        <v>2926.0</v>
      </c>
      <c r="D14249" s="37">
        <v>0.0297334244702666</v>
      </c>
      <c r="E14249" s="37" t="s">
        <v>15</v>
      </c>
      <c r="F14249" s="37" t="s">
        <v>9</v>
      </c>
    </row>
    <row r="14250">
      <c r="A14250" s="36" t="str">
        <f t="shared" si="1"/>
        <v>High Population-High Poverty</v>
      </c>
      <c r="B14250" s="35" t="s">
        <v>14269</v>
      </c>
      <c r="C14250" s="37">
        <v>20235.0</v>
      </c>
      <c r="D14250" s="37">
        <v>0.354830738818878</v>
      </c>
      <c r="E14250" s="37" t="s">
        <v>14</v>
      </c>
      <c r="F14250" s="37" t="s">
        <v>11</v>
      </c>
    </row>
    <row r="14251">
      <c r="A14251" s="36" t="str">
        <f t="shared" si="1"/>
        <v>Medium Population-Low Poverty</v>
      </c>
      <c r="B14251" s="35" t="s">
        <v>14270</v>
      </c>
      <c r="C14251" s="37">
        <v>686.0</v>
      </c>
      <c r="D14251" s="37">
        <v>0.0932944606413994</v>
      </c>
      <c r="E14251" s="37" t="s">
        <v>15</v>
      </c>
      <c r="F14251" s="37" t="s">
        <v>9</v>
      </c>
    </row>
    <row r="14252">
      <c r="A14252" s="36" t="str">
        <f t="shared" si="1"/>
        <v>Medium Population-Low Poverty</v>
      </c>
      <c r="B14252" s="35" t="s">
        <v>14271</v>
      </c>
      <c r="C14252" s="37">
        <v>2939.0</v>
      </c>
      <c r="D14252" s="37">
        <v>0.039128955427016</v>
      </c>
      <c r="E14252" s="37" t="s">
        <v>15</v>
      </c>
      <c r="F14252" s="37" t="s">
        <v>9</v>
      </c>
    </row>
    <row r="14253">
      <c r="A14253" s="36" t="str">
        <f t="shared" si="1"/>
        <v>Medium Population-Low Poverty</v>
      </c>
      <c r="B14253" s="35" t="s">
        <v>14272</v>
      </c>
      <c r="C14253" s="37">
        <v>4717.0</v>
      </c>
      <c r="D14253" s="37">
        <v>0.0775916896332415</v>
      </c>
      <c r="E14253" s="37" t="s">
        <v>15</v>
      </c>
      <c r="F14253" s="37" t="s">
        <v>9</v>
      </c>
    </row>
    <row r="14254">
      <c r="A14254" s="36" t="str">
        <f t="shared" si="1"/>
        <v>High Population-Low Poverty</v>
      </c>
      <c r="B14254" s="35" t="s">
        <v>14273</v>
      </c>
      <c r="C14254" s="37">
        <v>24652.0</v>
      </c>
      <c r="D14254" s="37">
        <v>0.0237303261398669</v>
      </c>
      <c r="E14254" s="37" t="s">
        <v>14</v>
      </c>
      <c r="F14254" s="37" t="s">
        <v>9</v>
      </c>
    </row>
    <row r="14255">
      <c r="A14255" s="36" t="str">
        <f t="shared" si="1"/>
        <v>High Population-Low Poverty</v>
      </c>
      <c r="B14255" s="35" t="s">
        <v>14274</v>
      </c>
      <c r="C14255" s="37">
        <v>14817.0</v>
      </c>
      <c r="D14255" s="37">
        <v>0.0803806438550314</v>
      </c>
      <c r="E14255" s="37" t="s">
        <v>14</v>
      </c>
      <c r="F14255" s="37" t="s">
        <v>9</v>
      </c>
    </row>
    <row r="14256">
      <c r="A14256" s="36" t="str">
        <f t="shared" si="1"/>
        <v>High Population-Low Poverty</v>
      </c>
      <c r="B14256" s="35" t="s">
        <v>14275</v>
      </c>
      <c r="C14256" s="37">
        <v>11300.0</v>
      </c>
      <c r="D14256" s="37">
        <v>0.0435398230088496</v>
      </c>
      <c r="E14256" s="37" t="s">
        <v>14</v>
      </c>
      <c r="F14256" s="37" t="s">
        <v>9</v>
      </c>
    </row>
    <row r="14257">
      <c r="A14257" s="36" t="str">
        <f t="shared" si="1"/>
        <v>High Population-Low Poverty</v>
      </c>
      <c r="B14257" s="35" t="s">
        <v>14276</v>
      </c>
      <c r="C14257" s="37">
        <v>50744.0</v>
      </c>
      <c r="D14257" s="37">
        <v>0.0527550055178937</v>
      </c>
      <c r="E14257" s="37" t="s">
        <v>14</v>
      </c>
      <c r="F14257" s="37" t="s">
        <v>9</v>
      </c>
    </row>
    <row r="14258">
      <c r="A14258" s="36" t="str">
        <f t="shared" si="1"/>
        <v>Low Population-Low Poverty</v>
      </c>
      <c r="B14258" s="35" t="s">
        <v>14277</v>
      </c>
      <c r="C14258" s="37">
        <v>185.0</v>
      </c>
      <c r="D14258" s="37">
        <v>0.0972972972972973</v>
      </c>
      <c r="E14258" s="37" t="s">
        <v>16</v>
      </c>
      <c r="F14258" s="37" t="s">
        <v>9</v>
      </c>
    </row>
    <row r="14259">
      <c r="A14259" s="36" t="str">
        <f t="shared" si="1"/>
        <v>Medium Population-Middle Poverty</v>
      </c>
      <c r="B14259" s="35" t="s">
        <v>14278</v>
      </c>
      <c r="C14259" s="37">
        <v>2250.0</v>
      </c>
      <c r="D14259" s="37">
        <v>0.212888888888889</v>
      </c>
      <c r="E14259" s="37" t="s">
        <v>15</v>
      </c>
      <c r="F14259" s="37" t="s">
        <v>10</v>
      </c>
    </row>
    <row r="14260">
      <c r="A14260" s="36" t="str">
        <f t="shared" si="1"/>
        <v>High Population-Low Poverty</v>
      </c>
      <c r="B14260" s="35" t="s">
        <v>14279</v>
      </c>
      <c r="C14260" s="37">
        <v>22289.0</v>
      </c>
      <c r="D14260" s="37">
        <v>0.0885190004037866</v>
      </c>
      <c r="E14260" s="37" t="s">
        <v>14</v>
      </c>
      <c r="F14260" s="37" t="s">
        <v>9</v>
      </c>
    </row>
    <row r="14261">
      <c r="A14261" s="36" t="str">
        <f t="shared" si="1"/>
        <v>High Population-Middle Poverty</v>
      </c>
      <c r="B14261" s="35" t="s">
        <v>14280</v>
      </c>
      <c r="C14261" s="37">
        <v>31783.0</v>
      </c>
      <c r="D14261" s="37">
        <v>0.113645659629362</v>
      </c>
      <c r="E14261" s="37" t="s">
        <v>14</v>
      </c>
      <c r="F14261" s="37" t="s">
        <v>10</v>
      </c>
    </row>
    <row r="14262">
      <c r="A14262" s="36" t="str">
        <f t="shared" si="1"/>
        <v>High Population-Middle Poverty</v>
      </c>
      <c r="B14262" s="35" t="s">
        <v>14281</v>
      </c>
      <c r="C14262" s="37">
        <v>12363.0</v>
      </c>
      <c r="D14262" s="37">
        <v>0.123756369813152</v>
      </c>
      <c r="E14262" s="37" t="s">
        <v>14</v>
      </c>
      <c r="F14262" s="37" t="s">
        <v>10</v>
      </c>
    </row>
    <row r="14263">
      <c r="A14263" s="36" t="str">
        <f t="shared" si="1"/>
        <v>Medium Population-Middle Poverty</v>
      </c>
      <c r="B14263" s="35" t="s">
        <v>14282</v>
      </c>
      <c r="C14263" s="37">
        <v>9765.0</v>
      </c>
      <c r="D14263" s="37">
        <v>0.103123399897593</v>
      </c>
      <c r="E14263" s="37" t="s">
        <v>15</v>
      </c>
      <c r="F14263" s="37" t="s">
        <v>10</v>
      </c>
    </row>
    <row r="14264">
      <c r="A14264" s="36" t="str">
        <f t="shared" si="1"/>
        <v>Low Population-Middle Poverty</v>
      </c>
      <c r="B14264" s="35" t="s">
        <v>14283</v>
      </c>
      <c r="C14264" s="37">
        <v>306.0</v>
      </c>
      <c r="D14264" s="37">
        <v>0.133986928104575</v>
      </c>
      <c r="E14264" s="37" t="s">
        <v>16</v>
      </c>
      <c r="F14264" s="37" t="s">
        <v>10</v>
      </c>
    </row>
    <row r="14265">
      <c r="A14265" s="36" t="str">
        <f t="shared" si="1"/>
        <v>Low Population-Low Poverty</v>
      </c>
      <c r="B14265" s="35" t="s">
        <v>14284</v>
      </c>
      <c r="C14265" s="37">
        <v>84.0</v>
      </c>
      <c r="D14265" s="37">
        <v>0.0</v>
      </c>
      <c r="E14265" s="37" t="s">
        <v>16</v>
      </c>
      <c r="F14265" s="37" t="s">
        <v>9</v>
      </c>
    </row>
    <row r="14266">
      <c r="A14266" s="36" t="str">
        <f t="shared" si="1"/>
        <v>Medium Population-Middle Poverty</v>
      </c>
      <c r="B14266" s="35" t="s">
        <v>14285</v>
      </c>
      <c r="C14266" s="37">
        <v>3529.0</v>
      </c>
      <c r="D14266" s="37">
        <v>0.148200623406064</v>
      </c>
      <c r="E14266" s="37" t="s">
        <v>15</v>
      </c>
      <c r="F14266" s="37" t="s">
        <v>10</v>
      </c>
    </row>
    <row r="14267">
      <c r="A14267" s="36" t="str">
        <f t="shared" si="1"/>
        <v>Low Population-Low Poverty</v>
      </c>
      <c r="B14267" s="35" t="s">
        <v>14286</v>
      </c>
      <c r="C14267" s="37">
        <v>143.0</v>
      </c>
      <c r="D14267" s="37">
        <v>0.0</v>
      </c>
      <c r="E14267" s="37" t="s">
        <v>16</v>
      </c>
      <c r="F14267" s="37" t="s">
        <v>9</v>
      </c>
    </row>
    <row r="14268">
      <c r="A14268" s="36" t="str">
        <f t="shared" si="1"/>
        <v>Medium Population-Middle Poverty</v>
      </c>
      <c r="B14268" s="35" t="s">
        <v>14287</v>
      </c>
      <c r="C14268" s="37">
        <v>3575.0</v>
      </c>
      <c r="D14268" s="37">
        <v>0.114125874125874</v>
      </c>
      <c r="E14268" s="37" t="s">
        <v>15</v>
      </c>
      <c r="F14268" s="37" t="s">
        <v>10</v>
      </c>
    </row>
    <row r="14269">
      <c r="A14269" s="36" t="str">
        <f t="shared" si="1"/>
        <v>Medium Population-Middle Poverty</v>
      </c>
      <c r="B14269" s="35" t="s">
        <v>14288</v>
      </c>
      <c r="C14269" s="37">
        <v>2726.0</v>
      </c>
      <c r="D14269" s="37">
        <v>0.153705062362436</v>
      </c>
      <c r="E14269" s="37" t="s">
        <v>15</v>
      </c>
      <c r="F14269" s="37" t="s">
        <v>10</v>
      </c>
    </row>
    <row r="14270">
      <c r="A14270" s="36" t="str">
        <f t="shared" si="1"/>
        <v>Medium Population-Middle Poverty</v>
      </c>
      <c r="B14270" s="35" t="s">
        <v>14289</v>
      </c>
      <c r="C14270" s="37">
        <v>8863.0</v>
      </c>
      <c r="D14270" s="37">
        <v>0.236714430779646</v>
      </c>
      <c r="E14270" s="37" t="s">
        <v>15</v>
      </c>
      <c r="F14270" s="37" t="s">
        <v>10</v>
      </c>
    </row>
    <row r="14271">
      <c r="A14271" s="36" t="str">
        <f t="shared" si="1"/>
        <v>High Population-Low Poverty</v>
      </c>
      <c r="B14271" s="35" t="s">
        <v>14290</v>
      </c>
      <c r="C14271" s="37">
        <v>10456.0</v>
      </c>
      <c r="D14271" s="37">
        <v>0.0929609793420046</v>
      </c>
      <c r="E14271" s="37" t="s">
        <v>14</v>
      </c>
      <c r="F14271" s="37" t="s">
        <v>9</v>
      </c>
    </row>
    <row r="14272">
      <c r="A14272" s="36" t="str">
        <f t="shared" si="1"/>
        <v>Medium Population-Middle Poverty</v>
      </c>
      <c r="B14272" s="35" t="s">
        <v>14291</v>
      </c>
      <c r="C14272" s="37">
        <v>8527.0</v>
      </c>
      <c r="D14272" s="37">
        <v>0.245690160666119</v>
      </c>
      <c r="E14272" s="37" t="s">
        <v>15</v>
      </c>
      <c r="F14272" s="37" t="s">
        <v>10</v>
      </c>
    </row>
    <row r="14273">
      <c r="A14273" s="36" t="str">
        <f t="shared" si="1"/>
        <v>Medium Population-Low Poverty</v>
      </c>
      <c r="B14273" s="35" t="s">
        <v>14292</v>
      </c>
      <c r="C14273" s="37">
        <v>4024.0</v>
      </c>
      <c r="D14273" s="37">
        <v>0.0805168986083499</v>
      </c>
      <c r="E14273" s="37" t="s">
        <v>15</v>
      </c>
      <c r="F14273" s="37" t="s">
        <v>9</v>
      </c>
    </row>
    <row r="14274">
      <c r="A14274" s="36" t="str">
        <f t="shared" si="1"/>
        <v>Low Population-Middle Poverty</v>
      </c>
      <c r="B14274" s="35" t="s">
        <v>14293</v>
      </c>
      <c r="C14274" s="37">
        <v>227.0</v>
      </c>
      <c r="D14274" s="37">
        <v>0.215859030837004</v>
      </c>
      <c r="E14274" s="37" t="s">
        <v>16</v>
      </c>
      <c r="F14274" s="37" t="s">
        <v>10</v>
      </c>
    </row>
    <row r="14275">
      <c r="A14275" s="36" t="str">
        <f t="shared" si="1"/>
        <v>Low Population-Middle Poverty</v>
      </c>
      <c r="B14275" s="35" t="s">
        <v>14294</v>
      </c>
      <c r="C14275" s="37">
        <v>398.0</v>
      </c>
      <c r="D14275" s="37">
        <v>0.273869346733668</v>
      </c>
      <c r="E14275" s="37" t="s">
        <v>16</v>
      </c>
      <c r="F14275" s="37" t="s">
        <v>10</v>
      </c>
    </row>
    <row r="14276">
      <c r="A14276" s="36" t="str">
        <f t="shared" si="1"/>
        <v>High Population-Middle Poverty</v>
      </c>
      <c r="B14276" s="35" t="s">
        <v>14295</v>
      </c>
      <c r="C14276" s="37">
        <v>23389.0</v>
      </c>
      <c r="D14276" s="37">
        <v>0.232416948138014</v>
      </c>
      <c r="E14276" s="37" t="s">
        <v>14</v>
      </c>
      <c r="F14276" s="37" t="s">
        <v>10</v>
      </c>
    </row>
    <row r="14277">
      <c r="A14277" s="36" t="str">
        <f t="shared" si="1"/>
        <v>Medium Population-Middle Poverty</v>
      </c>
      <c r="B14277" s="35" t="s">
        <v>14296</v>
      </c>
      <c r="C14277" s="37">
        <v>4648.0</v>
      </c>
      <c r="D14277" s="37">
        <v>0.127796901893287</v>
      </c>
      <c r="E14277" s="37" t="s">
        <v>15</v>
      </c>
      <c r="F14277" s="37" t="s">
        <v>10</v>
      </c>
    </row>
    <row r="14278">
      <c r="A14278" s="36" t="str">
        <f t="shared" si="1"/>
        <v>High Population-Low Poverty</v>
      </c>
      <c r="B14278" s="35" t="s">
        <v>14297</v>
      </c>
      <c r="C14278" s="37">
        <v>56625.0</v>
      </c>
      <c r="D14278" s="37">
        <v>0.0464988962472406</v>
      </c>
      <c r="E14278" s="37" t="s">
        <v>14</v>
      </c>
      <c r="F14278" s="37" t="s">
        <v>9</v>
      </c>
    </row>
    <row r="14279">
      <c r="A14279" s="36" t="str">
        <f t="shared" si="1"/>
        <v>Medium Population-Middle Poverty</v>
      </c>
      <c r="B14279" s="35" t="s">
        <v>14298</v>
      </c>
      <c r="C14279" s="37">
        <v>3653.0</v>
      </c>
      <c r="D14279" s="37">
        <v>0.161784834382699</v>
      </c>
      <c r="E14279" s="37" t="s">
        <v>15</v>
      </c>
      <c r="F14279" s="37" t="s">
        <v>10</v>
      </c>
    </row>
    <row r="14280">
      <c r="A14280" s="36" t="str">
        <f t="shared" si="1"/>
        <v>Medium Population-Middle Poverty</v>
      </c>
      <c r="B14280" s="35" t="s">
        <v>14299</v>
      </c>
      <c r="C14280" s="37">
        <v>4387.0</v>
      </c>
      <c r="D14280" s="37">
        <v>0.304536129473444</v>
      </c>
      <c r="E14280" s="37" t="s">
        <v>15</v>
      </c>
      <c r="F14280" s="37" t="s">
        <v>10</v>
      </c>
    </row>
    <row r="14281">
      <c r="A14281" s="36" t="str">
        <f t="shared" si="1"/>
        <v>Low Population-Low Poverty</v>
      </c>
      <c r="B14281" s="35" t="s">
        <v>14300</v>
      </c>
      <c r="C14281" s="37">
        <v>19.0</v>
      </c>
      <c r="D14281" s="37">
        <v>0.0</v>
      </c>
      <c r="E14281" s="37" t="s">
        <v>16</v>
      </c>
      <c r="F14281" s="37" t="s">
        <v>9</v>
      </c>
    </row>
    <row r="14282">
      <c r="A14282" s="36" t="str">
        <f t="shared" si="1"/>
        <v>Medium Population-Middle Poverty</v>
      </c>
      <c r="B14282" s="35" t="s">
        <v>14301</v>
      </c>
      <c r="C14282" s="37">
        <v>1450.0</v>
      </c>
      <c r="D14282" s="37">
        <v>0.140689655172414</v>
      </c>
      <c r="E14282" s="37" t="s">
        <v>15</v>
      </c>
      <c r="F14282" s="37" t="s">
        <v>10</v>
      </c>
    </row>
    <row r="14283">
      <c r="A14283" s="36" t="str">
        <f t="shared" si="1"/>
        <v>Low Population-Low Poverty</v>
      </c>
      <c r="B14283" s="35" t="s">
        <v>14302</v>
      </c>
      <c r="C14283" s="37">
        <v>191.0</v>
      </c>
      <c r="D14283" s="37">
        <v>0.0418848167539267</v>
      </c>
      <c r="E14283" s="37" t="s">
        <v>16</v>
      </c>
      <c r="F14283" s="37" t="s">
        <v>9</v>
      </c>
    </row>
    <row r="14284">
      <c r="A14284" s="36" t="str">
        <f t="shared" si="1"/>
        <v>Medium Population-Middle Poverty</v>
      </c>
      <c r="B14284" s="35" t="s">
        <v>14303</v>
      </c>
      <c r="C14284" s="37">
        <v>1466.0</v>
      </c>
      <c r="D14284" s="37">
        <v>0.11118690313779</v>
      </c>
      <c r="E14284" s="37" t="s">
        <v>15</v>
      </c>
      <c r="F14284" s="37" t="s">
        <v>10</v>
      </c>
    </row>
    <row r="14285">
      <c r="A14285" s="36" t="str">
        <f t="shared" si="1"/>
        <v>High Population-Low Poverty</v>
      </c>
      <c r="B14285" s="35" t="s">
        <v>14304</v>
      </c>
      <c r="C14285" s="37">
        <v>32092.0</v>
      </c>
      <c r="D14285" s="37">
        <v>0.0755640034899663</v>
      </c>
      <c r="E14285" s="37" t="s">
        <v>14</v>
      </c>
      <c r="F14285" s="37" t="s">
        <v>9</v>
      </c>
    </row>
    <row r="14286">
      <c r="A14286" s="36" t="str">
        <f t="shared" si="1"/>
        <v>High Population-Low Poverty</v>
      </c>
      <c r="B14286" s="35" t="s">
        <v>14305</v>
      </c>
      <c r="C14286" s="37">
        <v>11590.0</v>
      </c>
      <c r="D14286" s="37">
        <v>0.0624676445211389</v>
      </c>
      <c r="E14286" s="37" t="s">
        <v>14</v>
      </c>
      <c r="F14286" s="37" t="s">
        <v>9</v>
      </c>
    </row>
    <row r="14287">
      <c r="A14287" s="36" t="str">
        <f t="shared" si="1"/>
        <v>Medium Population-Middle Poverty</v>
      </c>
      <c r="B14287" s="35" t="s">
        <v>14306</v>
      </c>
      <c r="C14287" s="37">
        <v>1804.0</v>
      </c>
      <c r="D14287" s="37">
        <v>0.1990022172949</v>
      </c>
      <c r="E14287" s="37" t="s">
        <v>15</v>
      </c>
      <c r="F14287" s="37" t="s">
        <v>10</v>
      </c>
    </row>
    <row r="14288">
      <c r="A14288" s="36" t="str">
        <f t="shared" si="1"/>
        <v>Medium Population-Middle Poverty</v>
      </c>
      <c r="B14288" s="35" t="s">
        <v>14307</v>
      </c>
      <c r="C14288" s="37">
        <v>8926.0</v>
      </c>
      <c r="D14288" s="37">
        <v>0.127828814698633</v>
      </c>
      <c r="E14288" s="37" t="s">
        <v>15</v>
      </c>
      <c r="F14288" s="37" t="s">
        <v>10</v>
      </c>
    </row>
    <row r="14289">
      <c r="A14289" s="36" t="str">
        <f t="shared" si="1"/>
        <v>Low Population-Middle Poverty</v>
      </c>
      <c r="B14289" s="35" t="s">
        <v>14308</v>
      </c>
      <c r="C14289" s="37">
        <v>371.0</v>
      </c>
      <c r="D14289" s="37">
        <v>0.231805929919137</v>
      </c>
      <c r="E14289" s="37" t="s">
        <v>16</v>
      </c>
      <c r="F14289" s="37" t="s">
        <v>10</v>
      </c>
    </row>
    <row r="14290">
      <c r="A14290" s="36" t="str">
        <f t="shared" si="1"/>
        <v>Low Population-Middle Poverty</v>
      </c>
      <c r="B14290" s="35" t="s">
        <v>14309</v>
      </c>
      <c r="C14290" s="37">
        <v>73.0</v>
      </c>
      <c r="D14290" s="37">
        <v>0.164383561643836</v>
      </c>
      <c r="E14290" s="37" t="s">
        <v>16</v>
      </c>
      <c r="F14290" s="37" t="s">
        <v>10</v>
      </c>
    </row>
    <row r="14291">
      <c r="A14291" s="36" t="str">
        <f t="shared" si="1"/>
        <v>High Population-Middle Poverty</v>
      </c>
      <c r="B14291" s="35" t="s">
        <v>14310</v>
      </c>
      <c r="C14291" s="37">
        <v>10261.0</v>
      </c>
      <c r="D14291" s="37">
        <v>0.140239742715135</v>
      </c>
      <c r="E14291" s="37" t="s">
        <v>14</v>
      </c>
      <c r="F14291" s="37" t="s">
        <v>10</v>
      </c>
    </row>
    <row r="14292">
      <c r="A14292" s="36" t="str">
        <f t="shared" si="1"/>
        <v>Low Population-Middle Poverty</v>
      </c>
      <c r="B14292" s="35" t="s">
        <v>14311</v>
      </c>
      <c r="C14292" s="37">
        <v>373.0</v>
      </c>
      <c r="D14292" s="37">
        <v>0.18230563002681</v>
      </c>
      <c r="E14292" s="37" t="s">
        <v>16</v>
      </c>
      <c r="F14292" s="37" t="s">
        <v>10</v>
      </c>
    </row>
    <row r="14293">
      <c r="A14293" s="36" t="str">
        <f t="shared" si="1"/>
        <v>Medium Population-Middle Poverty</v>
      </c>
      <c r="B14293" s="35" t="s">
        <v>14312</v>
      </c>
      <c r="C14293" s="37">
        <v>3740.0</v>
      </c>
      <c r="D14293" s="37">
        <v>0.129946524064171</v>
      </c>
      <c r="E14293" s="37" t="s">
        <v>15</v>
      </c>
      <c r="F14293" s="37" t="s">
        <v>10</v>
      </c>
    </row>
    <row r="14294">
      <c r="A14294" s="36" t="str">
        <f t="shared" si="1"/>
        <v>Medium Population-Middle Poverty</v>
      </c>
      <c r="B14294" s="35" t="s">
        <v>14313</v>
      </c>
      <c r="C14294" s="37">
        <v>865.0</v>
      </c>
      <c r="D14294" s="37">
        <v>0.255491329479769</v>
      </c>
      <c r="E14294" s="37" t="s">
        <v>15</v>
      </c>
      <c r="F14294" s="37" t="s">
        <v>10</v>
      </c>
    </row>
    <row r="14295">
      <c r="A14295" s="36" t="str">
        <f t="shared" si="1"/>
        <v>Medium Population-Low Poverty</v>
      </c>
      <c r="B14295" s="35" t="s">
        <v>14314</v>
      </c>
      <c r="C14295" s="37">
        <v>2664.0</v>
      </c>
      <c r="D14295" s="37">
        <v>0.0228978978978979</v>
      </c>
      <c r="E14295" s="37" t="s">
        <v>15</v>
      </c>
      <c r="F14295" s="37" t="s">
        <v>9</v>
      </c>
    </row>
    <row r="14296">
      <c r="A14296" s="36" t="str">
        <f t="shared" si="1"/>
        <v>Low Population-Middle Poverty</v>
      </c>
      <c r="B14296" s="35" t="s">
        <v>14315</v>
      </c>
      <c r="C14296" s="37">
        <v>241.0</v>
      </c>
      <c r="D14296" s="37">
        <v>0.224066390041494</v>
      </c>
      <c r="E14296" s="37" t="s">
        <v>16</v>
      </c>
      <c r="F14296" s="37" t="s">
        <v>10</v>
      </c>
    </row>
    <row r="14297">
      <c r="A14297" s="36" t="str">
        <f t="shared" si="1"/>
        <v>Low Population-Low Poverty</v>
      </c>
      <c r="B14297" s="35" t="s">
        <v>14316</v>
      </c>
      <c r="C14297" s="37">
        <v>69.0</v>
      </c>
      <c r="D14297" s="37">
        <v>0.0</v>
      </c>
      <c r="E14297" s="37" t="s">
        <v>16</v>
      </c>
      <c r="F14297" s="37" t="s">
        <v>9</v>
      </c>
    </row>
    <row r="14298">
      <c r="A14298" s="36" t="str">
        <f t="shared" si="1"/>
        <v>Medium Population-Middle Poverty</v>
      </c>
      <c r="B14298" s="35" t="s">
        <v>14317</v>
      </c>
      <c r="C14298" s="37">
        <v>3554.0</v>
      </c>
      <c r="D14298" s="37">
        <v>0.158131682611142</v>
      </c>
      <c r="E14298" s="37" t="s">
        <v>15</v>
      </c>
      <c r="F14298" s="37" t="s">
        <v>10</v>
      </c>
    </row>
    <row r="14299">
      <c r="A14299" s="36" t="str">
        <f t="shared" si="1"/>
        <v>Medium Population-Middle Poverty</v>
      </c>
      <c r="B14299" s="35" t="s">
        <v>14318</v>
      </c>
      <c r="C14299" s="37">
        <v>1628.0</v>
      </c>
      <c r="D14299" s="37">
        <v>0.140663390663391</v>
      </c>
      <c r="E14299" s="37" t="s">
        <v>15</v>
      </c>
      <c r="F14299" s="37" t="s">
        <v>10</v>
      </c>
    </row>
    <row r="14300">
      <c r="A14300" s="36" t="str">
        <f t="shared" si="1"/>
        <v>Medium Population-Middle Poverty</v>
      </c>
      <c r="B14300" s="35" t="s">
        <v>14319</v>
      </c>
      <c r="C14300" s="37">
        <v>4444.0</v>
      </c>
      <c r="D14300" s="37">
        <v>0.182043204320432</v>
      </c>
      <c r="E14300" s="37" t="s">
        <v>15</v>
      </c>
      <c r="F14300" s="37" t="s">
        <v>10</v>
      </c>
    </row>
    <row r="14301">
      <c r="A14301" s="36" t="str">
        <f t="shared" si="1"/>
        <v>Medium Population-Middle Poverty</v>
      </c>
      <c r="B14301" s="35" t="s">
        <v>14320</v>
      </c>
      <c r="C14301" s="37">
        <v>5771.0</v>
      </c>
      <c r="D14301" s="37">
        <v>0.161670421070872</v>
      </c>
      <c r="E14301" s="37" t="s">
        <v>15</v>
      </c>
      <c r="F14301" s="37" t="s">
        <v>10</v>
      </c>
    </row>
    <row r="14302">
      <c r="A14302" s="36" t="str">
        <f t="shared" si="1"/>
        <v>Low Population-Low Poverty</v>
      </c>
      <c r="B14302" s="35" t="s">
        <v>14321</v>
      </c>
      <c r="C14302" s="37">
        <v>191.0</v>
      </c>
      <c r="D14302" s="37">
        <v>0.0942408376963351</v>
      </c>
      <c r="E14302" s="37" t="s">
        <v>16</v>
      </c>
      <c r="F14302" s="37" t="s">
        <v>9</v>
      </c>
    </row>
    <row r="14303">
      <c r="A14303" s="36" t="str">
        <f t="shared" si="1"/>
        <v>Medium Population-Low Poverty</v>
      </c>
      <c r="B14303" s="35" t="s">
        <v>14322</v>
      </c>
      <c r="C14303" s="37">
        <v>2350.0</v>
      </c>
      <c r="D14303" s="37">
        <v>0.0429787234042553</v>
      </c>
      <c r="E14303" s="37" t="s">
        <v>15</v>
      </c>
      <c r="F14303" s="37" t="s">
        <v>9</v>
      </c>
    </row>
    <row r="14304">
      <c r="A14304" s="36" t="str">
        <f t="shared" si="1"/>
        <v>Medium Population-Middle Poverty</v>
      </c>
      <c r="B14304" s="35" t="s">
        <v>14323</v>
      </c>
      <c r="C14304" s="37">
        <v>9320.0</v>
      </c>
      <c r="D14304" s="37">
        <v>0.11480686695279</v>
      </c>
      <c r="E14304" s="37" t="s">
        <v>15</v>
      </c>
      <c r="F14304" s="37" t="s">
        <v>10</v>
      </c>
    </row>
    <row r="14305">
      <c r="A14305" s="36" t="str">
        <f t="shared" si="1"/>
        <v>High Population-Middle Poverty</v>
      </c>
      <c r="B14305" s="35" t="s">
        <v>14324</v>
      </c>
      <c r="C14305" s="37">
        <v>21319.0</v>
      </c>
      <c r="D14305" s="37">
        <v>0.120127585721657</v>
      </c>
      <c r="E14305" s="37" t="s">
        <v>14</v>
      </c>
      <c r="F14305" s="37" t="s">
        <v>10</v>
      </c>
    </row>
    <row r="14306">
      <c r="A14306" s="36" t="str">
        <f t="shared" si="1"/>
        <v>High Population-Middle Poverty</v>
      </c>
      <c r="B14306" s="35" t="s">
        <v>14325</v>
      </c>
      <c r="C14306" s="37">
        <v>13812.0</v>
      </c>
      <c r="D14306" s="37">
        <v>0.219953663481031</v>
      </c>
      <c r="E14306" s="37" t="s">
        <v>14</v>
      </c>
      <c r="F14306" s="37" t="s">
        <v>10</v>
      </c>
    </row>
    <row r="14307">
      <c r="A14307" s="36" t="str">
        <f t="shared" si="1"/>
        <v>Medium Population-Impoverished</v>
      </c>
      <c r="B14307" s="35" t="s">
        <v>14326</v>
      </c>
      <c r="C14307" s="37">
        <v>2429.0</v>
      </c>
      <c r="D14307" s="37">
        <v>0.516673528200906</v>
      </c>
      <c r="E14307" s="37" t="s">
        <v>15</v>
      </c>
      <c r="F14307" s="37" t="s">
        <v>12</v>
      </c>
    </row>
    <row r="14308">
      <c r="A14308" s="36" t="str">
        <f t="shared" si="1"/>
        <v>Medium Population-High Poverty</v>
      </c>
      <c r="B14308" s="35" t="s">
        <v>14327</v>
      </c>
      <c r="C14308" s="37">
        <v>5353.0</v>
      </c>
      <c r="D14308" s="37">
        <v>0.365402577993648</v>
      </c>
      <c r="E14308" s="37" t="s">
        <v>15</v>
      </c>
      <c r="F14308" s="37" t="s">
        <v>11</v>
      </c>
    </row>
    <row r="14309">
      <c r="A14309" s="36" t="str">
        <f t="shared" si="1"/>
        <v>High Population-High Poverty</v>
      </c>
      <c r="B14309" s="35" t="s">
        <v>14328</v>
      </c>
      <c r="C14309" s="37">
        <v>18389.0</v>
      </c>
      <c r="D14309" s="37">
        <v>0.37516993855022</v>
      </c>
      <c r="E14309" s="37" t="s">
        <v>14</v>
      </c>
      <c r="F14309" s="37" t="s">
        <v>11</v>
      </c>
    </row>
    <row r="14310">
      <c r="A14310" s="36" t="str">
        <f t="shared" si="1"/>
        <v>High Population-Middle Poverty</v>
      </c>
      <c r="B14310" s="35" t="s">
        <v>14329</v>
      </c>
      <c r="C14310" s="37">
        <v>10529.0</v>
      </c>
      <c r="D14310" s="37">
        <v>0.304872257574319</v>
      </c>
      <c r="E14310" s="37" t="s">
        <v>14</v>
      </c>
      <c r="F14310" s="37" t="s">
        <v>10</v>
      </c>
    </row>
    <row r="14311">
      <c r="A14311" s="36" t="str">
        <f t="shared" si="1"/>
        <v>Medium Population-Middle Poverty</v>
      </c>
      <c r="B14311" s="35" t="s">
        <v>14330</v>
      </c>
      <c r="C14311" s="37">
        <v>5253.0</v>
      </c>
      <c r="D14311" s="37">
        <v>0.284980011422045</v>
      </c>
      <c r="E14311" s="37" t="s">
        <v>15</v>
      </c>
      <c r="F14311" s="37" t="s">
        <v>10</v>
      </c>
    </row>
    <row r="14312">
      <c r="A14312" s="36" t="str">
        <f t="shared" si="1"/>
        <v>High Population-Low Poverty</v>
      </c>
      <c r="B14312" s="35" t="s">
        <v>14331</v>
      </c>
      <c r="C14312" s="37">
        <v>18333.0</v>
      </c>
      <c r="D14312" s="37">
        <v>0.0574919543991709</v>
      </c>
      <c r="E14312" s="37" t="s">
        <v>14</v>
      </c>
      <c r="F14312" s="37" t="s">
        <v>9</v>
      </c>
    </row>
    <row r="14313">
      <c r="A14313" s="36" t="str">
        <f t="shared" si="1"/>
        <v>High Population-Middle Poverty</v>
      </c>
      <c r="B14313" s="35" t="s">
        <v>14332</v>
      </c>
      <c r="C14313" s="37">
        <v>10883.0</v>
      </c>
      <c r="D14313" s="37">
        <v>0.104750528346963</v>
      </c>
      <c r="E14313" s="37" t="s">
        <v>14</v>
      </c>
      <c r="F14313" s="37" t="s">
        <v>10</v>
      </c>
    </row>
    <row r="14314">
      <c r="A14314" s="36" t="str">
        <f t="shared" si="1"/>
        <v>High Population-Middle Poverty</v>
      </c>
      <c r="B14314" s="35" t="s">
        <v>14333</v>
      </c>
      <c r="C14314" s="37">
        <v>36570.0</v>
      </c>
      <c r="D14314" s="37">
        <v>0.219305441618813</v>
      </c>
      <c r="E14314" s="37" t="s">
        <v>14</v>
      </c>
      <c r="F14314" s="37" t="s">
        <v>10</v>
      </c>
    </row>
    <row r="14315">
      <c r="A14315" s="36" t="str">
        <f t="shared" si="1"/>
        <v>High Population-Middle Poverty</v>
      </c>
      <c r="B14315" s="35" t="s">
        <v>14334</v>
      </c>
      <c r="C14315" s="37">
        <v>22305.0</v>
      </c>
      <c r="D14315" s="37">
        <v>0.201748486886348</v>
      </c>
      <c r="E14315" s="37" t="s">
        <v>14</v>
      </c>
      <c r="F14315" s="37" t="s">
        <v>10</v>
      </c>
    </row>
    <row r="14316">
      <c r="A14316" s="36" t="str">
        <f t="shared" si="1"/>
        <v>High Population-Middle Poverty</v>
      </c>
      <c r="B14316" s="35" t="s">
        <v>14335</v>
      </c>
      <c r="C14316" s="37">
        <v>12302.0</v>
      </c>
      <c r="D14316" s="37">
        <v>0.126402211022598</v>
      </c>
      <c r="E14316" s="37" t="s">
        <v>14</v>
      </c>
      <c r="F14316" s="37" t="s">
        <v>10</v>
      </c>
    </row>
    <row r="14317">
      <c r="A14317" s="36" t="str">
        <f t="shared" si="1"/>
        <v>Medium Population-Impoverished</v>
      </c>
      <c r="B14317" s="35" t="s">
        <v>14336</v>
      </c>
      <c r="C14317" s="37">
        <v>7712.0</v>
      </c>
      <c r="D14317" s="37">
        <v>0.505316390041494</v>
      </c>
      <c r="E14317" s="37" t="s">
        <v>15</v>
      </c>
      <c r="F14317" s="37" t="s">
        <v>12</v>
      </c>
    </row>
    <row r="14318">
      <c r="A14318" s="36" t="str">
        <f t="shared" si="1"/>
        <v>High Population-Middle Poverty</v>
      </c>
      <c r="B14318" s="35" t="s">
        <v>14337</v>
      </c>
      <c r="C14318" s="37">
        <v>30344.0</v>
      </c>
      <c r="D14318" s="37">
        <v>0.151562088056947</v>
      </c>
      <c r="E14318" s="37" t="s">
        <v>14</v>
      </c>
      <c r="F14318" s="37" t="s">
        <v>10</v>
      </c>
    </row>
    <row r="14319">
      <c r="A14319" s="36" t="str">
        <f t="shared" si="1"/>
        <v>Medium Population-Middle Poverty</v>
      </c>
      <c r="B14319" s="35" t="s">
        <v>14338</v>
      </c>
      <c r="C14319" s="37">
        <v>8848.0</v>
      </c>
      <c r="D14319" s="37">
        <v>0.261980108499096</v>
      </c>
      <c r="E14319" s="37" t="s">
        <v>15</v>
      </c>
      <c r="F14319" s="37" t="s">
        <v>10</v>
      </c>
    </row>
    <row r="14320">
      <c r="A14320" s="36" t="str">
        <f t="shared" si="1"/>
        <v>Medium Population-Middle Poverty</v>
      </c>
      <c r="B14320" s="35" t="s">
        <v>14339</v>
      </c>
      <c r="C14320" s="37">
        <v>7219.0</v>
      </c>
      <c r="D14320" s="37">
        <v>0.220529159163319</v>
      </c>
      <c r="E14320" s="37" t="s">
        <v>15</v>
      </c>
      <c r="F14320" s="37" t="s">
        <v>10</v>
      </c>
    </row>
    <row r="14321">
      <c r="A14321" s="36" t="str">
        <f t="shared" si="1"/>
        <v>Medium Population-Low Poverty</v>
      </c>
      <c r="B14321" s="35" t="s">
        <v>14340</v>
      </c>
      <c r="C14321" s="37">
        <v>3843.0</v>
      </c>
      <c r="D14321" s="37">
        <v>0.0954983086130627</v>
      </c>
      <c r="E14321" s="37" t="s">
        <v>15</v>
      </c>
      <c r="F14321" s="37" t="s">
        <v>9</v>
      </c>
    </row>
    <row r="14322">
      <c r="A14322" s="36" t="str">
        <f t="shared" si="1"/>
        <v>High Population-High Poverty</v>
      </c>
      <c r="B14322" s="35" t="s">
        <v>14341</v>
      </c>
      <c r="C14322" s="37">
        <v>13827.0</v>
      </c>
      <c r="D14322" s="37">
        <v>0.481738627323353</v>
      </c>
      <c r="E14322" s="37" t="s">
        <v>14</v>
      </c>
      <c r="F14322" s="37" t="s">
        <v>11</v>
      </c>
    </row>
    <row r="14323">
      <c r="A14323" s="36" t="str">
        <f t="shared" si="1"/>
        <v>High Population-Middle Poverty</v>
      </c>
      <c r="B14323" s="35" t="s">
        <v>14342</v>
      </c>
      <c r="C14323" s="37">
        <v>12846.0</v>
      </c>
      <c r="D14323" s="37">
        <v>0.240697493383154</v>
      </c>
      <c r="E14323" s="37" t="s">
        <v>14</v>
      </c>
      <c r="F14323" s="37" t="s">
        <v>10</v>
      </c>
    </row>
    <row r="14324">
      <c r="A14324" s="36" t="str">
        <f t="shared" si="1"/>
        <v>High Population-Middle Poverty</v>
      </c>
      <c r="B14324" s="35" t="s">
        <v>14343</v>
      </c>
      <c r="C14324" s="37">
        <v>11970.0</v>
      </c>
      <c r="D14324" s="37">
        <v>0.263157894736842</v>
      </c>
      <c r="E14324" s="37" t="s">
        <v>14</v>
      </c>
      <c r="F14324" s="37" t="s">
        <v>10</v>
      </c>
    </row>
    <row r="14325">
      <c r="A14325" s="36" t="str">
        <f t="shared" si="1"/>
        <v>High Population-Middle Poverty</v>
      </c>
      <c r="B14325" s="35" t="s">
        <v>14344</v>
      </c>
      <c r="C14325" s="37">
        <v>20978.0</v>
      </c>
      <c r="D14325" s="37">
        <v>0.167604156735628</v>
      </c>
      <c r="E14325" s="37" t="s">
        <v>14</v>
      </c>
      <c r="F14325" s="37" t="s">
        <v>10</v>
      </c>
    </row>
    <row r="14326">
      <c r="A14326" s="36" t="str">
        <f t="shared" si="1"/>
        <v>Medium Population-Impoverished</v>
      </c>
      <c r="B14326" s="35" t="s">
        <v>14345</v>
      </c>
      <c r="C14326" s="37">
        <v>9067.0</v>
      </c>
      <c r="D14326" s="37">
        <v>0.623800595566339</v>
      </c>
      <c r="E14326" s="37" t="s">
        <v>15</v>
      </c>
      <c r="F14326" s="37" t="s">
        <v>12</v>
      </c>
    </row>
    <row r="14327">
      <c r="A14327" s="36" t="str">
        <f t="shared" si="1"/>
        <v>Medium Population-Middle Poverty</v>
      </c>
      <c r="B14327" s="35" t="s">
        <v>14346</v>
      </c>
      <c r="C14327" s="37">
        <v>5327.0</v>
      </c>
      <c r="D14327" s="37">
        <v>0.117514548526375</v>
      </c>
      <c r="E14327" s="37" t="s">
        <v>15</v>
      </c>
      <c r="F14327" s="37" t="s">
        <v>10</v>
      </c>
    </row>
    <row r="14328">
      <c r="A14328" s="36" t="str">
        <f t="shared" si="1"/>
        <v>High Population-Middle Poverty</v>
      </c>
      <c r="B14328" s="35" t="s">
        <v>14347</v>
      </c>
      <c r="C14328" s="37">
        <v>18327.0</v>
      </c>
      <c r="D14328" s="37">
        <v>0.157909095869482</v>
      </c>
      <c r="E14328" s="37" t="s">
        <v>14</v>
      </c>
      <c r="F14328" s="37" t="s">
        <v>10</v>
      </c>
    </row>
    <row r="14329">
      <c r="A14329" s="36" t="str">
        <f t="shared" si="1"/>
        <v>High Population-High Poverty</v>
      </c>
      <c r="B14329" s="35" t="s">
        <v>14348</v>
      </c>
      <c r="C14329" s="37">
        <v>12872.0</v>
      </c>
      <c r="D14329" s="37">
        <v>0.432022995649472</v>
      </c>
      <c r="E14329" s="37" t="s">
        <v>14</v>
      </c>
      <c r="F14329" s="37" t="s">
        <v>11</v>
      </c>
    </row>
    <row r="14330">
      <c r="A14330" s="36" t="str">
        <f t="shared" si="1"/>
        <v>High Population-Low Poverty</v>
      </c>
      <c r="B14330" s="35" t="s">
        <v>14349</v>
      </c>
      <c r="C14330" s="37">
        <v>27487.0</v>
      </c>
      <c r="D14330" s="37">
        <v>0.0834940153527122</v>
      </c>
      <c r="E14330" s="37" t="s">
        <v>14</v>
      </c>
      <c r="F14330" s="37" t="s">
        <v>9</v>
      </c>
    </row>
    <row r="14331">
      <c r="A14331" s="36" t="str">
        <f t="shared" si="1"/>
        <v>High Population-Middle Poverty</v>
      </c>
      <c r="B14331" s="35" t="s">
        <v>14350</v>
      </c>
      <c r="C14331" s="37">
        <v>39445.0</v>
      </c>
      <c r="D14331" s="37">
        <v>0.144733172772214</v>
      </c>
      <c r="E14331" s="37" t="s">
        <v>14</v>
      </c>
      <c r="F14331" s="37" t="s">
        <v>10</v>
      </c>
    </row>
    <row r="14332">
      <c r="A14332" s="36" t="str">
        <f t="shared" si="1"/>
        <v>Medium Population-Impoverished</v>
      </c>
      <c r="B14332" s="35" t="s">
        <v>14351</v>
      </c>
      <c r="C14332" s="37">
        <v>6816.0</v>
      </c>
      <c r="D14332" s="37">
        <v>0.523180751173709</v>
      </c>
      <c r="E14332" s="37" t="s">
        <v>15</v>
      </c>
      <c r="F14332" s="37" t="s">
        <v>12</v>
      </c>
    </row>
    <row r="14333">
      <c r="A14333" s="36" t="str">
        <f t="shared" si="1"/>
        <v>High Population-Low Poverty</v>
      </c>
      <c r="B14333" s="35" t="s">
        <v>14352</v>
      </c>
      <c r="C14333" s="37">
        <v>15361.0</v>
      </c>
      <c r="D14333" s="37">
        <v>0.0564416379141983</v>
      </c>
      <c r="E14333" s="37" t="s">
        <v>14</v>
      </c>
      <c r="F14333" s="37" t="s">
        <v>9</v>
      </c>
    </row>
    <row r="14334">
      <c r="A14334" s="36" t="str">
        <f t="shared" si="1"/>
        <v>High Population-Low Poverty</v>
      </c>
      <c r="B14334" s="35" t="s">
        <v>14353</v>
      </c>
      <c r="C14334" s="37">
        <v>23971.0</v>
      </c>
      <c r="D14334" s="37">
        <v>0.0805139543615202</v>
      </c>
      <c r="E14334" s="37" t="s">
        <v>14</v>
      </c>
      <c r="F14334" s="37" t="s">
        <v>9</v>
      </c>
    </row>
    <row r="14335">
      <c r="A14335" s="36" t="str">
        <f t="shared" si="1"/>
        <v>High Population-Middle Poverty</v>
      </c>
      <c r="B14335" s="35" t="s">
        <v>14354</v>
      </c>
      <c r="C14335" s="37">
        <v>19552.0</v>
      </c>
      <c r="D14335" s="37">
        <v>0.239003682487725</v>
      </c>
      <c r="E14335" s="37" t="s">
        <v>14</v>
      </c>
      <c r="F14335" s="37" t="s">
        <v>10</v>
      </c>
    </row>
    <row r="14336">
      <c r="A14336" s="36" t="str">
        <f t="shared" si="1"/>
        <v>High Population-Middle Poverty</v>
      </c>
      <c r="B14336" s="35" t="s">
        <v>14355</v>
      </c>
      <c r="C14336" s="37">
        <v>45115.0</v>
      </c>
      <c r="D14336" s="37">
        <v>0.160500942037017</v>
      </c>
      <c r="E14336" s="37" t="s">
        <v>14</v>
      </c>
      <c r="F14336" s="37" t="s">
        <v>10</v>
      </c>
    </row>
    <row r="14337">
      <c r="A14337" s="36" t="str">
        <f t="shared" si="1"/>
        <v>High Population-Middle Poverty</v>
      </c>
      <c r="B14337" s="35" t="s">
        <v>14356</v>
      </c>
      <c r="C14337" s="37">
        <v>29271.0</v>
      </c>
      <c r="D14337" s="37">
        <v>0.144067507088928</v>
      </c>
      <c r="E14337" s="37" t="s">
        <v>14</v>
      </c>
      <c r="F14337" s="37" t="s">
        <v>10</v>
      </c>
    </row>
    <row r="14338">
      <c r="A14338" s="36" t="str">
        <f t="shared" si="1"/>
        <v>High Population-Middle Poverty</v>
      </c>
      <c r="B14338" s="35" t="s">
        <v>14357</v>
      </c>
      <c r="C14338" s="37">
        <v>26958.0</v>
      </c>
      <c r="D14338" s="37">
        <v>0.154351212997997</v>
      </c>
      <c r="E14338" s="37" t="s">
        <v>14</v>
      </c>
      <c r="F14338" s="37" t="s">
        <v>10</v>
      </c>
    </row>
    <row r="14339">
      <c r="A14339" s="36" t="str">
        <f t="shared" si="1"/>
        <v>High Population-Low Poverty</v>
      </c>
      <c r="B14339" s="35" t="s">
        <v>14358</v>
      </c>
      <c r="C14339" s="37">
        <v>24046.0</v>
      </c>
      <c r="D14339" s="37">
        <v>0.0726940031606088</v>
      </c>
      <c r="E14339" s="37" t="s">
        <v>14</v>
      </c>
      <c r="F14339" s="37" t="s">
        <v>9</v>
      </c>
    </row>
    <row r="14340">
      <c r="A14340" s="36" t="str">
        <f t="shared" si="1"/>
        <v>High Population-Low Poverty</v>
      </c>
      <c r="B14340" s="35" t="s">
        <v>14359</v>
      </c>
      <c r="C14340" s="37">
        <v>22097.0</v>
      </c>
      <c r="D14340" s="37">
        <v>0.0390098203376024</v>
      </c>
      <c r="E14340" s="37" t="s">
        <v>14</v>
      </c>
      <c r="F14340" s="37" t="s">
        <v>9</v>
      </c>
    </row>
    <row r="14341">
      <c r="A14341" s="36" t="str">
        <f t="shared" si="1"/>
        <v>High Population-Low Poverty</v>
      </c>
      <c r="B14341" s="35" t="s">
        <v>14360</v>
      </c>
      <c r="C14341" s="37">
        <v>14743.0</v>
      </c>
      <c r="D14341" s="37">
        <v>0.0237400800379841</v>
      </c>
      <c r="E14341" s="37" t="s">
        <v>14</v>
      </c>
      <c r="F14341" s="37" t="s">
        <v>9</v>
      </c>
    </row>
    <row r="14342">
      <c r="A14342" s="36" t="str">
        <f t="shared" si="1"/>
        <v>High Population-Low Poverty</v>
      </c>
      <c r="B14342" s="35" t="s">
        <v>14361</v>
      </c>
      <c r="C14342" s="37">
        <v>28485.0</v>
      </c>
      <c r="D14342" s="37">
        <v>0.0720730208881868</v>
      </c>
      <c r="E14342" s="37" t="s">
        <v>14</v>
      </c>
      <c r="F14342" s="37" t="s">
        <v>9</v>
      </c>
    </row>
    <row r="14343">
      <c r="A14343" s="36" t="str">
        <f t="shared" si="1"/>
        <v>High Population-Low Poverty</v>
      </c>
      <c r="B14343" s="35" t="s">
        <v>14362</v>
      </c>
      <c r="C14343" s="37">
        <v>20766.0</v>
      </c>
      <c r="D14343" s="37">
        <v>0.0910141577578734</v>
      </c>
      <c r="E14343" s="37" t="s">
        <v>14</v>
      </c>
      <c r="F14343" s="37" t="s">
        <v>9</v>
      </c>
    </row>
    <row r="14344">
      <c r="A14344" s="36" t="str">
        <f t="shared" si="1"/>
        <v>High Population-Middle Poverty</v>
      </c>
      <c r="B14344" s="35" t="s">
        <v>14363</v>
      </c>
      <c r="C14344" s="37">
        <v>14042.0</v>
      </c>
      <c r="D14344" s="37">
        <v>0.165859564164649</v>
      </c>
      <c r="E14344" s="37" t="s">
        <v>14</v>
      </c>
      <c r="F14344" s="37" t="s">
        <v>10</v>
      </c>
    </row>
    <row r="14345">
      <c r="A14345" s="36" t="str">
        <f t="shared" si="1"/>
        <v>High Population-Low Poverty</v>
      </c>
      <c r="B14345" s="35" t="s">
        <v>14364</v>
      </c>
      <c r="C14345" s="37">
        <v>22460.0</v>
      </c>
      <c r="D14345" s="37">
        <v>0.0642475512021371</v>
      </c>
      <c r="E14345" s="37" t="s">
        <v>14</v>
      </c>
      <c r="F14345" s="37" t="s">
        <v>9</v>
      </c>
    </row>
    <row r="14346">
      <c r="A14346" s="36" t="str">
        <f t="shared" si="1"/>
        <v>High Population-Low Poverty</v>
      </c>
      <c r="B14346" s="35" t="s">
        <v>14365</v>
      </c>
      <c r="C14346" s="37">
        <v>25181.0</v>
      </c>
      <c r="D14346" s="37">
        <v>0.0582979230372106</v>
      </c>
      <c r="E14346" s="37" t="s">
        <v>14</v>
      </c>
      <c r="F14346" s="37" t="s">
        <v>9</v>
      </c>
    </row>
    <row r="14347">
      <c r="A14347" s="36" t="str">
        <f t="shared" si="1"/>
        <v>High Population-Low Poverty</v>
      </c>
      <c r="B14347" s="35" t="s">
        <v>14366</v>
      </c>
      <c r="C14347" s="37">
        <v>13156.0</v>
      </c>
      <c r="D14347" s="37">
        <v>0.0675737306172089</v>
      </c>
      <c r="E14347" s="37" t="s">
        <v>14</v>
      </c>
      <c r="F14347" s="37" t="s">
        <v>9</v>
      </c>
    </row>
    <row r="14348">
      <c r="A14348" s="36" t="str">
        <f t="shared" si="1"/>
        <v>High Population-Low Poverty</v>
      </c>
      <c r="B14348" s="35" t="s">
        <v>14367</v>
      </c>
      <c r="C14348" s="37">
        <v>22350.0</v>
      </c>
      <c r="D14348" s="37">
        <v>0.0841610738255033</v>
      </c>
      <c r="E14348" s="37" t="s">
        <v>14</v>
      </c>
      <c r="F14348" s="37" t="s">
        <v>9</v>
      </c>
    </row>
    <row r="14349">
      <c r="A14349" s="36" t="str">
        <f t="shared" si="1"/>
        <v>Medium Population-Low Poverty</v>
      </c>
      <c r="B14349" s="35" t="s">
        <v>14368</v>
      </c>
      <c r="C14349" s="37">
        <v>4336.0</v>
      </c>
      <c r="D14349" s="37">
        <v>0.0299815498154982</v>
      </c>
      <c r="E14349" s="37" t="s">
        <v>15</v>
      </c>
      <c r="F14349" s="37" t="s">
        <v>9</v>
      </c>
    </row>
    <row r="14350">
      <c r="A14350" s="36" t="str">
        <f t="shared" si="1"/>
        <v>High Population-Low Poverty</v>
      </c>
      <c r="B14350" s="35" t="s">
        <v>14369</v>
      </c>
      <c r="C14350" s="37">
        <v>21651.0</v>
      </c>
      <c r="D14350" s="37">
        <v>0.0746847720659554</v>
      </c>
      <c r="E14350" s="37" t="s">
        <v>14</v>
      </c>
      <c r="F14350" s="37" t="s">
        <v>9</v>
      </c>
    </row>
    <row r="14351">
      <c r="A14351" s="36" t="str">
        <f t="shared" si="1"/>
        <v>Low Population-Low Poverty</v>
      </c>
      <c r="B14351" s="35" t="s">
        <v>14370</v>
      </c>
      <c r="C14351" s="37">
        <v>130.0</v>
      </c>
      <c r="D14351" s="37">
        <v>0.0</v>
      </c>
      <c r="E14351" s="37" t="s">
        <v>16</v>
      </c>
      <c r="F14351" s="37" t="s">
        <v>9</v>
      </c>
    </row>
    <row r="14352">
      <c r="A14352" s="36" t="str">
        <f t="shared" si="1"/>
        <v>Medium Population-Low Poverty</v>
      </c>
      <c r="B14352" s="35" t="s">
        <v>14371</v>
      </c>
      <c r="C14352" s="37">
        <v>4140.0</v>
      </c>
      <c r="D14352" s="37">
        <v>0.0292270531400966</v>
      </c>
      <c r="E14352" s="37" t="s">
        <v>15</v>
      </c>
      <c r="F14352" s="37" t="s">
        <v>9</v>
      </c>
    </row>
    <row r="14353">
      <c r="A14353" s="36" t="str">
        <f t="shared" si="1"/>
        <v>Medium Population-Low Poverty</v>
      </c>
      <c r="B14353" s="35" t="s">
        <v>14372</v>
      </c>
      <c r="C14353" s="37">
        <v>2724.0</v>
      </c>
      <c r="D14353" s="37">
        <v>0.0877386196769457</v>
      </c>
      <c r="E14353" s="37" t="s">
        <v>15</v>
      </c>
      <c r="F14353" s="37" t="s">
        <v>9</v>
      </c>
    </row>
    <row r="14354">
      <c r="A14354" s="36" t="str">
        <f t="shared" si="1"/>
        <v>Medium Population-Low Poverty</v>
      </c>
      <c r="B14354" s="35" t="s">
        <v>14373</v>
      </c>
      <c r="C14354" s="37">
        <v>7064.0</v>
      </c>
      <c r="D14354" s="37">
        <v>0.0475651189127973</v>
      </c>
      <c r="E14354" s="37" t="s">
        <v>15</v>
      </c>
      <c r="F14354" s="37" t="s">
        <v>9</v>
      </c>
    </row>
    <row r="14355">
      <c r="A14355" s="36" t="str">
        <f t="shared" si="1"/>
        <v>High Population-Low Poverty</v>
      </c>
      <c r="B14355" s="35" t="s">
        <v>14374</v>
      </c>
      <c r="C14355" s="37">
        <v>11103.0</v>
      </c>
      <c r="D14355" s="37">
        <v>0.0421507700621454</v>
      </c>
      <c r="E14355" s="37" t="s">
        <v>14</v>
      </c>
      <c r="F14355" s="37" t="s">
        <v>9</v>
      </c>
    </row>
    <row r="14356">
      <c r="A14356" s="36" t="str">
        <f t="shared" si="1"/>
        <v>Medium Population-Low Poverty</v>
      </c>
      <c r="B14356" s="35" t="s">
        <v>14375</v>
      </c>
      <c r="C14356" s="37">
        <v>2364.0</v>
      </c>
      <c r="D14356" s="37">
        <v>0.032994923857868</v>
      </c>
      <c r="E14356" s="37" t="s">
        <v>15</v>
      </c>
      <c r="F14356" s="37" t="s">
        <v>9</v>
      </c>
    </row>
    <row r="14357">
      <c r="A14357" s="36" t="str">
        <f t="shared" si="1"/>
        <v>Low Population-Middle Poverty</v>
      </c>
      <c r="B14357" s="35" t="s">
        <v>14376</v>
      </c>
      <c r="C14357" s="37">
        <v>330.0</v>
      </c>
      <c r="D14357" s="37">
        <v>0.175757575757576</v>
      </c>
      <c r="E14357" s="37" t="s">
        <v>16</v>
      </c>
      <c r="F14357" s="37" t="s">
        <v>10</v>
      </c>
    </row>
    <row r="14358">
      <c r="A14358" s="36" t="str">
        <f t="shared" si="1"/>
        <v>Medium Population-Middle Poverty</v>
      </c>
      <c r="B14358" s="35" t="s">
        <v>14377</v>
      </c>
      <c r="C14358" s="37">
        <v>4120.0</v>
      </c>
      <c r="D14358" s="37">
        <v>0.100485436893204</v>
      </c>
      <c r="E14358" s="37" t="s">
        <v>15</v>
      </c>
      <c r="F14358" s="37" t="s">
        <v>10</v>
      </c>
    </row>
    <row r="14359">
      <c r="A14359" s="36" t="str">
        <f t="shared" si="1"/>
        <v>High Population-Low Poverty</v>
      </c>
      <c r="B14359" s="35" t="s">
        <v>14378</v>
      </c>
      <c r="C14359" s="37">
        <v>12273.0</v>
      </c>
      <c r="D14359" s="37">
        <v>0.0731687443982726</v>
      </c>
      <c r="E14359" s="37" t="s">
        <v>14</v>
      </c>
      <c r="F14359" s="37" t="s">
        <v>9</v>
      </c>
    </row>
    <row r="14360">
      <c r="A14360" s="36" t="str">
        <f t="shared" si="1"/>
        <v>Low Population-Low Poverty</v>
      </c>
      <c r="B14360" s="35" t="s">
        <v>14379</v>
      </c>
      <c r="C14360" s="37">
        <v>270.0</v>
      </c>
      <c r="D14360" s="37">
        <v>0.0111111111111111</v>
      </c>
      <c r="E14360" s="37" t="s">
        <v>16</v>
      </c>
      <c r="F14360" s="37" t="s">
        <v>9</v>
      </c>
    </row>
    <row r="14361">
      <c r="A14361" s="36" t="str">
        <f t="shared" si="1"/>
        <v>Medium Population-Middle Poverty</v>
      </c>
      <c r="B14361" s="35" t="s">
        <v>14380</v>
      </c>
      <c r="C14361" s="37">
        <v>6143.0</v>
      </c>
      <c r="D14361" s="37">
        <v>0.11492755982419</v>
      </c>
      <c r="E14361" s="37" t="s">
        <v>15</v>
      </c>
      <c r="F14361" s="37" t="s">
        <v>10</v>
      </c>
    </row>
    <row r="14362">
      <c r="A14362" s="36" t="str">
        <f t="shared" si="1"/>
        <v>Medium Population-Low Poverty</v>
      </c>
      <c r="B14362" s="35" t="s">
        <v>14381</v>
      </c>
      <c r="C14362" s="37">
        <v>1277.0</v>
      </c>
      <c r="D14362" s="37">
        <v>0.0469851213782302</v>
      </c>
      <c r="E14362" s="37" t="s">
        <v>15</v>
      </c>
      <c r="F14362" s="37" t="s">
        <v>9</v>
      </c>
    </row>
    <row r="14363">
      <c r="A14363" s="36" t="str">
        <f t="shared" si="1"/>
        <v>Medium Population-Low Poverty</v>
      </c>
      <c r="B14363" s="35" t="s">
        <v>14382</v>
      </c>
      <c r="C14363" s="37">
        <v>3567.0</v>
      </c>
      <c r="D14363" s="37">
        <v>0.0992430613961312</v>
      </c>
      <c r="E14363" s="37" t="s">
        <v>15</v>
      </c>
      <c r="F14363" s="37" t="s">
        <v>9</v>
      </c>
    </row>
    <row r="14364">
      <c r="A14364" s="36" t="str">
        <f t="shared" si="1"/>
        <v>Medium Population-Low Poverty</v>
      </c>
      <c r="B14364" s="35" t="s">
        <v>14383</v>
      </c>
      <c r="C14364" s="37">
        <v>3876.0</v>
      </c>
      <c r="D14364" s="37">
        <v>0.0386996904024768</v>
      </c>
      <c r="E14364" s="37" t="s">
        <v>15</v>
      </c>
      <c r="F14364" s="37" t="s">
        <v>9</v>
      </c>
    </row>
    <row r="14365">
      <c r="A14365" s="36" t="str">
        <f t="shared" si="1"/>
        <v>Low Population-Low Poverty</v>
      </c>
      <c r="B14365" s="35" t="s">
        <v>14384</v>
      </c>
      <c r="C14365" s="37">
        <v>108.0</v>
      </c>
      <c r="D14365" s="37">
        <v>0.0925925925925926</v>
      </c>
      <c r="E14365" s="37" t="s">
        <v>16</v>
      </c>
      <c r="F14365" s="37" t="s">
        <v>9</v>
      </c>
    </row>
    <row r="14366">
      <c r="A14366" s="36" t="str">
        <f t="shared" si="1"/>
        <v>Medium Population-Middle Poverty</v>
      </c>
      <c r="B14366" s="35" t="s">
        <v>14385</v>
      </c>
      <c r="C14366" s="37">
        <v>1226.0</v>
      </c>
      <c r="D14366" s="37">
        <v>0.108482871125612</v>
      </c>
      <c r="E14366" s="37" t="s">
        <v>15</v>
      </c>
      <c r="F14366" s="37" t="s">
        <v>10</v>
      </c>
    </row>
    <row r="14367">
      <c r="A14367" s="36" t="str">
        <f t="shared" si="1"/>
        <v>Medium Population-Middle Poverty</v>
      </c>
      <c r="B14367" s="35" t="s">
        <v>14386</v>
      </c>
      <c r="C14367" s="37">
        <v>5552.0</v>
      </c>
      <c r="D14367" s="37">
        <v>0.136887608069164</v>
      </c>
      <c r="E14367" s="37" t="s">
        <v>15</v>
      </c>
      <c r="F14367" s="37" t="s">
        <v>10</v>
      </c>
    </row>
    <row r="14368">
      <c r="A14368" s="36" t="str">
        <f t="shared" si="1"/>
        <v>Low Population-Middle Poverty</v>
      </c>
      <c r="B14368" s="35" t="s">
        <v>14387</v>
      </c>
      <c r="C14368" s="37">
        <v>375.0</v>
      </c>
      <c r="D14368" s="37">
        <v>0.12</v>
      </c>
      <c r="E14368" s="37" t="s">
        <v>16</v>
      </c>
      <c r="F14368" s="37" t="s">
        <v>10</v>
      </c>
    </row>
    <row r="14369">
      <c r="A14369" s="36" t="str">
        <f t="shared" si="1"/>
        <v>High Population-Middle Poverty</v>
      </c>
      <c r="B14369" s="35" t="s">
        <v>14388</v>
      </c>
      <c r="C14369" s="37">
        <v>14522.0</v>
      </c>
      <c r="D14369" s="37">
        <v>0.127186337969977</v>
      </c>
      <c r="E14369" s="37" t="s">
        <v>14</v>
      </c>
      <c r="F14369" s="37" t="s">
        <v>10</v>
      </c>
    </row>
    <row r="14370">
      <c r="A14370" s="36" t="str">
        <f t="shared" si="1"/>
        <v>Medium Population-Low Poverty</v>
      </c>
      <c r="B14370" s="35" t="s">
        <v>14389</v>
      </c>
      <c r="C14370" s="37">
        <v>851.0</v>
      </c>
      <c r="D14370" s="37">
        <v>0.0763807285546416</v>
      </c>
      <c r="E14370" s="37" t="s">
        <v>15</v>
      </c>
      <c r="F14370" s="37" t="s">
        <v>9</v>
      </c>
    </row>
    <row r="14371">
      <c r="A14371" s="36" t="str">
        <f t="shared" si="1"/>
        <v>High Population-Low Poverty</v>
      </c>
      <c r="B14371" s="35" t="s">
        <v>14390</v>
      </c>
      <c r="C14371" s="37">
        <v>21147.0</v>
      </c>
      <c r="D14371" s="37">
        <v>0.0828013429800917</v>
      </c>
      <c r="E14371" s="37" t="s">
        <v>14</v>
      </c>
      <c r="F14371" s="37" t="s">
        <v>9</v>
      </c>
    </row>
    <row r="14372">
      <c r="A14372" s="36" t="str">
        <f t="shared" si="1"/>
        <v>Medium Population-Low Poverty</v>
      </c>
      <c r="B14372" s="35" t="s">
        <v>14391</v>
      </c>
      <c r="C14372" s="37">
        <v>4943.0</v>
      </c>
      <c r="D14372" s="37">
        <v>0.0732348776046935</v>
      </c>
      <c r="E14372" s="37" t="s">
        <v>15</v>
      </c>
      <c r="F14372" s="37" t="s">
        <v>9</v>
      </c>
    </row>
    <row r="14373">
      <c r="A14373" s="36" t="str">
        <f t="shared" si="1"/>
        <v>High Population-Middle Poverty</v>
      </c>
      <c r="B14373" s="35" t="s">
        <v>14392</v>
      </c>
      <c r="C14373" s="37">
        <v>38408.0</v>
      </c>
      <c r="D14373" s="37">
        <v>0.20969589668819</v>
      </c>
      <c r="E14373" s="37" t="s">
        <v>14</v>
      </c>
      <c r="F14373" s="37" t="s">
        <v>10</v>
      </c>
    </row>
    <row r="14374">
      <c r="A14374" s="36" t="str">
        <f t="shared" si="1"/>
        <v>Medium Population-Low Poverty</v>
      </c>
      <c r="B14374" s="35" t="s">
        <v>14393</v>
      </c>
      <c r="C14374" s="37">
        <v>2266.0</v>
      </c>
      <c r="D14374" s="37">
        <v>0.0366284201235658</v>
      </c>
      <c r="E14374" s="37" t="s">
        <v>15</v>
      </c>
      <c r="F14374" s="37" t="s">
        <v>9</v>
      </c>
    </row>
    <row r="14375">
      <c r="A14375" s="36" t="str">
        <f t="shared" si="1"/>
        <v>Medium Population-Low Poverty</v>
      </c>
      <c r="B14375" s="35" t="s">
        <v>14394</v>
      </c>
      <c r="C14375" s="37">
        <v>1066.0</v>
      </c>
      <c r="D14375" s="37">
        <v>0.0834896810506567</v>
      </c>
      <c r="E14375" s="37" t="s">
        <v>15</v>
      </c>
      <c r="F14375" s="37" t="s">
        <v>9</v>
      </c>
    </row>
    <row r="14376">
      <c r="A14376" s="36" t="str">
        <f t="shared" si="1"/>
        <v>Medium Population-Middle Poverty</v>
      </c>
      <c r="B14376" s="35" t="s">
        <v>14395</v>
      </c>
      <c r="C14376" s="37">
        <v>9314.0</v>
      </c>
      <c r="D14376" s="37">
        <v>0.13549495383294</v>
      </c>
      <c r="E14376" s="37" t="s">
        <v>15</v>
      </c>
      <c r="F14376" s="37" t="s">
        <v>10</v>
      </c>
    </row>
    <row r="14377">
      <c r="A14377" s="36" t="str">
        <f t="shared" si="1"/>
        <v>Medium Population-Middle Poverty</v>
      </c>
      <c r="B14377" s="35" t="s">
        <v>14396</v>
      </c>
      <c r="C14377" s="37">
        <v>547.0</v>
      </c>
      <c r="D14377" s="37">
        <v>0.221206581352834</v>
      </c>
      <c r="E14377" s="37" t="s">
        <v>15</v>
      </c>
      <c r="F14377" s="37" t="s">
        <v>10</v>
      </c>
    </row>
    <row r="14378">
      <c r="A14378" s="36" t="str">
        <f t="shared" si="1"/>
        <v>Medium Population-Low Poverty</v>
      </c>
      <c r="B14378" s="35" t="s">
        <v>14397</v>
      </c>
      <c r="C14378" s="37">
        <v>846.0</v>
      </c>
      <c r="D14378" s="37">
        <v>0.066193853427896</v>
      </c>
      <c r="E14378" s="37" t="s">
        <v>15</v>
      </c>
      <c r="F14378" s="37" t="s">
        <v>9</v>
      </c>
    </row>
    <row r="14379">
      <c r="A14379" s="36" t="str">
        <f t="shared" si="1"/>
        <v>High Population-Middle Poverty</v>
      </c>
      <c r="B14379" s="35" t="s">
        <v>14398</v>
      </c>
      <c r="C14379" s="37">
        <v>21435.0</v>
      </c>
      <c r="D14379" s="37">
        <v>0.121996734313039</v>
      </c>
      <c r="E14379" s="37" t="s">
        <v>14</v>
      </c>
      <c r="F14379" s="37" t="s">
        <v>10</v>
      </c>
    </row>
    <row r="14380">
      <c r="A14380" s="36" t="str">
        <f t="shared" si="1"/>
        <v>Medium Population-Low Poverty</v>
      </c>
      <c r="B14380" s="35" t="s">
        <v>14399</v>
      </c>
      <c r="C14380" s="37">
        <v>825.0</v>
      </c>
      <c r="D14380" s="37">
        <v>0.0981818181818182</v>
      </c>
      <c r="E14380" s="37" t="s">
        <v>15</v>
      </c>
      <c r="F14380" s="37" t="s">
        <v>9</v>
      </c>
    </row>
    <row r="14381">
      <c r="A14381" s="36" t="str">
        <f t="shared" si="1"/>
        <v>Medium Population-Low Poverty</v>
      </c>
      <c r="B14381" s="35" t="s">
        <v>14400</v>
      </c>
      <c r="C14381" s="37">
        <v>1368.0</v>
      </c>
      <c r="D14381" s="37">
        <v>0.0826023391812866</v>
      </c>
      <c r="E14381" s="37" t="s">
        <v>15</v>
      </c>
      <c r="F14381" s="37" t="s">
        <v>9</v>
      </c>
    </row>
    <row r="14382">
      <c r="A14382" s="36" t="str">
        <f t="shared" si="1"/>
        <v>Medium Population-Middle Poverty</v>
      </c>
      <c r="B14382" s="35" t="s">
        <v>14401</v>
      </c>
      <c r="C14382" s="37">
        <v>2106.0</v>
      </c>
      <c r="D14382" s="37">
        <v>0.103988603988604</v>
      </c>
      <c r="E14382" s="37" t="s">
        <v>15</v>
      </c>
      <c r="F14382" s="37" t="s">
        <v>10</v>
      </c>
    </row>
    <row r="14383">
      <c r="A14383" s="36" t="str">
        <f t="shared" si="1"/>
        <v>Medium Population-Middle Poverty</v>
      </c>
      <c r="B14383" s="35" t="s">
        <v>14402</v>
      </c>
      <c r="C14383" s="37">
        <v>6698.0</v>
      </c>
      <c r="D14383" s="37">
        <v>0.133472678411466</v>
      </c>
      <c r="E14383" s="37" t="s">
        <v>15</v>
      </c>
      <c r="F14383" s="37" t="s">
        <v>10</v>
      </c>
    </row>
    <row r="14384">
      <c r="A14384" s="36" t="str">
        <f t="shared" si="1"/>
        <v>Low Population-Low Poverty</v>
      </c>
      <c r="B14384" s="35" t="s">
        <v>14403</v>
      </c>
      <c r="C14384" s="37">
        <v>161.0</v>
      </c>
      <c r="D14384" s="37">
        <v>0.0248447204968944</v>
      </c>
      <c r="E14384" s="37" t="s">
        <v>16</v>
      </c>
      <c r="F14384" s="37" t="s">
        <v>9</v>
      </c>
    </row>
    <row r="14385">
      <c r="A14385" s="36" t="str">
        <f t="shared" si="1"/>
        <v>Medium Population-Low Poverty</v>
      </c>
      <c r="B14385" s="35" t="s">
        <v>14404</v>
      </c>
      <c r="C14385" s="37">
        <v>1918.0</v>
      </c>
      <c r="D14385" s="37">
        <v>0.062043795620438</v>
      </c>
      <c r="E14385" s="37" t="s">
        <v>15</v>
      </c>
      <c r="F14385" s="37" t="s">
        <v>9</v>
      </c>
    </row>
    <row r="14386">
      <c r="A14386" s="36" t="str">
        <f t="shared" si="1"/>
        <v>Medium Population-Low Poverty</v>
      </c>
      <c r="B14386" s="35" t="s">
        <v>14405</v>
      </c>
      <c r="C14386" s="37">
        <v>4982.0</v>
      </c>
      <c r="D14386" s="37">
        <v>0.0770774789241269</v>
      </c>
      <c r="E14386" s="37" t="s">
        <v>15</v>
      </c>
      <c r="F14386" s="37" t="s">
        <v>9</v>
      </c>
    </row>
    <row r="14387">
      <c r="A14387" s="36" t="str">
        <f t="shared" si="1"/>
        <v>Medium Population-Middle Poverty</v>
      </c>
      <c r="B14387" s="35" t="s">
        <v>14406</v>
      </c>
      <c r="C14387" s="37">
        <v>1375.0</v>
      </c>
      <c r="D14387" s="37">
        <v>0.174545454545455</v>
      </c>
      <c r="E14387" s="37" t="s">
        <v>15</v>
      </c>
      <c r="F14387" s="37" t="s">
        <v>10</v>
      </c>
    </row>
    <row r="14388">
      <c r="A14388" s="36" t="str">
        <f t="shared" si="1"/>
        <v>Medium Population-Low Poverty</v>
      </c>
      <c r="B14388" s="35" t="s">
        <v>14407</v>
      </c>
      <c r="C14388" s="37">
        <v>688.0</v>
      </c>
      <c r="D14388" s="37">
        <v>0.0334302325581395</v>
      </c>
      <c r="E14388" s="37" t="s">
        <v>15</v>
      </c>
      <c r="F14388" s="37" t="s">
        <v>9</v>
      </c>
    </row>
    <row r="14389">
      <c r="A14389" s="36" t="str">
        <f t="shared" si="1"/>
        <v>Medium Population-Middle Poverty</v>
      </c>
      <c r="B14389" s="35" t="s">
        <v>14408</v>
      </c>
      <c r="C14389" s="37">
        <v>3848.0</v>
      </c>
      <c r="D14389" s="37">
        <v>0.121881496881497</v>
      </c>
      <c r="E14389" s="37" t="s">
        <v>15</v>
      </c>
      <c r="F14389" s="37" t="s">
        <v>10</v>
      </c>
    </row>
    <row r="14390">
      <c r="A14390" s="36" t="str">
        <f t="shared" si="1"/>
        <v>High Population-Middle Poverty</v>
      </c>
      <c r="B14390" s="35" t="s">
        <v>14409</v>
      </c>
      <c r="C14390" s="37">
        <v>36324.0</v>
      </c>
      <c r="D14390" s="37">
        <v>0.123692324633851</v>
      </c>
      <c r="E14390" s="37" t="s">
        <v>14</v>
      </c>
      <c r="F14390" s="37" t="s">
        <v>10</v>
      </c>
    </row>
    <row r="14391">
      <c r="A14391" s="36" t="str">
        <f t="shared" si="1"/>
        <v>High Population-Middle Poverty</v>
      </c>
      <c r="B14391" s="35" t="s">
        <v>14410</v>
      </c>
      <c r="C14391" s="37">
        <v>15964.0</v>
      </c>
      <c r="D14391" s="37">
        <v>0.164933600601353</v>
      </c>
      <c r="E14391" s="37" t="s">
        <v>14</v>
      </c>
      <c r="F14391" s="37" t="s">
        <v>10</v>
      </c>
    </row>
    <row r="14392">
      <c r="A14392" s="36" t="str">
        <f t="shared" si="1"/>
        <v>Medium Population-Middle Poverty</v>
      </c>
      <c r="B14392" s="35" t="s">
        <v>14411</v>
      </c>
      <c r="C14392" s="37">
        <v>6328.0</v>
      </c>
      <c r="D14392" s="37">
        <v>0.221554993678887</v>
      </c>
      <c r="E14392" s="37" t="s">
        <v>15</v>
      </c>
      <c r="F14392" s="37" t="s">
        <v>10</v>
      </c>
    </row>
    <row r="14393">
      <c r="A14393" s="36" t="str">
        <f t="shared" si="1"/>
        <v>Medium Population-Low Poverty</v>
      </c>
      <c r="B14393" s="35" t="s">
        <v>14412</v>
      </c>
      <c r="C14393" s="37">
        <v>1938.0</v>
      </c>
      <c r="D14393" s="37">
        <v>0.0804953560371517</v>
      </c>
      <c r="E14393" s="37" t="s">
        <v>15</v>
      </c>
      <c r="F14393" s="37" t="s">
        <v>9</v>
      </c>
    </row>
    <row r="14394">
      <c r="A14394" s="36" t="str">
        <f t="shared" si="1"/>
        <v>Medium Population-Middle Poverty</v>
      </c>
      <c r="B14394" s="35" t="s">
        <v>14413</v>
      </c>
      <c r="C14394" s="37">
        <v>4402.0</v>
      </c>
      <c r="D14394" s="37">
        <v>0.163789186733303</v>
      </c>
      <c r="E14394" s="37" t="s">
        <v>15</v>
      </c>
      <c r="F14394" s="37" t="s">
        <v>10</v>
      </c>
    </row>
    <row r="14395">
      <c r="A14395" s="36" t="str">
        <f t="shared" si="1"/>
        <v>Medium Population-Middle Poverty</v>
      </c>
      <c r="B14395" s="35" t="s">
        <v>14414</v>
      </c>
      <c r="C14395" s="37">
        <v>1026.0</v>
      </c>
      <c r="D14395" s="37">
        <v>0.106237816764133</v>
      </c>
      <c r="E14395" s="37" t="s">
        <v>15</v>
      </c>
      <c r="F14395" s="37" t="s">
        <v>10</v>
      </c>
    </row>
    <row r="14396">
      <c r="A14396" s="36" t="str">
        <f t="shared" si="1"/>
        <v>Low Population-Low Poverty</v>
      </c>
      <c r="B14396" s="35" t="s">
        <v>14415</v>
      </c>
      <c r="C14396" s="37">
        <v>375.0</v>
      </c>
      <c r="D14396" s="37">
        <v>0.0373333333333333</v>
      </c>
      <c r="E14396" s="37" t="s">
        <v>16</v>
      </c>
      <c r="F14396" s="37" t="s">
        <v>9</v>
      </c>
    </row>
    <row r="14397">
      <c r="A14397" s="36" t="str">
        <f t="shared" si="1"/>
        <v>Low Population-Low Poverty</v>
      </c>
      <c r="B14397" s="35" t="s">
        <v>14416</v>
      </c>
      <c r="C14397" s="37">
        <v>106.0</v>
      </c>
      <c r="D14397" s="37">
        <v>0.0</v>
      </c>
      <c r="E14397" s="37" t="s">
        <v>16</v>
      </c>
      <c r="F14397" s="37" t="s">
        <v>9</v>
      </c>
    </row>
    <row r="14398">
      <c r="A14398" s="36" t="str">
        <f t="shared" si="1"/>
        <v>Low Population-Low Poverty</v>
      </c>
      <c r="B14398" s="35" t="s">
        <v>14417</v>
      </c>
      <c r="C14398" s="37">
        <v>212.0</v>
      </c>
      <c r="D14398" s="37">
        <v>0.00943396226415094</v>
      </c>
      <c r="E14398" s="37" t="s">
        <v>16</v>
      </c>
      <c r="F14398" s="37" t="s">
        <v>9</v>
      </c>
    </row>
    <row r="14399">
      <c r="A14399" s="36" t="str">
        <f t="shared" si="1"/>
        <v>Low Population-Middle Poverty</v>
      </c>
      <c r="B14399" s="35" t="s">
        <v>14418</v>
      </c>
      <c r="C14399" s="37">
        <v>237.0</v>
      </c>
      <c r="D14399" s="37">
        <v>0.185654008438819</v>
      </c>
      <c r="E14399" s="37" t="s">
        <v>16</v>
      </c>
      <c r="F14399" s="37" t="s">
        <v>10</v>
      </c>
    </row>
    <row r="14400">
      <c r="A14400" s="36" t="str">
        <f t="shared" si="1"/>
        <v>Low Population-Middle Poverty</v>
      </c>
      <c r="B14400" s="35" t="s">
        <v>14419</v>
      </c>
      <c r="C14400" s="37">
        <v>142.0</v>
      </c>
      <c r="D14400" s="37">
        <v>0.169014084507042</v>
      </c>
      <c r="E14400" s="37" t="s">
        <v>16</v>
      </c>
      <c r="F14400" s="37" t="s">
        <v>10</v>
      </c>
    </row>
    <row r="14401">
      <c r="A14401" s="36" t="str">
        <f t="shared" si="1"/>
        <v>Low Population-Middle Poverty</v>
      </c>
      <c r="B14401" s="35" t="s">
        <v>14420</v>
      </c>
      <c r="C14401" s="37">
        <v>456.0</v>
      </c>
      <c r="D14401" s="37">
        <v>0.135964912280702</v>
      </c>
      <c r="E14401" s="37" t="s">
        <v>16</v>
      </c>
      <c r="F14401" s="37" t="s">
        <v>10</v>
      </c>
    </row>
    <row r="14402">
      <c r="A14402" s="36" t="str">
        <f t="shared" si="1"/>
        <v>High Population-Middle Poverty</v>
      </c>
      <c r="B14402" s="35" t="s">
        <v>14421</v>
      </c>
      <c r="C14402" s="37">
        <v>24763.0</v>
      </c>
      <c r="D14402" s="37">
        <v>0.125388684731252</v>
      </c>
      <c r="E14402" s="37" t="s">
        <v>14</v>
      </c>
      <c r="F14402" s="37" t="s">
        <v>10</v>
      </c>
    </row>
    <row r="14403">
      <c r="A14403" s="36" t="str">
        <f t="shared" si="1"/>
        <v>Low Population-Low Poverty</v>
      </c>
      <c r="B14403" s="35" t="s">
        <v>14422</v>
      </c>
      <c r="C14403" s="37">
        <v>347.0</v>
      </c>
      <c r="D14403" s="37">
        <v>0.0806916426512968</v>
      </c>
      <c r="E14403" s="37" t="s">
        <v>16</v>
      </c>
      <c r="F14403" s="37" t="s">
        <v>9</v>
      </c>
    </row>
    <row r="14404">
      <c r="A14404" s="36" t="str">
        <f t="shared" si="1"/>
        <v>Medium Population-Low Poverty</v>
      </c>
      <c r="B14404" s="35" t="s">
        <v>14423</v>
      </c>
      <c r="C14404" s="37">
        <v>1938.0</v>
      </c>
      <c r="D14404" s="37">
        <v>0.0356037151702786</v>
      </c>
      <c r="E14404" s="37" t="s">
        <v>15</v>
      </c>
      <c r="F14404" s="37" t="s">
        <v>9</v>
      </c>
    </row>
    <row r="14405">
      <c r="A14405" s="36" t="str">
        <f t="shared" si="1"/>
        <v>Low Population-Low Poverty</v>
      </c>
      <c r="B14405" s="35" t="s">
        <v>14424</v>
      </c>
      <c r="C14405" s="37">
        <v>453.0</v>
      </c>
      <c r="D14405" s="37">
        <v>0.0816777041942605</v>
      </c>
      <c r="E14405" s="37" t="s">
        <v>16</v>
      </c>
      <c r="F14405" s="37" t="s">
        <v>9</v>
      </c>
    </row>
    <row r="14406">
      <c r="A14406" s="36" t="str">
        <f t="shared" si="1"/>
        <v>Low Population-Low Poverty</v>
      </c>
      <c r="B14406" s="35" t="s">
        <v>14425</v>
      </c>
      <c r="C14406" s="37">
        <v>328.0</v>
      </c>
      <c r="D14406" s="37">
        <v>0.0792682926829268</v>
      </c>
      <c r="E14406" s="37" t="s">
        <v>16</v>
      </c>
      <c r="F14406" s="37" t="s">
        <v>9</v>
      </c>
    </row>
    <row r="14407">
      <c r="A14407" s="36" t="str">
        <f t="shared" si="1"/>
        <v>Medium Population-Low Poverty</v>
      </c>
      <c r="B14407" s="35" t="s">
        <v>14426</v>
      </c>
      <c r="C14407" s="37">
        <v>1141.0</v>
      </c>
      <c r="D14407" s="37">
        <v>0.0219106047326906</v>
      </c>
      <c r="E14407" s="37" t="s">
        <v>15</v>
      </c>
      <c r="F14407" s="37" t="s">
        <v>9</v>
      </c>
    </row>
    <row r="14408">
      <c r="A14408" s="36" t="str">
        <f t="shared" si="1"/>
        <v>Medium Population-Low Poverty</v>
      </c>
      <c r="B14408" s="35" t="s">
        <v>14427</v>
      </c>
      <c r="C14408" s="37">
        <v>1693.0</v>
      </c>
      <c r="D14408" s="37">
        <v>0.0307147076196102</v>
      </c>
      <c r="E14408" s="37" t="s">
        <v>15</v>
      </c>
      <c r="F14408" s="37" t="s">
        <v>9</v>
      </c>
    </row>
    <row r="14409">
      <c r="A14409" s="36" t="str">
        <f t="shared" si="1"/>
        <v>High Population-Middle Poverty</v>
      </c>
      <c r="B14409" s="35" t="s">
        <v>14428</v>
      </c>
      <c r="C14409" s="37">
        <v>29637.0</v>
      </c>
      <c r="D14409" s="37">
        <v>0.116610993015487</v>
      </c>
      <c r="E14409" s="37" t="s">
        <v>14</v>
      </c>
      <c r="F14409" s="37" t="s">
        <v>10</v>
      </c>
    </row>
    <row r="14410">
      <c r="A14410" s="36" t="str">
        <f t="shared" si="1"/>
        <v>Medium Population-Middle Poverty</v>
      </c>
      <c r="B14410" s="35" t="s">
        <v>14429</v>
      </c>
      <c r="C14410" s="37">
        <v>4866.0</v>
      </c>
      <c r="D14410" s="37">
        <v>0.102959309494451</v>
      </c>
      <c r="E14410" s="37" t="s">
        <v>15</v>
      </c>
      <c r="F14410" s="37" t="s">
        <v>10</v>
      </c>
    </row>
    <row r="14411">
      <c r="A14411" s="36" t="str">
        <f t="shared" si="1"/>
        <v>Medium Population-Low Poverty</v>
      </c>
      <c r="B14411" s="35" t="s">
        <v>14430</v>
      </c>
      <c r="C14411" s="37">
        <v>3441.0</v>
      </c>
      <c r="D14411" s="37">
        <v>0.0712002324905551</v>
      </c>
      <c r="E14411" s="37" t="s">
        <v>15</v>
      </c>
      <c r="F14411" s="37" t="s">
        <v>9</v>
      </c>
    </row>
    <row r="14412">
      <c r="A14412" s="36" t="str">
        <f t="shared" si="1"/>
        <v>Medium Population-Low Poverty</v>
      </c>
      <c r="B14412" s="35" t="s">
        <v>14431</v>
      </c>
      <c r="C14412" s="37">
        <v>2475.0</v>
      </c>
      <c r="D14412" s="37">
        <v>0.0448484848484848</v>
      </c>
      <c r="E14412" s="37" t="s">
        <v>15</v>
      </c>
      <c r="F14412" s="37" t="s">
        <v>9</v>
      </c>
    </row>
    <row r="14413">
      <c r="A14413" s="36" t="str">
        <f t="shared" si="1"/>
        <v>High Population-Low Poverty</v>
      </c>
      <c r="B14413" s="35" t="s">
        <v>14432</v>
      </c>
      <c r="C14413" s="37">
        <v>19717.0</v>
      </c>
      <c r="D14413" s="37">
        <v>0.0556372673327585</v>
      </c>
      <c r="E14413" s="37" t="s">
        <v>14</v>
      </c>
      <c r="F14413" s="37" t="s">
        <v>9</v>
      </c>
    </row>
    <row r="14414">
      <c r="A14414" s="36" t="str">
        <f t="shared" si="1"/>
        <v>Low Population-Middle Poverty</v>
      </c>
      <c r="B14414" s="35" t="s">
        <v>14433</v>
      </c>
      <c r="C14414" s="37">
        <v>319.0</v>
      </c>
      <c r="D14414" s="37">
        <v>0.191222570532915</v>
      </c>
      <c r="E14414" s="37" t="s">
        <v>16</v>
      </c>
      <c r="F14414" s="37" t="s">
        <v>10</v>
      </c>
    </row>
    <row r="14415">
      <c r="A14415" s="36" t="str">
        <f t="shared" si="1"/>
        <v>High Population-Low Poverty</v>
      </c>
      <c r="B14415" s="35" t="s">
        <v>14434</v>
      </c>
      <c r="C14415" s="37">
        <v>35414.0</v>
      </c>
      <c r="D14415" s="37">
        <v>0.0881007511153781</v>
      </c>
      <c r="E14415" s="37" t="s">
        <v>14</v>
      </c>
      <c r="F14415" s="37" t="s">
        <v>9</v>
      </c>
    </row>
    <row r="14416">
      <c r="A14416" s="36" t="str">
        <f t="shared" si="1"/>
        <v>High Population-Middle Poverty</v>
      </c>
      <c r="B14416" s="35" t="s">
        <v>14435</v>
      </c>
      <c r="C14416" s="37">
        <v>15072.0</v>
      </c>
      <c r="D14416" s="37">
        <v>0.100650212314225</v>
      </c>
      <c r="E14416" s="37" t="s">
        <v>14</v>
      </c>
      <c r="F14416" s="37" t="s">
        <v>10</v>
      </c>
    </row>
    <row r="14417">
      <c r="A14417" s="36" t="str">
        <f t="shared" si="1"/>
        <v>Low Population-Middle Poverty</v>
      </c>
      <c r="B14417" s="35" t="s">
        <v>14436</v>
      </c>
      <c r="C14417" s="37">
        <v>359.0</v>
      </c>
      <c r="D14417" s="37">
        <v>0.147632311977716</v>
      </c>
      <c r="E14417" s="37" t="s">
        <v>16</v>
      </c>
      <c r="F14417" s="37" t="s">
        <v>10</v>
      </c>
    </row>
    <row r="14418">
      <c r="A14418" s="36" t="str">
        <f t="shared" si="1"/>
        <v>Medium Population-Low Poverty</v>
      </c>
      <c r="B14418" s="35" t="s">
        <v>14437</v>
      </c>
      <c r="C14418" s="37">
        <v>5265.0</v>
      </c>
      <c r="D14418" s="37">
        <v>0.0782526115859449</v>
      </c>
      <c r="E14418" s="37" t="s">
        <v>15</v>
      </c>
      <c r="F14418" s="37" t="s">
        <v>9</v>
      </c>
    </row>
    <row r="14419">
      <c r="A14419" s="36" t="str">
        <f t="shared" si="1"/>
        <v>Medium Population-Low Poverty</v>
      </c>
      <c r="B14419" s="35" t="s">
        <v>14438</v>
      </c>
      <c r="C14419" s="37">
        <v>5379.0</v>
      </c>
      <c r="D14419" s="37">
        <v>0.0985313255251906</v>
      </c>
      <c r="E14419" s="37" t="s">
        <v>15</v>
      </c>
      <c r="F14419" s="37" t="s">
        <v>9</v>
      </c>
    </row>
    <row r="14420">
      <c r="A14420" s="36" t="str">
        <f t="shared" si="1"/>
        <v>Medium Population-Middle Poverty</v>
      </c>
      <c r="B14420" s="35" t="s">
        <v>14439</v>
      </c>
      <c r="C14420" s="37">
        <v>1278.0</v>
      </c>
      <c r="D14420" s="37">
        <v>0.234741784037559</v>
      </c>
      <c r="E14420" s="37" t="s">
        <v>15</v>
      </c>
      <c r="F14420" s="37" t="s">
        <v>10</v>
      </c>
    </row>
    <row r="14421">
      <c r="A14421" s="36" t="str">
        <f t="shared" si="1"/>
        <v>Medium Population-Low Poverty</v>
      </c>
      <c r="B14421" s="35" t="s">
        <v>14440</v>
      </c>
      <c r="C14421" s="37">
        <v>6912.0</v>
      </c>
      <c r="D14421" s="37">
        <v>0.0963541666666667</v>
      </c>
      <c r="E14421" s="37" t="s">
        <v>15</v>
      </c>
      <c r="F14421" s="37" t="s">
        <v>9</v>
      </c>
    </row>
    <row r="14422">
      <c r="A14422" s="36" t="str">
        <f t="shared" si="1"/>
        <v>Low Population-Low Poverty</v>
      </c>
      <c r="B14422" s="35" t="s">
        <v>14441</v>
      </c>
      <c r="C14422" s="37">
        <v>362.0</v>
      </c>
      <c r="D14422" s="37">
        <v>0.0</v>
      </c>
      <c r="E14422" s="37" t="s">
        <v>16</v>
      </c>
      <c r="F14422" s="37" t="s">
        <v>9</v>
      </c>
    </row>
    <row r="14423">
      <c r="A14423" s="36" t="str">
        <f t="shared" si="1"/>
        <v>High Population-Middle Poverty</v>
      </c>
      <c r="B14423" s="35" t="s">
        <v>14442</v>
      </c>
      <c r="C14423" s="37">
        <v>37699.0</v>
      </c>
      <c r="D14423" s="37">
        <v>0.152338258309239</v>
      </c>
      <c r="E14423" s="37" t="s">
        <v>14</v>
      </c>
      <c r="F14423" s="37" t="s">
        <v>10</v>
      </c>
    </row>
    <row r="14424">
      <c r="A14424" s="36" t="str">
        <f t="shared" si="1"/>
        <v>Medium Population-Middle Poverty</v>
      </c>
      <c r="B14424" s="35" t="s">
        <v>14443</v>
      </c>
      <c r="C14424" s="37">
        <v>5334.0</v>
      </c>
      <c r="D14424" s="37">
        <v>0.120547431571054</v>
      </c>
      <c r="E14424" s="37" t="s">
        <v>15</v>
      </c>
      <c r="F14424" s="37" t="s">
        <v>10</v>
      </c>
    </row>
    <row r="14425">
      <c r="A14425" s="36" t="str">
        <f t="shared" si="1"/>
        <v>Medium Population-Low Poverty</v>
      </c>
      <c r="B14425" s="35" t="s">
        <v>14444</v>
      </c>
      <c r="C14425" s="37">
        <v>851.0</v>
      </c>
      <c r="D14425" s="37">
        <v>0.00705052878965922</v>
      </c>
      <c r="E14425" s="37" t="s">
        <v>15</v>
      </c>
      <c r="F14425" s="37" t="s">
        <v>9</v>
      </c>
    </row>
    <row r="14426">
      <c r="A14426" s="36" t="str">
        <f t="shared" si="1"/>
        <v>Low Population-Middle Poverty</v>
      </c>
      <c r="B14426" s="35" t="s">
        <v>14445</v>
      </c>
      <c r="C14426" s="37">
        <v>470.0</v>
      </c>
      <c r="D14426" s="37">
        <v>0.165957446808511</v>
      </c>
      <c r="E14426" s="37" t="s">
        <v>16</v>
      </c>
      <c r="F14426" s="37" t="s">
        <v>10</v>
      </c>
    </row>
    <row r="14427">
      <c r="A14427" s="36" t="str">
        <f t="shared" si="1"/>
        <v>Medium Population-Middle Poverty</v>
      </c>
      <c r="B14427" s="35" t="s">
        <v>14446</v>
      </c>
      <c r="C14427" s="37">
        <v>3193.0</v>
      </c>
      <c r="D14427" s="37">
        <v>0.194801127466333</v>
      </c>
      <c r="E14427" s="37" t="s">
        <v>15</v>
      </c>
      <c r="F14427" s="37" t="s">
        <v>10</v>
      </c>
    </row>
    <row r="14428">
      <c r="A14428" s="36" t="str">
        <f t="shared" si="1"/>
        <v>Medium Population-High Poverty</v>
      </c>
      <c r="B14428" s="35" t="s">
        <v>14447</v>
      </c>
      <c r="C14428" s="37">
        <v>9135.0</v>
      </c>
      <c r="D14428" s="37">
        <v>0.387411056376574</v>
      </c>
      <c r="E14428" s="37" t="s">
        <v>15</v>
      </c>
      <c r="F14428" s="37" t="s">
        <v>11</v>
      </c>
    </row>
    <row r="14429">
      <c r="A14429" s="36" t="str">
        <f t="shared" si="1"/>
        <v>High Population-High Poverty</v>
      </c>
      <c r="B14429" s="35" t="s">
        <v>14448</v>
      </c>
      <c r="C14429" s="37">
        <v>13973.0</v>
      </c>
      <c r="D14429" s="37">
        <v>0.400415086237744</v>
      </c>
      <c r="E14429" s="37" t="s">
        <v>14</v>
      </c>
      <c r="F14429" s="37" t="s">
        <v>11</v>
      </c>
    </row>
    <row r="14430">
      <c r="A14430" s="36" t="str">
        <f t="shared" si="1"/>
        <v>High Population-Middle Poverty</v>
      </c>
      <c r="B14430" s="35" t="s">
        <v>14449</v>
      </c>
      <c r="C14430" s="37">
        <v>10745.0</v>
      </c>
      <c r="D14430" s="37">
        <v>0.276128431828758</v>
      </c>
      <c r="E14430" s="37" t="s">
        <v>14</v>
      </c>
      <c r="F14430" s="37" t="s">
        <v>10</v>
      </c>
    </row>
    <row r="14431">
      <c r="A14431" s="36" t="str">
        <f t="shared" si="1"/>
        <v>High Population-High Poverty</v>
      </c>
      <c r="B14431" s="35" t="s">
        <v>14450</v>
      </c>
      <c r="C14431" s="37">
        <v>16566.0</v>
      </c>
      <c r="D14431" s="37">
        <v>0.330134009416878</v>
      </c>
      <c r="E14431" s="37" t="s">
        <v>14</v>
      </c>
      <c r="F14431" s="37" t="s">
        <v>11</v>
      </c>
    </row>
    <row r="14432">
      <c r="A14432" s="36" t="str">
        <f t="shared" si="1"/>
        <v>High Population-Middle Poverty</v>
      </c>
      <c r="B14432" s="35" t="s">
        <v>14451</v>
      </c>
      <c r="C14432" s="37">
        <v>19194.0</v>
      </c>
      <c r="D14432" s="37">
        <v>0.323642805043243</v>
      </c>
      <c r="E14432" s="37" t="s">
        <v>14</v>
      </c>
      <c r="F14432" s="37" t="s">
        <v>10</v>
      </c>
    </row>
    <row r="14433">
      <c r="A14433" s="36" t="str">
        <f t="shared" si="1"/>
        <v>Medium Population-Middle Poverty</v>
      </c>
      <c r="B14433" s="35" t="s">
        <v>14452</v>
      </c>
      <c r="C14433" s="37">
        <v>6644.0</v>
      </c>
      <c r="D14433" s="37">
        <v>0.204394942805539</v>
      </c>
      <c r="E14433" s="37" t="s">
        <v>15</v>
      </c>
      <c r="F14433" s="37" t="s">
        <v>10</v>
      </c>
    </row>
    <row r="14434">
      <c r="A14434" s="36" t="str">
        <f t="shared" si="1"/>
        <v>High Population-Middle Poverty</v>
      </c>
      <c r="B14434" s="35" t="s">
        <v>14453</v>
      </c>
      <c r="C14434" s="37">
        <v>16031.0</v>
      </c>
      <c r="D14434" s="37">
        <v>0.32100305657788</v>
      </c>
      <c r="E14434" s="37" t="s">
        <v>14</v>
      </c>
      <c r="F14434" s="37" t="s">
        <v>10</v>
      </c>
    </row>
    <row r="14435">
      <c r="A14435" s="36" t="str">
        <f t="shared" si="1"/>
        <v>High Population-Middle Poverty</v>
      </c>
      <c r="B14435" s="35" t="s">
        <v>14454</v>
      </c>
      <c r="C14435" s="37">
        <v>20083.0</v>
      </c>
      <c r="D14435" s="37">
        <v>0.204451526166409</v>
      </c>
      <c r="E14435" s="37" t="s">
        <v>14</v>
      </c>
      <c r="F14435" s="37" t="s">
        <v>10</v>
      </c>
    </row>
    <row r="14436">
      <c r="A14436" s="36" t="str">
        <f t="shared" si="1"/>
        <v>High Population-Middle Poverty</v>
      </c>
      <c r="B14436" s="35" t="s">
        <v>14455</v>
      </c>
      <c r="C14436" s="37">
        <v>13226.0</v>
      </c>
      <c r="D14436" s="37">
        <v>0.100710721306517</v>
      </c>
      <c r="E14436" s="37" t="s">
        <v>14</v>
      </c>
      <c r="F14436" s="37" t="s">
        <v>10</v>
      </c>
    </row>
    <row r="14437">
      <c r="A14437" s="36" t="str">
        <f t="shared" si="1"/>
        <v>Medium Population-Middle Poverty</v>
      </c>
      <c r="B14437" s="35" t="s">
        <v>14456</v>
      </c>
      <c r="C14437" s="37">
        <v>5816.0</v>
      </c>
      <c r="D14437" s="37">
        <v>0.176581843191197</v>
      </c>
      <c r="E14437" s="37" t="s">
        <v>15</v>
      </c>
      <c r="F14437" s="37" t="s">
        <v>10</v>
      </c>
    </row>
    <row r="14438">
      <c r="A14438" s="36" t="str">
        <f t="shared" si="1"/>
        <v>High Population-High Poverty</v>
      </c>
      <c r="B14438" s="35" t="s">
        <v>14457</v>
      </c>
      <c r="C14438" s="37">
        <v>28058.0</v>
      </c>
      <c r="D14438" s="37">
        <v>0.381317271366455</v>
      </c>
      <c r="E14438" s="37" t="s">
        <v>14</v>
      </c>
      <c r="F14438" s="37" t="s">
        <v>11</v>
      </c>
    </row>
    <row r="14439">
      <c r="A14439" s="36" t="str">
        <f t="shared" si="1"/>
        <v>Medium Population-Middle Poverty</v>
      </c>
      <c r="B14439" s="35" t="s">
        <v>14458</v>
      </c>
      <c r="C14439" s="37">
        <v>1753.0</v>
      </c>
      <c r="D14439" s="37">
        <v>0.175698802053622</v>
      </c>
      <c r="E14439" s="37" t="s">
        <v>15</v>
      </c>
      <c r="F14439" s="37" t="s">
        <v>10</v>
      </c>
    </row>
    <row r="14440">
      <c r="A14440" s="36" t="str">
        <f t="shared" si="1"/>
        <v>High Population-Low Poverty</v>
      </c>
      <c r="B14440" s="35" t="s">
        <v>14459</v>
      </c>
      <c r="C14440" s="37">
        <v>15068.0</v>
      </c>
      <c r="D14440" s="37">
        <v>0.0769179718608973</v>
      </c>
      <c r="E14440" s="37" t="s">
        <v>14</v>
      </c>
      <c r="F14440" s="37" t="s">
        <v>9</v>
      </c>
    </row>
    <row r="14441">
      <c r="A14441" s="36" t="str">
        <f t="shared" si="1"/>
        <v>High Population-Middle Poverty</v>
      </c>
      <c r="B14441" s="35" t="s">
        <v>14460</v>
      </c>
      <c r="C14441" s="37">
        <v>25040.0</v>
      </c>
      <c r="D14441" s="37">
        <v>0.187100638977636</v>
      </c>
      <c r="E14441" s="37" t="s">
        <v>14</v>
      </c>
      <c r="F14441" s="37" t="s">
        <v>10</v>
      </c>
    </row>
    <row r="14442">
      <c r="A14442" s="36" t="str">
        <f t="shared" si="1"/>
        <v>High Population-Middle Poverty</v>
      </c>
      <c r="B14442" s="35" t="s">
        <v>14461</v>
      </c>
      <c r="C14442" s="37">
        <v>50571.0</v>
      </c>
      <c r="D14442" s="37">
        <v>0.104031955073066</v>
      </c>
      <c r="E14442" s="37" t="s">
        <v>14</v>
      </c>
      <c r="F14442" s="37" t="s">
        <v>10</v>
      </c>
    </row>
    <row r="14443">
      <c r="A14443" s="36" t="str">
        <f t="shared" si="1"/>
        <v>High Population-Middle Poverty</v>
      </c>
      <c r="B14443" s="35" t="s">
        <v>14462</v>
      </c>
      <c r="C14443" s="37">
        <v>15358.0</v>
      </c>
      <c r="D14443" s="37">
        <v>0.267092069279854</v>
      </c>
      <c r="E14443" s="37" t="s">
        <v>14</v>
      </c>
      <c r="F14443" s="37" t="s">
        <v>10</v>
      </c>
    </row>
    <row r="14444">
      <c r="A14444" s="36" t="str">
        <f t="shared" si="1"/>
        <v>Low Population-Impoverished</v>
      </c>
      <c r="B14444" s="35" t="s">
        <v>14463</v>
      </c>
      <c r="C14444" s="37">
        <v>104.0</v>
      </c>
      <c r="D14444" s="37">
        <v>0.625</v>
      </c>
      <c r="E14444" s="37" t="s">
        <v>16</v>
      </c>
      <c r="F14444" s="37" t="s">
        <v>12</v>
      </c>
    </row>
    <row r="14445">
      <c r="A14445" s="36" t="str">
        <f t="shared" si="1"/>
        <v>High Population-Low Poverty</v>
      </c>
      <c r="B14445" s="35" t="s">
        <v>14464</v>
      </c>
      <c r="C14445" s="37">
        <v>25498.0</v>
      </c>
      <c r="D14445" s="37">
        <v>0.0952231547572359</v>
      </c>
      <c r="E14445" s="37" t="s">
        <v>14</v>
      </c>
      <c r="F14445" s="37" t="s">
        <v>9</v>
      </c>
    </row>
    <row r="14446">
      <c r="A14446" s="36" t="str">
        <f t="shared" si="1"/>
        <v>Medium Population-Low Poverty</v>
      </c>
      <c r="B14446" s="35" t="s">
        <v>14465</v>
      </c>
      <c r="C14446" s="37">
        <v>7139.0</v>
      </c>
      <c r="D14446" s="37">
        <v>0.0508474576271186</v>
      </c>
      <c r="E14446" s="37" t="s">
        <v>15</v>
      </c>
      <c r="F14446" s="37" t="s">
        <v>9</v>
      </c>
    </row>
    <row r="14447">
      <c r="A14447" s="36" t="str">
        <f t="shared" si="1"/>
        <v>High Population-Middle Poverty</v>
      </c>
      <c r="B14447" s="35" t="s">
        <v>14466</v>
      </c>
      <c r="C14447" s="37">
        <v>28018.0</v>
      </c>
      <c r="D14447" s="37">
        <v>0.121243486330216</v>
      </c>
      <c r="E14447" s="37" t="s">
        <v>14</v>
      </c>
      <c r="F14447" s="37" t="s">
        <v>10</v>
      </c>
    </row>
    <row r="14448">
      <c r="A14448" s="36" t="str">
        <f t="shared" si="1"/>
        <v>High Population-Middle Poverty</v>
      </c>
      <c r="B14448" s="35" t="s">
        <v>14467</v>
      </c>
      <c r="C14448" s="37">
        <v>14643.0</v>
      </c>
      <c r="D14448" s="37">
        <v>0.105647749778051</v>
      </c>
      <c r="E14448" s="37" t="s">
        <v>14</v>
      </c>
      <c r="F14448" s="37" t="s">
        <v>10</v>
      </c>
    </row>
    <row r="14449">
      <c r="A14449" s="36" t="str">
        <f t="shared" si="1"/>
        <v>Medium Population-Low Poverty</v>
      </c>
      <c r="B14449" s="35" t="s">
        <v>14468</v>
      </c>
      <c r="C14449" s="37">
        <v>1848.0</v>
      </c>
      <c r="D14449" s="37">
        <v>0.0432900432900433</v>
      </c>
      <c r="E14449" s="37" t="s">
        <v>15</v>
      </c>
      <c r="F14449" s="37" t="s">
        <v>9</v>
      </c>
    </row>
    <row r="14450">
      <c r="A14450" s="36" t="str">
        <f t="shared" si="1"/>
        <v>High Population-Low Poverty</v>
      </c>
      <c r="B14450" s="35" t="s">
        <v>14469</v>
      </c>
      <c r="C14450" s="37">
        <v>12235.0</v>
      </c>
      <c r="D14450" s="37">
        <v>0.0331017572537801</v>
      </c>
      <c r="E14450" s="37" t="s">
        <v>14</v>
      </c>
      <c r="F14450" s="37" t="s">
        <v>9</v>
      </c>
    </row>
    <row r="14451">
      <c r="A14451" s="36" t="str">
        <f t="shared" si="1"/>
        <v>High Population-Middle Poverty</v>
      </c>
      <c r="B14451" s="35" t="s">
        <v>14470</v>
      </c>
      <c r="C14451" s="37">
        <v>10004.0</v>
      </c>
      <c r="D14451" s="37">
        <v>0.167532986805278</v>
      </c>
      <c r="E14451" s="37" t="s">
        <v>14</v>
      </c>
      <c r="F14451" s="37" t="s">
        <v>10</v>
      </c>
    </row>
    <row r="14452">
      <c r="A14452" s="36" t="str">
        <f t="shared" si="1"/>
        <v>High Population-Low Poverty</v>
      </c>
      <c r="B14452" s="35" t="s">
        <v>14471</v>
      </c>
      <c r="C14452" s="37">
        <v>20399.0</v>
      </c>
      <c r="D14452" s="37">
        <v>0.0928476886121869</v>
      </c>
      <c r="E14452" s="37" t="s">
        <v>14</v>
      </c>
      <c r="F14452" s="37" t="s">
        <v>9</v>
      </c>
    </row>
    <row r="14453">
      <c r="A14453" s="36" t="str">
        <f t="shared" si="1"/>
        <v>High Population-Middle Poverty</v>
      </c>
      <c r="B14453" s="35" t="s">
        <v>14472</v>
      </c>
      <c r="C14453" s="37">
        <v>17524.0</v>
      </c>
      <c r="D14453" s="37">
        <v>0.163090618580233</v>
      </c>
      <c r="E14453" s="37" t="s">
        <v>14</v>
      </c>
      <c r="F14453" s="37" t="s">
        <v>10</v>
      </c>
    </row>
    <row r="14454">
      <c r="A14454" s="36" t="str">
        <f t="shared" si="1"/>
        <v>High Population-Low Poverty</v>
      </c>
      <c r="B14454" s="35" t="s">
        <v>14473</v>
      </c>
      <c r="C14454" s="37">
        <v>31886.0</v>
      </c>
      <c r="D14454" s="37">
        <v>0.07354324782036</v>
      </c>
      <c r="E14454" s="37" t="s">
        <v>14</v>
      </c>
      <c r="F14454" s="37" t="s">
        <v>9</v>
      </c>
    </row>
    <row r="14455">
      <c r="A14455" s="36" t="str">
        <f t="shared" si="1"/>
        <v>High Population-Low Poverty</v>
      </c>
      <c r="B14455" s="35" t="s">
        <v>14474</v>
      </c>
      <c r="C14455" s="37">
        <v>26265.0</v>
      </c>
      <c r="D14455" s="37">
        <v>0.0504092899295641</v>
      </c>
      <c r="E14455" s="37" t="s">
        <v>14</v>
      </c>
      <c r="F14455" s="37" t="s">
        <v>9</v>
      </c>
    </row>
    <row r="14456">
      <c r="A14456" s="36" t="str">
        <f t="shared" si="1"/>
        <v>High Population-Low Poverty</v>
      </c>
      <c r="B14456" s="35" t="s">
        <v>14475</v>
      </c>
      <c r="C14456" s="37">
        <v>15519.0</v>
      </c>
      <c r="D14456" s="37">
        <v>0.0430440105676912</v>
      </c>
      <c r="E14456" s="37" t="s">
        <v>14</v>
      </c>
      <c r="F14456" s="37" t="s">
        <v>9</v>
      </c>
    </row>
    <row r="14457">
      <c r="A14457" s="36" t="str">
        <f t="shared" si="1"/>
        <v>High Population-Middle Poverty</v>
      </c>
      <c r="B14457" s="35" t="s">
        <v>14476</v>
      </c>
      <c r="C14457" s="37">
        <v>31654.0</v>
      </c>
      <c r="D14457" s="37">
        <v>0.145068553737284</v>
      </c>
      <c r="E14457" s="37" t="s">
        <v>14</v>
      </c>
      <c r="F14457" s="37" t="s">
        <v>10</v>
      </c>
    </row>
    <row r="14458">
      <c r="A14458" s="36" t="str">
        <f t="shared" si="1"/>
        <v>High Population-Middle Poverty</v>
      </c>
      <c r="B14458" s="35" t="s">
        <v>14477</v>
      </c>
      <c r="C14458" s="37">
        <v>15862.0</v>
      </c>
      <c r="D14458" s="37">
        <v>0.14342453662842</v>
      </c>
      <c r="E14458" s="37" t="s">
        <v>14</v>
      </c>
      <c r="F14458" s="37" t="s">
        <v>10</v>
      </c>
    </row>
    <row r="14459">
      <c r="A14459" s="36" t="str">
        <f t="shared" si="1"/>
        <v>High Population-Middle Poverty</v>
      </c>
      <c r="B14459" s="35" t="s">
        <v>14478</v>
      </c>
      <c r="C14459" s="37">
        <v>19652.0</v>
      </c>
      <c r="D14459" s="37">
        <v>0.277427233869326</v>
      </c>
      <c r="E14459" s="37" t="s">
        <v>14</v>
      </c>
      <c r="F14459" s="37" t="s">
        <v>10</v>
      </c>
    </row>
    <row r="14460">
      <c r="A14460" s="36" t="str">
        <f t="shared" si="1"/>
        <v>High Population-Middle Poverty</v>
      </c>
      <c r="B14460" s="35" t="s">
        <v>14479</v>
      </c>
      <c r="C14460" s="37">
        <v>13790.0</v>
      </c>
      <c r="D14460" s="37">
        <v>0.251994198694706</v>
      </c>
      <c r="E14460" s="37" t="s">
        <v>14</v>
      </c>
      <c r="F14460" s="37" t="s">
        <v>10</v>
      </c>
    </row>
    <row r="14461">
      <c r="A14461" s="36" t="str">
        <f t="shared" si="1"/>
        <v>High Population-Middle Poverty</v>
      </c>
      <c r="B14461" s="35" t="s">
        <v>14480</v>
      </c>
      <c r="C14461" s="37">
        <v>50890.0</v>
      </c>
      <c r="D14461" s="37">
        <v>0.179229711141678</v>
      </c>
      <c r="E14461" s="37" t="s">
        <v>14</v>
      </c>
      <c r="F14461" s="37" t="s">
        <v>10</v>
      </c>
    </row>
    <row r="14462">
      <c r="A14462" s="36" t="str">
        <f t="shared" si="1"/>
        <v>Medium Population-Middle Poverty</v>
      </c>
      <c r="B14462" s="35" t="s">
        <v>14481</v>
      </c>
      <c r="C14462" s="37">
        <v>4702.0</v>
      </c>
      <c r="D14462" s="37">
        <v>0.19715014887282</v>
      </c>
      <c r="E14462" s="37" t="s">
        <v>15</v>
      </c>
      <c r="F14462" s="37" t="s">
        <v>10</v>
      </c>
    </row>
    <row r="14463">
      <c r="A14463" s="36" t="str">
        <f t="shared" si="1"/>
        <v>Medium Population-Middle Poverty</v>
      </c>
      <c r="B14463" s="35" t="s">
        <v>14482</v>
      </c>
      <c r="C14463" s="37">
        <v>2695.0</v>
      </c>
      <c r="D14463" s="37">
        <v>0.18330241187384</v>
      </c>
      <c r="E14463" s="37" t="s">
        <v>15</v>
      </c>
      <c r="F14463" s="37" t="s">
        <v>10</v>
      </c>
    </row>
    <row r="14464">
      <c r="A14464" s="36" t="str">
        <f t="shared" si="1"/>
        <v>Medium Population-Middle Poverty</v>
      </c>
      <c r="B14464" s="35" t="s">
        <v>14483</v>
      </c>
      <c r="C14464" s="37">
        <v>4553.0</v>
      </c>
      <c r="D14464" s="37">
        <v>0.231495717109598</v>
      </c>
      <c r="E14464" s="37" t="s">
        <v>15</v>
      </c>
      <c r="F14464" s="37" t="s">
        <v>10</v>
      </c>
    </row>
    <row r="14465">
      <c r="A14465" s="36" t="str">
        <f t="shared" si="1"/>
        <v>Medium Population-High Poverty</v>
      </c>
      <c r="B14465" s="35" t="s">
        <v>14484</v>
      </c>
      <c r="C14465" s="37">
        <v>1461.0</v>
      </c>
      <c r="D14465" s="37">
        <v>0.409993155373032</v>
      </c>
      <c r="E14465" s="37" t="s">
        <v>15</v>
      </c>
      <c r="F14465" s="37" t="s">
        <v>11</v>
      </c>
    </row>
    <row r="14466">
      <c r="A14466" s="36" t="str">
        <f t="shared" si="1"/>
        <v>Low Population-Impoverished</v>
      </c>
      <c r="B14466" s="35" t="s">
        <v>14485</v>
      </c>
      <c r="C14466" s="37">
        <v>279.0</v>
      </c>
      <c r="D14466" s="37">
        <v>0.623655913978495</v>
      </c>
      <c r="E14466" s="37" t="s">
        <v>16</v>
      </c>
      <c r="F14466" s="37" t="s">
        <v>12</v>
      </c>
    </row>
    <row r="14467">
      <c r="A14467" s="36" t="str">
        <f t="shared" si="1"/>
        <v>Low Population-Middle Poverty</v>
      </c>
      <c r="B14467" s="35" t="s">
        <v>14486</v>
      </c>
      <c r="C14467" s="37">
        <v>13.0</v>
      </c>
      <c r="D14467" s="37">
        <v>0.230769230769231</v>
      </c>
      <c r="E14467" s="37" t="s">
        <v>16</v>
      </c>
      <c r="F14467" s="37" t="s">
        <v>10</v>
      </c>
    </row>
    <row r="14468">
      <c r="A14468" s="36" t="str">
        <f t="shared" si="1"/>
        <v>Medium Population-Middle Poverty</v>
      </c>
      <c r="B14468" s="35" t="s">
        <v>14487</v>
      </c>
      <c r="C14468" s="37">
        <v>7519.0</v>
      </c>
      <c r="D14468" s="37">
        <v>0.12182471073281</v>
      </c>
      <c r="E14468" s="37" t="s">
        <v>15</v>
      </c>
      <c r="F14468" s="37" t="s">
        <v>10</v>
      </c>
    </row>
    <row r="14469">
      <c r="A14469" s="36" t="str">
        <f t="shared" si="1"/>
        <v>Medium Population-Middle Poverty</v>
      </c>
      <c r="B14469" s="35" t="s">
        <v>14488</v>
      </c>
      <c r="C14469" s="37">
        <v>928.0</v>
      </c>
      <c r="D14469" s="37">
        <v>0.214439655172414</v>
      </c>
      <c r="E14469" s="37" t="s">
        <v>15</v>
      </c>
      <c r="F14469" s="37" t="s">
        <v>10</v>
      </c>
    </row>
    <row r="14470">
      <c r="A14470" s="36" t="str">
        <f t="shared" si="1"/>
        <v>Low Population-Middle Poverty</v>
      </c>
      <c r="B14470" s="35" t="s">
        <v>14489</v>
      </c>
      <c r="C14470" s="37">
        <v>309.0</v>
      </c>
      <c r="D14470" s="37">
        <v>0.236245954692557</v>
      </c>
      <c r="E14470" s="37" t="s">
        <v>16</v>
      </c>
      <c r="F14470" s="37" t="s">
        <v>10</v>
      </c>
    </row>
    <row r="14471">
      <c r="A14471" s="36" t="str">
        <f t="shared" si="1"/>
        <v>Low Population-Low Poverty</v>
      </c>
      <c r="B14471" s="35" t="s">
        <v>14490</v>
      </c>
      <c r="C14471" s="37">
        <v>138.0</v>
      </c>
      <c r="D14471" s="37">
        <v>0.0942028985507246</v>
      </c>
      <c r="E14471" s="37" t="s">
        <v>16</v>
      </c>
      <c r="F14471" s="37" t="s">
        <v>9</v>
      </c>
    </row>
    <row r="14472">
      <c r="A14472" s="36" t="str">
        <f t="shared" si="1"/>
        <v>Medium Population-Middle Poverty</v>
      </c>
      <c r="B14472" s="35" t="s">
        <v>14491</v>
      </c>
      <c r="C14472" s="37">
        <v>3075.0</v>
      </c>
      <c r="D14472" s="37">
        <v>0.176910569105691</v>
      </c>
      <c r="E14472" s="37" t="s">
        <v>15</v>
      </c>
      <c r="F14472" s="37" t="s">
        <v>10</v>
      </c>
    </row>
    <row r="14473">
      <c r="A14473" s="36" t="str">
        <f t="shared" si="1"/>
        <v>Medium Population-Middle Poverty</v>
      </c>
      <c r="B14473" s="35" t="s">
        <v>14492</v>
      </c>
      <c r="C14473" s="37">
        <v>5029.0</v>
      </c>
      <c r="D14473" s="37">
        <v>0.167230065619407</v>
      </c>
      <c r="E14473" s="37" t="s">
        <v>15</v>
      </c>
      <c r="F14473" s="37" t="s">
        <v>10</v>
      </c>
    </row>
    <row r="14474">
      <c r="A14474" s="36" t="str">
        <f t="shared" si="1"/>
        <v>Medium Population-Middle Poverty</v>
      </c>
      <c r="B14474" s="35" t="s">
        <v>14493</v>
      </c>
      <c r="C14474" s="37">
        <v>2474.0</v>
      </c>
      <c r="D14474" s="37">
        <v>0.163298302344382</v>
      </c>
      <c r="E14474" s="37" t="s">
        <v>15</v>
      </c>
      <c r="F14474" s="37" t="s">
        <v>10</v>
      </c>
    </row>
    <row r="14475">
      <c r="A14475" s="36" t="str">
        <f t="shared" si="1"/>
        <v>Low Population-Low Poverty</v>
      </c>
      <c r="B14475" s="35" t="s">
        <v>14494</v>
      </c>
      <c r="C14475" s="37">
        <v>60.0</v>
      </c>
      <c r="D14475" s="37">
        <v>0.0</v>
      </c>
      <c r="E14475" s="37" t="s">
        <v>16</v>
      </c>
      <c r="F14475" s="37" t="s">
        <v>9</v>
      </c>
    </row>
    <row r="14476">
      <c r="A14476" s="36" t="str">
        <f t="shared" si="1"/>
        <v>High Population-Middle Poverty</v>
      </c>
      <c r="B14476" s="35" t="s">
        <v>14495</v>
      </c>
      <c r="C14476" s="37">
        <v>14485.0</v>
      </c>
      <c r="D14476" s="37">
        <v>0.209389023127373</v>
      </c>
      <c r="E14476" s="37" t="s">
        <v>14</v>
      </c>
      <c r="F14476" s="37" t="s">
        <v>10</v>
      </c>
    </row>
    <row r="14477">
      <c r="A14477" s="36" t="str">
        <f t="shared" si="1"/>
        <v>Medium Population-Middle Poverty</v>
      </c>
      <c r="B14477" s="35" t="s">
        <v>14496</v>
      </c>
      <c r="C14477" s="37">
        <v>1887.0</v>
      </c>
      <c r="D14477" s="37">
        <v>0.241653418124006</v>
      </c>
      <c r="E14477" s="37" t="s">
        <v>15</v>
      </c>
      <c r="F14477" s="37" t="s">
        <v>10</v>
      </c>
    </row>
    <row r="14478">
      <c r="A14478" s="36" t="str">
        <f t="shared" si="1"/>
        <v>Low Population-Low Poverty</v>
      </c>
      <c r="B14478" s="35" t="s">
        <v>14497</v>
      </c>
      <c r="C14478" s="37">
        <v>120.0</v>
      </c>
      <c r="D14478" s="37">
        <v>0.0416666666666667</v>
      </c>
      <c r="E14478" s="37" t="s">
        <v>16</v>
      </c>
      <c r="F14478" s="37" t="s">
        <v>9</v>
      </c>
    </row>
    <row r="14479">
      <c r="A14479" s="36" t="str">
        <f t="shared" si="1"/>
        <v>High Population-Middle Poverty</v>
      </c>
      <c r="B14479" s="35" t="s">
        <v>14498</v>
      </c>
      <c r="C14479" s="37">
        <v>21236.0</v>
      </c>
      <c r="D14479" s="37">
        <v>0.222970427575815</v>
      </c>
      <c r="E14479" s="37" t="s">
        <v>14</v>
      </c>
      <c r="F14479" s="37" t="s">
        <v>10</v>
      </c>
    </row>
    <row r="14480">
      <c r="A14480" s="36" t="str">
        <f t="shared" si="1"/>
        <v>High Population-Middle Poverty</v>
      </c>
      <c r="B14480" s="35" t="s">
        <v>14499</v>
      </c>
      <c r="C14480" s="37">
        <v>15710.0</v>
      </c>
      <c r="D14480" s="37">
        <v>0.211457670273711</v>
      </c>
      <c r="E14480" s="37" t="s">
        <v>14</v>
      </c>
      <c r="F14480" s="37" t="s">
        <v>10</v>
      </c>
    </row>
    <row r="14481">
      <c r="A14481" s="36" t="str">
        <f t="shared" si="1"/>
        <v>Medium Population-Low Poverty</v>
      </c>
      <c r="B14481" s="35" t="s">
        <v>14500</v>
      </c>
      <c r="C14481" s="37">
        <v>4665.0</v>
      </c>
      <c r="D14481" s="37">
        <v>0.0771704180064309</v>
      </c>
      <c r="E14481" s="37" t="s">
        <v>15</v>
      </c>
      <c r="F14481" s="37" t="s">
        <v>9</v>
      </c>
    </row>
    <row r="14482">
      <c r="A14482" s="36" t="str">
        <f t="shared" si="1"/>
        <v>Medium Population-Low Poverty</v>
      </c>
      <c r="B14482" s="35" t="s">
        <v>14501</v>
      </c>
      <c r="C14482" s="37">
        <v>2322.0</v>
      </c>
      <c r="D14482" s="37">
        <v>0.0813953488372093</v>
      </c>
      <c r="E14482" s="37" t="s">
        <v>15</v>
      </c>
      <c r="F14482" s="37" t="s">
        <v>9</v>
      </c>
    </row>
    <row r="14483">
      <c r="A14483" s="36" t="str">
        <f t="shared" si="1"/>
        <v>Low Population-Middle Poverty</v>
      </c>
      <c r="B14483" s="35" t="s">
        <v>14502</v>
      </c>
      <c r="C14483" s="37">
        <v>499.0</v>
      </c>
      <c r="D14483" s="37">
        <v>0.176352705410822</v>
      </c>
      <c r="E14483" s="37" t="s">
        <v>16</v>
      </c>
      <c r="F14483" s="37" t="s">
        <v>10</v>
      </c>
    </row>
    <row r="14484">
      <c r="A14484" s="36" t="str">
        <f t="shared" si="1"/>
        <v>Medium Population-Low Poverty</v>
      </c>
      <c r="B14484" s="35" t="s">
        <v>14503</v>
      </c>
      <c r="C14484" s="37">
        <v>2579.0</v>
      </c>
      <c r="D14484" s="37">
        <v>0.0825901512214036</v>
      </c>
      <c r="E14484" s="37" t="s">
        <v>15</v>
      </c>
      <c r="F14484" s="37" t="s">
        <v>9</v>
      </c>
    </row>
    <row r="14485">
      <c r="A14485" s="36" t="str">
        <f t="shared" si="1"/>
        <v>High Population-Middle Poverty</v>
      </c>
      <c r="B14485" s="35" t="s">
        <v>14504</v>
      </c>
      <c r="C14485" s="37">
        <v>11413.0</v>
      </c>
      <c r="D14485" s="37">
        <v>0.229738018049593</v>
      </c>
      <c r="E14485" s="37" t="s">
        <v>14</v>
      </c>
      <c r="F14485" s="37" t="s">
        <v>10</v>
      </c>
    </row>
    <row r="14486">
      <c r="A14486" s="36" t="str">
        <f t="shared" si="1"/>
        <v>Low Population-Middle Poverty</v>
      </c>
      <c r="B14486" s="35" t="s">
        <v>14505</v>
      </c>
      <c r="C14486" s="37">
        <v>460.0</v>
      </c>
      <c r="D14486" s="37">
        <v>0.176086956521739</v>
      </c>
      <c r="E14486" s="37" t="s">
        <v>16</v>
      </c>
      <c r="F14486" s="37" t="s">
        <v>10</v>
      </c>
    </row>
    <row r="14487">
      <c r="A14487" s="36" t="str">
        <f t="shared" si="1"/>
        <v>Medium Population-Middle Poverty</v>
      </c>
      <c r="B14487" s="35" t="s">
        <v>14506</v>
      </c>
      <c r="C14487" s="37">
        <v>5945.0</v>
      </c>
      <c r="D14487" s="37">
        <v>0.229100084104289</v>
      </c>
      <c r="E14487" s="37" t="s">
        <v>15</v>
      </c>
      <c r="F14487" s="37" t="s">
        <v>10</v>
      </c>
    </row>
    <row r="14488">
      <c r="A14488" s="36" t="str">
        <f t="shared" si="1"/>
        <v>Medium Population-Middle Poverty</v>
      </c>
      <c r="B14488" s="35" t="s">
        <v>14507</v>
      </c>
      <c r="C14488" s="37">
        <v>4100.0</v>
      </c>
      <c r="D14488" s="37">
        <v>0.150487804878049</v>
      </c>
      <c r="E14488" s="37" t="s">
        <v>15</v>
      </c>
      <c r="F14488" s="37" t="s">
        <v>10</v>
      </c>
    </row>
    <row r="14489">
      <c r="A14489" s="36" t="str">
        <f t="shared" si="1"/>
        <v>Medium Population-Middle Poverty</v>
      </c>
      <c r="B14489" s="35" t="s">
        <v>14508</v>
      </c>
      <c r="C14489" s="37">
        <v>3753.0</v>
      </c>
      <c r="D14489" s="37">
        <v>0.141220357047695</v>
      </c>
      <c r="E14489" s="37" t="s">
        <v>15</v>
      </c>
      <c r="F14489" s="37" t="s">
        <v>10</v>
      </c>
    </row>
    <row r="14490">
      <c r="A14490" s="36" t="str">
        <f t="shared" si="1"/>
        <v>Medium Population-Middle Poverty</v>
      </c>
      <c r="B14490" s="35" t="s">
        <v>14509</v>
      </c>
      <c r="C14490" s="37">
        <v>1177.0</v>
      </c>
      <c r="D14490" s="37">
        <v>0.12999150382328</v>
      </c>
      <c r="E14490" s="37" t="s">
        <v>15</v>
      </c>
      <c r="F14490" s="37" t="s">
        <v>10</v>
      </c>
    </row>
    <row r="14491">
      <c r="A14491" s="36" t="str">
        <f t="shared" si="1"/>
        <v>Medium Population-Middle Poverty</v>
      </c>
      <c r="B14491" s="35" t="s">
        <v>14510</v>
      </c>
      <c r="C14491" s="37">
        <v>6355.0</v>
      </c>
      <c r="D14491" s="37">
        <v>0.157671125098348</v>
      </c>
      <c r="E14491" s="37" t="s">
        <v>15</v>
      </c>
      <c r="F14491" s="37" t="s">
        <v>10</v>
      </c>
    </row>
    <row r="14492">
      <c r="A14492" s="36" t="str">
        <f t="shared" si="1"/>
        <v>Medium Population-Middle Poverty</v>
      </c>
      <c r="B14492" s="35" t="s">
        <v>14511</v>
      </c>
      <c r="C14492" s="37">
        <v>1925.0</v>
      </c>
      <c r="D14492" s="37">
        <v>0.141818181818182</v>
      </c>
      <c r="E14492" s="37" t="s">
        <v>15</v>
      </c>
      <c r="F14492" s="37" t="s">
        <v>10</v>
      </c>
    </row>
    <row r="14493">
      <c r="A14493" s="36" t="str">
        <f t="shared" si="1"/>
        <v>Medium Population-Middle Poverty</v>
      </c>
      <c r="B14493" s="35" t="s">
        <v>14512</v>
      </c>
      <c r="C14493" s="37">
        <v>2968.0</v>
      </c>
      <c r="D14493" s="37">
        <v>0.293463611859838</v>
      </c>
      <c r="E14493" s="37" t="s">
        <v>15</v>
      </c>
      <c r="F14493" s="37" t="s">
        <v>10</v>
      </c>
    </row>
    <row r="14494">
      <c r="A14494" s="36" t="str">
        <f t="shared" si="1"/>
        <v>Medium Population-Middle Poverty</v>
      </c>
      <c r="B14494" s="35" t="s">
        <v>14513</v>
      </c>
      <c r="C14494" s="37">
        <v>2542.0</v>
      </c>
      <c r="D14494" s="37">
        <v>0.274980330448466</v>
      </c>
      <c r="E14494" s="37" t="s">
        <v>15</v>
      </c>
      <c r="F14494" s="37" t="s">
        <v>10</v>
      </c>
    </row>
    <row r="14495">
      <c r="A14495" s="36" t="str">
        <f t="shared" si="1"/>
        <v>Medium Population-Middle Poverty</v>
      </c>
      <c r="B14495" s="35" t="s">
        <v>14514</v>
      </c>
      <c r="C14495" s="37">
        <v>7173.0</v>
      </c>
      <c r="D14495" s="37">
        <v>0.277708071936428</v>
      </c>
      <c r="E14495" s="37" t="s">
        <v>15</v>
      </c>
      <c r="F14495" s="37" t="s">
        <v>10</v>
      </c>
    </row>
    <row r="14496">
      <c r="A14496" s="36" t="str">
        <f t="shared" si="1"/>
        <v>Medium Population-Middle Poverty</v>
      </c>
      <c r="B14496" s="35" t="s">
        <v>14515</v>
      </c>
      <c r="C14496" s="37">
        <v>6770.0</v>
      </c>
      <c r="D14496" s="37">
        <v>0.262629246676514</v>
      </c>
      <c r="E14496" s="37" t="s">
        <v>15</v>
      </c>
      <c r="F14496" s="37" t="s">
        <v>10</v>
      </c>
    </row>
    <row r="14497">
      <c r="A14497" s="36" t="str">
        <f t="shared" si="1"/>
        <v>High Population-Middle Poverty</v>
      </c>
      <c r="B14497" s="35" t="s">
        <v>14516</v>
      </c>
      <c r="C14497" s="37">
        <v>28822.0</v>
      </c>
      <c r="D14497" s="37">
        <v>0.316112691693845</v>
      </c>
      <c r="E14497" s="37" t="s">
        <v>14</v>
      </c>
      <c r="F14497" s="37" t="s">
        <v>10</v>
      </c>
    </row>
    <row r="14498">
      <c r="A14498" s="36" t="str">
        <f t="shared" si="1"/>
        <v>Medium Population-Middle Poverty</v>
      </c>
      <c r="B14498" s="35" t="s">
        <v>14517</v>
      </c>
      <c r="C14498" s="37">
        <v>6121.0</v>
      </c>
      <c r="D14498" s="37">
        <v>0.237706257147525</v>
      </c>
      <c r="E14498" s="37" t="s">
        <v>15</v>
      </c>
      <c r="F14498" s="37" t="s">
        <v>10</v>
      </c>
    </row>
    <row r="14499">
      <c r="A14499" s="36" t="str">
        <f t="shared" si="1"/>
        <v>High Population-Middle Poverty</v>
      </c>
      <c r="B14499" s="35" t="s">
        <v>14518</v>
      </c>
      <c r="C14499" s="37">
        <v>10040.0</v>
      </c>
      <c r="D14499" s="37">
        <v>0.123207171314741</v>
      </c>
      <c r="E14499" s="37" t="s">
        <v>14</v>
      </c>
      <c r="F14499" s="37" t="s">
        <v>10</v>
      </c>
    </row>
    <row r="14500">
      <c r="A14500" s="36" t="str">
        <f t="shared" si="1"/>
        <v>Low Population-Middle Poverty</v>
      </c>
      <c r="B14500" s="35" t="s">
        <v>14519</v>
      </c>
      <c r="C14500" s="37">
        <v>274.0</v>
      </c>
      <c r="D14500" s="37">
        <v>0.116788321167883</v>
      </c>
      <c r="E14500" s="37" t="s">
        <v>16</v>
      </c>
      <c r="F14500" s="37" t="s">
        <v>10</v>
      </c>
    </row>
    <row r="14501">
      <c r="A14501" s="36" t="str">
        <f t="shared" si="1"/>
        <v>Medium Population-Middle Poverty</v>
      </c>
      <c r="B14501" s="35" t="s">
        <v>14520</v>
      </c>
      <c r="C14501" s="37">
        <v>1527.0</v>
      </c>
      <c r="D14501" s="37">
        <v>0.14800261951539</v>
      </c>
      <c r="E14501" s="37" t="s">
        <v>15</v>
      </c>
      <c r="F14501" s="37" t="s">
        <v>10</v>
      </c>
    </row>
    <row r="14502">
      <c r="A14502" s="36" t="str">
        <f t="shared" si="1"/>
        <v>Low Population-Middle Poverty</v>
      </c>
      <c r="B14502" s="35" t="s">
        <v>14521</v>
      </c>
      <c r="C14502" s="37">
        <v>367.0</v>
      </c>
      <c r="D14502" s="37">
        <v>0.258855585831063</v>
      </c>
      <c r="E14502" s="37" t="s">
        <v>16</v>
      </c>
      <c r="F14502" s="37" t="s">
        <v>10</v>
      </c>
    </row>
    <row r="14503">
      <c r="A14503" s="36" t="str">
        <f t="shared" si="1"/>
        <v>Low Population-Middle Poverty</v>
      </c>
      <c r="B14503" s="35" t="s">
        <v>14522</v>
      </c>
      <c r="C14503" s="37">
        <v>281.0</v>
      </c>
      <c r="D14503" s="37">
        <v>0.309608540925267</v>
      </c>
      <c r="E14503" s="37" t="s">
        <v>16</v>
      </c>
      <c r="F14503" s="37" t="s">
        <v>10</v>
      </c>
    </row>
    <row r="14504">
      <c r="A14504" s="36" t="str">
        <f t="shared" si="1"/>
        <v>Medium Population-Low Poverty</v>
      </c>
      <c r="B14504" s="35" t="s">
        <v>14523</v>
      </c>
      <c r="C14504" s="37">
        <v>1086.0</v>
      </c>
      <c r="D14504" s="37">
        <v>0.0911602209944751</v>
      </c>
      <c r="E14504" s="37" t="s">
        <v>15</v>
      </c>
      <c r="F14504" s="37" t="s">
        <v>9</v>
      </c>
    </row>
    <row r="14505">
      <c r="A14505" s="36" t="str">
        <f t="shared" si="1"/>
        <v>Medium Population-Middle Poverty</v>
      </c>
      <c r="B14505" s="35" t="s">
        <v>14524</v>
      </c>
      <c r="C14505" s="37">
        <v>2818.0</v>
      </c>
      <c r="D14505" s="37">
        <v>0.184528034066714</v>
      </c>
      <c r="E14505" s="37" t="s">
        <v>15</v>
      </c>
      <c r="F14505" s="37" t="s">
        <v>10</v>
      </c>
    </row>
    <row r="14506">
      <c r="A14506" s="36" t="str">
        <f t="shared" si="1"/>
        <v>High Population-Middle Poverty</v>
      </c>
      <c r="B14506" s="35" t="s">
        <v>14525</v>
      </c>
      <c r="C14506" s="37">
        <v>12686.0</v>
      </c>
      <c r="D14506" s="37">
        <v>0.231988018287876</v>
      </c>
      <c r="E14506" s="37" t="s">
        <v>14</v>
      </c>
      <c r="F14506" s="37" t="s">
        <v>10</v>
      </c>
    </row>
    <row r="14507">
      <c r="A14507" s="36" t="str">
        <f t="shared" si="1"/>
        <v>Medium Population-Middle Poverty</v>
      </c>
      <c r="B14507" s="35" t="s">
        <v>14526</v>
      </c>
      <c r="C14507" s="37">
        <v>1667.0</v>
      </c>
      <c r="D14507" s="37">
        <v>0.215956808638272</v>
      </c>
      <c r="E14507" s="37" t="s">
        <v>15</v>
      </c>
      <c r="F14507" s="37" t="s">
        <v>10</v>
      </c>
    </row>
    <row r="14508">
      <c r="A14508" s="36" t="str">
        <f t="shared" si="1"/>
        <v>Medium Population-Middle Poverty</v>
      </c>
      <c r="B14508" s="35" t="s">
        <v>14527</v>
      </c>
      <c r="C14508" s="37">
        <v>2090.0</v>
      </c>
      <c r="D14508" s="37">
        <v>0.215789473684211</v>
      </c>
      <c r="E14508" s="37" t="s">
        <v>15</v>
      </c>
      <c r="F14508" s="37" t="s">
        <v>10</v>
      </c>
    </row>
    <row r="14509">
      <c r="A14509" s="36" t="str">
        <f t="shared" si="1"/>
        <v>Medium Population-Low Poverty</v>
      </c>
      <c r="B14509" s="35" t="s">
        <v>14528</v>
      </c>
      <c r="C14509" s="37">
        <v>2005.0</v>
      </c>
      <c r="D14509" s="37">
        <v>0.0713216957605985</v>
      </c>
      <c r="E14509" s="37" t="s">
        <v>15</v>
      </c>
      <c r="F14509" s="37" t="s">
        <v>9</v>
      </c>
    </row>
    <row r="14510">
      <c r="A14510" s="36" t="str">
        <f t="shared" si="1"/>
        <v>Medium Population-Middle Poverty</v>
      </c>
      <c r="B14510" s="35" t="s">
        <v>14529</v>
      </c>
      <c r="C14510" s="37">
        <v>1120.0</v>
      </c>
      <c r="D14510" s="37">
        <v>0.166071428571429</v>
      </c>
      <c r="E14510" s="37" t="s">
        <v>15</v>
      </c>
      <c r="F14510" s="37" t="s">
        <v>10</v>
      </c>
    </row>
    <row r="14511">
      <c r="A14511" s="36" t="str">
        <f t="shared" si="1"/>
        <v>Medium Population-Middle Poverty</v>
      </c>
      <c r="B14511" s="35" t="s">
        <v>14530</v>
      </c>
      <c r="C14511" s="37">
        <v>3695.0</v>
      </c>
      <c r="D14511" s="37">
        <v>0.267117726657645</v>
      </c>
      <c r="E14511" s="37" t="s">
        <v>15</v>
      </c>
      <c r="F14511" s="37" t="s">
        <v>10</v>
      </c>
    </row>
    <row r="14512">
      <c r="A14512" s="36" t="str">
        <f t="shared" si="1"/>
        <v>Medium Population-Low Poverty</v>
      </c>
      <c r="B14512" s="35" t="s">
        <v>14531</v>
      </c>
      <c r="C14512" s="37">
        <v>600.0</v>
      </c>
      <c r="D14512" s="37">
        <v>0.0516666666666667</v>
      </c>
      <c r="E14512" s="37" t="s">
        <v>15</v>
      </c>
      <c r="F14512" s="37" t="s">
        <v>9</v>
      </c>
    </row>
    <row r="14513">
      <c r="A14513" s="36" t="str">
        <f t="shared" si="1"/>
        <v>High Population-Middle Poverty</v>
      </c>
      <c r="B14513" s="35" t="s">
        <v>14532</v>
      </c>
      <c r="C14513" s="37">
        <v>15469.0</v>
      </c>
      <c r="D14513" s="37">
        <v>0.161872131359493</v>
      </c>
      <c r="E14513" s="37" t="s">
        <v>14</v>
      </c>
      <c r="F14513" s="37" t="s">
        <v>10</v>
      </c>
    </row>
    <row r="14514">
      <c r="A14514" s="36" t="str">
        <f t="shared" si="1"/>
        <v>Medium Population-Middle Poverty</v>
      </c>
      <c r="B14514" s="35" t="s">
        <v>14533</v>
      </c>
      <c r="C14514" s="37">
        <v>8565.0</v>
      </c>
      <c r="D14514" s="37">
        <v>0.202802101576182</v>
      </c>
      <c r="E14514" s="37" t="s">
        <v>15</v>
      </c>
      <c r="F14514" s="37" t="s">
        <v>10</v>
      </c>
    </row>
    <row r="14515">
      <c r="A14515" s="36" t="str">
        <f t="shared" si="1"/>
        <v>Medium Population-Middle Poverty</v>
      </c>
      <c r="B14515" s="35" t="s">
        <v>14534</v>
      </c>
      <c r="C14515" s="37">
        <v>8438.0</v>
      </c>
      <c r="D14515" s="37">
        <v>0.195306944773643</v>
      </c>
      <c r="E14515" s="37" t="s">
        <v>15</v>
      </c>
      <c r="F14515" s="37" t="s">
        <v>10</v>
      </c>
    </row>
    <row r="14516">
      <c r="A14516" s="36" t="str">
        <f t="shared" si="1"/>
        <v>High Population-Middle Poverty</v>
      </c>
      <c r="B14516" s="35" t="s">
        <v>14535</v>
      </c>
      <c r="C14516" s="37">
        <v>11393.0</v>
      </c>
      <c r="D14516" s="37">
        <v>0.140261564118318</v>
      </c>
      <c r="E14516" s="37" t="s">
        <v>14</v>
      </c>
      <c r="F14516" s="37" t="s">
        <v>10</v>
      </c>
    </row>
    <row r="14517">
      <c r="A14517" s="36" t="str">
        <f t="shared" si="1"/>
        <v>Medium Population-High Poverty</v>
      </c>
      <c r="B14517" s="35" t="s">
        <v>14536</v>
      </c>
      <c r="C14517" s="37">
        <v>646.0</v>
      </c>
      <c r="D14517" s="37">
        <v>0.368421052631579</v>
      </c>
      <c r="E14517" s="37" t="s">
        <v>15</v>
      </c>
      <c r="F14517" s="37" t="s">
        <v>11</v>
      </c>
    </row>
    <row r="14518">
      <c r="A14518" s="36" t="str">
        <f t="shared" si="1"/>
        <v>Medium Population-Middle Poverty</v>
      </c>
      <c r="B14518" s="35" t="s">
        <v>14537</v>
      </c>
      <c r="C14518" s="37">
        <v>1569.0</v>
      </c>
      <c r="D14518" s="37">
        <v>0.25748884639898</v>
      </c>
      <c r="E14518" s="37" t="s">
        <v>15</v>
      </c>
      <c r="F14518" s="37" t="s">
        <v>10</v>
      </c>
    </row>
    <row r="14519">
      <c r="A14519" s="36" t="str">
        <f t="shared" si="1"/>
        <v>Medium Population-Middle Poverty</v>
      </c>
      <c r="B14519" s="35" t="s">
        <v>14538</v>
      </c>
      <c r="C14519" s="37">
        <v>4755.0</v>
      </c>
      <c r="D14519" s="37">
        <v>0.160462670872766</v>
      </c>
      <c r="E14519" s="37" t="s">
        <v>15</v>
      </c>
      <c r="F14519" s="37" t="s">
        <v>10</v>
      </c>
    </row>
    <row r="14520">
      <c r="A14520" s="36" t="str">
        <f t="shared" si="1"/>
        <v>Low Population-Middle Poverty</v>
      </c>
      <c r="B14520" s="35" t="s">
        <v>14539</v>
      </c>
      <c r="C14520" s="37">
        <v>305.0</v>
      </c>
      <c r="D14520" s="37">
        <v>0.281967213114754</v>
      </c>
      <c r="E14520" s="37" t="s">
        <v>16</v>
      </c>
      <c r="F14520" s="37" t="s">
        <v>10</v>
      </c>
    </row>
    <row r="14521">
      <c r="A14521" s="36" t="str">
        <f t="shared" si="1"/>
        <v>High Population-High Poverty</v>
      </c>
      <c r="B14521" s="35" t="s">
        <v>14540</v>
      </c>
      <c r="C14521" s="37">
        <v>27233.0</v>
      </c>
      <c r="D14521" s="37">
        <v>0.367458598024456</v>
      </c>
      <c r="E14521" s="37" t="s">
        <v>14</v>
      </c>
      <c r="F14521" s="37" t="s">
        <v>11</v>
      </c>
    </row>
    <row r="14522">
      <c r="A14522" s="36" t="str">
        <f t="shared" si="1"/>
        <v>Medium Population-Low Poverty</v>
      </c>
      <c r="B14522" s="35" t="s">
        <v>14541</v>
      </c>
      <c r="C14522" s="37">
        <v>5191.0</v>
      </c>
      <c r="D14522" s="37">
        <v>0.0753226738586014</v>
      </c>
      <c r="E14522" s="37" t="s">
        <v>15</v>
      </c>
      <c r="F14522" s="37" t="s">
        <v>9</v>
      </c>
    </row>
    <row r="14523">
      <c r="A14523" s="36" t="str">
        <f t="shared" si="1"/>
        <v>Medium Population-Middle Poverty</v>
      </c>
      <c r="B14523" s="35" t="s">
        <v>14542</v>
      </c>
      <c r="C14523" s="37">
        <v>1232.0</v>
      </c>
      <c r="D14523" s="37">
        <v>0.13961038961039</v>
      </c>
      <c r="E14523" s="37" t="s">
        <v>15</v>
      </c>
      <c r="F14523" s="37" t="s">
        <v>10</v>
      </c>
    </row>
    <row r="14524">
      <c r="A14524" s="36" t="str">
        <f t="shared" si="1"/>
        <v>Medium Population-Middle Poverty</v>
      </c>
      <c r="B14524" s="35" t="s">
        <v>14543</v>
      </c>
      <c r="C14524" s="37">
        <v>9351.0</v>
      </c>
      <c r="D14524" s="37">
        <v>0.151641535664635</v>
      </c>
      <c r="E14524" s="37" t="s">
        <v>15</v>
      </c>
      <c r="F14524" s="37" t="s">
        <v>10</v>
      </c>
    </row>
    <row r="14525">
      <c r="A14525" s="36" t="str">
        <f t="shared" si="1"/>
        <v>Medium Population-Middle Poverty</v>
      </c>
      <c r="B14525" s="35" t="s">
        <v>14544</v>
      </c>
      <c r="C14525" s="37">
        <v>2388.0</v>
      </c>
      <c r="D14525" s="37">
        <v>0.158710217755444</v>
      </c>
      <c r="E14525" s="37" t="s">
        <v>15</v>
      </c>
      <c r="F14525" s="37" t="s">
        <v>10</v>
      </c>
    </row>
    <row r="14526">
      <c r="A14526" s="36" t="str">
        <f t="shared" si="1"/>
        <v>Low Population-Middle Poverty</v>
      </c>
      <c r="B14526" s="35" t="s">
        <v>14545</v>
      </c>
      <c r="C14526" s="37">
        <v>472.0</v>
      </c>
      <c r="D14526" s="37">
        <v>0.141949152542373</v>
      </c>
      <c r="E14526" s="37" t="s">
        <v>16</v>
      </c>
      <c r="F14526" s="37" t="s">
        <v>10</v>
      </c>
    </row>
    <row r="14527">
      <c r="A14527" s="36" t="str">
        <f t="shared" si="1"/>
        <v>Medium Population-Middle Poverty</v>
      </c>
      <c r="B14527" s="35" t="s">
        <v>14546</v>
      </c>
      <c r="C14527" s="37">
        <v>1000.0</v>
      </c>
      <c r="D14527" s="37">
        <v>0.289</v>
      </c>
      <c r="E14527" s="37" t="s">
        <v>15</v>
      </c>
      <c r="F14527" s="37" t="s">
        <v>10</v>
      </c>
    </row>
    <row r="14528">
      <c r="A14528" s="36" t="str">
        <f t="shared" si="1"/>
        <v>Low Population-Low Poverty</v>
      </c>
      <c r="B14528" s="35" t="s">
        <v>14547</v>
      </c>
      <c r="C14528" s="37">
        <v>34.0</v>
      </c>
      <c r="D14528" s="37">
        <v>0.0</v>
      </c>
      <c r="E14528" s="37" t="s">
        <v>16</v>
      </c>
      <c r="F14528" s="37" t="s">
        <v>9</v>
      </c>
    </row>
    <row r="14529">
      <c r="A14529" s="36" t="str">
        <f t="shared" si="1"/>
        <v>Medium Population-Middle Poverty</v>
      </c>
      <c r="B14529" s="35" t="s">
        <v>14548</v>
      </c>
      <c r="C14529" s="37">
        <v>3409.0</v>
      </c>
      <c r="D14529" s="37">
        <v>0.116163097682605</v>
      </c>
      <c r="E14529" s="37" t="s">
        <v>15</v>
      </c>
      <c r="F14529" s="37" t="s">
        <v>10</v>
      </c>
    </row>
    <row r="14530">
      <c r="A14530" s="36" t="str">
        <f t="shared" si="1"/>
        <v>Medium Population-Middle Poverty</v>
      </c>
      <c r="B14530" s="35" t="s">
        <v>14549</v>
      </c>
      <c r="C14530" s="37">
        <v>2113.0</v>
      </c>
      <c r="D14530" s="37">
        <v>0.116895409370563</v>
      </c>
      <c r="E14530" s="37" t="s">
        <v>15</v>
      </c>
      <c r="F14530" s="37" t="s">
        <v>10</v>
      </c>
    </row>
    <row r="14531">
      <c r="A14531" s="36" t="str">
        <f t="shared" si="1"/>
        <v>Low Population-Low Poverty</v>
      </c>
      <c r="B14531" s="35" t="s">
        <v>14550</v>
      </c>
      <c r="C14531" s="37">
        <v>401.0</v>
      </c>
      <c r="D14531" s="37">
        <v>0.0922693266832918</v>
      </c>
      <c r="E14531" s="37" t="s">
        <v>16</v>
      </c>
      <c r="F14531" s="37" t="s">
        <v>9</v>
      </c>
    </row>
    <row r="14532">
      <c r="A14532" s="36" t="str">
        <f t="shared" si="1"/>
        <v>Medium Population-Low Poverty</v>
      </c>
      <c r="B14532" s="35" t="s">
        <v>14551</v>
      </c>
      <c r="C14532" s="37">
        <v>1351.0</v>
      </c>
      <c r="D14532" s="37">
        <v>0.0436713545521836</v>
      </c>
      <c r="E14532" s="37" t="s">
        <v>15</v>
      </c>
      <c r="F14532" s="37" t="s">
        <v>9</v>
      </c>
    </row>
    <row r="14533">
      <c r="A14533" s="36" t="str">
        <f t="shared" si="1"/>
        <v>Medium Population-Middle Poverty</v>
      </c>
      <c r="B14533" s="35" t="s">
        <v>14552</v>
      </c>
      <c r="C14533" s="37">
        <v>4427.0</v>
      </c>
      <c r="D14533" s="37">
        <v>0.258640162638356</v>
      </c>
      <c r="E14533" s="37" t="s">
        <v>15</v>
      </c>
      <c r="F14533" s="37" t="s">
        <v>10</v>
      </c>
    </row>
    <row r="14534">
      <c r="A14534" s="36" t="str">
        <f t="shared" si="1"/>
        <v>Low Population-Middle Poverty</v>
      </c>
      <c r="B14534" s="35" t="s">
        <v>14553</v>
      </c>
      <c r="C14534" s="37">
        <v>466.0</v>
      </c>
      <c r="D14534" s="37">
        <v>0.1931330472103</v>
      </c>
      <c r="E14534" s="37" t="s">
        <v>16</v>
      </c>
      <c r="F14534" s="37" t="s">
        <v>10</v>
      </c>
    </row>
    <row r="14535">
      <c r="A14535" s="36" t="str">
        <f t="shared" si="1"/>
        <v>Medium Population-Middle Poverty</v>
      </c>
      <c r="B14535" s="35" t="s">
        <v>14554</v>
      </c>
      <c r="C14535" s="37">
        <v>1562.0</v>
      </c>
      <c r="D14535" s="37">
        <v>0.216389244558259</v>
      </c>
      <c r="E14535" s="37" t="s">
        <v>15</v>
      </c>
      <c r="F14535" s="37" t="s">
        <v>10</v>
      </c>
    </row>
    <row r="14536">
      <c r="A14536" s="36" t="str">
        <f t="shared" si="1"/>
        <v>Low Population-Middle Poverty</v>
      </c>
      <c r="B14536" s="35" t="s">
        <v>14555</v>
      </c>
      <c r="C14536" s="37">
        <v>383.0</v>
      </c>
      <c r="D14536" s="37">
        <v>0.321148825065274</v>
      </c>
      <c r="E14536" s="37" t="s">
        <v>16</v>
      </c>
      <c r="F14536" s="37" t="s">
        <v>10</v>
      </c>
    </row>
    <row r="14537">
      <c r="A14537" s="36" t="str">
        <f t="shared" si="1"/>
        <v>Medium Population-High Poverty</v>
      </c>
      <c r="B14537" s="35" t="s">
        <v>14556</v>
      </c>
      <c r="C14537" s="37">
        <v>653.0</v>
      </c>
      <c r="D14537" s="37">
        <v>0.390505359877489</v>
      </c>
      <c r="E14537" s="37" t="s">
        <v>15</v>
      </c>
      <c r="F14537" s="37" t="s">
        <v>11</v>
      </c>
    </row>
    <row r="14538">
      <c r="A14538" s="36" t="str">
        <f t="shared" si="1"/>
        <v>Medium Population-Middle Poverty</v>
      </c>
      <c r="B14538" s="35" t="s">
        <v>14557</v>
      </c>
      <c r="C14538" s="37">
        <v>2806.0</v>
      </c>
      <c r="D14538" s="37">
        <v>0.100855310049893</v>
      </c>
      <c r="E14538" s="37" t="s">
        <v>15</v>
      </c>
      <c r="F14538" s="37" t="s">
        <v>10</v>
      </c>
    </row>
    <row r="14539">
      <c r="A14539" s="36" t="str">
        <f t="shared" si="1"/>
        <v>Medium Population-Low Poverty</v>
      </c>
      <c r="B14539" s="35" t="s">
        <v>14558</v>
      </c>
      <c r="C14539" s="37">
        <v>1864.0</v>
      </c>
      <c r="D14539" s="37">
        <v>0.0997854077253219</v>
      </c>
      <c r="E14539" s="37" t="s">
        <v>15</v>
      </c>
      <c r="F14539" s="37" t="s">
        <v>9</v>
      </c>
    </row>
    <row r="14540">
      <c r="A14540" s="36" t="str">
        <f t="shared" si="1"/>
        <v>Medium Population-Middle Poverty</v>
      </c>
      <c r="B14540" s="35" t="s">
        <v>14559</v>
      </c>
      <c r="C14540" s="37">
        <v>2747.0</v>
      </c>
      <c r="D14540" s="37">
        <v>0.123771386967601</v>
      </c>
      <c r="E14540" s="37" t="s">
        <v>15</v>
      </c>
      <c r="F14540" s="37" t="s">
        <v>10</v>
      </c>
    </row>
    <row r="14541">
      <c r="A14541" s="36" t="str">
        <f t="shared" si="1"/>
        <v>Medium Population-Middle Poverty</v>
      </c>
      <c r="B14541" s="35" t="s">
        <v>14560</v>
      </c>
      <c r="C14541" s="37">
        <v>1618.0</v>
      </c>
      <c r="D14541" s="37">
        <v>0.131025957972806</v>
      </c>
      <c r="E14541" s="37" t="s">
        <v>15</v>
      </c>
      <c r="F14541" s="37" t="s">
        <v>10</v>
      </c>
    </row>
    <row r="14542">
      <c r="A14542" s="36" t="str">
        <f t="shared" si="1"/>
        <v>Low Population-Middle Poverty</v>
      </c>
      <c r="B14542" s="35" t="s">
        <v>14561</v>
      </c>
      <c r="C14542" s="37">
        <v>392.0</v>
      </c>
      <c r="D14542" s="37">
        <v>0.142857142857143</v>
      </c>
      <c r="E14542" s="37" t="s">
        <v>16</v>
      </c>
      <c r="F14542" s="37" t="s">
        <v>10</v>
      </c>
    </row>
    <row r="14543">
      <c r="A14543" s="36" t="str">
        <f t="shared" si="1"/>
        <v>High Population-Middle Poverty</v>
      </c>
      <c r="B14543" s="35" t="s">
        <v>14562</v>
      </c>
      <c r="C14543" s="37">
        <v>25359.0</v>
      </c>
      <c r="D14543" s="37">
        <v>0.197760164044324</v>
      </c>
      <c r="E14543" s="37" t="s">
        <v>14</v>
      </c>
      <c r="F14543" s="37" t="s">
        <v>10</v>
      </c>
    </row>
    <row r="14544">
      <c r="A14544" s="36" t="str">
        <f t="shared" si="1"/>
        <v>Medium Population-Middle Poverty</v>
      </c>
      <c r="B14544" s="35" t="s">
        <v>14563</v>
      </c>
      <c r="C14544" s="37">
        <v>3717.0</v>
      </c>
      <c r="D14544" s="37">
        <v>0.238633306429917</v>
      </c>
      <c r="E14544" s="37" t="s">
        <v>15</v>
      </c>
      <c r="F14544" s="37" t="s">
        <v>10</v>
      </c>
    </row>
    <row r="14545">
      <c r="A14545" s="36" t="str">
        <f t="shared" si="1"/>
        <v>Medium Population-Middle Poverty</v>
      </c>
      <c r="B14545" s="35" t="s">
        <v>14564</v>
      </c>
      <c r="C14545" s="37">
        <v>1843.0</v>
      </c>
      <c r="D14545" s="37">
        <v>0.258817145957678</v>
      </c>
      <c r="E14545" s="37" t="s">
        <v>15</v>
      </c>
      <c r="F14545" s="37" t="s">
        <v>10</v>
      </c>
    </row>
    <row r="14546">
      <c r="A14546" s="36" t="str">
        <f t="shared" si="1"/>
        <v>Medium Population-Middle Poverty</v>
      </c>
      <c r="B14546" s="35" t="s">
        <v>14565</v>
      </c>
      <c r="C14546" s="37">
        <v>7969.0</v>
      </c>
      <c r="D14546" s="37">
        <v>0.291755552766972</v>
      </c>
      <c r="E14546" s="37" t="s">
        <v>15</v>
      </c>
      <c r="F14546" s="37" t="s">
        <v>10</v>
      </c>
    </row>
    <row r="14547">
      <c r="A14547" s="36" t="str">
        <f t="shared" si="1"/>
        <v>Medium Population-Middle Poverty</v>
      </c>
      <c r="B14547" s="35" t="s">
        <v>14566</v>
      </c>
      <c r="C14547" s="37">
        <v>1000.0</v>
      </c>
      <c r="D14547" s="37">
        <v>0.147</v>
      </c>
      <c r="E14547" s="37" t="s">
        <v>15</v>
      </c>
      <c r="F14547" s="37" t="s">
        <v>10</v>
      </c>
    </row>
    <row r="14548">
      <c r="A14548" s="36" t="str">
        <f t="shared" si="1"/>
        <v>Medium Population-Middle Poverty</v>
      </c>
      <c r="B14548" s="35" t="s">
        <v>14567</v>
      </c>
      <c r="C14548" s="37">
        <v>2449.0</v>
      </c>
      <c r="D14548" s="37">
        <v>0.129032258064516</v>
      </c>
      <c r="E14548" s="37" t="s">
        <v>15</v>
      </c>
      <c r="F14548" s="37" t="s">
        <v>10</v>
      </c>
    </row>
    <row r="14549">
      <c r="A14549" s="36" t="str">
        <f t="shared" si="1"/>
        <v>Medium Population-Middle Poverty</v>
      </c>
      <c r="B14549" s="35" t="s">
        <v>14568</v>
      </c>
      <c r="C14549" s="37">
        <v>1449.0</v>
      </c>
      <c r="D14549" s="37">
        <v>0.128364389233954</v>
      </c>
      <c r="E14549" s="37" t="s">
        <v>15</v>
      </c>
      <c r="F14549" s="37" t="s">
        <v>10</v>
      </c>
    </row>
    <row r="14550">
      <c r="A14550" s="36" t="str">
        <f t="shared" si="1"/>
        <v>Medium Population-Middle Poverty</v>
      </c>
      <c r="B14550" s="35" t="s">
        <v>14569</v>
      </c>
      <c r="C14550" s="37">
        <v>6951.0</v>
      </c>
      <c r="D14550" s="37">
        <v>0.28485110056107</v>
      </c>
      <c r="E14550" s="37" t="s">
        <v>15</v>
      </c>
      <c r="F14550" s="37" t="s">
        <v>10</v>
      </c>
    </row>
    <row r="14551">
      <c r="A14551" s="36" t="str">
        <f t="shared" si="1"/>
        <v>Medium Population-High Poverty</v>
      </c>
      <c r="B14551" s="35" t="s">
        <v>14570</v>
      </c>
      <c r="C14551" s="37">
        <v>596.0</v>
      </c>
      <c r="D14551" s="37">
        <v>0.461409395973154</v>
      </c>
      <c r="E14551" s="37" t="s">
        <v>15</v>
      </c>
      <c r="F14551" s="37" t="s">
        <v>11</v>
      </c>
    </row>
    <row r="14552">
      <c r="A14552" s="36" t="str">
        <f t="shared" si="1"/>
        <v>Medium Population-Middle Poverty</v>
      </c>
      <c r="B14552" s="35" t="s">
        <v>14571</v>
      </c>
      <c r="C14552" s="37">
        <v>3419.0</v>
      </c>
      <c r="D14552" s="37">
        <v>0.178414741152384</v>
      </c>
      <c r="E14552" s="37" t="s">
        <v>15</v>
      </c>
      <c r="F14552" s="37" t="s">
        <v>10</v>
      </c>
    </row>
    <row r="14553">
      <c r="A14553" s="36" t="str">
        <f t="shared" si="1"/>
        <v>Medium Population-Middle Poverty</v>
      </c>
      <c r="B14553" s="35" t="s">
        <v>14572</v>
      </c>
      <c r="C14553" s="37">
        <v>1623.0</v>
      </c>
      <c r="D14553" s="37">
        <v>0.1879235982748</v>
      </c>
      <c r="E14553" s="37" t="s">
        <v>15</v>
      </c>
      <c r="F14553" s="37" t="s">
        <v>10</v>
      </c>
    </row>
    <row r="14554">
      <c r="A14554" s="36" t="str">
        <f t="shared" si="1"/>
        <v>Low Population-Low Poverty</v>
      </c>
      <c r="B14554" s="35" t="s">
        <v>14573</v>
      </c>
      <c r="C14554" s="37">
        <v>70.0</v>
      </c>
      <c r="D14554" s="37">
        <v>0.0</v>
      </c>
      <c r="E14554" s="37" t="s">
        <v>16</v>
      </c>
      <c r="F14554" s="37" t="s">
        <v>9</v>
      </c>
    </row>
    <row r="14555">
      <c r="A14555" s="36" t="str">
        <f t="shared" si="1"/>
        <v>Medium Population-Middle Poverty</v>
      </c>
      <c r="B14555" s="35" t="s">
        <v>14574</v>
      </c>
      <c r="C14555" s="37">
        <v>1159.0</v>
      </c>
      <c r="D14555" s="37">
        <v>0.163934426229508</v>
      </c>
      <c r="E14555" s="37" t="s">
        <v>15</v>
      </c>
      <c r="F14555" s="37" t="s">
        <v>10</v>
      </c>
    </row>
    <row r="14556">
      <c r="A14556" s="36" t="str">
        <f t="shared" si="1"/>
        <v>Medium Population-Middle Poverty</v>
      </c>
      <c r="B14556" s="35" t="s">
        <v>14575</v>
      </c>
      <c r="C14556" s="37">
        <v>786.0</v>
      </c>
      <c r="D14556" s="37">
        <v>0.201017811704835</v>
      </c>
      <c r="E14556" s="37" t="s">
        <v>15</v>
      </c>
      <c r="F14556" s="37" t="s">
        <v>10</v>
      </c>
    </row>
    <row r="14557">
      <c r="A14557" s="36" t="str">
        <f t="shared" si="1"/>
        <v>Medium Population-High Poverty</v>
      </c>
      <c r="B14557" s="35" t="s">
        <v>14576</v>
      </c>
      <c r="C14557" s="37">
        <v>821.0</v>
      </c>
      <c r="D14557" s="37">
        <v>0.416565164433618</v>
      </c>
      <c r="E14557" s="37" t="s">
        <v>15</v>
      </c>
      <c r="F14557" s="37" t="s">
        <v>11</v>
      </c>
    </row>
    <row r="14558">
      <c r="A14558" s="36" t="str">
        <f t="shared" si="1"/>
        <v>Medium Population-Middle Poverty</v>
      </c>
      <c r="B14558" s="35" t="s">
        <v>14577</v>
      </c>
      <c r="C14558" s="37">
        <v>753.0</v>
      </c>
      <c r="D14558" s="37">
        <v>0.116865869853918</v>
      </c>
      <c r="E14558" s="37" t="s">
        <v>15</v>
      </c>
      <c r="F14558" s="37" t="s">
        <v>10</v>
      </c>
    </row>
    <row r="14559">
      <c r="A14559" s="36" t="str">
        <f t="shared" si="1"/>
        <v>Medium Population-High Poverty</v>
      </c>
      <c r="B14559" s="35" t="s">
        <v>14578</v>
      </c>
      <c r="C14559" s="37">
        <v>3041.0</v>
      </c>
      <c r="D14559" s="37">
        <v>0.34166392634002</v>
      </c>
      <c r="E14559" s="37" t="s">
        <v>15</v>
      </c>
      <c r="F14559" s="37" t="s">
        <v>11</v>
      </c>
    </row>
    <row r="14560">
      <c r="A14560" s="36" t="str">
        <f t="shared" si="1"/>
        <v>Low Population-High Poverty</v>
      </c>
      <c r="B14560" s="35" t="s">
        <v>14579</v>
      </c>
      <c r="C14560" s="37">
        <v>488.0</v>
      </c>
      <c r="D14560" s="37">
        <v>0.432377049180328</v>
      </c>
      <c r="E14560" s="37" t="s">
        <v>16</v>
      </c>
      <c r="F14560" s="37" t="s">
        <v>11</v>
      </c>
    </row>
    <row r="14561">
      <c r="A14561" s="36" t="str">
        <f t="shared" si="1"/>
        <v>Medium Population-Middle Poverty</v>
      </c>
      <c r="B14561" s="35" t="s">
        <v>14580</v>
      </c>
      <c r="C14561" s="37">
        <v>3395.0</v>
      </c>
      <c r="D14561" s="37">
        <v>0.13019145802651</v>
      </c>
      <c r="E14561" s="37" t="s">
        <v>15</v>
      </c>
      <c r="F14561" s="37" t="s">
        <v>10</v>
      </c>
    </row>
    <row r="14562">
      <c r="A14562" s="36" t="str">
        <f t="shared" si="1"/>
        <v>Medium Population-Low Poverty</v>
      </c>
      <c r="B14562" s="35" t="s">
        <v>14581</v>
      </c>
      <c r="C14562" s="37">
        <v>3598.0</v>
      </c>
      <c r="D14562" s="37">
        <v>0.0583657587548638</v>
      </c>
      <c r="E14562" s="37" t="s">
        <v>15</v>
      </c>
      <c r="F14562" s="37" t="s">
        <v>9</v>
      </c>
    </row>
    <row r="14563">
      <c r="A14563" s="36" t="str">
        <f t="shared" si="1"/>
        <v>Low Population-Low Poverty</v>
      </c>
      <c r="B14563" s="35" t="s">
        <v>14582</v>
      </c>
      <c r="C14563" s="37">
        <v>63.0</v>
      </c>
      <c r="D14563" s="37">
        <v>0.0</v>
      </c>
      <c r="E14563" s="37" t="s">
        <v>16</v>
      </c>
      <c r="F14563" s="37" t="s">
        <v>9</v>
      </c>
    </row>
    <row r="14564">
      <c r="A14564" s="36" t="str">
        <f t="shared" si="1"/>
        <v>Medium Population-Low Poverty</v>
      </c>
      <c r="B14564" s="35" t="s">
        <v>14583</v>
      </c>
      <c r="C14564" s="37">
        <v>1298.0</v>
      </c>
      <c r="D14564" s="37">
        <v>0.0400616332819723</v>
      </c>
      <c r="E14564" s="37" t="s">
        <v>15</v>
      </c>
      <c r="F14564" s="37" t="s">
        <v>9</v>
      </c>
    </row>
    <row r="14565">
      <c r="A14565" s="36" t="str">
        <f t="shared" si="1"/>
        <v>Low Population-Low Poverty</v>
      </c>
      <c r="B14565" s="35" t="s">
        <v>14584</v>
      </c>
      <c r="C14565" s="37">
        <v>150.0</v>
      </c>
      <c r="D14565" s="37">
        <v>0.0</v>
      </c>
      <c r="E14565" s="37" t="s">
        <v>16</v>
      </c>
      <c r="F14565" s="37" t="s">
        <v>9</v>
      </c>
    </row>
    <row r="14566">
      <c r="A14566" s="36" t="str">
        <f t="shared" si="1"/>
        <v>High Population-Middle Poverty</v>
      </c>
      <c r="B14566" s="35" t="s">
        <v>14585</v>
      </c>
      <c r="C14566" s="37">
        <v>20923.0</v>
      </c>
      <c r="D14566" s="37">
        <v>0.191081584858768</v>
      </c>
      <c r="E14566" s="37" t="s">
        <v>14</v>
      </c>
      <c r="F14566" s="37" t="s">
        <v>10</v>
      </c>
    </row>
    <row r="14567">
      <c r="A14567" s="36" t="str">
        <f t="shared" si="1"/>
        <v>High Population-Middle Poverty</v>
      </c>
      <c r="B14567" s="35" t="s">
        <v>14586</v>
      </c>
      <c r="C14567" s="37">
        <v>15370.0</v>
      </c>
      <c r="D14567" s="37">
        <v>0.304098893949252</v>
      </c>
      <c r="E14567" s="37" t="s">
        <v>14</v>
      </c>
      <c r="F14567" s="37" t="s">
        <v>10</v>
      </c>
    </row>
    <row r="14568">
      <c r="A14568" s="36" t="str">
        <f t="shared" si="1"/>
        <v>High Population-Middle Poverty</v>
      </c>
      <c r="B14568" s="35" t="s">
        <v>14587</v>
      </c>
      <c r="C14568" s="37">
        <v>22176.0</v>
      </c>
      <c r="D14568" s="37">
        <v>0.133342352092352</v>
      </c>
      <c r="E14568" s="37" t="s">
        <v>14</v>
      </c>
      <c r="F14568" s="37" t="s">
        <v>10</v>
      </c>
    </row>
    <row r="14569">
      <c r="A14569" s="36" t="str">
        <f t="shared" si="1"/>
        <v>High Population-Low Poverty</v>
      </c>
      <c r="B14569" s="35" t="s">
        <v>14588</v>
      </c>
      <c r="C14569" s="37">
        <v>10507.0</v>
      </c>
      <c r="D14569" s="37">
        <v>0.0887979442276578</v>
      </c>
      <c r="E14569" s="37" t="s">
        <v>14</v>
      </c>
      <c r="F14569" s="37" t="s">
        <v>9</v>
      </c>
    </row>
    <row r="14570">
      <c r="A14570" s="36" t="str">
        <f t="shared" si="1"/>
        <v>High Population-Low Poverty</v>
      </c>
      <c r="B14570" s="35" t="s">
        <v>14589</v>
      </c>
      <c r="C14570" s="37">
        <v>12392.0</v>
      </c>
      <c r="D14570" s="37">
        <v>0.051969012265978</v>
      </c>
      <c r="E14570" s="37" t="s">
        <v>14</v>
      </c>
      <c r="F14570" s="37" t="s">
        <v>9</v>
      </c>
    </row>
    <row r="14571">
      <c r="A14571" s="36" t="str">
        <f t="shared" si="1"/>
        <v>Low Population-Middle Poverty</v>
      </c>
      <c r="B14571" s="35" t="s">
        <v>14590</v>
      </c>
      <c r="C14571" s="37">
        <v>359.0</v>
      </c>
      <c r="D14571" s="37">
        <v>0.18941504178273</v>
      </c>
      <c r="E14571" s="37" t="s">
        <v>16</v>
      </c>
      <c r="F14571" s="37" t="s">
        <v>10</v>
      </c>
    </row>
    <row r="14572">
      <c r="A14572" s="36" t="str">
        <f t="shared" si="1"/>
        <v>Low Population-Low Poverty</v>
      </c>
      <c r="B14572" s="35" t="s">
        <v>14591</v>
      </c>
      <c r="C14572" s="37">
        <v>163.0</v>
      </c>
      <c r="D14572" s="37">
        <v>0.0</v>
      </c>
      <c r="E14572" s="37" t="s">
        <v>16</v>
      </c>
      <c r="F14572" s="37" t="s">
        <v>9</v>
      </c>
    </row>
    <row r="14573">
      <c r="A14573" s="36" t="str">
        <f t="shared" si="1"/>
        <v>Medium Population-Middle Poverty</v>
      </c>
      <c r="B14573" s="35" t="s">
        <v>14592</v>
      </c>
      <c r="C14573" s="37">
        <v>6218.0</v>
      </c>
      <c r="D14573" s="37">
        <v>0.149726600192988</v>
      </c>
      <c r="E14573" s="37" t="s">
        <v>15</v>
      </c>
      <c r="F14573" s="37" t="s">
        <v>10</v>
      </c>
    </row>
    <row r="14574">
      <c r="A14574" s="36" t="str">
        <f t="shared" si="1"/>
        <v>Medium Population-Middle Poverty</v>
      </c>
      <c r="B14574" s="35" t="s">
        <v>14593</v>
      </c>
      <c r="C14574" s="37">
        <v>1973.0</v>
      </c>
      <c r="D14574" s="37">
        <v>0.273694880892043</v>
      </c>
      <c r="E14574" s="37" t="s">
        <v>15</v>
      </c>
      <c r="F14574" s="37" t="s">
        <v>10</v>
      </c>
    </row>
    <row r="14575">
      <c r="A14575" s="36" t="str">
        <f t="shared" si="1"/>
        <v>Medium Population-Low Poverty</v>
      </c>
      <c r="B14575" s="35" t="s">
        <v>14594</v>
      </c>
      <c r="C14575" s="37">
        <v>3566.0</v>
      </c>
      <c r="D14575" s="37">
        <v>0.0844083006169377</v>
      </c>
      <c r="E14575" s="37" t="s">
        <v>15</v>
      </c>
      <c r="F14575" s="37" t="s">
        <v>9</v>
      </c>
    </row>
    <row r="14576">
      <c r="A14576" s="36" t="str">
        <f t="shared" si="1"/>
        <v>Medium Population-Middle Poverty</v>
      </c>
      <c r="B14576" s="35" t="s">
        <v>14595</v>
      </c>
      <c r="C14576" s="37">
        <v>3048.0</v>
      </c>
      <c r="D14576" s="37">
        <v>0.142060367454068</v>
      </c>
      <c r="E14576" s="37" t="s">
        <v>15</v>
      </c>
      <c r="F14576" s="37" t="s">
        <v>10</v>
      </c>
    </row>
    <row r="14577">
      <c r="A14577" s="36" t="str">
        <f t="shared" si="1"/>
        <v>Low Population-Low Poverty</v>
      </c>
      <c r="B14577" s="35" t="s">
        <v>14596</v>
      </c>
      <c r="C14577" s="37">
        <v>325.0</v>
      </c>
      <c r="D14577" s="37">
        <v>0.0584615384615385</v>
      </c>
      <c r="E14577" s="37" t="s">
        <v>16</v>
      </c>
      <c r="F14577" s="37" t="s">
        <v>9</v>
      </c>
    </row>
    <row r="14578">
      <c r="A14578" s="36" t="str">
        <f t="shared" si="1"/>
        <v>Medium Population-Low Poverty</v>
      </c>
      <c r="B14578" s="35" t="s">
        <v>14597</v>
      </c>
      <c r="C14578" s="37">
        <v>6421.0</v>
      </c>
      <c r="D14578" s="37">
        <v>0.0314592742563464</v>
      </c>
      <c r="E14578" s="37" t="s">
        <v>15</v>
      </c>
      <c r="F14578" s="37" t="s">
        <v>9</v>
      </c>
    </row>
    <row r="14579">
      <c r="A14579" s="36" t="str">
        <f t="shared" si="1"/>
        <v>Low Population-Middle Poverty</v>
      </c>
      <c r="B14579" s="35" t="s">
        <v>14598</v>
      </c>
      <c r="C14579" s="37">
        <v>261.0</v>
      </c>
      <c r="D14579" s="37">
        <v>0.164750957854406</v>
      </c>
      <c r="E14579" s="37" t="s">
        <v>16</v>
      </c>
      <c r="F14579" s="37" t="s">
        <v>10</v>
      </c>
    </row>
    <row r="14580">
      <c r="A14580" s="36" t="str">
        <f t="shared" si="1"/>
        <v>Low Population-Middle Poverty</v>
      </c>
      <c r="B14580" s="35" t="s">
        <v>14599</v>
      </c>
      <c r="C14580" s="37">
        <v>488.0</v>
      </c>
      <c r="D14580" s="37">
        <v>0.215163934426229</v>
      </c>
      <c r="E14580" s="37" t="s">
        <v>16</v>
      </c>
      <c r="F14580" s="37" t="s">
        <v>10</v>
      </c>
    </row>
    <row r="14581">
      <c r="A14581" s="36" t="str">
        <f t="shared" si="1"/>
        <v>Medium Population-Low Poverty</v>
      </c>
      <c r="B14581" s="35" t="s">
        <v>14600</v>
      </c>
      <c r="C14581" s="37">
        <v>1178.0</v>
      </c>
      <c r="D14581" s="37">
        <v>0.0628183361629881</v>
      </c>
      <c r="E14581" s="37" t="s">
        <v>15</v>
      </c>
      <c r="F14581" s="37" t="s">
        <v>9</v>
      </c>
    </row>
    <row r="14582">
      <c r="A14582" s="36" t="str">
        <f t="shared" si="1"/>
        <v>High Population-Low Poverty</v>
      </c>
      <c r="B14582" s="35" t="s">
        <v>14601</v>
      </c>
      <c r="C14582" s="37">
        <v>18528.0</v>
      </c>
      <c r="D14582" s="37">
        <v>0.0803108808290155</v>
      </c>
      <c r="E14582" s="37" t="s">
        <v>14</v>
      </c>
      <c r="F14582" s="37" t="s">
        <v>9</v>
      </c>
    </row>
    <row r="14583">
      <c r="A14583" s="36" t="str">
        <f t="shared" si="1"/>
        <v>Low Population-Low Poverty</v>
      </c>
      <c r="B14583" s="35" t="s">
        <v>14602</v>
      </c>
      <c r="C14583" s="37">
        <v>482.0</v>
      </c>
      <c r="D14583" s="37">
        <v>0.0145228215767635</v>
      </c>
      <c r="E14583" s="37" t="s">
        <v>16</v>
      </c>
      <c r="F14583" s="37" t="s">
        <v>9</v>
      </c>
    </row>
    <row r="14584">
      <c r="A14584" s="36" t="str">
        <f t="shared" si="1"/>
        <v>Medium Population-Low Poverty</v>
      </c>
      <c r="B14584" s="35" t="s">
        <v>14603</v>
      </c>
      <c r="C14584" s="37">
        <v>2035.0</v>
      </c>
      <c r="D14584" s="37">
        <v>0.0265356265356265</v>
      </c>
      <c r="E14584" s="37" t="s">
        <v>15</v>
      </c>
      <c r="F14584" s="37" t="s">
        <v>9</v>
      </c>
    </row>
    <row r="14585">
      <c r="A14585" s="36" t="str">
        <f t="shared" si="1"/>
        <v>Medium Population-Low Poverty</v>
      </c>
      <c r="B14585" s="35" t="s">
        <v>14604</v>
      </c>
      <c r="C14585" s="37">
        <v>6073.0</v>
      </c>
      <c r="D14585" s="37">
        <v>0.0382018771612053</v>
      </c>
      <c r="E14585" s="37" t="s">
        <v>15</v>
      </c>
      <c r="F14585" s="37" t="s">
        <v>9</v>
      </c>
    </row>
    <row r="14586">
      <c r="A14586" s="36" t="str">
        <f t="shared" si="1"/>
        <v>Medium Population-Low Poverty</v>
      </c>
      <c r="B14586" s="35" t="s">
        <v>14605</v>
      </c>
      <c r="C14586" s="37">
        <v>5768.0</v>
      </c>
      <c r="D14586" s="37">
        <v>0.0709084604715673</v>
      </c>
      <c r="E14586" s="37" t="s">
        <v>15</v>
      </c>
      <c r="F14586" s="37" t="s">
        <v>9</v>
      </c>
    </row>
    <row r="14587">
      <c r="A14587" s="36" t="str">
        <f t="shared" si="1"/>
        <v>Medium Population-Middle Poverty</v>
      </c>
      <c r="B14587" s="35" t="s">
        <v>14606</v>
      </c>
      <c r="C14587" s="37">
        <v>3269.0</v>
      </c>
      <c r="D14587" s="37">
        <v>0.127867849495258</v>
      </c>
      <c r="E14587" s="37" t="s">
        <v>15</v>
      </c>
      <c r="F14587" s="37" t="s">
        <v>10</v>
      </c>
    </row>
    <row r="14588">
      <c r="A14588" s="36" t="str">
        <f t="shared" si="1"/>
        <v>Medium Population-Low Poverty</v>
      </c>
      <c r="B14588" s="35" t="s">
        <v>14607</v>
      </c>
      <c r="C14588" s="37">
        <v>2880.0</v>
      </c>
      <c r="D14588" s="37">
        <v>0.0736111111111111</v>
      </c>
      <c r="E14588" s="37" t="s">
        <v>15</v>
      </c>
      <c r="F14588" s="37" t="s">
        <v>9</v>
      </c>
    </row>
    <row r="14589">
      <c r="A14589" s="36" t="str">
        <f t="shared" si="1"/>
        <v>High Population-Low Poverty</v>
      </c>
      <c r="B14589" s="35" t="s">
        <v>14608</v>
      </c>
      <c r="C14589" s="37">
        <v>10482.0</v>
      </c>
      <c r="D14589" s="37">
        <v>0.0769891242129365</v>
      </c>
      <c r="E14589" s="37" t="s">
        <v>14</v>
      </c>
      <c r="F14589" s="37" t="s">
        <v>9</v>
      </c>
    </row>
    <row r="14590">
      <c r="A14590" s="36" t="str">
        <f t="shared" si="1"/>
        <v>Medium Population-Low Poverty</v>
      </c>
      <c r="B14590" s="35" t="s">
        <v>14609</v>
      </c>
      <c r="C14590" s="37">
        <v>519.0</v>
      </c>
      <c r="D14590" s="37">
        <v>0.0751445086705202</v>
      </c>
      <c r="E14590" s="37" t="s">
        <v>15</v>
      </c>
      <c r="F14590" s="37" t="s">
        <v>9</v>
      </c>
    </row>
    <row r="14591">
      <c r="A14591" s="36" t="str">
        <f t="shared" si="1"/>
        <v>Medium Population-Middle Poverty</v>
      </c>
      <c r="B14591" s="35" t="s">
        <v>14610</v>
      </c>
      <c r="C14591" s="37">
        <v>1342.0</v>
      </c>
      <c r="D14591" s="37">
        <v>0.187779433681073</v>
      </c>
      <c r="E14591" s="37" t="s">
        <v>15</v>
      </c>
      <c r="F14591" s="37" t="s">
        <v>10</v>
      </c>
    </row>
    <row r="14592">
      <c r="A14592" s="36" t="str">
        <f t="shared" si="1"/>
        <v>Low Population-Middle Poverty</v>
      </c>
      <c r="B14592" s="35" t="s">
        <v>14611</v>
      </c>
      <c r="C14592" s="37">
        <v>47.0</v>
      </c>
      <c r="D14592" s="37">
        <v>0.212765957446809</v>
      </c>
      <c r="E14592" s="37" t="s">
        <v>16</v>
      </c>
      <c r="F14592" s="37" t="s">
        <v>10</v>
      </c>
    </row>
    <row r="14593">
      <c r="A14593" s="36" t="str">
        <f t="shared" si="1"/>
        <v>High Population-Middle Poverty</v>
      </c>
      <c r="B14593" s="35" t="s">
        <v>14612</v>
      </c>
      <c r="C14593" s="37">
        <v>53945.0</v>
      </c>
      <c r="D14593" s="37">
        <v>0.119640374455464</v>
      </c>
      <c r="E14593" s="37" t="s">
        <v>14</v>
      </c>
      <c r="F14593" s="37" t="s">
        <v>10</v>
      </c>
    </row>
    <row r="14594">
      <c r="A14594" s="36" t="str">
        <f t="shared" si="1"/>
        <v>Medium Population-Low Poverty</v>
      </c>
      <c r="B14594" s="35" t="s">
        <v>14613</v>
      </c>
      <c r="C14594" s="37">
        <v>817.0</v>
      </c>
      <c r="D14594" s="37">
        <v>0.0660954712362301</v>
      </c>
      <c r="E14594" s="37" t="s">
        <v>15</v>
      </c>
      <c r="F14594" s="37" t="s">
        <v>9</v>
      </c>
    </row>
    <row r="14595">
      <c r="A14595" s="36" t="str">
        <f t="shared" si="1"/>
        <v>Medium Population-Low Poverty</v>
      </c>
      <c r="B14595" s="35" t="s">
        <v>14614</v>
      </c>
      <c r="C14595" s="37">
        <v>4083.0</v>
      </c>
      <c r="D14595" s="37">
        <v>0.0729855498408033</v>
      </c>
      <c r="E14595" s="37" t="s">
        <v>15</v>
      </c>
      <c r="F14595" s="37" t="s">
        <v>9</v>
      </c>
    </row>
    <row r="14596">
      <c r="A14596" s="36" t="str">
        <f t="shared" si="1"/>
        <v>Medium Population-Low Poverty</v>
      </c>
      <c r="B14596" s="35" t="s">
        <v>14615</v>
      </c>
      <c r="C14596" s="37">
        <v>3166.0</v>
      </c>
      <c r="D14596" s="37">
        <v>0.049273531269741</v>
      </c>
      <c r="E14596" s="37" t="s">
        <v>15</v>
      </c>
      <c r="F14596" s="37" t="s">
        <v>9</v>
      </c>
    </row>
    <row r="14597">
      <c r="A14597" s="36" t="str">
        <f t="shared" si="1"/>
        <v>Medium Population-Low Poverty</v>
      </c>
      <c r="B14597" s="35" t="s">
        <v>14616</v>
      </c>
      <c r="C14597" s="37">
        <v>2871.0</v>
      </c>
      <c r="D14597" s="37">
        <v>0.0334378265412748</v>
      </c>
      <c r="E14597" s="37" t="s">
        <v>15</v>
      </c>
      <c r="F14597" s="37" t="s">
        <v>9</v>
      </c>
    </row>
    <row r="14598">
      <c r="A14598" s="36" t="str">
        <f t="shared" si="1"/>
        <v>Medium Population-Low Poverty</v>
      </c>
      <c r="B14598" s="35" t="s">
        <v>14617</v>
      </c>
      <c r="C14598" s="37">
        <v>4297.0</v>
      </c>
      <c r="D14598" s="37">
        <v>0.0609727717011869</v>
      </c>
      <c r="E14598" s="37" t="s">
        <v>15</v>
      </c>
      <c r="F14598" s="37" t="s">
        <v>9</v>
      </c>
    </row>
    <row r="14599">
      <c r="A14599" s="36" t="str">
        <f t="shared" si="1"/>
        <v>Medium Population-Low Poverty</v>
      </c>
      <c r="B14599" s="35" t="s">
        <v>14618</v>
      </c>
      <c r="C14599" s="37">
        <v>1084.0</v>
      </c>
      <c r="D14599" s="37">
        <v>0.0553505535055351</v>
      </c>
      <c r="E14599" s="37" t="s">
        <v>15</v>
      </c>
      <c r="F14599" s="37" t="s">
        <v>9</v>
      </c>
    </row>
    <row r="14600">
      <c r="A14600" s="36" t="str">
        <f t="shared" si="1"/>
        <v>Medium Population-Middle Poverty</v>
      </c>
      <c r="B14600" s="35" t="s">
        <v>14619</v>
      </c>
      <c r="C14600" s="37">
        <v>3393.0</v>
      </c>
      <c r="D14600" s="37">
        <v>0.115237253168288</v>
      </c>
      <c r="E14600" s="37" t="s">
        <v>15</v>
      </c>
      <c r="F14600" s="37" t="s">
        <v>10</v>
      </c>
    </row>
    <row r="14601">
      <c r="A14601" s="36" t="str">
        <f t="shared" si="1"/>
        <v>Medium Population-Middle Poverty</v>
      </c>
      <c r="B14601" s="35" t="s">
        <v>14620</v>
      </c>
      <c r="C14601" s="37">
        <v>746.0</v>
      </c>
      <c r="D14601" s="37">
        <v>0.144772117962467</v>
      </c>
      <c r="E14601" s="37" t="s">
        <v>15</v>
      </c>
      <c r="F14601" s="37" t="s">
        <v>10</v>
      </c>
    </row>
    <row r="14602">
      <c r="A14602" s="36" t="str">
        <f t="shared" si="1"/>
        <v>Medium Population-Low Poverty</v>
      </c>
      <c r="B14602" s="35" t="s">
        <v>14621</v>
      </c>
      <c r="C14602" s="37">
        <v>1206.0</v>
      </c>
      <c r="D14602" s="37">
        <v>0.021558872305141</v>
      </c>
      <c r="E14602" s="37" t="s">
        <v>15</v>
      </c>
      <c r="F14602" s="37" t="s">
        <v>9</v>
      </c>
    </row>
    <row r="14603">
      <c r="A14603" s="36" t="str">
        <f t="shared" si="1"/>
        <v>Low Population-Middle Poverty</v>
      </c>
      <c r="B14603" s="35" t="s">
        <v>14622</v>
      </c>
      <c r="C14603" s="37">
        <v>458.0</v>
      </c>
      <c r="D14603" s="37">
        <v>0.11353711790393</v>
      </c>
      <c r="E14603" s="37" t="s">
        <v>16</v>
      </c>
      <c r="F14603" s="37" t="s">
        <v>10</v>
      </c>
    </row>
    <row r="14604">
      <c r="A14604" s="36" t="str">
        <f t="shared" si="1"/>
        <v>Low Population-Middle Poverty</v>
      </c>
      <c r="B14604" s="35" t="s">
        <v>14623</v>
      </c>
      <c r="C14604" s="37">
        <v>151.0</v>
      </c>
      <c r="D14604" s="37">
        <v>0.172185430463576</v>
      </c>
      <c r="E14604" s="37" t="s">
        <v>16</v>
      </c>
      <c r="F14604" s="37" t="s">
        <v>10</v>
      </c>
    </row>
    <row r="14605">
      <c r="A14605" s="36" t="str">
        <f t="shared" si="1"/>
        <v>Medium Population-Middle Poverty</v>
      </c>
      <c r="B14605" s="35" t="s">
        <v>14624</v>
      </c>
      <c r="C14605" s="37">
        <v>5106.0</v>
      </c>
      <c r="D14605" s="37">
        <v>0.103603603603604</v>
      </c>
      <c r="E14605" s="37" t="s">
        <v>15</v>
      </c>
      <c r="F14605" s="37" t="s">
        <v>10</v>
      </c>
    </row>
    <row r="14606">
      <c r="A14606" s="36" t="str">
        <f t="shared" si="1"/>
        <v>Medium Population-Low Poverty</v>
      </c>
      <c r="B14606" s="35" t="s">
        <v>14625</v>
      </c>
      <c r="C14606" s="37">
        <v>2880.0</v>
      </c>
      <c r="D14606" s="37">
        <v>0.0722222222222222</v>
      </c>
      <c r="E14606" s="37" t="s">
        <v>15</v>
      </c>
      <c r="F14606" s="37" t="s">
        <v>9</v>
      </c>
    </row>
    <row r="14607">
      <c r="A14607" s="36" t="str">
        <f t="shared" si="1"/>
        <v>Medium Population-Middle Poverty</v>
      </c>
      <c r="B14607" s="35" t="s">
        <v>14626</v>
      </c>
      <c r="C14607" s="37">
        <v>503.0</v>
      </c>
      <c r="D14607" s="37">
        <v>0.137176938369781</v>
      </c>
      <c r="E14607" s="37" t="s">
        <v>15</v>
      </c>
      <c r="F14607" s="37" t="s">
        <v>10</v>
      </c>
    </row>
    <row r="14608">
      <c r="A14608" s="36" t="str">
        <f t="shared" si="1"/>
        <v>Medium Population-Low Poverty</v>
      </c>
      <c r="B14608" s="35" t="s">
        <v>14627</v>
      </c>
      <c r="C14608" s="37">
        <v>2314.0</v>
      </c>
      <c r="D14608" s="37">
        <v>0.0112359550561798</v>
      </c>
      <c r="E14608" s="37" t="s">
        <v>15</v>
      </c>
      <c r="F14608" s="37" t="s">
        <v>9</v>
      </c>
    </row>
    <row r="14609">
      <c r="A14609" s="36" t="str">
        <f t="shared" si="1"/>
        <v>Low Population-Middle Poverty</v>
      </c>
      <c r="B14609" s="35" t="s">
        <v>14628</v>
      </c>
      <c r="C14609" s="37">
        <v>207.0</v>
      </c>
      <c r="D14609" s="37">
        <v>0.178743961352657</v>
      </c>
      <c r="E14609" s="37" t="s">
        <v>16</v>
      </c>
      <c r="F14609" s="37" t="s">
        <v>10</v>
      </c>
    </row>
    <row r="14610">
      <c r="A14610" s="36" t="str">
        <f t="shared" si="1"/>
        <v>Medium Population-Middle Poverty</v>
      </c>
      <c r="B14610" s="35" t="s">
        <v>14629</v>
      </c>
      <c r="C14610" s="37">
        <v>1508.0</v>
      </c>
      <c r="D14610" s="37">
        <v>0.134615384615385</v>
      </c>
      <c r="E14610" s="37" t="s">
        <v>15</v>
      </c>
      <c r="F14610" s="37" t="s">
        <v>10</v>
      </c>
    </row>
    <row r="14611">
      <c r="A14611" s="36" t="str">
        <f t="shared" si="1"/>
        <v>Medium Population-Low Poverty</v>
      </c>
      <c r="B14611" s="35" t="s">
        <v>14630</v>
      </c>
      <c r="C14611" s="37">
        <v>1269.0</v>
      </c>
      <c r="D14611" s="37">
        <v>0.0622537431048069</v>
      </c>
      <c r="E14611" s="37" t="s">
        <v>15</v>
      </c>
      <c r="F14611" s="37" t="s">
        <v>9</v>
      </c>
    </row>
    <row r="14612">
      <c r="A14612" s="36" t="str">
        <f t="shared" si="1"/>
        <v>Low Population-Low Poverty</v>
      </c>
      <c r="B14612" s="35" t="s">
        <v>14631</v>
      </c>
      <c r="C14612" s="37">
        <v>168.0</v>
      </c>
      <c r="D14612" s="37">
        <v>0.0357142857142857</v>
      </c>
      <c r="E14612" s="37" t="s">
        <v>16</v>
      </c>
      <c r="F14612" s="37" t="s">
        <v>9</v>
      </c>
    </row>
    <row r="14613">
      <c r="A14613" s="36" t="str">
        <f t="shared" si="1"/>
        <v>Medium Population-Low Poverty</v>
      </c>
      <c r="B14613" s="35" t="s">
        <v>14632</v>
      </c>
      <c r="C14613" s="37">
        <v>4784.0</v>
      </c>
      <c r="D14613" s="37">
        <v>0.0290551839464883</v>
      </c>
      <c r="E14613" s="37" t="s">
        <v>15</v>
      </c>
      <c r="F14613" s="37" t="s">
        <v>9</v>
      </c>
    </row>
    <row r="14614">
      <c r="A14614" s="36" t="str">
        <f t="shared" si="1"/>
        <v>Low Population-Low Poverty</v>
      </c>
      <c r="B14614" s="35" t="s">
        <v>14633</v>
      </c>
      <c r="C14614" s="37">
        <v>138.0</v>
      </c>
      <c r="D14614" s="37">
        <v>0.036231884057971</v>
      </c>
      <c r="E14614" s="37" t="s">
        <v>16</v>
      </c>
      <c r="F14614" s="37" t="s">
        <v>9</v>
      </c>
    </row>
    <row r="14615">
      <c r="A14615" s="36" t="str">
        <f t="shared" si="1"/>
        <v>Medium Population-Low Poverty</v>
      </c>
      <c r="B14615" s="35" t="s">
        <v>14634</v>
      </c>
      <c r="C14615" s="37">
        <v>1113.0</v>
      </c>
      <c r="D14615" s="37">
        <v>0.0682839173405211</v>
      </c>
      <c r="E14615" s="37" t="s">
        <v>15</v>
      </c>
      <c r="F14615" s="37" t="s">
        <v>9</v>
      </c>
    </row>
    <row r="14616">
      <c r="A14616" s="36" t="str">
        <f t="shared" si="1"/>
        <v>Medium Population-Low Poverty</v>
      </c>
      <c r="B14616" s="35" t="s">
        <v>14635</v>
      </c>
      <c r="C14616" s="37">
        <v>650.0</v>
      </c>
      <c r="D14616" s="37">
        <v>0.0276923076923077</v>
      </c>
      <c r="E14616" s="37" t="s">
        <v>15</v>
      </c>
      <c r="F14616" s="37" t="s">
        <v>9</v>
      </c>
    </row>
    <row r="14617">
      <c r="A14617" s="36" t="str">
        <f t="shared" si="1"/>
        <v>Medium Population-Low Poverty</v>
      </c>
      <c r="B14617" s="35" t="s">
        <v>14636</v>
      </c>
      <c r="C14617" s="37">
        <v>4804.0</v>
      </c>
      <c r="D14617" s="37">
        <v>0.026436303080766</v>
      </c>
      <c r="E14617" s="37" t="s">
        <v>15</v>
      </c>
      <c r="F14617" s="37" t="s">
        <v>9</v>
      </c>
    </row>
    <row r="14618">
      <c r="A14618" s="36" t="str">
        <f t="shared" si="1"/>
        <v>Low Population-Low Poverty</v>
      </c>
      <c r="B14618" s="35" t="s">
        <v>14637</v>
      </c>
      <c r="C14618" s="37">
        <v>246.0</v>
      </c>
      <c r="D14618" s="37">
        <v>0.016260162601626</v>
      </c>
      <c r="E14618" s="37" t="s">
        <v>16</v>
      </c>
      <c r="F14618" s="37" t="s">
        <v>9</v>
      </c>
    </row>
    <row r="14619">
      <c r="A14619" s="36" t="str">
        <f t="shared" si="1"/>
        <v>Medium Population-Low Poverty</v>
      </c>
      <c r="B14619" s="35" t="s">
        <v>14638</v>
      </c>
      <c r="C14619" s="37">
        <v>2008.0</v>
      </c>
      <c r="D14619" s="37">
        <v>0.076195219123506</v>
      </c>
      <c r="E14619" s="37" t="s">
        <v>15</v>
      </c>
      <c r="F14619" s="37" t="s">
        <v>9</v>
      </c>
    </row>
    <row r="14620">
      <c r="A14620" s="36" t="str">
        <f t="shared" si="1"/>
        <v>Medium Population-Middle Poverty</v>
      </c>
      <c r="B14620" s="35" t="s">
        <v>14639</v>
      </c>
      <c r="C14620" s="37">
        <v>4001.0</v>
      </c>
      <c r="D14620" s="37">
        <v>0.193451637090727</v>
      </c>
      <c r="E14620" s="37" t="s">
        <v>15</v>
      </c>
      <c r="F14620" s="37" t="s">
        <v>10</v>
      </c>
    </row>
    <row r="14621">
      <c r="A14621" s="36" t="str">
        <f t="shared" si="1"/>
        <v>Medium Population-Middle Poverty</v>
      </c>
      <c r="B14621" s="35" t="s">
        <v>14640</v>
      </c>
      <c r="C14621" s="37">
        <v>2263.0</v>
      </c>
      <c r="D14621" s="37">
        <v>0.110472823685373</v>
      </c>
      <c r="E14621" s="37" t="s">
        <v>15</v>
      </c>
      <c r="F14621" s="37" t="s">
        <v>10</v>
      </c>
    </row>
    <row r="14622">
      <c r="A14622" s="36" t="str">
        <f t="shared" si="1"/>
        <v>Medium Population-Low Poverty</v>
      </c>
      <c r="B14622" s="35" t="s">
        <v>14641</v>
      </c>
      <c r="C14622" s="37">
        <v>2473.0</v>
      </c>
      <c r="D14622" s="37">
        <v>0.0651031136271735</v>
      </c>
      <c r="E14622" s="37" t="s">
        <v>15</v>
      </c>
      <c r="F14622" s="37" t="s">
        <v>9</v>
      </c>
    </row>
    <row r="14623">
      <c r="A14623" s="36" t="str">
        <f t="shared" si="1"/>
        <v>High Population-Low Poverty</v>
      </c>
      <c r="B14623" s="35" t="s">
        <v>14642</v>
      </c>
      <c r="C14623" s="37">
        <v>11291.0</v>
      </c>
      <c r="D14623" s="37">
        <v>0.0536710654503587</v>
      </c>
      <c r="E14623" s="37" t="s">
        <v>14</v>
      </c>
      <c r="F14623" s="37" t="s">
        <v>9</v>
      </c>
    </row>
    <row r="14624">
      <c r="A14624" s="36" t="str">
        <f t="shared" si="1"/>
        <v>Medium Population-Low Poverty</v>
      </c>
      <c r="B14624" s="35" t="s">
        <v>14643</v>
      </c>
      <c r="C14624" s="37">
        <v>705.0</v>
      </c>
      <c r="D14624" s="37">
        <v>0.0212765957446809</v>
      </c>
      <c r="E14624" s="37" t="s">
        <v>15</v>
      </c>
      <c r="F14624" s="37" t="s">
        <v>9</v>
      </c>
    </row>
    <row r="14625">
      <c r="A14625" s="36" t="str">
        <f t="shared" si="1"/>
        <v>Medium Population-Low Poverty</v>
      </c>
      <c r="B14625" s="35" t="s">
        <v>14644</v>
      </c>
      <c r="C14625" s="37">
        <v>2107.0</v>
      </c>
      <c r="D14625" s="37">
        <v>0.0678690080683436</v>
      </c>
      <c r="E14625" s="37" t="s">
        <v>15</v>
      </c>
      <c r="F14625" s="37" t="s">
        <v>9</v>
      </c>
    </row>
    <row r="14626">
      <c r="A14626" s="36" t="str">
        <f t="shared" si="1"/>
        <v>Medium Population-Middle Poverty</v>
      </c>
      <c r="B14626" s="35" t="s">
        <v>14645</v>
      </c>
      <c r="C14626" s="37">
        <v>5700.0</v>
      </c>
      <c r="D14626" s="37">
        <v>0.121754385964912</v>
      </c>
      <c r="E14626" s="37" t="s">
        <v>15</v>
      </c>
      <c r="F14626" s="37" t="s">
        <v>10</v>
      </c>
    </row>
    <row r="14627">
      <c r="A14627" s="36" t="str">
        <f t="shared" si="1"/>
        <v>Medium Population-Low Poverty</v>
      </c>
      <c r="B14627" s="35" t="s">
        <v>14646</v>
      </c>
      <c r="C14627" s="37">
        <v>2667.0</v>
      </c>
      <c r="D14627" s="37">
        <v>0.0716160479940007</v>
      </c>
      <c r="E14627" s="37" t="s">
        <v>15</v>
      </c>
      <c r="F14627" s="37" t="s">
        <v>9</v>
      </c>
    </row>
    <row r="14628">
      <c r="A14628" s="36" t="str">
        <f t="shared" si="1"/>
        <v>Medium Population-Middle Poverty</v>
      </c>
      <c r="B14628" s="35" t="s">
        <v>14647</v>
      </c>
      <c r="C14628" s="37">
        <v>1252.0</v>
      </c>
      <c r="D14628" s="37">
        <v>0.137380191693291</v>
      </c>
      <c r="E14628" s="37" t="s">
        <v>15</v>
      </c>
      <c r="F14628" s="37" t="s">
        <v>10</v>
      </c>
    </row>
    <row r="14629">
      <c r="A14629" s="36" t="str">
        <f t="shared" si="1"/>
        <v>Medium Population-Low Poverty</v>
      </c>
      <c r="B14629" s="35" t="s">
        <v>14648</v>
      </c>
      <c r="C14629" s="37">
        <v>2747.0</v>
      </c>
      <c r="D14629" s="37">
        <v>0.0935566072078631</v>
      </c>
      <c r="E14629" s="37" t="s">
        <v>15</v>
      </c>
      <c r="F14629" s="37" t="s">
        <v>9</v>
      </c>
    </row>
    <row r="14630">
      <c r="A14630" s="36" t="str">
        <f t="shared" si="1"/>
        <v>Medium Population-Low Poverty</v>
      </c>
      <c r="B14630" s="35" t="s">
        <v>14649</v>
      </c>
      <c r="C14630" s="37">
        <v>3850.0</v>
      </c>
      <c r="D14630" s="37">
        <v>0.0774025974025974</v>
      </c>
      <c r="E14630" s="37" t="s">
        <v>15</v>
      </c>
      <c r="F14630" s="37" t="s">
        <v>9</v>
      </c>
    </row>
    <row r="14631">
      <c r="A14631" s="36" t="str">
        <f t="shared" si="1"/>
        <v>Low Population-Low Poverty</v>
      </c>
      <c r="B14631" s="35" t="s">
        <v>14650</v>
      </c>
      <c r="C14631" s="37">
        <v>158.0</v>
      </c>
      <c r="D14631" s="37">
        <v>0.0</v>
      </c>
      <c r="E14631" s="37" t="s">
        <v>16</v>
      </c>
      <c r="F14631" s="37" t="s">
        <v>9</v>
      </c>
    </row>
    <row r="14632">
      <c r="A14632" s="36" t="str">
        <f t="shared" si="1"/>
        <v>High Population-Low Poverty</v>
      </c>
      <c r="B14632" s="35" t="s">
        <v>14651</v>
      </c>
      <c r="C14632" s="37">
        <v>12475.0</v>
      </c>
      <c r="D14632" s="37">
        <v>0.0972344689378758</v>
      </c>
      <c r="E14632" s="37" t="s">
        <v>14</v>
      </c>
      <c r="F14632" s="37" t="s">
        <v>9</v>
      </c>
    </row>
    <row r="14633">
      <c r="A14633" s="36" t="str">
        <f t="shared" si="1"/>
        <v>Medium Population-Middle Poverty</v>
      </c>
      <c r="B14633" s="35" t="s">
        <v>14652</v>
      </c>
      <c r="C14633" s="37">
        <v>502.0</v>
      </c>
      <c r="D14633" s="37">
        <v>0.169322709163347</v>
      </c>
      <c r="E14633" s="37" t="s">
        <v>15</v>
      </c>
      <c r="F14633" s="37" t="s">
        <v>10</v>
      </c>
    </row>
    <row r="14634">
      <c r="A14634" s="36" t="str">
        <f t="shared" si="1"/>
        <v>Medium Population-Middle Poverty</v>
      </c>
      <c r="B14634" s="35" t="s">
        <v>14653</v>
      </c>
      <c r="C14634" s="37">
        <v>4243.0</v>
      </c>
      <c r="D14634" s="37">
        <v>0.157671458873439</v>
      </c>
      <c r="E14634" s="37" t="s">
        <v>15</v>
      </c>
      <c r="F14634" s="37" t="s">
        <v>10</v>
      </c>
    </row>
    <row r="14635">
      <c r="A14635" s="36" t="str">
        <f t="shared" si="1"/>
        <v>Low Population-Middle Poverty</v>
      </c>
      <c r="B14635" s="35" t="s">
        <v>14654</v>
      </c>
      <c r="C14635" s="37">
        <v>185.0</v>
      </c>
      <c r="D14635" s="37">
        <v>0.108108108108108</v>
      </c>
      <c r="E14635" s="37" t="s">
        <v>16</v>
      </c>
      <c r="F14635" s="37" t="s">
        <v>10</v>
      </c>
    </row>
    <row r="14636">
      <c r="A14636" s="36" t="str">
        <f t="shared" si="1"/>
        <v>Medium Population-Low Poverty</v>
      </c>
      <c r="B14636" s="35" t="s">
        <v>14655</v>
      </c>
      <c r="C14636" s="37">
        <v>1634.0</v>
      </c>
      <c r="D14636" s="37">
        <v>0.0281517747858017</v>
      </c>
      <c r="E14636" s="37" t="s">
        <v>15</v>
      </c>
      <c r="F14636" s="37" t="s">
        <v>9</v>
      </c>
    </row>
    <row r="14637">
      <c r="A14637" s="36" t="str">
        <f t="shared" si="1"/>
        <v>Low Population-Low Poverty</v>
      </c>
      <c r="B14637" s="35" t="s">
        <v>14656</v>
      </c>
      <c r="C14637" s="37">
        <v>484.0</v>
      </c>
      <c r="D14637" s="37">
        <v>0.0103305785123967</v>
      </c>
      <c r="E14637" s="37" t="s">
        <v>16</v>
      </c>
      <c r="F14637" s="37" t="s">
        <v>9</v>
      </c>
    </row>
    <row r="14638">
      <c r="A14638" s="36" t="str">
        <f t="shared" si="1"/>
        <v>High Population-Middle Poverty</v>
      </c>
      <c r="B14638" s="35" t="s">
        <v>14657</v>
      </c>
      <c r="C14638" s="37">
        <v>14640.0</v>
      </c>
      <c r="D14638" s="37">
        <v>0.148087431693989</v>
      </c>
      <c r="E14638" s="37" t="s">
        <v>14</v>
      </c>
      <c r="F14638" s="37" t="s">
        <v>10</v>
      </c>
    </row>
    <row r="14639">
      <c r="A14639" s="36" t="str">
        <f t="shared" si="1"/>
        <v>Medium Population-Low Poverty</v>
      </c>
      <c r="B14639" s="35" t="s">
        <v>14658</v>
      </c>
      <c r="C14639" s="37">
        <v>634.0</v>
      </c>
      <c r="D14639" s="37">
        <v>0.0488958990536278</v>
      </c>
      <c r="E14639" s="37" t="s">
        <v>15</v>
      </c>
      <c r="F14639" s="37" t="s">
        <v>9</v>
      </c>
    </row>
    <row r="14640">
      <c r="A14640" s="36" t="str">
        <f t="shared" si="1"/>
        <v>High Population-Low Poverty</v>
      </c>
      <c r="B14640" s="35" t="s">
        <v>14659</v>
      </c>
      <c r="C14640" s="37">
        <v>17619.0</v>
      </c>
      <c r="D14640" s="37">
        <v>0.0939326863045576</v>
      </c>
      <c r="E14640" s="37" t="s">
        <v>14</v>
      </c>
      <c r="F14640" s="37" t="s">
        <v>9</v>
      </c>
    </row>
    <row r="14641">
      <c r="A14641" s="36" t="str">
        <f t="shared" si="1"/>
        <v>Medium Population-Middle Poverty</v>
      </c>
      <c r="B14641" s="35" t="s">
        <v>14660</v>
      </c>
      <c r="C14641" s="37">
        <v>1839.0</v>
      </c>
      <c r="D14641" s="37">
        <v>0.12289287656335</v>
      </c>
      <c r="E14641" s="37" t="s">
        <v>15</v>
      </c>
      <c r="F14641" s="37" t="s">
        <v>10</v>
      </c>
    </row>
    <row r="14642">
      <c r="A14642" s="36" t="str">
        <f t="shared" si="1"/>
        <v>Low Population-Low Poverty</v>
      </c>
      <c r="B14642" s="35" t="s">
        <v>14661</v>
      </c>
      <c r="C14642" s="37">
        <v>36.0</v>
      </c>
      <c r="D14642" s="37">
        <v>0.0</v>
      </c>
      <c r="E14642" s="37" t="s">
        <v>16</v>
      </c>
      <c r="F14642" s="37" t="s">
        <v>9</v>
      </c>
    </row>
    <row r="14643">
      <c r="A14643" s="36" t="str">
        <f t="shared" si="1"/>
        <v>Medium Population-Middle Poverty</v>
      </c>
      <c r="B14643" s="35" t="s">
        <v>14662</v>
      </c>
      <c r="C14643" s="37">
        <v>873.0</v>
      </c>
      <c r="D14643" s="37">
        <v>0.131729667812142</v>
      </c>
      <c r="E14643" s="37" t="s">
        <v>15</v>
      </c>
      <c r="F14643" s="37" t="s">
        <v>10</v>
      </c>
    </row>
    <row r="14644">
      <c r="A14644" s="36" t="str">
        <f t="shared" si="1"/>
        <v>Low Population-Low Poverty</v>
      </c>
      <c r="B14644" s="35" t="s">
        <v>14663</v>
      </c>
      <c r="C14644" s="37">
        <v>110.0</v>
      </c>
      <c r="D14644" s="37">
        <v>0.0454545454545455</v>
      </c>
      <c r="E14644" s="37" t="s">
        <v>16</v>
      </c>
      <c r="F14644" s="37" t="s">
        <v>9</v>
      </c>
    </row>
    <row r="14645">
      <c r="A14645" s="36" t="str">
        <f t="shared" si="1"/>
        <v>Medium Population-Middle Poverty</v>
      </c>
      <c r="B14645" s="35" t="s">
        <v>14664</v>
      </c>
      <c r="C14645" s="37">
        <v>9854.0</v>
      </c>
      <c r="D14645" s="37">
        <v>0.179013598538664</v>
      </c>
      <c r="E14645" s="37" t="s">
        <v>15</v>
      </c>
      <c r="F14645" s="37" t="s">
        <v>10</v>
      </c>
    </row>
    <row r="14646">
      <c r="A14646" s="36" t="str">
        <f t="shared" si="1"/>
        <v>High Population-Middle Poverty</v>
      </c>
      <c r="B14646" s="35" t="s">
        <v>14665</v>
      </c>
      <c r="C14646" s="37">
        <v>16927.0</v>
      </c>
      <c r="D14646" s="37">
        <v>0.111360548236545</v>
      </c>
      <c r="E14646" s="37" t="s">
        <v>14</v>
      </c>
      <c r="F14646" s="37" t="s">
        <v>10</v>
      </c>
    </row>
    <row r="14647">
      <c r="A14647" s="36" t="str">
        <f t="shared" si="1"/>
        <v>High Population-Middle Poverty</v>
      </c>
      <c r="B14647" s="35" t="s">
        <v>14666</v>
      </c>
      <c r="C14647" s="37">
        <v>18190.0</v>
      </c>
      <c r="D14647" s="37">
        <v>0.186476085761407</v>
      </c>
      <c r="E14647" s="37" t="s">
        <v>14</v>
      </c>
      <c r="F14647" s="37" t="s">
        <v>10</v>
      </c>
    </row>
    <row r="14648">
      <c r="A14648" s="36" t="str">
        <f t="shared" si="1"/>
        <v>High Population-Middle Poverty</v>
      </c>
      <c r="B14648" s="35" t="s">
        <v>14667</v>
      </c>
      <c r="C14648" s="37">
        <v>16890.0</v>
      </c>
      <c r="D14648" s="37">
        <v>0.159976317347543</v>
      </c>
      <c r="E14648" s="37" t="s">
        <v>14</v>
      </c>
      <c r="F14648" s="37" t="s">
        <v>10</v>
      </c>
    </row>
    <row r="14649">
      <c r="A14649" s="36" t="str">
        <f t="shared" si="1"/>
        <v>High Population-High Poverty</v>
      </c>
      <c r="B14649" s="35" t="s">
        <v>14668</v>
      </c>
      <c r="C14649" s="37">
        <v>17274.0</v>
      </c>
      <c r="D14649" s="37">
        <v>0.366099340048628</v>
      </c>
      <c r="E14649" s="37" t="s">
        <v>14</v>
      </c>
      <c r="F14649" s="37" t="s">
        <v>11</v>
      </c>
    </row>
    <row r="14650">
      <c r="A14650" s="36" t="str">
        <f t="shared" si="1"/>
        <v>Medium Population-Middle Poverty</v>
      </c>
      <c r="B14650" s="35" t="s">
        <v>14669</v>
      </c>
      <c r="C14650" s="37">
        <v>5740.0</v>
      </c>
      <c r="D14650" s="37">
        <v>0.147909407665505</v>
      </c>
      <c r="E14650" s="37" t="s">
        <v>15</v>
      </c>
      <c r="F14650" s="37" t="s">
        <v>10</v>
      </c>
    </row>
    <row r="14651">
      <c r="A14651" s="36" t="str">
        <f t="shared" si="1"/>
        <v>Medium Population-Middle Poverty</v>
      </c>
      <c r="B14651" s="35" t="s">
        <v>14670</v>
      </c>
      <c r="C14651" s="37">
        <v>2791.0</v>
      </c>
      <c r="D14651" s="37">
        <v>0.103188821211035</v>
      </c>
      <c r="E14651" s="37" t="s">
        <v>15</v>
      </c>
      <c r="F14651" s="37" t="s">
        <v>10</v>
      </c>
    </row>
    <row r="14652">
      <c r="A14652" s="36" t="str">
        <f t="shared" si="1"/>
        <v>Medium Population-Low Poverty</v>
      </c>
      <c r="B14652" s="35" t="s">
        <v>14671</v>
      </c>
      <c r="C14652" s="37">
        <v>2328.0</v>
      </c>
      <c r="D14652" s="37">
        <v>0.0459621993127148</v>
      </c>
      <c r="E14652" s="37" t="s">
        <v>15</v>
      </c>
      <c r="F14652" s="37" t="s">
        <v>9</v>
      </c>
    </row>
    <row r="14653">
      <c r="A14653" s="36" t="str">
        <f t="shared" si="1"/>
        <v>High Population-Low Poverty</v>
      </c>
      <c r="B14653" s="35" t="s">
        <v>14672</v>
      </c>
      <c r="C14653" s="37">
        <v>48447.0</v>
      </c>
      <c r="D14653" s="37">
        <v>0.0429541560880963</v>
      </c>
      <c r="E14653" s="37" t="s">
        <v>14</v>
      </c>
      <c r="F14653" s="37" t="s">
        <v>9</v>
      </c>
    </row>
    <row r="14654">
      <c r="A14654" s="36" t="str">
        <f t="shared" si="1"/>
        <v>High Population-Low Poverty</v>
      </c>
      <c r="B14654" s="35" t="s">
        <v>14673</v>
      </c>
      <c r="C14654" s="37">
        <v>38450.0</v>
      </c>
      <c r="D14654" s="37">
        <v>0.0233289986996099</v>
      </c>
      <c r="E14654" s="37" t="s">
        <v>14</v>
      </c>
      <c r="F14654" s="37" t="s">
        <v>9</v>
      </c>
    </row>
    <row r="14655">
      <c r="A14655" s="36" t="str">
        <f t="shared" si="1"/>
        <v>Medium Population-Low Poverty</v>
      </c>
      <c r="B14655" s="35" t="s">
        <v>14674</v>
      </c>
      <c r="C14655" s="37">
        <v>6434.0</v>
      </c>
      <c r="D14655" s="37">
        <v>0.0578178427105999</v>
      </c>
      <c r="E14655" s="37" t="s">
        <v>15</v>
      </c>
      <c r="F14655" s="37" t="s">
        <v>9</v>
      </c>
    </row>
    <row r="14656">
      <c r="A14656" s="36" t="str">
        <f t="shared" si="1"/>
        <v>Medium Population-Low Poverty</v>
      </c>
      <c r="B14656" s="35" t="s">
        <v>14675</v>
      </c>
      <c r="C14656" s="37">
        <v>1060.0</v>
      </c>
      <c r="D14656" s="37">
        <v>0.0886792452830189</v>
      </c>
      <c r="E14656" s="37" t="s">
        <v>15</v>
      </c>
      <c r="F14656" s="37" t="s">
        <v>9</v>
      </c>
    </row>
    <row r="14657">
      <c r="A14657" s="36" t="str">
        <f t="shared" si="1"/>
        <v>High Population-Middle Poverty</v>
      </c>
      <c r="B14657" s="35" t="s">
        <v>14676</v>
      </c>
      <c r="C14657" s="37">
        <v>11801.0</v>
      </c>
      <c r="D14657" s="37">
        <v>0.181594780103381</v>
      </c>
      <c r="E14657" s="37" t="s">
        <v>14</v>
      </c>
      <c r="F14657" s="37" t="s">
        <v>10</v>
      </c>
    </row>
    <row r="14658">
      <c r="A14658" s="36" t="str">
        <f t="shared" si="1"/>
        <v>High Population-Low Poverty</v>
      </c>
      <c r="B14658" s="35" t="s">
        <v>14677</v>
      </c>
      <c r="C14658" s="37">
        <v>42188.0</v>
      </c>
      <c r="D14658" s="37">
        <v>0.025741917132834</v>
      </c>
      <c r="E14658" s="37" t="s">
        <v>14</v>
      </c>
      <c r="F14658" s="37" t="s">
        <v>9</v>
      </c>
    </row>
    <row r="14659">
      <c r="A14659" s="36" t="str">
        <f t="shared" si="1"/>
        <v>High Population-Low Poverty</v>
      </c>
      <c r="B14659" s="35" t="s">
        <v>14678</v>
      </c>
      <c r="C14659" s="37">
        <v>42410.0</v>
      </c>
      <c r="D14659" s="37">
        <v>0.0410987974534308</v>
      </c>
      <c r="E14659" s="37" t="s">
        <v>14</v>
      </c>
      <c r="F14659" s="37" t="s">
        <v>9</v>
      </c>
    </row>
    <row r="14660">
      <c r="A14660" s="36" t="str">
        <f t="shared" si="1"/>
        <v>Medium Population-Low Poverty</v>
      </c>
      <c r="B14660" s="35" t="s">
        <v>14679</v>
      </c>
      <c r="C14660" s="37">
        <v>520.0</v>
      </c>
      <c r="D14660" s="37">
        <v>0.0634615384615385</v>
      </c>
      <c r="E14660" s="37" t="s">
        <v>15</v>
      </c>
      <c r="F14660" s="37" t="s">
        <v>9</v>
      </c>
    </row>
    <row r="14661">
      <c r="A14661" s="36" t="str">
        <f t="shared" si="1"/>
        <v>High Population-Low Poverty</v>
      </c>
      <c r="B14661" s="35" t="s">
        <v>14680</v>
      </c>
      <c r="C14661" s="37">
        <v>11413.0</v>
      </c>
      <c r="D14661" s="37">
        <v>0.0247962849382283</v>
      </c>
      <c r="E14661" s="37" t="s">
        <v>14</v>
      </c>
      <c r="F14661" s="37" t="s">
        <v>9</v>
      </c>
    </row>
    <row r="14662">
      <c r="A14662" s="36" t="str">
        <f t="shared" si="1"/>
        <v>High Population-Middle Poverty</v>
      </c>
      <c r="B14662" s="35" t="s">
        <v>14681</v>
      </c>
      <c r="C14662" s="37">
        <v>22094.0</v>
      </c>
      <c r="D14662" s="37">
        <v>0.140807459038653</v>
      </c>
      <c r="E14662" s="37" t="s">
        <v>14</v>
      </c>
      <c r="F14662" s="37" t="s">
        <v>10</v>
      </c>
    </row>
    <row r="14663">
      <c r="A14663" s="36" t="str">
        <f t="shared" si="1"/>
        <v>Medium Population-Low Poverty</v>
      </c>
      <c r="B14663" s="35" t="s">
        <v>14682</v>
      </c>
      <c r="C14663" s="37">
        <v>3015.0</v>
      </c>
      <c r="D14663" s="37">
        <v>0.0805970149253731</v>
      </c>
      <c r="E14663" s="37" t="s">
        <v>15</v>
      </c>
      <c r="F14663" s="37" t="s">
        <v>9</v>
      </c>
    </row>
    <row r="14664">
      <c r="A14664" s="36" t="str">
        <f t="shared" si="1"/>
        <v>Low Population-Middle Poverty</v>
      </c>
      <c r="B14664" s="35" t="s">
        <v>14683</v>
      </c>
      <c r="C14664" s="37">
        <v>78.0</v>
      </c>
      <c r="D14664" s="37">
        <v>0.230769230769231</v>
      </c>
      <c r="E14664" s="37" t="s">
        <v>16</v>
      </c>
      <c r="F14664" s="37" t="s">
        <v>10</v>
      </c>
    </row>
    <row r="14665">
      <c r="A14665" s="36" t="str">
        <f t="shared" si="1"/>
        <v>Low Population-High Poverty</v>
      </c>
      <c r="B14665" s="35" t="s">
        <v>14684</v>
      </c>
      <c r="C14665" s="37">
        <v>137.0</v>
      </c>
      <c r="D14665" s="37">
        <v>0.386861313868613</v>
      </c>
      <c r="E14665" s="37" t="s">
        <v>16</v>
      </c>
      <c r="F14665" s="37" t="s">
        <v>11</v>
      </c>
    </row>
    <row r="14666">
      <c r="A14666" s="36" t="str">
        <f t="shared" si="1"/>
        <v>Medium Population-Middle Poverty</v>
      </c>
      <c r="B14666" s="35" t="s">
        <v>14685</v>
      </c>
      <c r="C14666" s="37">
        <v>2182.0</v>
      </c>
      <c r="D14666" s="37">
        <v>0.153987167736022</v>
      </c>
      <c r="E14666" s="37" t="s">
        <v>15</v>
      </c>
      <c r="F14666" s="37" t="s">
        <v>10</v>
      </c>
    </row>
    <row r="14667">
      <c r="A14667" s="36" t="str">
        <f t="shared" si="1"/>
        <v>Medium Population-Low Poverty</v>
      </c>
      <c r="B14667" s="35" t="s">
        <v>14686</v>
      </c>
      <c r="C14667" s="37">
        <v>897.0</v>
      </c>
      <c r="D14667" s="37">
        <v>0.0891861761426979</v>
      </c>
      <c r="E14667" s="37" t="s">
        <v>15</v>
      </c>
      <c r="F14667" s="37" t="s">
        <v>9</v>
      </c>
    </row>
    <row r="14668">
      <c r="A14668" s="36" t="str">
        <f t="shared" si="1"/>
        <v>Medium Population-Middle Poverty</v>
      </c>
      <c r="B14668" s="35" t="s">
        <v>14687</v>
      </c>
      <c r="C14668" s="37">
        <v>2167.0</v>
      </c>
      <c r="D14668" s="37">
        <v>0.179972311952007</v>
      </c>
      <c r="E14668" s="37" t="s">
        <v>15</v>
      </c>
      <c r="F14668" s="37" t="s">
        <v>10</v>
      </c>
    </row>
    <row r="14669">
      <c r="A14669" s="36" t="str">
        <f t="shared" si="1"/>
        <v>Medium Population-Middle Poverty</v>
      </c>
      <c r="B14669" s="35" t="s">
        <v>14688</v>
      </c>
      <c r="C14669" s="37">
        <v>2744.0</v>
      </c>
      <c r="D14669" s="37">
        <v>0.112244897959184</v>
      </c>
      <c r="E14669" s="37" t="s">
        <v>15</v>
      </c>
      <c r="F14669" s="37" t="s">
        <v>10</v>
      </c>
    </row>
    <row r="14670">
      <c r="A14670" s="36" t="str">
        <f t="shared" si="1"/>
        <v>High Population-Low Poverty</v>
      </c>
      <c r="B14670" s="35" t="s">
        <v>14689</v>
      </c>
      <c r="C14670" s="37">
        <v>21681.0</v>
      </c>
      <c r="D14670" s="37">
        <v>0.0712605507126055</v>
      </c>
      <c r="E14670" s="37" t="s">
        <v>14</v>
      </c>
      <c r="F14670" s="37" t="s">
        <v>9</v>
      </c>
    </row>
    <row r="14671">
      <c r="A14671" s="36" t="str">
        <f t="shared" si="1"/>
        <v>High Population-Low Poverty</v>
      </c>
      <c r="B14671" s="35" t="s">
        <v>14690</v>
      </c>
      <c r="C14671" s="37">
        <v>11915.0</v>
      </c>
      <c r="D14671" s="37">
        <v>0.0161141418380193</v>
      </c>
      <c r="E14671" s="37" t="s">
        <v>14</v>
      </c>
      <c r="F14671" s="37" t="s">
        <v>9</v>
      </c>
    </row>
    <row r="14672">
      <c r="A14672" s="36" t="str">
        <f t="shared" si="1"/>
        <v>Medium Population-Low Poverty</v>
      </c>
      <c r="B14672" s="35" t="s">
        <v>14691</v>
      </c>
      <c r="C14672" s="37">
        <v>2347.0</v>
      </c>
      <c r="D14672" s="37">
        <v>0.0345121431614827</v>
      </c>
      <c r="E14672" s="37" t="s">
        <v>15</v>
      </c>
      <c r="F14672" s="37" t="s">
        <v>9</v>
      </c>
    </row>
    <row r="14673">
      <c r="A14673" s="36" t="str">
        <f t="shared" si="1"/>
        <v>Medium Population-Middle Poverty</v>
      </c>
      <c r="B14673" s="35" t="s">
        <v>14692</v>
      </c>
      <c r="C14673" s="37">
        <v>1247.0</v>
      </c>
      <c r="D14673" s="37">
        <v>0.11467522052927</v>
      </c>
      <c r="E14673" s="37" t="s">
        <v>15</v>
      </c>
      <c r="F14673" s="37" t="s">
        <v>10</v>
      </c>
    </row>
    <row r="14674">
      <c r="A14674" s="36" t="str">
        <f t="shared" si="1"/>
        <v>Medium Population-Low Poverty</v>
      </c>
      <c r="B14674" s="35" t="s">
        <v>14693</v>
      </c>
      <c r="C14674" s="37">
        <v>2105.0</v>
      </c>
      <c r="D14674" s="37">
        <v>0.0541567695961995</v>
      </c>
      <c r="E14674" s="37" t="s">
        <v>15</v>
      </c>
      <c r="F14674" s="37" t="s">
        <v>9</v>
      </c>
    </row>
    <row r="14675">
      <c r="A14675" s="36" t="str">
        <f t="shared" si="1"/>
        <v>High Population-Low Poverty</v>
      </c>
      <c r="B14675" s="35" t="s">
        <v>14694</v>
      </c>
      <c r="C14675" s="37">
        <v>39765.0</v>
      </c>
      <c r="D14675" s="37">
        <v>0.0829875518672199</v>
      </c>
      <c r="E14675" s="37" t="s">
        <v>14</v>
      </c>
      <c r="F14675" s="37" t="s">
        <v>9</v>
      </c>
    </row>
    <row r="14676">
      <c r="A14676" s="36" t="str">
        <f t="shared" si="1"/>
        <v>High Population-Low Poverty</v>
      </c>
      <c r="B14676" s="35" t="s">
        <v>14695</v>
      </c>
      <c r="C14676" s="37">
        <v>34934.0</v>
      </c>
      <c r="D14676" s="37">
        <v>0.0497509589511651</v>
      </c>
      <c r="E14676" s="37" t="s">
        <v>14</v>
      </c>
      <c r="F14676" s="37" t="s">
        <v>9</v>
      </c>
    </row>
    <row r="14677">
      <c r="A14677" s="36" t="str">
        <f t="shared" si="1"/>
        <v>Low Population-Low Poverty</v>
      </c>
      <c r="B14677" s="35" t="s">
        <v>14696</v>
      </c>
      <c r="C14677" s="37">
        <v>499.0</v>
      </c>
      <c r="D14677" s="37">
        <v>0.0981963927855711</v>
      </c>
      <c r="E14677" s="37" t="s">
        <v>16</v>
      </c>
      <c r="F14677" s="37" t="s">
        <v>9</v>
      </c>
    </row>
    <row r="14678">
      <c r="A14678" s="36" t="str">
        <f t="shared" si="1"/>
        <v>High Population-Low Poverty</v>
      </c>
      <c r="B14678" s="35" t="s">
        <v>14697</v>
      </c>
      <c r="C14678" s="37">
        <v>13946.0</v>
      </c>
      <c r="D14678" s="37">
        <v>0.0609493761652087</v>
      </c>
      <c r="E14678" s="37" t="s">
        <v>14</v>
      </c>
      <c r="F14678" s="37" t="s">
        <v>9</v>
      </c>
    </row>
    <row r="14679">
      <c r="A14679" s="36" t="str">
        <f t="shared" si="1"/>
        <v>Medium Population-Low Poverty</v>
      </c>
      <c r="B14679" s="35" t="s">
        <v>14698</v>
      </c>
      <c r="C14679" s="37">
        <v>3389.0</v>
      </c>
      <c r="D14679" s="37">
        <v>0.0717025671289466</v>
      </c>
      <c r="E14679" s="37" t="s">
        <v>15</v>
      </c>
      <c r="F14679" s="37" t="s">
        <v>9</v>
      </c>
    </row>
    <row r="14680">
      <c r="A14680" s="36" t="str">
        <f t="shared" si="1"/>
        <v>Medium Population-Middle Poverty</v>
      </c>
      <c r="B14680" s="35" t="s">
        <v>14699</v>
      </c>
      <c r="C14680" s="37">
        <v>2789.0</v>
      </c>
      <c r="D14680" s="37">
        <v>0.100394406597347</v>
      </c>
      <c r="E14680" s="37" t="s">
        <v>15</v>
      </c>
      <c r="F14680" s="37" t="s">
        <v>10</v>
      </c>
    </row>
    <row r="14681">
      <c r="A14681" s="36" t="str">
        <f t="shared" si="1"/>
        <v>Medium Population-Low Poverty</v>
      </c>
      <c r="B14681" s="35" t="s">
        <v>14700</v>
      </c>
      <c r="C14681" s="37">
        <v>7358.0</v>
      </c>
      <c r="D14681" s="37">
        <v>0.0808643653166621</v>
      </c>
      <c r="E14681" s="37" t="s">
        <v>15</v>
      </c>
      <c r="F14681" s="37" t="s">
        <v>9</v>
      </c>
    </row>
    <row r="14682">
      <c r="A14682" s="36" t="str">
        <f t="shared" si="1"/>
        <v>Medium Population-Middle Poverty</v>
      </c>
      <c r="B14682" s="35" t="s">
        <v>14701</v>
      </c>
      <c r="C14682" s="37">
        <v>2287.0</v>
      </c>
      <c r="D14682" s="37">
        <v>0.135111499781373</v>
      </c>
      <c r="E14682" s="37" t="s">
        <v>15</v>
      </c>
      <c r="F14682" s="37" t="s">
        <v>10</v>
      </c>
    </row>
    <row r="14683">
      <c r="A14683" s="36" t="str">
        <f t="shared" si="1"/>
        <v>Medium Population-Low Poverty</v>
      </c>
      <c r="B14683" s="35" t="s">
        <v>14702</v>
      </c>
      <c r="C14683" s="37">
        <v>3376.0</v>
      </c>
      <c r="D14683" s="37">
        <v>0.0796800947867299</v>
      </c>
      <c r="E14683" s="37" t="s">
        <v>15</v>
      </c>
      <c r="F14683" s="37" t="s">
        <v>9</v>
      </c>
    </row>
    <row r="14684">
      <c r="A14684" s="36" t="str">
        <f t="shared" si="1"/>
        <v>Medium Population-Low Poverty</v>
      </c>
      <c r="B14684" s="35" t="s">
        <v>14703</v>
      </c>
      <c r="C14684" s="37">
        <v>8452.0</v>
      </c>
      <c r="D14684" s="37">
        <v>0.0579744439185991</v>
      </c>
      <c r="E14684" s="37" t="s">
        <v>15</v>
      </c>
      <c r="F14684" s="37" t="s">
        <v>9</v>
      </c>
    </row>
    <row r="14685">
      <c r="A14685" s="36" t="str">
        <f t="shared" si="1"/>
        <v>High Population-Low Poverty</v>
      </c>
      <c r="B14685" s="35" t="s">
        <v>14704</v>
      </c>
      <c r="C14685" s="37">
        <v>32910.0</v>
      </c>
      <c r="D14685" s="37">
        <v>0.058158614402917</v>
      </c>
      <c r="E14685" s="37" t="s">
        <v>14</v>
      </c>
      <c r="F14685" s="37" t="s">
        <v>9</v>
      </c>
    </row>
    <row r="14686">
      <c r="A14686" s="36" t="str">
        <f t="shared" si="1"/>
        <v>Medium Population-Low Poverty</v>
      </c>
      <c r="B14686" s="35" t="s">
        <v>14705</v>
      </c>
      <c r="C14686" s="37">
        <v>6544.0</v>
      </c>
      <c r="D14686" s="37">
        <v>0.0637224938875306</v>
      </c>
      <c r="E14686" s="37" t="s">
        <v>15</v>
      </c>
      <c r="F14686" s="37" t="s">
        <v>9</v>
      </c>
    </row>
    <row r="14687">
      <c r="A14687" s="36" t="str">
        <f t="shared" si="1"/>
        <v>Medium Population-Middle Poverty</v>
      </c>
      <c r="B14687" s="35" t="s">
        <v>14706</v>
      </c>
      <c r="C14687" s="37">
        <v>1417.0</v>
      </c>
      <c r="D14687" s="37">
        <v>0.139731827805222</v>
      </c>
      <c r="E14687" s="37" t="s">
        <v>15</v>
      </c>
      <c r="F14687" s="37" t="s">
        <v>10</v>
      </c>
    </row>
    <row r="14688">
      <c r="A14688" s="36" t="str">
        <f t="shared" si="1"/>
        <v>High Population-Low Poverty</v>
      </c>
      <c r="B14688" s="35" t="s">
        <v>14707</v>
      </c>
      <c r="C14688" s="37">
        <v>28285.0</v>
      </c>
      <c r="D14688" s="37">
        <v>0.0249602262683401</v>
      </c>
      <c r="E14688" s="37" t="s">
        <v>14</v>
      </c>
      <c r="F14688" s="37" t="s">
        <v>9</v>
      </c>
    </row>
    <row r="14689">
      <c r="A14689" s="36" t="str">
        <f t="shared" si="1"/>
        <v>Low Population-High Poverty</v>
      </c>
      <c r="B14689" s="35" t="s">
        <v>14708</v>
      </c>
      <c r="C14689" s="37">
        <v>206.0</v>
      </c>
      <c r="D14689" s="37">
        <v>0.37378640776699</v>
      </c>
      <c r="E14689" s="37" t="s">
        <v>16</v>
      </c>
      <c r="F14689" s="37" t="s">
        <v>11</v>
      </c>
    </row>
    <row r="14690">
      <c r="A14690" s="36" t="str">
        <f t="shared" si="1"/>
        <v>Medium Population-Middle Poverty</v>
      </c>
      <c r="B14690" s="35" t="s">
        <v>14709</v>
      </c>
      <c r="C14690" s="37">
        <v>879.0</v>
      </c>
      <c r="D14690" s="37">
        <v>0.11490329920364</v>
      </c>
      <c r="E14690" s="37" t="s">
        <v>15</v>
      </c>
      <c r="F14690" s="37" t="s">
        <v>10</v>
      </c>
    </row>
    <row r="14691">
      <c r="A14691" s="36" t="str">
        <f t="shared" si="1"/>
        <v>Medium Population-Low Poverty</v>
      </c>
      <c r="B14691" s="35" t="s">
        <v>14710</v>
      </c>
      <c r="C14691" s="37">
        <v>1865.0</v>
      </c>
      <c r="D14691" s="37">
        <v>0.0718498659517426</v>
      </c>
      <c r="E14691" s="37" t="s">
        <v>15</v>
      </c>
      <c r="F14691" s="37" t="s">
        <v>9</v>
      </c>
    </row>
    <row r="14692">
      <c r="A14692" s="36" t="str">
        <f t="shared" si="1"/>
        <v>Medium Population-Low Poverty</v>
      </c>
      <c r="B14692" s="35" t="s">
        <v>14711</v>
      </c>
      <c r="C14692" s="37">
        <v>6679.0</v>
      </c>
      <c r="D14692" s="37">
        <v>0.0432699505914059</v>
      </c>
      <c r="E14692" s="37" t="s">
        <v>15</v>
      </c>
      <c r="F14692" s="37" t="s">
        <v>9</v>
      </c>
    </row>
    <row r="14693">
      <c r="A14693" s="36" t="str">
        <f t="shared" si="1"/>
        <v>High Population-Middle Poverty</v>
      </c>
      <c r="B14693" s="35" t="s">
        <v>14712</v>
      </c>
      <c r="C14693" s="37">
        <v>12492.0</v>
      </c>
      <c r="D14693" s="37">
        <v>0.162183797630484</v>
      </c>
      <c r="E14693" s="37" t="s">
        <v>14</v>
      </c>
      <c r="F14693" s="37" t="s">
        <v>10</v>
      </c>
    </row>
    <row r="14694">
      <c r="A14694" s="36" t="str">
        <f t="shared" si="1"/>
        <v>Medium Population-Middle Poverty</v>
      </c>
      <c r="B14694" s="35" t="s">
        <v>14713</v>
      </c>
      <c r="C14694" s="37">
        <v>608.0</v>
      </c>
      <c r="D14694" s="37">
        <v>0.203947368421053</v>
      </c>
      <c r="E14694" s="37" t="s">
        <v>15</v>
      </c>
      <c r="F14694" s="37" t="s">
        <v>10</v>
      </c>
    </row>
    <row r="14695">
      <c r="A14695" s="36" t="str">
        <f t="shared" si="1"/>
        <v>Low Population-Middle Poverty</v>
      </c>
      <c r="B14695" s="35" t="s">
        <v>14714</v>
      </c>
      <c r="C14695" s="37">
        <v>185.0</v>
      </c>
      <c r="D14695" s="37">
        <v>0.102702702702703</v>
      </c>
      <c r="E14695" s="37" t="s">
        <v>16</v>
      </c>
      <c r="F14695" s="37" t="s">
        <v>10</v>
      </c>
    </row>
    <row r="14696">
      <c r="A14696" s="36" t="str">
        <f t="shared" si="1"/>
        <v>High Population-Low Poverty</v>
      </c>
      <c r="B14696" s="35" t="s">
        <v>14715</v>
      </c>
      <c r="C14696" s="37">
        <v>15572.0</v>
      </c>
      <c r="D14696" s="37">
        <v>0.0734009761109684</v>
      </c>
      <c r="E14696" s="37" t="s">
        <v>14</v>
      </c>
      <c r="F14696" s="37" t="s">
        <v>9</v>
      </c>
    </row>
    <row r="14697">
      <c r="A14697" s="36" t="str">
        <f t="shared" si="1"/>
        <v>Medium Population-Middle Poverty</v>
      </c>
      <c r="B14697" s="35" t="s">
        <v>14716</v>
      </c>
      <c r="C14697" s="37">
        <v>1873.0</v>
      </c>
      <c r="D14697" s="37">
        <v>0.201815269620929</v>
      </c>
      <c r="E14697" s="37" t="s">
        <v>15</v>
      </c>
      <c r="F14697" s="37" t="s">
        <v>10</v>
      </c>
    </row>
    <row r="14698">
      <c r="A14698" s="36" t="str">
        <f t="shared" si="1"/>
        <v>Medium Population-Low Poverty</v>
      </c>
      <c r="B14698" s="35" t="s">
        <v>14717</v>
      </c>
      <c r="C14698" s="37">
        <v>690.0</v>
      </c>
      <c r="D14698" s="37">
        <v>0.0</v>
      </c>
      <c r="E14698" s="37" t="s">
        <v>15</v>
      </c>
      <c r="F14698" s="37" t="s">
        <v>9</v>
      </c>
    </row>
    <row r="14699">
      <c r="A14699" s="36" t="str">
        <f t="shared" si="1"/>
        <v>Medium Population-Middle Poverty</v>
      </c>
      <c r="B14699" s="35" t="s">
        <v>14718</v>
      </c>
      <c r="C14699" s="37">
        <v>4930.0</v>
      </c>
      <c r="D14699" s="37">
        <v>0.103651115618661</v>
      </c>
      <c r="E14699" s="37" t="s">
        <v>15</v>
      </c>
      <c r="F14699" s="37" t="s">
        <v>10</v>
      </c>
    </row>
    <row r="14700">
      <c r="A14700" s="36" t="str">
        <f t="shared" si="1"/>
        <v>Medium Population-Middle Poverty</v>
      </c>
      <c r="B14700" s="35" t="s">
        <v>14719</v>
      </c>
      <c r="C14700" s="37">
        <v>5049.0</v>
      </c>
      <c r="D14700" s="37">
        <v>0.132897603485839</v>
      </c>
      <c r="E14700" s="37" t="s">
        <v>15</v>
      </c>
      <c r="F14700" s="37" t="s">
        <v>10</v>
      </c>
    </row>
    <row r="14701">
      <c r="A14701" s="36" t="str">
        <f t="shared" si="1"/>
        <v>Medium Population-Low Poverty</v>
      </c>
      <c r="B14701" s="35" t="s">
        <v>14720</v>
      </c>
      <c r="C14701" s="37">
        <v>5696.0</v>
      </c>
      <c r="D14701" s="37">
        <v>0.0714536516853933</v>
      </c>
      <c r="E14701" s="37" t="s">
        <v>15</v>
      </c>
      <c r="F14701" s="37" t="s">
        <v>9</v>
      </c>
    </row>
    <row r="14702">
      <c r="A14702" s="36" t="str">
        <f t="shared" si="1"/>
        <v>High Population-Low Poverty</v>
      </c>
      <c r="B14702" s="35" t="s">
        <v>14721</v>
      </c>
      <c r="C14702" s="37">
        <v>16340.0</v>
      </c>
      <c r="D14702" s="37">
        <v>0.0610771113831089</v>
      </c>
      <c r="E14702" s="37" t="s">
        <v>14</v>
      </c>
      <c r="F14702" s="37" t="s">
        <v>9</v>
      </c>
    </row>
    <row r="14703">
      <c r="A14703" s="36" t="str">
        <f t="shared" si="1"/>
        <v>High Population-Low Poverty</v>
      </c>
      <c r="B14703" s="35" t="s">
        <v>14722</v>
      </c>
      <c r="C14703" s="37">
        <v>35252.0</v>
      </c>
      <c r="D14703" s="37">
        <v>0.039714058776807</v>
      </c>
      <c r="E14703" s="37" t="s">
        <v>14</v>
      </c>
      <c r="F14703" s="37" t="s">
        <v>9</v>
      </c>
    </row>
    <row r="14704">
      <c r="A14704" s="36" t="str">
        <f t="shared" si="1"/>
        <v>Medium Population-Middle Poverty</v>
      </c>
      <c r="B14704" s="35" t="s">
        <v>14723</v>
      </c>
      <c r="C14704" s="37">
        <v>8214.0</v>
      </c>
      <c r="D14704" s="37">
        <v>0.160944728512296</v>
      </c>
      <c r="E14704" s="37" t="s">
        <v>15</v>
      </c>
      <c r="F14704" s="37" t="s">
        <v>10</v>
      </c>
    </row>
    <row r="14705">
      <c r="A14705" s="36" t="str">
        <f t="shared" si="1"/>
        <v>Low Population-Low Poverty</v>
      </c>
      <c r="B14705" s="35" t="s">
        <v>14724</v>
      </c>
      <c r="C14705" s="37">
        <v>5.0</v>
      </c>
      <c r="D14705" s="37">
        <v>0.0</v>
      </c>
      <c r="E14705" s="37" t="s">
        <v>16</v>
      </c>
      <c r="F14705" s="37" t="s">
        <v>9</v>
      </c>
    </row>
    <row r="14706">
      <c r="A14706" s="36" t="str">
        <f t="shared" si="1"/>
        <v>Medium Population-Low Poverty</v>
      </c>
      <c r="B14706" s="35" t="s">
        <v>14725</v>
      </c>
      <c r="C14706" s="37">
        <v>5167.0</v>
      </c>
      <c r="D14706" s="37">
        <v>0.0886394426166054</v>
      </c>
      <c r="E14706" s="37" t="s">
        <v>15</v>
      </c>
      <c r="F14706" s="37" t="s">
        <v>9</v>
      </c>
    </row>
    <row r="14707">
      <c r="A14707" s="36" t="str">
        <f t="shared" si="1"/>
        <v>Low Population-Low Poverty</v>
      </c>
      <c r="B14707" s="35" t="s">
        <v>14726</v>
      </c>
      <c r="C14707" s="37">
        <v>217.0</v>
      </c>
      <c r="D14707" s="37">
        <v>0.0</v>
      </c>
      <c r="E14707" s="37" t="s">
        <v>16</v>
      </c>
      <c r="F14707" s="37" t="s">
        <v>9</v>
      </c>
    </row>
    <row r="14708">
      <c r="A14708" s="36" t="str">
        <f t="shared" si="1"/>
        <v>Medium Population-Low Poverty</v>
      </c>
      <c r="B14708" s="35" t="s">
        <v>14727</v>
      </c>
      <c r="C14708" s="37">
        <v>1956.0</v>
      </c>
      <c r="D14708" s="37">
        <v>0.0633946830265849</v>
      </c>
      <c r="E14708" s="37" t="s">
        <v>15</v>
      </c>
      <c r="F14708" s="37" t="s">
        <v>9</v>
      </c>
    </row>
    <row r="14709">
      <c r="A14709" s="36" t="str">
        <f t="shared" si="1"/>
        <v>Medium Population-Low Poverty</v>
      </c>
      <c r="B14709" s="35" t="s">
        <v>14728</v>
      </c>
      <c r="C14709" s="37">
        <v>2439.0</v>
      </c>
      <c r="D14709" s="37">
        <v>0.020910209102091</v>
      </c>
      <c r="E14709" s="37" t="s">
        <v>15</v>
      </c>
      <c r="F14709" s="37" t="s">
        <v>9</v>
      </c>
    </row>
    <row r="14710">
      <c r="A14710" s="36" t="str">
        <f t="shared" si="1"/>
        <v>High Population-Middle Poverty</v>
      </c>
      <c r="B14710" s="35" t="s">
        <v>14729</v>
      </c>
      <c r="C14710" s="37">
        <v>30994.0</v>
      </c>
      <c r="D14710" s="37">
        <v>0.1172162354004</v>
      </c>
      <c r="E14710" s="37" t="s">
        <v>14</v>
      </c>
      <c r="F14710" s="37" t="s">
        <v>10</v>
      </c>
    </row>
    <row r="14711">
      <c r="A14711" s="36" t="str">
        <f t="shared" si="1"/>
        <v>Medium Population-Low Poverty</v>
      </c>
      <c r="B14711" s="35" t="s">
        <v>14730</v>
      </c>
      <c r="C14711" s="37">
        <v>733.0</v>
      </c>
      <c r="D14711" s="37">
        <v>0.0995907230559345</v>
      </c>
      <c r="E14711" s="37" t="s">
        <v>15</v>
      </c>
      <c r="F14711" s="37" t="s">
        <v>9</v>
      </c>
    </row>
    <row r="14712">
      <c r="A14712" s="36" t="str">
        <f t="shared" si="1"/>
        <v>High Population-Middle Poverty</v>
      </c>
      <c r="B14712" s="35" t="s">
        <v>14731</v>
      </c>
      <c r="C14712" s="37">
        <v>15501.0</v>
      </c>
      <c r="D14712" s="37">
        <v>0.131023804915812</v>
      </c>
      <c r="E14712" s="37" t="s">
        <v>14</v>
      </c>
      <c r="F14712" s="37" t="s">
        <v>10</v>
      </c>
    </row>
    <row r="14713">
      <c r="A14713" s="36" t="str">
        <f t="shared" si="1"/>
        <v>High Population-Middle Poverty</v>
      </c>
      <c r="B14713" s="35" t="s">
        <v>14732</v>
      </c>
      <c r="C14713" s="37">
        <v>38911.0</v>
      </c>
      <c r="D14713" s="37">
        <v>0.100074529053481</v>
      </c>
      <c r="E14713" s="37" t="s">
        <v>14</v>
      </c>
      <c r="F14713" s="37" t="s">
        <v>10</v>
      </c>
    </row>
    <row r="14714">
      <c r="A14714" s="36" t="str">
        <f t="shared" si="1"/>
        <v>High Population-Low Poverty</v>
      </c>
      <c r="B14714" s="35" t="s">
        <v>14733</v>
      </c>
      <c r="C14714" s="37">
        <v>29311.0</v>
      </c>
      <c r="D14714" s="37">
        <v>0.0767288731193067</v>
      </c>
      <c r="E14714" s="37" t="s">
        <v>14</v>
      </c>
      <c r="F14714" s="37" t="s">
        <v>9</v>
      </c>
    </row>
    <row r="14715">
      <c r="A14715" s="36" t="str">
        <f t="shared" si="1"/>
        <v>High Population-Low Poverty</v>
      </c>
      <c r="B14715" s="35" t="s">
        <v>14734</v>
      </c>
      <c r="C14715" s="37">
        <v>55951.0</v>
      </c>
      <c r="D14715" s="37">
        <v>0.0785866204357384</v>
      </c>
      <c r="E14715" s="37" t="s">
        <v>14</v>
      </c>
      <c r="F14715" s="37" t="s">
        <v>9</v>
      </c>
    </row>
    <row r="14716">
      <c r="A14716" s="36" t="str">
        <f t="shared" si="1"/>
        <v>Low Population-Low Poverty</v>
      </c>
      <c r="B14716" s="35" t="s">
        <v>14735</v>
      </c>
      <c r="C14716" s="37">
        <v>148.0</v>
      </c>
      <c r="D14716" s="37">
        <v>0.0</v>
      </c>
      <c r="E14716" s="37" t="s">
        <v>16</v>
      </c>
      <c r="F14716" s="37" t="s">
        <v>9</v>
      </c>
    </row>
    <row r="14717">
      <c r="A14717" s="36" t="str">
        <f t="shared" si="1"/>
        <v>Low Population-Low Poverty</v>
      </c>
      <c r="B14717" s="35" t="s">
        <v>14736</v>
      </c>
      <c r="C14717" s="37">
        <v>308.0</v>
      </c>
      <c r="D14717" s="37">
        <v>0.0</v>
      </c>
      <c r="E14717" s="37" t="s">
        <v>16</v>
      </c>
      <c r="F14717" s="37" t="s">
        <v>9</v>
      </c>
    </row>
    <row r="14718">
      <c r="A14718" s="36" t="str">
        <f t="shared" si="1"/>
        <v>Medium Population-Middle Poverty</v>
      </c>
      <c r="B14718" s="35" t="s">
        <v>14737</v>
      </c>
      <c r="C14718" s="37">
        <v>3110.0</v>
      </c>
      <c r="D14718" s="37">
        <v>0.101286173633441</v>
      </c>
      <c r="E14718" s="37" t="s">
        <v>15</v>
      </c>
      <c r="F14718" s="37" t="s">
        <v>10</v>
      </c>
    </row>
    <row r="14719">
      <c r="A14719" s="36" t="str">
        <f t="shared" si="1"/>
        <v>Medium Population-Middle Poverty</v>
      </c>
      <c r="B14719" s="35" t="s">
        <v>14738</v>
      </c>
      <c r="C14719" s="37">
        <v>5498.0</v>
      </c>
      <c r="D14719" s="37">
        <v>0.139141506002183</v>
      </c>
      <c r="E14719" s="37" t="s">
        <v>15</v>
      </c>
      <c r="F14719" s="37" t="s">
        <v>10</v>
      </c>
    </row>
    <row r="14720">
      <c r="A14720" s="36" t="str">
        <f t="shared" si="1"/>
        <v>Medium Population-Low Poverty</v>
      </c>
      <c r="B14720" s="35" t="s">
        <v>14739</v>
      </c>
      <c r="C14720" s="37">
        <v>2026.0</v>
      </c>
      <c r="D14720" s="37">
        <v>0.0947680157946693</v>
      </c>
      <c r="E14720" s="37" t="s">
        <v>15</v>
      </c>
      <c r="F14720" s="37" t="s">
        <v>9</v>
      </c>
    </row>
    <row r="14721">
      <c r="A14721" s="36" t="str">
        <f t="shared" si="1"/>
        <v>Medium Population-Middle Poverty</v>
      </c>
      <c r="B14721" s="35" t="s">
        <v>14740</v>
      </c>
      <c r="C14721" s="37">
        <v>913.0</v>
      </c>
      <c r="D14721" s="37">
        <v>0.166484118291347</v>
      </c>
      <c r="E14721" s="37" t="s">
        <v>15</v>
      </c>
      <c r="F14721" s="37" t="s">
        <v>10</v>
      </c>
    </row>
    <row r="14722">
      <c r="A14722" s="36" t="str">
        <f t="shared" si="1"/>
        <v>High Population-Middle Poverty</v>
      </c>
      <c r="B14722" s="35" t="s">
        <v>14741</v>
      </c>
      <c r="C14722" s="37">
        <v>31001.0</v>
      </c>
      <c r="D14722" s="37">
        <v>0.123931486081094</v>
      </c>
      <c r="E14722" s="37" t="s">
        <v>14</v>
      </c>
      <c r="F14722" s="37" t="s">
        <v>10</v>
      </c>
    </row>
    <row r="14723">
      <c r="A14723" s="36" t="str">
        <f t="shared" si="1"/>
        <v>Low Population-Low Poverty</v>
      </c>
      <c r="B14723" s="35" t="s">
        <v>14742</v>
      </c>
      <c r="C14723" s="37">
        <v>185.0</v>
      </c>
      <c r="D14723" s="37">
        <v>0.0</v>
      </c>
      <c r="E14723" s="37" t="s">
        <v>16</v>
      </c>
      <c r="F14723" s="37" t="s">
        <v>9</v>
      </c>
    </row>
    <row r="14724">
      <c r="A14724" s="36" t="str">
        <f t="shared" si="1"/>
        <v>Medium Population-Middle Poverty</v>
      </c>
      <c r="B14724" s="35" t="s">
        <v>14743</v>
      </c>
      <c r="C14724" s="37">
        <v>1606.0</v>
      </c>
      <c r="D14724" s="37">
        <v>0.211706102117061</v>
      </c>
      <c r="E14724" s="37" t="s">
        <v>15</v>
      </c>
      <c r="F14724" s="37" t="s">
        <v>10</v>
      </c>
    </row>
    <row r="14725">
      <c r="A14725" s="36" t="str">
        <f t="shared" si="1"/>
        <v>Medium Population-Low Poverty</v>
      </c>
      <c r="B14725" s="35" t="s">
        <v>14744</v>
      </c>
      <c r="C14725" s="37">
        <v>4002.0</v>
      </c>
      <c r="D14725" s="37">
        <v>0.0454772613693153</v>
      </c>
      <c r="E14725" s="37" t="s">
        <v>15</v>
      </c>
      <c r="F14725" s="37" t="s">
        <v>9</v>
      </c>
    </row>
    <row r="14726">
      <c r="A14726" s="36" t="str">
        <f t="shared" si="1"/>
        <v>High Population-Middle Poverty</v>
      </c>
      <c r="B14726" s="35" t="s">
        <v>14745</v>
      </c>
      <c r="C14726" s="37">
        <v>22572.0</v>
      </c>
      <c r="D14726" s="37">
        <v>0.112573099415205</v>
      </c>
      <c r="E14726" s="37" t="s">
        <v>14</v>
      </c>
      <c r="F14726" s="37" t="s">
        <v>10</v>
      </c>
    </row>
    <row r="14727">
      <c r="A14727" s="36" t="str">
        <f t="shared" si="1"/>
        <v>Medium Population-Middle Poverty</v>
      </c>
      <c r="B14727" s="35" t="s">
        <v>14746</v>
      </c>
      <c r="C14727" s="37">
        <v>6494.0</v>
      </c>
      <c r="D14727" s="37">
        <v>0.128734216199569</v>
      </c>
      <c r="E14727" s="37" t="s">
        <v>15</v>
      </c>
      <c r="F14727" s="37" t="s">
        <v>10</v>
      </c>
    </row>
    <row r="14728">
      <c r="A14728" s="36" t="str">
        <f t="shared" si="1"/>
        <v>Medium Population-Low Poverty</v>
      </c>
      <c r="B14728" s="35" t="s">
        <v>14747</v>
      </c>
      <c r="C14728" s="37">
        <v>2849.0</v>
      </c>
      <c r="D14728" s="37">
        <v>0.0568620568620569</v>
      </c>
      <c r="E14728" s="37" t="s">
        <v>15</v>
      </c>
      <c r="F14728" s="37" t="s">
        <v>9</v>
      </c>
    </row>
    <row r="14729">
      <c r="A14729" s="36" t="str">
        <f t="shared" si="1"/>
        <v>Low Population-Middle Poverty</v>
      </c>
      <c r="B14729" s="35" t="s">
        <v>14748</v>
      </c>
      <c r="C14729" s="37">
        <v>472.0</v>
      </c>
      <c r="D14729" s="37">
        <v>0.224576271186441</v>
      </c>
      <c r="E14729" s="37" t="s">
        <v>16</v>
      </c>
      <c r="F14729" s="37" t="s">
        <v>10</v>
      </c>
    </row>
    <row r="14730">
      <c r="A14730" s="36" t="str">
        <f t="shared" si="1"/>
        <v>High Population-Low Poverty</v>
      </c>
      <c r="B14730" s="35" t="s">
        <v>14749</v>
      </c>
      <c r="C14730" s="37">
        <v>12755.0</v>
      </c>
      <c r="D14730" s="37">
        <v>0.0450803606428851</v>
      </c>
      <c r="E14730" s="37" t="s">
        <v>14</v>
      </c>
      <c r="F14730" s="37" t="s">
        <v>9</v>
      </c>
    </row>
    <row r="14731">
      <c r="A14731" s="36" t="str">
        <f t="shared" si="1"/>
        <v>Medium Population-Middle Poverty</v>
      </c>
      <c r="B14731" s="35" t="s">
        <v>14750</v>
      </c>
      <c r="C14731" s="37">
        <v>4405.0</v>
      </c>
      <c r="D14731" s="37">
        <v>0.114869466515323</v>
      </c>
      <c r="E14731" s="37" t="s">
        <v>15</v>
      </c>
      <c r="F14731" s="37" t="s">
        <v>10</v>
      </c>
    </row>
    <row r="14732">
      <c r="A14732" s="36" t="str">
        <f t="shared" si="1"/>
        <v>Medium Population-Low Poverty</v>
      </c>
      <c r="B14732" s="35" t="s">
        <v>14751</v>
      </c>
      <c r="C14732" s="37">
        <v>1458.0</v>
      </c>
      <c r="D14732" s="37">
        <v>0.0432098765432099</v>
      </c>
      <c r="E14732" s="37" t="s">
        <v>15</v>
      </c>
      <c r="F14732" s="37" t="s">
        <v>9</v>
      </c>
    </row>
    <row r="14733">
      <c r="A14733" s="36" t="str">
        <f t="shared" si="1"/>
        <v>Medium Population-Middle Poverty</v>
      </c>
      <c r="B14733" s="35" t="s">
        <v>14752</v>
      </c>
      <c r="C14733" s="37">
        <v>2035.0</v>
      </c>
      <c r="D14733" s="37">
        <v>0.18968058968059</v>
      </c>
      <c r="E14733" s="37" t="s">
        <v>15</v>
      </c>
      <c r="F14733" s="37" t="s">
        <v>10</v>
      </c>
    </row>
    <row r="14734">
      <c r="A14734" s="36" t="str">
        <f t="shared" si="1"/>
        <v>Medium Population-Low Poverty</v>
      </c>
      <c r="B14734" s="35" t="s">
        <v>14753</v>
      </c>
      <c r="C14734" s="37">
        <v>6560.0</v>
      </c>
      <c r="D14734" s="37">
        <v>0.0251524390243902</v>
      </c>
      <c r="E14734" s="37" t="s">
        <v>15</v>
      </c>
      <c r="F14734" s="37" t="s">
        <v>9</v>
      </c>
    </row>
    <row r="14735">
      <c r="A14735" s="36" t="str">
        <f t="shared" si="1"/>
        <v>High Population-Low Poverty</v>
      </c>
      <c r="B14735" s="35" t="s">
        <v>14754</v>
      </c>
      <c r="C14735" s="37">
        <v>32411.0</v>
      </c>
      <c r="D14735" s="37">
        <v>0.0702847798586899</v>
      </c>
      <c r="E14735" s="37" t="s">
        <v>14</v>
      </c>
      <c r="F14735" s="37" t="s">
        <v>9</v>
      </c>
    </row>
    <row r="14736">
      <c r="A14736" s="36" t="str">
        <f t="shared" si="1"/>
        <v>Medium Population-Middle Poverty</v>
      </c>
      <c r="B14736" s="35" t="s">
        <v>14755</v>
      </c>
      <c r="C14736" s="37">
        <v>1697.0</v>
      </c>
      <c r="D14736" s="37">
        <v>0.185621685327048</v>
      </c>
      <c r="E14736" s="37" t="s">
        <v>15</v>
      </c>
      <c r="F14736" s="37" t="s">
        <v>10</v>
      </c>
    </row>
    <row r="14737">
      <c r="A14737" s="36" t="str">
        <f t="shared" si="1"/>
        <v>Medium Population-Middle Poverty</v>
      </c>
      <c r="B14737" s="35" t="s">
        <v>14756</v>
      </c>
      <c r="C14737" s="37">
        <v>2282.0</v>
      </c>
      <c r="D14737" s="37">
        <v>0.149868536371604</v>
      </c>
      <c r="E14737" s="37" t="s">
        <v>15</v>
      </c>
      <c r="F14737" s="37" t="s">
        <v>10</v>
      </c>
    </row>
    <row r="14738">
      <c r="A14738" s="36" t="str">
        <f t="shared" si="1"/>
        <v>Medium Population-Middle Poverty</v>
      </c>
      <c r="B14738" s="35" t="s">
        <v>14757</v>
      </c>
      <c r="C14738" s="37">
        <v>9860.0</v>
      </c>
      <c r="D14738" s="37">
        <v>0.179614604462475</v>
      </c>
      <c r="E14738" s="37" t="s">
        <v>15</v>
      </c>
      <c r="F14738" s="37" t="s">
        <v>10</v>
      </c>
    </row>
    <row r="14739">
      <c r="A14739" s="36" t="str">
        <f t="shared" si="1"/>
        <v>Medium Population-High Poverty</v>
      </c>
      <c r="B14739" s="35" t="s">
        <v>14758</v>
      </c>
      <c r="C14739" s="37">
        <v>616.0</v>
      </c>
      <c r="D14739" s="37">
        <v>0.366883116883117</v>
      </c>
      <c r="E14739" s="37" t="s">
        <v>15</v>
      </c>
      <c r="F14739" s="37" t="s">
        <v>11</v>
      </c>
    </row>
    <row r="14740">
      <c r="A14740" s="36" t="str">
        <f t="shared" si="1"/>
        <v>High Population-Middle Poverty</v>
      </c>
      <c r="B14740" s="35" t="s">
        <v>14759</v>
      </c>
      <c r="C14740" s="37">
        <v>26945.0</v>
      </c>
      <c r="D14740" s="37">
        <v>0.134347745407311</v>
      </c>
      <c r="E14740" s="37" t="s">
        <v>14</v>
      </c>
      <c r="F14740" s="37" t="s">
        <v>10</v>
      </c>
    </row>
    <row r="14741">
      <c r="A14741" s="36" t="str">
        <f t="shared" si="1"/>
        <v>Medium Population-Low Poverty</v>
      </c>
      <c r="B14741" s="35" t="s">
        <v>14760</v>
      </c>
      <c r="C14741" s="37">
        <v>917.0</v>
      </c>
      <c r="D14741" s="37">
        <v>0.0610687022900763</v>
      </c>
      <c r="E14741" s="37" t="s">
        <v>15</v>
      </c>
      <c r="F14741" s="37" t="s">
        <v>9</v>
      </c>
    </row>
    <row r="14742">
      <c r="A14742" s="36" t="str">
        <f t="shared" si="1"/>
        <v>Medium Population-Low Poverty</v>
      </c>
      <c r="B14742" s="35" t="s">
        <v>14761</v>
      </c>
      <c r="C14742" s="37">
        <v>4788.0</v>
      </c>
      <c r="D14742" s="37">
        <v>0.0432330827067669</v>
      </c>
      <c r="E14742" s="37" t="s">
        <v>15</v>
      </c>
      <c r="F14742" s="37" t="s">
        <v>9</v>
      </c>
    </row>
    <row r="14743">
      <c r="A14743" s="36" t="str">
        <f t="shared" si="1"/>
        <v>Medium Population-Low Poverty</v>
      </c>
      <c r="B14743" s="35" t="s">
        <v>14762</v>
      </c>
      <c r="C14743" s="37">
        <v>1360.0</v>
      </c>
      <c r="D14743" s="37">
        <v>0.0492647058823529</v>
      </c>
      <c r="E14743" s="37" t="s">
        <v>15</v>
      </c>
      <c r="F14743" s="37" t="s">
        <v>9</v>
      </c>
    </row>
    <row r="14744">
      <c r="A14744" s="36" t="str">
        <f t="shared" si="1"/>
        <v>Low Population-Low Poverty</v>
      </c>
      <c r="B14744" s="35" t="s">
        <v>14763</v>
      </c>
      <c r="C14744" s="37">
        <v>15.0</v>
      </c>
      <c r="D14744" s="37">
        <v>0.0</v>
      </c>
      <c r="E14744" s="37" t="s">
        <v>16</v>
      </c>
      <c r="F14744" s="37" t="s">
        <v>9</v>
      </c>
    </row>
    <row r="14745">
      <c r="A14745" s="36" t="str">
        <f t="shared" si="1"/>
        <v>High Population-Low Poverty</v>
      </c>
      <c r="B14745" s="35" t="s">
        <v>14764</v>
      </c>
      <c r="C14745" s="37">
        <v>13508.0</v>
      </c>
      <c r="D14745" s="37">
        <v>0.0527835356825585</v>
      </c>
      <c r="E14745" s="37" t="s">
        <v>14</v>
      </c>
      <c r="F14745" s="37" t="s">
        <v>9</v>
      </c>
    </row>
    <row r="14746">
      <c r="A14746" s="36" t="str">
        <f t="shared" si="1"/>
        <v>Medium Population-Middle Poverty</v>
      </c>
      <c r="B14746" s="35" t="s">
        <v>14765</v>
      </c>
      <c r="C14746" s="37">
        <v>1759.0</v>
      </c>
      <c r="D14746" s="37">
        <v>0.128482092097783</v>
      </c>
      <c r="E14746" s="37" t="s">
        <v>15</v>
      </c>
      <c r="F14746" s="37" t="s">
        <v>10</v>
      </c>
    </row>
    <row r="14747">
      <c r="A14747" s="36" t="str">
        <f t="shared" si="1"/>
        <v>High Population-High Poverty</v>
      </c>
      <c r="B14747" s="35" t="s">
        <v>14766</v>
      </c>
      <c r="C14747" s="37">
        <v>29623.0</v>
      </c>
      <c r="D14747" s="37">
        <v>0.34206528710799</v>
      </c>
      <c r="E14747" s="37" t="s">
        <v>14</v>
      </c>
      <c r="F14747" s="37" t="s">
        <v>11</v>
      </c>
    </row>
    <row r="14748">
      <c r="A14748" s="36" t="str">
        <f t="shared" si="1"/>
        <v>High Population-Middle Poverty</v>
      </c>
      <c r="B14748" s="35" t="s">
        <v>14767</v>
      </c>
      <c r="C14748" s="37">
        <v>18278.0</v>
      </c>
      <c r="D14748" s="37">
        <v>0.275194222562644</v>
      </c>
      <c r="E14748" s="37" t="s">
        <v>14</v>
      </c>
      <c r="F14748" s="37" t="s">
        <v>10</v>
      </c>
    </row>
    <row r="14749">
      <c r="A14749" s="36" t="str">
        <f t="shared" si="1"/>
        <v>High Population-Middle Poverty</v>
      </c>
      <c r="B14749" s="35" t="s">
        <v>14768</v>
      </c>
      <c r="C14749" s="37">
        <v>38496.0</v>
      </c>
      <c r="D14749" s="37">
        <v>0.266365336658354</v>
      </c>
      <c r="E14749" s="37" t="s">
        <v>14</v>
      </c>
      <c r="F14749" s="37" t="s">
        <v>10</v>
      </c>
    </row>
    <row r="14750">
      <c r="A14750" s="36" t="str">
        <f t="shared" si="1"/>
        <v>Medium Population-Middle Poverty</v>
      </c>
      <c r="B14750" s="35" t="s">
        <v>14769</v>
      </c>
      <c r="C14750" s="37">
        <v>5388.0</v>
      </c>
      <c r="D14750" s="37">
        <v>0.236636971046771</v>
      </c>
      <c r="E14750" s="37" t="s">
        <v>15</v>
      </c>
      <c r="F14750" s="37" t="s">
        <v>10</v>
      </c>
    </row>
    <row r="14751">
      <c r="A14751" s="36" t="str">
        <f t="shared" si="1"/>
        <v>High Population-Middle Poverty</v>
      </c>
      <c r="B14751" s="35" t="s">
        <v>14770</v>
      </c>
      <c r="C14751" s="37">
        <v>27627.0</v>
      </c>
      <c r="D14751" s="37">
        <v>0.226191768921707</v>
      </c>
      <c r="E14751" s="37" t="s">
        <v>14</v>
      </c>
      <c r="F14751" s="37" t="s">
        <v>10</v>
      </c>
    </row>
    <row r="14752">
      <c r="A14752" s="36" t="str">
        <f t="shared" si="1"/>
        <v>High Population-Middle Poverty</v>
      </c>
      <c r="B14752" s="35" t="s">
        <v>14771</v>
      </c>
      <c r="C14752" s="37">
        <v>20620.0</v>
      </c>
      <c r="D14752" s="37">
        <v>0.321144519883608</v>
      </c>
      <c r="E14752" s="37" t="s">
        <v>14</v>
      </c>
      <c r="F14752" s="37" t="s">
        <v>10</v>
      </c>
    </row>
    <row r="14753">
      <c r="A14753" s="36" t="str">
        <f t="shared" si="1"/>
        <v>High Population-Low Poverty</v>
      </c>
      <c r="B14753" s="35" t="s">
        <v>14772</v>
      </c>
      <c r="C14753" s="37">
        <v>23333.0</v>
      </c>
      <c r="D14753" s="37">
        <v>0.0970299575708224</v>
      </c>
      <c r="E14753" s="37" t="s">
        <v>14</v>
      </c>
      <c r="F14753" s="37" t="s">
        <v>9</v>
      </c>
    </row>
    <row r="14754">
      <c r="A14754" s="36" t="str">
        <f t="shared" si="1"/>
        <v>Medium Population-Middle Poverty</v>
      </c>
      <c r="B14754" s="35" t="s">
        <v>14773</v>
      </c>
      <c r="C14754" s="37">
        <v>2080.0</v>
      </c>
      <c r="D14754" s="37">
        <v>0.146153846153846</v>
      </c>
      <c r="E14754" s="37" t="s">
        <v>15</v>
      </c>
      <c r="F14754" s="37" t="s">
        <v>10</v>
      </c>
    </row>
    <row r="14755">
      <c r="A14755" s="36" t="str">
        <f t="shared" si="1"/>
        <v>High Population-Middle Poverty</v>
      </c>
      <c r="B14755" s="35" t="s">
        <v>14774</v>
      </c>
      <c r="C14755" s="37">
        <v>34813.0</v>
      </c>
      <c r="D14755" s="37">
        <v>0.100709505069945</v>
      </c>
      <c r="E14755" s="37" t="s">
        <v>14</v>
      </c>
      <c r="F14755" s="37" t="s">
        <v>10</v>
      </c>
    </row>
    <row r="14756">
      <c r="A14756" s="36" t="str">
        <f t="shared" si="1"/>
        <v>High Population-High Poverty</v>
      </c>
      <c r="B14756" s="35" t="s">
        <v>14775</v>
      </c>
      <c r="C14756" s="37">
        <v>27454.0</v>
      </c>
      <c r="D14756" s="37">
        <v>0.335870911342609</v>
      </c>
      <c r="E14756" s="37" t="s">
        <v>14</v>
      </c>
      <c r="F14756" s="37" t="s">
        <v>11</v>
      </c>
    </row>
    <row r="14757">
      <c r="A14757" s="36" t="str">
        <f t="shared" si="1"/>
        <v>High Population-Middle Poverty</v>
      </c>
      <c r="B14757" s="35" t="s">
        <v>14776</v>
      </c>
      <c r="C14757" s="37">
        <v>36303.0</v>
      </c>
      <c r="D14757" s="37">
        <v>0.195521031319726</v>
      </c>
      <c r="E14757" s="37" t="s">
        <v>14</v>
      </c>
      <c r="F14757" s="37" t="s">
        <v>10</v>
      </c>
    </row>
    <row r="14758">
      <c r="A14758" s="36" t="str">
        <f t="shared" si="1"/>
        <v>High Population-Low Poverty</v>
      </c>
      <c r="B14758" s="35" t="s">
        <v>14777</v>
      </c>
      <c r="C14758" s="37">
        <v>36498.0</v>
      </c>
      <c r="D14758" s="37">
        <v>0.0691544742177654</v>
      </c>
      <c r="E14758" s="37" t="s">
        <v>14</v>
      </c>
      <c r="F14758" s="37" t="s">
        <v>9</v>
      </c>
    </row>
    <row r="14759">
      <c r="A14759" s="36" t="str">
        <f t="shared" si="1"/>
        <v>High Population-Middle Poverty</v>
      </c>
      <c r="B14759" s="35" t="s">
        <v>14778</v>
      </c>
      <c r="C14759" s="37">
        <v>26554.0</v>
      </c>
      <c r="D14759" s="37">
        <v>0.196957143933117</v>
      </c>
      <c r="E14759" s="37" t="s">
        <v>14</v>
      </c>
      <c r="F14759" s="37" t="s">
        <v>10</v>
      </c>
    </row>
    <row r="14760">
      <c r="A14760" s="36" t="str">
        <f t="shared" si="1"/>
        <v>High Population-High Poverty</v>
      </c>
      <c r="B14760" s="35" t="s">
        <v>14779</v>
      </c>
      <c r="C14760" s="37">
        <v>35524.0</v>
      </c>
      <c r="D14760" s="37">
        <v>0.346019592388245</v>
      </c>
      <c r="E14760" s="37" t="s">
        <v>14</v>
      </c>
      <c r="F14760" s="37" t="s">
        <v>11</v>
      </c>
    </row>
    <row r="14761">
      <c r="A14761" s="36" t="str">
        <f t="shared" si="1"/>
        <v>High Population-Middle Poverty</v>
      </c>
      <c r="B14761" s="35" t="s">
        <v>14780</v>
      </c>
      <c r="C14761" s="37">
        <v>37094.0</v>
      </c>
      <c r="D14761" s="37">
        <v>0.309268345284952</v>
      </c>
      <c r="E14761" s="37" t="s">
        <v>14</v>
      </c>
      <c r="F14761" s="37" t="s">
        <v>10</v>
      </c>
    </row>
    <row r="14762">
      <c r="A14762" s="36" t="str">
        <f t="shared" si="1"/>
        <v>Medium Population-Middle Poverty</v>
      </c>
      <c r="B14762" s="35" t="s">
        <v>14781</v>
      </c>
      <c r="C14762" s="37">
        <v>6109.0</v>
      </c>
      <c r="D14762" s="37">
        <v>0.1957767228679</v>
      </c>
      <c r="E14762" s="37" t="s">
        <v>15</v>
      </c>
      <c r="F14762" s="37" t="s">
        <v>10</v>
      </c>
    </row>
    <row r="14763">
      <c r="A14763" s="36" t="str">
        <f t="shared" si="1"/>
        <v>High Population-Middle Poverty</v>
      </c>
      <c r="B14763" s="35" t="s">
        <v>14782</v>
      </c>
      <c r="C14763" s="37">
        <v>45704.0</v>
      </c>
      <c r="D14763" s="37">
        <v>0.255557500437598</v>
      </c>
      <c r="E14763" s="37" t="s">
        <v>14</v>
      </c>
      <c r="F14763" s="37" t="s">
        <v>10</v>
      </c>
    </row>
    <row r="14764">
      <c r="A14764" s="36" t="str">
        <f t="shared" si="1"/>
        <v>High Population-Middle Poverty</v>
      </c>
      <c r="B14764" s="35" t="s">
        <v>14783</v>
      </c>
      <c r="C14764" s="37">
        <v>54630.0</v>
      </c>
      <c r="D14764" s="37">
        <v>0.198956617243273</v>
      </c>
      <c r="E14764" s="37" t="s">
        <v>14</v>
      </c>
      <c r="F14764" s="37" t="s">
        <v>10</v>
      </c>
    </row>
    <row r="14765">
      <c r="A14765" s="36" t="str">
        <f t="shared" si="1"/>
        <v>High Population-Middle Poverty</v>
      </c>
      <c r="B14765" s="35" t="s">
        <v>14784</v>
      </c>
      <c r="C14765" s="37">
        <v>15497.0</v>
      </c>
      <c r="D14765" s="37">
        <v>0.112021681615797</v>
      </c>
      <c r="E14765" s="37" t="s">
        <v>14</v>
      </c>
      <c r="F14765" s="37" t="s">
        <v>10</v>
      </c>
    </row>
    <row r="14766">
      <c r="A14766" s="36" t="str">
        <f t="shared" si="1"/>
        <v>High Population-Middle Poverty</v>
      </c>
      <c r="B14766" s="35" t="s">
        <v>14785</v>
      </c>
      <c r="C14766" s="37">
        <v>28588.0</v>
      </c>
      <c r="D14766" s="37">
        <v>0.178746327130264</v>
      </c>
      <c r="E14766" s="37" t="s">
        <v>14</v>
      </c>
      <c r="F14766" s="37" t="s">
        <v>10</v>
      </c>
    </row>
    <row r="14767">
      <c r="A14767" s="36" t="str">
        <f t="shared" si="1"/>
        <v>High Population-Middle Poverty</v>
      </c>
      <c r="B14767" s="35" t="s">
        <v>14786</v>
      </c>
      <c r="C14767" s="37">
        <v>10177.0</v>
      </c>
      <c r="D14767" s="37">
        <v>0.106023386066621</v>
      </c>
      <c r="E14767" s="37" t="s">
        <v>14</v>
      </c>
      <c r="F14767" s="37" t="s">
        <v>10</v>
      </c>
    </row>
    <row r="14768">
      <c r="A14768" s="36" t="str">
        <f t="shared" si="1"/>
        <v>High Population-Low Poverty</v>
      </c>
      <c r="B14768" s="35" t="s">
        <v>14787</v>
      </c>
      <c r="C14768" s="37">
        <v>27348.0</v>
      </c>
      <c r="D14768" s="37">
        <v>0.0582492321193506</v>
      </c>
      <c r="E14768" s="37" t="s">
        <v>14</v>
      </c>
      <c r="F14768" s="37" t="s">
        <v>9</v>
      </c>
    </row>
    <row r="14769">
      <c r="A14769" s="36" t="str">
        <f t="shared" si="1"/>
        <v>High Population-Middle Poverty</v>
      </c>
      <c r="B14769" s="35" t="s">
        <v>14788</v>
      </c>
      <c r="C14769" s="37">
        <v>32029.0</v>
      </c>
      <c r="D14769" s="37">
        <v>0.286989915389179</v>
      </c>
      <c r="E14769" s="37" t="s">
        <v>14</v>
      </c>
      <c r="F14769" s="37" t="s">
        <v>10</v>
      </c>
    </row>
    <row r="14770">
      <c r="A14770" s="36" t="str">
        <f t="shared" si="1"/>
        <v>High Population-Low Poverty</v>
      </c>
      <c r="B14770" s="35" t="s">
        <v>14789</v>
      </c>
      <c r="C14770" s="37">
        <v>27873.0</v>
      </c>
      <c r="D14770" s="37">
        <v>0.0826606393283823</v>
      </c>
      <c r="E14770" s="37" t="s">
        <v>14</v>
      </c>
      <c r="F14770" s="37" t="s">
        <v>9</v>
      </c>
    </row>
    <row r="14771">
      <c r="A14771" s="36" t="str">
        <f t="shared" si="1"/>
        <v>High Population-Low Poverty</v>
      </c>
      <c r="B14771" s="35" t="s">
        <v>14790</v>
      </c>
      <c r="C14771" s="37">
        <v>38089.0</v>
      </c>
      <c r="D14771" s="37">
        <v>0.0839349943553257</v>
      </c>
      <c r="E14771" s="37" t="s">
        <v>14</v>
      </c>
      <c r="F14771" s="37" t="s">
        <v>9</v>
      </c>
    </row>
    <row r="14772">
      <c r="A14772" s="36" t="str">
        <f t="shared" si="1"/>
        <v>High Population-Low Poverty</v>
      </c>
      <c r="B14772" s="35" t="s">
        <v>14791</v>
      </c>
      <c r="C14772" s="37">
        <v>29181.0</v>
      </c>
      <c r="D14772" s="37">
        <v>0.0650423220588739</v>
      </c>
      <c r="E14772" s="37" t="s">
        <v>14</v>
      </c>
      <c r="F14772" s="37" t="s">
        <v>9</v>
      </c>
    </row>
    <row r="14773">
      <c r="A14773" s="36" t="str">
        <f t="shared" si="1"/>
        <v>High Population-Middle Poverty</v>
      </c>
      <c r="B14773" s="35" t="s">
        <v>14792</v>
      </c>
      <c r="C14773" s="37">
        <v>19515.0</v>
      </c>
      <c r="D14773" s="37">
        <v>0.135741737125288</v>
      </c>
      <c r="E14773" s="37" t="s">
        <v>14</v>
      </c>
      <c r="F14773" s="37" t="s">
        <v>10</v>
      </c>
    </row>
    <row r="14774">
      <c r="A14774" s="36" t="str">
        <f t="shared" si="1"/>
        <v>High Population-Middle Poverty</v>
      </c>
      <c r="B14774" s="35" t="s">
        <v>14793</v>
      </c>
      <c r="C14774" s="37">
        <v>30793.0</v>
      </c>
      <c r="D14774" s="37">
        <v>0.271522748676647</v>
      </c>
      <c r="E14774" s="37" t="s">
        <v>14</v>
      </c>
      <c r="F14774" s="37" t="s">
        <v>10</v>
      </c>
    </row>
    <row r="14775">
      <c r="A14775" s="36" t="str">
        <f t="shared" si="1"/>
        <v>High Population-Low Poverty</v>
      </c>
      <c r="B14775" s="35" t="s">
        <v>14794</v>
      </c>
      <c r="C14775" s="37">
        <v>18876.0</v>
      </c>
      <c r="D14775" s="37">
        <v>0.0581691036236491</v>
      </c>
      <c r="E14775" s="37" t="s">
        <v>14</v>
      </c>
      <c r="F14775" s="37" t="s">
        <v>9</v>
      </c>
    </row>
    <row r="14776">
      <c r="A14776" s="36" t="str">
        <f t="shared" si="1"/>
        <v>High Population-Middle Poverty</v>
      </c>
      <c r="B14776" s="35" t="s">
        <v>14795</v>
      </c>
      <c r="C14776" s="37">
        <v>40333.0</v>
      </c>
      <c r="D14776" s="37">
        <v>0.174001438028413</v>
      </c>
      <c r="E14776" s="37" t="s">
        <v>14</v>
      </c>
      <c r="F14776" s="37" t="s">
        <v>10</v>
      </c>
    </row>
    <row r="14777">
      <c r="A14777" s="36" t="str">
        <f t="shared" si="1"/>
        <v>High Population-Low Poverty</v>
      </c>
      <c r="B14777" s="35" t="s">
        <v>14796</v>
      </c>
      <c r="C14777" s="37">
        <v>23223.0</v>
      </c>
      <c r="D14777" s="37">
        <v>0.0712655556990914</v>
      </c>
      <c r="E14777" s="37" t="s">
        <v>14</v>
      </c>
      <c r="F14777" s="37" t="s">
        <v>9</v>
      </c>
    </row>
    <row r="14778">
      <c r="A14778" s="36" t="str">
        <f t="shared" si="1"/>
        <v>High Population-Low Poverty</v>
      </c>
      <c r="B14778" s="35" t="s">
        <v>14797</v>
      </c>
      <c r="C14778" s="37">
        <v>11344.0</v>
      </c>
      <c r="D14778" s="37">
        <v>0.0177186177715092</v>
      </c>
      <c r="E14778" s="37" t="s">
        <v>14</v>
      </c>
      <c r="F14778" s="37" t="s">
        <v>9</v>
      </c>
    </row>
    <row r="14779">
      <c r="A14779" s="36" t="str">
        <f t="shared" si="1"/>
        <v>High Population-Middle Poverty</v>
      </c>
      <c r="B14779" s="35" t="s">
        <v>14798</v>
      </c>
      <c r="C14779" s="37">
        <v>32533.0</v>
      </c>
      <c r="D14779" s="37">
        <v>0.187563397165955</v>
      </c>
      <c r="E14779" s="37" t="s">
        <v>14</v>
      </c>
      <c r="F14779" s="37" t="s">
        <v>10</v>
      </c>
    </row>
    <row r="14780">
      <c r="A14780" s="36" t="str">
        <f t="shared" si="1"/>
        <v>High Population-Middle Poverty</v>
      </c>
      <c r="B14780" s="35" t="s">
        <v>14799</v>
      </c>
      <c r="C14780" s="37">
        <v>25046.0</v>
      </c>
      <c r="D14780" s="37">
        <v>0.119779605525832</v>
      </c>
      <c r="E14780" s="37" t="s">
        <v>14</v>
      </c>
      <c r="F14780" s="37" t="s">
        <v>10</v>
      </c>
    </row>
    <row r="14781">
      <c r="A14781" s="36" t="str">
        <f t="shared" si="1"/>
        <v>Medium Population-Low Poverty</v>
      </c>
      <c r="B14781" s="35" t="s">
        <v>14800</v>
      </c>
      <c r="C14781" s="37">
        <v>8463.0</v>
      </c>
      <c r="D14781" s="37">
        <v>0.0456103036748198</v>
      </c>
      <c r="E14781" s="37" t="s">
        <v>15</v>
      </c>
      <c r="F14781" s="37" t="s">
        <v>9</v>
      </c>
    </row>
    <row r="14782">
      <c r="A14782" s="36" t="str">
        <f t="shared" si="1"/>
        <v>Medium Population-Low Poverty</v>
      </c>
      <c r="B14782" s="35" t="s">
        <v>14801</v>
      </c>
      <c r="C14782" s="37">
        <v>7414.0</v>
      </c>
      <c r="D14782" s="37">
        <v>0.088346371729161</v>
      </c>
      <c r="E14782" s="37" t="s">
        <v>15</v>
      </c>
      <c r="F14782" s="37" t="s">
        <v>9</v>
      </c>
    </row>
    <row r="14783">
      <c r="A14783" s="36" t="str">
        <f t="shared" si="1"/>
        <v>Low Population-Low Poverty</v>
      </c>
      <c r="B14783" s="35" t="s">
        <v>14802</v>
      </c>
      <c r="C14783" s="37">
        <v>190.0</v>
      </c>
      <c r="D14783" s="37">
        <v>0.0842105263157895</v>
      </c>
      <c r="E14783" s="37" t="s">
        <v>16</v>
      </c>
      <c r="F14783" s="37" t="s">
        <v>9</v>
      </c>
    </row>
    <row r="14784">
      <c r="A14784" s="36" t="str">
        <f t="shared" si="1"/>
        <v>Medium Population-Middle Poverty</v>
      </c>
      <c r="B14784" s="35" t="s">
        <v>14803</v>
      </c>
      <c r="C14784" s="37">
        <v>581.0</v>
      </c>
      <c r="D14784" s="37">
        <v>0.115318416523236</v>
      </c>
      <c r="E14784" s="37" t="s">
        <v>15</v>
      </c>
      <c r="F14784" s="37" t="s">
        <v>10</v>
      </c>
    </row>
    <row r="14785">
      <c r="A14785" s="36" t="str">
        <f t="shared" si="1"/>
        <v>High Population-Low Poverty</v>
      </c>
      <c r="B14785" s="35" t="s">
        <v>14804</v>
      </c>
      <c r="C14785" s="37">
        <v>14627.0</v>
      </c>
      <c r="D14785" s="37">
        <v>0.0948246393655569</v>
      </c>
      <c r="E14785" s="37" t="s">
        <v>14</v>
      </c>
      <c r="F14785" s="37" t="s">
        <v>9</v>
      </c>
    </row>
    <row r="14786">
      <c r="A14786" s="36" t="str">
        <f t="shared" si="1"/>
        <v>High Population-Low Poverty</v>
      </c>
      <c r="B14786" s="35" t="s">
        <v>14805</v>
      </c>
      <c r="C14786" s="37">
        <v>24677.0</v>
      </c>
      <c r="D14786" s="37">
        <v>0.0730639867082709</v>
      </c>
      <c r="E14786" s="37" t="s">
        <v>14</v>
      </c>
      <c r="F14786" s="37" t="s">
        <v>9</v>
      </c>
    </row>
    <row r="14787">
      <c r="A14787" s="36" t="str">
        <f t="shared" si="1"/>
        <v>High Population-Low Poverty</v>
      </c>
      <c r="B14787" s="35" t="s">
        <v>14806</v>
      </c>
      <c r="C14787" s="37">
        <v>60369.0</v>
      </c>
      <c r="D14787" s="37">
        <v>0.0561049545296427</v>
      </c>
      <c r="E14787" s="37" t="s">
        <v>14</v>
      </c>
      <c r="F14787" s="37" t="s">
        <v>9</v>
      </c>
    </row>
    <row r="14788">
      <c r="A14788" s="36" t="str">
        <f t="shared" si="1"/>
        <v>High Population-Low Poverty</v>
      </c>
      <c r="B14788" s="35" t="s">
        <v>14807</v>
      </c>
      <c r="C14788" s="37">
        <v>13923.0</v>
      </c>
      <c r="D14788" s="37">
        <v>0.0671550671550672</v>
      </c>
      <c r="E14788" s="37" t="s">
        <v>14</v>
      </c>
      <c r="F14788" s="37" t="s">
        <v>9</v>
      </c>
    </row>
    <row r="14789">
      <c r="A14789" s="36" t="str">
        <f t="shared" si="1"/>
        <v>High Population-Low Poverty</v>
      </c>
      <c r="B14789" s="35" t="s">
        <v>14808</v>
      </c>
      <c r="C14789" s="37">
        <v>21290.0</v>
      </c>
      <c r="D14789" s="37">
        <v>0.0428370126820103</v>
      </c>
      <c r="E14789" s="37" t="s">
        <v>14</v>
      </c>
      <c r="F14789" s="37" t="s">
        <v>9</v>
      </c>
    </row>
    <row r="14790">
      <c r="A14790" s="36" t="str">
        <f t="shared" si="1"/>
        <v>High Population-Middle Poverty</v>
      </c>
      <c r="B14790" s="35" t="s">
        <v>14809</v>
      </c>
      <c r="C14790" s="37">
        <v>28293.0</v>
      </c>
      <c r="D14790" s="37">
        <v>0.324567914325098</v>
      </c>
      <c r="E14790" s="37" t="s">
        <v>14</v>
      </c>
      <c r="F14790" s="37" t="s">
        <v>10</v>
      </c>
    </row>
    <row r="14791">
      <c r="A14791" s="36" t="str">
        <f t="shared" si="1"/>
        <v>High Population-Low Poverty</v>
      </c>
      <c r="B14791" s="35" t="s">
        <v>14810</v>
      </c>
      <c r="C14791" s="37">
        <v>17758.0</v>
      </c>
      <c r="D14791" s="37">
        <v>0.0854262867440027</v>
      </c>
      <c r="E14791" s="37" t="s">
        <v>14</v>
      </c>
      <c r="F14791" s="37" t="s">
        <v>9</v>
      </c>
    </row>
    <row r="14792">
      <c r="A14792" s="36" t="str">
        <f t="shared" si="1"/>
        <v>High Population-High Poverty</v>
      </c>
      <c r="B14792" s="35" t="s">
        <v>14811</v>
      </c>
      <c r="C14792" s="37">
        <v>13498.0</v>
      </c>
      <c r="D14792" s="37">
        <v>0.355237813009335</v>
      </c>
      <c r="E14792" s="37" t="s">
        <v>14</v>
      </c>
      <c r="F14792" s="37" t="s">
        <v>11</v>
      </c>
    </row>
    <row r="14793">
      <c r="A14793" s="36" t="str">
        <f t="shared" si="1"/>
        <v>High Population-Low Poverty</v>
      </c>
      <c r="B14793" s="35" t="s">
        <v>14812</v>
      </c>
      <c r="C14793" s="37">
        <v>22429.0</v>
      </c>
      <c r="D14793" s="37">
        <v>0.0441838690980427</v>
      </c>
      <c r="E14793" s="37" t="s">
        <v>14</v>
      </c>
      <c r="F14793" s="37" t="s">
        <v>9</v>
      </c>
    </row>
    <row r="14794">
      <c r="A14794" s="36" t="str">
        <f t="shared" si="1"/>
        <v>High Population-Low Poverty</v>
      </c>
      <c r="B14794" s="35" t="s">
        <v>14813</v>
      </c>
      <c r="C14794" s="37">
        <v>22597.0</v>
      </c>
      <c r="D14794" s="37">
        <v>0.0816037527105368</v>
      </c>
      <c r="E14794" s="37" t="s">
        <v>14</v>
      </c>
      <c r="F14794" s="37" t="s">
        <v>9</v>
      </c>
    </row>
    <row r="14795">
      <c r="A14795" s="36" t="str">
        <f t="shared" si="1"/>
        <v>High Population-Middle Poverty</v>
      </c>
      <c r="B14795" s="35" t="s">
        <v>14814</v>
      </c>
      <c r="C14795" s="37">
        <v>21554.0</v>
      </c>
      <c r="D14795" s="37">
        <v>0.214762921035539</v>
      </c>
      <c r="E14795" s="37" t="s">
        <v>14</v>
      </c>
      <c r="F14795" s="37" t="s">
        <v>10</v>
      </c>
    </row>
    <row r="14796">
      <c r="A14796" s="36" t="str">
        <f t="shared" si="1"/>
        <v>High Population-Middle Poverty</v>
      </c>
      <c r="B14796" s="35" t="s">
        <v>14815</v>
      </c>
      <c r="C14796" s="37">
        <v>22000.0</v>
      </c>
      <c r="D14796" s="37">
        <v>0.206136363636364</v>
      </c>
      <c r="E14796" s="37" t="s">
        <v>14</v>
      </c>
      <c r="F14796" s="37" t="s">
        <v>10</v>
      </c>
    </row>
    <row r="14797">
      <c r="A14797" s="36" t="str">
        <f t="shared" si="1"/>
        <v>High Population-Middle Poverty</v>
      </c>
      <c r="B14797" s="35" t="s">
        <v>14816</v>
      </c>
      <c r="C14797" s="37">
        <v>11564.0</v>
      </c>
      <c r="D14797" s="37">
        <v>0.302317537184365</v>
      </c>
      <c r="E14797" s="37" t="s">
        <v>14</v>
      </c>
      <c r="F14797" s="37" t="s">
        <v>10</v>
      </c>
    </row>
    <row r="14798">
      <c r="A14798" s="36" t="str">
        <f t="shared" si="1"/>
        <v>Medium Population-Low Poverty</v>
      </c>
      <c r="B14798" s="35" t="s">
        <v>14817</v>
      </c>
      <c r="C14798" s="37">
        <v>815.0</v>
      </c>
      <c r="D14798" s="37">
        <v>0.0552147239263804</v>
      </c>
      <c r="E14798" s="37" t="s">
        <v>15</v>
      </c>
      <c r="F14798" s="37" t="s">
        <v>9</v>
      </c>
    </row>
    <row r="14799">
      <c r="A14799" s="36" t="str">
        <f t="shared" si="1"/>
        <v>High Population-Low Poverty</v>
      </c>
      <c r="B14799" s="35" t="s">
        <v>14818</v>
      </c>
      <c r="C14799" s="37">
        <v>10304.0</v>
      </c>
      <c r="D14799" s="37">
        <v>0.0650232919254658</v>
      </c>
      <c r="E14799" s="37" t="s">
        <v>14</v>
      </c>
      <c r="F14799" s="37" t="s">
        <v>9</v>
      </c>
    </row>
    <row r="14800">
      <c r="A14800" s="36" t="str">
        <f t="shared" si="1"/>
        <v>High Population-Middle Poverty</v>
      </c>
      <c r="B14800" s="35" t="s">
        <v>14819</v>
      </c>
      <c r="C14800" s="37">
        <v>30269.0</v>
      </c>
      <c r="D14800" s="37">
        <v>0.143810499190591</v>
      </c>
      <c r="E14800" s="37" t="s">
        <v>14</v>
      </c>
      <c r="F14800" s="37" t="s">
        <v>10</v>
      </c>
    </row>
    <row r="14801">
      <c r="A14801" s="36" t="str">
        <f t="shared" si="1"/>
        <v>Low Population-High Poverty</v>
      </c>
      <c r="B14801" s="35" t="s">
        <v>14820</v>
      </c>
      <c r="C14801" s="37">
        <v>177.0</v>
      </c>
      <c r="D14801" s="37">
        <v>0.355932203389831</v>
      </c>
      <c r="E14801" s="37" t="s">
        <v>16</v>
      </c>
      <c r="F14801" s="37" t="s">
        <v>11</v>
      </c>
    </row>
    <row r="14802">
      <c r="A14802" s="36" t="str">
        <f t="shared" si="1"/>
        <v>Medium Population-Middle Poverty</v>
      </c>
      <c r="B14802" s="35" t="s">
        <v>14821</v>
      </c>
      <c r="C14802" s="37">
        <v>1293.0</v>
      </c>
      <c r="D14802" s="37">
        <v>0.147718484145398</v>
      </c>
      <c r="E14802" s="37" t="s">
        <v>15</v>
      </c>
      <c r="F14802" s="37" t="s">
        <v>10</v>
      </c>
    </row>
    <row r="14803">
      <c r="A14803" s="36" t="str">
        <f t="shared" si="1"/>
        <v>Medium Population-Low Poverty</v>
      </c>
      <c r="B14803" s="35" t="s">
        <v>14822</v>
      </c>
      <c r="C14803" s="37">
        <v>4841.0</v>
      </c>
      <c r="D14803" s="37">
        <v>0.0464780004131378</v>
      </c>
      <c r="E14803" s="37" t="s">
        <v>15</v>
      </c>
      <c r="F14803" s="37" t="s">
        <v>9</v>
      </c>
    </row>
    <row r="14804">
      <c r="A14804" s="36" t="str">
        <f t="shared" si="1"/>
        <v>Medium Population-Low Poverty</v>
      </c>
      <c r="B14804" s="35" t="s">
        <v>14823</v>
      </c>
      <c r="C14804" s="37">
        <v>1114.0</v>
      </c>
      <c r="D14804" s="37">
        <v>0.0960502692998205</v>
      </c>
      <c r="E14804" s="37" t="s">
        <v>15</v>
      </c>
      <c r="F14804" s="37" t="s">
        <v>9</v>
      </c>
    </row>
    <row r="14805">
      <c r="A14805" s="36" t="str">
        <f t="shared" si="1"/>
        <v>Medium Population-Middle Poverty</v>
      </c>
      <c r="B14805" s="35" t="s">
        <v>14824</v>
      </c>
      <c r="C14805" s="37">
        <v>2838.0</v>
      </c>
      <c r="D14805" s="37">
        <v>0.170542635658915</v>
      </c>
      <c r="E14805" s="37" t="s">
        <v>15</v>
      </c>
      <c r="F14805" s="37" t="s">
        <v>10</v>
      </c>
    </row>
    <row r="14806">
      <c r="A14806" s="36" t="str">
        <f t="shared" si="1"/>
        <v>High Population-Middle Poverty</v>
      </c>
      <c r="B14806" s="35" t="s">
        <v>14825</v>
      </c>
      <c r="C14806" s="37">
        <v>41665.0</v>
      </c>
      <c r="D14806" s="37">
        <v>0.150318012720509</v>
      </c>
      <c r="E14806" s="37" t="s">
        <v>14</v>
      </c>
      <c r="F14806" s="37" t="s">
        <v>10</v>
      </c>
    </row>
    <row r="14807">
      <c r="A14807" s="36" t="str">
        <f t="shared" si="1"/>
        <v>High Population-Low Poverty</v>
      </c>
      <c r="B14807" s="35" t="s">
        <v>14826</v>
      </c>
      <c r="C14807" s="37">
        <v>17617.0</v>
      </c>
      <c r="D14807" s="37">
        <v>0.0533007890106147</v>
      </c>
      <c r="E14807" s="37" t="s">
        <v>14</v>
      </c>
      <c r="F14807" s="37" t="s">
        <v>9</v>
      </c>
    </row>
    <row r="14808">
      <c r="A14808" s="36" t="str">
        <f t="shared" si="1"/>
        <v>High Population-Middle Poverty</v>
      </c>
      <c r="B14808" s="35" t="s">
        <v>14827</v>
      </c>
      <c r="C14808" s="37">
        <v>40723.0</v>
      </c>
      <c r="D14808" s="37">
        <v>0.211354762664833</v>
      </c>
      <c r="E14808" s="37" t="s">
        <v>14</v>
      </c>
      <c r="F14808" s="37" t="s">
        <v>10</v>
      </c>
    </row>
    <row r="14809">
      <c r="A14809" s="36" t="str">
        <f t="shared" si="1"/>
        <v>Medium Population-Low Poverty</v>
      </c>
      <c r="B14809" s="35" t="s">
        <v>14828</v>
      </c>
      <c r="C14809" s="37">
        <v>793.0</v>
      </c>
      <c r="D14809" s="37">
        <v>0.0</v>
      </c>
      <c r="E14809" s="37" t="s">
        <v>15</v>
      </c>
      <c r="F14809" s="37" t="s">
        <v>9</v>
      </c>
    </row>
    <row r="14810">
      <c r="A14810" s="36" t="str">
        <f t="shared" si="1"/>
        <v>Medium Population-Middle Poverty</v>
      </c>
      <c r="B14810" s="35" t="s">
        <v>14829</v>
      </c>
      <c r="C14810" s="37">
        <v>5659.0</v>
      </c>
      <c r="D14810" s="37">
        <v>0.115744831242269</v>
      </c>
      <c r="E14810" s="37" t="s">
        <v>15</v>
      </c>
      <c r="F14810" s="37" t="s">
        <v>10</v>
      </c>
    </row>
    <row r="14811">
      <c r="A14811" s="36" t="str">
        <f t="shared" si="1"/>
        <v>High Population-Middle Poverty</v>
      </c>
      <c r="B14811" s="35" t="s">
        <v>14830</v>
      </c>
      <c r="C14811" s="37">
        <v>38356.0</v>
      </c>
      <c r="D14811" s="37">
        <v>0.165502137866305</v>
      </c>
      <c r="E14811" s="37" t="s">
        <v>14</v>
      </c>
      <c r="F14811" s="37" t="s">
        <v>10</v>
      </c>
    </row>
    <row r="14812">
      <c r="A14812" s="36" t="str">
        <f t="shared" si="1"/>
        <v>Medium Population-Middle Poverty</v>
      </c>
      <c r="B14812" s="35" t="s">
        <v>14831</v>
      </c>
      <c r="C14812" s="37">
        <v>3354.0</v>
      </c>
      <c r="D14812" s="37">
        <v>0.107036374478235</v>
      </c>
      <c r="E14812" s="37" t="s">
        <v>15</v>
      </c>
      <c r="F14812" s="37" t="s">
        <v>10</v>
      </c>
    </row>
    <row r="14813">
      <c r="A14813" s="36" t="str">
        <f t="shared" si="1"/>
        <v>High Population-Low Poverty</v>
      </c>
      <c r="B14813" s="35" t="s">
        <v>14832</v>
      </c>
      <c r="C14813" s="37">
        <v>15460.0</v>
      </c>
      <c r="D14813" s="37">
        <v>0.0297542043984476</v>
      </c>
      <c r="E14813" s="37" t="s">
        <v>14</v>
      </c>
      <c r="F14813" s="37" t="s">
        <v>9</v>
      </c>
    </row>
    <row r="14814">
      <c r="A14814" s="36" t="str">
        <f t="shared" si="1"/>
        <v>Medium Population-Low Poverty</v>
      </c>
      <c r="B14814" s="35" t="s">
        <v>14833</v>
      </c>
      <c r="C14814" s="37">
        <v>1087.0</v>
      </c>
      <c r="D14814" s="37">
        <v>0.0607175712971481</v>
      </c>
      <c r="E14814" s="37" t="s">
        <v>15</v>
      </c>
      <c r="F14814" s="37" t="s">
        <v>9</v>
      </c>
    </row>
    <row r="14815">
      <c r="A14815" s="36" t="str">
        <f t="shared" si="1"/>
        <v>High Population-Low Poverty</v>
      </c>
      <c r="B14815" s="35" t="s">
        <v>14834</v>
      </c>
      <c r="C14815" s="37">
        <v>23236.0</v>
      </c>
      <c r="D14815" s="37">
        <v>0.0309433637459115</v>
      </c>
      <c r="E14815" s="37" t="s">
        <v>14</v>
      </c>
      <c r="F14815" s="37" t="s">
        <v>9</v>
      </c>
    </row>
    <row r="14816">
      <c r="A14816" s="36" t="str">
        <f t="shared" si="1"/>
        <v>Low Population-Middle Poverty</v>
      </c>
      <c r="B14816" s="35" t="s">
        <v>14835</v>
      </c>
      <c r="C14816" s="37">
        <v>263.0</v>
      </c>
      <c r="D14816" s="37">
        <v>0.20532319391635</v>
      </c>
      <c r="E14816" s="37" t="s">
        <v>16</v>
      </c>
      <c r="F14816" s="37" t="s">
        <v>10</v>
      </c>
    </row>
    <row r="14817">
      <c r="A14817" s="36" t="str">
        <f t="shared" si="1"/>
        <v>Low Population-Low Poverty</v>
      </c>
      <c r="B14817" s="35" t="s">
        <v>14836</v>
      </c>
      <c r="C14817" s="37">
        <v>287.0</v>
      </c>
      <c r="D14817" s="37">
        <v>0.0452961672473868</v>
      </c>
      <c r="E14817" s="37" t="s">
        <v>16</v>
      </c>
      <c r="F14817" s="37" t="s">
        <v>9</v>
      </c>
    </row>
    <row r="14818">
      <c r="A14818" s="36" t="str">
        <f t="shared" si="1"/>
        <v>Low Population-Low Poverty</v>
      </c>
      <c r="B14818" s="35" t="s">
        <v>14837</v>
      </c>
      <c r="C14818" s="37">
        <v>134.0</v>
      </c>
      <c r="D14818" s="37">
        <v>0.0</v>
      </c>
      <c r="E14818" s="37" t="s">
        <v>16</v>
      </c>
      <c r="F14818" s="37" t="s">
        <v>9</v>
      </c>
    </row>
    <row r="14819">
      <c r="A14819" s="36" t="str">
        <f t="shared" si="1"/>
        <v>Low Population-Middle Poverty</v>
      </c>
      <c r="B14819" s="35" t="s">
        <v>14838</v>
      </c>
      <c r="C14819" s="37">
        <v>92.0</v>
      </c>
      <c r="D14819" s="37">
        <v>0.16304347826087</v>
      </c>
      <c r="E14819" s="37" t="s">
        <v>16</v>
      </c>
      <c r="F14819" s="37" t="s">
        <v>10</v>
      </c>
    </row>
    <row r="14820">
      <c r="A14820" s="36" t="str">
        <f t="shared" si="1"/>
        <v>Medium Population-Low Poverty</v>
      </c>
      <c r="B14820" s="35" t="s">
        <v>14839</v>
      </c>
      <c r="C14820" s="37">
        <v>1705.0</v>
      </c>
      <c r="D14820" s="37">
        <v>0.032258064516129</v>
      </c>
      <c r="E14820" s="37" t="s">
        <v>15</v>
      </c>
      <c r="F14820" s="37" t="s">
        <v>9</v>
      </c>
    </row>
    <row r="14821">
      <c r="A14821" s="36" t="str">
        <f t="shared" si="1"/>
        <v>High Population-Middle Poverty</v>
      </c>
      <c r="B14821" s="35" t="s">
        <v>14840</v>
      </c>
      <c r="C14821" s="37">
        <v>38494.0</v>
      </c>
      <c r="D14821" s="37">
        <v>0.115186782355692</v>
      </c>
      <c r="E14821" s="37" t="s">
        <v>14</v>
      </c>
      <c r="F14821" s="37" t="s">
        <v>10</v>
      </c>
    </row>
    <row r="14822">
      <c r="A14822" s="36" t="str">
        <f t="shared" si="1"/>
        <v>High Population-Low Poverty</v>
      </c>
      <c r="B14822" s="35" t="s">
        <v>14841</v>
      </c>
      <c r="C14822" s="37">
        <v>39070.0</v>
      </c>
      <c r="D14822" s="37">
        <v>0.0756846685436396</v>
      </c>
      <c r="E14822" s="37" t="s">
        <v>14</v>
      </c>
      <c r="F14822" s="37" t="s">
        <v>9</v>
      </c>
    </row>
    <row r="14823">
      <c r="A14823" s="36" t="str">
        <f t="shared" si="1"/>
        <v>Medium Population-Low Poverty</v>
      </c>
      <c r="B14823" s="35" t="s">
        <v>14842</v>
      </c>
      <c r="C14823" s="37">
        <v>3085.0</v>
      </c>
      <c r="D14823" s="37">
        <v>0.0615883306320908</v>
      </c>
      <c r="E14823" s="37" t="s">
        <v>15</v>
      </c>
      <c r="F14823" s="37" t="s">
        <v>9</v>
      </c>
    </row>
    <row r="14824">
      <c r="A14824" s="36" t="str">
        <f t="shared" si="1"/>
        <v>Medium Population-Middle Poverty</v>
      </c>
      <c r="B14824" s="35" t="s">
        <v>14843</v>
      </c>
      <c r="C14824" s="37">
        <v>5568.0</v>
      </c>
      <c r="D14824" s="37">
        <v>0.105244252873563</v>
      </c>
      <c r="E14824" s="37" t="s">
        <v>15</v>
      </c>
      <c r="F14824" s="37" t="s">
        <v>10</v>
      </c>
    </row>
    <row r="14825">
      <c r="A14825" s="36" t="str">
        <f t="shared" si="1"/>
        <v>Medium Population-Low Poverty</v>
      </c>
      <c r="B14825" s="35" t="s">
        <v>14844</v>
      </c>
      <c r="C14825" s="37">
        <v>7809.0</v>
      </c>
      <c r="D14825" s="37">
        <v>0.0875912408759124</v>
      </c>
      <c r="E14825" s="37" t="s">
        <v>15</v>
      </c>
      <c r="F14825" s="37" t="s">
        <v>9</v>
      </c>
    </row>
    <row r="14826">
      <c r="A14826" s="36" t="str">
        <f t="shared" si="1"/>
        <v>Low Population-Low Poverty</v>
      </c>
      <c r="B14826" s="35" t="s">
        <v>14845</v>
      </c>
      <c r="C14826" s="37">
        <v>322.0</v>
      </c>
      <c r="D14826" s="37">
        <v>0.0745341614906832</v>
      </c>
      <c r="E14826" s="37" t="s">
        <v>16</v>
      </c>
      <c r="F14826" s="37" t="s">
        <v>9</v>
      </c>
    </row>
    <row r="14827">
      <c r="A14827" s="36" t="str">
        <f t="shared" si="1"/>
        <v>High Population-Middle Poverty</v>
      </c>
      <c r="B14827" s="35" t="s">
        <v>14846</v>
      </c>
      <c r="C14827" s="37">
        <v>12246.0</v>
      </c>
      <c r="D14827" s="37">
        <v>0.16176710762698</v>
      </c>
      <c r="E14827" s="37" t="s">
        <v>14</v>
      </c>
      <c r="F14827" s="37" t="s">
        <v>10</v>
      </c>
    </row>
    <row r="14828">
      <c r="A14828" s="36" t="str">
        <f t="shared" si="1"/>
        <v>Medium Population-High Poverty</v>
      </c>
      <c r="B14828" s="35" t="s">
        <v>14847</v>
      </c>
      <c r="C14828" s="37">
        <v>6214.0</v>
      </c>
      <c r="D14828" s="37">
        <v>0.470872224010299</v>
      </c>
      <c r="E14828" s="37" t="s">
        <v>15</v>
      </c>
      <c r="F14828" s="37" t="s">
        <v>11</v>
      </c>
    </row>
    <row r="14829">
      <c r="A14829" s="36" t="str">
        <f t="shared" si="1"/>
        <v>High Population-Middle Poverty</v>
      </c>
      <c r="B14829" s="35" t="s">
        <v>14848</v>
      </c>
      <c r="C14829" s="37">
        <v>13504.0</v>
      </c>
      <c r="D14829" s="37">
        <v>0.281027843601896</v>
      </c>
      <c r="E14829" s="37" t="s">
        <v>14</v>
      </c>
      <c r="F14829" s="37" t="s">
        <v>10</v>
      </c>
    </row>
    <row r="14830">
      <c r="A14830" s="36" t="str">
        <f t="shared" si="1"/>
        <v>High Population-Middle Poverty</v>
      </c>
      <c r="B14830" s="35" t="s">
        <v>14849</v>
      </c>
      <c r="C14830" s="37">
        <v>16789.0</v>
      </c>
      <c r="D14830" s="37">
        <v>0.315802013222944</v>
      </c>
      <c r="E14830" s="37" t="s">
        <v>14</v>
      </c>
      <c r="F14830" s="37" t="s">
        <v>10</v>
      </c>
    </row>
    <row r="14831">
      <c r="A14831" s="36" t="str">
        <f t="shared" si="1"/>
        <v>High Population-Middle Poverty</v>
      </c>
      <c r="B14831" s="35" t="s">
        <v>14850</v>
      </c>
      <c r="C14831" s="37">
        <v>11440.0</v>
      </c>
      <c r="D14831" s="37">
        <v>0.253846153846154</v>
      </c>
      <c r="E14831" s="37" t="s">
        <v>14</v>
      </c>
      <c r="F14831" s="37" t="s">
        <v>10</v>
      </c>
    </row>
    <row r="14832">
      <c r="A14832" s="36" t="str">
        <f t="shared" si="1"/>
        <v>Medium Population-Middle Poverty</v>
      </c>
      <c r="B14832" s="35" t="s">
        <v>14851</v>
      </c>
      <c r="C14832" s="37">
        <v>9499.0</v>
      </c>
      <c r="D14832" s="37">
        <v>0.328666175386883</v>
      </c>
      <c r="E14832" s="37" t="s">
        <v>15</v>
      </c>
      <c r="F14832" s="37" t="s">
        <v>10</v>
      </c>
    </row>
    <row r="14833">
      <c r="A14833" s="36" t="str">
        <f t="shared" si="1"/>
        <v>High Population-High Poverty</v>
      </c>
      <c r="B14833" s="35" t="s">
        <v>14852</v>
      </c>
      <c r="C14833" s="37">
        <v>11220.0</v>
      </c>
      <c r="D14833" s="37">
        <v>0.425935828877005</v>
      </c>
      <c r="E14833" s="37" t="s">
        <v>14</v>
      </c>
      <c r="F14833" s="37" t="s">
        <v>11</v>
      </c>
    </row>
    <row r="14834">
      <c r="A14834" s="36" t="str">
        <f t="shared" si="1"/>
        <v>High Population-Middle Poverty</v>
      </c>
      <c r="B14834" s="35" t="s">
        <v>14853</v>
      </c>
      <c r="C14834" s="37">
        <v>15494.0</v>
      </c>
      <c r="D14834" s="37">
        <v>0.274041564476572</v>
      </c>
      <c r="E14834" s="37" t="s">
        <v>14</v>
      </c>
      <c r="F14834" s="37" t="s">
        <v>10</v>
      </c>
    </row>
    <row r="14835">
      <c r="A14835" s="36" t="str">
        <f t="shared" si="1"/>
        <v>Medium Population-Middle Poverty</v>
      </c>
      <c r="B14835" s="35" t="s">
        <v>14854</v>
      </c>
      <c r="C14835" s="37">
        <v>7313.0</v>
      </c>
      <c r="D14835" s="37">
        <v>0.323123205250923</v>
      </c>
      <c r="E14835" s="37" t="s">
        <v>15</v>
      </c>
      <c r="F14835" s="37" t="s">
        <v>10</v>
      </c>
    </row>
    <row r="14836">
      <c r="A14836" s="36" t="str">
        <f t="shared" si="1"/>
        <v>High Population-Middle Poverty</v>
      </c>
      <c r="B14836" s="35" t="s">
        <v>14855</v>
      </c>
      <c r="C14836" s="37">
        <v>37615.0</v>
      </c>
      <c r="D14836" s="37">
        <v>0.121999202445833</v>
      </c>
      <c r="E14836" s="37" t="s">
        <v>14</v>
      </c>
      <c r="F14836" s="37" t="s">
        <v>10</v>
      </c>
    </row>
    <row r="14837">
      <c r="A14837" s="36" t="str">
        <f t="shared" si="1"/>
        <v>Medium Population-Middle Poverty</v>
      </c>
      <c r="B14837" s="35" t="s">
        <v>14856</v>
      </c>
      <c r="C14837" s="37">
        <v>3509.0</v>
      </c>
      <c r="D14837" s="37">
        <v>0.110287831290966</v>
      </c>
      <c r="E14837" s="37" t="s">
        <v>15</v>
      </c>
      <c r="F14837" s="37" t="s">
        <v>10</v>
      </c>
    </row>
    <row r="14838">
      <c r="A14838" s="36" t="str">
        <f t="shared" si="1"/>
        <v>Low Population-Low Poverty</v>
      </c>
      <c r="B14838" s="35" t="s">
        <v>14857</v>
      </c>
      <c r="C14838" s="37">
        <v>22.0</v>
      </c>
      <c r="D14838" s="37">
        <v>0.0</v>
      </c>
      <c r="E14838" s="37" t="s">
        <v>16</v>
      </c>
      <c r="F14838" s="37" t="s">
        <v>9</v>
      </c>
    </row>
    <row r="14839">
      <c r="A14839" s="36" t="str">
        <f t="shared" si="1"/>
        <v>Medium Population-Low Poverty</v>
      </c>
      <c r="B14839" s="35" t="s">
        <v>14858</v>
      </c>
      <c r="C14839" s="37">
        <v>3634.0</v>
      </c>
      <c r="D14839" s="37">
        <v>0.0764997248211337</v>
      </c>
      <c r="E14839" s="37" t="s">
        <v>15</v>
      </c>
      <c r="F14839" s="37" t="s">
        <v>9</v>
      </c>
    </row>
    <row r="14840">
      <c r="A14840" s="36" t="str">
        <f t="shared" si="1"/>
        <v>Medium Population-Middle Poverty</v>
      </c>
      <c r="B14840" s="35" t="s">
        <v>14859</v>
      </c>
      <c r="C14840" s="37">
        <v>9692.0</v>
      </c>
      <c r="D14840" s="37">
        <v>0.10813041683863</v>
      </c>
      <c r="E14840" s="37" t="s">
        <v>15</v>
      </c>
      <c r="F14840" s="37" t="s">
        <v>10</v>
      </c>
    </row>
    <row r="14841">
      <c r="A14841" s="36" t="str">
        <f t="shared" si="1"/>
        <v>Medium Population-Low Poverty</v>
      </c>
      <c r="B14841" s="35" t="s">
        <v>14860</v>
      </c>
      <c r="C14841" s="37">
        <v>9258.0</v>
      </c>
      <c r="D14841" s="37">
        <v>0.0737740332685245</v>
      </c>
      <c r="E14841" s="37" t="s">
        <v>15</v>
      </c>
      <c r="F14841" s="37" t="s">
        <v>9</v>
      </c>
    </row>
    <row r="14842">
      <c r="A14842" s="36" t="str">
        <f t="shared" si="1"/>
        <v>Low Population-Middle Poverty</v>
      </c>
      <c r="B14842" s="35" t="s">
        <v>14861</v>
      </c>
      <c r="C14842" s="37">
        <v>158.0</v>
      </c>
      <c r="D14842" s="37">
        <v>0.284810126582278</v>
      </c>
      <c r="E14842" s="37" t="s">
        <v>16</v>
      </c>
      <c r="F14842" s="37" t="s">
        <v>10</v>
      </c>
    </row>
    <row r="14843">
      <c r="A14843" s="36" t="str">
        <f t="shared" si="1"/>
        <v>Medium Population-Middle Poverty</v>
      </c>
      <c r="B14843" s="35" t="s">
        <v>14862</v>
      </c>
      <c r="C14843" s="37">
        <v>3936.0</v>
      </c>
      <c r="D14843" s="37">
        <v>0.121189024390244</v>
      </c>
      <c r="E14843" s="37" t="s">
        <v>15</v>
      </c>
      <c r="F14843" s="37" t="s">
        <v>10</v>
      </c>
    </row>
    <row r="14844">
      <c r="A14844" s="36" t="str">
        <f t="shared" si="1"/>
        <v>Medium Population-Low Poverty</v>
      </c>
      <c r="B14844" s="35" t="s">
        <v>14863</v>
      </c>
      <c r="C14844" s="37">
        <v>4110.0</v>
      </c>
      <c r="D14844" s="37">
        <v>0.0846715328467153</v>
      </c>
      <c r="E14844" s="37" t="s">
        <v>15</v>
      </c>
      <c r="F14844" s="37" t="s">
        <v>9</v>
      </c>
    </row>
    <row r="14845">
      <c r="A14845" s="36" t="str">
        <f t="shared" si="1"/>
        <v>High Population-Middle Poverty</v>
      </c>
      <c r="B14845" s="35" t="s">
        <v>14864</v>
      </c>
      <c r="C14845" s="37">
        <v>40812.0</v>
      </c>
      <c r="D14845" s="37">
        <v>0.142409095364109</v>
      </c>
      <c r="E14845" s="37" t="s">
        <v>14</v>
      </c>
      <c r="F14845" s="37" t="s">
        <v>10</v>
      </c>
    </row>
    <row r="14846">
      <c r="A14846" s="36" t="str">
        <f t="shared" si="1"/>
        <v>High Population-Middle Poverty</v>
      </c>
      <c r="B14846" s="35" t="s">
        <v>14865</v>
      </c>
      <c r="C14846" s="37">
        <v>31762.0</v>
      </c>
      <c r="D14846" s="37">
        <v>0.201309741200176</v>
      </c>
      <c r="E14846" s="37" t="s">
        <v>14</v>
      </c>
      <c r="F14846" s="37" t="s">
        <v>10</v>
      </c>
    </row>
    <row r="14847">
      <c r="A14847" s="36" t="str">
        <f t="shared" si="1"/>
        <v>High Population-Middle Poverty</v>
      </c>
      <c r="B14847" s="35" t="s">
        <v>14866</v>
      </c>
      <c r="C14847" s="37">
        <v>24792.0</v>
      </c>
      <c r="D14847" s="37">
        <v>0.196999031945789</v>
      </c>
      <c r="E14847" s="37" t="s">
        <v>14</v>
      </c>
      <c r="F14847" s="37" t="s">
        <v>10</v>
      </c>
    </row>
    <row r="14848">
      <c r="A14848" s="36" t="str">
        <f t="shared" si="1"/>
        <v>Medium Population-Low Poverty</v>
      </c>
      <c r="B14848" s="35" t="s">
        <v>14867</v>
      </c>
      <c r="C14848" s="37">
        <v>2337.0</v>
      </c>
      <c r="D14848" s="37">
        <v>0.0603337612323492</v>
      </c>
      <c r="E14848" s="37" t="s">
        <v>15</v>
      </c>
      <c r="F14848" s="37" t="s">
        <v>9</v>
      </c>
    </row>
    <row r="14849">
      <c r="A14849" s="36" t="str">
        <f t="shared" si="1"/>
        <v>High Population-Middle Poverty</v>
      </c>
      <c r="B14849" s="35" t="s">
        <v>14868</v>
      </c>
      <c r="C14849" s="37">
        <v>31554.0</v>
      </c>
      <c r="D14849" s="37">
        <v>0.142454205489003</v>
      </c>
      <c r="E14849" s="37" t="s">
        <v>14</v>
      </c>
      <c r="F14849" s="37" t="s">
        <v>10</v>
      </c>
    </row>
    <row r="14850">
      <c r="A14850" s="36" t="str">
        <f t="shared" si="1"/>
        <v>High Population-Low Poverty</v>
      </c>
      <c r="B14850" s="35" t="s">
        <v>14869</v>
      </c>
      <c r="C14850" s="37">
        <v>26748.0</v>
      </c>
      <c r="D14850" s="37">
        <v>0.0911843876177658</v>
      </c>
      <c r="E14850" s="37" t="s">
        <v>14</v>
      </c>
      <c r="F14850" s="37" t="s">
        <v>9</v>
      </c>
    </row>
    <row r="14851">
      <c r="A14851" s="36" t="str">
        <f t="shared" si="1"/>
        <v>High Population-Low Poverty</v>
      </c>
      <c r="B14851" s="35" t="s">
        <v>14870</v>
      </c>
      <c r="C14851" s="37">
        <v>31521.0</v>
      </c>
      <c r="D14851" s="37">
        <v>0.0419402937724057</v>
      </c>
      <c r="E14851" s="37" t="s">
        <v>14</v>
      </c>
      <c r="F14851" s="37" t="s">
        <v>9</v>
      </c>
    </row>
    <row r="14852">
      <c r="A14852" s="36" t="str">
        <f t="shared" si="1"/>
        <v>Medium Population-Middle Poverty</v>
      </c>
      <c r="B14852" s="35" t="s">
        <v>14871</v>
      </c>
      <c r="C14852" s="37">
        <v>1510.0</v>
      </c>
      <c r="D14852" s="37">
        <v>0.121192052980132</v>
      </c>
      <c r="E14852" s="37" t="s">
        <v>15</v>
      </c>
      <c r="F14852" s="37" t="s">
        <v>10</v>
      </c>
    </row>
    <row r="14853">
      <c r="A14853" s="36" t="str">
        <f t="shared" si="1"/>
        <v>Medium Population-Low Poverty</v>
      </c>
      <c r="B14853" s="35" t="s">
        <v>14872</v>
      </c>
      <c r="C14853" s="37">
        <v>1585.0</v>
      </c>
      <c r="D14853" s="37">
        <v>0.0637223974763407</v>
      </c>
      <c r="E14853" s="37" t="s">
        <v>15</v>
      </c>
      <c r="F14853" s="37" t="s">
        <v>9</v>
      </c>
    </row>
    <row r="14854">
      <c r="A14854" s="36" t="str">
        <f t="shared" si="1"/>
        <v>High Population-Middle Poverty</v>
      </c>
      <c r="B14854" s="35" t="s">
        <v>14873</v>
      </c>
      <c r="C14854" s="37">
        <v>11437.0</v>
      </c>
      <c r="D14854" s="37">
        <v>0.171548482993792</v>
      </c>
      <c r="E14854" s="37" t="s">
        <v>14</v>
      </c>
      <c r="F14854" s="37" t="s">
        <v>10</v>
      </c>
    </row>
    <row r="14855">
      <c r="A14855" s="36" t="str">
        <f t="shared" si="1"/>
        <v>Medium Population-Middle Poverty</v>
      </c>
      <c r="B14855" s="35" t="s">
        <v>14874</v>
      </c>
      <c r="C14855" s="37">
        <v>3060.0</v>
      </c>
      <c r="D14855" s="37">
        <v>0.119607843137255</v>
      </c>
      <c r="E14855" s="37" t="s">
        <v>15</v>
      </c>
      <c r="F14855" s="37" t="s">
        <v>10</v>
      </c>
    </row>
    <row r="14856">
      <c r="A14856" s="36" t="str">
        <f t="shared" si="1"/>
        <v>Low Population-Low Poverty</v>
      </c>
      <c r="B14856" s="35" t="s">
        <v>14875</v>
      </c>
      <c r="C14856" s="37">
        <v>458.0</v>
      </c>
      <c r="D14856" s="37">
        <v>0.0524017467248908</v>
      </c>
      <c r="E14856" s="37" t="s">
        <v>16</v>
      </c>
      <c r="F14856" s="37" t="s">
        <v>9</v>
      </c>
    </row>
    <row r="14857">
      <c r="A14857" s="36" t="str">
        <f t="shared" si="1"/>
        <v>Medium Population-Low Poverty</v>
      </c>
      <c r="B14857" s="35" t="s">
        <v>14876</v>
      </c>
      <c r="C14857" s="37">
        <v>3849.0</v>
      </c>
      <c r="D14857" s="37">
        <v>0.0683294362171993</v>
      </c>
      <c r="E14857" s="37" t="s">
        <v>15</v>
      </c>
      <c r="F14857" s="37" t="s">
        <v>9</v>
      </c>
    </row>
    <row r="14858">
      <c r="A14858" s="36" t="str">
        <f t="shared" si="1"/>
        <v>Medium Population-Middle Poverty</v>
      </c>
      <c r="B14858" s="35" t="s">
        <v>14877</v>
      </c>
      <c r="C14858" s="37">
        <v>2525.0</v>
      </c>
      <c r="D14858" s="37">
        <v>0.102970297029703</v>
      </c>
      <c r="E14858" s="37" t="s">
        <v>15</v>
      </c>
      <c r="F14858" s="37" t="s">
        <v>10</v>
      </c>
    </row>
    <row r="14859">
      <c r="A14859" s="36" t="str">
        <f t="shared" si="1"/>
        <v>High Population-Low Poverty</v>
      </c>
      <c r="B14859" s="35" t="s">
        <v>14878</v>
      </c>
      <c r="C14859" s="37">
        <v>11789.0</v>
      </c>
      <c r="D14859" s="37">
        <v>0.044363389600475</v>
      </c>
      <c r="E14859" s="37" t="s">
        <v>14</v>
      </c>
      <c r="F14859" s="37" t="s">
        <v>9</v>
      </c>
    </row>
    <row r="14860">
      <c r="A14860" s="36" t="str">
        <f t="shared" si="1"/>
        <v>Medium Population-Middle Poverty</v>
      </c>
      <c r="B14860" s="35" t="s">
        <v>14879</v>
      </c>
      <c r="C14860" s="37">
        <v>4003.0</v>
      </c>
      <c r="D14860" s="37">
        <v>0.105171121658756</v>
      </c>
      <c r="E14860" s="37" t="s">
        <v>15</v>
      </c>
      <c r="F14860" s="37" t="s">
        <v>10</v>
      </c>
    </row>
    <row r="14861">
      <c r="A14861" s="36" t="str">
        <f t="shared" si="1"/>
        <v>Medium Population-Low Poverty</v>
      </c>
      <c r="B14861" s="35" t="s">
        <v>14880</v>
      </c>
      <c r="C14861" s="37">
        <v>3289.0</v>
      </c>
      <c r="D14861" s="37">
        <v>0.0562480997263606</v>
      </c>
      <c r="E14861" s="37" t="s">
        <v>15</v>
      </c>
      <c r="F14861" s="37" t="s">
        <v>9</v>
      </c>
    </row>
    <row r="14862">
      <c r="A14862" s="36" t="str">
        <f t="shared" si="1"/>
        <v>High Population-Middle Poverty</v>
      </c>
      <c r="B14862" s="35" t="s">
        <v>14881</v>
      </c>
      <c r="C14862" s="37">
        <v>30938.0</v>
      </c>
      <c r="D14862" s="37">
        <v>0.139763397763268</v>
      </c>
      <c r="E14862" s="37" t="s">
        <v>14</v>
      </c>
      <c r="F14862" s="37" t="s">
        <v>10</v>
      </c>
    </row>
    <row r="14863">
      <c r="A14863" s="36" t="str">
        <f t="shared" si="1"/>
        <v>High Population-Middle Poverty</v>
      </c>
      <c r="B14863" s="35" t="s">
        <v>14882</v>
      </c>
      <c r="C14863" s="37">
        <v>24089.0</v>
      </c>
      <c r="D14863" s="37">
        <v>0.162273236747063</v>
      </c>
      <c r="E14863" s="37" t="s">
        <v>14</v>
      </c>
      <c r="F14863" s="37" t="s">
        <v>10</v>
      </c>
    </row>
    <row r="14864">
      <c r="A14864" s="36" t="str">
        <f t="shared" si="1"/>
        <v>High Population-Low Poverty</v>
      </c>
      <c r="B14864" s="35" t="s">
        <v>14883</v>
      </c>
      <c r="C14864" s="37">
        <v>12723.0</v>
      </c>
      <c r="D14864" s="37">
        <v>0.0418926353847363</v>
      </c>
      <c r="E14864" s="37" t="s">
        <v>14</v>
      </c>
      <c r="F14864" s="37" t="s">
        <v>9</v>
      </c>
    </row>
    <row r="14865">
      <c r="A14865" s="36" t="str">
        <f t="shared" si="1"/>
        <v>Medium Population-Middle Poverty</v>
      </c>
      <c r="B14865" s="35" t="s">
        <v>14884</v>
      </c>
      <c r="C14865" s="37">
        <v>6650.0</v>
      </c>
      <c r="D14865" s="37">
        <v>0.110526315789474</v>
      </c>
      <c r="E14865" s="37" t="s">
        <v>15</v>
      </c>
      <c r="F14865" s="37" t="s">
        <v>10</v>
      </c>
    </row>
    <row r="14866">
      <c r="A14866" s="36" t="str">
        <f t="shared" si="1"/>
        <v>Medium Population-Low Poverty</v>
      </c>
      <c r="B14866" s="35" t="s">
        <v>14885</v>
      </c>
      <c r="C14866" s="37">
        <v>3207.0</v>
      </c>
      <c r="D14866" s="37">
        <v>0.0243217960710945</v>
      </c>
      <c r="E14866" s="37" t="s">
        <v>15</v>
      </c>
      <c r="F14866" s="37" t="s">
        <v>9</v>
      </c>
    </row>
    <row r="14867">
      <c r="A14867" s="36" t="str">
        <f t="shared" si="1"/>
        <v>Medium Population-Low Poverty</v>
      </c>
      <c r="B14867" s="35" t="s">
        <v>14886</v>
      </c>
      <c r="C14867" s="37">
        <v>4963.0</v>
      </c>
      <c r="D14867" s="37">
        <v>0.0826113237960911</v>
      </c>
      <c r="E14867" s="37" t="s">
        <v>15</v>
      </c>
      <c r="F14867" s="37" t="s">
        <v>9</v>
      </c>
    </row>
    <row r="14868">
      <c r="A14868" s="36" t="str">
        <f t="shared" si="1"/>
        <v>Medium Population-Low Poverty</v>
      </c>
      <c r="B14868" s="35" t="s">
        <v>14887</v>
      </c>
      <c r="C14868" s="37">
        <v>2556.0</v>
      </c>
      <c r="D14868" s="37">
        <v>0.0465571205007825</v>
      </c>
      <c r="E14868" s="37" t="s">
        <v>15</v>
      </c>
      <c r="F14868" s="37" t="s">
        <v>9</v>
      </c>
    </row>
    <row r="14869">
      <c r="A14869" s="36" t="str">
        <f t="shared" si="1"/>
        <v>Medium Population-Impoverished</v>
      </c>
      <c r="B14869" s="35" t="s">
        <v>14888</v>
      </c>
      <c r="C14869" s="37">
        <v>739.0</v>
      </c>
      <c r="D14869" s="37">
        <v>0.703653585926928</v>
      </c>
      <c r="E14869" s="37" t="s">
        <v>15</v>
      </c>
      <c r="F14869" s="37" t="s">
        <v>12</v>
      </c>
    </row>
    <row r="14870">
      <c r="A14870" s="36" t="str">
        <f t="shared" si="1"/>
        <v>High Population-Low Poverty</v>
      </c>
      <c r="B14870" s="35" t="s">
        <v>14889</v>
      </c>
      <c r="C14870" s="37">
        <v>13535.0</v>
      </c>
      <c r="D14870" s="37">
        <v>0.0837089028444773</v>
      </c>
      <c r="E14870" s="37" t="s">
        <v>14</v>
      </c>
      <c r="F14870" s="37" t="s">
        <v>9</v>
      </c>
    </row>
    <row r="14871">
      <c r="A14871" s="36" t="str">
        <f t="shared" si="1"/>
        <v>Medium Population-Middle Poverty</v>
      </c>
      <c r="B14871" s="35" t="s">
        <v>14890</v>
      </c>
      <c r="C14871" s="37">
        <v>5295.0</v>
      </c>
      <c r="D14871" s="37">
        <v>0.124268177525968</v>
      </c>
      <c r="E14871" s="37" t="s">
        <v>15</v>
      </c>
      <c r="F14871" s="37" t="s">
        <v>10</v>
      </c>
    </row>
    <row r="14872">
      <c r="A14872" s="36" t="str">
        <f t="shared" si="1"/>
        <v>High Population-Middle Poverty</v>
      </c>
      <c r="B14872" s="35" t="s">
        <v>14891</v>
      </c>
      <c r="C14872" s="37">
        <v>23281.0</v>
      </c>
      <c r="D14872" s="37">
        <v>0.130793350801082</v>
      </c>
      <c r="E14872" s="37" t="s">
        <v>14</v>
      </c>
      <c r="F14872" s="37" t="s">
        <v>10</v>
      </c>
    </row>
    <row r="14873">
      <c r="A14873" s="36" t="str">
        <f t="shared" si="1"/>
        <v>Medium Population-Low Poverty</v>
      </c>
      <c r="B14873" s="35" t="s">
        <v>14892</v>
      </c>
      <c r="C14873" s="37">
        <v>8691.0</v>
      </c>
      <c r="D14873" s="37">
        <v>0.0441836382464619</v>
      </c>
      <c r="E14873" s="37" t="s">
        <v>15</v>
      </c>
      <c r="F14873" s="37" t="s">
        <v>9</v>
      </c>
    </row>
    <row r="14874">
      <c r="A14874" s="36" t="str">
        <f t="shared" si="1"/>
        <v>Medium Population-Low Poverty</v>
      </c>
      <c r="B14874" s="35" t="s">
        <v>14893</v>
      </c>
      <c r="C14874" s="37">
        <v>8570.0</v>
      </c>
      <c r="D14874" s="37">
        <v>0.0914819136522754</v>
      </c>
      <c r="E14874" s="37" t="s">
        <v>15</v>
      </c>
      <c r="F14874" s="37" t="s">
        <v>9</v>
      </c>
    </row>
    <row r="14875">
      <c r="A14875" s="36" t="str">
        <f t="shared" si="1"/>
        <v>Medium Population-Middle Poverty</v>
      </c>
      <c r="B14875" s="35" t="s">
        <v>14894</v>
      </c>
      <c r="C14875" s="37">
        <v>1031.0</v>
      </c>
      <c r="D14875" s="37">
        <v>0.13094083414161</v>
      </c>
      <c r="E14875" s="37" t="s">
        <v>15</v>
      </c>
      <c r="F14875" s="37" t="s">
        <v>10</v>
      </c>
    </row>
    <row r="14876">
      <c r="A14876" s="36" t="str">
        <f t="shared" si="1"/>
        <v>Medium Population-Low Poverty</v>
      </c>
      <c r="B14876" s="35" t="s">
        <v>14895</v>
      </c>
      <c r="C14876" s="37">
        <v>5450.0</v>
      </c>
      <c r="D14876" s="37">
        <v>0.0440366972477064</v>
      </c>
      <c r="E14876" s="37" t="s">
        <v>15</v>
      </c>
      <c r="F14876" s="37" t="s">
        <v>9</v>
      </c>
    </row>
    <row r="14877">
      <c r="A14877" s="36" t="str">
        <f t="shared" si="1"/>
        <v>Medium Population-Low Poverty</v>
      </c>
      <c r="B14877" s="35" t="s">
        <v>14896</v>
      </c>
      <c r="C14877" s="37">
        <v>3609.0</v>
      </c>
      <c r="D14877" s="37">
        <v>0.057910778609033</v>
      </c>
      <c r="E14877" s="37" t="s">
        <v>15</v>
      </c>
      <c r="F14877" s="37" t="s">
        <v>9</v>
      </c>
    </row>
    <row r="14878">
      <c r="A14878" s="36" t="str">
        <f t="shared" si="1"/>
        <v>Medium Population-Low Poverty</v>
      </c>
      <c r="B14878" s="35" t="s">
        <v>14897</v>
      </c>
      <c r="C14878" s="37">
        <v>9337.0</v>
      </c>
      <c r="D14878" s="37">
        <v>0.086751633286923</v>
      </c>
      <c r="E14878" s="37" t="s">
        <v>15</v>
      </c>
      <c r="F14878" s="37" t="s">
        <v>9</v>
      </c>
    </row>
    <row r="14879">
      <c r="A14879" s="36" t="str">
        <f t="shared" si="1"/>
        <v>High Population-Middle Poverty</v>
      </c>
      <c r="B14879" s="35" t="s">
        <v>14898</v>
      </c>
      <c r="C14879" s="37">
        <v>21010.0</v>
      </c>
      <c r="D14879" s="37">
        <v>0.100761542122799</v>
      </c>
      <c r="E14879" s="37" t="s">
        <v>14</v>
      </c>
      <c r="F14879" s="37" t="s">
        <v>10</v>
      </c>
    </row>
    <row r="14880">
      <c r="A14880" s="36" t="str">
        <f t="shared" si="1"/>
        <v>High Population-Low Poverty</v>
      </c>
      <c r="B14880" s="35" t="s">
        <v>14899</v>
      </c>
      <c r="C14880" s="37">
        <v>13455.0</v>
      </c>
      <c r="D14880" s="37">
        <v>0.0997398736529171</v>
      </c>
      <c r="E14880" s="37" t="s">
        <v>14</v>
      </c>
      <c r="F14880" s="37" t="s">
        <v>9</v>
      </c>
    </row>
    <row r="14881">
      <c r="A14881" s="36" t="str">
        <f t="shared" si="1"/>
        <v>Medium Population-Low Poverty</v>
      </c>
      <c r="B14881" s="35" t="s">
        <v>14900</v>
      </c>
      <c r="C14881" s="37">
        <v>4130.0</v>
      </c>
      <c r="D14881" s="37">
        <v>0.088135593220339</v>
      </c>
      <c r="E14881" s="37" t="s">
        <v>15</v>
      </c>
      <c r="F14881" s="37" t="s">
        <v>9</v>
      </c>
    </row>
    <row r="14882">
      <c r="A14882" s="36" t="str">
        <f t="shared" si="1"/>
        <v>Low Population-Middle Poverty</v>
      </c>
      <c r="B14882" s="35" t="s">
        <v>14901</v>
      </c>
      <c r="C14882" s="37">
        <v>129.0</v>
      </c>
      <c r="D14882" s="37">
        <v>0.294573643410853</v>
      </c>
      <c r="E14882" s="37" t="s">
        <v>16</v>
      </c>
      <c r="F14882" s="37" t="s">
        <v>10</v>
      </c>
    </row>
    <row r="14883">
      <c r="A14883" s="36" t="str">
        <f t="shared" si="1"/>
        <v>Medium Population-Impoverished</v>
      </c>
      <c r="B14883" s="35" t="s">
        <v>14902</v>
      </c>
      <c r="C14883" s="37">
        <v>5247.0</v>
      </c>
      <c r="D14883" s="37">
        <v>0.503716409376787</v>
      </c>
      <c r="E14883" s="37" t="s">
        <v>15</v>
      </c>
      <c r="F14883" s="37" t="s">
        <v>12</v>
      </c>
    </row>
    <row r="14884">
      <c r="A14884" s="36" t="str">
        <f t="shared" si="1"/>
        <v>High Population-Middle Poverty</v>
      </c>
      <c r="B14884" s="35" t="s">
        <v>14903</v>
      </c>
      <c r="C14884" s="37">
        <v>10224.0</v>
      </c>
      <c r="D14884" s="37">
        <v>0.245402973395931</v>
      </c>
      <c r="E14884" s="37" t="s">
        <v>14</v>
      </c>
      <c r="F14884" s="37" t="s">
        <v>10</v>
      </c>
    </row>
    <row r="14885">
      <c r="A14885" s="36" t="str">
        <f t="shared" si="1"/>
        <v>High Population-Middle Poverty</v>
      </c>
      <c r="B14885" s="35" t="s">
        <v>14904</v>
      </c>
      <c r="C14885" s="37">
        <v>30252.0</v>
      </c>
      <c r="D14885" s="37">
        <v>0.12799153774957</v>
      </c>
      <c r="E14885" s="37" t="s">
        <v>14</v>
      </c>
      <c r="F14885" s="37" t="s">
        <v>10</v>
      </c>
    </row>
    <row r="14886">
      <c r="A14886" s="36" t="str">
        <f t="shared" si="1"/>
        <v>High Population-Middle Poverty</v>
      </c>
      <c r="B14886" s="35" t="s">
        <v>14905</v>
      </c>
      <c r="C14886" s="37">
        <v>12907.0</v>
      </c>
      <c r="D14886" s="37">
        <v>0.200666305105757</v>
      </c>
      <c r="E14886" s="37" t="s">
        <v>14</v>
      </c>
      <c r="F14886" s="37" t="s">
        <v>10</v>
      </c>
    </row>
    <row r="14887">
      <c r="A14887" s="36" t="str">
        <f t="shared" si="1"/>
        <v>Medium Population-Middle Poverty</v>
      </c>
      <c r="B14887" s="35" t="s">
        <v>14906</v>
      </c>
      <c r="C14887" s="37">
        <v>5616.0</v>
      </c>
      <c r="D14887" s="37">
        <v>0.23735754985755</v>
      </c>
      <c r="E14887" s="37" t="s">
        <v>15</v>
      </c>
      <c r="F14887" s="37" t="s">
        <v>10</v>
      </c>
    </row>
    <row r="14888">
      <c r="A14888" s="36" t="str">
        <f t="shared" si="1"/>
        <v>Medium Population-Middle Poverty</v>
      </c>
      <c r="B14888" s="35" t="s">
        <v>14907</v>
      </c>
      <c r="C14888" s="37">
        <v>9188.0</v>
      </c>
      <c r="D14888" s="37">
        <v>0.113082281236395</v>
      </c>
      <c r="E14888" s="37" t="s">
        <v>15</v>
      </c>
      <c r="F14888" s="37" t="s">
        <v>10</v>
      </c>
    </row>
    <row r="14889">
      <c r="A14889" s="36" t="str">
        <f t="shared" si="1"/>
        <v>High Population-Middle Poverty</v>
      </c>
      <c r="B14889" s="35" t="s">
        <v>14908</v>
      </c>
      <c r="C14889" s="37">
        <v>21621.0</v>
      </c>
      <c r="D14889" s="37">
        <v>0.266638915868831</v>
      </c>
      <c r="E14889" s="37" t="s">
        <v>14</v>
      </c>
      <c r="F14889" s="37" t="s">
        <v>10</v>
      </c>
    </row>
    <row r="14890">
      <c r="A14890" s="36" t="str">
        <f t="shared" si="1"/>
        <v>High Population-Middle Poverty</v>
      </c>
      <c r="B14890" s="35" t="s">
        <v>14909</v>
      </c>
      <c r="C14890" s="37">
        <v>27020.0</v>
      </c>
      <c r="D14890" s="37">
        <v>0.215988156920799</v>
      </c>
      <c r="E14890" s="37" t="s">
        <v>14</v>
      </c>
      <c r="F14890" s="37" t="s">
        <v>10</v>
      </c>
    </row>
    <row r="14891">
      <c r="A14891" s="36" t="str">
        <f t="shared" si="1"/>
        <v>Medium Population-Middle Poverty</v>
      </c>
      <c r="B14891" s="35" t="s">
        <v>14910</v>
      </c>
      <c r="C14891" s="37">
        <v>6770.0</v>
      </c>
      <c r="D14891" s="37">
        <v>0.139143279172821</v>
      </c>
      <c r="E14891" s="37" t="s">
        <v>15</v>
      </c>
      <c r="F14891" s="37" t="s">
        <v>10</v>
      </c>
    </row>
    <row r="14892">
      <c r="A14892" s="36" t="str">
        <f t="shared" si="1"/>
        <v>High Population-Middle Poverty</v>
      </c>
      <c r="B14892" s="35" t="s">
        <v>14911</v>
      </c>
      <c r="C14892" s="37">
        <v>14126.0</v>
      </c>
      <c r="D14892" s="37">
        <v>0.121053376752088</v>
      </c>
      <c r="E14892" s="37" t="s">
        <v>14</v>
      </c>
      <c r="F14892" s="37" t="s">
        <v>10</v>
      </c>
    </row>
    <row r="14893">
      <c r="A14893" s="36" t="str">
        <f t="shared" si="1"/>
        <v>Medium Population-Low Poverty</v>
      </c>
      <c r="B14893" s="35" t="s">
        <v>14912</v>
      </c>
      <c r="C14893" s="37">
        <v>7574.0</v>
      </c>
      <c r="D14893" s="37">
        <v>0.0773699498283602</v>
      </c>
      <c r="E14893" s="37" t="s">
        <v>15</v>
      </c>
      <c r="F14893" s="37" t="s">
        <v>9</v>
      </c>
    </row>
    <row r="14894">
      <c r="A14894" s="36" t="str">
        <f t="shared" si="1"/>
        <v>Medium Population-Middle Poverty</v>
      </c>
      <c r="B14894" s="35" t="s">
        <v>14913</v>
      </c>
      <c r="C14894" s="37">
        <v>1953.0</v>
      </c>
      <c r="D14894" s="37">
        <v>0.100358422939068</v>
      </c>
      <c r="E14894" s="37" t="s">
        <v>15</v>
      </c>
      <c r="F14894" s="37" t="s">
        <v>10</v>
      </c>
    </row>
    <row r="14895">
      <c r="A14895" s="36" t="str">
        <f t="shared" si="1"/>
        <v>High Population-Middle Poverty</v>
      </c>
      <c r="B14895" s="35" t="s">
        <v>14914</v>
      </c>
      <c r="C14895" s="37">
        <v>16838.0</v>
      </c>
      <c r="D14895" s="37">
        <v>0.111592825751277</v>
      </c>
      <c r="E14895" s="37" t="s">
        <v>14</v>
      </c>
      <c r="F14895" s="37" t="s">
        <v>10</v>
      </c>
    </row>
    <row r="14896">
      <c r="A14896" s="36" t="str">
        <f t="shared" si="1"/>
        <v>Low Population-Middle Poverty</v>
      </c>
      <c r="B14896" s="35" t="s">
        <v>14915</v>
      </c>
      <c r="C14896" s="37">
        <v>38.0</v>
      </c>
      <c r="D14896" s="37">
        <v>0.157894736842105</v>
      </c>
      <c r="E14896" s="37" t="s">
        <v>16</v>
      </c>
      <c r="F14896" s="37" t="s">
        <v>10</v>
      </c>
    </row>
    <row r="14897">
      <c r="A14897" s="36" t="str">
        <f t="shared" si="1"/>
        <v>Medium Population-Middle Poverty</v>
      </c>
      <c r="B14897" s="35" t="s">
        <v>14916</v>
      </c>
      <c r="C14897" s="37">
        <v>1670.0</v>
      </c>
      <c r="D14897" s="37">
        <v>0.111377245508982</v>
      </c>
      <c r="E14897" s="37" t="s">
        <v>15</v>
      </c>
      <c r="F14897" s="37" t="s">
        <v>10</v>
      </c>
    </row>
    <row r="14898">
      <c r="A14898" s="36" t="str">
        <f t="shared" si="1"/>
        <v>High Population-Low Poverty</v>
      </c>
      <c r="B14898" s="35" t="s">
        <v>14917</v>
      </c>
      <c r="C14898" s="37">
        <v>18140.0</v>
      </c>
      <c r="D14898" s="37">
        <v>0.0826901874310915</v>
      </c>
      <c r="E14898" s="37" t="s">
        <v>14</v>
      </c>
      <c r="F14898" s="37" t="s">
        <v>9</v>
      </c>
    </row>
    <row r="14899">
      <c r="A14899" s="36" t="str">
        <f t="shared" si="1"/>
        <v>Medium Population-Low Poverty</v>
      </c>
      <c r="B14899" s="35" t="s">
        <v>14918</v>
      </c>
      <c r="C14899" s="37">
        <v>4035.0</v>
      </c>
      <c r="D14899" s="37">
        <v>0.0413878562577447</v>
      </c>
      <c r="E14899" s="37" t="s">
        <v>15</v>
      </c>
      <c r="F14899" s="37" t="s">
        <v>9</v>
      </c>
    </row>
    <row r="14900">
      <c r="A14900" s="36" t="str">
        <f t="shared" si="1"/>
        <v>Medium Population-Middle Poverty</v>
      </c>
      <c r="B14900" s="35" t="s">
        <v>14919</v>
      </c>
      <c r="C14900" s="37">
        <v>8068.0</v>
      </c>
      <c r="D14900" s="37">
        <v>0.205379276152702</v>
      </c>
      <c r="E14900" s="37" t="s">
        <v>15</v>
      </c>
      <c r="F14900" s="37" t="s">
        <v>10</v>
      </c>
    </row>
    <row r="14901">
      <c r="A14901" s="36" t="str">
        <f t="shared" si="1"/>
        <v>High Population-Middle Poverty</v>
      </c>
      <c r="B14901" s="35" t="s">
        <v>14920</v>
      </c>
      <c r="C14901" s="37">
        <v>14439.0</v>
      </c>
      <c r="D14901" s="37">
        <v>0.119814391578364</v>
      </c>
      <c r="E14901" s="37" t="s">
        <v>14</v>
      </c>
      <c r="F14901" s="37" t="s">
        <v>10</v>
      </c>
    </row>
    <row r="14902">
      <c r="A14902" s="36" t="str">
        <f t="shared" si="1"/>
        <v>Medium Population-Low Poverty</v>
      </c>
      <c r="B14902" s="35" t="s">
        <v>14921</v>
      </c>
      <c r="C14902" s="37">
        <v>4790.0</v>
      </c>
      <c r="D14902" s="37">
        <v>0.07160751565762</v>
      </c>
      <c r="E14902" s="37" t="s">
        <v>15</v>
      </c>
      <c r="F14902" s="37" t="s">
        <v>9</v>
      </c>
    </row>
    <row r="14903">
      <c r="A14903" s="36" t="str">
        <f t="shared" si="1"/>
        <v>Medium Population-Low Poverty</v>
      </c>
      <c r="B14903" s="35" t="s">
        <v>14922</v>
      </c>
      <c r="C14903" s="37">
        <v>7878.0</v>
      </c>
      <c r="D14903" s="37">
        <v>0.071972581873572</v>
      </c>
      <c r="E14903" s="37" t="s">
        <v>15</v>
      </c>
      <c r="F14903" s="37" t="s">
        <v>9</v>
      </c>
    </row>
    <row r="14904">
      <c r="A14904" s="36" t="str">
        <f t="shared" si="1"/>
        <v>High Population-Low Poverty</v>
      </c>
      <c r="B14904" s="35" t="s">
        <v>14923</v>
      </c>
      <c r="C14904" s="37">
        <v>22898.0</v>
      </c>
      <c r="D14904" s="37">
        <v>0.0975194340117041</v>
      </c>
      <c r="E14904" s="37" t="s">
        <v>14</v>
      </c>
      <c r="F14904" s="37" t="s">
        <v>9</v>
      </c>
    </row>
    <row r="14905">
      <c r="A14905" s="36" t="str">
        <f t="shared" si="1"/>
        <v>Medium Population-Low Poverty</v>
      </c>
      <c r="B14905" s="35" t="s">
        <v>14924</v>
      </c>
      <c r="C14905" s="37">
        <v>994.0</v>
      </c>
      <c r="D14905" s="37">
        <v>0.0754527162977867</v>
      </c>
      <c r="E14905" s="37" t="s">
        <v>15</v>
      </c>
      <c r="F14905" s="37" t="s">
        <v>9</v>
      </c>
    </row>
    <row r="14906">
      <c r="A14906" s="36" t="str">
        <f t="shared" si="1"/>
        <v>Medium Population-Low Poverty</v>
      </c>
      <c r="B14906" s="35" t="s">
        <v>14925</v>
      </c>
      <c r="C14906" s="37">
        <v>595.0</v>
      </c>
      <c r="D14906" s="37">
        <v>0.0302521008403361</v>
      </c>
      <c r="E14906" s="37" t="s">
        <v>15</v>
      </c>
      <c r="F14906" s="37" t="s">
        <v>9</v>
      </c>
    </row>
    <row r="14907">
      <c r="A14907" s="36" t="str">
        <f t="shared" si="1"/>
        <v>Medium Population-Middle Poverty</v>
      </c>
      <c r="B14907" s="35" t="s">
        <v>14926</v>
      </c>
      <c r="C14907" s="37">
        <v>3658.0</v>
      </c>
      <c r="D14907" s="37">
        <v>0.106615636960087</v>
      </c>
      <c r="E14907" s="37" t="s">
        <v>15</v>
      </c>
      <c r="F14907" s="37" t="s">
        <v>10</v>
      </c>
    </row>
    <row r="14908">
      <c r="A14908" s="36" t="str">
        <f t="shared" si="1"/>
        <v>High Population-Middle Poverty</v>
      </c>
      <c r="B14908" s="35" t="s">
        <v>14927</v>
      </c>
      <c r="C14908" s="37">
        <v>18144.0</v>
      </c>
      <c r="D14908" s="37">
        <v>0.115795855379189</v>
      </c>
      <c r="E14908" s="37" t="s">
        <v>14</v>
      </c>
      <c r="F14908" s="37" t="s">
        <v>10</v>
      </c>
    </row>
    <row r="14909">
      <c r="A14909" s="36" t="str">
        <f t="shared" si="1"/>
        <v>Medium Population-Low Poverty</v>
      </c>
      <c r="B14909" s="35" t="s">
        <v>14928</v>
      </c>
      <c r="C14909" s="37">
        <v>7369.0</v>
      </c>
      <c r="D14909" s="37">
        <v>0.0943140181842855</v>
      </c>
      <c r="E14909" s="37" t="s">
        <v>15</v>
      </c>
      <c r="F14909" s="37" t="s">
        <v>9</v>
      </c>
    </row>
    <row r="14910">
      <c r="A14910" s="36" t="str">
        <f t="shared" si="1"/>
        <v>Medium Population-Middle Poverty</v>
      </c>
      <c r="B14910" s="35" t="s">
        <v>14929</v>
      </c>
      <c r="C14910" s="37">
        <v>8424.0</v>
      </c>
      <c r="D14910" s="37">
        <v>0.166785375118708</v>
      </c>
      <c r="E14910" s="37" t="s">
        <v>15</v>
      </c>
      <c r="F14910" s="37" t="s">
        <v>10</v>
      </c>
    </row>
    <row r="14911">
      <c r="A14911" s="36" t="str">
        <f t="shared" si="1"/>
        <v>Medium Population-Middle Poverty</v>
      </c>
      <c r="B14911" s="35" t="s">
        <v>14930</v>
      </c>
      <c r="C14911" s="37">
        <v>4323.0</v>
      </c>
      <c r="D14911" s="37">
        <v>0.25028915105251</v>
      </c>
      <c r="E14911" s="37" t="s">
        <v>15</v>
      </c>
      <c r="F14911" s="37" t="s">
        <v>10</v>
      </c>
    </row>
    <row r="14912">
      <c r="A14912" s="36" t="str">
        <f t="shared" si="1"/>
        <v>Medium Population-Low Poverty</v>
      </c>
      <c r="B14912" s="35" t="s">
        <v>14931</v>
      </c>
      <c r="C14912" s="37">
        <v>4583.0</v>
      </c>
      <c r="D14912" s="37">
        <v>0.0881518655902247</v>
      </c>
      <c r="E14912" s="37" t="s">
        <v>15</v>
      </c>
      <c r="F14912" s="37" t="s">
        <v>9</v>
      </c>
    </row>
    <row r="14913">
      <c r="A14913" s="36" t="str">
        <f t="shared" si="1"/>
        <v>Medium Population-Middle Poverty</v>
      </c>
      <c r="B14913" s="35" t="s">
        <v>14932</v>
      </c>
      <c r="C14913" s="37">
        <v>3579.0</v>
      </c>
      <c r="D14913" s="37">
        <v>0.162894663313775</v>
      </c>
      <c r="E14913" s="37" t="s">
        <v>15</v>
      </c>
      <c r="F14913" s="37" t="s">
        <v>10</v>
      </c>
    </row>
    <row r="14914">
      <c r="A14914" s="36" t="str">
        <f t="shared" si="1"/>
        <v>Medium Population-Middle Poverty</v>
      </c>
      <c r="B14914" s="35" t="s">
        <v>14933</v>
      </c>
      <c r="C14914" s="37">
        <v>2202.0</v>
      </c>
      <c r="D14914" s="37">
        <v>0.110808356039964</v>
      </c>
      <c r="E14914" s="37" t="s">
        <v>15</v>
      </c>
      <c r="F14914" s="37" t="s">
        <v>10</v>
      </c>
    </row>
    <row r="14915">
      <c r="A14915" s="36" t="str">
        <f t="shared" si="1"/>
        <v>Medium Population-Low Poverty</v>
      </c>
      <c r="B14915" s="35" t="s">
        <v>14934</v>
      </c>
      <c r="C14915" s="37">
        <v>2120.0</v>
      </c>
      <c r="D14915" s="37">
        <v>0.0716981132075472</v>
      </c>
      <c r="E14915" s="37" t="s">
        <v>15</v>
      </c>
      <c r="F14915" s="37" t="s">
        <v>9</v>
      </c>
    </row>
    <row r="14916">
      <c r="A14916" s="36" t="str">
        <f t="shared" si="1"/>
        <v>Medium Population-Middle Poverty</v>
      </c>
      <c r="B14916" s="35" t="s">
        <v>14935</v>
      </c>
      <c r="C14916" s="37">
        <v>4468.0</v>
      </c>
      <c r="D14916" s="37">
        <v>0.122426141450313</v>
      </c>
      <c r="E14916" s="37" t="s">
        <v>15</v>
      </c>
      <c r="F14916" s="37" t="s">
        <v>10</v>
      </c>
    </row>
    <row r="14917">
      <c r="A14917" s="36" t="str">
        <f t="shared" si="1"/>
        <v>Medium Population-Low Poverty</v>
      </c>
      <c r="B14917" s="35" t="s">
        <v>14936</v>
      </c>
      <c r="C14917" s="37">
        <v>2467.0</v>
      </c>
      <c r="D14917" s="37">
        <v>0.093230644507499</v>
      </c>
      <c r="E14917" s="37" t="s">
        <v>15</v>
      </c>
      <c r="F14917" s="37" t="s">
        <v>9</v>
      </c>
    </row>
    <row r="14918">
      <c r="A14918" s="36" t="str">
        <f t="shared" si="1"/>
        <v>Medium Population-Low Poverty</v>
      </c>
      <c r="B14918" s="35" t="s">
        <v>14937</v>
      </c>
      <c r="C14918" s="37">
        <v>5111.0</v>
      </c>
      <c r="D14918" s="37">
        <v>0.0483271375464684</v>
      </c>
      <c r="E14918" s="37" t="s">
        <v>15</v>
      </c>
      <c r="F14918" s="37" t="s">
        <v>9</v>
      </c>
    </row>
    <row r="14919">
      <c r="A14919" s="36" t="str">
        <f t="shared" si="1"/>
        <v>High Population-Middle Poverty</v>
      </c>
      <c r="B14919" s="35" t="s">
        <v>14938</v>
      </c>
      <c r="C14919" s="37">
        <v>24940.0</v>
      </c>
      <c r="D14919" s="37">
        <v>0.108179631114675</v>
      </c>
      <c r="E14919" s="37" t="s">
        <v>14</v>
      </c>
      <c r="F14919" s="37" t="s">
        <v>10</v>
      </c>
    </row>
    <row r="14920">
      <c r="A14920" s="36" t="str">
        <f t="shared" si="1"/>
        <v>High Population-Low Poverty</v>
      </c>
      <c r="B14920" s="35" t="s">
        <v>14939</v>
      </c>
      <c r="C14920" s="37">
        <v>14970.0</v>
      </c>
      <c r="D14920" s="37">
        <v>0.0859051436205745</v>
      </c>
      <c r="E14920" s="37" t="s">
        <v>14</v>
      </c>
      <c r="F14920" s="37" t="s">
        <v>9</v>
      </c>
    </row>
    <row r="14921">
      <c r="A14921" s="36" t="str">
        <f t="shared" si="1"/>
        <v>Low Population-Low Poverty</v>
      </c>
      <c r="B14921" s="35" t="s">
        <v>14940</v>
      </c>
      <c r="C14921" s="37">
        <v>382.0</v>
      </c>
      <c r="D14921" s="37">
        <v>0.0183246073298429</v>
      </c>
      <c r="E14921" s="37" t="s">
        <v>16</v>
      </c>
      <c r="F14921" s="37" t="s">
        <v>9</v>
      </c>
    </row>
    <row r="14922">
      <c r="A14922" s="36" t="str">
        <f t="shared" si="1"/>
        <v>Medium Population-Low Poverty</v>
      </c>
      <c r="B14922" s="35" t="s">
        <v>14941</v>
      </c>
      <c r="C14922" s="37">
        <v>1359.0</v>
      </c>
      <c r="D14922" s="37">
        <v>0.0779985283296542</v>
      </c>
      <c r="E14922" s="37" t="s">
        <v>15</v>
      </c>
      <c r="F14922" s="37" t="s">
        <v>9</v>
      </c>
    </row>
    <row r="14923">
      <c r="A14923" s="36" t="str">
        <f t="shared" si="1"/>
        <v>High Population-Low Poverty</v>
      </c>
      <c r="B14923" s="35" t="s">
        <v>14942</v>
      </c>
      <c r="C14923" s="37">
        <v>11965.0</v>
      </c>
      <c r="D14923" s="37">
        <v>0.096447973255328</v>
      </c>
      <c r="E14923" s="37" t="s">
        <v>14</v>
      </c>
      <c r="F14923" s="37" t="s">
        <v>9</v>
      </c>
    </row>
    <row r="14924">
      <c r="A14924" s="36" t="str">
        <f t="shared" si="1"/>
        <v>Medium Population-Low Poverty</v>
      </c>
      <c r="B14924" s="35" t="s">
        <v>14943</v>
      </c>
      <c r="C14924" s="37">
        <v>1816.0</v>
      </c>
      <c r="D14924" s="37">
        <v>0.0947136563876652</v>
      </c>
      <c r="E14924" s="37" t="s">
        <v>15</v>
      </c>
      <c r="F14924" s="37" t="s">
        <v>9</v>
      </c>
    </row>
    <row r="14925">
      <c r="A14925" s="36" t="str">
        <f t="shared" si="1"/>
        <v>Medium Population-Low Poverty</v>
      </c>
      <c r="B14925" s="35" t="s">
        <v>14944</v>
      </c>
      <c r="C14925" s="37">
        <v>1353.0</v>
      </c>
      <c r="D14925" s="37">
        <v>0.0613451589061345</v>
      </c>
      <c r="E14925" s="37" t="s">
        <v>15</v>
      </c>
      <c r="F14925" s="37" t="s">
        <v>9</v>
      </c>
    </row>
    <row r="14926">
      <c r="A14926" s="36" t="str">
        <f t="shared" si="1"/>
        <v>Medium Population-Low Poverty</v>
      </c>
      <c r="B14926" s="35" t="s">
        <v>14945</v>
      </c>
      <c r="C14926" s="37">
        <v>5382.0</v>
      </c>
      <c r="D14926" s="37">
        <v>0.037718320327016</v>
      </c>
      <c r="E14926" s="37" t="s">
        <v>15</v>
      </c>
      <c r="F14926" s="37" t="s">
        <v>9</v>
      </c>
    </row>
    <row r="14927">
      <c r="A14927" s="36" t="str">
        <f t="shared" si="1"/>
        <v>Medium Population-Low Poverty</v>
      </c>
      <c r="B14927" s="35" t="s">
        <v>14946</v>
      </c>
      <c r="C14927" s="37">
        <v>852.0</v>
      </c>
      <c r="D14927" s="37">
        <v>0.0375586854460094</v>
      </c>
      <c r="E14927" s="37" t="s">
        <v>15</v>
      </c>
      <c r="F14927" s="37" t="s">
        <v>9</v>
      </c>
    </row>
    <row r="14928">
      <c r="A14928" s="36" t="str">
        <f t="shared" si="1"/>
        <v>Medium Population-Low Poverty</v>
      </c>
      <c r="B14928" s="35" t="s">
        <v>14947</v>
      </c>
      <c r="C14928" s="37">
        <v>8238.0</v>
      </c>
      <c r="D14928" s="37">
        <v>0.0700412721534353</v>
      </c>
      <c r="E14928" s="37" t="s">
        <v>15</v>
      </c>
      <c r="F14928" s="37" t="s">
        <v>9</v>
      </c>
    </row>
    <row r="14929">
      <c r="A14929" s="36" t="str">
        <f t="shared" si="1"/>
        <v>Medium Population-Middle Poverty</v>
      </c>
      <c r="B14929" s="35" t="s">
        <v>14948</v>
      </c>
      <c r="C14929" s="37">
        <v>2857.0</v>
      </c>
      <c r="D14929" s="37">
        <v>0.129506475323766</v>
      </c>
      <c r="E14929" s="37" t="s">
        <v>15</v>
      </c>
      <c r="F14929" s="37" t="s">
        <v>10</v>
      </c>
    </row>
    <row r="14930">
      <c r="A14930" s="36" t="str">
        <f t="shared" si="1"/>
        <v>Medium Population-Middle Poverty</v>
      </c>
      <c r="B14930" s="35" t="s">
        <v>14949</v>
      </c>
      <c r="C14930" s="37">
        <v>3044.0</v>
      </c>
      <c r="D14930" s="37">
        <v>0.247371879106439</v>
      </c>
      <c r="E14930" s="37" t="s">
        <v>15</v>
      </c>
      <c r="F14930" s="37" t="s">
        <v>10</v>
      </c>
    </row>
    <row r="14931">
      <c r="A14931" s="36" t="str">
        <f t="shared" si="1"/>
        <v>Medium Population-Low Poverty</v>
      </c>
      <c r="B14931" s="35" t="s">
        <v>14950</v>
      </c>
      <c r="C14931" s="37">
        <v>3283.0</v>
      </c>
      <c r="D14931" s="37">
        <v>0.0496497106305209</v>
      </c>
      <c r="E14931" s="37" t="s">
        <v>15</v>
      </c>
      <c r="F14931" s="37" t="s">
        <v>9</v>
      </c>
    </row>
    <row r="14932">
      <c r="A14932" s="36" t="str">
        <f t="shared" si="1"/>
        <v>High Population-Low Poverty</v>
      </c>
      <c r="B14932" s="35" t="s">
        <v>14951</v>
      </c>
      <c r="C14932" s="37">
        <v>17217.0</v>
      </c>
      <c r="D14932" s="37">
        <v>0.0833478538653656</v>
      </c>
      <c r="E14932" s="37" t="s">
        <v>14</v>
      </c>
      <c r="F14932" s="37" t="s">
        <v>9</v>
      </c>
    </row>
    <row r="14933">
      <c r="A14933" s="36" t="str">
        <f t="shared" si="1"/>
        <v>Medium Population-Middle Poverty</v>
      </c>
      <c r="B14933" s="35" t="s">
        <v>14952</v>
      </c>
      <c r="C14933" s="37">
        <v>1373.0</v>
      </c>
      <c r="D14933" s="37">
        <v>0.122359796067007</v>
      </c>
      <c r="E14933" s="37" t="s">
        <v>15</v>
      </c>
      <c r="F14933" s="37" t="s">
        <v>10</v>
      </c>
    </row>
    <row r="14934">
      <c r="A14934" s="36" t="str">
        <f t="shared" si="1"/>
        <v>Medium Population-Low Poverty</v>
      </c>
      <c r="B14934" s="35" t="s">
        <v>14953</v>
      </c>
      <c r="C14934" s="37">
        <v>6370.0</v>
      </c>
      <c r="D14934" s="37">
        <v>0.0799058084772371</v>
      </c>
      <c r="E14934" s="37" t="s">
        <v>15</v>
      </c>
      <c r="F14934" s="37" t="s">
        <v>9</v>
      </c>
    </row>
    <row r="14935">
      <c r="A14935" s="36" t="str">
        <f t="shared" si="1"/>
        <v>Medium Population-Low Poverty</v>
      </c>
      <c r="B14935" s="35" t="s">
        <v>14954</v>
      </c>
      <c r="C14935" s="37">
        <v>2147.0</v>
      </c>
      <c r="D14935" s="37">
        <v>0.0614811364694923</v>
      </c>
      <c r="E14935" s="37" t="s">
        <v>15</v>
      </c>
      <c r="F14935" s="37" t="s">
        <v>9</v>
      </c>
    </row>
    <row r="14936">
      <c r="A14936" s="36" t="str">
        <f t="shared" si="1"/>
        <v>Medium Population-Low Poverty</v>
      </c>
      <c r="B14936" s="35" t="s">
        <v>14955</v>
      </c>
      <c r="C14936" s="37">
        <v>800.0</v>
      </c>
      <c r="D14936" s="37">
        <v>0.055</v>
      </c>
      <c r="E14936" s="37" t="s">
        <v>15</v>
      </c>
      <c r="F14936" s="37" t="s">
        <v>9</v>
      </c>
    </row>
    <row r="14937">
      <c r="A14937" s="36" t="str">
        <f t="shared" si="1"/>
        <v>Medium Population-Low Poverty</v>
      </c>
      <c r="B14937" s="35" t="s">
        <v>14956</v>
      </c>
      <c r="C14937" s="37">
        <v>6623.0</v>
      </c>
      <c r="D14937" s="37">
        <v>0.0561678997433187</v>
      </c>
      <c r="E14937" s="37" t="s">
        <v>15</v>
      </c>
      <c r="F14937" s="37" t="s">
        <v>9</v>
      </c>
    </row>
    <row r="14938">
      <c r="A14938" s="36" t="str">
        <f t="shared" si="1"/>
        <v>Medium Population-Low Poverty</v>
      </c>
      <c r="B14938" s="35" t="s">
        <v>14957</v>
      </c>
      <c r="C14938" s="37">
        <v>1913.0</v>
      </c>
      <c r="D14938" s="37">
        <v>0.0998431782540512</v>
      </c>
      <c r="E14938" s="37" t="s">
        <v>15</v>
      </c>
      <c r="F14938" s="37" t="s">
        <v>9</v>
      </c>
    </row>
    <row r="14939">
      <c r="A14939" s="36" t="str">
        <f t="shared" si="1"/>
        <v>Medium Population-Middle Poverty</v>
      </c>
      <c r="B14939" s="35" t="s">
        <v>14958</v>
      </c>
      <c r="C14939" s="37">
        <v>1503.0</v>
      </c>
      <c r="D14939" s="37">
        <v>0.129740518962076</v>
      </c>
      <c r="E14939" s="37" t="s">
        <v>15</v>
      </c>
      <c r="F14939" s="37" t="s">
        <v>10</v>
      </c>
    </row>
    <row r="14940">
      <c r="A14940" s="36" t="str">
        <f t="shared" si="1"/>
        <v>Low Population-Low Poverty</v>
      </c>
      <c r="B14940" s="35" t="s">
        <v>14959</v>
      </c>
      <c r="C14940" s="37">
        <v>41.0</v>
      </c>
      <c r="D14940" s="37">
        <v>0.0</v>
      </c>
      <c r="E14940" s="37" t="s">
        <v>16</v>
      </c>
      <c r="F14940" s="37" t="s">
        <v>9</v>
      </c>
    </row>
    <row r="14941">
      <c r="A14941" s="36" t="str">
        <f t="shared" si="1"/>
        <v>Medium Population-Middle Poverty</v>
      </c>
      <c r="B14941" s="35" t="s">
        <v>14960</v>
      </c>
      <c r="C14941" s="37">
        <v>3683.0</v>
      </c>
      <c r="D14941" s="37">
        <v>0.105077382568558</v>
      </c>
      <c r="E14941" s="37" t="s">
        <v>15</v>
      </c>
      <c r="F14941" s="37" t="s">
        <v>10</v>
      </c>
    </row>
    <row r="14942">
      <c r="A14942" s="36" t="str">
        <f t="shared" si="1"/>
        <v>Medium Population-Middle Poverty</v>
      </c>
      <c r="B14942" s="35" t="s">
        <v>14961</v>
      </c>
      <c r="C14942" s="37">
        <v>3599.0</v>
      </c>
      <c r="D14942" s="37">
        <v>0.171436510141706</v>
      </c>
      <c r="E14942" s="37" t="s">
        <v>15</v>
      </c>
      <c r="F14942" s="37" t="s">
        <v>10</v>
      </c>
    </row>
    <row r="14943">
      <c r="A14943" s="36" t="str">
        <f t="shared" si="1"/>
        <v>Medium Population-Low Poverty</v>
      </c>
      <c r="B14943" s="35" t="s">
        <v>14962</v>
      </c>
      <c r="C14943" s="37">
        <v>1095.0</v>
      </c>
      <c r="D14943" s="37">
        <v>0.073972602739726</v>
      </c>
      <c r="E14943" s="37" t="s">
        <v>15</v>
      </c>
      <c r="F14943" s="37" t="s">
        <v>9</v>
      </c>
    </row>
    <row r="14944">
      <c r="A14944" s="36" t="str">
        <f t="shared" si="1"/>
        <v>Medium Population-Low Poverty</v>
      </c>
      <c r="B14944" s="35" t="s">
        <v>14963</v>
      </c>
      <c r="C14944" s="37">
        <v>3801.0</v>
      </c>
      <c r="D14944" s="37">
        <v>0.0623520126282557</v>
      </c>
      <c r="E14944" s="37" t="s">
        <v>15</v>
      </c>
      <c r="F14944" s="37" t="s">
        <v>9</v>
      </c>
    </row>
    <row r="14945">
      <c r="A14945" s="36" t="str">
        <f t="shared" si="1"/>
        <v>Medium Population-Low Poverty</v>
      </c>
      <c r="B14945" s="35" t="s">
        <v>14964</v>
      </c>
      <c r="C14945" s="37">
        <v>4662.0</v>
      </c>
      <c r="D14945" s="37">
        <v>0.074002574002574</v>
      </c>
      <c r="E14945" s="37" t="s">
        <v>15</v>
      </c>
      <c r="F14945" s="37" t="s">
        <v>9</v>
      </c>
    </row>
    <row r="14946">
      <c r="A14946" s="36" t="str">
        <f t="shared" si="1"/>
        <v>Medium Population-Low Poverty</v>
      </c>
      <c r="B14946" s="35" t="s">
        <v>14965</v>
      </c>
      <c r="C14946" s="37">
        <v>1732.0</v>
      </c>
      <c r="D14946" s="37">
        <v>0.058891454965358</v>
      </c>
      <c r="E14946" s="37" t="s">
        <v>15</v>
      </c>
      <c r="F14946" s="37" t="s">
        <v>9</v>
      </c>
    </row>
    <row r="14947">
      <c r="A14947" s="36" t="str">
        <f t="shared" si="1"/>
        <v>Medium Population-Low Poverty</v>
      </c>
      <c r="B14947" s="35" t="s">
        <v>14966</v>
      </c>
      <c r="C14947" s="37">
        <v>6766.0</v>
      </c>
      <c r="D14947" s="37">
        <v>0.0668046112917529</v>
      </c>
      <c r="E14947" s="37" t="s">
        <v>15</v>
      </c>
      <c r="F14947" s="37" t="s">
        <v>9</v>
      </c>
    </row>
    <row r="14948">
      <c r="A14948" s="36" t="str">
        <f t="shared" si="1"/>
        <v>Medium Population-Low Poverty</v>
      </c>
      <c r="B14948" s="35" t="s">
        <v>14967</v>
      </c>
      <c r="C14948" s="37">
        <v>3545.0</v>
      </c>
      <c r="D14948" s="37">
        <v>0.0547249647390691</v>
      </c>
      <c r="E14948" s="37" t="s">
        <v>15</v>
      </c>
      <c r="F14948" s="37" t="s">
        <v>9</v>
      </c>
    </row>
    <row r="14949">
      <c r="A14949" s="36" t="str">
        <f t="shared" si="1"/>
        <v>Medium Population-Low Poverty</v>
      </c>
      <c r="B14949" s="35" t="s">
        <v>14968</v>
      </c>
      <c r="C14949" s="37">
        <v>1490.0</v>
      </c>
      <c r="D14949" s="37">
        <v>0.0402684563758389</v>
      </c>
      <c r="E14949" s="37" t="s">
        <v>15</v>
      </c>
      <c r="F14949" s="37" t="s">
        <v>9</v>
      </c>
    </row>
    <row r="14950">
      <c r="A14950" s="36" t="str">
        <f t="shared" si="1"/>
        <v>Low Population-Low Poverty</v>
      </c>
      <c r="B14950" s="35" t="s">
        <v>14969</v>
      </c>
      <c r="C14950" s="37">
        <v>227.0</v>
      </c>
      <c r="D14950" s="37">
        <v>0.0572687224669604</v>
      </c>
      <c r="E14950" s="37" t="s">
        <v>16</v>
      </c>
      <c r="F14950" s="37" t="s">
        <v>9</v>
      </c>
    </row>
    <row r="14951">
      <c r="A14951" s="36" t="str">
        <f t="shared" si="1"/>
        <v>Medium Population-Middle Poverty</v>
      </c>
      <c r="B14951" s="35" t="s">
        <v>14970</v>
      </c>
      <c r="C14951" s="37">
        <v>9398.0</v>
      </c>
      <c r="D14951" s="37">
        <v>0.322728240051075</v>
      </c>
      <c r="E14951" s="37" t="s">
        <v>15</v>
      </c>
      <c r="F14951" s="37" t="s">
        <v>10</v>
      </c>
    </row>
    <row r="14952">
      <c r="A14952" s="36" t="str">
        <f t="shared" si="1"/>
        <v>Medium Population-High Poverty</v>
      </c>
      <c r="B14952" s="35" t="s">
        <v>14971</v>
      </c>
      <c r="C14952" s="37">
        <v>9007.0</v>
      </c>
      <c r="D14952" s="37">
        <v>0.490618407904963</v>
      </c>
      <c r="E14952" s="37" t="s">
        <v>15</v>
      </c>
      <c r="F14952" s="37" t="s">
        <v>11</v>
      </c>
    </row>
    <row r="14953">
      <c r="A14953" s="36" t="str">
        <f t="shared" si="1"/>
        <v>High Population-Low Poverty</v>
      </c>
      <c r="B14953" s="35" t="s">
        <v>14972</v>
      </c>
      <c r="C14953" s="37">
        <v>28383.0</v>
      </c>
      <c r="D14953" s="37">
        <v>0.0709932001550224</v>
      </c>
      <c r="E14953" s="37" t="s">
        <v>14</v>
      </c>
      <c r="F14953" s="37" t="s">
        <v>9</v>
      </c>
    </row>
    <row r="14954">
      <c r="A14954" s="36" t="str">
        <f t="shared" si="1"/>
        <v>High Population-Middle Poverty</v>
      </c>
      <c r="B14954" s="35" t="s">
        <v>14973</v>
      </c>
      <c r="C14954" s="37">
        <v>20440.0</v>
      </c>
      <c r="D14954" s="37">
        <v>0.185812133072407</v>
      </c>
      <c r="E14954" s="37" t="s">
        <v>14</v>
      </c>
      <c r="F14954" s="37" t="s">
        <v>10</v>
      </c>
    </row>
    <row r="14955">
      <c r="A14955" s="36" t="str">
        <f t="shared" si="1"/>
        <v>High Population-High Poverty</v>
      </c>
      <c r="B14955" s="35" t="s">
        <v>14974</v>
      </c>
      <c r="C14955" s="37">
        <v>25939.0</v>
      </c>
      <c r="D14955" s="37">
        <v>0.391495431589498</v>
      </c>
      <c r="E14955" s="37" t="s">
        <v>14</v>
      </c>
      <c r="F14955" s="37" t="s">
        <v>11</v>
      </c>
    </row>
    <row r="14956">
      <c r="A14956" s="36" t="str">
        <f t="shared" si="1"/>
        <v>High Population-Middle Poverty</v>
      </c>
      <c r="B14956" s="35" t="s">
        <v>14975</v>
      </c>
      <c r="C14956" s="37">
        <v>17131.0</v>
      </c>
      <c r="D14956" s="37">
        <v>0.217617185219777</v>
      </c>
      <c r="E14956" s="37" t="s">
        <v>14</v>
      </c>
      <c r="F14956" s="37" t="s">
        <v>10</v>
      </c>
    </row>
    <row r="14957">
      <c r="A14957" s="36" t="str">
        <f t="shared" si="1"/>
        <v>High Population-Middle Poverty</v>
      </c>
      <c r="B14957" s="35" t="s">
        <v>14976</v>
      </c>
      <c r="C14957" s="37">
        <v>18899.0</v>
      </c>
      <c r="D14957" s="37">
        <v>0.168739086724165</v>
      </c>
      <c r="E14957" s="37" t="s">
        <v>14</v>
      </c>
      <c r="F14957" s="37" t="s">
        <v>10</v>
      </c>
    </row>
    <row r="14958">
      <c r="A14958" s="36" t="str">
        <f t="shared" si="1"/>
        <v>Medium Population-Middle Poverty</v>
      </c>
      <c r="B14958" s="35" t="s">
        <v>14977</v>
      </c>
      <c r="C14958" s="37">
        <v>8217.0</v>
      </c>
      <c r="D14958" s="37">
        <v>0.118899841791408</v>
      </c>
      <c r="E14958" s="37" t="s">
        <v>15</v>
      </c>
      <c r="F14958" s="37" t="s">
        <v>10</v>
      </c>
    </row>
    <row r="14959">
      <c r="A14959" s="36" t="str">
        <f t="shared" si="1"/>
        <v>High Population-Low Poverty</v>
      </c>
      <c r="B14959" s="35" t="s">
        <v>14978</v>
      </c>
      <c r="C14959" s="37">
        <v>12412.0</v>
      </c>
      <c r="D14959" s="37">
        <v>0.0601031260070899</v>
      </c>
      <c r="E14959" s="37" t="s">
        <v>14</v>
      </c>
      <c r="F14959" s="37" t="s">
        <v>9</v>
      </c>
    </row>
    <row r="14960">
      <c r="A14960" s="36" t="str">
        <f t="shared" si="1"/>
        <v>High Population-Low Poverty</v>
      </c>
      <c r="B14960" s="35" t="s">
        <v>14979</v>
      </c>
      <c r="C14960" s="37">
        <v>27663.0</v>
      </c>
      <c r="D14960" s="37">
        <v>0.0889997469544156</v>
      </c>
      <c r="E14960" s="37" t="s">
        <v>14</v>
      </c>
      <c r="F14960" s="37" t="s">
        <v>9</v>
      </c>
    </row>
    <row r="14961">
      <c r="A14961" s="36" t="str">
        <f t="shared" si="1"/>
        <v>High Population-Middle Poverty</v>
      </c>
      <c r="B14961" s="35" t="s">
        <v>14980</v>
      </c>
      <c r="C14961" s="37">
        <v>18986.0</v>
      </c>
      <c r="D14961" s="37">
        <v>0.216685979142526</v>
      </c>
      <c r="E14961" s="37" t="s">
        <v>14</v>
      </c>
      <c r="F14961" s="37" t="s">
        <v>10</v>
      </c>
    </row>
    <row r="14962">
      <c r="A14962" s="36" t="str">
        <f t="shared" si="1"/>
        <v>High Population-Low Poverty</v>
      </c>
      <c r="B14962" s="35" t="s">
        <v>14981</v>
      </c>
      <c r="C14962" s="37">
        <v>20324.0</v>
      </c>
      <c r="D14962" s="37">
        <v>0.0989962605786263</v>
      </c>
      <c r="E14962" s="37" t="s">
        <v>14</v>
      </c>
      <c r="F14962" s="37" t="s">
        <v>9</v>
      </c>
    </row>
    <row r="14963">
      <c r="A14963" s="36" t="str">
        <f t="shared" si="1"/>
        <v>Medium Population-Low Poverty</v>
      </c>
      <c r="B14963" s="35" t="s">
        <v>14982</v>
      </c>
      <c r="C14963" s="37">
        <v>9472.0</v>
      </c>
      <c r="D14963" s="37">
        <v>0.09765625</v>
      </c>
      <c r="E14963" s="37" t="s">
        <v>15</v>
      </c>
      <c r="F14963" s="37" t="s">
        <v>9</v>
      </c>
    </row>
    <row r="14964">
      <c r="A14964" s="36" t="str">
        <f t="shared" si="1"/>
        <v>High Population-Low Poverty</v>
      </c>
      <c r="B14964" s="35" t="s">
        <v>14983</v>
      </c>
      <c r="C14964" s="37">
        <v>28863.0</v>
      </c>
      <c r="D14964" s="37">
        <v>0.0946540553650002</v>
      </c>
      <c r="E14964" s="37" t="s">
        <v>14</v>
      </c>
      <c r="F14964" s="37" t="s">
        <v>9</v>
      </c>
    </row>
    <row r="14965">
      <c r="A14965" s="36" t="str">
        <f t="shared" si="1"/>
        <v>High Population-Middle Poverty</v>
      </c>
      <c r="B14965" s="35" t="s">
        <v>14984</v>
      </c>
      <c r="C14965" s="37">
        <v>34542.0</v>
      </c>
      <c r="D14965" s="37">
        <v>0.100862717850732</v>
      </c>
      <c r="E14965" s="37" t="s">
        <v>14</v>
      </c>
      <c r="F14965" s="37" t="s">
        <v>10</v>
      </c>
    </row>
    <row r="14966">
      <c r="A14966" s="36" t="str">
        <f t="shared" si="1"/>
        <v>High Population-Low Poverty</v>
      </c>
      <c r="B14966" s="35" t="s">
        <v>14985</v>
      </c>
      <c r="C14966" s="37">
        <v>22897.0</v>
      </c>
      <c r="D14966" s="37">
        <v>0.0330174258636503</v>
      </c>
      <c r="E14966" s="37" t="s">
        <v>14</v>
      </c>
      <c r="F14966" s="37" t="s">
        <v>9</v>
      </c>
    </row>
    <row r="14967">
      <c r="A14967" s="36" t="str">
        <f t="shared" si="1"/>
        <v>High Population-Middle Poverty</v>
      </c>
      <c r="B14967" s="35" t="s">
        <v>14986</v>
      </c>
      <c r="C14967" s="37">
        <v>39336.0</v>
      </c>
      <c r="D14967" s="37">
        <v>0.191732763880415</v>
      </c>
      <c r="E14967" s="37" t="s">
        <v>14</v>
      </c>
      <c r="F14967" s="37" t="s">
        <v>10</v>
      </c>
    </row>
    <row r="14968">
      <c r="A14968" s="36" t="str">
        <f t="shared" si="1"/>
        <v>High Population-Middle Poverty</v>
      </c>
      <c r="B14968" s="35" t="s">
        <v>14987</v>
      </c>
      <c r="C14968" s="37">
        <v>35108.0</v>
      </c>
      <c r="D14968" s="37">
        <v>0.15440925145266</v>
      </c>
      <c r="E14968" s="37" t="s">
        <v>14</v>
      </c>
      <c r="F14968" s="37" t="s">
        <v>10</v>
      </c>
    </row>
    <row r="14969">
      <c r="A14969" s="36" t="str">
        <f t="shared" si="1"/>
        <v>Medium Population-Middle Poverty</v>
      </c>
      <c r="B14969" s="35" t="s">
        <v>14988</v>
      </c>
      <c r="C14969" s="37">
        <v>3381.0</v>
      </c>
      <c r="D14969" s="37">
        <v>0.146406388642413</v>
      </c>
      <c r="E14969" s="37" t="s">
        <v>15</v>
      </c>
      <c r="F14969" s="37" t="s">
        <v>10</v>
      </c>
    </row>
    <row r="14970">
      <c r="A14970" s="36" t="str">
        <f t="shared" si="1"/>
        <v>Medium Population-Low Poverty</v>
      </c>
      <c r="B14970" s="35" t="s">
        <v>14989</v>
      </c>
      <c r="C14970" s="37">
        <v>1306.0</v>
      </c>
      <c r="D14970" s="37">
        <v>0.0581929555895865</v>
      </c>
      <c r="E14970" s="37" t="s">
        <v>15</v>
      </c>
      <c r="F14970" s="37" t="s">
        <v>9</v>
      </c>
    </row>
    <row r="14971">
      <c r="A14971" s="36" t="str">
        <f t="shared" si="1"/>
        <v>Medium Population-Low Poverty</v>
      </c>
      <c r="B14971" s="35" t="s">
        <v>14990</v>
      </c>
      <c r="C14971" s="37">
        <v>1193.0</v>
      </c>
      <c r="D14971" s="37">
        <v>0.027661357921207</v>
      </c>
      <c r="E14971" s="37" t="s">
        <v>15</v>
      </c>
      <c r="F14971" s="37" t="s">
        <v>9</v>
      </c>
    </row>
    <row r="14972">
      <c r="A14972" s="36" t="str">
        <f t="shared" si="1"/>
        <v>Medium Population-Low Poverty</v>
      </c>
      <c r="B14972" s="35" t="s">
        <v>14991</v>
      </c>
      <c r="C14972" s="37">
        <v>1273.0</v>
      </c>
      <c r="D14972" s="37">
        <v>0.0958366064414768</v>
      </c>
      <c r="E14972" s="37" t="s">
        <v>15</v>
      </c>
      <c r="F14972" s="37" t="s">
        <v>9</v>
      </c>
    </row>
    <row r="14973">
      <c r="A14973" s="36" t="str">
        <f t="shared" si="1"/>
        <v>Medium Population-Low Poverty</v>
      </c>
      <c r="B14973" s="35" t="s">
        <v>14992</v>
      </c>
      <c r="C14973" s="37">
        <v>584.0</v>
      </c>
      <c r="D14973" s="37">
        <v>0.0616438356164384</v>
      </c>
      <c r="E14973" s="37" t="s">
        <v>15</v>
      </c>
      <c r="F14973" s="37" t="s">
        <v>9</v>
      </c>
    </row>
    <row r="14974">
      <c r="A14974" s="36" t="str">
        <f t="shared" si="1"/>
        <v>Medium Population-Middle Poverty</v>
      </c>
      <c r="B14974" s="35" t="s">
        <v>14993</v>
      </c>
      <c r="C14974" s="37">
        <v>1650.0</v>
      </c>
      <c r="D14974" s="37">
        <v>0.151515151515152</v>
      </c>
      <c r="E14974" s="37" t="s">
        <v>15</v>
      </c>
      <c r="F14974" s="37" t="s">
        <v>10</v>
      </c>
    </row>
    <row r="14975">
      <c r="A14975" s="36" t="str">
        <f t="shared" si="1"/>
        <v>Medium Population-Middle Poverty</v>
      </c>
      <c r="B14975" s="35" t="s">
        <v>14994</v>
      </c>
      <c r="C14975" s="37">
        <v>2624.0</v>
      </c>
      <c r="D14975" s="37">
        <v>0.142911585365854</v>
      </c>
      <c r="E14975" s="37" t="s">
        <v>15</v>
      </c>
      <c r="F14975" s="37" t="s">
        <v>10</v>
      </c>
    </row>
    <row r="14976">
      <c r="A14976" s="36" t="str">
        <f t="shared" si="1"/>
        <v>Medium Population-Low Poverty</v>
      </c>
      <c r="B14976" s="35" t="s">
        <v>14995</v>
      </c>
      <c r="C14976" s="37">
        <v>1085.0</v>
      </c>
      <c r="D14976" s="37">
        <v>0.0608294930875576</v>
      </c>
      <c r="E14976" s="37" t="s">
        <v>15</v>
      </c>
      <c r="F14976" s="37" t="s">
        <v>9</v>
      </c>
    </row>
    <row r="14977">
      <c r="A14977" s="36" t="str">
        <f t="shared" si="1"/>
        <v>Low Population-Low Poverty</v>
      </c>
      <c r="B14977" s="35" t="s">
        <v>14996</v>
      </c>
      <c r="C14977" s="37">
        <v>29.0</v>
      </c>
      <c r="D14977" s="37">
        <v>0.0</v>
      </c>
      <c r="E14977" s="37" t="s">
        <v>16</v>
      </c>
      <c r="F14977" s="37" t="s">
        <v>9</v>
      </c>
    </row>
    <row r="14978">
      <c r="A14978" s="36" t="str">
        <f t="shared" si="1"/>
        <v>Medium Population-Middle Poverty</v>
      </c>
      <c r="B14978" s="35" t="s">
        <v>14997</v>
      </c>
      <c r="C14978" s="37">
        <v>8077.0</v>
      </c>
      <c r="D14978" s="37">
        <v>0.105360901324749</v>
      </c>
      <c r="E14978" s="37" t="s">
        <v>15</v>
      </c>
      <c r="F14978" s="37" t="s">
        <v>10</v>
      </c>
    </row>
    <row r="14979">
      <c r="A14979" s="36" t="str">
        <f t="shared" si="1"/>
        <v>Medium Population-Low Poverty</v>
      </c>
      <c r="B14979" s="35" t="s">
        <v>14998</v>
      </c>
      <c r="C14979" s="37">
        <v>1432.0</v>
      </c>
      <c r="D14979" s="37">
        <v>0.0837988826815642</v>
      </c>
      <c r="E14979" s="37" t="s">
        <v>15</v>
      </c>
      <c r="F14979" s="37" t="s">
        <v>9</v>
      </c>
    </row>
    <row r="14980">
      <c r="A14980" s="36" t="str">
        <f t="shared" si="1"/>
        <v>Medium Population-Middle Poverty</v>
      </c>
      <c r="B14980" s="35" t="s">
        <v>14999</v>
      </c>
      <c r="C14980" s="37">
        <v>4462.0</v>
      </c>
      <c r="D14980" s="37">
        <v>0.147019273868221</v>
      </c>
      <c r="E14980" s="37" t="s">
        <v>15</v>
      </c>
      <c r="F14980" s="37" t="s">
        <v>10</v>
      </c>
    </row>
    <row r="14981">
      <c r="A14981" s="36" t="str">
        <f t="shared" si="1"/>
        <v>Medium Population-Middle Poverty</v>
      </c>
      <c r="B14981" s="35" t="s">
        <v>15000</v>
      </c>
      <c r="C14981" s="37">
        <v>2968.0</v>
      </c>
      <c r="D14981" s="37">
        <v>0.151280323450135</v>
      </c>
      <c r="E14981" s="37" t="s">
        <v>15</v>
      </c>
      <c r="F14981" s="37" t="s">
        <v>10</v>
      </c>
    </row>
    <row r="14982">
      <c r="A14982" s="36" t="str">
        <f t="shared" si="1"/>
        <v>Low Population-Low Poverty</v>
      </c>
      <c r="B14982" s="35" t="s">
        <v>15001</v>
      </c>
      <c r="C14982" s="37">
        <v>90.0</v>
      </c>
      <c r="D14982" s="37">
        <v>0.0333333333333333</v>
      </c>
      <c r="E14982" s="37" t="s">
        <v>16</v>
      </c>
      <c r="F14982" s="37" t="s">
        <v>9</v>
      </c>
    </row>
    <row r="14983">
      <c r="A14983" s="36" t="str">
        <f t="shared" si="1"/>
        <v>Low Population-Middle Poverty</v>
      </c>
      <c r="B14983" s="35" t="s">
        <v>15002</v>
      </c>
      <c r="C14983" s="37">
        <v>161.0</v>
      </c>
      <c r="D14983" s="37">
        <v>0.198757763975155</v>
      </c>
      <c r="E14983" s="37" t="s">
        <v>16</v>
      </c>
      <c r="F14983" s="37" t="s">
        <v>10</v>
      </c>
    </row>
    <row r="14984">
      <c r="A14984" s="36" t="str">
        <f t="shared" si="1"/>
        <v>Medium Population-Low Poverty</v>
      </c>
      <c r="B14984" s="35" t="s">
        <v>15003</v>
      </c>
      <c r="C14984" s="37">
        <v>3216.0</v>
      </c>
      <c r="D14984" s="37">
        <v>0.0652985074626866</v>
      </c>
      <c r="E14984" s="37" t="s">
        <v>15</v>
      </c>
      <c r="F14984" s="37" t="s">
        <v>9</v>
      </c>
    </row>
    <row r="14985">
      <c r="A14985" s="36" t="str">
        <f t="shared" si="1"/>
        <v>Medium Population-Middle Poverty</v>
      </c>
      <c r="B14985" s="35" t="s">
        <v>15004</v>
      </c>
      <c r="C14985" s="37">
        <v>6071.0</v>
      </c>
      <c r="D14985" s="37">
        <v>0.166694119584912</v>
      </c>
      <c r="E14985" s="37" t="s">
        <v>15</v>
      </c>
      <c r="F14985" s="37" t="s">
        <v>10</v>
      </c>
    </row>
    <row r="14986">
      <c r="A14986" s="36" t="str">
        <f t="shared" si="1"/>
        <v>Medium Population-Low Poverty</v>
      </c>
      <c r="B14986" s="35" t="s">
        <v>15005</v>
      </c>
      <c r="C14986" s="37">
        <v>5851.0</v>
      </c>
      <c r="D14986" s="37">
        <v>0.0579388138779696</v>
      </c>
      <c r="E14986" s="37" t="s">
        <v>15</v>
      </c>
      <c r="F14986" s="37" t="s">
        <v>9</v>
      </c>
    </row>
    <row r="14987">
      <c r="A14987" s="36" t="str">
        <f t="shared" si="1"/>
        <v>Medium Population-Low Poverty</v>
      </c>
      <c r="B14987" s="35" t="s">
        <v>15006</v>
      </c>
      <c r="C14987" s="37">
        <v>2982.0</v>
      </c>
      <c r="D14987" s="37">
        <v>0.0878604963112005</v>
      </c>
      <c r="E14987" s="37" t="s">
        <v>15</v>
      </c>
      <c r="F14987" s="37" t="s">
        <v>9</v>
      </c>
    </row>
    <row r="14988">
      <c r="A14988" s="36" t="str">
        <f t="shared" si="1"/>
        <v>Medium Population-Low Poverty</v>
      </c>
      <c r="B14988" s="35" t="s">
        <v>15007</v>
      </c>
      <c r="C14988" s="37">
        <v>1716.0</v>
      </c>
      <c r="D14988" s="37">
        <v>0.0850815850815851</v>
      </c>
      <c r="E14988" s="37" t="s">
        <v>15</v>
      </c>
      <c r="F14988" s="37" t="s">
        <v>9</v>
      </c>
    </row>
    <row r="14989">
      <c r="A14989" s="36" t="str">
        <f t="shared" si="1"/>
        <v>Medium Population-Low Poverty</v>
      </c>
      <c r="B14989" s="35" t="s">
        <v>15008</v>
      </c>
      <c r="C14989" s="37">
        <v>2520.0</v>
      </c>
      <c r="D14989" s="37">
        <v>0.0579365079365079</v>
      </c>
      <c r="E14989" s="37" t="s">
        <v>15</v>
      </c>
      <c r="F14989" s="37" t="s">
        <v>9</v>
      </c>
    </row>
    <row r="14990">
      <c r="A14990" s="36" t="str">
        <f t="shared" si="1"/>
        <v>Medium Population-Middle Poverty</v>
      </c>
      <c r="B14990" s="35" t="s">
        <v>15009</v>
      </c>
      <c r="C14990" s="37">
        <v>994.0</v>
      </c>
      <c r="D14990" s="37">
        <v>0.200201207243461</v>
      </c>
      <c r="E14990" s="37" t="s">
        <v>15</v>
      </c>
      <c r="F14990" s="37" t="s">
        <v>10</v>
      </c>
    </row>
    <row r="14991">
      <c r="A14991" s="36" t="str">
        <f t="shared" si="1"/>
        <v>Low Population-Middle Poverty</v>
      </c>
      <c r="B14991" s="35" t="s">
        <v>15010</v>
      </c>
      <c r="C14991" s="37">
        <v>259.0</v>
      </c>
      <c r="D14991" s="37">
        <v>0.138996138996139</v>
      </c>
      <c r="E14991" s="37" t="s">
        <v>16</v>
      </c>
      <c r="F14991" s="37" t="s">
        <v>10</v>
      </c>
    </row>
    <row r="14992">
      <c r="A14992" s="36" t="str">
        <f t="shared" si="1"/>
        <v>Low Population-Low Poverty</v>
      </c>
      <c r="B14992" s="35" t="s">
        <v>15011</v>
      </c>
      <c r="C14992" s="37">
        <v>24.0</v>
      </c>
      <c r="D14992" s="37">
        <v>0.0</v>
      </c>
      <c r="E14992" s="37" t="s">
        <v>16</v>
      </c>
      <c r="F14992" s="37" t="s">
        <v>9</v>
      </c>
    </row>
    <row r="14993">
      <c r="A14993" s="36" t="str">
        <f t="shared" si="1"/>
        <v>High Population-Middle Poverty</v>
      </c>
      <c r="B14993" s="35" t="s">
        <v>15012</v>
      </c>
      <c r="C14993" s="37">
        <v>27090.0</v>
      </c>
      <c r="D14993" s="37">
        <v>0.165411590992986</v>
      </c>
      <c r="E14993" s="37" t="s">
        <v>14</v>
      </c>
      <c r="F14993" s="37" t="s">
        <v>10</v>
      </c>
    </row>
    <row r="14994">
      <c r="A14994" s="36" t="str">
        <f t="shared" si="1"/>
        <v>Medium Population-Low Poverty</v>
      </c>
      <c r="B14994" s="35" t="s">
        <v>15013</v>
      </c>
      <c r="C14994" s="37">
        <v>569.0</v>
      </c>
      <c r="D14994" s="37">
        <v>0.0913884007029877</v>
      </c>
      <c r="E14994" s="37" t="s">
        <v>15</v>
      </c>
      <c r="F14994" s="37" t="s">
        <v>9</v>
      </c>
    </row>
    <row r="14995">
      <c r="A14995" s="36" t="str">
        <f t="shared" si="1"/>
        <v>Medium Population-Low Poverty</v>
      </c>
      <c r="B14995" s="35" t="s">
        <v>15014</v>
      </c>
      <c r="C14995" s="37">
        <v>1908.0</v>
      </c>
      <c r="D14995" s="37">
        <v>0.0953878406708595</v>
      </c>
      <c r="E14995" s="37" t="s">
        <v>15</v>
      </c>
      <c r="F14995" s="37" t="s">
        <v>9</v>
      </c>
    </row>
    <row r="14996">
      <c r="A14996" s="36" t="str">
        <f t="shared" si="1"/>
        <v>High Population-Middle Poverty</v>
      </c>
      <c r="B14996" s="35" t="s">
        <v>15015</v>
      </c>
      <c r="C14996" s="37">
        <v>18503.0</v>
      </c>
      <c r="D14996" s="37">
        <v>0.160892828190023</v>
      </c>
      <c r="E14996" s="37" t="s">
        <v>14</v>
      </c>
      <c r="F14996" s="37" t="s">
        <v>10</v>
      </c>
    </row>
    <row r="14997">
      <c r="A14997" s="36" t="str">
        <f t="shared" si="1"/>
        <v>High Population-Middle Poverty</v>
      </c>
      <c r="B14997" s="35" t="s">
        <v>15016</v>
      </c>
      <c r="C14997" s="37">
        <v>19966.0</v>
      </c>
      <c r="D14997" s="37">
        <v>0.28623660222378</v>
      </c>
      <c r="E14997" s="37" t="s">
        <v>14</v>
      </c>
      <c r="F14997" s="37" t="s">
        <v>10</v>
      </c>
    </row>
    <row r="14998">
      <c r="A14998" s="36" t="str">
        <f t="shared" si="1"/>
        <v>Medium Population-Middle Poverty</v>
      </c>
      <c r="B14998" s="35" t="s">
        <v>15017</v>
      </c>
      <c r="C14998" s="37">
        <v>612.0</v>
      </c>
      <c r="D14998" s="37">
        <v>0.21078431372549</v>
      </c>
      <c r="E14998" s="37" t="s">
        <v>15</v>
      </c>
      <c r="F14998" s="37" t="s">
        <v>10</v>
      </c>
    </row>
    <row r="14999">
      <c r="A14999" s="36" t="str">
        <f t="shared" si="1"/>
        <v>Medium Population-Low Poverty</v>
      </c>
      <c r="B14999" s="35" t="s">
        <v>15018</v>
      </c>
      <c r="C14999" s="37">
        <v>594.0</v>
      </c>
      <c r="D14999" s="37">
        <v>0.0</v>
      </c>
      <c r="E14999" s="37" t="s">
        <v>15</v>
      </c>
      <c r="F14999" s="37" t="s">
        <v>9</v>
      </c>
    </row>
    <row r="15000">
      <c r="A15000" s="36" t="str">
        <f t="shared" si="1"/>
        <v>Medium Population-Middle Poverty</v>
      </c>
      <c r="B15000" s="35" t="s">
        <v>15019</v>
      </c>
      <c r="C15000" s="37">
        <v>586.0</v>
      </c>
      <c r="D15000" s="37">
        <v>0.293515358361775</v>
      </c>
      <c r="E15000" s="37" t="s">
        <v>15</v>
      </c>
      <c r="F15000" s="37" t="s">
        <v>10</v>
      </c>
    </row>
    <row r="15001">
      <c r="A15001" s="36" t="str">
        <f t="shared" si="1"/>
        <v>Medium Population-Middle Poverty</v>
      </c>
      <c r="B15001" s="35" t="s">
        <v>15020</v>
      </c>
      <c r="C15001" s="37">
        <v>992.0</v>
      </c>
      <c r="D15001" s="37">
        <v>0.113911290322581</v>
      </c>
      <c r="E15001" s="37" t="s">
        <v>15</v>
      </c>
      <c r="F15001" s="37" t="s">
        <v>10</v>
      </c>
    </row>
    <row r="15002">
      <c r="A15002" s="36" t="str">
        <f t="shared" si="1"/>
        <v>Low Population-Low Poverty</v>
      </c>
      <c r="B15002" s="35" t="s">
        <v>15021</v>
      </c>
      <c r="C15002" s="37">
        <v>121.0</v>
      </c>
      <c r="D15002" s="37">
        <v>0.0826446280991736</v>
      </c>
      <c r="E15002" s="37" t="s">
        <v>16</v>
      </c>
      <c r="F15002" s="37" t="s">
        <v>9</v>
      </c>
    </row>
    <row r="15003">
      <c r="A15003" s="36" t="str">
        <f t="shared" si="1"/>
        <v>Medium Population-Middle Poverty</v>
      </c>
      <c r="B15003" s="35" t="s">
        <v>15022</v>
      </c>
      <c r="C15003" s="37">
        <v>8051.0</v>
      </c>
      <c r="D15003" s="37">
        <v>0.147683517575456</v>
      </c>
      <c r="E15003" s="37" t="s">
        <v>15</v>
      </c>
      <c r="F15003" s="37" t="s">
        <v>10</v>
      </c>
    </row>
    <row r="15004">
      <c r="A15004" s="36" t="str">
        <f t="shared" si="1"/>
        <v>Low Population-Middle Poverty</v>
      </c>
      <c r="B15004" s="35" t="s">
        <v>15023</v>
      </c>
      <c r="C15004" s="37">
        <v>101.0</v>
      </c>
      <c r="D15004" s="37">
        <v>0.326732673267327</v>
      </c>
      <c r="E15004" s="37" t="s">
        <v>16</v>
      </c>
      <c r="F15004" s="37" t="s">
        <v>10</v>
      </c>
    </row>
    <row r="15005">
      <c r="A15005" s="36" t="str">
        <f t="shared" si="1"/>
        <v>Low Population-Low Poverty</v>
      </c>
      <c r="B15005" s="35" t="s">
        <v>15024</v>
      </c>
      <c r="C15005" s="37">
        <v>26.0</v>
      </c>
      <c r="D15005" s="37">
        <v>0.0</v>
      </c>
      <c r="E15005" s="37" t="s">
        <v>16</v>
      </c>
      <c r="F15005" s="37" t="s">
        <v>9</v>
      </c>
    </row>
    <row r="15006">
      <c r="A15006" s="36" t="str">
        <f t="shared" si="1"/>
        <v>High Population-Middle Poverty</v>
      </c>
      <c r="B15006" s="35" t="s">
        <v>15025</v>
      </c>
      <c r="C15006" s="37">
        <v>21287.0</v>
      </c>
      <c r="D15006" s="37">
        <v>0.199558415934608</v>
      </c>
      <c r="E15006" s="37" t="s">
        <v>14</v>
      </c>
      <c r="F15006" s="37" t="s">
        <v>10</v>
      </c>
    </row>
    <row r="15007">
      <c r="A15007" s="36" t="str">
        <f t="shared" si="1"/>
        <v>Medium Population-Middle Poverty</v>
      </c>
      <c r="B15007" s="35" t="s">
        <v>15026</v>
      </c>
      <c r="C15007" s="37">
        <v>1882.0</v>
      </c>
      <c r="D15007" s="37">
        <v>0.107863974495218</v>
      </c>
      <c r="E15007" s="37" t="s">
        <v>15</v>
      </c>
      <c r="F15007" s="37" t="s">
        <v>10</v>
      </c>
    </row>
    <row r="15008">
      <c r="A15008" s="36" t="str">
        <f t="shared" si="1"/>
        <v>High Population-Middle Poverty</v>
      </c>
      <c r="B15008" s="35" t="s">
        <v>15027</v>
      </c>
      <c r="C15008" s="37">
        <v>14270.0</v>
      </c>
      <c r="D15008" s="37">
        <v>0.14604064470918</v>
      </c>
      <c r="E15008" s="37" t="s">
        <v>14</v>
      </c>
      <c r="F15008" s="37" t="s">
        <v>10</v>
      </c>
    </row>
    <row r="15009">
      <c r="A15009" s="36" t="str">
        <f t="shared" si="1"/>
        <v>Medium Population-Middle Poverty</v>
      </c>
      <c r="B15009" s="35" t="s">
        <v>15028</v>
      </c>
      <c r="C15009" s="37">
        <v>2007.0</v>
      </c>
      <c r="D15009" s="37">
        <v>0.12406576980568</v>
      </c>
      <c r="E15009" s="37" t="s">
        <v>15</v>
      </c>
      <c r="F15009" s="37" t="s">
        <v>10</v>
      </c>
    </row>
    <row r="15010">
      <c r="A15010" s="36" t="str">
        <f t="shared" si="1"/>
        <v>Medium Population-Low Poverty</v>
      </c>
      <c r="B15010" s="35" t="s">
        <v>15029</v>
      </c>
      <c r="C15010" s="37">
        <v>4700.0</v>
      </c>
      <c r="D15010" s="37">
        <v>0.0191489361702128</v>
      </c>
      <c r="E15010" s="37" t="s">
        <v>15</v>
      </c>
      <c r="F15010" s="37" t="s">
        <v>9</v>
      </c>
    </row>
    <row r="15011">
      <c r="A15011" s="36" t="str">
        <f t="shared" si="1"/>
        <v>Medium Population-Middle Poverty</v>
      </c>
      <c r="B15011" s="35" t="s">
        <v>15030</v>
      </c>
      <c r="C15011" s="37">
        <v>2409.0</v>
      </c>
      <c r="D15011" s="37">
        <v>0.23785803237858</v>
      </c>
      <c r="E15011" s="37" t="s">
        <v>15</v>
      </c>
      <c r="F15011" s="37" t="s">
        <v>10</v>
      </c>
    </row>
    <row r="15012">
      <c r="A15012" s="36" t="str">
        <f t="shared" si="1"/>
        <v>Low Population-Middle Poverty</v>
      </c>
      <c r="B15012" s="35" t="s">
        <v>15031</v>
      </c>
      <c r="C15012" s="37">
        <v>209.0</v>
      </c>
      <c r="D15012" s="37">
        <v>0.105263157894737</v>
      </c>
      <c r="E15012" s="37" t="s">
        <v>16</v>
      </c>
      <c r="F15012" s="37" t="s">
        <v>10</v>
      </c>
    </row>
    <row r="15013">
      <c r="A15013" s="36" t="str">
        <f t="shared" si="1"/>
        <v>Medium Population-Middle Poverty</v>
      </c>
      <c r="B15013" s="35" t="s">
        <v>15032</v>
      </c>
      <c r="C15013" s="37">
        <v>1538.0</v>
      </c>
      <c r="D15013" s="37">
        <v>0.133289986996099</v>
      </c>
      <c r="E15013" s="37" t="s">
        <v>15</v>
      </c>
      <c r="F15013" s="37" t="s">
        <v>10</v>
      </c>
    </row>
    <row r="15014">
      <c r="A15014" s="36" t="str">
        <f t="shared" si="1"/>
        <v>Medium Population-Middle Poverty</v>
      </c>
      <c r="B15014" s="35" t="s">
        <v>15033</v>
      </c>
      <c r="C15014" s="37">
        <v>1558.0</v>
      </c>
      <c r="D15014" s="37">
        <v>0.103337612323492</v>
      </c>
      <c r="E15014" s="37" t="s">
        <v>15</v>
      </c>
      <c r="F15014" s="37" t="s">
        <v>10</v>
      </c>
    </row>
    <row r="15015">
      <c r="A15015" s="36" t="str">
        <f t="shared" si="1"/>
        <v>Medium Population-Low Poverty</v>
      </c>
      <c r="B15015" s="35" t="s">
        <v>15034</v>
      </c>
      <c r="C15015" s="37">
        <v>978.0</v>
      </c>
      <c r="D15015" s="37">
        <v>0.0899795501022495</v>
      </c>
      <c r="E15015" s="37" t="s">
        <v>15</v>
      </c>
      <c r="F15015" s="37" t="s">
        <v>9</v>
      </c>
    </row>
    <row r="15016">
      <c r="A15016" s="36" t="str">
        <f t="shared" si="1"/>
        <v>Medium Population-Middle Poverty</v>
      </c>
      <c r="B15016" s="35" t="s">
        <v>15035</v>
      </c>
      <c r="C15016" s="37">
        <v>1006.0</v>
      </c>
      <c r="D15016" s="37">
        <v>0.207753479125248</v>
      </c>
      <c r="E15016" s="37" t="s">
        <v>15</v>
      </c>
      <c r="F15016" s="37" t="s">
        <v>10</v>
      </c>
    </row>
    <row r="15017">
      <c r="A15017" s="36" t="str">
        <f t="shared" si="1"/>
        <v>Medium Population-Low Poverty</v>
      </c>
      <c r="B15017" s="35" t="s">
        <v>15036</v>
      </c>
      <c r="C15017" s="37">
        <v>3486.0</v>
      </c>
      <c r="D15017" s="37">
        <v>0.0900745840504877</v>
      </c>
      <c r="E15017" s="37" t="s">
        <v>15</v>
      </c>
      <c r="F15017" s="37" t="s">
        <v>9</v>
      </c>
    </row>
    <row r="15018">
      <c r="A15018" s="36" t="str">
        <f t="shared" si="1"/>
        <v>Medium Population-Low Poverty</v>
      </c>
      <c r="B15018" s="35" t="s">
        <v>15037</v>
      </c>
      <c r="C15018" s="37">
        <v>735.0</v>
      </c>
      <c r="D15018" s="37">
        <v>0.00952380952380952</v>
      </c>
      <c r="E15018" s="37" t="s">
        <v>15</v>
      </c>
      <c r="F15018" s="37" t="s">
        <v>9</v>
      </c>
    </row>
    <row r="15019">
      <c r="A15019" s="36" t="str">
        <f t="shared" si="1"/>
        <v>Medium Population-Middle Poverty</v>
      </c>
      <c r="B15019" s="35" t="s">
        <v>15038</v>
      </c>
      <c r="C15019" s="37">
        <v>1637.0</v>
      </c>
      <c r="D15019" s="37">
        <v>0.185094685400122</v>
      </c>
      <c r="E15019" s="37" t="s">
        <v>15</v>
      </c>
      <c r="F15019" s="37" t="s">
        <v>10</v>
      </c>
    </row>
    <row r="15020">
      <c r="A15020" s="36" t="str">
        <f t="shared" si="1"/>
        <v>High Population-Middle Poverty</v>
      </c>
      <c r="B15020" s="35" t="s">
        <v>15039</v>
      </c>
      <c r="C15020" s="37">
        <v>15646.0</v>
      </c>
      <c r="D15020" s="37">
        <v>0.128083855298479</v>
      </c>
      <c r="E15020" s="37" t="s">
        <v>14</v>
      </c>
      <c r="F15020" s="37" t="s">
        <v>10</v>
      </c>
    </row>
    <row r="15021">
      <c r="A15021" s="36" t="str">
        <f t="shared" si="1"/>
        <v>Medium Population-Low Poverty</v>
      </c>
      <c r="B15021" s="35" t="s">
        <v>15040</v>
      </c>
      <c r="C15021" s="37">
        <v>2878.0</v>
      </c>
      <c r="D15021" s="37">
        <v>0.0437804030576789</v>
      </c>
      <c r="E15021" s="37" t="s">
        <v>15</v>
      </c>
      <c r="F15021" s="37" t="s">
        <v>9</v>
      </c>
    </row>
    <row r="15022">
      <c r="A15022" s="36" t="str">
        <f t="shared" si="1"/>
        <v>Medium Population-Middle Poverty</v>
      </c>
      <c r="B15022" s="35" t="s">
        <v>15041</v>
      </c>
      <c r="C15022" s="37">
        <v>6297.0</v>
      </c>
      <c r="D15022" s="37">
        <v>0.156900111164046</v>
      </c>
      <c r="E15022" s="37" t="s">
        <v>15</v>
      </c>
      <c r="F15022" s="37" t="s">
        <v>10</v>
      </c>
    </row>
    <row r="15023">
      <c r="A15023" s="36" t="str">
        <f t="shared" si="1"/>
        <v>Low Population-Low Poverty</v>
      </c>
      <c r="B15023" s="35" t="s">
        <v>15042</v>
      </c>
      <c r="C15023" s="37">
        <v>167.0</v>
      </c>
      <c r="D15023" s="37">
        <v>0.0718562874251497</v>
      </c>
      <c r="E15023" s="37" t="s">
        <v>16</v>
      </c>
      <c r="F15023" s="37" t="s">
        <v>9</v>
      </c>
    </row>
    <row r="15024">
      <c r="A15024" s="36" t="str">
        <f t="shared" si="1"/>
        <v>High Population-Middle Poverty</v>
      </c>
      <c r="B15024" s="35" t="s">
        <v>15043</v>
      </c>
      <c r="C15024" s="37">
        <v>10160.0</v>
      </c>
      <c r="D15024" s="37">
        <v>0.143110236220472</v>
      </c>
      <c r="E15024" s="37" t="s">
        <v>14</v>
      </c>
      <c r="F15024" s="37" t="s">
        <v>10</v>
      </c>
    </row>
    <row r="15025">
      <c r="A15025" s="36" t="str">
        <f t="shared" si="1"/>
        <v>Medium Population-Middle Poverty</v>
      </c>
      <c r="B15025" s="35" t="s">
        <v>15044</v>
      </c>
      <c r="C15025" s="37">
        <v>910.0</v>
      </c>
      <c r="D15025" s="37">
        <v>0.135164835164835</v>
      </c>
      <c r="E15025" s="37" t="s">
        <v>15</v>
      </c>
      <c r="F15025" s="37" t="s">
        <v>10</v>
      </c>
    </row>
    <row r="15026">
      <c r="A15026" s="36" t="str">
        <f t="shared" si="1"/>
        <v>High Population-Low Poverty</v>
      </c>
      <c r="B15026" s="35" t="s">
        <v>15045</v>
      </c>
      <c r="C15026" s="37">
        <v>11289.0</v>
      </c>
      <c r="D15026" s="37">
        <v>0.0809637700416335</v>
      </c>
      <c r="E15026" s="37" t="s">
        <v>14</v>
      </c>
      <c r="F15026" s="37" t="s">
        <v>9</v>
      </c>
    </row>
    <row r="15027">
      <c r="A15027" s="36" t="str">
        <f t="shared" si="1"/>
        <v>Low Population-High Poverty</v>
      </c>
      <c r="B15027" s="35" t="s">
        <v>15046</v>
      </c>
      <c r="C15027" s="37">
        <v>249.0</v>
      </c>
      <c r="D15027" s="37">
        <v>0.36144578313253</v>
      </c>
      <c r="E15027" s="37" t="s">
        <v>16</v>
      </c>
      <c r="F15027" s="37" t="s">
        <v>11</v>
      </c>
    </row>
    <row r="15028">
      <c r="A15028" s="36" t="str">
        <f t="shared" si="1"/>
        <v>Medium Population-Middle Poverty</v>
      </c>
      <c r="B15028" s="35" t="s">
        <v>15047</v>
      </c>
      <c r="C15028" s="37">
        <v>826.0</v>
      </c>
      <c r="D15028" s="37">
        <v>0.303874092009685</v>
      </c>
      <c r="E15028" s="37" t="s">
        <v>15</v>
      </c>
      <c r="F15028" s="37" t="s">
        <v>10</v>
      </c>
    </row>
    <row r="15029">
      <c r="A15029" s="36" t="str">
        <f t="shared" si="1"/>
        <v>Medium Population-Low Poverty</v>
      </c>
      <c r="B15029" s="35" t="s">
        <v>15048</v>
      </c>
      <c r="C15029" s="37">
        <v>9878.0</v>
      </c>
      <c r="D15029" s="37">
        <v>0.066207734359182</v>
      </c>
      <c r="E15029" s="37" t="s">
        <v>15</v>
      </c>
      <c r="F15029" s="37" t="s">
        <v>9</v>
      </c>
    </row>
    <row r="15030">
      <c r="A15030" s="36" t="str">
        <f t="shared" si="1"/>
        <v>Medium Population-Low Poverty</v>
      </c>
      <c r="B15030" s="35" t="s">
        <v>15049</v>
      </c>
      <c r="C15030" s="37">
        <v>949.0</v>
      </c>
      <c r="D15030" s="37">
        <v>0.0210748155953635</v>
      </c>
      <c r="E15030" s="37" t="s">
        <v>15</v>
      </c>
      <c r="F15030" s="37" t="s">
        <v>9</v>
      </c>
    </row>
    <row r="15031">
      <c r="A15031" s="36" t="str">
        <f t="shared" si="1"/>
        <v>Low Population-Middle Poverty</v>
      </c>
      <c r="B15031" s="35" t="s">
        <v>15050</v>
      </c>
      <c r="C15031" s="37">
        <v>439.0</v>
      </c>
      <c r="D15031" s="37">
        <v>0.143507972665148</v>
      </c>
      <c r="E15031" s="37" t="s">
        <v>16</v>
      </c>
      <c r="F15031" s="37" t="s">
        <v>10</v>
      </c>
    </row>
    <row r="15032">
      <c r="A15032" s="36" t="str">
        <f t="shared" si="1"/>
        <v>Medium Population-Middle Poverty</v>
      </c>
      <c r="B15032" s="35" t="s">
        <v>15051</v>
      </c>
      <c r="C15032" s="37">
        <v>4218.0</v>
      </c>
      <c r="D15032" s="37">
        <v>0.114035087719298</v>
      </c>
      <c r="E15032" s="37" t="s">
        <v>15</v>
      </c>
      <c r="F15032" s="37" t="s">
        <v>10</v>
      </c>
    </row>
    <row r="15033">
      <c r="A15033" s="36" t="str">
        <f t="shared" si="1"/>
        <v>Medium Population-High Poverty</v>
      </c>
      <c r="B15033" s="35" t="s">
        <v>15052</v>
      </c>
      <c r="C15033" s="37">
        <v>1182.0</v>
      </c>
      <c r="D15033" s="37">
        <v>0.399323181049069</v>
      </c>
      <c r="E15033" s="37" t="s">
        <v>15</v>
      </c>
      <c r="F15033" s="37" t="s">
        <v>11</v>
      </c>
    </row>
    <row r="15034">
      <c r="A15034" s="36" t="str">
        <f t="shared" si="1"/>
        <v>Medium Population-Middle Poverty</v>
      </c>
      <c r="B15034" s="35" t="s">
        <v>15053</v>
      </c>
      <c r="C15034" s="37">
        <v>3169.0</v>
      </c>
      <c r="D15034" s="37">
        <v>0.11959608709372</v>
      </c>
      <c r="E15034" s="37" t="s">
        <v>15</v>
      </c>
      <c r="F15034" s="37" t="s">
        <v>10</v>
      </c>
    </row>
    <row r="15035">
      <c r="A15035" s="36" t="str">
        <f t="shared" si="1"/>
        <v>Medium Population-Low Poverty</v>
      </c>
      <c r="B15035" s="35" t="s">
        <v>15054</v>
      </c>
      <c r="C15035" s="37">
        <v>1691.0</v>
      </c>
      <c r="D15035" s="37">
        <v>0.0585452395032525</v>
      </c>
      <c r="E15035" s="37" t="s">
        <v>15</v>
      </c>
      <c r="F15035" s="37" t="s">
        <v>9</v>
      </c>
    </row>
    <row r="15036">
      <c r="A15036" s="36" t="str">
        <f t="shared" si="1"/>
        <v>Medium Population-Middle Poverty</v>
      </c>
      <c r="B15036" s="35" t="s">
        <v>15055</v>
      </c>
      <c r="C15036" s="37">
        <v>3340.0</v>
      </c>
      <c r="D15036" s="37">
        <v>0.179640718562874</v>
      </c>
      <c r="E15036" s="37" t="s">
        <v>15</v>
      </c>
      <c r="F15036" s="37" t="s">
        <v>10</v>
      </c>
    </row>
    <row r="15037">
      <c r="A15037" s="36" t="str">
        <f t="shared" si="1"/>
        <v>High Population-Middle Poverty</v>
      </c>
      <c r="B15037" s="35" t="s">
        <v>15056</v>
      </c>
      <c r="C15037" s="37">
        <v>22268.0</v>
      </c>
      <c r="D15037" s="37">
        <v>0.101625651158613</v>
      </c>
      <c r="E15037" s="37" t="s">
        <v>14</v>
      </c>
      <c r="F15037" s="37" t="s">
        <v>10</v>
      </c>
    </row>
    <row r="15038">
      <c r="A15038" s="36" t="str">
        <f t="shared" si="1"/>
        <v>Medium Population-Low Poverty</v>
      </c>
      <c r="B15038" s="35" t="s">
        <v>15057</v>
      </c>
      <c r="C15038" s="37">
        <v>2175.0</v>
      </c>
      <c r="D15038" s="37">
        <v>0.0459770114942529</v>
      </c>
      <c r="E15038" s="37" t="s">
        <v>15</v>
      </c>
      <c r="F15038" s="37" t="s">
        <v>9</v>
      </c>
    </row>
    <row r="15039">
      <c r="A15039" s="36" t="str">
        <f t="shared" si="1"/>
        <v>Medium Population-Low Poverty</v>
      </c>
      <c r="B15039" s="35" t="s">
        <v>15058</v>
      </c>
      <c r="C15039" s="37">
        <v>5248.0</v>
      </c>
      <c r="D15039" s="37">
        <v>0.0697408536585366</v>
      </c>
      <c r="E15039" s="37" t="s">
        <v>15</v>
      </c>
      <c r="F15039" s="37" t="s">
        <v>9</v>
      </c>
    </row>
    <row r="15040">
      <c r="A15040" s="36" t="str">
        <f t="shared" si="1"/>
        <v>Medium Population-Low Poverty</v>
      </c>
      <c r="B15040" s="35" t="s">
        <v>15059</v>
      </c>
      <c r="C15040" s="37">
        <v>3208.0</v>
      </c>
      <c r="D15040" s="37">
        <v>0.0657730673316708</v>
      </c>
      <c r="E15040" s="37" t="s">
        <v>15</v>
      </c>
      <c r="F15040" s="37" t="s">
        <v>9</v>
      </c>
    </row>
    <row r="15041">
      <c r="A15041" s="36" t="str">
        <f t="shared" si="1"/>
        <v>Low Population-High Poverty</v>
      </c>
      <c r="B15041" s="35" t="s">
        <v>15060</v>
      </c>
      <c r="C15041" s="37">
        <v>100.0</v>
      </c>
      <c r="D15041" s="37">
        <v>0.35</v>
      </c>
      <c r="E15041" s="37" t="s">
        <v>16</v>
      </c>
      <c r="F15041" s="37" t="s">
        <v>11</v>
      </c>
    </row>
    <row r="15042">
      <c r="A15042" s="36" t="str">
        <f t="shared" si="1"/>
        <v>Low Population-Impoverished</v>
      </c>
      <c r="B15042" s="35" t="s">
        <v>15061</v>
      </c>
      <c r="C15042" s="37">
        <v>210.0</v>
      </c>
      <c r="D15042" s="37">
        <v>0.59047619047619</v>
      </c>
      <c r="E15042" s="37" t="s">
        <v>16</v>
      </c>
      <c r="F15042" s="37" t="s">
        <v>12</v>
      </c>
    </row>
    <row r="15043">
      <c r="A15043" s="36" t="str">
        <f t="shared" si="1"/>
        <v>Medium Population-Low Poverty</v>
      </c>
      <c r="B15043" s="35" t="s">
        <v>15062</v>
      </c>
      <c r="C15043" s="37">
        <v>959.0</v>
      </c>
      <c r="D15043" s="37">
        <v>0.0948905109489051</v>
      </c>
      <c r="E15043" s="37" t="s">
        <v>15</v>
      </c>
      <c r="F15043" s="37" t="s">
        <v>9</v>
      </c>
    </row>
    <row r="15044">
      <c r="A15044" s="36" t="str">
        <f t="shared" si="1"/>
        <v>Medium Population-Middle Poverty</v>
      </c>
      <c r="B15044" s="35" t="s">
        <v>15063</v>
      </c>
      <c r="C15044" s="37">
        <v>4455.0</v>
      </c>
      <c r="D15044" s="37">
        <v>0.155106621773288</v>
      </c>
      <c r="E15044" s="37" t="s">
        <v>15</v>
      </c>
      <c r="F15044" s="37" t="s">
        <v>10</v>
      </c>
    </row>
    <row r="15045">
      <c r="A15045" s="36" t="str">
        <f t="shared" si="1"/>
        <v>Medium Population-Middle Poverty</v>
      </c>
      <c r="B15045" s="35" t="s">
        <v>15064</v>
      </c>
      <c r="C15045" s="37">
        <v>1699.0</v>
      </c>
      <c r="D15045" s="37">
        <v>0.244849911712772</v>
      </c>
      <c r="E15045" s="37" t="s">
        <v>15</v>
      </c>
      <c r="F15045" s="37" t="s">
        <v>10</v>
      </c>
    </row>
    <row r="15046">
      <c r="A15046" s="36" t="str">
        <f t="shared" si="1"/>
        <v>Medium Population-Low Poverty</v>
      </c>
      <c r="B15046" s="35" t="s">
        <v>15065</v>
      </c>
      <c r="C15046" s="37">
        <v>4913.0</v>
      </c>
      <c r="D15046" s="37">
        <v>0.067982902503562</v>
      </c>
      <c r="E15046" s="37" t="s">
        <v>15</v>
      </c>
      <c r="F15046" s="37" t="s">
        <v>9</v>
      </c>
    </row>
    <row r="15047">
      <c r="A15047" s="36" t="str">
        <f t="shared" si="1"/>
        <v>Medium Population-Low Poverty</v>
      </c>
      <c r="B15047" s="35" t="s">
        <v>15066</v>
      </c>
      <c r="C15047" s="37">
        <v>6526.0</v>
      </c>
      <c r="D15047" s="37">
        <v>0.0977627949739504</v>
      </c>
      <c r="E15047" s="37" t="s">
        <v>15</v>
      </c>
      <c r="F15047" s="37" t="s">
        <v>9</v>
      </c>
    </row>
    <row r="15048">
      <c r="A15048" s="36" t="str">
        <f t="shared" si="1"/>
        <v>Medium Population-Middle Poverty</v>
      </c>
      <c r="B15048" s="35" t="s">
        <v>15067</v>
      </c>
      <c r="C15048" s="37">
        <v>4092.0</v>
      </c>
      <c r="D15048" s="37">
        <v>0.144916911045943</v>
      </c>
      <c r="E15048" s="37" t="s">
        <v>15</v>
      </c>
      <c r="F15048" s="37" t="s">
        <v>10</v>
      </c>
    </row>
    <row r="15049">
      <c r="A15049" s="36" t="str">
        <f t="shared" si="1"/>
        <v>Medium Population-Middle Poverty</v>
      </c>
      <c r="B15049" s="35" t="s">
        <v>15068</v>
      </c>
      <c r="C15049" s="37">
        <v>5360.0</v>
      </c>
      <c r="D15049" s="37">
        <v>0.141417910447761</v>
      </c>
      <c r="E15049" s="37" t="s">
        <v>15</v>
      </c>
      <c r="F15049" s="37" t="s">
        <v>10</v>
      </c>
    </row>
    <row r="15050">
      <c r="A15050" s="36" t="str">
        <f t="shared" si="1"/>
        <v>Medium Population-Low Poverty</v>
      </c>
      <c r="B15050" s="35" t="s">
        <v>15069</v>
      </c>
      <c r="C15050" s="37">
        <v>5824.0</v>
      </c>
      <c r="D15050" s="37">
        <v>0.046875</v>
      </c>
      <c r="E15050" s="37" t="s">
        <v>15</v>
      </c>
      <c r="F15050" s="37" t="s">
        <v>9</v>
      </c>
    </row>
    <row r="15051">
      <c r="A15051" s="36" t="str">
        <f t="shared" si="1"/>
        <v>Medium Population-Middle Poverty</v>
      </c>
      <c r="B15051" s="35" t="s">
        <v>15070</v>
      </c>
      <c r="C15051" s="37">
        <v>6912.0</v>
      </c>
      <c r="D15051" s="37">
        <v>0.253327546296296</v>
      </c>
      <c r="E15051" s="37" t="s">
        <v>15</v>
      </c>
      <c r="F15051" s="37" t="s">
        <v>10</v>
      </c>
    </row>
    <row r="15052">
      <c r="A15052" s="36" t="str">
        <f t="shared" si="1"/>
        <v>Low Population-Low Poverty</v>
      </c>
      <c r="B15052" s="35" t="s">
        <v>15071</v>
      </c>
      <c r="C15052" s="37">
        <v>38.0</v>
      </c>
      <c r="D15052" s="37">
        <v>0.0</v>
      </c>
      <c r="E15052" s="37" t="s">
        <v>16</v>
      </c>
      <c r="F15052" s="37" t="s">
        <v>9</v>
      </c>
    </row>
    <row r="15053">
      <c r="A15053" s="36" t="str">
        <f t="shared" si="1"/>
        <v>Medium Population-Middle Poverty</v>
      </c>
      <c r="B15053" s="35" t="s">
        <v>15072</v>
      </c>
      <c r="C15053" s="37">
        <v>4749.0</v>
      </c>
      <c r="D15053" s="37">
        <v>0.127605811749842</v>
      </c>
      <c r="E15053" s="37" t="s">
        <v>15</v>
      </c>
      <c r="F15053" s="37" t="s">
        <v>10</v>
      </c>
    </row>
    <row r="15054">
      <c r="A15054" s="36" t="str">
        <f t="shared" si="1"/>
        <v>Medium Population-Middle Poverty</v>
      </c>
      <c r="B15054" s="35" t="s">
        <v>15073</v>
      </c>
      <c r="C15054" s="37">
        <v>2235.0</v>
      </c>
      <c r="D15054" s="37">
        <v>0.186577181208054</v>
      </c>
      <c r="E15054" s="37" t="s">
        <v>15</v>
      </c>
      <c r="F15054" s="37" t="s">
        <v>10</v>
      </c>
    </row>
    <row r="15055">
      <c r="A15055" s="36" t="str">
        <f t="shared" si="1"/>
        <v>Medium Population-Low Poverty</v>
      </c>
      <c r="B15055" s="35" t="s">
        <v>15074</v>
      </c>
      <c r="C15055" s="37">
        <v>840.0</v>
      </c>
      <c r="D15055" s="37">
        <v>0.0238095238095238</v>
      </c>
      <c r="E15055" s="37" t="s">
        <v>15</v>
      </c>
      <c r="F15055" s="37" t="s">
        <v>9</v>
      </c>
    </row>
    <row r="15056">
      <c r="A15056" s="36" t="str">
        <f t="shared" si="1"/>
        <v>High Population-Low Poverty</v>
      </c>
      <c r="B15056" s="35" t="s">
        <v>15075</v>
      </c>
      <c r="C15056" s="37">
        <v>16489.0</v>
      </c>
      <c r="D15056" s="37">
        <v>0.0947298198799199</v>
      </c>
      <c r="E15056" s="37" t="s">
        <v>14</v>
      </c>
      <c r="F15056" s="37" t="s">
        <v>9</v>
      </c>
    </row>
    <row r="15057">
      <c r="A15057" s="36" t="str">
        <f t="shared" si="1"/>
        <v>High Population-Middle Poverty</v>
      </c>
      <c r="B15057" s="35" t="s">
        <v>15076</v>
      </c>
      <c r="C15057" s="37">
        <v>15894.0</v>
      </c>
      <c r="D15057" s="37">
        <v>0.101988171637096</v>
      </c>
      <c r="E15057" s="37" t="s">
        <v>14</v>
      </c>
      <c r="F15057" s="37" t="s">
        <v>10</v>
      </c>
    </row>
    <row r="15058">
      <c r="A15058" s="36" t="str">
        <f t="shared" si="1"/>
        <v>Low Population-Middle Poverty</v>
      </c>
      <c r="B15058" s="35" t="s">
        <v>15077</v>
      </c>
      <c r="C15058" s="37">
        <v>295.0</v>
      </c>
      <c r="D15058" s="37">
        <v>0.122033898305085</v>
      </c>
      <c r="E15058" s="37" t="s">
        <v>16</v>
      </c>
      <c r="F15058" s="37" t="s">
        <v>10</v>
      </c>
    </row>
    <row r="15059">
      <c r="A15059" s="36" t="str">
        <f t="shared" si="1"/>
        <v>Medium Population-Middle Poverty</v>
      </c>
      <c r="B15059" s="35" t="s">
        <v>15078</v>
      </c>
      <c r="C15059" s="37">
        <v>2874.0</v>
      </c>
      <c r="D15059" s="37">
        <v>0.12491301322199</v>
      </c>
      <c r="E15059" s="37" t="s">
        <v>15</v>
      </c>
      <c r="F15059" s="37" t="s">
        <v>10</v>
      </c>
    </row>
    <row r="15060">
      <c r="A15060" s="36" t="str">
        <f t="shared" si="1"/>
        <v>Medium Population-Low Poverty</v>
      </c>
      <c r="B15060" s="35" t="s">
        <v>15079</v>
      </c>
      <c r="C15060" s="37">
        <v>603.0</v>
      </c>
      <c r="D15060" s="37">
        <v>0.0812603648424544</v>
      </c>
      <c r="E15060" s="37" t="s">
        <v>15</v>
      </c>
      <c r="F15060" s="37" t="s">
        <v>9</v>
      </c>
    </row>
    <row r="15061">
      <c r="A15061" s="36" t="str">
        <f t="shared" si="1"/>
        <v>Medium Population-Middle Poverty</v>
      </c>
      <c r="B15061" s="35" t="s">
        <v>15080</v>
      </c>
      <c r="C15061" s="37">
        <v>4363.0</v>
      </c>
      <c r="D15061" s="37">
        <v>0.106578042631217</v>
      </c>
      <c r="E15061" s="37" t="s">
        <v>15</v>
      </c>
      <c r="F15061" s="37" t="s">
        <v>10</v>
      </c>
    </row>
    <row r="15062">
      <c r="A15062" s="36" t="str">
        <f t="shared" si="1"/>
        <v>Medium Population-Middle Poverty</v>
      </c>
      <c r="B15062" s="35" t="s">
        <v>15081</v>
      </c>
      <c r="C15062" s="37">
        <v>3096.0</v>
      </c>
      <c r="D15062" s="37">
        <v>0.139857881136951</v>
      </c>
      <c r="E15062" s="37" t="s">
        <v>15</v>
      </c>
      <c r="F15062" s="37" t="s">
        <v>10</v>
      </c>
    </row>
    <row r="15063">
      <c r="A15063" s="36" t="str">
        <f t="shared" si="1"/>
        <v>High Population-Low Poverty</v>
      </c>
      <c r="B15063" s="35" t="s">
        <v>15082</v>
      </c>
      <c r="C15063" s="37">
        <v>11336.0</v>
      </c>
      <c r="D15063" s="37">
        <v>0.0152611150317572</v>
      </c>
      <c r="E15063" s="37" t="s">
        <v>14</v>
      </c>
      <c r="F15063" s="37" t="s">
        <v>9</v>
      </c>
    </row>
    <row r="15064">
      <c r="A15064" s="36" t="str">
        <f t="shared" si="1"/>
        <v>Medium Population-Middle Poverty</v>
      </c>
      <c r="B15064" s="35" t="s">
        <v>15083</v>
      </c>
      <c r="C15064" s="37">
        <v>725.0</v>
      </c>
      <c r="D15064" s="37">
        <v>0.255172413793103</v>
      </c>
      <c r="E15064" s="37" t="s">
        <v>15</v>
      </c>
      <c r="F15064" s="37" t="s">
        <v>10</v>
      </c>
    </row>
    <row r="15065">
      <c r="A15065" s="36" t="str">
        <f t="shared" si="1"/>
        <v>High Population-Low Poverty</v>
      </c>
      <c r="B15065" s="35" t="s">
        <v>15084</v>
      </c>
      <c r="C15065" s="37">
        <v>10899.0</v>
      </c>
      <c r="D15065" s="37">
        <v>0.04018717313515</v>
      </c>
      <c r="E15065" s="37" t="s">
        <v>14</v>
      </c>
      <c r="F15065" s="37" t="s">
        <v>9</v>
      </c>
    </row>
    <row r="15066">
      <c r="A15066" s="36" t="str">
        <f t="shared" si="1"/>
        <v>Low Population-Middle Poverty</v>
      </c>
      <c r="B15066" s="35" t="s">
        <v>15085</v>
      </c>
      <c r="C15066" s="37">
        <v>80.0</v>
      </c>
      <c r="D15066" s="37">
        <v>0.15</v>
      </c>
      <c r="E15066" s="37" t="s">
        <v>16</v>
      </c>
      <c r="F15066" s="37" t="s">
        <v>10</v>
      </c>
    </row>
    <row r="15067">
      <c r="A15067" s="36" t="str">
        <f t="shared" si="1"/>
        <v>Medium Population-Low Poverty</v>
      </c>
      <c r="B15067" s="35" t="s">
        <v>15086</v>
      </c>
      <c r="C15067" s="37">
        <v>4546.0</v>
      </c>
      <c r="D15067" s="37">
        <v>0.0230972283326001</v>
      </c>
      <c r="E15067" s="37" t="s">
        <v>15</v>
      </c>
      <c r="F15067" s="37" t="s">
        <v>9</v>
      </c>
    </row>
    <row r="15068">
      <c r="A15068" s="36" t="str">
        <f t="shared" si="1"/>
        <v>Medium Population-Low Poverty</v>
      </c>
      <c r="B15068" s="35" t="s">
        <v>15087</v>
      </c>
      <c r="C15068" s="37">
        <v>1646.0</v>
      </c>
      <c r="D15068" s="37">
        <v>0.0893074119076549</v>
      </c>
      <c r="E15068" s="37" t="s">
        <v>15</v>
      </c>
      <c r="F15068" s="37" t="s">
        <v>9</v>
      </c>
    </row>
    <row r="15069">
      <c r="A15069" s="36" t="str">
        <f t="shared" si="1"/>
        <v>Medium Population-Low Poverty</v>
      </c>
      <c r="B15069" s="35" t="s">
        <v>15088</v>
      </c>
      <c r="C15069" s="37">
        <v>4410.0</v>
      </c>
      <c r="D15069" s="37">
        <v>0.0678004535147392</v>
      </c>
      <c r="E15069" s="37" t="s">
        <v>15</v>
      </c>
      <c r="F15069" s="37" t="s">
        <v>9</v>
      </c>
    </row>
    <row r="15070">
      <c r="A15070" s="36" t="str">
        <f t="shared" si="1"/>
        <v>High Population-Middle Poverty</v>
      </c>
      <c r="B15070" s="35" t="s">
        <v>15089</v>
      </c>
      <c r="C15070" s="37">
        <v>19371.0</v>
      </c>
      <c r="D15070" s="37">
        <v>0.147695008001652</v>
      </c>
      <c r="E15070" s="37" t="s">
        <v>14</v>
      </c>
      <c r="F15070" s="37" t="s">
        <v>10</v>
      </c>
    </row>
    <row r="15071">
      <c r="A15071" s="36" t="str">
        <f t="shared" si="1"/>
        <v>High Population-Middle Poverty</v>
      </c>
      <c r="B15071" s="35" t="s">
        <v>15090</v>
      </c>
      <c r="C15071" s="37">
        <v>45447.0</v>
      </c>
      <c r="D15071" s="37">
        <v>0.104913415626994</v>
      </c>
      <c r="E15071" s="37" t="s">
        <v>14</v>
      </c>
      <c r="F15071" s="37" t="s">
        <v>10</v>
      </c>
    </row>
    <row r="15072">
      <c r="A15072" s="36" t="str">
        <f t="shared" si="1"/>
        <v>Medium Population-Low Poverty</v>
      </c>
      <c r="B15072" s="35" t="s">
        <v>15091</v>
      </c>
      <c r="C15072" s="37">
        <v>1077.0</v>
      </c>
      <c r="D15072" s="37">
        <v>0.0436397400185701</v>
      </c>
      <c r="E15072" s="37" t="s">
        <v>15</v>
      </c>
      <c r="F15072" s="37" t="s">
        <v>9</v>
      </c>
    </row>
    <row r="15073">
      <c r="A15073" s="36" t="str">
        <f t="shared" si="1"/>
        <v>Medium Population-Low Poverty</v>
      </c>
      <c r="B15073" s="35" t="s">
        <v>15092</v>
      </c>
      <c r="C15073" s="37">
        <v>4711.0</v>
      </c>
      <c r="D15073" s="37">
        <v>0.025260029717682</v>
      </c>
      <c r="E15073" s="37" t="s">
        <v>15</v>
      </c>
      <c r="F15073" s="37" t="s">
        <v>9</v>
      </c>
    </row>
    <row r="15074">
      <c r="A15074" s="36" t="str">
        <f t="shared" si="1"/>
        <v>Medium Population-Middle Poverty</v>
      </c>
      <c r="B15074" s="35" t="s">
        <v>15093</v>
      </c>
      <c r="C15074" s="37">
        <v>1539.0</v>
      </c>
      <c r="D15074" s="37">
        <v>0.192982456140351</v>
      </c>
      <c r="E15074" s="37" t="s">
        <v>15</v>
      </c>
      <c r="F15074" s="37" t="s">
        <v>10</v>
      </c>
    </row>
    <row r="15075">
      <c r="A15075" s="36" t="str">
        <f t="shared" si="1"/>
        <v>Medium Population-Low Poverty</v>
      </c>
      <c r="B15075" s="35" t="s">
        <v>15094</v>
      </c>
      <c r="C15075" s="37">
        <v>4856.0</v>
      </c>
      <c r="D15075" s="37">
        <v>0.0502471169686985</v>
      </c>
      <c r="E15075" s="37" t="s">
        <v>15</v>
      </c>
      <c r="F15075" s="37" t="s">
        <v>9</v>
      </c>
    </row>
    <row r="15076">
      <c r="A15076" s="36" t="str">
        <f t="shared" si="1"/>
        <v>Medium Population-Middle Poverty</v>
      </c>
      <c r="B15076" s="35" t="s">
        <v>15095</v>
      </c>
      <c r="C15076" s="37">
        <v>2463.0</v>
      </c>
      <c r="D15076" s="37">
        <v>0.233861144945189</v>
      </c>
      <c r="E15076" s="37" t="s">
        <v>15</v>
      </c>
      <c r="F15076" s="37" t="s">
        <v>10</v>
      </c>
    </row>
    <row r="15077">
      <c r="A15077" s="36" t="str">
        <f t="shared" si="1"/>
        <v>Medium Population-Low Poverty</v>
      </c>
      <c r="B15077" s="35" t="s">
        <v>15096</v>
      </c>
      <c r="C15077" s="37">
        <v>1650.0</v>
      </c>
      <c r="D15077" s="37">
        <v>0.0309090909090909</v>
      </c>
      <c r="E15077" s="37" t="s">
        <v>15</v>
      </c>
      <c r="F15077" s="37" t="s">
        <v>9</v>
      </c>
    </row>
    <row r="15078">
      <c r="A15078" s="36" t="str">
        <f t="shared" si="1"/>
        <v>Medium Population-Low Poverty</v>
      </c>
      <c r="B15078" s="35" t="s">
        <v>15097</v>
      </c>
      <c r="C15078" s="37">
        <v>979.0</v>
      </c>
      <c r="D15078" s="37">
        <v>0.00715015321756895</v>
      </c>
      <c r="E15078" s="37" t="s">
        <v>15</v>
      </c>
      <c r="F15078" s="37" t="s">
        <v>9</v>
      </c>
    </row>
    <row r="15079">
      <c r="A15079" s="36" t="str">
        <f t="shared" si="1"/>
        <v>Medium Population-Low Poverty</v>
      </c>
      <c r="B15079" s="35" t="s">
        <v>15098</v>
      </c>
      <c r="C15079" s="37">
        <v>3012.0</v>
      </c>
      <c r="D15079" s="37">
        <v>0.0428286852589641</v>
      </c>
      <c r="E15079" s="37" t="s">
        <v>15</v>
      </c>
      <c r="F15079" s="37" t="s">
        <v>9</v>
      </c>
    </row>
    <row r="15080">
      <c r="A15080" s="36" t="str">
        <f t="shared" si="1"/>
        <v>Medium Population-Middle Poverty</v>
      </c>
      <c r="B15080" s="35" t="s">
        <v>15099</v>
      </c>
      <c r="C15080" s="37">
        <v>2024.0</v>
      </c>
      <c r="D15080" s="37">
        <v>0.136857707509881</v>
      </c>
      <c r="E15080" s="37" t="s">
        <v>15</v>
      </c>
      <c r="F15080" s="37" t="s">
        <v>10</v>
      </c>
    </row>
    <row r="15081">
      <c r="A15081" s="36" t="str">
        <f t="shared" si="1"/>
        <v>Medium Population-Middle Poverty</v>
      </c>
      <c r="B15081" s="35" t="s">
        <v>15100</v>
      </c>
      <c r="C15081" s="37">
        <v>1131.0</v>
      </c>
      <c r="D15081" s="37">
        <v>0.160035366931919</v>
      </c>
      <c r="E15081" s="37" t="s">
        <v>15</v>
      </c>
      <c r="F15081" s="37" t="s">
        <v>10</v>
      </c>
    </row>
    <row r="15082">
      <c r="A15082" s="36" t="str">
        <f t="shared" si="1"/>
        <v>High Population-Middle Poverty</v>
      </c>
      <c r="B15082" s="35" t="s">
        <v>15101</v>
      </c>
      <c r="C15082" s="37">
        <v>46390.0</v>
      </c>
      <c r="D15082" s="37">
        <v>0.144406122009054</v>
      </c>
      <c r="E15082" s="37" t="s">
        <v>14</v>
      </c>
      <c r="F15082" s="37" t="s">
        <v>10</v>
      </c>
    </row>
    <row r="15083">
      <c r="A15083" s="36" t="str">
        <f t="shared" si="1"/>
        <v>Low Population-Low Poverty</v>
      </c>
      <c r="B15083" s="35" t="s">
        <v>15102</v>
      </c>
      <c r="C15083" s="37">
        <v>103.0</v>
      </c>
      <c r="D15083" s="37">
        <v>0.00970873786407767</v>
      </c>
      <c r="E15083" s="37" t="s">
        <v>16</v>
      </c>
      <c r="F15083" s="37" t="s">
        <v>9</v>
      </c>
    </row>
    <row r="15084">
      <c r="A15084" s="36" t="str">
        <f t="shared" si="1"/>
        <v>Medium Population-Middle Poverty</v>
      </c>
      <c r="B15084" s="35" t="s">
        <v>15103</v>
      </c>
      <c r="C15084" s="37">
        <v>3152.0</v>
      </c>
      <c r="D15084" s="37">
        <v>0.160532994923858</v>
      </c>
      <c r="E15084" s="37" t="s">
        <v>15</v>
      </c>
      <c r="F15084" s="37" t="s">
        <v>10</v>
      </c>
    </row>
    <row r="15085">
      <c r="A15085" s="36" t="str">
        <f t="shared" si="1"/>
        <v>Medium Population-Low Poverty</v>
      </c>
      <c r="B15085" s="35" t="s">
        <v>15104</v>
      </c>
      <c r="C15085" s="37">
        <v>673.0</v>
      </c>
      <c r="D15085" s="37">
        <v>0.0133729569093611</v>
      </c>
      <c r="E15085" s="37" t="s">
        <v>15</v>
      </c>
      <c r="F15085" s="37" t="s">
        <v>9</v>
      </c>
    </row>
    <row r="15086">
      <c r="A15086" s="36" t="str">
        <f t="shared" si="1"/>
        <v>Medium Population-Low Poverty</v>
      </c>
      <c r="B15086" s="35" t="s">
        <v>15105</v>
      </c>
      <c r="C15086" s="37">
        <v>1486.0</v>
      </c>
      <c r="D15086" s="37">
        <v>0.0699865410497981</v>
      </c>
      <c r="E15086" s="37" t="s">
        <v>15</v>
      </c>
      <c r="F15086" s="37" t="s">
        <v>9</v>
      </c>
    </row>
    <row r="15087">
      <c r="A15087" s="36" t="str">
        <f t="shared" si="1"/>
        <v>Medium Population-Middle Poverty</v>
      </c>
      <c r="B15087" s="35" t="s">
        <v>15106</v>
      </c>
      <c r="C15087" s="37">
        <v>4101.0</v>
      </c>
      <c r="D15087" s="37">
        <v>0.156791026578883</v>
      </c>
      <c r="E15087" s="37" t="s">
        <v>15</v>
      </c>
      <c r="F15087" s="37" t="s">
        <v>10</v>
      </c>
    </row>
    <row r="15088">
      <c r="A15088" s="36" t="str">
        <f t="shared" si="1"/>
        <v>Medium Population-Low Poverty</v>
      </c>
      <c r="B15088" s="35" t="s">
        <v>15107</v>
      </c>
      <c r="C15088" s="37">
        <v>6320.0</v>
      </c>
      <c r="D15088" s="37">
        <v>0.0930379746835443</v>
      </c>
      <c r="E15088" s="37" t="s">
        <v>15</v>
      </c>
      <c r="F15088" s="37" t="s">
        <v>9</v>
      </c>
    </row>
    <row r="15089">
      <c r="A15089" s="36" t="str">
        <f t="shared" si="1"/>
        <v>Medium Population-Middle Poverty</v>
      </c>
      <c r="B15089" s="35" t="s">
        <v>15108</v>
      </c>
      <c r="C15089" s="37">
        <v>1540.0</v>
      </c>
      <c r="D15089" s="37">
        <v>0.2</v>
      </c>
      <c r="E15089" s="37" t="s">
        <v>15</v>
      </c>
      <c r="F15089" s="37" t="s">
        <v>10</v>
      </c>
    </row>
    <row r="15090">
      <c r="A15090" s="36" t="str">
        <f t="shared" si="1"/>
        <v>High Population-Middle Poverty</v>
      </c>
      <c r="B15090" s="35" t="s">
        <v>15109</v>
      </c>
      <c r="C15090" s="37">
        <v>14377.0</v>
      </c>
      <c r="D15090" s="37">
        <v>0.143353968143563</v>
      </c>
      <c r="E15090" s="37" t="s">
        <v>14</v>
      </c>
      <c r="F15090" s="37" t="s">
        <v>10</v>
      </c>
    </row>
    <row r="15091">
      <c r="A15091" s="36" t="str">
        <f t="shared" si="1"/>
        <v>High Population-Middle Poverty</v>
      </c>
      <c r="B15091" s="35" t="s">
        <v>15110</v>
      </c>
      <c r="C15091" s="37">
        <v>14311.0</v>
      </c>
      <c r="D15091" s="37">
        <v>0.125637621410104</v>
      </c>
      <c r="E15091" s="37" t="s">
        <v>14</v>
      </c>
      <c r="F15091" s="37" t="s">
        <v>10</v>
      </c>
    </row>
    <row r="15092">
      <c r="A15092" s="36" t="str">
        <f t="shared" si="1"/>
        <v>High Population-Low Poverty</v>
      </c>
      <c r="B15092" s="35" t="s">
        <v>15111</v>
      </c>
      <c r="C15092" s="37">
        <v>17586.0</v>
      </c>
      <c r="D15092" s="37">
        <v>0.0512339360855226</v>
      </c>
      <c r="E15092" s="37" t="s">
        <v>14</v>
      </c>
      <c r="F15092" s="37" t="s">
        <v>9</v>
      </c>
    </row>
    <row r="15093">
      <c r="A15093" s="36" t="str">
        <f t="shared" si="1"/>
        <v>Medium Population-Middle Poverty</v>
      </c>
      <c r="B15093" s="35" t="s">
        <v>15112</v>
      </c>
      <c r="C15093" s="37">
        <v>920.0</v>
      </c>
      <c r="D15093" s="37">
        <v>0.114130434782609</v>
      </c>
      <c r="E15093" s="37" t="s">
        <v>15</v>
      </c>
      <c r="F15093" s="37" t="s">
        <v>10</v>
      </c>
    </row>
    <row r="15094">
      <c r="A15094" s="36" t="str">
        <f t="shared" si="1"/>
        <v>Medium Population-Middle Poverty</v>
      </c>
      <c r="B15094" s="35" t="s">
        <v>15113</v>
      </c>
      <c r="C15094" s="37">
        <v>1092.0</v>
      </c>
      <c r="D15094" s="37">
        <v>0.294871794871795</v>
      </c>
      <c r="E15094" s="37" t="s">
        <v>15</v>
      </c>
      <c r="F15094" s="37" t="s">
        <v>10</v>
      </c>
    </row>
    <row r="15095">
      <c r="A15095" s="36" t="str">
        <f t="shared" si="1"/>
        <v>High Population-Middle Poverty</v>
      </c>
      <c r="B15095" s="35" t="s">
        <v>15114</v>
      </c>
      <c r="C15095" s="37">
        <v>43549.0</v>
      </c>
      <c r="D15095" s="37">
        <v>0.132402581000712</v>
      </c>
      <c r="E15095" s="37" t="s">
        <v>14</v>
      </c>
      <c r="F15095" s="37" t="s">
        <v>10</v>
      </c>
    </row>
    <row r="15096">
      <c r="A15096" s="36" t="str">
        <f t="shared" si="1"/>
        <v>High Population-Middle Poverty</v>
      </c>
      <c r="B15096" s="35" t="s">
        <v>15115</v>
      </c>
      <c r="C15096" s="37">
        <v>26973.0</v>
      </c>
      <c r="D15096" s="37">
        <v>0.123568012456901</v>
      </c>
      <c r="E15096" s="37" t="s">
        <v>14</v>
      </c>
      <c r="F15096" s="37" t="s">
        <v>10</v>
      </c>
    </row>
    <row r="15097">
      <c r="A15097" s="36" t="str">
        <f t="shared" si="1"/>
        <v>Medium Population-Middle Poverty</v>
      </c>
      <c r="B15097" s="35" t="s">
        <v>15116</v>
      </c>
      <c r="C15097" s="37">
        <v>5378.0</v>
      </c>
      <c r="D15097" s="37">
        <v>0.200260319821495</v>
      </c>
      <c r="E15097" s="37" t="s">
        <v>15</v>
      </c>
      <c r="F15097" s="37" t="s">
        <v>10</v>
      </c>
    </row>
    <row r="15098">
      <c r="A15098" s="36" t="str">
        <f t="shared" si="1"/>
        <v>Medium Population-Low Poverty</v>
      </c>
      <c r="B15098" s="35" t="s">
        <v>15117</v>
      </c>
      <c r="C15098" s="37">
        <v>1195.0</v>
      </c>
      <c r="D15098" s="37">
        <v>0.0560669456066946</v>
      </c>
      <c r="E15098" s="37" t="s">
        <v>15</v>
      </c>
      <c r="F15098" s="37" t="s">
        <v>9</v>
      </c>
    </row>
    <row r="15099">
      <c r="A15099" s="36" t="str">
        <f t="shared" si="1"/>
        <v>Medium Population-Middle Poverty</v>
      </c>
      <c r="B15099" s="35" t="s">
        <v>15118</v>
      </c>
      <c r="C15099" s="37">
        <v>642.0</v>
      </c>
      <c r="D15099" s="37">
        <v>0.252336448598131</v>
      </c>
      <c r="E15099" s="37" t="s">
        <v>15</v>
      </c>
      <c r="F15099" s="37" t="s">
        <v>10</v>
      </c>
    </row>
    <row r="15100">
      <c r="A15100" s="36" t="str">
        <f t="shared" si="1"/>
        <v>Low Population-Low Poverty</v>
      </c>
      <c r="B15100" s="35" t="s">
        <v>15119</v>
      </c>
      <c r="C15100" s="37">
        <v>221.0</v>
      </c>
      <c r="D15100" s="37">
        <v>0.0180995475113122</v>
      </c>
      <c r="E15100" s="37" t="s">
        <v>16</v>
      </c>
      <c r="F15100" s="37" t="s">
        <v>9</v>
      </c>
    </row>
    <row r="15101">
      <c r="A15101" s="36" t="str">
        <f t="shared" si="1"/>
        <v>Medium Population-Low Poverty</v>
      </c>
      <c r="B15101" s="35" t="s">
        <v>15120</v>
      </c>
      <c r="C15101" s="37">
        <v>2308.0</v>
      </c>
      <c r="D15101" s="37">
        <v>0.048526863084922</v>
      </c>
      <c r="E15101" s="37" t="s">
        <v>15</v>
      </c>
      <c r="F15101" s="37" t="s">
        <v>9</v>
      </c>
    </row>
    <row r="15102">
      <c r="A15102" s="36" t="str">
        <f t="shared" si="1"/>
        <v>Medium Population-Low Poverty</v>
      </c>
      <c r="B15102" s="35" t="s">
        <v>15121</v>
      </c>
      <c r="C15102" s="37">
        <v>3097.0</v>
      </c>
      <c r="D15102" s="37">
        <v>0.0807232805941233</v>
      </c>
      <c r="E15102" s="37" t="s">
        <v>15</v>
      </c>
      <c r="F15102" s="37" t="s">
        <v>9</v>
      </c>
    </row>
    <row r="15103">
      <c r="A15103" s="36" t="str">
        <f t="shared" si="1"/>
        <v>Medium Population-Low Poverty</v>
      </c>
      <c r="B15103" s="35" t="s">
        <v>15122</v>
      </c>
      <c r="C15103" s="37">
        <v>1517.0</v>
      </c>
      <c r="D15103" s="37">
        <v>0.036914963744232</v>
      </c>
      <c r="E15103" s="37" t="s">
        <v>15</v>
      </c>
      <c r="F15103" s="37" t="s">
        <v>9</v>
      </c>
    </row>
    <row r="15104">
      <c r="A15104" s="36" t="str">
        <f t="shared" si="1"/>
        <v>Medium Population-Middle Poverty</v>
      </c>
      <c r="B15104" s="35" t="s">
        <v>15123</v>
      </c>
      <c r="C15104" s="37">
        <v>794.0</v>
      </c>
      <c r="D15104" s="37">
        <v>0.202770780856423</v>
      </c>
      <c r="E15104" s="37" t="s">
        <v>15</v>
      </c>
      <c r="F15104" s="37" t="s">
        <v>10</v>
      </c>
    </row>
    <row r="15105">
      <c r="A15105" s="36" t="str">
        <f t="shared" si="1"/>
        <v>Medium Population-Middle Poverty</v>
      </c>
      <c r="B15105" s="35" t="s">
        <v>15124</v>
      </c>
      <c r="C15105" s="37">
        <v>3273.0</v>
      </c>
      <c r="D15105" s="37">
        <v>0.233119462267033</v>
      </c>
      <c r="E15105" s="37" t="s">
        <v>15</v>
      </c>
      <c r="F15105" s="37" t="s">
        <v>10</v>
      </c>
    </row>
    <row r="15106">
      <c r="A15106" s="36" t="str">
        <f t="shared" si="1"/>
        <v>Medium Population-Low Poverty</v>
      </c>
      <c r="B15106" s="35" t="s">
        <v>15125</v>
      </c>
      <c r="C15106" s="37">
        <v>1595.0</v>
      </c>
      <c r="D15106" s="37">
        <v>0.0137931034482759</v>
      </c>
      <c r="E15106" s="37" t="s">
        <v>15</v>
      </c>
      <c r="F15106" s="37" t="s">
        <v>9</v>
      </c>
    </row>
    <row r="15107">
      <c r="A15107" s="36" t="str">
        <f t="shared" si="1"/>
        <v>Medium Population-Middle Poverty</v>
      </c>
      <c r="B15107" s="35" t="s">
        <v>15126</v>
      </c>
      <c r="C15107" s="37">
        <v>1516.0</v>
      </c>
      <c r="D15107" s="37">
        <v>0.193931398416887</v>
      </c>
      <c r="E15107" s="37" t="s">
        <v>15</v>
      </c>
      <c r="F15107" s="37" t="s">
        <v>10</v>
      </c>
    </row>
    <row r="15108">
      <c r="A15108" s="36" t="str">
        <f t="shared" si="1"/>
        <v>High Population-Middle Poverty</v>
      </c>
      <c r="B15108" s="35" t="s">
        <v>15127</v>
      </c>
      <c r="C15108" s="37">
        <v>21087.0</v>
      </c>
      <c r="D15108" s="37">
        <v>0.123014179352208</v>
      </c>
      <c r="E15108" s="37" t="s">
        <v>14</v>
      </c>
      <c r="F15108" s="37" t="s">
        <v>10</v>
      </c>
    </row>
    <row r="15109">
      <c r="A15109" s="36" t="str">
        <f t="shared" si="1"/>
        <v>Medium Population-Middle Poverty</v>
      </c>
      <c r="B15109" s="35" t="s">
        <v>15128</v>
      </c>
      <c r="C15109" s="37">
        <v>5094.0</v>
      </c>
      <c r="D15109" s="37">
        <v>0.10325873576757</v>
      </c>
      <c r="E15109" s="37" t="s">
        <v>15</v>
      </c>
      <c r="F15109" s="37" t="s">
        <v>10</v>
      </c>
    </row>
    <row r="15110">
      <c r="A15110" s="36" t="str">
        <f t="shared" si="1"/>
        <v>Medium Population-Middle Poverty</v>
      </c>
      <c r="B15110" s="35" t="s">
        <v>15129</v>
      </c>
      <c r="C15110" s="37">
        <v>730.0</v>
      </c>
      <c r="D15110" s="37">
        <v>0.215068493150685</v>
      </c>
      <c r="E15110" s="37" t="s">
        <v>15</v>
      </c>
      <c r="F15110" s="37" t="s">
        <v>10</v>
      </c>
    </row>
    <row r="15111">
      <c r="A15111" s="36" t="str">
        <f t="shared" si="1"/>
        <v>Medium Population-Low Poverty</v>
      </c>
      <c r="B15111" s="35" t="s">
        <v>15130</v>
      </c>
      <c r="C15111" s="37">
        <v>4254.0</v>
      </c>
      <c r="D15111" s="37">
        <v>0.0474847202632816</v>
      </c>
      <c r="E15111" s="37" t="s">
        <v>15</v>
      </c>
      <c r="F15111" s="37" t="s">
        <v>9</v>
      </c>
    </row>
    <row r="15112">
      <c r="A15112" s="36" t="str">
        <f t="shared" si="1"/>
        <v>Low Population-Middle Poverty</v>
      </c>
      <c r="B15112" s="35" t="s">
        <v>15131</v>
      </c>
      <c r="C15112" s="37">
        <v>183.0</v>
      </c>
      <c r="D15112" s="37">
        <v>0.185792349726776</v>
      </c>
      <c r="E15112" s="37" t="s">
        <v>16</v>
      </c>
      <c r="F15112" s="37" t="s">
        <v>10</v>
      </c>
    </row>
    <row r="15113">
      <c r="A15113" s="36" t="str">
        <f t="shared" si="1"/>
        <v>High Population-Middle Poverty</v>
      </c>
      <c r="B15113" s="35" t="s">
        <v>15132</v>
      </c>
      <c r="C15113" s="37">
        <v>20334.0</v>
      </c>
      <c r="D15113" s="37">
        <v>0.162830726861414</v>
      </c>
      <c r="E15113" s="37" t="s">
        <v>14</v>
      </c>
      <c r="F15113" s="37" t="s">
        <v>10</v>
      </c>
    </row>
    <row r="15114">
      <c r="A15114" s="36" t="str">
        <f t="shared" si="1"/>
        <v>Medium Population-Middle Poverty</v>
      </c>
      <c r="B15114" s="35" t="s">
        <v>15133</v>
      </c>
      <c r="C15114" s="37">
        <v>1788.0</v>
      </c>
      <c r="D15114" s="37">
        <v>0.243288590604027</v>
      </c>
      <c r="E15114" s="37" t="s">
        <v>15</v>
      </c>
      <c r="F15114" s="37" t="s">
        <v>10</v>
      </c>
    </row>
    <row r="15115">
      <c r="A15115" s="36" t="str">
        <f t="shared" si="1"/>
        <v>Low Population-Middle Poverty</v>
      </c>
      <c r="B15115" s="35" t="s">
        <v>15134</v>
      </c>
      <c r="C15115" s="37">
        <v>245.0</v>
      </c>
      <c r="D15115" s="37">
        <v>0.114285714285714</v>
      </c>
      <c r="E15115" s="37" t="s">
        <v>16</v>
      </c>
      <c r="F15115" s="37" t="s">
        <v>10</v>
      </c>
    </row>
    <row r="15116">
      <c r="A15116" s="36" t="str">
        <f t="shared" si="1"/>
        <v>Medium Population-Middle Poverty</v>
      </c>
      <c r="B15116" s="35" t="s">
        <v>15135</v>
      </c>
      <c r="C15116" s="37">
        <v>1315.0</v>
      </c>
      <c r="D15116" s="37">
        <v>0.119391634980989</v>
      </c>
      <c r="E15116" s="37" t="s">
        <v>15</v>
      </c>
      <c r="F15116" s="37" t="s">
        <v>10</v>
      </c>
    </row>
    <row r="15117">
      <c r="A15117" s="36" t="str">
        <f t="shared" si="1"/>
        <v>High Population-Middle Poverty</v>
      </c>
      <c r="B15117" s="35" t="s">
        <v>15136</v>
      </c>
      <c r="C15117" s="37">
        <v>20135.0</v>
      </c>
      <c r="D15117" s="37">
        <v>0.159771542090887</v>
      </c>
      <c r="E15117" s="37" t="s">
        <v>14</v>
      </c>
      <c r="F15117" s="37" t="s">
        <v>10</v>
      </c>
    </row>
    <row r="15118">
      <c r="A15118" s="36" t="str">
        <f t="shared" si="1"/>
        <v>Low Population-Low Poverty</v>
      </c>
      <c r="B15118" s="35" t="s">
        <v>15137</v>
      </c>
      <c r="C15118" s="37">
        <v>498.0</v>
      </c>
      <c r="D15118" s="37">
        <v>0.0622489959839357</v>
      </c>
      <c r="E15118" s="37" t="s">
        <v>16</v>
      </c>
      <c r="F15118" s="37" t="s">
        <v>9</v>
      </c>
    </row>
    <row r="15119">
      <c r="A15119" s="36" t="str">
        <f t="shared" si="1"/>
        <v>Medium Population-Middle Poverty</v>
      </c>
      <c r="B15119" s="35" t="s">
        <v>15138</v>
      </c>
      <c r="C15119" s="37">
        <v>2133.0</v>
      </c>
      <c r="D15119" s="37">
        <v>0.20112517580872</v>
      </c>
      <c r="E15119" s="37" t="s">
        <v>15</v>
      </c>
      <c r="F15119" s="37" t="s">
        <v>10</v>
      </c>
    </row>
    <row r="15120">
      <c r="A15120" s="36" t="str">
        <f t="shared" si="1"/>
        <v>Medium Population-Middle Poverty</v>
      </c>
      <c r="B15120" s="35" t="s">
        <v>15139</v>
      </c>
      <c r="C15120" s="37">
        <v>1737.0</v>
      </c>
      <c r="D15120" s="37">
        <v>0.100748416810593</v>
      </c>
      <c r="E15120" s="37" t="s">
        <v>15</v>
      </c>
      <c r="F15120" s="37" t="s">
        <v>10</v>
      </c>
    </row>
    <row r="15121">
      <c r="A15121" s="36" t="str">
        <f t="shared" si="1"/>
        <v>High Population-Middle Poverty</v>
      </c>
      <c r="B15121" s="35" t="s">
        <v>15140</v>
      </c>
      <c r="C15121" s="37">
        <v>30348.0</v>
      </c>
      <c r="D15121" s="37">
        <v>0.154342955054699</v>
      </c>
      <c r="E15121" s="37" t="s">
        <v>14</v>
      </c>
      <c r="F15121" s="37" t="s">
        <v>10</v>
      </c>
    </row>
    <row r="15122">
      <c r="A15122" s="36" t="str">
        <f t="shared" si="1"/>
        <v>Medium Population-Middle Poverty</v>
      </c>
      <c r="B15122" s="35" t="s">
        <v>15141</v>
      </c>
      <c r="C15122" s="37">
        <v>934.0</v>
      </c>
      <c r="D15122" s="37">
        <v>0.123126338329764</v>
      </c>
      <c r="E15122" s="37" t="s">
        <v>15</v>
      </c>
      <c r="F15122" s="37" t="s">
        <v>10</v>
      </c>
    </row>
    <row r="15123">
      <c r="A15123" s="36" t="str">
        <f t="shared" si="1"/>
        <v>Medium Population-Low Poverty</v>
      </c>
      <c r="B15123" s="35" t="s">
        <v>15142</v>
      </c>
      <c r="C15123" s="37">
        <v>1199.0</v>
      </c>
      <c r="D15123" s="37">
        <v>0.0216847372810676</v>
      </c>
      <c r="E15123" s="37" t="s">
        <v>15</v>
      </c>
      <c r="F15123" s="37" t="s">
        <v>9</v>
      </c>
    </row>
    <row r="15124">
      <c r="A15124" s="36" t="str">
        <f t="shared" si="1"/>
        <v>Low Population-Middle Poverty</v>
      </c>
      <c r="B15124" s="35" t="s">
        <v>15143</v>
      </c>
      <c r="C15124" s="37">
        <v>339.0</v>
      </c>
      <c r="D15124" s="37">
        <v>0.168141592920354</v>
      </c>
      <c r="E15124" s="37" t="s">
        <v>16</v>
      </c>
      <c r="F15124" s="37" t="s">
        <v>10</v>
      </c>
    </row>
    <row r="15125">
      <c r="A15125" s="36" t="str">
        <f t="shared" si="1"/>
        <v>Medium Population-Middle Poverty</v>
      </c>
      <c r="B15125" s="35" t="s">
        <v>15144</v>
      </c>
      <c r="C15125" s="37">
        <v>3210.0</v>
      </c>
      <c r="D15125" s="37">
        <v>0.112772585669782</v>
      </c>
      <c r="E15125" s="37" t="s">
        <v>15</v>
      </c>
      <c r="F15125" s="37" t="s">
        <v>10</v>
      </c>
    </row>
    <row r="15126">
      <c r="A15126" s="36" t="str">
        <f t="shared" si="1"/>
        <v>High Population-Middle Poverty</v>
      </c>
      <c r="B15126" s="35" t="s">
        <v>15145</v>
      </c>
      <c r="C15126" s="37">
        <v>26712.0</v>
      </c>
      <c r="D15126" s="37">
        <v>0.247154836777478</v>
      </c>
      <c r="E15126" s="37" t="s">
        <v>14</v>
      </c>
      <c r="F15126" s="37" t="s">
        <v>10</v>
      </c>
    </row>
    <row r="15127">
      <c r="A15127" s="36" t="str">
        <f t="shared" si="1"/>
        <v>High Population-Middle Poverty</v>
      </c>
      <c r="B15127" s="35" t="s">
        <v>15146</v>
      </c>
      <c r="C15127" s="37">
        <v>24687.0</v>
      </c>
      <c r="D15127" s="37">
        <v>0.324948353384372</v>
      </c>
      <c r="E15127" s="37" t="s">
        <v>14</v>
      </c>
      <c r="F15127" s="37" t="s">
        <v>10</v>
      </c>
    </row>
    <row r="15128">
      <c r="A15128" s="36" t="str">
        <f t="shared" si="1"/>
        <v>High Population-Middle Poverty</v>
      </c>
      <c r="B15128" s="35" t="s">
        <v>15147</v>
      </c>
      <c r="C15128" s="37">
        <v>31135.0</v>
      </c>
      <c r="D15128" s="37">
        <v>0.167239441143408</v>
      </c>
      <c r="E15128" s="37" t="s">
        <v>14</v>
      </c>
      <c r="F15128" s="37" t="s">
        <v>10</v>
      </c>
    </row>
    <row r="15129">
      <c r="A15129" s="36" t="str">
        <f t="shared" si="1"/>
        <v>Medium Population-High Poverty</v>
      </c>
      <c r="B15129" s="35" t="s">
        <v>15148</v>
      </c>
      <c r="C15129" s="37">
        <v>3426.0</v>
      </c>
      <c r="D15129" s="37">
        <v>0.392294220665499</v>
      </c>
      <c r="E15129" s="37" t="s">
        <v>15</v>
      </c>
      <c r="F15129" s="37" t="s">
        <v>11</v>
      </c>
    </row>
    <row r="15130">
      <c r="A15130" s="36" t="str">
        <f t="shared" si="1"/>
        <v>Low Population-Impoverished</v>
      </c>
      <c r="B15130" s="35" t="s">
        <v>15149</v>
      </c>
      <c r="C15130" s="37">
        <v>8.0</v>
      </c>
      <c r="D15130" s="37">
        <v>1.0</v>
      </c>
      <c r="E15130" s="37" t="s">
        <v>16</v>
      </c>
      <c r="F15130" s="37" t="s">
        <v>12</v>
      </c>
    </row>
    <row r="15131">
      <c r="A15131" s="36" t="str">
        <f t="shared" si="1"/>
        <v>Medium Population-Low Poverty</v>
      </c>
      <c r="B15131" s="35" t="s">
        <v>15150</v>
      </c>
      <c r="C15131" s="37">
        <v>3370.0</v>
      </c>
      <c r="D15131" s="37">
        <v>0.0661721068249258</v>
      </c>
      <c r="E15131" s="37" t="s">
        <v>15</v>
      </c>
      <c r="F15131" s="37" t="s">
        <v>9</v>
      </c>
    </row>
    <row r="15132">
      <c r="A15132" s="36" t="str">
        <f t="shared" si="1"/>
        <v>Low Population-Middle Poverty</v>
      </c>
      <c r="B15132" s="35" t="s">
        <v>15151</v>
      </c>
      <c r="C15132" s="37">
        <v>162.0</v>
      </c>
      <c r="D15132" s="37">
        <v>0.283950617283951</v>
      </c>
      <c r="E15132" s="37" t="s">
        <v>16</v>
      </c>
      <c r="F15132" s="37" t="s">
        <v>10</v>
      </c>
    </row>
    <row r="15133">
      <c r="A15133" s="36" t="str">
        <f t="shared" si="1"/>
        <v>Medium Population-Low Poverty</v>
      </c>
      <c r="B15133" s="35" t="s">
        <v>15152</v>
      </c>
      <c r="C15133" s="37">
        <v>560.0</v>
      </c>
      <c r="D15133" s="37">
        <v>0.0571428571428571</v>
      </c>
      <c r="E15133" s="37" t="s">
        <v>15</v>
      </c>
      <c r="F15133" s="37" t="s">
        <v>9</v>
      </c>
    </row>
    <row r="15134">
      <c r="A15134" s="36" t="str">
        <f t="shared" si="1"/>
        <v>Medium Population-Middle Poverty</v>
      </c>
      <c r="B15134" s="35" t="s">
        <v>15153</v>
      </c>
      <c r="C15134" s="37">
        <v>2269.0</v>
      </c>
      <c r="D15134" s="37">
        <v>0.285147642133098</v>
      </c>
      <c r="E15134" s="37" t="s">
        <v>15</v>
      </c>
      <c r="F15134" s="37" t="s">
        <v>10</v>
      </c>
    </row>
    <row r="15135">
      <c r="A15135" s="36" t="str">
        <f t="shared" si="1"/>
        <v>Medium Population-Middle Poverty</v>
      </c>
      <c r="B15135" s="35" t="s">
        <v>15154</v>
      </c>
      <c r="C15135" s="37">
        <v>4570.0</v>
      </c>
      <c r="D15135" s="37">
        <v>0.157986870897155</v>
      </c>
      <c r="E15135" s="37" t="s">
        <v>15</v>
      </c>
      <c r="F15135" s="37" t="s">
        <v>10</v>
      </c>
    </row>
    <row r="15136">
      <c r="A15136" s="36" t="str">
        <f t="shared" si="1"/>
        <v>Medium Population-Middle Poverty</v>
      </c>
      <c r="B15136" s="35" t="s">
        <v>15155</v>
      </c>
      <c r="C15136" s="37">
        <v>5420.0</v>
      </c>
      <c r="D15136" s="37">
        <v>0.118265682656827</v>
      </c>
      <c r="E15136" s="37" t="s">
        <v>15</v>
      </c>
      <c r="F15136" s="37" t="s">
        <v>10</v>
      </c>
    </row>
    <row r="15137">
      <c r="A15137" s="36" t="str">
        <f t="shared" si="1"/>
        <v>High Population-Middle Poverty</v>
      </c>
      <c r="B15137" s="35" t="s">
        <v>15156</v>
      </c>
      <c r="C15137" s="37">
        <v>22128.0</v>
      </c>
      <c r="D15137" s="37">
        <v>0.189081706435286</v>
      </c>
      <c r="E15137" s="37" t="s">
        <v>14</v>
      </c>
      <c r="F15137" s="37" t="s">
        <v>10</v>
      </c>
    </row>
    <row r="15138">
      <c r="A15138" s="36" t="str">
        <f t="shared" si="1"/>
        <v>Medium Population-Low Poverty</v>
      </c>
      <c r="B15138" s="35" t="s">
        <v>15157</v>
      </c>
      <c r="C15138" s="37">
        <v>3265.0</v>
      </c>
      <c r="D15138" s="37">
        <v>0.0958652373660031</v>
      </c>
      <c r="E15138" s="37" t="s">
        <v>15</v>
      </c>
      <c r="F15138" s="37" t="s">
        <v>9</v>
      </c>
    </row>
    <row r="15139">
      <c r="A15139" s="36" t="str">
        <f t="shared" si="1"/>
        <v>Medium Population-Middle Poverty</v>
      </c>
      <c r="B15139" s="35" t="s">
        <v>15158</v>
      </c>
      <c r="C15139" s="37">
        <v>647.0</v>
      </c>
      <c r="D15139" s="37">
        <v>0.200927357032458</v>
      </c>
      <c r="E15139" s="37" t="s">
        <v>15</v>
      </c>
      <c r="F15139" s="37" t="s">
        <v>10</v>
      </c>
    </row>
    <row r="15140">
      <c r="A15140" s="36" t="str">
        <f t="shared" si="1"/>
        <v>Medium Population-Middle Poverty</v>
      </c>
      <c r="B15140" s="35" t="s">
        <v>15159</v>
      </c>
      <c r="C15140" s="37">
        <v>3044.0</v>
      </c>
      <c r="D15140" s="37">
        <v>0.175098554533509</v>
      </c>
      <c r="E15140" s="37" t="s">
        <v>15</v>
      </c>
      <c r="F15140" s="37" t="s">
        <v>10</v>
      </c>
    </row>
    <row r="15141">
      <c r="A15141" s="36" t="str">
        <f t="shared" si="1"/>
        <v>Low Population-Middle Poverty</v>
      </c>
      <c r="B15141" s="35" t="s">
        <v>15160</v>
      </c>
      <c r="C15141" s="37">
        <v>173.0</v>
      </c>
      <c r="D15141" s="37">
        <v>0.138728323699422</v>
      </c>
      <c r="E15141" s="37" t="s">
        <v>16</v>
      </c>
      <c r="F15141" s="37" t="s">
        <v>10</v>
      </c>
    </row>
    <row r="15142">
      <c r="A15142" s="36" t="str">
        <f t="shared" si="1"/>
        <v>Medium Population-Middle Poverty</v>
      </c>
      <c r="B15142" s="35" t="s">
        <v>15161</v>
      </c>
      <c r="C15142" s="37">
        <v>2682.0</v>
      </c>
      <c r="D15142" s="37">
        <v>0.154735272184937</v>
      </c>
      <c r="E15142" s="37" t="s">
        <v>15</v>
      </c>
      <c r="F15142" s="37" t="s">
        <v>10</v>
      </c>
    </row>
    <row r="15143">
      <c r="A15143" s="36" t="str">
        <f t="shared" si="1"/>
        <v>Low Population-Low Poverty</v>
      </c>
      <c r="B15143" s="35" t="s">
        <v>15162</v>
      </c>
      <c r="C15143" s="37">
        <v>499.0</v>
      </c>
      <c r="D15143" s="37">
        <v>0.094188376753507</v>
      </c>
      <c r="E15143" s="37" t="s">
        <v>16</v>
      </c>
      <c r="F15143" s="37" t="s">
        <v>9</v>
      </c>
    </row>
    <row r="15144">
      <c r="A15144" s="36" t="str">
        <f t="shared" si="1"/>
        <v>Medium Population-Middle Poverty</v>
      </c>
      <c r="B15144" s="35" t="s">
        <v>15163</v>
      </c>
      <c r="C15144" s="37">
        <v>2820.0</v>
      </c>
      <c r="D15144" s="37">
        <v>0.122695035460993</v>
      </c>
      <c r="E15144" s="37" t="s">
        <v>15</v>
      </c>
      <c r="F15144" s="37" t="s">
        <v>10</v>
      </c>
    </row>
    <row r="15145">
      <c r="A15145" s="36" t="str">
        <f t="shared" si="1"/>
        <v>Medium Population-Low Poverty</v>
      </c>
      <c r="B15145" s="35" t="s">
        <v>15164</v>
      </c>
      <c r="C15145" s="37">
        <v>2339.0</v>
      </c>
      <c r="D15145" s="37">
        <v>0.0808037622915776</v>
      </c>
      <c r="E15145" s="37" t="s">
        <v>15</v>
      </c>
      <c r="F15145" s="37" t="s">
        <v>9</v>
      </c>
    </row>
    <row r="15146">
      <c r="A15146" s="36" t="str">
        <f t="shared" si="1"/>
        <v>Medium Population-Low Poverty</v>
      </c>
      <c r="B15146" s="35" t="s">
        <v>15165</v>
      </c>
      <c r="C15146" s="37">
        <v>2633.0</v>
      </c>
      <c r="D15146" s="37">
        <v>0.0683630839346753</v>
      </c>
      <c r="E15146" s="37" t="s">
        <v>15</v>
      </c>
      <c r="F15146" s="37" t="s">
        <v>9</v>
      </c>
    </row>
    <row r="15147">
      <c r="A15147" s="36" t="str">
        <f t="shared" si="1"/>
        <v>Low Population-Middle Poverty</v>
      </c>
      <c r="B15147" s="35" t="s">
        <v>15166</v>
      </c>
      <c r="C15147" s="37">
        <v>128.0</v>
      </c>
      <c r="D15147" s="37">
        <v>0.1796875</v>
      </c>
      <c r="E15147" s="37" t="s">
        <v>16</v>
      </c>
      <c r="F15147" s="37" t="s">
        <v>10</v>
      </c>
    </row>
    <row r="15148">
      <c r="A15148" s="36" t="str">
        <f t="shared" si="1"/>
        <v>Medium Population-Middle Poverty</v>
      </c>
      <c r="B15148" s="35" t="s">
        <v>15167</v>
      </c>
      <c r="C15148" s="37">
        <v>1475.0</v>
      </c>
      <c r="D15148" s="37">
        <v>0.115254237288136</v>
      </c>
      <c r="E15148" s="37" t="s">
        <v>15</v>
      </c>
      <c r="F15148" s="37" t="s">
        <v>10</v>
      </c>
    </row>
    <row r="15149">
      <c r="A15149" s="36" t="str">
        <f t="shared" si="1"/>
        <v>Medium Population-Middle Poverty</v>
      </c>
      <c r="B15149" s="35" t="s">
        <v>15168</v>
      </c>
      <c r="C15149" s="37">
        <v>3919.0</v>
      </c>
      <c r="D15149" s="37">
        <v>0.10359785659607</v>
      </c>
      <c r="E15149" s="37" t="s">
        <v>15</v>
      </c>
      <c r="F15149" s="37" t="s">
        <v>10</v>
      </c>
    </row>
    <row r="15150">
      <c r="A15150" s="36" t="str">
        <f t="shared" si="1"/>
        <v>Medium Population-Middle Poverty</v>
      </c>
      <c r="B15150" s="35" t="s">
        <v>15169</v>
      </c>
      <c r="C15150" s="37">
        <v>9036.0</v>
      </c>
      <c r="D15150" s="37">
        <v>0.132138114209827</v>
      </c>
      <c r="E15150" s="37" t="s">
        <v>15</v>
      </c>
      <c r="F15150" s="37" t="s">
        <v>10</v>
      </c>
    </row>
    <row r="15151">
      <c r="A15151" s="36" t="str">
        <f t="shared" si="1"/>
        <v>Medium Population-Middle Poverty</v>
      </c>
      <c r="B15151" s="35" t="s">
        <v>15170</v>
      </c>
      <c r="C15151" s="37">
        <v>500.0</v>
      </c>
      <c r="D15151" s="37">
        <v>0.218</v>
      </c>
      <c r="E15151" s="37" t="s">
        <v>15</v>
      </c>
      <c r="F15151" s="37" t="s">
        <v>10</v>
      </c>
    </row>
    <row r="15152">
      <c r="A15152" s="36" t="str">
        <f t="shared" si="1"/>
        <v>Medium Population-Middle Poverty</v>
      </c>
      <c r="B15152" s="35" t="s">
        <v>15171</v>
      </c>
      <c r="C15152" s="37">
        <v>1064.0</v>
      </c>
      <c r="D15152" s="37">
        <v>0.115601503759398</v>
      </c>
      <c r="E15152" s="37" t="s">
        <v>15</v>
      </c>
      <c r="F15152" s="37" t="s">
        <v>10</v>
      </c>
    </row>
    <row r="15153">
      <c r="A15153" s="36" t="str">
        <f t="shared" si="1"/>
        <v>Medium Population-Low Poverty</v>
      </c>
      <c r="B15153" s="35" t="s">
        <v>15172</v>
      </c>
      <c r="C15153" s="37">
        <v>5428.0</v>
      </c>
      <c r="D15153" s="37">
        <v>0.0878776713338246</v>
      </c>
      <c r="E15153" s="37" t="s">
        <v>15</v>
      </c>
      <c r="F15153" s="37" t="s">
        <v>9</v>
      </c>
    </row>
    <row r="15154">
      <c r="A15154" s="36" t="str">
        <f t="shared" si="1"/>
        <v>Medium Population-Middle Poverty</v>
      </c>
      <c r="B15154" s="35" t="s">
        <v>15173</v>
      </c>
      <c r="C15154" s="37">
        <v>1225.0</v>
      </c>
      <c r="D15154" s="37">
        <v>0.120816326530612</v>
      </c>
      <c r="E15154" s="37" t="s">
        <v>15</v>
      </c>
      <c r="F15154" s="37" t="s">
        <v>10</v>
      </c>
    </row>
    <row r="15155">
      <c r="A15155" s="36" t="str">
        <f t="shared" si="1"/>
        <v>Medium Population-Middle Poverty</v>
      </c>
      <c r="B15155" s="35" t="s">
        <v>15174</v>
      </c>
      <c r="C15155" s="37">
        <v>2851.0</v>
      </c>
      <c r="D15155" s="37">
        <v>0.175377060680463</v>
      </c>
      <c r="E15155" s="37" t="s">
        <v>15</v>
      </c>
      <c r="F15155" s="37" t="s">
        <v>10</v>
      </c>
    </row>
    <row r="15156">
      <c r="A15156" s="36" t="str">
        <f t="shared" si="1"/>
        <v>Medium Population-Middle Poverty</v>
      </c>
      <c r="B15156" s="35" t="s">
        <v>15175</v>
      </c>
      <c r="C15156" s="37">
        <v>5138.0</v>
      </c>
      <c r="D15156" s="37">
        <v>0.121448034254574</v>
      </c>
      <c r="E15156" s="37" t="s">
        <v>15</v>
      </c>
      <c r="F15156" s="37" t="s">
        <v>10</v>
      </c>
    </row>
    <row r="15157">
      <c r="A15157" s="36" t="str">
        <f t="shared" si="1"/>
        <v>Medium Population-Middle Poverty</v>
      </c>
      <c r="B15157" s="35" t="s">
        <v>15176</v>
      </c>
      <c r="C15157" s="37">
        <v>875.0</v>
      </c>
      <c r="D15157" s="37">
        <v>0.147428571428571</v>
      </c>
      <c r="E15157" s="37" t="s">
        <v>15</v>
      </c>
      <c r="F15157" s="37" t="s">
        <v>10</v>
      </c>
    </row>
    <row r="15158">
      <c r="A15158" s="36" t="str">
        <f t="shared" si="1"/>
        <v>Medium Population-Low Poverty</v>
      </c>
      <c r="B15158" s="35" t="s">
        <v>15177</v>
      </c>
      <c r="C15158" s="37">
        <v>979.0</v>
      </c>
      <c r="D15158" s="37">
        <v>0.0704800817160368</v>
      </c>
      <c r="E15158" s="37" t="s">
        <v>15</v>
      </c>
      <c r="F15158" s="37" t="s">
        <v>9</v>
      </c>
    </row>
    <row r="15159">
      <c r="A15159" s="36" t="str">
        <f t="shared" si="1"/>
        <v>Medium Population-Low Poverty</v>
      </c>
      <c r="B15159" s="35" t="s">
        <v>15178</v>
      </c>
      <c r="C15159" s="37">
        <v>2916.0</v>
      </c>
      <c r="D15159" s="37">
        <v>0.0946502057613169</v>
      </c>
      <c r="E15159" s="37" t="s">
        <v>15</v>
      </c>
      <c r="F15159" s="37" t="s">
        <v>9</v>
      </c>
    </row>
    <row r="15160">
      <c r="A15160" s="36" t="str">
        <f t="shared" si="1"/>
        <v>Medium Population-Middle Poverty</v>
      </c>
      <c r="B15160" s="35" t="s">
        <v>15179</v>
      </c>
      <c r="C15160" s="37">
        <v>1331.0</v>
      </c>
      <c r="D15160" s="37">
        <v>0.134485349361382</v>
      </c>
      <c r="E15160" s="37" t="s">
        <v>15</v>
      </c>
      <c r="F15160" s="37" t="s">
        <v>10</v>
      </c>
    </row>
    <row r="15161">
      <c r="A15161" s="36" t="str">
        <f t="shared" si="1"/>
        <v>Low Population-Middle Poverty</v>
      </c>
      <c r="B15161" s="35" t="s">
        <v>15180</v>
      </c>
      <c r="C15161" s="37">
        <v>214.0</v>
      </c>
      <c r="D15161" s="37">
        <v>0.299065420560748</v>
      </c>
      <c r="E15161" s="37" t="s">
        <v>16</v>
      </c>
      <c r="F15161" s="37" t="s">
        <v>10</v>
      </c>
    </row>
    <row r="15162">
      <c r="A15162" s="36" t="str">
        <f t="shared" si="1"/>
        <v>High Population-Middle Poverty</v>
      </c>
      <c r="B15162" s="35" t="s">
        <v>15181</v>
      </c>
      <c r="C15162" s="37">
        <v>26667.0</v>
      </c>
      <c r="D15162" s="37">
        <v>0.171485356433045</v>
      </c>
      <c r="E15162" s="37" t="s">
        <v>14</v>
      </c>
      <c r="F15162" s="37" t="s">
        <v>10</v>
      </c>
    </row>
    <row r="15163">
      <c r="A15163" s="36" t="str">
        <f t="shared" si="1"/>
        <v>Low Population-Impoverished</v>
      </c>
      <c r="B15163" s="35" t="s">
        <v>15182</v>
      </c>
      <c r="C15163" s="37">
        <v>23.0</v>
      </c>
      <c r="D15163" s="37">
        <v>0.521739130434783</v>
      </c>
      <c r="E15163" s="37" t="s">
        <v>16</v>
      </c>
      <c r="F15163" s="37" t="s">
        <v>12</v>
      </c>
    </row>
    <row r="15164">
      <c r="A15164" s="36" t="str">
        <f t="shared" si="1"/>
        <v>Medium Population-Middle Poverty</v>
      </c>
      <c r="B15164" s="35" t="s">
        <v>15183</v>
      </c>
      <c r="C15164" s="37">
        <v>2833.0</v>
      </c>
      <c r="D15164" s="37">
        <v>0.125308859865867</v>
      </c>
      <c r="E15164" s="37" t="s">
        <v>15</v>
      </c>
      <c r="F15164" s="37" t="s">
        <v>10</v>
      </c>
    </row>
    <row r="15165">
      <c r="A15165" s="36" t="str">
        <f t="shared" si="1"/>
        <v>Medium Population-Middle Poverty</v>
      </c>
      <c r="B15165" s="35" t="s">
        <v>15184</v>
      </c>
      <c r="C15165" s="37">
        <v>1327.0</v>
      </c>
      <c r="D15165" s="37">
        <v>0.142426525998493</v>
      </c>
      <c r="E15165" s="37" t="s">
        <v>15</v>
      </c>
      <c r="F15165" s="37" t="s">
        <v>10</v>
      </c>
    </row>
    <row r="15166">
      <c r="A15166" s="36" t="str">
        <f t="shared" si="1"/>
        <v>High Population-Middle Poverty</v>
      </c>
      <c r="B15166" s="35" t="s">
        <v>15185</v>
      </c>
      <c r="C15166" s="37">
        <v>12075.0</v>
      </c>
      <c r="D15166" s="37">
        <v>0.14832298136646</v>
      </c>
      <c r="E15166" s="37" t="s">
        <v>14</v>
      </c>
      <c r="F15166" s="37" t="s">
        <v>10</v>
      </c>
    </row>
    <row r="15167">
      <c r="A15167" s="36" t="str">
        <f t="shared" si="1"/>
        <v>Medium Population-Middle Poverty</v>
      </c>
      <c r="B15167" s="35" t="s">
        <v>15186</v>
      </c>
      <c r="C15167" s="37">
        <v>2434.0</v>
      </c>
      <c r="D15167" s="37">
        <v>0.160640920295809</v>
      </c>
      <c r="E15167" s="37" t="s">
        <v>15</v>
      </c>
      <c r="F15167" s="37" t="s">
        <v>10</v>
      </c>
    </row>
    <row r="15168">
      <c r="A15168" s="36" t="str">
        <f t="shared" si="1"/>
        <v>High Population-Middle Poverty</v>
      </c>
      <c r="B15168" s="35" t="s">
        <v>15187</v>
      </c>
      <c r="C15168" s="37">
        <v>42874.0</v>
      </c>
      <c r="D15168" s="37">
        <v>0.181065447590614</v>
      </c>
      <c r="E15168" s="37" t="s">
        <v>14</v>
      </c>
      <c r="F15168" s="37" t="s">
        <v>10</v>
      </c>
    </row>
    <row r="15169">
      <c r="A15169" s="36" t="str">
        <f t="shared" si="1"/>
        <v>Medium Population-Middle Poverty</v>
      </c>
      <c r="B15169" s="35" t="s">
        <v>15188</v>
      </c>
      <c r="C15169" s="37">
        <v>1599.0</v>
      </c>
      <c r="D15169" s="37">
        <v>0.114446529080675</v>
      </c>
      <c r="E15169" s="37" t="s">
        <v>15</v>
      </c>
      <c r="F15169" s="37" t="s">
        <v>10</v>
      </c>
    </row>
    <row r="15170">
      <c r="A15170" s="36" t="str">
        <f t="shared" si="1"/>
        <v>Low Population-High Poverty</v>
      </c>
      <c r="B15170" s="35" t="s">
        <v>15189</v>
      </c>
      <c r="C15170" s="37">
        <v>193.0</v>
      </c>
      <c r="D15170" s="37">
        <v>0.352331606217617</v>
      </c>
      <c r="E15170" s="37" t="s">
        <v>16</v>
      </c>
      <c r="F15170" s="37" t="s">
        <v>11</v>
      </c>
    </row>
    <row r="15171">
      <c r="A15171" s="36" t="str">
        <f t="shared" si="1"/>
        <v>Low Population-Middle Poverty</v>
      </c>
      <c r="B15171" s="35" t="s">
        <v>15190</v>
      </c>
      <c r="C15171" s="37">
        <v>243.0</v>
      </c>
      <c r="D15171" s="37">
        <v>0.209876543209877</v>
      </c>
      <c r="E15171" s="37" t="s">
        <v>16</v>
      </c>
      <c r="F15171" s="37" t="s">
        <v>10</v>
      </c>
    </row>
    <row r="15172">
      <c r="A15172" s="36" t="str">
        <f t="shared" si="1"/>
        <v>Medium Population-Low Poverty</v>
      </c>
      <c r="B15172" s="35" t="s">
        <v>15191</v>
      </c>
      <c r="C15172" s="37">
        <v>3096.0</v>
      </c>
      <c r="D15172" s="37">
        <v>0.0645994832041344</v>
      </c>
      <c r="E15172" s="37" t="s">
        <v>15</v>
      </c>
      <c r="F15172" s="37" t="s">
        <v>9</v>
      </c>
    </row>
    <row r="15173">
      <c r="A15173" s="36" t="str">
        <f t="shared" si="1"/>
        <v>Medium Population-Low Poverty</v>
      </c>
      <c r="B15173" s="35" t="s">
        <v>15192</v>
      </c>
      <c r="C15173" s="37">
        <v>1801.0</v>
      </c>
      <c r="D15173" s="37">
        <v>0.0816213214880622</v>
      </c>
      <c r="E15173" s="37" t="s">
        <v>15</v>
      </c>
      <c r="F15173" s="37" t="s">
        <v>9</v>
      </c>
    </row>
    <row r="15174">
      <c r="A15174" s="36" t="str">
        <f t="shared" si="1"/>
        <v>Medium Population-Middle Poverty</v>
      </c>
      <c r="B15174" s="35" t="s">
        <v>15193</v>
      </c>
      <c r="C15174" s="37">
        <v>1319.0</v>
      </c>
      <c r="D15174" s="37">
        <v>0.128127369219105</v>
      </c>
      <c r="E15174" s="37" t="s">
        <v>15</v>
      </c>
      <c r="F15174" s="37" t="s">
        <v>10</v>
      </c>
    </row>
    <row r="15175">
      <c r="A15175" s="36" t="str">
        <f t="shared" si="1"/>
        <v>Medium Population-Low Poverty</v>
      </c>
      <c r="B15175" s="35" t="s">
        <v>15194</v>
      </c>
      <c r="C15175" s="37">
        <v>1176.0</v>
      </c>
      <c r="D15175" s="37">
        <v>0.0306122448979592</v>
      </c>
      <c r="E15175" s="37" t="s">
        <v>15</v>
      </c>
      <c r="F15175" s="37" t="s">
        <v>9</v>
      </c>
    </row>
    <row r="15176">
      <c r="A15176" s="36" t="str">
        <f t="shared" si="1"/>
        <v>Medium Population-Middle Poverty</v>
      </c>
      <c r="B15176" s="35" t="s">
        <v>15195</v>
      </c>
      <c r="C15176" s="37">
        <v>791.0</v>
      </c>
      <c r="D15176" s="37">
        <v>0.199747155499368</v>
      </c>
      <c r="E15176" s="37" t="s">
        <v>15</v>
      </c>
      <c r="F15176" s="37" t="s">
        <v>10</v>
      </c>
    </row>
    <row r="15177">
      <c r="A15177" s="36" t="str">
        <f t="shared" si="1"/>
        <v>Low Population-Middle Poverty</v>
      </c>
      <c r="B15177" s="35" t="s">
        <v>15196</v>
      </c>
      <c r="C15177" s="37">
        <v>285.0</v>
      </c>
      <c r="D15177" s="37">
        <v>0.189473684210526</v>
      </c>
      <c r="E15177" s="37" t="s">
        <v>16</v>
      </c>
      <c r="F15177" s="37" t="s">
        <v>10</v>
      </c>
    </row>
    <row r="15178">
      <c r="A15178" s="36" t="str">
        <f t="shared" si="1"/>
        <v>Medium Population-Middle Poverty</v>
      </c>
      <c r="B15178" s="35" t="s">
        <v>15197</v>
      </c>
      <c r="C15178" s="37">
        <v>4933.0</v>
      </c>
      <c r="D15178" s="37">
        <v>0.202513683356984</v>
      </c>
      <c r="E15178" s="37" t="s">
        <v>15</v>
      </c>
      <c r="F15178" s="37" t="s">
        <v>10</v>
      </c>
    </row>
    <row r="15179">
      <c r="A15179" s="36" t="str">
        <f t="shared" si="1"/>
        <v>Medium Population-Middle Poverty</v>
      </c>
      <c r="B15179" s="35" t="s">
        <v>15198</v>
      </c>
      <c r="C15179" s="37">
        <v>1730.0</v>
      </c>
      <c r="D15179" s="37">
        <v>0.132947976878613</v>
      </c>
      <c r="E15179" s="37" t="s">
        <v>15</v>
      </c>
      <c r="F15179" s="37" t="s">
        <v>10</v>
      </c>
    </row>
    <row r="15180">
      <c r="A15180" s="36" t="str">
        <f t="shared" si="1"/>
        <v>Medium Population-Middle Poverty</v>
      </c>
      <c r="B15180" s="35" t="s">
        <v>15199</v>
      </c>
      <c r="C15180" s="37">
        <v>7882.0</v>
      </c>
      <c r="D15180" s="37">
        <v>0.16607460035524</v>
      </c>
      <c r="E15180" s="37" t="s">
        <v>15</v>
      </c>
      <c r="F15180" s="37" t="s">
        <v>10</v>
      </c>
    </row>
    <row r="15181">
      <c r="A15181" s="36" t="str">
        <f t="shared" si="1"/>
        <v>Medium Population-Middle Poverty</v>
      </c>
      <c r="B15181" s="35" t="s">
        <v>15200</v>
      </c>
      <c r="C15181" s="37">
        <v>6703.0</v>
      </c>
      <c r="D15181" s="37">
        <v>0.111591824556169</v>
      </c>
      <c r="E15181" s="37" t="s">
        <v>15</v>
      </c>
      <c r="F15181" s="37" t="s">
        <v>10</v>
      </c>
    </row>
    <row r="15182">
      <c r="A15182" s="36" t="str">
        <f t="shared" si="1"/>
        <v>High Population-Middle Poverty</v>
      </c>
      <c r="B15182" s="35" t="s">
        <v>15201</v>
      </c>
      <c r="C15182" s="37">
        <v>40771.0</v>
      </c>
      <c r="D15182" s="37">
        <v>0.232297466336367</v>
      </c>
      <c r="E15182" s="37" t="s">
        <v>14</v>
      </c>
      <c r="F15182" s="37" t="s">
        <v>10</v>
      </c>
    </row>
    <row r="15183">
      <c r="A15183" s="36" t="str">
        <f t="shared" si="1"/>
        <v>High Population-Middle Poverty</v>
      </c>
      <c r="B15183" s="35" t="s">
        <v>15202</v>
      </c>
      <c r="C15183" s="37">
        <v>32854.0</v>
      </c>
      <c r="D15183" s="37">
        <v>0.149753454678274</v>
      </c>
      <c r="E15183" s="37" t="s">
        <v>14</v>
      </c>
      <c r="F15183" s="37" t="s">
        <v>10</v>
      </c>
    </row>
    <row r="15184">
      <c r="A15184" s="36" t="str">
        <f t="shared" si="1"/>
        <v>High Population-Middle Poverty</v>
      </c>
      <c r="B15184" s="35" t="s">
        <v>15203</v>
      </c>
      <c r="C15184" s="37">
        <v>23006.0</v>
      </c>
      <c r="D15184" s="37">
        <v>0.314005042162914</v>
      </c>
      <c r="E15184" s="37" t="s">
        <v>14</v>
      </c>
      <c r="F15184" s="37" t="s">
        <v>10</v>
      </c>
    </row>
    <row r="15185">
      <c r="A15185" s="36" t="str">
        <f t="shared" si="1"/>
        <v>Low Population-Low Poverty</v>
      </c>
      <c r="B15185" s="35" t="s">
        <v>15204</v>
      </c>
      <c r="C15185" s="37">
        <v>8.0</v>
      </c>
      <c r="D15185" s="37">
        <v>0.0</v>
      </c>
      <c r="E15185" s="37" t="s">
        <v>16</v>
      </c>
      <c r="F15185" s="37" t="s">
        <v>9</v>
      </c>
    </row>
    <row r="15186">
      <c r="A15186" s="36" t="str">
        <f t="shared" si="1"/>
        <v>High Population-High Poverty</v>
      </c>
      <c r="B15186" s="35" t="s">
        <v>15205</v>
      </c>
      <c r="C15186" s="37">
        <v>21660.0</v>
      </c>
      <c r="D15186" s="37">
        <v>0.417774699907664</v>
      </c>
      <c r="E15186" s="37" t="s">
        <v>14</v>
      </c>
      <c r="F15186" s="37" t="s">
        <v>11</v>
      </c>
    </row>
    <row r="15187">
      <c r="A15187" s="36" t="str">
        <f t="shared" si="1"/>
        <v>Low Population-High Poverty</v>
      </c>
      <c r="B15187" s="35" t="s">
        <v>15206</v>
      </c>
      <c r="C15187" s="37">
        <v>446.0</v>
      </c>
      <c r="D15187" s="37">
        <v>0.336322869955157</v>
      </c>
      <c r="E15187" s="37" t="s">
        <v>16</v>
      </c>
      <c r="F15187" s="37" t="s">
        <v>11</v>
      </c>
    </row>
    <row r="15188">
      <c r="A15188" s="36" t="str">
        <f t="shared" si="1"/>
        <v>High Population-Middle Poverty</v>
      </c>
      <c r="B15188" s="35" t="s">
        <v>15207</v>
      </c>
      <c r="C15188" s="37">
        <v>26664.0</v>
      </c>
      <c r="D15188" s="37">
        <v>0.121662166216622</v>
      </c>
      <c r="E15188" s="37" t="s">
        <v>14</v>
      </c>
      <c r="F15188" s="37" t="s">
        <v>10</v>
      </c>
    </row>
    <row r="15189">
      <c r="A15189" s="36" t="str">
        <f t="shared" si="1"/>
        <v>Medium Population-Middle Poverty</v>
      </c>
      <c r="B15189" s="35" t="s">
        <v>15208</v>
      </c>
      <c r="C15189" s="37">
        <v>8643.0</v>
      </c>
      <c r="D15189" s="37">
        <v>0.119865787342358</v>
      </c>
      <c r="E15189" s="37" t="s">
        <v>15</v>
      </c>
      <c r="F15189" s="37" t="s">
        <v>10</v>
      </c>
    </row>
    <row r="15190">
      <c r="A15190" s="36" t="str">
        <f t="shared" si="1"/>
        <v>Medium Population-Low Poverty</v>
      </c>
      <c r="B15190" s="35" t="s">
        <v>15209</v>
      </c>
      <c r="C15190" s="37">
        <v>728.0</v>
      </c>
      <c r="D15190" s="37">
        <v>0.0645604395604396</v>
      </c>
      <c r="E15190" s="37" t="s">
        <v>15</v>
      </c>
      <c r="F15190" s="37" t="s">
        <v>9</v>
      </c>
    </row>
    <row r="15191">
      <c r="A15191" s="36" t="str">
        <f t="shared" si="1"/>
        <v>Medium Population-Middle Poverty</v>
      </c>
      <c r="B15191" s="35" t="s">
        <v>15210</v>
      </c>
      <c r="C15191" s="37">
        <v>8819.0</v>
      </c>
      <c r="D15191" s="37">
        <v>0.10012473069509</v>
      </c>
      <c r="E15191" s="37" t="s">
        <v>15</v>
      </c>
      <c r="F15191" s="37" t="s">
        <v>10</v>
      </c>
    </row>
    <row r="15192">
      <c r="A15192" s="36" t="str">
        <f t="shared" si="1"/>
        <v>Medium Population-Middle Poverty</v>
      </c>
      <c r="B15192" s="35" t="s">
        <v>15211</v>
      </c>
      <c r="C15192" s="37">
        <v>1473.0</v>
      </c>
      <c r="D15192" s="37">
        <v>0.18397827562797</v>
      </c>
      <c r="E15192" s="37" t="s">
        <v>15</v>
      </c>
      <c r="F15192" s="37" t="s">
        <v>10</v>
      </c>
    </row>
    <row r="15193">
      <c r="A15193" s="36" t="str">
        <f t="shared" si="1"/>
        <v>Medium Population-Middle Poverty</v>
      </c>
      <c r="B15193" s="35" t="s">
        <v>15212</v>
      </c>
      <c r="C15193" s="37">
        <v>3803.0</v>
      </c>
      <c r="D15193" s="37">
        <v>0.112016828819353</v>
      </c>
      <c r="E15193" s="37" t="s">
        <v>15</v>
      </c>
      <c r="F15193" s="37" t="s">
        <v>10</v>
      </c>
    </row>
    <row r="15194">
      <c r="A15194" s="36" t="str">
        <f t="shared" si="1"/>
        <v>Medium Population-Middle Poverty</v>
      </c>
      <c r="B15194" s="35" t="s">
        <v>15213</v>
      </c>
      <c r="C15194" s="37">
        <v>1410.0</v>
      </c>
      <c r="D15194" s="37">
        <v>0.139007092198582</v>
      </c>
      <c r="E15194" s="37" t="s">
        <v>15</v>
      </c>
      <c r="F15194" s="37" t="s">
        <v>10</v>
      </c>
    </row>
    <row r="15195">
      <c r="A15195" s="36" t="str">
        <f t="shared" si="1"/>
        <v>Low Population-Middle Poverty</v>
      </c>
      <c r="B15195" s="35" t="s">
        <v>15214</v>
      </c>
      <c r="C15195" s="37">
        <v>148.0</v>
      </c>
      <c r="D15195" s="37">
        <v>0.114864864864865</v>
      </c>
      <c r="E15195" s="37" t="s">
        <v>16</v>
      </c>
      <c r="F15195" s="37" t="s">
        <v>10</v>
      </c>
    </row>
    <row r="15196">
      <c r="A15196" s="36" t="str">
        <f t="shared" si="1"/>
        <v>Medium Population-Middle Poverty</v>
      </c>
      <c r="B15196" s="35" t="s">
        <v>15215</v>
      </c>
      <c r="C15196" s="37">
        <v>4342.0</v>
      </c>
      <c r="D15196" s="37">
        <v>0.114233072316905</v>
      </c>
      <c r="E15196" s="37" t="s">
        <v>15</v>
      </c>
      <c r="F15196" s="37" t="s">
        <v>10</v>
      </c>
    </row>
    <row r="15197">
      <c r="A15197" s="36" t="str">
        <f t="shared" si="1"/>
        <v>Medium Population-Middle Poverty</v>
      </c>
      <c r="B15197" s="35" t="s">
        <v>15216</v>
      </c>
      <c r="C15197" s="37">
        <v>9381.0</v>
      </c>
      <c r="D15197" s="37">
        <v>0.152755569768681</v>
      </c>
      <c r="E15197" s="37" t="s">
        <v>15</v>
      </c>
      <c r="F15197" s="37" t="s">
        <v>10</v>
      </c>
    </row>
    <row r="15198">
      <c r="A15198" s="36" t="str">
        <f t="shared" si="1"/>
        <v>Medium Population-Middle Poverty</v>
      </c>
      <c r="B15198" s="35" t="s">
        <v>15217</v>
      </c>
      <c r="C15198" s="37">
        <v>1263.0</v>
      </c>
      <c r="D15198" s="37">
        <v>0.182897862232779</v>
      </c>
      <c r="E15198" s="37" t="s">
        <v>15</v>
      </c>
      <c r="F15198" s="37" t="s">
        <v>10</v>
      </c>
    </row>
    <row r="15199">
      <c r="A15199" s="36" t="str">
        <f t="shared" si="1"/>
        <v>High Population-Middle Poverty</v>
      </c>
      <c r="B15199" s="35" t="s">
        <v>15218</v>
      </c>
      <c r="C15199" s="37">
        <v>10323.0</v>
      </c>
      <c r="D15199" s="37">
        <v>0.104814491911266</v>
      </c>
      <c r="E15199" s="37" t="s">
        <v>14</v>
      </c>
      <c r="F15199" s="37" t="s">
        <v>10</v>
      </c>
    </row>
    <row r="15200">
      <c r="A15200" s="36" t="str">
        <f t="shared" si="1"/>
        <v>Medium Population-Low Poverty</v>
      </c>
      <c r="B15200" s="35" t="s">
        <v>15219</v>
      </c>
      <c r="C15200" s="37">
        <v>6833.0</v>
      </c>
      <c r="D15200" s="37">
        <v>0.0999560954192888</v>
      </c>
      <c r="E15200" s="37" t="s">
        <v>15</v>
      </c>
      <c r="F15200" s="37" t="s">
        <v>9</v>
      </c>
    </row>
    <row r="15201">
      <c r="A15201" s="36" t="str">
        <f t="shared" si="1"/>
        <v>Low Population-Middle Poverty</v>
      </c>
      <c r="B15201" s="35" t="s">
        <v>15220</v>
      </c>
      <c r="C15201" s="37">
        <v>315.0</v>
      </c>
      <c r="D15201" s="37">
        <v>0.142857142857143</v>
      </c>
      <c r="E15201" s="37" t="s">
        <v>16</v>
      </c>
      <c r="F15201" s="37" t="s">
        <v>10</v>
      </c>
    </row>
    <row r="15202">
      <c r="A15202" s="36" t="str">
        <f t="shared" si="1"/>
        <v>Medium Population-Middle Poverty</v>
      </c>
      <c r="B15202" s="35" t="s">
        <v>15221</v>
      </c>
      <c r="C15202" s="37">
        <v>1168.0</v>
      </c>
      <c r="D15202" s="37">
        <v>0.217465753424658</v>
      </c>
      <c r="E15202" s="37" t="s">
        <v>15</v>
      </c>
      <c r="F15202" s="37" t="s">
        <v>10</v>
      </c>
    </row>
    <row r="15203">
      <c r="A15203" s="36" t="str">
        <f t="shared" si="1"/>
        <v>Medium Population-Middle Poverty</v>
      </c>
      <c r="B15203" s="35" t="s">
        <v>15222</v>
      </c>
      <c r="C15203" s="37">
        <v>5101.0</v>
      </c>
      <c r="D15203" s="37">
        <v>0.12134875514605</v>
      </c>
      <c r="E15203" s="37" t="s">
        <v>15</v>
      </c>
      <c r="F15203" s="37" t="s">
        <v>10</v>
      </c>
    </row>
    <row r="15204">
      <c r="A15204" s="36" t="str">
        <f t="shared" si="1"/>
        <v>Medium Population-Middle Poverty</v>
      </c>
      <c r="B15204" s="35" t="s">
        <v>15223</v>
      </c>
      <c r="C15204" s="37">
        <v>770.0</v>
      </c>
      <c r="D15204" s="37">
        <v>0.105194805194805</v>
      </c>
      <c r="E15204" s="37" t="s">
        <v>15</v>
      </c>
      <c r="F15204" s="37" t="s">
        <v>10</v>
      </c>
    </row>
    <row r="15205">
      <c r="A15205" s="36" t="str">
        <f t="shared" si="1"/>
        <v>Medium Population-Middle Poverty</v>
      </c>
      <c r="B15205" s="35" t="s">
        <v>15224</v>
      </c>
      <c r="C15205" s="37">
        <v>7253.0</v>
      </c>
      <c r="D15205" s="37">
        <v>0.206535226802702</v>
      </c>
      <c r="E15205" s="37" t="s">
        <v>15</v>
      </c>
      <c r="F15205" s="37" t="s">
        <v>10</v>
      </c>
    </row>
    <row r="15206">
      <c r="A15206" s="36" t="str">
        <f t="shared" si="1"/>
        <v>Low Population-Low Poverty</v>
      </c>
      <c r="B15206" s="35" t="s">
        <v>15225</v>
      </c>
      <c r="C15206" s="37">
        <v>82.0</v>
      </c>
      <c r="D15206" s="37">
        <v>0.0</v>
      </c>
      <c r="E15206" s="37" t="s">
        <v>16</v>
      </c>
      <c r="F15206" s="37" t="s">
        <v>9</v>
      </c>
    </row>
    <row r="15207">
      <c r="A15207" s="36" t="str">
        <f t="shared" si="1"/>
        <v>Medium Population-Middle Poverty</v>
      </c>
      <c r="B15207" s="35" t="s">
        <v>15226</v>
      </c>
      <c r="C15207" s="37">
        <v>1522.0</v>
      </c>
      <c r="D15207" s="37">
        <v>0.125492772667543</v>
      </c>
      <c r="E15207" s="37" t="s">
        <v>15</v>
      </c>
      <c r="F15207" s="37" t="s">
        <v>10</v>
      </c>
    </row>
    <row r="15208">
      <c r="A15208" s="36" t="str">
        <f t="shared" si="1"/>
        <v>Low Population-Low Poverty</v>
      </c>
      <c r="B15208" s="35" t="s">
        <v>15227</v>
      </c>
      <c r="C15208" s="37">
        <v>170.0</v>
      </c>
      <c r="D15208" s="37">
        <v>0.0</v>
      </c>
      <c r="E15208" s="37" t="s">
        <v>16</v>
      </c>
      <c r="F15208" s="37" t="s">
        <v>9</v>
      </c>
    </row>
    <row r="15209">
      <c r="A15209" s="36" t="str">
        <f t="shared" si="1"/>
        <v>Low Population-Low Poverty</v>
      </c>
      <c r="B15209" s="35" t="s">
        <v>15228</v>
      </c>
      <c r="C15209" s="37">
        <v>28.0</v>
      </c>
      <c r="D15209" s="37">
        <v>0.0</v>
      </c>
      <c r="E15209" s="37" t="s">
        <v>16</v>
      </c>
      <c r="F15209" s="37" t="s">
        <v>9</v>
      </c>
    </row>
    <row r="15210">
      <c r="A15210" s="36" t="str">
        <f t="shared" si="1"/>
        <v>Medium Population-Middle Poverty</v>
      </c>
      <c r="B15210" s="35" t="s">
        <v>15229</v>
      </c>
      <c r="C15210" s="37">
        <v>3742.0</v>
      </c>
      <c r="D15210" s="37">
        <v>0.129075360769642</v>
      </c>
      <c r="E15210" s="37" t="s">
        <v>15</v>
      </c>
      <c r="F15210" s="37" t="s">
        <v>10</v>
      </c>
    </row>
    <row r="15211">
      <c r="A15211" s="36" t="str">
        <f t="shared" si="1"/>
        <v>High Population-Middle Poverty</v>
      </c>
      <c r="B15211" s="35" t="s">
        <v>15230</v>
      </c>
      <c r="C15211" s="37">
        <v>10734.0</v>
      </c>
      <c r="D15211" s="37">
        <v>0.141512949506242</v>
      </c>
      <c r="E15211" s="37" t="s">
        <v>14</v>
      </c>
      <c r="F15211" s="37" t="s">
        <v>10</v>
      </c>
    </row>
    <row r="15212">
      <c r="A15212" s="36" t="str">
        <f t="shared" si="1"/>
        <v>Medium Population-Low Poverty</v>
      </c>
      <c r="B15212" s="35" t="s">
        <v>15231</v>
      </c>
      <c r="C15212" s="37">
        <v>4352.0</v>
      </c>
      <c r="D15212" s="37">
        <v>0.0926011029411765</v>
      </c>
      <c r="E15212" s="37" t="s">
        <v>15</v>
      </c>
      <c r="F15212" s="37" t="s">
        <v>9</v>
      </c>
    </row>
    <row r="15213">
      <c r="A15213" s="36" t="str">
        <f t="shared" si="1"/>
        <v>Low Population-Middle Poverty</v>
      </c>
      <c r="B15213" s="35" t="s">
        <v>15232</v>
      </c>
      <c r="C15213" s="37">
        <v>221.0</v>
      </c>
      <c r="D15213" s="37">
        <v>0.244343891402715</v>
      </c>
      <c r="E15213" s="37" t="s">
        <v>16</v>
      </c>
      <c r="F15213" s="37" t="s">
        <v>10</v>
      </c>
    </row>
    <row r="15214">
      <c r="A15214" s="36" t="str">
        <f t="shared" si="1"/>
        <v>Low Population-Middle Poverty</v>
      </c>
      <c r="B15214" s="35" t="s">
        <v>15233</v>
      </c>
      <c r="C15214" s="37">
        <v>480.0</v>
      </c>
      <c r="D15214" s="37">
        <v>0.252083333333333</v>
      </c>
      <c r="E15214" s="37" t="s">
        <v>16</v>
      </c>
      <c r="F15214" s="37" t="s">
        <v>10</v>
      </c>
    </row>
    <row r="15215">
      <c r="A15215" s="36" t="str">
        <f t="shared" si="1"/>
        <v>Low Population-Low Poverty</v>
      </c>
      <c r="B15215" s="35" t="s">
        <v>15234</v>
      </c>
      <c r="C15215" s="37">
        <v>117.0</v>
      </c>
      <c r="D15215" s="37">
        <v>0.0</v>
      </c>
      <c r="E15215" s="37" t="s">
        <v>16</v>
      </c>
      <c r="F15215" s="37" t="s">
        <v>9</v>
      </c>
    </row>
    <row r="15216">
      <c r="A15216" s="36" t="str">
        <f t="shared" si="1"/>
        <v>Medium Population-Low Poverty</v>
      </c>
      <c r="B15216" s="35" t="s">
        <v>15235</v>
      </c>
      <c r="C15216" s="37">
        <v>1539.0</v>
      </c>
      <c r="D15216" s="37">
        <v>0.0994152046783626</v>
      </c>
      <c r="E15216" s="37" t="s">
        <v>15</v>
      </c>
      <c r="F15216" s="37" t="s">
        <v>9</v>
      </c>
    </row>
    <row r="15217">
      <c r="A15217" s="36" t="str">
        <f t="shared" si="1"/>
        <v>Medium Population-Middle Poverty</v>
      </c>
      <c r="B15217" s="35" t="s">
        <v>15236</v>
      </c>
      <c r="C15217" s="37">
        <v>1800.0</v>
      </c>
      <c r="D15217" s="37">
        <v>0.150555555555556</v>
      </c>
      <c r="E15217" s="37" t="s">
        <v>15</v>
      </c>
      <c r="F15217" s="37" t="s">
        <v>10</v>
      </c>
    </row>
    <row r="15218">
      <c r="A15218" s="36" t="str">
        <f t="shared" si="1"/>
        <v>Medium Population-Middle Poverty</v>
      </c>
      <c r="B15218" s="35" t="s">
        <v>15237</v>
      </c>
      <c r="C15218" s="37">
        <v>1713.0</v>
      </c>
      <c r="D15218" s="37">
        <v>0.169293636894337</v>
      </c>
      <c r="E15218" s="37" t="s">
        <v>15</v>
      </c>
      <c r="F15218" s="37" t="s">
        <v>10</v>
      </c>
    </row>
    <row r="15219">
      <c r="A15219" s="36" t="str">
        <f t="shared" si="1"/>
        <v>Medium Population-Middle Poverty</v>
      </c>
      <c r="B15219" s="35" t="s">
        <v>15238</v>
      </c>
      <c r="C15219" s="37">
        <v>2709.0</v>
      </c>
      <c r="D15219" s="37">
        <v>0.141011443337025</v>
      </c>
      <c r="E15219" s="37" t="s">
        <v>15</v>
      </c>
      <c r="F15219" s="37" t="s">
        <v>10</v>
      </c>
    </row>
    <row r="15220">
      <c r="A15220" s="36" t="str">
        <f t="shared" si="1"/>
        <v>High Population-Middle Poverty</v>
      </c>
      <c r="B15220" s="35" t="s">
        <v>15239</v>
      </c>
      <c r="C15220" s="37">
        <v>17584.0</v>
      </c>
      <c r="D15220" s="37">
        <v>0.14877161055505</v>
      </c>
      <c r="E15220" s="37" t="s">
        <v>14</v>
      </c>
      <c r="F15220" s="37" t="s">
        <v>10</v>
      </c>
    </row>
    <row r="15221">
      <c r="A15221" s="36" t="str">
        <f t="shared" si="1"/>
        <v>Medium Population-Middle Poverty</v>
      </c>
      <c r="B15221" s="35" t="s">
        <v>15240</v>
      </c>
      <c r="C15221" s="37">
        <v>4015.0</v>
      </c>
      <c r="D15221" s="37">
        <v>0.23387297633873</v>
      </c>
      <c r="E15221" s="37" t="s">
        <v>15</v>
      </c>
      <c r="F15221" s="37" t="s">
        <v>10</v>
      </c>
    </row>
    <row r="15222">
      <c r="A15222" s="36" t="str">
        <f t="shared" si="1"/>
        <v>Medium Population-Middle Poverty</v>
      </c>
      <c r="B15222" s="35" t="s">
        <v>15241</v>
      </c>
      <c r="C15222" s="37">
        <v>2482.0</v>
      </c>
      <c r="D15222" s="37">
        <v>0.160757453666398</v>
      </c>
      <c r="E15222" s="37" t="s">
        <v>15</v>
      </c>
      <c r="F15222" s="37" t="s">
        <v>10</v>
      </c>
    </row>
    <row r="15223">
      <c r="A15223" s="36" t="str">
        <f t="shared" si="1"/>
        <v>Low Population-Low Poverty</v>
      </c>
      <c r="B15223" s="35" t="s">
        <v>15242</v>
      </c>
      <c r="C15223" s="37">
        <v>260.0</v>
      </c>
      <c r="D15223" s="37">
        <v>0.0576923076923077</v>
      </c>
      <c r="E15223" s="37" t="s">
        <v>16</v>
      </c>
      <c r="F15223" s="37" t="s">
        <v>9</v>
      </c>
    </row>
    <row r="15224">
      <c r="A15224" s="36" t="str">
        <f t="shared" si="1"/>
        <v>Medium Population-Low Poverty</v>
      </c>
      <c r="B15224" s="35" t="s">
        <v>15243</v>
      </c>
      <c r="C15224" s="37">
        <v>821.0</v>
      </c>
      <c r="D15224" s="37">
        <v>0.0876979293544458</v>
      </c>
      <c r="E15224" s="37" t="s">
        <v>15</v>
      </c>
      <c r="F15224" s="37" t="s">
        <v>9</v>
      </c>
    </row>
    <row r="15225">
      <c r="A15225" s="36" t="str">
        <f t="shared" si="1"/>
        <v>Medium Population-Low Poverty</v>
      </c>
      <c r="B15225" s="35" t="s">
        <v>15244</v>
      </c>
      <c r="C15225" s="37">
        <v>1330.0</v>
      </c>
      <c r="D15225" s="37">
        <v>0.0353383458646617</v>
      </c>
      <c r="E15225" s="37" t="s">
        <v>15</v>
      </c>
      <c r="F15225" s="37" t="s">
        <v>9</v>
      </c>
    </row>
    <row r="15226">
      <c r="A15226" s="36" t="str">
        <f t="shared" si="1"/>
        <v>Medium Population-Low Poverty</v>
      </c>
      <c r="B15226" s="35" t="s">
        <v>15245</v>
      </c>
      <c r="C15226" s="37">
        <v>930.0</v>
      </c>
      <c r="D15226" s="37">
        <v>0.0129032258064516</v>
      </c>
      <c r="E15226" s="37" t="s">
        <v>15</v>
      </c>
      <c r="F15226" s="37" t="s">
        <v>9</v>
      </c>
    </row>
    <row r="15227">
      <c r="A15227" s="36" t="str">
        <f t="shared" si="1"/>
        <v>Medium Population-Middle Poverty</v>
      </c>
      <c r="B15227" s="35" t="s">
        <v>15246</v>
      </c>
      <c r="C15227" s="37">
        <v>2775.0</v>
      </c>
      <c r="D15227" s="37">
        <v>0.223063063063063</v>
      </c>
      <c r="E15227" s="37" t="s">
        <v>15</v>
      </c>
      <c r="F15227" s="37" t="s">
        <v>10</v>
      </c>
    </row>
    <row r="15228">
      <c r="A15228" s="36" t="str">
        <f t="shared" si="1"/>
        <v>Medium Population-Low Poverty</v>
      </c>
      <c r="B15228" s="35" t="s">
        <v>15247</v>
      </c>
      <c r="C15228" s="37">
        <v>639.0</v>
      </c>
      <c r="D15228" s="37">
        <v>0.0</v>
      </c>
      <c r="E15228" s="37" t="s">
        <v>15</v>
      </c>
      <c r="F15228" s="37" t="s">
        <v>9</v>
      </c>
    </row>
    <row r="15229">
      <c r="A15229" s="36" t="str">
        <f t="shared" si="1"/>
        <v>Low Population-Middle Poverty</v>
      </c>
      <c r="B15229" s="35" t="s">
        <v>15248</v>
      </c>
      <c r="C15229" s="37">
        <v>263.0</v>
      </c>
      <c r="D15229" s="37">
        <v>0.133079847908745</v>
      </c>
      <c r="E15229" s="37" t="s">
        <v>16</v>
      </c>
      <c r="F15229" s="37" t="s">
        <v>10</v>
      </c>
    </row>
    <row r="15230">
      <c r="A15230" s="36" t="str">
        <f t="shared" si="1"/>
        <v>Medium Population-Low Poverty</v>
      </c>
      <c r="B15230" s="35" t="s">
        <v>15249</v>
      </c>
      <c r="C15230" s="37">
        <v>3224.0</v>
      </c>
      <c r="D15230" s="37">
        <v>0.0890198511166253</v>
      </c>
      <c r="E15230" s="37" t="s">
        <v>15</v>
      </c>
      <c r="F15230" s="37" t="s">
        <v>9</v>
      </c>
    </row>
    <row r="15231">
      <c r="A15231" s="36" t="str">
        <f t="shared" si="1"/>
        <v>Low Population-Middle Poverty</v>
      </c>
      <c r="B15231" s="35" t="s">
        <v>15250</v>
      </c>
      <c r="C15231" s="37">
        <v>451.0</v>
      </c>
      <c r="D15231" s="37">
        <v>0.168514412416851</v>
      </c>
      <c r="E15231" s="37" t="s">
        <v>16</v>
      </c>
      <c r="F15231" s="37" t="s">
        <v>10</v>
      </c>
    </row>
    <row r="15232">
      <c r="A15232" s="36" t="str">
        <f t="shared" si="1"/>
        <v>Low Population-Low Poverty</v>
      </c>
      <c r="B15232" s="35" t="s">
        <v>15251</v>
      </c>
      <c r="C15232" s="37">
        <v>276.0</v>
      </c>
      <c r="D15232" s="37">
        <v>0.0253623188405797</v>
      </c>
      <c r="E15232" s="37" t="s">
        <v>16</v>
      </c>
      <c r="F15232" s="37" t="s">
        <v>9</v>
      </c>
    </row>
    <row r="15233">
      <c r="A15233" s="36" t="str">
        <f t="shared" si="1"/>
        <v>Medium Population-Low Poverty</v>
      </c>
      <c r="B15233" s="35" t="s">
        <v>15252</v>
      </c>
      <c r="C15233" s="37">
        <v>1572.0</v>
      </c>
      <c r="D15233" s="37">
        <v>0.0865139949109415</v>
      </c>
      <c r="E15233" s="37" t="s">
        <v>15</v>
      </c>
      <c r="F15233" s="37" t="s">
        <v>9</v>
      </c>
    </row>
    <row r="15234">
      <c r="A15234" s="36" t="str">
        <f t="shared" si="1"/>
        <v>Low Population-Low Poverty</v>
      </c>
      <c r="B15234" s="35" t="s">
        <v>15253</v>
      </c>
      <c r="C15234" s="37">
        <v>459.0</v>
      </c>
      <c r="D15234" s="37">
        <v>0.0479302832244009</v>
      </c>
      <c r="E15234" s="37" t="s">
        <v>16</v>
      </c>
      <c r="F15234" s="37" t="s">
        <v>9</v>
      </c>
    </row>
    <row r="15235">
      <c r="A15235" s="36" t="str">
        <f t="shared" si="1"/>
        <v>Medium Population-Low Poverty</v>
      </c>
      <c r="B15235" s="35" t="s">
        <v>15254</v>
      </c>
      <c r="C15235" s="37">
        <v>1055.0</v>
      </c>
      <c r="D15235" s="37">
        <v>0.0976303317535545</v>
      </c>
      <c r="E15235" s="37" t="s">
        <v>15</v>
      </c>
      <c r="F15235" s="37" t="s">
        <v>9</v>
      </c>
    </row>
    <row r="15236">
      <c r="A15236" s="36" t="str">
        <f t="shared" si="1"/>
        <v>Medium Population-Middle Poverty</v>
      </c>
      <c r="B15236" s="35" t="s">
        <v>15255</v>
      </c>
      <c r="C15236" s="37">
        <v>660.0</v>
      </c>
      <c r="D15236" s="37">
        <v>0.163636363636364</v>
      </c>
      <c r="E15236" s="37" t="s">
        <v>15</v>
      </c>
      <c r="F15236" s="37" t="s">
        <v>10</v>
      </c>
    </row>
    <row r="15237">
      <c r="A15237" s="36" t="str">
        <f t="shared" si="1"/>
        <v>Medium Population-Low Poverty</v>
      </c>
      <c r="B15237" s="35" t="s">
        <v>15256</v>
      </c>
      <c r="C15237" s="37">
        <v>4398.0</v>
      </c>
      <c r="D15237" s="37">
        <v>0.0572987721691678</v>
      </c>
      <c r="E15237" s="37" t="s">
        <v>15</v>
      </c>
      <c r="F15237" s="37" t="s">
        <v>9</v>
      </c>
    </row>
    <row r="15238">
      <c r="A15238" s="36" t="str">
        <f t="shared" si="1"/>
        <v>Medium Population-Low Poverty</v>
      </c>
      <c r="B15238" s="35" t="s">
        <v>15257</v>
      </c>
      <c r="C15238" s="37">
        <v>759.0</v>
      </c>
      <c r="D15238" s="37">
        <v>0.0711462450592885</v>
      </c>
      <c r="E15238" s="37" t="s">
        <v>15</v>
      </c>
      <c r="F15238" s="37" t="s">
        <v>9</v>
      </c>
    </row>
    <row r="15239">
      <c r="A15239" s="36" t="str">
        <f t="shared" si="1"/>
        <v>Medium Population-Low Poverty</v>
      </c>
      <c r="B15239" s="35" t="s">
        <v>15258</v>
      </c>
      <c r="C15239" s="37">
        <v>998.0</v>
      </c>
      <c r="D15239" s="37">
        <v>0.0881763527054108</v>
      </c>
      <c r="E15239" s="37" t="s">
        <v>15</v>
      </c>
      <c r="F15239" s="37" t="s">
        <v>9</v>
      </c>
    </row>
    <row r="15240">
      <c r="A15240" s="36" t="str">
        <f t="shared" si="1"/>
        <v>Medium Population-Middle Poverty</v>
      </c>
      <c r="B15240" s="35" t="s">
        <v>15259</v>
      </c>
      <c r="C15240" s="37">
        <v>1173.0</v>
      </c>
      <c r="D15240" s="37">
        <v>0.114236999147485</v>
      </c>
      <c r="E15240" s="37" t="s">
        <v>15</v>
      </c>
      <c r="F15240" s="37" t="s">
        <v>10</v>
      </c>
    </row>
    <row r="15241">
      <c r="A15241" s="36" t="str">
        <f t="shared" si="1"/>
        <v>High Population-Middle Poverty</v>
      </c>
      <c r="B15241" s="35" t="s">
        <v>15260</v>
      </c>
      <c r="C15241" s="37">
        <v>10113.0</v>
      </c>
      <c r="D15241" s="37">
        <v>0.132898249777514</v>
      </c>
      <c r="E15241" s="37" t="s">
        <v>14</v>
      </c>
      <c r="F15241" s="37" t="s">
        <v>10</v>
      </c>
    </row>
    <row r="15242">
      <c r="A15242" s="36" t="str">
        <f t="shared" si="1"/>
        <v>High Population-Middle Poverty</v>
      </c>
      <c r="B15242" s="35" t="s">
        <v>15261</v>
      </c>
      <c r="C15242" s="37">
        <v>20372.0</v>
      </c>
      <c r="D15242" s="37">
        <v>0.104506184959749</v>
      </c>
      <c r="E15242" s="37" t="s">
        <v>14</v>
      </c>
      <c r="F15242" s="37" t="s">
        <v>10</v>
      </c>
    </row>
    <row r="15243">
      <c r="A15243" s="36" t="str">
        <f t="shared" si="1"/>
        <v>Medium Population-Low Poverty</v>
      </c>
      <c r="B15243" s="35" t="s">
        <v>15262</v>
      </c>
      <c r="C15243" s="37">
        <v>744.0</v>
      </c>
      <c r="D15243" s="37">
        <v>0.0241935483870968</v>
      </c>
      <c r="E15243" s="37" t="s">
        <v>15</v>
      </c>
      <c r="F15243" s="37" t="s">
        <v>9</v>
      </c>
    </row>
    <row r="15244">
      <c r="A15244" s="36" t="str">
        <f t="shared" si="1"/>
        <v>Medium Population-Middle Poverty</v>
      </c>
      <c r="B15244" s="35" t="s">
        <v>15263</v>
      </c>
      <c r="C15244" s="37">
        <v>912.0</v>
      </c>
      <c r="D15244" s="37">
        <v>0.115131578947368</v>
      </c>
      <c r="E15244" s="37" t="s">
        <v>15</v>
      </c>
      <c r="F15244" s="37" t="s">
        <v>10</v>
      </c>
    </row>
    <row r="15245">
      <c r="A15245" s="36" t="str">
        <f t="shared" si="1"/>
        <v>Low Population-Low Poverty</v>
      </c>
      <c r="B15245" s="35" t="s">
        <v>15264</v>
      </c>
      <c r="C15245" s="37">
        <v>294.0</v>
      </c>
      <c r="D15245" s="37">
        <v>0.0</v>
      </c>
      <c r="E15245" s="37" t="s">
        <v>16</v>
      </c>
      <c r="F15245" s="37" t="s">
        <v>9</v>
      </c>
    </row>
    <row r="15246">
      <c r="A15246" s="36" t="str">
        <f t="shared" si="1"/>
        <v>Medium Population-Middle Poverty</v>
      </c>
      <c r="B15246" s="35" t="s">
        <v>15265</v>
      </c>
      <c r="C15246" s="37">
        <v>8164.0</v>
      </c>
      <c r="D15246" s="37">
        <v>0.106687898089172</v>
      </c>
      <c r="E15246" s="37" t="s">
        <v>15</v>
      </c>
      <c r="F15246" s="37" t="s">
        <v>10</v>
      </c>
    </row>
    <row r="15247">
      <c r="A15247" s="36" t="str">
        <f t="shared" si="1"/>
        <v>Medium Population-Middle Poverty</v>
      </c>
      <c r="B15247" s="35" t="s">
        <v>15266</v>
      </c>
      <c r="C15247" s="37">
        <v>1733.0</v>
      </c>
      <c r="D15247" s="37">
        <v>0.115406809001731</v>
      </c>
      <c r="E15247" s="37" t="s">
        <v>15</v>
      </c>
      <c r="F15247" s="37" t="s">
        <v>10</v>
      </c>
    </row>
    <row r="15248">
      <c r="A15248" s="36" t="str">
        <f t="shared" si="1"/>
        <v>Medium Population-Middle Poverty</v>
      </c>
      <c r="B15248" s="35" t="s">
        <v>15267</v>
      </c>
      <c r="C15248" s="37">
        <v>4679.0</v>
      </c>
      <c r="D15248" s="37">
        <v>0.116050438127805</v>
      </c>
      <c r="E15248" s="37" t="s">
        <v>15</v>
      </c>
      <c r="F15248" s="37" t="s">
        <v>10</v>
      </c>
    </row>
    <row r="15249">
      <c r="A15249" s="36" t="str">
        <f t="shared" si="1"/>
        <v>Medium Population-Middle Poverty</v>
      </c>
      <c r="B15249" s="35" t="s">
        <v>15268</v>
      </c>
      <c r="C15249" s="37">
        <v>1634.0</v>
      </c>
      <c r="D15249" s="37">
        <v>0.118727050183599</v>
      </c>
      <c r="E15249" s="37" t="s">
        <v>15</v>
      </c>
      <c r="F15249" s="37" t="s">
        <v>10</v>
      </c>
    </row>
    <row r="15250">
      <c r="A15250" s="36" t="str">
        <f t="shared" si="1"/>
        <v>Medium Population-Low Poverty</v>
      </c>
      <c r="B15250" s="35" t="s">
        <v>15269</v>
      </c>
      <c r="C15250" s="37">
        <v>4785.0</v>
      </c>
      <c r="D15250" s="37">
        <v>0.0975966562173459</v>
      </c>
      <c r="E15250" s="37" t="s">
        <v>15</v>
      </c>
      <c r="F15250" s="37" t="s">
        <v>9</v>
      </c>
    </row>
    <row r="15251">
      <c r="A15251" s="36" t="str">
        <f t="shared" si="1"/>
        <v>Medium Population-Low Poverty</v>
      </c>
      <c r="B15251" s="35" t="s">
        <v>15270</v>
      </c>
      <c r="C15251" s="37">
        <v>1186.0</v>
      </c>
      <c r="D15251" s="37">
        <v>0.0573355817875211</v>
      </c>
      <c r="E15251" s="37" t="s">
        <v>15</v>
      </c>
      <c r="F15251" s="37" t="s">
        <v>9</v>
      </c>
    </row>
    <row r="15252">
      <c r="A15252" s="36" t="str">
        <f t="shared" si="1"/>
        <v>Medium Population-Low Poverty</v>
      </c>
      <c r="B15252" s="35" t="s">
        <v>15271</v>
      </c>
      <c r="C15252" s="37">
        <v>5894.0</v>
      </c>
      <c r="D15252" s="37">
        <v>0.0972175093315236</v>
      </c>
      <c r="E15252" s="37" t="s">
        <v>15</v>
      </c>
      <c r="F15252" s="37" t="s">
        <v>9</v>
      </c>
    </row>
    <row r="15253">
      <c r="A15253" s="36" t="str">
        <f t="shared" si="1"/>
        <v>Medium Population-Middle Poverty</v>
      </c>
      <c r="B15253" s="35" t="s">
        <v>15272</v>
      </c>
      <c r="C15253" s="37">
        <v>720.0</v>
      </c>
      <c r="D15253" s="37">
        <v>0.134722222222222</v>
      </c>
      <c r="E15253" s="37" t="s">
        <v>15</v>
      </c>
      <c r="F15253" s="37" t="s">
        <v>10</v>
      </c>
    </row>
    <row r="15254">
      <c r="A15254" s="36" t="str">
        <f t="shared" si="1"/>
        <v>Low Population-Low Poverty</v>
      </c>
      <c r="B15254" s="35" t="s">
        <v>15273</v>
      </c>
      <c r="C15254" s="37">
        <v>285.0</v>
      </c>
      <c r="D15254" s="37">
        <v>0.0</v>
      </c>
      <c r="E15254" s="37" t="s">
        <v>16</v>
      </c>
      <c r="F15254" s="37" t="s">
        <v>9</v>
      </c>
    </row>
    <row r="15255">
      <c r="A15255" s="36" t="str">
        <f t="shared" si="1"/>
        <v>Medium Population-Middle Poverty</v>
      </c>
      <c r="B15255" s="35" t="s">
        <v>15274</v>
      </c>
      <c r="C15255" s="37">
        <v>1177.0</v>
      </c>
      <c r="D15255" s="37">
        <v>0.209855564995752</v>
      </c>
      <c r="E15255" s="37" t="s">
        <v>15</v>
      </c>
      <c r="F15255" s="37" t="s">
        <v>10</v>
      </c>
    </row>
    <row r="15256">
      <c r="A15256" s="36" t="str">
        <f t="shared" si="1"/>
        <v>Low Population-Middle Poverty</v>
      </c>
      <c r="B15256" s="35" t="s">
        <v>15275</v>
      </c>
      <c r="C15256" s="37">
        <v>346.0</v>
      </c>
      <c r="D15256" s="37">
        <v>0.260115606936416</v>
      </c>
      <c r="E15256" s="37" t="s">
        <v>16</v>
      </c>
      <c r="F15256" s="37" t="s">
        <v>10</v>
      </c>
    </row>
    <row r="15257">
      <c r="A15257" s="36" t="str">
        <f t="shared" si="1"/>
        <v>Medium Population-Low Poverty</v>
      </c>
      <c r="B15257" s="35" t="s">
        <v>15276</v>
      </c>
      <c r="C15257" s="37">
        <v>1297.0</v>
      </c>
      <c r="D15257" s="37">
        <v>0.0370084811102544</v>
      </c>
      <c r="E15257" s="37" t="s">
        <v>15</v>
      </c>
      <c r="F15257" s="37" t="s">
        <v>9</v>
      </c>
    </row>
    <row r="15258">
      <c r="A15258" s="36" t="str">
        <f t="shared" si="1"/>
        <v>Medium Population-Low Poverty</v>
      </c>
      <c r="B15258" s="35" t="s">
        <v>15277</v>
      </c>
      <c r="C15258" s="37">
        <v>835.0</v>
      </c>
      <c r="D15258" s="37">
        <v>0.0479041916167665</v>
      </c>
      <c r="E15258" s="37" t="s">
        <v>15</v>
      </c>
      <c r="F15258" s="37" t="s">
        <v>9</v>
      </c>
    </row>
    <row r="15259">
      <c r="A15259" s="36" t="str">
        <f t="shared" si="1"/>
        <v>Medium Population-Low Poverty</v>
      </c>
      <c r="B15259" s="35" t="s">
        <v>15278</v>
      </c>
      <c r="C15259" s="37">
        <v>2570.0</v>
      </c>
      <c r="D15259" s="37">
        <v>0.0552529182879377</v>
      </c>
      <c r="E15259" s="37" t="s">
        <v>15</v>
      </c>
      <c r="F15259" s="37" t="s">
        <v>9</v>
      </c>
    </row>
    <row r="15260">
      <c r="A15260" s="36" t="str">
        <f t="shared" si="1"/>
        <v>Low Population-Low Poverty</v>
      </c>
      <c r="B15260" s="35" t="s">
        <v>15279</v>
      </c>
      <c r="C15260" s="37">
        <v>427.0</v>
      </c>
      <c r="D15260" s="37">
        <v>0.0304449648711944</v>
      </c>
      <c r="E15260" s="37" t="s">
        <v>16</v>
      </c>
      <c r="F15260" s="37" t="s">
        <v>9</v>
      </c>
    </row>
    <row r="15261">
      <c r="A15261" s="36" t="str">
        <f t="shared" si="1"/>
        <v>Medium Population-Middle Poverty</v>
      </c>
      <c r="B15261" s="35" t="s">
        <v>15280</v>
      </c>
      <c r="C15261" s="37">
        <v>3787.0</v>
      </c>
      <c r="D15261" s="37">
        <v>0.146818061790335</v>
      </c>
      <c r="E15261" s="37" t="s">
        <v>15</v>
      </c>
      <c r="F15261" s="37" t="s">
        <v>10</v>
      </c>
    </row>
    <row r="15262">
      <c r="A15262" s="36" t="str">
        <f t="shared" si="1"/>
        <v>Low Population-Low Poverty</v>
      </c>
      <c r="B15262" s="35" t="s">
        <v>15281</v>
      </c>
      <c r="C15262" s="37">
        <v>140.0</v>
      </c>
      <c r="D15262" s="37">
        <v>0.0857142857142857</v>
      </c>
      <c r="E15262" s="37" t="s">
        <v>16</v>
      </c>
      <c r="F15262" s="37" t="s">
        <v>9</v>
      </c>
    </row>
    <row r="15263">
      <c r="A15263" s="36" t="str">
        <f t="shared" si="1"/>
        <v>Medium Population-Middle Poverty</v>
      </c>
      <c r="B15263" s="35" t="s">
        <v>15282</v>
      </c>
      <c r="C15263" s="37">
        <v>749.0</v>
      </c>
      <c r="D15263" s="37">
        <v>0.285714285714286</v>
      </c>
      <c r="E15263" s="37" t="s">
        <v>15</v>
      </c>
      <c r="F15263" s="37" t="s">
        <v>10</v>
      </c>
    </row>
    <row r="15264">
      <c r="A15264" s="36" t="str">
        <f t="shared" si="1"/>
        <v>High Population-Middle Poverty</v>
      </c>
      <c r="B15264" s="35" t="s">
        <v>15283</v>
      </c>
      <c r="C15264" s="37">
        <v>10540.0</v>
      </c>
      <c r="D15264" s="37">
        <v>0.137286527514232</v>
      </c>
      <c r="E15264" s="37" t="s">
        <v>14</v>
      </c>
      <c r="F15264" s="37" t="s">
        <v>10</v>
      </c>
    </row>
    <row r="15265">
      <c r="A15265" s="36" t="str">
        <f t="shared" si="1"/>
        <v>Medium Population-Low Poverty</v>
      </c>
      <c r="B15265" s="35" t="s">
        <v>15284</v>
      </c>
      <c r="C15265" s="37">
        <v>554.0</v>
      </c>
      <c r="D15265" s="37">
        <v>0.0776173285198556</v>
      </c>
      <c r="E15265" s="37" t="s">
        <v>15</v>
      </c>
      <c r="F15265" s="37" t="s">
        <v>9</v>
      </c>
    </row>
    <row r="15266">
      <c r="A15266" s="36" t="str">
        <f t="shared" si="1"/>
        <v>Low Population-Middle Poverty</v>
      </c>
      <c r="B15266" s="35" t="s">
        <v>15285</v>
      </c>
      <c r="C15266" s="37">
        <v>419.0</v>
      </c>
      <c r="D15266" s="37">
        <v>0.119331742243437</v>
      </c>
      <c r="E15266" s="37" t="s">
        <v>16</v>
      </c>
      <c r="F15266" s="37" t="s">
        <v>10</v>
      </c>
    </row>
    <row r="15267">
      <c r="A15267" s="36" t="str">
        <f t="shared" si="1"/>
        <v>High Population-Middle Poverty</v>
      </c>
      <c r="B15267" s="35" t="s">
        <v>15286</v>
      </c>
      <c r="C15267" s="37">
        <v>23169.0</v>
      </c>
      <c r="D15267" s="37">
        <v>0.186671846001122</v>
      </c>
      <c r="E15267" s="37" t="s">
        <v>14</v>
      </c>
      <c r="F15267" s="37" t="s">
        <v>10</v>
      </c>
    </row>
    <row r="15268">
      <c r="A15268" s="36" t="str">
        <f t="shared" si="1"/>
        <v>Low Population-Middle Poverty</v>
      </c>
      <c r="B15268" s="35" t="s">
        <v>15287</v>
      </c>
      <c r="C15268" s="37">
        <v>82.0</v>
      </c>
      <c r="D15268" s="37">
        <v>0.304878048780488</v>
      </c>
      <c r="E15268" s="37" t="s">
        <v>16</v>
      </c>
      <c r="F15268" s="37" t="s">
        <v>10</v>
      </c>
    </row>
    <row r="15269">
      <c r="A15269" s="36" t="str">
        <f t="shared" si="1"/>
        <v>Medium Population-Middle Poverty</v>
      </c>
      <c r="B15269" s="35" t="s">
        <v>15288</v>
      </c>
      <c r="C15269" s="37">
        <v>832.0</v>
      </c>
      <c r="D15269" s="37">
        <v>0.104567307692308</v>
      </c>
      <c r="E15269" s="37" t="s">
        <v>15</v>
      </c>
      <c r="F15269" s="37" t="s">
        <v>10</v>
      </c>
    </row>
    <row r="15270">
      <c r="A15270" s="36" t="str">
        <f t="shared" si="1"/>
        <v>Medium Population-Middle Poverty</v>
      </c>
      <c r="B15270" s="35" t="s">
        <v>15289</v>
      </c>
      <c r="C15270" s="37">
        <v>3138.0</v>
      </c>
      <c r="D15270" s="37">
        <v>0.126832377310389</v>
      </c>
      <c r="E15270" s="37" t="s">
        <v>15</v>
      </c>
      <c r="F15270" s="37" t="s">
        <v>10</v>
      </c>
    </row>
    <row r="15271">
      <c r="A15271" s="36" t="str">
        <f t="shared" si="1"/>
        <v>High Population-Middle Poverty</v>
      </c>
      <c r="B15271" s="35" t="s">
        <v>15290</v>
      </c>
      <c r="C15271" s="37">
        <v>13647.0</v>
      </c>
      <c r="D15271" s="37">
        <v>0.119293617644904</v>
      </c>
      <c r="E15271" s="37" t="s">
        <v>14</v>
      </c>
      <c r="F15271" s="37" t="s">
        <v>10</v>
      </c>
    </row>
    <row r="15272">
      <c r="A15272" s="36" t="str">
        <f t="shared" si="1"/>
        <v>Medium Population-Middle Poverty</v>
      </c>
      <c r="B15272" s="35" t="s">
        <v>15291</v>
      </c>
      <c r="C15272" s="37">
        <v>4970.0</v>
      </c>
      <c r="D15272" s="37">
        <v>0.140442655935614</v>
      </c>
      <c r="E15272" s="37" t="s">
        <v>15</v>
      </c>
      <c r="F15272" s="37" t="s">
        <v>10</v>
      </c>
    </row>
    <row r="15273">
      <c r="A15273" s="36" t="str">
        <f t="shared" si="1"/>
        <v>Medium Population-Low Poverty</v>
      </c>
      <c r="B15273" s="35" t="s">
        <v>15292</v>
      </c>
      <c r="C15273" s="37">
        <v>1559.0</v>
      </c>
      <c r="D15273" s="37">
        <v>0.0769724182168056</v>
      </c>
      <c r="E15273" s="37" t="s">
        <v>15</v>
      </c>
      <c r="F15273" s="37" t="s">
        <v>9</v>
      </c>
    </row>
    <row r="15274">
      <c r="A15274" s="36" t="str">
        <f t="shared" si="1"/>
        <v>Medium Population-Low Poverty</v>
      </c>
      <c r="B15274" s="35" t="s">
        <v>15293</v>
      </c>
      <c r="C15274" s="37">
        <v>737.0</v>
      </c>
      <c r="D15274" s="37">
        <v>0.0990502035278155</v>
      </c>
      <c r="E15274" s="37" t="s">
        <v>15</v>
      </c>
      <c r="F15274" s="37" t="s">
        <v>9</v>
      </c>
    </row>
    <row r="15275">
      <c r="A15275" s="36" t="str">
        <f t="shared" si="1"/>
        <v>Medium Population-Low Poverty</v>
      </c>
      <c r="B15275" s="35" t="s">
        <v>15294</v>
      </c>
      <c r="C15275" s="37">
        <v>3152.0</v>
      </c>
      <c r="D15275" s="37">
        <v>0.0764593908629442</v>
      </c>
      <c r="E15275" s="37" t="s">
        <v>15</v>
      </c>
      <c r="F15275" s="37" t="s">
        <v>9</v>
      </c>
    </row>
    <row r="15276">
      <c r="A15276" s="36" t="str">
        <f t="shared" si="1"/>
        <v>Medium Population-Middle Poverty</v>
      </c>
      <c r="B15276" s="35" t="s">
        <v>15295</v>
      </c>
      <c r="C15276" s="37">
        <v>1748.0</v>
      </c>
      <c r="D15276" s="37">
        <v>0.117848970251716</v>
      </c>
      <c r="E15276" s="37" t="s">
        <v>15</v>
      </c>
      <c r="F15276" s="37" t="s">
        <v>10</v>
      </c>
    </row>
    <row r="15277">
      <c r="A15277" s="36" t="str">
        <f t="shared" si="1"/>
        <v>Low Population-Middle Poverty</v>
      </c>
      <c r="B15277" s="35" t="s">
        <v>15296</v>
      </c>
      <c r="C15277" s="37">
        <v>282.0</v>
      </c>
      <c r="D15277" s="37">
        <v>0.131205673758865</v>
      </c>
      <c r="E15277" s="37" t="s">
        <v>16</v>
      </c>
      <c r="F15277" s="37" t="s">
        <v>10</v>
      </c>
    </row>
    <row r="15278">
      <c r="A15278" s="36" t="str">
        <f t="shared" si="1"/>
        <v>Medium Population-Low Poverty</v>
      </c>
      <c r="B15278" s="35" t="s">
        <v>15297</v>
      </c>
      <c r="C15278" s="37">
        <v>1681.0</v>
      </c>
      <c r="D15278" s="37">
        <v>0.0957763236168947</v>
      </c>
      <c r="E15278" s="37" t="s">
        <v>15</v>
      </c>
      <c r="F15278" s="37" t="s">
        <v>9</v>
      </c>
    </row>
    <row r="15279">
      <c r="A15279" s="36" t="str">
        <f t="shared" si="1"/>
        <v>High Population-Middle Poverty</v>
      </c>
      <c r="B15279" s="35" t="s">
        <v>15298</v>
      </c>
      <c r="C15279" s="37">
        <v>12957.0</v>
      </c>
      <c r="D15279" s="37">
        <v>0.139615651771243</v>
      </c>
      <c r="E15279" s="37" t="s">
        <v>14</v>
      </c>
      <c r="F15279" s="37" t="s">
        <v>10</v>
      </c>
    </row>
    <row r="15280">
      <c r="A15280" s="36" t="str">
        <f t="shared" si="1"/>
        <v>High Population-Low Poverty</v>
      </c>
      <c r="B15280" s="35" t="s">
        <v>15299</v>
      </c>
      <c r="C15280" s="37">
        <v>35519.0</v>
      </c>
      <c r="D15280" s="37">
        <v>0.0517751062811453</v>
      </c>
      <c r="E15280" s="37" t="s">
        <v>14</v>
      </c>
      <c r="F15280" s="37" t="s">
        <v>9</v>
      </c>
    </row>
    <row r="15281">
      <c r="A15281" s="36" t="str">
        <f t="shared" si="1"/>
        <v>Medium Population-Low Poverty</v>
      </c>
      <c r="B15281" s="35" t="s">
        <v>15300</v>
      </c>
      <c r="C15281" s="37">
        <v>1989.0</v>
      </c>
      <c r="D15281" s="37">
        <v>0.0382101558572147</v>
      </c>
      <c r="E15281" s="37" t="s">
        <v>15</v>
      </c>
      <c r="F15281" s="37" t="s">
        <v>9</v>
      </c>
    </row>
    <row r="15282">
      <c r="A15282" s="36" t="str">
        <f t="shared" si="1"/>
        <v>Medium Population-Low Poverty</v>
      </c>
      <c r="B15282" s="35" t="s">
        <v>15301</v>
      </c>
      <c r="C15282" s="37">
        <v>2573.0</v>
      </c>
      <c r="D15282" s="37">
        <v>0.0664593859308201</v>
      </c>
      <c r="E15282" s="37" t="s">
        <v>15</v>
      </c>
      <c r="F15282" s="37" t="s">
        <v>9</v>
      </c>
    </row>
    <row r="15283">
      <c r="A15283" s="36" t="str">
        <f t="shared" si="1"/>
        <v>Medium Population-Middle Poverty</v>
      </c>
      <c r="B15283" s="35" t="s">
        <v>15302</v>
      </c>
      <c r="C15283" s="37">
        <v>2291.0</v>
      </c>
      <c r="D15283" s="37">
        <v>0.148406809253601</v>
      </c>
      <c r="E15283" s="37" t="s">
        <v>15</v>
      </c>
      <c r="F15283" s="37" t="s">
        <v>10</v>
      </c>
    </row>
    <row r="15284">
      <c r="A15284" s="36" t="str">
        <f t="shared" si="1"/>
        <v>Medium Population-Middle Poverty</v>
      </c>
      <c r="B15284" s="35" t="s">
        <v>15303</v>
      </c>
      <c r="C15284" s="37">
        <v>5387.0</v>
      </c>
      <c r="D15284" s="37">
        <v>0.114720623723779</v>
      </c>
      <c r="E15284" s="37" t="s">
        <v>15</v>
      </c>
      <c r="F15284" s="37" t="s">
        <v>10</v>
      </c>
    </row>
    <row r="15285">
      <c r="A15285" s="36" t="str">
        <f t="shared" si="1"/>
        <v>Medium Population-Low Poverty</v>
      </c>
      <c r="B15285" s="35" t="s">
        <v>15304</v>
      </c>
      <c r="C15285" s="37">
        <v>1252.0</v>
      </c>
      <c r="D15285" s="37">
        <v>0.0926517571884984</v>
      </c>
      <c r="E15285" s="37" t="s">
        <v>15</v>
      </c>
      <c r="F15285" s="37" t="s">
        <v>9</v>
      </c>
    </row>
    <row r="15286">
      <c r="A15286" s="36" t="str">
        <f t="shared" si="1"/>
        <v>Medium Population-Low Poverty</v>
      </c>
      <c r="B15286" s="35" t="s">
        <v>15305</v>
      </c>
      <c r="C15286" s="37">
        <v>3472.0</v>
      </c>
      <c r="D15286" s="37">
        <v>0.0527073732718894</v>
      </c>
      <c r="E15286" s="37" t="s">
        <v>15</v>
      </c>
      <c r="F15286" s="37" t="s">
        <v>9</v>
      </c>
    </row>
    <row r="15287">
      <c r="A15287" s="36" t="str">
        <f t="shared" si="1"/>
        <v>Medium Population-Low Poverty</v>
      </c>
      <c r="B15287" s="35" t="s">
        <v>15306</v>
      </c>
      <c r="C15287" s="37">
        <v>4261.0</v>
      </c>
      <c r="D15287" s="37">
        <v>0.0314480168974419</v>
      </c>
      <c r="E15287" s="37" t="s">
        <v>15</v>
      </c>
      <c r="F15287" s="37" t="s">
        <v>9</v>
      </c>
    </row>
    <row r="15288">
      <c r="A15288" s="36" t="str">
        <f t="shared" si="1"/>
        <v>Medium Population-Low Poverty</v>
      </c>
      <c r="B15288" s="35" t="s">
        <v>15307</v>
      </c>
      <c r="C15288" s="37">
        <v>1073.0</v>
      </c>
      <c r="D15288" s="37">
        <v>0.0698974836905871</v>
      </c>
      <c r="E15288" s="37" t="s">
        <v>15</v>
      </c>
      <c r="F15288" s="37" t="s">
        <v>9</v>
      </c>
    </row>
    <row r="15289">
      <c r="A15289" s="36" t="str">
        <f t="shared" si="1"/>
        <v>Medium Population-Low Poverty</v>
      </c>
      <c r="B15289" s="35" t="s">
        <v>15308</v>
      </c>
      <c r="C15289" s="37">
        <v>4219.0</v>
      </c>
      <c r="D15289" s="37">
        <v>0.0720549893339654</v>
      </c>
      <c r="E15289" s="37" t="s">
        <v>15</v>
      </c>
      <c r="F15289" s="37" t="s">
        <v>9</v>
      </c>
    </row>
    <row r="15290">
      <c r="A15290" s="36" t="str">
        <f t="shared" si="1"/>
        <v>Medium Population-Middle Poverty</v>
      </c>
      <c r="B15290" s="35" t="s">
        <v>15309</v>
      </c>
      <c r="C15290" s="37">
        <v>1493.0</v>
      </c>
      <c r="D15290" s="37">
        <v>0.108506363027461</v>
      </c>
      <c r="E15290" s="37" t="s">
        <v>15</v>
      </c>
      <c r="F15290" s="37" t="s">
        <v>10</v>
      </c>
    </row>
    <row r="15291">
      <c r="A15291" s="36" t="str">
        <f t="shared" si="1"/>
        <v>Low Population-Low Poverty</v>
      </c>
      <c r="B15291" s="35" t="s">
        <v>15310</v>
      </c>
      <c r="C15291" s="37">
        <v>82.0</v>
      </c>
      <c r="D15291" s="37">
        <v>0.0853658536585366</v>
      </c>
      <c r="E15291" s="37" t="s">
        <v>16</v>
      </c>
      <c r="F15291" s="37" t="s">
        <v>9</v>
      </c>
    </row>
    <row r="15292">
      <c r="A15292" s="36" t="str">
        <f t="shared" si="1"/>
        <v>Medium Population-Middle Poverty</v>
      </c>
      <c r="B15292" s="35" t="s">
        <v>15311</v>
      </c>
      <c r="C15292" s="37">
        <v>4644.0</v>
      </c>
      <c r="D15292" s="37">
        <v>0.106804478897502</v>
      </c>
      <c r="E15292" s="37" t="s">
        <v>15</v>
      </c>
      <c r="F15292" s="37" t="s">
        <v>10</v>
      </c>
    </row>
    <row r="15293">
      <c r="A15293" s="36" t="str">
        <f t="shared" si="1"/>
        <v>Medium Population-Middle Poverty</v>
      </c>
      <c r="B15293" s="35" t="s">
        <v>15312</v>
      </c>
      <c r="C15293" s="37">
        <v>3618.0</v>
      </c>
      <c r="D15293" s="37">
        <v>0.126312880044223</v>
      </c>
      <c r="E15293" s="37" t="s">
        <v>15</v>
      </c>
      <c r="F15293" s="37" t="s">
        <v>10</v>
      </c>
    </row>
    <row r="15294">
      <c r="A15294" s="36" t="str">
        <f t="shared" si="1"/>
        <v>Medium Population-Middle Poverty</v>
      </c>
      <c r="B15294" s="35" t="s">
        <v>15313</v>
      </c>
      <c r="C15294" s="37">
        <v>1842.0</v>
      </c>
      <c r="D15294" s="37">
        <v>0.133007600434311</v>
      </c>
      <c r="E15294" s="37" t="s">
        <v>15</v>
      </c>
      <c r="F15294" s="37" t="s">
        <v>10</v>
      </c>
    </row>
    <row r="15295">
      <c r="A15295" s="36" t="str">
        <f t="shared" si="1"/>
        <v>High Population-Middle Poverty</v>
      </c>
      <c r="B15295" s="35" t="s">
        <v>15314</v>
      </c>
      <c r="C15295" s="37">
        <v>11583.0</v>
      </c>
      <c r="D15295" s="37">
        <v>0.118276784943452</v>
      </c>
      <c r="E15295" s="37" t="s">
        <v>14</v>
      </c>
      <c r="F15295" s="37" t="s">
        <v>10</v>
      </c>
    </row>
    <row r="15296">
      <c r="A15296" s="36" t="str">
        <f t="shared" si="1"/>
        <v>Low Population-Low Poverty</v>
      </c>
      <c r="B15296" s="35" t="s">
        <v>15315</v>
      </c>
      <c r="C15296" s="37">
        <v>180.0</v>
      </c>
      <c r="D15296" s="37">
        <v>0.0</v>
      </c>
      <c r="E15296" s="37" t="s">
        <v>16</v>
      </c>
      <c r="F15296" s="37" t="s">
        <v>9</v>
      </c>
    </row>
    <row r="15297">
      <c r="A15297" s="36" t="str">
        <f t="shared" si="1"/>
        <v>Low Population-Middle Poverty</v>
      </c>
      <c r="B15297" s="35" t="s">
        <v>15316</v>
      </c>
      <c r="C15297" s="37">
        <v>282.0</v>
      </c>
      <c r="D15297" s="37">
        <v>0.230496453900709</v>
      </c>
      <c r="E15297" s="37" t="s">
        <v>16</v>
      </c>
      <c r="F15297" s="37" t="s">
        <v>10</v>
      </c>
    </row>
    <row r="15298">
      <c r="A15298" s="36" t="str">
        <f t="shared" si="1"/>
        <v>High Population-Middle Poverty</v>
      </c>
      <c r="B15298" s="35" t="s">
        <v>15317</v>
      </c>
      <c r="C15298" s="37">
        <v>18411.0</v>
      </c>
      <c r="D15298" s="37">
        <v>0.248275487480311</v>
      </c>
      <c r="E15298" s="37" t="s">
        <v>14</v>
      </c>
      <c r="F15298" s="37" t="s">
        <v>10</v>
      </c>
    </row>
    <row r="15299">
      <c r="A15299" s="36" t="str">
        <f t="shared" si="1"/>
        <v>High Population-Middle Poverty</v>
      </c>
      <c r="B15299" s="35" t="s">
        <v>15318</v>
      </c>
      <c r="C15299" s="37">
        <v>31461.0</v>
      </c>
      <c r="D15299" s="37">
        <v>0.144083150567369</v>
      </c>
      <c r="E15299" s="37" t="s">
        <v>14</v>
      </c>
      <c r="F15299" s="37" t="s">
        <v>10</v>
      </c>
    </row>
    <row r="15300">
      <c r="A15300" s="36" t="str">
        <f t="shared" si="1"/>
        <v>High Population-Middle Poverty</v>
      </c>
      <c r="B15300" s="35" t="s">
        <v>15319</v>
      </c>
      <c r="C15300" s="37">
        <v>24450.0</v>
      </c>
      <c r="D15300" s="37">
        <v>0.15120654396728</v>
      </c>
      <c r="E15300" s="37" t="s">
        <v>14</v>
      </c>
      <c r="F15300" s="37" t="s">
        <v>10</v>
      </c>
    </row>
    <row r="15301">
      <c r="A15301" s="36" t="str">
        <f t="shared" si="1"/>
        <v>High Population-High Poverty</v>
      </c>
      <c r="B15301" s="35" t="s">
        <v>15320</v>
      </c>
      <c r="C15301" s="37">
        <v>10102.0</v>
      </c>
      <c r="D15301" s="37">
        <v>0.406949118986339</v>
      </c>
      <c r="E15301" s="37" t="s">
        <v>14</v>
      </c>
      <c r="F15301" s="37" t="s">
        <v>11</v>
      </c>
    </row>
    <row r="15302">
      <c r="A15302" s="36" t="str">
        <f t="shared" si="1"/>
        <v>High Population-Middle Poverty</v>
      </c>
      <c r="B15302" s="35" t="s">
        <v>15321</v>
      </c>
      <c r="C15302" s="37">
        <v>32415.0</v>
      </c>
      <c r="D15302" s="37">
        <v>0.252012956964368</v>
      </c>
      <c r="E15302" s="37" t="s">
        <v>14</v>
      </c>
      <c r="F15302" s="37" t="s">
        <v>10</v>
      </c>
    </row>
    <row r="15303">
      <c r="A15303" s="36" t="str">
        <f t="shared" si="1"/>
        <v>High Population-Middle Poverty</v>
      </c>
      <c r="B15303" s="35" t="s">
        <v>15322</v>
      </c>
      <c r="C15303" s="37">
        <v>26166.0</v>
      </c>
      <c r="D15303" s="37">
        <v>0.111442329740885</v>
      </c>
      <c r="E15303" s="37" t="s">
        <v>14</v>
      </c>
      <c r="F15303" s="37" t="s">
        <v>10</v>
      </c>
    </row>
    <row r="15304">
      <c r="A15304" s="36" t="str">
        <f t="shared" si="1"/>
        <v>High Population-Middle Poverty</v>
      </c>
      <c r="B15304" s="35" t="s">
        <v>15323</v>
      </c>
      <c r="C15304" s="37">
        <v>17355.0</v>
      </c>
      <c r="D15304" s="37">
        <v>0.101757418611351</v>
      </c>
      <c r="E15304" s="37" t="s">
        <v>14</v>
      </c>
      <c r="F15304" s="37" t="s">
        <v>10</v>
      </c>
    </row>
    <row r="15305">
      <c r="A15305" s="36" t="str">
        <f t="shared" si="1"/>
        <v>High Population-Low Poverty</v>
      </c>
      <c r="B15305" s="35" t="s">
        <v>15324</v>
      </c>
      <c r="C15305" s="37">
        <v>17252.0</v>
      </c>
      <c r="D15305" s="37">
        <v>0.0358798979828426</v>
      </c>
      <c r="E15305" s="37" t="s">
        <v>14</v>
      </c>
      <c r="F15305" s="37" t="s">
        <v>9</v>
      </c>
    </row>
    <row r="15306">
      <c r="A15306" s="36" t="str">
        <f t="shared" si="1"/>
        <v>High Population-Middle Poverty</v>
      </c>
      <c r="B15306" s="35" t="s">
        <v>15325</v>
      </c>
      <c r="C15306" s="37">
        <v>31715.0</v>
      </c>
      <c r="D15306" s="37">
        <v>0.14977140154501</v>
      </c>
      <c r="E15306" s="37" t="s">
        <v>14</v>
      </c>
      <c r="F15306" s="37" t="s">
        <v>10</v>
      </c>
    </row>
    <row r="15307">
      <c r="A15307" s="36" t="str">
        <f t="shared" si="1"/>
        <v>High Population-Middle Poverty</v>
      </c>
      <c r="B15307" s="35" t="s">
        <v>15326</v>
      </c>
      <c r="C15307" s="37">
        <v>19349.0</v>
      </c>
      <c r="D15307" s="37">
        <v>0.127034988888315</v>
      </c>
      <c r="E15307" s="37" t="s">
        <v>14</v>
      </c>
      <c r="F15307" s="37" t="s">
        <v>10</v>
      </c>
    </row>
    <row r="15308">
      <c r="A15308" s="36" t="str">
        <f t="shared" si="1"/>
        <v>High Population-Middle Poverty</v>
      </c>
      <c r="B15308" s="35" t="s">
        <v>15327</v>
      </c>
      <c r="C15308" s="37">
        <v>11264.0</v>
      </c>
      <c r="D15308" s="37">
        <v>0.277166193181818</v>
      </c>
      <c r="E15308" s="37" t="s">
        <v>14</v>
      </c>
      <c r="F15308" s="37" t="s">
        <v>10</v>
      </c>
    </row>
    <row r="15309">
      <c r="A15309" s="36" t="str">
        <f t="shared" si="1"/>
        <v>High Population-Middle Poverty</v>
      </c>
      <c r="B15309" s="35" t="s">
        <v>15328</v>
      </c>
      <c r="C15309" s="37">
        <v>12539.0</v>
      </c>
      <c r="D15309" s="37">
        <v>0.11779248743919</v>
      </c>
      <c r="E15309" s="37" t="s">
        <v>14</v>
      </c>
      <c r="F15309" s="37" t="s">
        <v>10</v>
      </c>
    </row>
    <row r="15310">
      <c r="A15310" s="36" t="str">
        <f t="shared" si="1"/>
        <v>High Population-High Poverty</v>
      </c>
      <c r="B15310" s="35" t="s">
        <v>15329</v>
      </c>
      <c r="C15310" s="37">
        <v>11693.0</v>
      </c>
      <c r="D15310" s="37">
        <v>0.433592747797828</v>
      </c>
      <c r="E15310" s="37" t="s">
        <v>14</v>
      </c>
      <c r="F15310" s="37" t="s">
        <v>11</v>
      </c>
    </row>
    <row r="15311">
      <c r="A15311" s="36" t="str">
        <f t="shared" si="1"/>
        <v>Medium Population-Low Poverty</v>
      </c>
      <c r="B15311" s="35" t="s">
        <v>15330</v>
      </c>
      <c r="C15311" s="37">
        <v>971.0</v>
      </c>
      <c r="D15311" s="37">
        <v>0.0885684860968074</v>
      </c>
      <c r="E15311" s="37" t="s">
        <v>15</v>
      </c>
      <c r="F15311" s="37" t="s">
        <v>9</v>
      </c>
    </row>
    <row r="15312">
      <c r="A15312" s="36" t="str">
        <f t="shared" si="1"/>
        <v>Medium Population-Low Poverty</v>
      </c>
      <c r="B15312" s="35" t="s">
        <v>15331</v>
      </c>
      <c r="C15312" s="37">
        <v>961.0</v>
      </c>
      <c r="D15312" s="37">
        <v>0.0655567117585848</v>
      </c>
      <c r="E15312" s="37" t="s">
        <v>15</v>
      </c>
      <c r="F15312" s="37" t="s">
        <v>9</v>
      </c>
    </row>
    <row r="15313">
      <c r="A15313" s="36" t="str">
        <f t="shared" si="1"/>
        <v>High Population-Middle Poverty</v>
      </c>
      <c r="B15313" s="35" t="s">
        <v>15332</v>
      </c>
      <c r="C15313" s="37">
        <v>18819.0</v>
      </c>
      <c r="D15313" s="37">
        <v>0.157606674105957</v>
      </c>
      <c r="E15313" s="37" t="s">
        <v>14</v>
      </c>
      <c r="F15313" s="37" t="s">
        <v>10</v>
      </c>
    </row>
    <row r="15314">
      <c r="A15314" s="36" t="str">
        <f t="shared" si="1"/>
        <v>Medium Population-Middle Poverty</v>
      </c>
      <c r="B15314" s="35" t="s">
        <v>15333</v>
      </c>
      <c r="C15314" s="37">
        <v>1178.0</v>
      </c>
      <c r="D15314" s="37">
        <v>0.247877758913413</v>
      </c>
      <c r="E15314" s="37" t="s">
        <v>15</v>
      </c>
      <c r="F15314" s="37" t="s">
        <v>10</v>
      </c>
    </row>
    <row r="15315">
      <c r="A15315" s="36" t="str">
        <f t="shared" si="1"/>
        <v>Medium Population-Middle Poverty</v>
      </c>
      <c r="B15315" s="35" t="s">
        <v>15334</v>
      </c>
      <c r="C15315" s="37">
        <v>1627.0</v>
      </c>
      <c r="D15315" s="37">
        <v>0.184388444990781</v>
      </c>
      <c r="E15315" s="37" t="s">
        <v>15</v>
      </c>
      <c r="F15315" s="37" t="s">
        <v>10</v>
      </c>
    </row>
    <row r="15316">
      <c r="A15316" s="36" t="str">
        <f t="shared" si="1"/>
        <v>Medium Population-Low Poverty</v>
      </c>
      <c r="B15316" s="35" t="s">
        <v>15335</v>
      </c>
      <c r="C15316" s="37">
        <v>1812.0</v>
      </c>
      <c r="D15316" s="37">
        <v>0.0717439293598234</v>
      </c>
      <c r="E15316" s="37" t="s">
        <v>15</v>
      </c>
      <c r="F15316" s="37" t="s">
        <v>9</v>
      </c>
    </row>
    <row r="15317">
      <c r="A15317" s="36" t="str">
        <f t="shared" si="1"/>
        <v>Medium Population-Middle Poverty</v>
      </c>
      <c r="B15317" s="35" t="s">
        <v>15336</v>
      </c>
      <c r="C15317" s="37">
        <v>2259.0</v>
      </c>
      <c r="D15317" s="37">
        <v>0.108455068614431</v>
      </c>
      <c r="E15317" s="37" t="s">
        <v>15</v>
      </c>
      <c r="F15317" s="37" t="s">
        <v>10</v>
      </c>
    </row>
    <row r="15318">
      <c r="A15318" s="36" t="str">
        <f t="shared" si="1"/>
        <v>Medium Population-Middle Poverty</v>
      </c>
      <c r="B15318" s="35" t="s">
        <v>15337</v>
      </c>
      <c r="C15318" s="37">
        <v>9356.0</v>
      </c>
      <c r="D15318" s="37">
        <v>0.150598546387345</v>
      </c>
      <c r="E15318" s="37" t="s">
        <v>15</v>
      </c>
      <c r="F15318" s="37" t="s">
        <v>10</v>
      </c>
    </row>
    <row r="15319">
      <c r="A15319" s="36" t="str">
        <f t="shared" si="1"/>
        <v>Medium Population-Low Poverty</v>
      </c>
      <c r="B15319" s="35" t="s">
        <v>15338</v>
      </c>
      <c r="C15319" s="37">
        <v>552.0</v>
      </c>
      <c r="D15319" s="37">
        <v>0.0</v>
      </c>
      <c r="E15319" s="37" t="s">
        <v>15</v>
      </c>
      <c r="F15319" s="37" t="s">
        <v>9</v>
      </c>
    </row>
    <row r="15320">
      <c r="A15320" s="36" t="str">
        <f t="shared" si="1"/>
        <v>Medium Population-Middle Poverty</v>
      </c>
      <c r="B15320" s="35" t="s">
        <v>15339</v>
      </c>
      <c r="C15320" s="37">
        <v>1185.0</v>
      </c>
      <c r="D15320" s="37">
        <v>0.177215189873418</v>
      </c>
      <c r="E15320" s="37" t="s">
        <v>15</v>
      </c>
      <c r="F15320" s="37" t="s">
        <v>10</v>
      </c>
    </row>
    <row r="15321">
      <c r="A15321" s="36" t="str">
        <f t="shared" si="1"/>
        <v>Medium Population-Middle Poverty</v>
      </c>
      <c r="B15321" s="35" t="s">
        <v>15340</v>
      </c>
      <c r="C15321" s="37">
        <v>1668.0</v>
      </c>
      <c r="D15321" s="37">
        <v>0.119304556354916</v>
      </c>
      <c r="E15321" s="37" t="s">
        <v>15</v>
      </c>
      <c r="F15321" s="37" t="s">
        <v>10</v>
      </c>
    </row>
    <row r="15322">
      <c r="A15322" s="36" t="str">
        <f t="shared" si="1"/>
        <v>Low Population-Middle Poverty</v>
      </c>
      <c r="B15322" s="35" t="s">
        <v>15341</v>
      </c>
      <c r="C15322" s="37">
        <v>331.0</v>
      </c>
      <c r="D15322" s="37">
        <v>0.123867069486405</v>
      </c>
      <c r="E15322" s="37" t="s">
        <v>16</v>
      </c>
      <c r="F15322" s="37" t="s">
        <v>10</v>
      </c>
    </row>
    <row r="15323">
      <c r="A15323" s="36" t="str">
        <f t="shared" si="1"/>
        <v>Medium Population-Low Poverty</v>
      </c>
      <c r="B15323" s="35" t="s">
        <v>15342</v>
      </c>
      <c r="C15323" s="37">
        <v>2353.0</v>
      </c>
      <c r="D15323" s="37">
        <v>0.0875478113047174</v>
      </c>
      <c r="E15323" s="37" t="s">
        <v>15</v>
      </c>
      <c r="F15323" s="37" t="s">
        <v>9</v>
      </c>
    </row>
    <row r="15324">
      <c r="A15324" s="36" t="str">
        <f t="shared" si="1"/>
        <v>Low Population-Low Poverty</v>
      </c>
      <c r="B15324" s="35" t="s">
        <v>15343</v>
      </c>
      <c r="C15324" s="37">
        <v>110.0</v>
      </c>
      <c r="D15324" s="37">
        <v>0.0</v>
      </c>
      <c r="E15324" s="37" t="s">
        <v>16</v>
      </c>
      <c r="F15324" s="37" t="s">
        <v>9</v>
      </c>
    </row>
    <row r="15325">
      <c r="A15325" s="36" t="str">
        <f t="shared" si="1"/>
        <v>Medium Population-Low Poverty</v>
      </c>
      <c r="B15325" s="35" t="s">
        <v>15344</v>
      </c>
      <c r="C15325" s="37">
        <v>722.0</v>
      </c>
      <c r="D15325" s="37">
        <v>0.0554016620498615</v>
      </c>
      <c r="E15325" s="37" t="s">
        <v>15</v>
      </c>
      <c r="F15325" s="37" t="s">
        <v>9</v>
      </c>
    </row>
    <row r="15326">
      <c r="A15326" s="36" t="str">
        <f t="shared" si="1"/>
        <v>Medium Population-Middle Poverty</v>
      </c>
      <c r="B15326" s="35" t="s">
        <v>15345</v>
      </c>
      <c r="C15326" s="37">
        <v>517.0</v>
      </c>
      <c r="D15326" s="37">
        <v>0.307543520309478</v>
      </c>
      <c r="E15326" s="37" t="s">
        <v>15</v>
      </c>
      <c r="F15326" s="37" t="s">
        <v>10</v>
      </c>
    </row>
    <row r="15327">
      <c r="A15327" s="36" t="str">
        <f t="shared" si="1"/>
        <v>Low Population-Middle Poverty</v>
      </c>
      <c r="B15327" s="35" t="s">
        <v>15346</v>
      </c>
      <c r="C15327" s="37">
        <v>335.0</v>
      </c>
      <c r="D15327" s="37">
        <v>0.104477611940299</v>
      </c>
      <c r="E15327" s="37" t="s">
        <v>16</v>
      </c>
      <c r="F15327" s="37" t="s">
        <v>10</v>
      </c>
    </row>
    <row r="15328">
      <c r="A15328" s="36" t="str">
        <f t="shared" si="1"/>
        <v>Medium Population-Middle Poverty</v>
      </c>
      <c r="B15328" s="35" t="s">
        <v>15347</v>
      </c>
      <c r="C15328" s="37">
        <v>641.0</v>
      </c>
      <c r="D15328" s="37">
        <v>0.126365054602184</v>
      </c>
      <c r="E15328" s="37" t="s">
        <v>15</v>
      </c>
      <c r="F15328" s="37" t="s">
        <v>10</v>
      </c>
    </row>
    <row r="15329">
      <c r="A15329" s="36" t="str">
        <f t="shared" si="1"/>
        <v>Medium Population-Middle Poverty</v>
      </c>
      <c r="B15329" s="35" t="s">
        <v>15348</v>
      </c>
      <c r="C15329" s="37">
        <v>781.0</v>
      </c>
      <c r="D15329" s="37">
        <v>0.143405889884763</v>
      </c>
      <c r="E15329" s="37" t="s">
        <v>15</v>
      </c>
      <c r="F15329" s="37" t="s">
        <v>10</v>
      </c>
    </row>
    <row r="15330">
      <c r="A15330" s="36" t="str">
        <f t="shared" si="1"/>
        <v>Low Population-Middle Poverty</v>
      </c>
      <c r="B15330" s="35" t="s">
        <v>15349</v>
      </c>
      <c r="C15330" s="37">
        <v>382.0</v>
      </c>
      <c r="D15330" s="37">
        <v>0.206806282722513</v>
      </c>
      <c r="E15330" s="37" t="s">
        <v>16</v>
      </c>
      <c r="F15330" s="37" t="s">
        <v>10</v>
      </c>
    </row>
    <row r="15331">
      <c r="A15331" s="36" t="str">
        <f t="shared" si="1"/>
        <v>Medium Population-Middle Poverty</v>
      </c>
      <c r="B15331" s="35" t="s">
        <v>15350</v>
      </c>
      <c r="C15331" s="37">
        <v>849.0</v>
      </c>
      <c r="D15331" s="37">
        <v>0.154299175500589</v>
      </c>
      <c r="E15331" s="37" t="s">
        <v>15</v>
      </c>
      <c r="F15331" s="37" t="s">
        <v>10</v>
      </c>
    </row>
    <row r="15332">
      <c r="A15332" s="36" t="str">
        <f t="shared" si="1"/>
        <v>Medium Population-Middle Poverty</v>
      </c>
      <c r="B15332" s="35" t="s">
        <v>15351</v>
      </c>
      <c r="C15332" s="37">
        <v>1506.0</v>
      </c>
      <c r="D15332" s="37">
        <v>0.158034528552457</v>
      </c>
      <c r="E15332" s="37" t="s">
        <v>15</v>
      </c>
      <c r="F15332" s="37" t="s">
        <v>10</v>
      </c>
    </row>
    <row r="15333">
      <c r="A15333" s="36" t="str">
        <f t="shared" si="1"/>
        <v>Low Population-Low Poverty</v>
      </c>
      <c r="B15333" s="35" t="s">
        <v>15352</v>
      </c>
      <c r="C15333" s="37">
        <v>246.0</v>
      </c>
      <c r="D15333" s="37">
        <v>0.0</v>
      </c>
      <c r="E15333" s="37" t="s">
        <v>16</v>
      </c>
      <c r="F15333" s="37" t="s">
        <v>9</v>
      </c>
    </row>
    <row r="15334">
      <c r="A15334" s="36" t="str">
        <f t="shared" si="1"/>
        <v>Low Population-Low Poverty</v>
      </c>
      <c r="B15334" s="35" t="s">
        <v>15353</v>
      </c>
      <c r="C15334" s="37">
        <v>317.0</v>
      </c>
      <c r="D15334" s="37">
        <v>0.00946372239747634</v>
      </c>
      <c r="E15334" s="37" t="s">
        <v>16</v>
      </c>
      <c r="F15334" s="37" t="s">
        <v>9</v>
      </c>
    </row>
    <row r="15335">
      <c r="A15335" s="36" t="str">
        <f t="shared" si="1"/>
        <v>Medium Population-High Poverty</v>
      </c>
      <c r="B15335" s="35" t="s">
        <v>15354</v>
      </c>
      <c r="C15335" s="37">
        <v>593.0</v>
      </c>
      <c r="D15335" s="37">
        <v>0.42327150084317</v>
      </c>
      <c r="E15335" s="37" t="s">
        <v>15</v>
      </c>
      <c r="F15335" s="37" t="s">
        <v>11</v>
      </c>
    </row>
    <row r="15336">
      <c r="A15336" s="36" t="str">
        <f t="shared" si="1"/>
        <v>Medium Population-Middle Poverty</v>
      </c>
      <c r="B15336" s="35" t="s">
        <v>15355</v>
      </c>
      <c r="C15336" s="37">
        <v>3080.0</v>
      </c>
      <c r="D15336" s="37">
        <v>0.210064935064935</v>
      </c>
      <c r="E15336" s="37" t="s">
        <v>15</v>
      </c>
      <c r="F15336" s="37" t="s">
        <v>10</v>
      </c>
    </row>
    <row r="15337">
      <c r="A15337" s="36" t="str">
        <f t="shared" si="1"/>
        <v>Low Population-Low Poverty</v>
      </c>
      <c r="B15337" s="35" t="s">
        <v>15356</v>
      </c>
      <c r="C15337" s="37">
        <v>94.0</v>
      </c>
      <c r="D15337" s="37">
        <v>0.0</v>
      </c>
      <c r="E15337" s="37" t="s">
        <v>16</v>
      </c>
      <c r="F15337" s="37" t="s">
        <v>9</v>
      </c>
    </row>
    <row r="15338">
      <c r="A15338" s="36" t="str">
        <f t="shared" si="1"/>
        <v>Low Population-Low Poverty</v>
      </c>
      <c r="B15338" s="35" t="s">
        <v>15357</v>
      </c>
      <c r="C15338" s="37">
        <v>246.0</v>
      </c>
      <c r="D15338" s="37">
        <v>0.0569105691056911</v>
      </c>
      <c r="E15338" s="37" t="s">
        <v>16</v>
      </c>
      <c r="F15338" s="37" t="s">
        <v>9</v>
      </c>
    </row>
    <row r="15339">
      <c r="A15339" s="36" t="str">
        <f t="shared" si="1"/>
        <v>Medium Population-Middle Poverty</v>
      </c>
      <c r="B15339" s="35" t="s">
        <v>15358</v>
      </c>
      <c r="C15339" s="37">
        <v>7341.0</v>
      </c>
      <c r="D15339" s="37">
        <v>0.133769241247786</v>
      </c>
      <c r="E15339" s="37" t="s">
        <v>15</v>
      </c>
      <c r="F15339" s="37" t="s">
        <v>10</v>
      </c>
    </row>
    <row r="15340">
      <c r="A15340" s="36" t="str">
        <f t="shared" si="1"/>
        <v>Medium Population-Middle Poverty</v>
      </c>
      <c r="B15340" s="35" t="s">
        <v>15359</v>
      </c>
      <c r="C15340" s="37">
        <v>3062.0</v>
      </c>
      <c r="D15340" s="37">
        <v>0.117243631613325</v>
      </c>
      <c r="E15340" s="37" t="s">
        <v>15</v>
      </c>
      <c r="F15340" s="37" t="s">
        <v>10</v>
      </c>
    </row>
    <row r="15341">
      <c r="A15341" s="36" t="str">
        <f t="shared" si="1"/>
        <v>Low Population-Impoverished</v>
      </c>
      <c r="B15341" s="35" t="s">
        <v>15360</v>
      </c>
      <c r="C15341" s="37">
        <v>91.0</v>
      </c>
      <c r="D15341" s="37">
        <v>0.813186813186813</v>
      </c>
      <c r="E15341" s="37" t="s">
        <v>16</v>
      </c>
      <c r="F15341" s="37" t="s">
        <v>12</v>
      </c>
    </row>
    <row r="15342">
      <c r="A15342" s="36" t="str">
        <f t="shared" si="1"/>
        <v>Medium Population-Middle Poverty</v>
      </c>
      <c r="B15342" s="35" t="s">
        <v>15361</v>
      </c>
      <c r="C15342" s="37">
        <v>3405.0</v>
      </c>
      <c r="D15342" s="37">
        <v>0.132745961820852</v>
      </c>
      <c r="E15342" s="37" t="s">
        <v>15</v>
      </c>
      <c r="F15342" s="37" t="s">
        <v>10</v>
      </c>
    </row>
    <row r="15343">
      <c r="A15343" s="36" t="str">
        <f t="shared" si="1"/>
        <v>Low Population-Low Poverty</v>
      </c>
      <c r="B15343" s="35" t="s">
        <v>15362</v>
      </c>
      <c r="C15343" s="37">
        <v>43.0</v>
      </c>
      <c r="D15343" s="37">
        <v>0.0</v>
      </c>
      <c r="E15343" s="37" t="s">
        <v>16</v>
      </c>
      <c r="F15343" s="37" t="s">
        <v>9</v>
      </c>
    </row>
    <row r="15344">
      <c r="A15344" s="36" t="str">
        <f t="shared" si="1"/>
        <v>Low Population-Middle Poverty</v>
      </c>
      <c r="B15344" s="35" t="s">
        <v>15363</v>
      </c>
      <c r="C15344" s="37">
        <v>361.0</v>
      </c>
      <c r="D15344" s="37">
        <v>0.121883656509695</v>
      </c>
      <c r="E15344" s="37" t="s">
        <v>16</v>
      </c>
      <c r="F15344" s="37" t="s">
        <v>10</v>
      </c>
    </row>
    <row r="15345">
      <c r="A15345" s="36" t="str">
        <f t="shared" si="1"/>
        <v>Medium Population-Middle Poverty</v>
      </c>
      <c r="B15345" s="35" t="s">
        <v>15364</v>
      </c>
      <c r="C15345" s="37">
        <v>7658.0</v>
      </c>
      <c r="D15345" s="37">
        <v>0.126012013580569</v>
      </c>
      <c r="E15345" s="37" t="s">
        <v>15</v>
      </c>
      <c r="F15345" s="37" t="s">
        <v>10</v>
      </c>
    </row>
    <row r="15346">
      <c r="A15346" s="36" t="str">
        <f t="shared" si="1"/>
        <v>Low Population-Middle Poverty</v>
      </c>
      <c r="B15346" s="35" t="s">
        <v>15365</v>
      </c>
      <c r="C15346" s="37">
        <v>157.0</v>
      </c>
      <c r="D15346" s="37">
        <v>0.191082802547771</v>
      </c>
      <c r="E15346" s="37" t="s">
        <v>16</v>
      </c>
      <c r="F15346" s="37" t="s">
        <v>10</v>
      </c>
    </row>
    <row r="15347">
      <c r="A15347" s="36" t="str">
        <f t="shared" si="1"/>
        <v>Medium Population-Middle Poverty</v>
      </c>
      <c r="B15347" s="35" t="s">
        <v>15366</v>
      </c>
      <c r="C15347" s="37">
        <v>8854.0</v>
      </c>
      <c r="D15347" s="37">
        <v>0.135419019652135</v>
      </c>
      <c r="E15347" s="37" t="s">
        <v>15</v>
      </c>
      <c r="F15347" s="37" t="s">
        <v>10</v>
      </c>
    </row>
    <row r="15348">
      <c r="A15348" s="36" t="str">
        <f t="shared" si="1"/>
        <v>Medium Population-Middle Poverty</v>
      </c>
      <c r="B15348" s="35" t="s">
        <v>15367</v>
      </c>
      <c r="C15348" s="37">
        <v>3702.0</v>
      </c>
      <c r="D15348" s="37">
        <v>0.270934629929768</v>
      </c>
      <c r="E15348" s="37" t="s">
        <v>15</v>
      </c>
      <c r="F15348" s="37" t="s">
        <v>10</v>
      </c>
    </row>
    <row r="15349">
      <c r="A15349" s="36" t="str">
        <f t="shared" si="1"/>
        <v>High Population-Middle Poverty</v>
      </c>
      <c r="B15349" s="35" t="s">
        <v>15368</v>
      </c>
      <c r="C15349" s="37">
        <v>16278.0</v>
      </c>
      <c r="D15349" s="37">
        <v>0.202666175205799</v>
      </c>
      <c r="E15349" s="37" t="s">
        <v>14</v>
      </c>
      <c r="F15349" s="37" t="s">
        <v>10</v>
      </c>
    </row>
    <row r="15350">
      <c r="A15350" s="36" t="str">
        <f t="shared" si="1"/>
        <v>High Population-Middle Poverty</v>
      </c>
      <c r="B15350" s="35" t="s">
        <v>15369</v>
      </c>
      <c r="C15350" s="37">
        <v>41444.0</v>
      </c>
      <c r="D15350" s="37">
        <v>0.137004150178554</v>
      </c>
      <c r="E15350" s="37" t="s">
        <v>14</v>
      </c>
      <c r="F15350" s="37" t="s">
        <v>10</v>
      </c>
    </row>
    <row r="15351">
      <c r="A15351" s="36" t="str">
        <f t="shared" si="1"/>
        <v>High Population-Middle Poverty</v>
      </c>
      <c r="B15351" s="35" t="s">
        <v>15370</v>
      </c>
      <c r="C15351" s="37">
        <v>61174.0</v>
      </c>
      <c r="D15351" s="37">
        <v>0.329388302219897</v>
      </c>
      <c r="E15351" s="37" t="s">
        <v>14</v>
      </c>
      <c r="F15351" s="37" t="s">
        <v>10</v>
      </c>
    </row>
    <row r="15352">
      <c r="A15352" s="36" t="str">
        <f t="shared" si="1"/>
        <v>High Population-Middle Poverty</v>
      </c>
      <c r="B15352" s="35" t="s">
        <v>15371</v>
      </c>
      <c r="C15352" s="37">
        <v>42429.0</v>
      </c>
      <c r="D15352" s="37">
        <v>0.112965188903816</v>
      </c>
      <c r="E15352" s="37" t="s">
        <v>14</v>
      </c>
      <c r="F15352" s="37" t="s">
        <v>10</v>
      </c>
    </row>
    <row r="15353">
      <c r="A15353" s="36" t="str">
        <f t="shared" si="1"/>
        <v>Low Population-High Poverty</v>
      </c>
      <c r="B15353" s="35" t="s">
        <v>15372</v>
      </c>
      <c r="C15353" s="37">
        <v>62.0</v>
      </c>
      <c r="D15353" s="37">
        <v>0.403225806451613</v>
      </c>
      <c r="E15353" s="37" t="s">
        <v>16</v>
      </c>
      <c r="F15353" s="37" t="s">
        <v>11</v>
      </c>
    </row>
    <row r="15354">
      <c r="A15354" s="36" t="str">
        <f t="shared" si="1"/>
        <v>Medium Population-Low Poverty</v>
      </c>
      <c r="B15354" s="35" t="s">
        <v>15373</v>
      </c>
      <c r="C15354" s="37">
        <v>568.0</v>
      </c>
      <c r="D15354" s="37">
        <v>0.0897887323943662</v>
      </c>
      <c r="E15354" s="37" t="s">
        <v>15</v>
      </c>
      <c r="F15354" s="37" t="s">
        <v>9</v>
      </c>
    </row>
    <row r="15355">
      <c r="A15355" s="36" t="str">
        <f t="shared" si="1"/>
        <v>Medium Population-Middle Poverty</v>
      </c>
      <c r="B15355" s="35" t="s">
        <v>15374</v>
      </c>
      <c r="C15355" s="37">
        <v>5692.0</v>
      </c>
      <c r="D15355" s="37">
        <v>0.153021784961349</v>
      </c>
      <c r="E15355" s="37" t="s">
        <v>15</v>
      </c>
      <c r="F15355" s="37" t="s">
        <v>10</v>
      </c>
    </row>
    <row r="15356">
      <c r="A15356" s="36" t="str">
        <f t="shared" si="1"/>
        <v>Medium Population-Low Poverty</v>
      </c>
      <c r="B15356" s="35" t="s">
        <v>15375</v>
      </c>
      <c r="C15356" s="37">
        <v>2466.0</v>
      </c>
      <c r="D15356" s="37">
        <v>0.0247364152473642</v>
      </c>
      <c r="E15356" s="37" t="s">
        <v>15</v>
      </c>
      <c r="F15356" s="37" t="s">
        <v>9</v>
      </c>
    </row>
    <row r="15357">
      <c r="A15357" s="36" t="str">
        <f t="shared" si="1"/>
        <v>Medium Population-High Poverty</v>
      </c>
      <c r="B15357" s="35" t="s">
        <v>15376</v>
      </c>
      <c r="C15357" s="37">
        <v>1214.0</v>
      </c>
      <c r="D15357" s="37">
        <v>0.344316309719934</v>
      </c>
      <c r="E15357" s="37" t="s">
        <v>15</v>
      </c>
      <c r="F15357" s="37" t="s">
        <v>11</v>
      </c>
    </row>
    <row r="15358">
      <c r="A15358" s="36" t="str">
        <f t="shared" si="1"/>
        <v>Medium Population-Middle Poverty</v>
      </c>
      <c r="B15358" s="35" t="s">
        <v>15377</v>
      </c>
      <c r="C15358" s="37">
        <v>1555.0</v>
      </c>
      <c r="D15358" s="37">
        <v>0.176848874598071</v>
      </c>
      <c r="E15358" s="37" t="s">
        <v>15</v>
      </c>
      <c r="F15358" s="37" t="s">
        <v>10</v>
      </c>
    </row>
    <row r="15359">
      <c r="A15359" s="36" t="str">
        <f t="shared" si="1"/>
        <v>Medium Population-Low Poverty</v>
      </c>
      <c r="B15359" s="35" t="s">
        <v>15378</v>
      </c>
      <c r="C15359" s="37">
        <v>3322.0</v>
      </c>
      <c r="D15359" s="37">
        <v>0.0481637567730283</v>
      </c>
      <c r="E15359" s="37" t="s">
        <v>15</v>
      </c>
      <c r="F15359" s="37" t="s">
        <v>9</v>
      </c>
    </row>
    <row r="15360">
      <c r="A15360" s="36" t="str">
        <f t="shared" si="1"/>
        <v>Low Population-Low Poverty</v>
      </c>
      <c r="B15360" s="35" t="s">
        <v>15379</v>
      </c>
      <c r="C15360" s="37">
        <v>150.0</v>
      </c>
      <c r="D15360" s="37">
        <v>0.0</v>
      </c>
      <c r="E15360" s="37" t="s">
        <v>16</v>
      </c>
      <c r="F15360" s="37" t="s">
        <v>9</v>
      </c>
    </row>
    <row r="15361">
      <c r="A15361" s="36" t="str">
        <f t="shared" si="1"/>
        <v>Low Population-Low Poverty</v>
      </c>
      <c r="B15361" s="35" t="s">
        <v>15380</v>
      </c>
      <c r="C15361" s="37">
        <v>197.0</v>
      </c>
      <c r="D15361" s="37">
        <v>0.0</v>
      </c>
      <c r="E15361" s="37" t="s">
        <v>16</v>
      </c>
      <c r="F15361" s="37" t="s">
        <v>9</v>
      </c>
    </row>
    <row r="15362">
      <c r="A15362" s="36" t="str">
        <f t="shared" si="1"/>
        <v>Medium Population-Low Poverty</v>
      </c>
      <c r="B15362" s="35" t="s">
        <v>15381</v>
      </c>
      <c r="C15362" s="37">
        <v>1329.0</v>
      </c>
      <c r="D15362" s="37">
        <v>0.0737396538750941</v>
      </c>
      <c r="E15362" s="37" t="s">
        <v>15</v>
      </c>
      <c r="F15362" s="37" t="s">
        <v>9</v>
      </c>
    </row>
    <row r="15363">
      <c r="A15363" s="36" t="str">
        <f t="shared" si="1"/>
        <v>Medium Population-Middle Poverty</v>
      </c>
      <c r="B15363" s="35" t="s">
        <v>15382</v>
      </c>
      <c r="C15363" s="37">
        <v>2123.0</v>
      </c>
      <c r="D15363" s="37">
        <v>0.175223739990579</v>
      </c>
      <c r="E15363" s="37" t="s">
        <v>15</v>
      </c>
      <c r="F15363" s="37" t="s">
        <v>10</v>
      </c>
    </row>
    <row r="15364">
      <c r="A15364" s="36" t="str">
        <f t="shared" si="1"/>
        <v>Medium Population-Low Poverty</v>
      </c>
      <c r="B15364" s="35" t="s">
        <v>15383</v>
      </c>
      <c r="C15364" s="37">
        <v>706.0</v>
      </c>
      <c r="D15364" s="37">
        <v>0.0736543909348442</v>
      </c>
      <c r="E15364" s="37" t="s">
        <v>15</v>
      </c>
      <c r="F15364" s="37" t="s">
        <v>9</v>
      </c>
    </row>
    <row r="15365">
      <c r="A15365" s="36" t="str">
        <f t="shared" si="1"/>
        <v>Medium Population-Low Poverty</v>
      </c>
      <c r="B15365" s="35" t="s">
        <v>15384</v>
      </c>
      <c r="C15365" s="37">
        <v>1361.0</v>
      </c>
      <c r="D15365" s="37">
        <v>0.0955180014695077</v>
      </c>
      <c r="E15365" s="37" t="s">
        <v>15</v>
      </c>
      <c r="F15365" s="37" t="s">
        <v>9</v>
      </c>
    </row>
    <row r="15366">
      <c r="A15366" s="36" t="str">
        <f t="shared" si="1"/>
        <v>Medium Population-Middle Poverty</v>
      </c>
      <c r="B15366" s="35" t="s">
        <v>15385</v>
      </c>
      <c r="C15366" s="37">
        <v>4857.0</v>
      </c>
      <c r="D15366" s="37">
        <v>0.104179534692197</v>
      </c>
      <c r="E15366" s="37" t="s">
        <v>15</v>
      </c>
      <c r="F15366" s="37" t="s">
        <v>10</v>
      </c>
    </row>
    <row r="15367">
      <c r="A15367" s="36" t="str">
        <f t="shared" si="1"/>
        <v>High Population-Middle Poverty</v>
      </c>
      <c r="B15367" s="35" t="s">
        <v>15386</v>
      </c>
      <c r="C15367" s="37">
        <v>26014.0</v>
      </c>
      <c r="D15367" s="37">
        <v>0.106596448066426</v>
      </c>
      <c r="E15367" s="37" t="s">
        <v>14</v>
      </c>
      <c r="F15367" s="37" t="s">
        <v>10</v>
      </c>
    </row>
    <row r="15368">
      <c r="A15368" s="36" t="str">
        <f t="shared" si="1"/>
        <v>Medium Population-Low Poverty</v>
      </c>
      <c r="B15368" s="35" t="s">
        <v>15387</v>
      </c>
      <c r="C15368" s="37">
        <v>1730.0</v>
      </c>
      <c r="D15368" s="37">
        <v>0.0358381502890173</v>
      </c>
      <c r="E15368" s="37" t="s">
        <v>15</v>
      </c>
      <c r="F15368" s="37" t="s">
        <v>9</v>
      </c>
    </row>
    <row r="15369">
      <c r="A15369" s="36" t="str">
        <f t="shared" si="1"/>
        <v>Medium Population-Middle Poverty</v>
      </c>
      <c r="B15369" s="35" t="s">
        <v>15388</v>
      </c>
      <c r="C15369" s="37">
        <v>1383.0</v>
      </c>
      <c r="D15369" s="37">
        <v>0.14822848879248</v>
      </c>
      <c r="E15369" s="37" t="s">
        <v>15</v>
      </c>
      <c r="F15369" s="37" t="s">
        <v>10</v>
      </c>
    </row>
    <row r="15370">
      <c r="A15370" s="36" t="str">
        <f t="shared" si="1"/>
        <v>Medium Population-Middle Poverty</v>
      </c>
      <c r="B15370" s="35" t="s">
        <v>15389</v>
      </c>
      <c r="C15370" s="37">
        <v>664.0</v>
      </c>
      <c r="D15370" s="37">
        <v>0.174698795180723</v>
      </c>
      <c r="E15370" s="37" t="s">
        <v>15</v>
      </c>
      <c r="F15370" s="37" t="s">
        <v>10</v>
      </c>
    </row>
    <row r="15371">
      <c r="A15371" s="36" t="str">
        <f t="shared" si="1"/>
        <v>Medium Population-Low Poverty</v>
      </c>
      <c r="B15371" s="35" t="s">
        <v>15390</v>
      </c>
      <c r="C15371" s="37">
        <v>1065.0</v>
      </c>
      <c r="D15371" s="37">
        <v>0.0450704225352113</v>
      </c>
      <c r="E15371" s="37" t="s">
        <v>15</v>
      </c>
      <c r="F15371" s="37" t="s">
        <v>9</v>
      </c>
    </row>
    <row r="15372">
      <c r="A15372" s="36" t="str">
        <f t="shared" si="1"/>
        <v>Medium Population-Middle Poverty</v>
      </c>
      <c r="B15372" s="35" t="s">
        <v>15391</v>
      </c>
      <c r="C15372" s="37">
        <v>3330.0</v>
      </c>
      <c r="D15372" s="37">
        <v>0.15045045045045</v>
      </c>
      <c r="E15372" s="37" t="s">
        <v>15</v>
      </c>
      <c r="F15372" s="37" t="s">
        <v>10</v>
      </c>
    </row>
    <row r="15373">
      <c r="A15373" s="36" t="str">
        <f t="shared" si="1"/>
        <v>Medium Population-Low Poverty</v>
      </c>
      <c r="B15373" s="35" t="s">
        <v>15392</v>
      </c>
      <c r="C15373" s="37">
        <v>2067.0</v>
      </c>
      <c r="D15373" s="37">
        <v>0.065795839380745</v>
      </c>
      <c r="E15373" s="37" t="s">
        <v>15</v>
      </c>
      <c r="F15373" s="37" t="s">
        <v>9</v>
      </c>
    </row>
    <row r="15374">
      <c r="A15374" s="36" t="str">
        <f t="shared" si="1"/>
        <v>Medium Population-Middle Poverty</v>
      </c>
      <c r="B15374" s="35" t="s">
        <v>15393</v>
      </c>
      <c r="C15374" s="37">
        <v>1484.0</v>
      </c>
      <c r="D15374" s="37">
        <v>0.224393530997305</v>
      </c>
      <c r="E15374" s="37" t="s">
        <v>15</v>
      </c>
      <c r="F15374" s="37" t="s">
        <v>10</v>
      </c>
    </row>
    <row r="15375">
      <c r="A15375" s="36" t="str">
        <f t="shared" si="1"/>
        <v>Medium Population-Low Poverty</v>
      </c>
      <c r="B15375" s="35" t="s">
        <v>15394</v>
      </c>
      <c r="C15375" s="37">
        <v>1243.0</v>
      </c>
      <c r="D15375" s="37">
        <v>0.0732099758648431</v>
      </c>
      <c r="E15375" s="37" t="s">
        <v>15</v>
      </c>
      <c r="F15375" s="37" t="s">
        <v>9</v>
      </c>
    </row>
    <row r="15376">
      <c r="A15376" s="36" t="str">
        <f t="shared" si="1"/>
        <v>Medium Population-Low Poverty</v>
      </c>
      <c r="B15376" s="35" t="s">
        <v>15395</v>
      </c>
      <c r="C15376" s="37">
        <v>894.0</v>
      </c>
      <c r="D15376" s="37">
        <v>0.0178970917225951</v>
      </c>
      <c r="E15376" s="37" t="s">
        <v>15</v>
      </c>
      <c r="F15376" s="37" t="s">
        <v>9</v>
      </c>
    </row>
    <row r="15377">
      <c r="A15377" s="36" t="str">
        <f t="shared" si="1"/>
        <v>Medium Population-Middle Poverty</v>
      </c>
      <c r="B15377" s="35" t="s">
        <v>15396</v>
      </c>
      <c r="C15377" s="37">
        <v>2202.0</v>
      </c>
      <c r="D15377" s="37">
        <v>0.182107175295186</v>
      </c>
      <c r="E15377" s="37" t="s">
        <v>15</v>
      </c>
      <c r="F15377" s="37" t="s">
        <v>10</v>
      </c>
    </row>
    <row r="15378">
      <c r="A15378" s="36" t="str">
        <f t="shared" si="1"/>
        <v>Medium Population-Middle Poverty</v>
      </c>
      <c r="B15378" s="35" t="s">
        <v>15397</v>
      </c>
      <c r="C15378" s="37">
        <v>3042.0</v>
      </c>
      <c r="D15378" s="37">
        <v>0.173898750821828</v>
      </c>
      <c r="E15378" s="37" t="s">
        <v>15</v>
      </c>
      <c r="F15378" s="37" t="s">
        <v>10</v>
      </c>
    </row>
    <row r="15379">
      <c r="A15379" s="36" t="str">
        <f t="shared" si="1"/>
        <v>Medium Population-Middle Poverty</v>
      </c>
      <c r="B15379" s="35" t="s">
        <v>15398</v>
      </c>
      <c r="C15379" s="37">
        <v>2358.0</v>
      </c>
      <c r="D15379" s="37">
        <v>0.111111111111111</v>
      </c>
      <c r="E15379" s="37" t="s">
        <v>15</v>
      </c>
      <c r="F15379" s="37" t="s">
        <v>10</v>
      </c>
    </row>
    <row r="15380">
      <c r="A15380" s="36" t="str">
        <f t="shared" si="1"/>
        <v>Medium Population-Middle Poverty</v>
      </c>
      <c r="B15380" s="35" t="s">
        <v>15399</v>
      </c>
      <c r="C15380" s="37">
        <v>946.0</v>
      </c>
      <c r="D15380" s="37">
        <v>0.105708245243129</v>
      </c>
      <c r="E15380" s="37" t="s">
        <v>15</v>
      </c>
      <c r="F15380" s="37" t="s">
        <v>10</v>
      </c>
    </row>
    <row r="15381">
      <c r="A15381" s="36" t="str">
        <f t="shared" si="1"/>
        <v>Medium Population-Middle Poverty</v>
      </c>
      <c r="B15381" s="35" t="s">
        <v>15400</v>
      </c>
      <c r="C15381" s="37">
        <v>1954.0</v>
      </c>
      <c r="D15381" s="37">
        <v>0.150972364380757</v>
      </c>
      <c r="E15381" s="37" t="s">
        <v>15</v>
      </c>
      <c r="F15381" s="37" t="s">
        <v>10</v>
      </c>
    </row>
    <row r="15382">
      <c r="A15382" s="36" t="str">
        <f t="shared" si="1"/>
        <v>Low Population-Low Poverty</v>
      </c>
      <c r="B15382" s="35" t="s">
        <v>15401</v>
      </c>
      <c r="C15382" s="37">
        <v>179.0</v>
      </c>
      <c r="D15382" s="37">
        <v>0.0446927374301676</v>
      </c>
      <c r="E15382" s="37" t="s">
        <v>16</v>
      </c>
      <c r="F15382" s="37" t="s">
        <v>9</v>
      </c>
    </row>
    <row r="15383">
      <c r="A15383" s="36" t="str">
        <f t="shared" si="1"/>
        <v>Medium Population-Middle Poverty</v>
      </c>
      <c r="B15383" s="35" t="s">
        <v>15402</v>
      </c>
      <c r="C15383" s="37">
        <v>2849.0</v>
      </c>
      <c r="D15383" s="37">
        <v>0.204633204633205</v>
      </c>
      <c r="E15383" s="37" t="s">
        <v>15</v>
      </c>
      <c r="F15383" s="37" t="s">
        <v>10</v>
      </c>
    </row>
    <row r="15384">
      <c r="A15384" s="36" t="str">
        <f t="shared" si="1"/>
        <v>High Population-Low Poverty</v>
      </c>
      <c r="B15384" s="35" t="s">
        <v>15403</v>
      </c>
      <c r="C15384" s="37">
        <v>14285.0</v>
      </c>
      <c r="D15384" s="37">
        <v>0.0861743087154358</v>
      </c>
      <c r="E15384" s="37" t="s">
        <v>14</v>
      </c>
      <c r="F15384" s="37" t="s">
        <v>9</v>
      </c>
    </row>
    <row r="15385">
      <c r="A15385" s="36" t="str">
        <f t="shared" si="1"/>
        <v>Medium Population-Low Poverty</v>
      </c>
      <c r="B15385" s="35" t="s">
        <v>15404</v>
      </c>
      <c r="C15385" s="37">
        <v>1949.0</v>
      </c>
      <c r="D15385" s="37">
        <v>0.0728578758337609</v>
      </c>
      <c r="E15385" s="37" t="s">
        <v>15</v>
      </c>
      <c r="F15385" s="37" t="s">
        <v>9</v>
      </c>
    </row>
    <row r="15386">
      <c r="A15386" s="36" t="str">
        <f t="shared" si="1"/>
        <v>Low Population-Low Poverty</v>
      </c>
      <c r="B15386" s="35" t="s">
        <v>15405</v>
      </c>
      <c r="C15386" s="37">
        <v>111.0</v>
      </c>
      <c r="D15386" s="37">
        <v>0.0720720720720721</v>
      </c>
      <c r="E15386" s="37" t="s">
        <v>16</v>
      </c>
      <c r="F15386" s="37" t="s">
        <v>9</v>
      </c>
    </row>
    <row r="15387">
      <c r="A15387" s="36" t="str">
        <f t="shared" si="1"/>
        <v>Medium Population-Low Poverty</v>
      </c>
      <c r="B15387" s="35" t="s">
        <v>15406</v>
      </c>
      <c r="C15387" s="37">
        <v>609.0</v>
      </c>
      <c r="D15387" s="37">
        <v>0.083743842364532</v>
      </c>
      <c r="E15387" s="37" t="s">
        <v>15</v>
      </c>
      <c r="F15387" s="37" t="s">
        <v>9</v>
      </c>
    </row>
    <row r="15388">
      <c r="A15388" s="36" t="str">
        <f t="shared" si="1"/>
        <v>Low Population-Middle Poverty</v>
      </c>
      <c r="B15388" s="35" t="s">
        <v>15407</v>
      </c>
      <c r="C15388" s="37">
        <v>369.0</v>
      </c>
      <c r="D15388" s="37">
        <v>0.111111111111111</v>
      </c>
      <c r="E15388" s="37" t="s">
        <v>16</v>
      </c>
      <c r="F15388" s="37" t="s">
        <v>10</v>
      </c>
    </row>
    <row r="15389">
      <c r="A15389" s="36" t="str">
        <f t="shared" si="1"/>
        <v>Medium Population-Low Poverty</v>
      </c>
      <c r="B15389" s="35" t="s">
        <v>15408</v>
      </c>
      <c r="C15389" s="37">
        <v>564.0</v>
      </c>
      <c r="D15389" s="37">
        <v>0.0354609929078014</v>
      </c>
      <c r="E15389" s="37" t="s">
        <v>15</v>
      </c>
      <c r="F15389" s="37" t="s">
        <v>9</v>
      </c>
    </row>
    <row r="15390">
      <c r="A15390" s="36" t="str">
        <f t="shared" si="1"/>
        <v>Medium Population-Middle Poverty</v>
      </c>
      <c r="B15390" s="35" t="s">
        <v>15409</v>
      </c>
      <c r="C15390" s="37">
        <v>1123.0</v>
      </c>
      <c r="D15390" s="37">
        <v>0.140694568121104</v>
      </c>
      <c r="E15390" s="37" t="s">
        <v>15</v>
      </c>
      <c r="F15390" s="37" t="s">
        <v>10</v>
      </c>
    </row>
    <row r="15391">
      <c r="A15391" s="36" t="str">
        <f t="shared" si="1"/>
        <v>Low Population-Middle Poverty</v>
      </c>
      <c r="B15391" s="35" t="s">
        <v>15410</v>
      </c>
      <c r="C15391" s="37">
        <v>148.0</v>
      </c>
      <c r="D15391" s="37">
        <v>0.175675675675676</v>
      </c>
      <c r="E15391" s="37" t="s">
        <v>16</v>
      </c>
      <c r="F15391" s="37" t="s">
        <v>10</v>
      </c>
    </row>
    <row r="15392">
      <c r="A15392" s="36" t="str">
        <f t="shared" si="1"/>
        <v>Medium Population-Middle Poverty</v>
      </c>
      <c r="B15392" s="35" t="s">
        <v>15411</v>
      </c>
      <c r="C15392" s="37">
        <v>1788.0</v>
      </c>
      <c r="D15392" s="37">
        <v>0.135346756152125</v>
      </c>
      <c r="E15392" s="37" t="s">
        <v>15</v>
      </c>
      <c r="F15392" s="37" t="s">
        <v>10</v>
      </c>
    </row>
    <row r="15393">
      <c r="A15393" s="36" t="str">
        <f t="shared" si="1"/>
        <v>Medium Population-Middle Poverty</v>
      </c>
      <c r="B15393" s="35" t="s">
        <v>15412</v>
      </c>
      <c r="C15393" s="37">
        <v>1948.0</v>
      </c>
      <c r="D15393" s="37">
        <v>0.102669404517454</v>
      </c>
      <c r="E15393" s="37" t="s">
        <v>15</v>
      </c>
      <c r="F15393" s="37" t="s">
        <v>10</v>
      </c>
    </row>
    <row r="15394">
      <c r="A15394" s="36" t="str">
        <f t="shared" si="1"/>
        <v>Medium Population-Middle Poverty</v>
      </c>
      <c r="B15394" s="35" t="s">
        <v>15413</v>
      </c>
      <c r="C15394" s="37">
        <v>1128.0</v>
      </c>
      <c r="D15394" s="37">
        <v>0.13386524822695</v>
      </c>
      <c r="E15394" s="37" t="s">
        <v>15</v>
      </c>
      <c r="F15394" s="37" t="s">
        <v>10</v>
      </c>
    </row>
    <row r="15395">
      <c r="A15395" s="36" t="str">
        <f t="shared" si="1"/>
        <v>Medium Population-Low Poverty</v>
      </c>
      <c r="B15395" s="35" t="s">
        <v>15414</v>
      </c>
      <c r="C15395" s="37">
        <v>647.0</v>
      </c>
      <c r="D15395" s="37">
        <v>0.0556414219474498</v>
      </c>
      <c r="E15395" s="37" t="s">
        <v>15</v>
      </c>
      <c r="F15395" s="37" t="s">
        <v>9</v>
      </c>
    </row>
    <row r="15396">
      <c r="A15396" s="36" t="str">
        <f t="shared" si="1"/>
        <v>Medium Population-Low Poverty</v>
      </c>
      <c r="B15396" s="35" t="s">
        <v>15415</v>
      </c>
      <c r="C15396" s="37">
        <v>2228.0</v>
      </c>
      <c r="D15396" s="37">
        <v>0.0911131059245961</v>
      </c>
      <c r="E15396" s="37" t="s">
        <v>15</v>
      </c>
      <c r="F15396" s="37" t="s">
        <v>9</v>
      </c>
    </row>
    <row r="15397">
      <c r="A15397" s="36" t="str">
        <f t="shared" si="1"/>
        <v>High Population-Middle Poverty</v>
      </c>
      <c r="B15397" s="35" t="s">
        <v>15416</v>
      </c>
      <c r="C15397" s="37">
        <v>10467.0</v>
      </c>
      <c r="D15397" s="37">
        <v>0.113212955001433</v>
      </c>
      <c r="E15397" s="37" t="s">
        <v>14</v>
      </c>
      <c r="F15397" s="37" t="s">
        <v>10</v>
      </c>
    </row>
    <row r="15398">
      <c r="A15398" s="36" t="str">
        <f t="shared" si="1"/>
        <v>Medium Population-Low Poverty</v>
      </c>
      <c r="B15398" s="35" t="s">
        <v>15417</v>
      </c>
      <c r="C15398" s="37">
        <v>995.0</v>
      </c>
      <c r="D15398" s="37">
        <v>0.078391959798995</v>
      </c>
      <c r="E15398" s="37" t="s">
        <v>15</v>
      </c>
      <c r="F15398" s="37" t="s">
        <v>9</v>
      </c>
    </row>
    <row r="15399">
      <c r="A15399" s="36" t="str">
        <f t="shared" si="1"/>
        <v>Medium Population-Middle Poverty</v>
      </c>
      <c r="B15399" s="35" t="s">
        <v>15418</v>
      </c>
      <c r="C15399" s="37">
        <v>893.0</v>
      </c>
      <c r="D15399" s="37">
        <v>0.142217245240761</v>
      </c>
      <c r="E15399" s="37" t="s">
        <v>15</v>
      </c>
      <c r="F15399" s="37" t="s">
        <v>10</v>
      </c>
    </row>
    <row r="15400">
      <c r="A15400" s="36" t="str">
        <f t="shared" si="1"/>
        <v>Low Population-Low Poverty</v>
      </c>
      <c r="B15400" s="35" t="s">
        <v>15419</v>
      </c>
      <c r="C15400" s="37">
        <v>195.0</v>
      </c>
      <c r="D15400" s="37">
        <v>0.0512820512820513</v>
      </c>
      <c r="E15400" s="37" t="s">
        <v>16</v>
      </c>
      <c r="F15400" s="37" t="s">
        <v>9</v>
      </c>
    </row>
    <row r="15401">
      <c r="A15401" s="36" t="str">
        <f t="shared" si="1"/>
        <v>Low Population-Low Poverty</v>
      </c>
      <c r="B15401" s="35" t="s">
        <v>15420</v>
      </c>
      <c r="C15401" s="37">
        <v>254.0</v>
      </c>
      <c r="D15401" s="37">
        <v>0.0</v>
      </c>
      <c r="E15401" s="37" t="s">
        <v>16</v>
      </c>
      <c r="F15401" s="37" t="s">
        <v>9</v>
      </c>
    </row>
    <row r="15402">
      <c r="A15402" s="36" t="str">
        <f t="shared" si="1"/>
        <v>Medium Population-Low Poverty</v>
      </c>
      <c r="B15402" s="35" t="s">
        <v>15421</v>
      </c>
      <c r="C15402" s="37">
        <v>4034.0</v>
      </c>
      <c r="D15402" s="37">
        <v>0.0991571641051066</v>
      </c>
      <c r="E15402" s="37" t="s">
        <v>15</v>
      </c>
      <c r="F15402" s="37" t="s">
        <v>9</v>
      </c>
    </row>
    <row r="15403">
      <c r="A15403" s="36" t="str">
        <f t="shared" si="1"/>
        <v>Medium Population-Low Poverty</v>
      </c>
      <c r="B15403" s="35" t="s">
        <v>15422</v>
      </c>
      <c r="C15403" s="37">
        <v>1351.0</v>
      </c>
      <c r="D15403" s="37">
        <v>0.0866025166543301</v>
      </c>
      <c r="E15403" s="37" t="s">
        <v>15</v>
      </c>
      <c r="F15403" s="37" t="s">
        <v>9</v>
      </c>
    </row>
    <row r="15404">
      <c r="A15404" s="36" t="str">
        <f t="shared" si="1"/>
        <v>Medium Population-Low Poverty</v>
      </c>
      <c r="B15404" s="35" t="s">
        <v>15423</v>
      </c>
      <c r="C15404" s="37">
        <v>1836.0</v>
      </c>
      <c r="D15404" s="37">
        <v>0.0528322440087146</v>
      </c>
      <c r="E15404" s="37" t="s">
        <v>15</v>
      </c>
      <c r="F15404" s="37" t="s">
        <v>9</v>
      </c>
    </row>
    <row r="15405">
      <c r="A15405" s="36" t="str">
        <f t="shared" si="1"/>
        <v>Medium Population-Middle Poverty</v>
      </c>
      <c r="B15405" s="35" t="s">
        <v>15424</v>
      </c>
      <c r="C15405" s="37">
        <v>958.0</v>
      </c>
      <c r="D15405" s="37">
        <v>0.186847599164927</v>
      </c>
      <c r="E15405" s="37" t="s">
        <v>15</v>
      </c>
      <c r="F15405" s="37" t="s">
        <v>10</v>
      </c>
    </row>
    <row r="15406">
      <c r="A15406" s="36" t="str">
        <f t="shared" si="1"/>
        <v>Medium Population-Low Poverty</v>
      </c>
      <c r="B15406" s="35" t="s">
        <v>15425</v>
      </c>
      <c r="C15406" s="37">
        <v>1640.0</v>
      </c>
      <c r="D15406" s="37">
        <v>0.0695121951219512</v>
      </c>
      <c r="E15406" s="37" t="s">
        <v>15</v>
      </c>
      <c r="F15406" s="37" t="s">
        <v>9</v>
      </c>
    </row>
    <row r="15407">
      <c r="A15407" s="36" t="str">
        <f t="shared" si="1"/>
        <v>Medium Population-Middle Poverty</v>
      </c>
      <c r="B15407" s="35" t="s">
        <v>15426</v>
      </c>
      <c r="C15407" s="37">
        <v>3567.0</v>
      </c>
      <c r="D15407" s="37">
        <v>0.106251752172694</v>
      </c>
      <c r="E15407" s="37" t="s">
        <v>15</v>
      </c>
      <c r="F15407" s="37" t="s">
        <v>10</v>
      </c>
    </row>
    <row r="15408">
      <c r="A15408" s="36" t="str">
        <f t="shared" si="1"/>
        <v>Low Population-Middle Poverty</v>
      </c>
      <c r="B15408" s="35" t="s">
        <v>15427</v>
      </c>
      <c r="C15408" s="37">
        <v>301.0</v>
      </c>
      <c r="D15408" s="37">
        <v>0.149501661129568</v>
      </c>
      <c r="E15408" s="37" t="s">
        <v>16</v>
      </c>
      <c r="F15408" s="37" t="s">
        <v>10</v>
      </c>
    </row>
    <row r="15409">
      <c r="A15409" s="36" t="str">
        <f t="shared" si="1"/>
        <v>Medium Population-Low Poverty</v>
      </c>
      <c r="B15409" s="35" t="s">
        <v>15428</v>
      </c>
      <c r="C15409" s="37">
        <v>1727.0</v>
      </c>
      <c r="D15409" s="37">
        <v>0.0573248407643312</v>
      </c>
      <c r="E15409" s="37" t="s">
        <v>15</v>
      </c>
      <c r="F15409" s="37" t="s">
        <v>9</v>
      </c>
    </row>
    <row r="15410">
      <c r="A15410" s="36" t="str">
        <f t="shared" si="1"/>
        <v>Low Population-Middle Poverty</v>
      </c>
      <c r="B15410" s="35" t="s">
        <v>15429</v>
      </c>
      <c r="C15410" s="37">
        <v>118.0</v>
      </c>
      <c r="D15410" s="37">
        <v>0.110169491525424</v>
      </c>
      <c r="E15410" s="37" t="s">
        <v>16</v>
      </c>
      <c r="F15410" s="37" t="s">
        <v>10</v>
      </c>
    </row>
    <row r="15411">
      <c r="A15411" s="36" t="str">
        <f t="shared" si="1"/>
        <v>High Population-Low Poverty</v>
      </c>
      <c r="B15411" s="35" t="s">
        <v>15430</v>
      </c>
      <c r="C15411" s="37">
        <v>11816.0</v>
      </c>
      <c r="D15411" s="37">
        <v>0.0996953283683142</v>
      </c>
      <c r="E15411" s="37" t="s">
        <v>14</v>
      </c>
      <c r="F15411" s="37" t="s">
        <v>9</v>
      </c>
    </row>
    <row r="15412">
      <c r="A15412" s="36" t="str">
        <f t="shared" si="1"/>
        <v>Medium Population-Low Poverty</v>
      </c>
      <c r="B15412" s="35" t="s">
        <v>15431</v>
      </c>
      <c r="C15412" s="37">
        <v>3222.0</v>
      </c>
      <c r="D15412" s="37">
        <v>0.0704531346989447</v>
      </c>
      <c r="E15412" s="37" t="s">
        <v>15</v>
      </c>
      <c r="F15412" s="37" t="s">
        <v>9</v>
      </c>
    </row>
    <row r="15413">
      <c r="A15413" s="36" t="str">
        <f t="shared" si="1"/>
        <v>Medium Population-Low Poverty</v>
      </c>
      <c r="B15413" s="35" t="s">
        <v>15432</v>
      </c>
      <c r="C15413" s="37">
        <v>6240.0</v>
      </c>
      <c r="D15413" s="37">
        <v>0.0756410256410256</v>
      </c>
      <c r="E15413" s="37" t="s">
        <v>15</v>
      </c>
      <c r="F15413" s="37" t="s">
        <v>9</v>
      </c>
    </row>
    <row r="15414">
      <c r="A15414" s="36" t="str">
        <f t="shared" si="1"/>
        <v>Medium Population-Low Poverty</v>
      </c>
      <c r="B15414" s="35" t="s">
        <v>15433</v>
      </c>
      <c r="C15414" s="37">
        <v>5433.0</v>
      </c>
      <c r="D15414" s="37">
        <v>0.0347874102705687</v>
      </c>
      <c r="E15414" s="37" t="s">
        <v>15</v>
      </c>
      <c r="F15414" s="37" t="s">
        <v>9</v>
      </c>
    </row>
    <row r="15415">
      <c r="A15415" s="36" t="str">
        <f t="shared" si="1"/>
        <v>Medium Population-Low Poverty</v>
      </c>
      <c r="B15415" s="35" t="s">
        <v>15434</v>
      </c>
      <c r="C15415" s="37">
        <v>4135.0</v>
      </c>
      <c r="D15415" s="37">
        <v>0.0873035066505441</v>
      </c>
      <c r="E15415" s="37" t="s">
        <v>15</v>
      </c>
      <c r="F15415" s="37" t="s">
        <v>9</v>
      </c>
    </row>
    <row r="15416">
      <c r="A15416" s="36" t="str">
        <f t="shared" si="1"/>
        <v>High Population-Low Poverty</v>
      </c>
      <c r="B15416" s="35" t="s">
        <v>15435</v>
      </c>
      <c r="C15416" s="37">
        <v>21054.0</v>
      </c>
      <c r="D15416" s="37">
        <v>0.0522941008834426</v>
      </c>
      <c r="E15416" s="37" t="s">
        <v>14</v>
      </c>
      <c r="F15416" s="37" t="s">
        <v>9</v>
      </c>
    </row>
    <row r="15417">
      <c r="A15417" s="36" t="str">
        <f t="shared" si="1"/>
        <v>Medium Population-Low Poverty</v>
      </c>
      <c r="B15417" s="35" t="s">
        <v>15436</v>
      </c>
      <c r="C15417" s="37">
        <v>4118.0</v>
      </c>
      <c r="D15417" s="37">
        <v>0.0740650801359883</v>
      </c>
      <c r="E15417" s="37" t="s">
        <v>15</v>
      </c>
      <c r="F15417" s="37" t="s">
        <v>9</v>
      </c>
    </row>
    <row r="15418">
      <c r="A15418" s="36" t="str">
        <f t="shared" si="1"/>
        <v>Medium Population-Middle Poverty</v>
      </c>
      <c r="B15418" s="35" t="s">
        <v>15437</v>
      </c>
      <c r="C15418" s="37">
        <v>8081.0</v>
      </c>
      <c r="D15418" s="37">
        <v>0.122757084519243</v>
      </c>
      <c r="E15418" s="37" t="s">
        <v>15</v>
      </c>
      <c r="F15418" s="37" t="s">
        <v>10</v>
      </c>
    </row>
    <row r="15419">
      <c r="A15419" s="36" t="str">
        <f t="shared" si="1"/>
        <v>High Population-Low Poverty</v>
      </c>
      <c r="B15419" s="35" t="s">
        <v>15438</v>
      </c>
      <c r="C15419" s="37">
        <v>11843.0</v>
      </c>
      <c r="D15419" s="37">
        <v>0.0700835936840328</v>
      </c>
      <c r="E15419" s="37" t="s">
        <v>14</v>
      </c>
      <c r="F15419" s="37" t="s">
        <v>9</v>
      </c>
    </row>
    <row r="15420">
      <c r="A15420" s="36" t="str">
        <f t="shared" si="1"/>
        <v>High Population-Middle Poverty</v>
      </c>
      <c r="B15420" s="35" t="s">
        <v>15439</v>
      </c>
      <c r="C15420" s="37">
        <v>32351.0</v>
      </c>
      <c r="D15420" s="37">
        <v>0.174523198664647</v>
      </c>
      <c r="E15420" s="37" t="s">
        <v>14</v>
      </c>
      <c r="F15420" s="37" t="s">
        <v>10</v>
      </c>
    </row>
    <row r="15421">
      <c r="A15421" s="36" t="str">
        <f t="shared" si="1"/>
        <v>Medium Population-Low Poverty</v>
      </c>
      <c r="B15421" s="35" t="s">
        <v>15440</v>
      </c>
      <c r="C15421" s="37">
        <v>2588.0</v>
      </c>
      <c r="D15421" s="37">
        <v>0.0908037094281298</v>
      </c>
      <c r="E15421" s="37" t="s">
        <v>15</v>
      </c>
      <c r="F15421" s="37" t="s">
        <v>9</v>
      </c>
    </row>
    <row r="15422">
      <c r="A15422" s="36" t="str">
        <f t="shared" si="1"/>
        <v>Medium Population-Low Poverty</v>
      </c>
      <c r="B15422" s="35" t="s">
        <v>15441</v>
      </c>
      <c r="C15422" s="37">
        <v>5119.0</v>
      </c>
      <c r="D15422" s="37">
        <v>0.0646610666145732</v>
      </c>
      <c r="E15422" s="37" t="s">
        <v>15</v>
      </c>
      <c r="F15422" s="37" t="s">
        <v>9</v>
      </c>
    </row>
    <row r="15423">
      <c r="A15423" s="36" t="str">
        <f t="shared" si="1"/>
        <v>High Population-Low Poverty</v>
      </c>
      <c r="B15423" s="35" t="s">
        <v>15442</v>
      </c>
      <c r="C15423" s="37">
        <v>14765.0</v>
      </c>
      <c r="D15423" s="37">
        <v>0.0224856078564172</v>
      </c>
      <c r="E15423" s="37" t="s">
        <v>14</v>
      </c>
      <c r="F15423" s="37" t="s">
        <v>9</v>
      </c>
    </row>
    <row r="15424">
      <c r="A15424" s="36" t="str">
        <f t="shared" si="1"/>
        <v>High Population-Middle Poverty</v>
      </c>
      <c r="B15424" s="35" t="s">
        <v>15443</v>
      </c>
      <c r="C15424" s="37">
        <v>14523.0</v>
      </c>
      <c r="D15424" s="37">
        <v>0.110927494319356</v>
      </c>
      <c r="E15424" s="37" t="s">
        <v>14</v>
      </c>
      <c r="F15424" s="37" t="s">
        <v>10</v>
      </c>
    </row>
    <row r="15425">
      <c r="A15425" s="36" t="str">
        <f t="shared" si="1"/>
        <v>Medium Population-Low Poverty</v>
      </c>
      <c r="B15425" s="35" t="s">
        <v>15444</v>
      </c>
      <c r="C15425" s="37">
        <v>3178.0</v>
      </c>
      <c r="D15425" s="37">
        <v>0.0645059786028949</v>
      </c>
      <c r="E15425" s="37" t="s">
        <v>15</v>
      </c>
      <c r="F15425" s="37" t="s">
        <v>9</v>
      </c>
    </row>
    <row r="15426">
      <c r="A15426" s="36" t="str">
        <f t="shared" si="1"/>
        <v>Medium Population-Low Poverty</v>
      </c>
      <c r="B15426" s="35" t="s">
        <v>15445</v>
      </c>
      <c r="C15426" s="37">
        <v>1030.0</v>
      </c>
      <c r="D15426" s="37">
        <v>0.0737864077669903</v>
      </c>
      <c r="E15426" s="37" t="s">
        <v>15</v>
      </c>
      <c r="F15426" s="37" t="s">
        <v>9</v>
      </c>
    </row>
    <row r="15427">
      <c r="A15427" s="36" t="str">
        <f t="shared" si="1"/>
        <v>High Population-Middle Poverty</v>
      </c>
      <c r="B15427" s="35" t="s">
        <v>15446</v>
      </c>
      <c r="C15427" s="37">
        <v>16522.0</v>
      </c>
      <c r="D15427" s="37">
        <v>0.245430335310495</v>
      </c>
      <c r="E15427" s="37" t="s">
        <v>14</v>
      </c>
      <c r="F15427" s="37" t="s">
        <v>10</v>
      </c>
    </row>
    <row r="15428">
      <c r="A15428" s="36" t="str">
        <f t="shared" si="1"/>
        <v>Medium Population-Low Poverty</v>
      </c>
      <c r="B15428" s="35" t="s">
        <v>15447</v>
      </c>
      <c r="C15428" s="37">
        <v>1875.0</v>
      </c>
      <c r="D15428" s="37">
        <v>0.0592</v>
      </c>
      <c r="E15428" s="37" t="s">
        <v>15</v>
      </c>
      <c r="F15428" s="37" t="s">
        <v>9</v>
      </c>
    </row>
    <row r="15429">
      <c r="A15429" s="36" t="str">
        <f t="shared" si="1"/>
        <v>High Population-Middle Poverty</v>
      </c>
      <c r="B15429" s="35" t="s">
        <v>15448</v>
      </c>
      <c r="C15429" s="37">
        <v>16330.0</v>
      </c>
      <c r="D15429" s="37">
        <v>0.121555419473362</v>
      </c>
      <c r="E15429" s="37" t="s">
        <v>14</v>
      </c>
      <c r="F15429" s="37" t="s">
        <v>10</v>
      </c>
    </row>
    <row r="15430">
      <c r="A15430" s="36" t="str">
        <f t="shared" si="1"/>
        <v>High Population-Middle Poverty</v>
      </c>
      <c r="B15430" s="35" t="s">
        <v>15449</v>
      </c>
      <c r="C15430" s="37">
        <v>13819.0</v>
      </c>
      <c r="D15430" s="37">
        <v>0.108256747955713</v>
      </c>
      <c r="E15430" s="37" t="s">
        <v>14</v>
      </c>
      <c r="F15430" s="37" t="s">
        <v>10</v>
      </c>
    </row>
    <row r="15431">
      <c r="A15431" s="36" t="str">
        <f t="shared" si="1"/>
        <v>High Population-Middle Poverty</v>
      </c>
      <c r="B15431" s="35" t="s">
        <v>15450</v>
      </c>
      <c r="C15431" s="37">
        <v>34189.0</v>
      </c>
      <c r="D15431" s="37">
        <v>0.158442773991635</v>
      </c>
      <c r="E15431" s="37" t="s">
        <v>14</v>
      </c>
      <c r="F15431" s="37" t="s">
        <v>10</v>
      </c>
    </row>
    <row r="15432">
      <c r="A15432" s="36" t="str">
        <f t="shared" si="1"/>
        <v>High Population-Middle Poverty</v>
      </c>
      <c r="B15432" s="35" t="s">
        <v>15451</v>
      </c>
      <c r="C15432" s="37">
        <v>21399.0</v>
      </c>
      <c r="D15432" s="37">
        <v>0.158465348848077</v>
      </c>
      <c r="E15432" s="37" t="s">
        <v>14</v>
      </c>
      <c r="F15432" s="37" t="s">
        <v>10</v>
      </c>
    </row>
    <row r="15433">
      <c r="A15433" s="36" t="str">
        <f t="shared" si="1"/>
        <v>High Population-Low Poverty</v>
      </c>
      <c r="B15433" s="35" t="s">
        <v>15452</v>
      </c>
      <c r="C15433" s="37">
        <v>43911.0</v>
      </c>
      <c r="D15433" s="37">
        <v>0.0760629455034046</v>
      </c>
      <c r="E15433" s="37" t="s">
        <v>14</v>
      </c>
      <c r="F15433" s="37" t="s">
        <v>9</v>
      </c>
    </row>
    <row r="15434">
      <c r="A15434" s="36" t="str">
        <f t="shared" si="1"/>
        <v>Medium Population-Middle Poverty</v>
      </c>
      <c r="B15434" s="35" t="s">
        <v>15453</v>
      </c>
      <c r="C15434" s="37">
        <v>7598.0</v>
      </c>
      <c r="D15434" s="37">
        <v>0.110028954988155</v>
      </c>
      <c r="E15434" s="37" t="s">
        <v>15</v>
      </c>
      <c r="F15434" s="37" t="s">
        <v>10</v>
      </c>
    </row>
    <row r="15435">
      <c r="A15435" s="36" t="str">
        <f t="shared" si="1"/>
        <v>Medium Population-Low Poverty</v>
      </c>
      <c r="B15435" s="35" t="s">
        <v>15454</v>
      </c>
      <c r="C15435" s="37">
        <v>9714.0</v>
      </c>
      <c r="D15435" s="37">
        <v>0.0903850113238625</v>
      </c>
      <c r="E15435" s="37" t="s">
        <v>15</v>
      </c>
      <c r="F15435" s="37" t="s">
        <v>9</v>
      </c>
    </row>
    <row r="15436">
      <c r="A15436" s="36" t="str">
        <f t="shared" si="1"/>
        <v>Medium Population-Low Poverty</v>
      </c>
      <c r="B15436" s="35" t="s">
        <v>15455</v>
      </c>
      <c r="C15436" s="37">
        <v>4451.0</v>
      </c>
      <c r="D15436" s="37">
        <v>0.0691979330487531</v>
      </c>
      <c r="E15436" s="37" t="s">
        <v>15</v>
      </c>
      <c r="F15436" s="37" t="s">
        <v>9</v>
      </c>
    </row>
    <row r="15437">
      <c r="A15437" s="36" t="str">
        <f t="shared" si="1"/>
        <v>High Population-Low Poverty</v>
      </c>
      <c r="B15437" s="35" t="s">
        <v>15456</v>
      </c>
      <c r="C15437" s="37">
        <v>30586.0</v>
      </c>
      <c r="D15437" s="37">
        <v>0.0472438370496305</v>
      </c>
      <c r="E15437" s="37" t="s">
        <v>14</v>
      </c>
      <c r="F15437" s="37" t="s">
        <v>9</v>
      </c>
    </row>
    <row r="15438">
      <c r="A15438" s="36" t="str">
        <f t="shared" si="1"/>
        <v>High Population-Middle Poverty</v>
      </c>
      <c r="B15438" s="35" t="s">
        <v>15457</v>
      </c>
      <c r="C15438" s="37">
        <v>14797.0</v>
      </c>
      <c r="D15438" s="37">
        <v>0.21585456511455</v>
      </c>
      <c r="E15438" s="37" t="s">
        <v>14</v>
      </c>
      <c r="F15438" s="37" t="s">
        <v>10</v>
      </c>
    </row>
    <row r="15439">
      <c r="A15439" s="36" t="str">
        <f t="shared" si="1"/>
        <v>High Population-Low Poverty</v>
      </c>
      <c r="B15439" s="35" t="s">
        <v>15458</v>
      </c>
      <c r="C15439" s="37">
        <v>57433.0</v>
      </c>
      <c r="D15439" s="37">
        <v>0.0391064370657984</v>
      </c>
      <c r="E15439" s="37" t="s">
        <v>14</v>
      </c>
      <c r="F15439" s="37" t="s">
        <v>9</v>
      </c>
    </row>
    <row r="15440">
      <c r="A15440" s="36" t="str">
        <f t="shared" si="1"/>
        <v>High Population-Low Poverty</v>
      </c>
      <c r="B15440" s="35" t="s">
        <v>15459</v>
      </c>
      <c r="C15440" s="37">
        <v>24874.0</v>
      </c>
      <c r="D15440" s="37">
        <v>0.0935112969365603</v>
      </c>
      <c r="E15440" s="37" t="s">
        <v>14</v>
      </c>
      <c r="F15440" s="37" t="s">
        <v>9</v>
      </c>
    </row>
    <row r="15441">
      <c r="A15441" s="36" t="str">
        <f t="shared" si="1"/>
        <v>High Population-Low Poverty</v>
      </c>
      <c r="B15441" s="35" t="s">
        <v>15460</v>
      </c>
      <c r="C15441" s="37">
        <v>40269.0</v>
      </c>
      <c r="D15441" s="37">
        <v>0.0587300404777869</v>
      </c>
      <c r="E15441" s="37" t="s">
        <v>14</v>
      </c>
      <c r="F15441" s="37" t="s">
        <v>9</v>
      </c>
    </row>
    <row r="15442">
      <c r="A15442" s="36" t="str">
        <f t="shared" si="1"/>
        <v>Medium Population-Low Poverty</v>
      </c>
      <c r="B15442" s="35" t="s">
        <v>15461</v>
      </c>
      <c r="C15442" s="37">
        <v>7636.0</v>
      </c>
      <c r="D15442" s="37">
        <v>0.0991356731272918</v>
      </c>
      <c r="E15442" s="37" t="s">
        <v>15</v>
      </c>
      <c r="F15442" s="37" t="s">
        <v>9</v>
      </c>
    </row>
    <row r="15443">
      <c r="A15443" s="36" t="str">
        <f t="shared" si="1"/>
        <v>Medium Population-Low Poverty</v>
      </c>
      <c r="B15443" s="35" t="s">
        <v>15462</v>
      </c>
      <c r="C15443" s="37">
        <v>5466.0</v>
      </c>
      <c r="D15443" s="37">
        <v>0.0325649469447494</v>
      </c>
      <c r="E15443" s="37" t="s">
        <v>15</v>
      </c>
      <c r="F15443" s="37" t="s">
        <v>9</v>
      </c>
    </row>
    <row r="15444">
      <c r="A15444" s="36" t="str">
        <f t="shared" si="1"/>
        <v>Medium Population-Low Poverty</v>
      </c>
      <c r="B15444" s="35" t="s">
        <v>15463</v>
      </c>
      <c r="C15444" s="37">
        <v>1677.0</v>
      </c>
      <c r="D15444" s="37">
        <v>0.0310077519379845</v>
      </c>
      <c r="E15444" s="37" t="s">
        <v>15</v>
      </c>
      <c r="F15444" s="37" t="s">
        <v>9</v>
      </c>
    </row>
    <row r="15445">
      <c r="A15445" s="36" t="str">
        <f t="shared" si="1"/>
        <v>High Population-Low Poverty</v>
      </c>
      <c r="B15445" s="35" t="s">
        <v>15464</v>
      </c>
      <c r="C15445" s="37">
        <v>16717.0</v>
      </c>
      <c r="D15445" s="37">
        <v>0.0844050966082431</v>
      </c>
      <c r="E15445" s="37" t="s">
        <v>14</v>
      </c>
      <c r="F15445" s="37" t="s">
        <v>9</v>
      </c>
    </row>
    <row r="15446">
      <c r="A15446" s="36" t="str">
        <f t="shared" si="1"/>
        <v>Medium Population-Low Poverty</v>
      </c>
      <c r="B15446" s="35" t="s">
        <v>15465</v>
      </c>
      <c r="C15446" s="37">
        <v>7038.0</v>
      </c>
      <c r="D15446" s="37">
        <v>0.0713270815572606</v>
      </c>
      <c r="E15446" s="37" t="s">
        <v>15</v>
      </c>
      <c r="F15446" s="37" t="s">
        <v>9</v>
      </c>
    </row>
    <row r="15447">
      <c r="A15447" s="36" t="str">
        <f t="shared" si="1"/>
        <v>High Population-Middle Poverty</v>
      </c>
      <c r="B15447" s="35" t="s">
        <v>15466</v>
      </c>
      <c r="C15447" s="37">
        <v>14668.0</v>
      </c>
      <c r="D15447" s="37">
        <v>0.150804472320698</v>
      </c>
      <c r="E15447" s="37" t="s">
        <v>14</v>
      </c>
      <c r="F15447" s="37" t="s">
        <v>10</v>
      </c>
    </row>
    <row r="15448">
      <c r="A15448" s="36" t="str">
        <f t="shared" si="1"/>
        <v>High Population-Middle Poverty</v>
      </c>
      <c r="B15448" s="35" t="s">
        <v>15467</v>
      </c>
      <c r="C15448" s="37">
        <v>38660.0</v>
      </c>
      <c r="D15448" s="37">
        <v>0.24048111743404</v>
      </c>
      <c r="E15448" s="37" t="s">
        <v>14</v>
      </c>
      <c r="F15448" s="37" t="s">
        <v>10</v>
      </c>
    </row>
    <row r="15449">
      <c r="A15449" s="36" t="str">
        <f t="shared" si="1"/>
        <v>Medium Population-Low Poverty</v>
      </c>
      <c r="B15449" s="35" t="s">
        <v>15468</v>
      </c>
      <c r="C15449" s="37">
        <v>9400.0</v>
      </c>
      <c r="D15449" s="37">
        <v>0.0976595744680851</v>
      </c>
      <c r="E15449" s="37" t="s">
        <v>15</v>
      </c>
      <c r="F15449" s="37" t="s">
        <v>9</v>
      </c>
    </row>
    <row r="15450">
      <c r="A15450" s="36" t="str">
        <f t="shared" si="1"/>
        <v>Medium Population-Low Poverty</v>
      </c>
      <c r="B15450" s="35" t="s">
        <v>15469</v>
      </c>
      <c r="C15450" s="37">
        <v>4004.0</v>
      </c>
      <c r="D15450" s="37">
        <v>0.0402097902097902</v>
      </c>
      <c r="E15450" s="37" t="s">
        <v>15</v>
      </c>
      <c r="F15450" s="37" t="s">
        <v>9</v>
      </c>
    </row>
    <row r="15451">
      <c r="A15451" s="36" t="str">
        <f t="shared" si="1"/>
        <v>Medium Population-Low Poverty</v>
      </c>
      <c r="B15451" s="35" t="s">
        <v>15470</v>
      </c>
      <c r="C15451" s="37">
        <v>4024.0</v>
      </c>
      <c r="D15451" s="37">
        <v>0.0999005964214712</v>
      </c>
      <c r="E15451" s="37" t="s">
        <v>15</v>
      </c>
      <c r="F15451" s="37" t="s">
        <v>9</v>
      </c>
    </row>
    <row r="15452">
      <c r="A15452" s="36" t="str">
        <f t="shared" si="1"/>
        <v>High Population-Low Poverty</v>
      </c>
      <c r="B15452" s="35" t="s">
        <v>15471</v>
      </c>
      <c r="C15452" s="37">
        <v>11134.0</v>
      </c>
      <c r="D15452" s="37">
        <v>0.0621519669480869</v>
      </c>
      <c r="E15452" s="37" t="s">
        <v>14</v>
      </c>
      <c r="F15452" s="37" t="s">
        <v>9</v>
      </c>
    </row>
    <row r="15453">
      <c r="A15453" s="36" t="str">
        <f t="shared" si="1"/>
        <v>High Population-Middle Poverty</v>
      </c>
      <c r="B15453" s="35" t="s">
        <v>15472</v>
      </c>
      <c r="C15453" s="37">
        <v>47403.0</v>
      </c>
      <c r="D15453" s="37">
        <v>0.167415564415754</v>
      </c>
      <c r="E15453" s="37" t="s">
        <v>14</v>
      </c>
      <c r="F15453" s="37" t="s">
        <v>10</v>
      </c>
    </row>
    <row r="15454">
      <c r="A15454" s="36" t="str">
        <f t="shared" si="1"/>
        <v>High Population-Low Poverty</v>
      </c>
      <c r="B15454" s="35" t="s">
        <v>15473</v>
      </c>
      <c r="C15454" s="37">
        <v>24870.0</v>
      </c>
      <c r="D15454" s="37">
        <v>0.0644149577804584</v>
      </c>
      <c r="E15454" s="37" t="s">
        <v>14</v>
      </c>
      <c r="F15454" s="37" t="s">
        <v>9</v>
      </c>
    </row>
    <row r="15455">
      <c r="A15455" s="36" t="str">
        <f t="shared" si="1"/>
        <v>Medium Population-Low Poverty</v>
      </c>
      <c r="B15455" s="35" t="s">
        <v>15474</v>
      </c>
      <c r="C15455" s="37">
        <v>2389.0</v>
      </c>
      <c r="D15455" s="37">
        <v>0.0397655922980326</v>
      </c>
      <c r="E15455" s="37" t="s">
        <v>15</v>
      </c>
      <c r="F15455" s="37" t="s">
        <v>9</v>
      </c>
    </row>
    <row r="15456">
      <c r="A15456" s="36" t="str">
        <f t="shared" si="1"/>
        <v>Medium Population-Low Poverty</v>
      </c>
      <c r="B15456" s="35" t="s">
        <v>15475</v>
      </c>
      <c r="C15456" s="37">
        <v>6340.0</v>
      </c>
      <c r="D15456" s="37">
        <v>0.0217665615141956</v>
      </c>
      <c r="E15456" s="37" t="s">
        <v>15</v>
      </c>
      <c r="F15456" s="37" t="s">
        <v>9</v>
      </c>
    </row>
    <row r="15457">
      <c r="A15457" s="36" t="str">
        <f t="shared" si="1"/>
        <v>High Population-Middle Poverty</v>
      </c>
      <c r="B15457" s="35" t="s">
        <v>15476</v>
      </c>
      <c r="C15457" s="37">
        <v>30063.0</v>
      </c>
      <c r="D15457" s="37">
        <v>0.173602102251938</v>
      </c>
      <c r="E15457" s="37" t="s">
        <v>14</v>
      </c>
      <c r="F15457" s="37" t="s">
        <v>10</v>
      </c>
    </row>
    <row r="15458">
      <c r="A15458" s="36" t="str">
        <f t="shared" si="1"/>
        <v>High Population-Low Poverty</v>
      </c>
      <c r="B15458" s="35" t="s">
        <v>15477</v>
      </c>
      <c r="C15458" s="37">
        <v>15305.0</v>
      </c>
      <c r="D15458" s="37">
        <v>0.0473701404769683</v>
      </c>
      <c r="E15458" s="37" t="s">
        <v>14</v>
      </c>
      <c r="F15458" s="37" t="s">
        <v>9</v>
      </c>
    </row>
    <row r="15459">
      <c r="A15459" s="36" t="str">
        <f t="shared" si="1"/>
        <v>High Population-Low Poverty</v>
      </c>
      <c r="B15459" s="35" t="s">
        <v>15478</v>
      </c>
      <c r="C15459" s="37">
        <v>33983.0</v>
      </c>
      <c r="D15459" s="37">
        <v>0.0740370185092546</v>
      </c>
      <c r="E15459" s="37" t="s">
        <v>14</v>
      </c>
      <c r="F15459" s="37" t="s">
        <v>9</v>
      </c>
    </row>
    <row r="15460">
      <c r="A15460" s="36" t="str">
        <f t="shared" si="1"/>
        <v>Medium Population-Middle Poverty</v>
      </c>
      <c r="B15460" s="35" t="s">
        <v>15479</v>
      </c>
      <c r="C15460" s="37">
        <v>9105.0</v>
      </c>
      <c r="D15460" s="37">
        <v>0.171554091158704</v>
      </c>
      <c r="E15460" s="37" t="s">
        <v>15</v>
      </c>
      <c r="F15460" s="37" t="s">
        <v>10</v>
      </c>
    </row>
    <row r="15461">
      <c r="A15461" s="36" t="str">
        <f t="shared" si="1"/>
        <v>High Population-Middle Poverty</v>
      </c>
      <c r="B15461" s="35" t="s">
        <v>15480</v>
      </c>
      <c r="C15461" s="37">
        <v>21264.0</v>
      </c>
      <c r="D15461" s="37">
        <v>0.118651241534989</v>
      </c>
      <c r="E15461" s="37" t="s">
        <v>14</v>
      </c>
      <c r="F15461" s="37" t="s">
        <v>10</v>
      </c>
    </row>
    <row r="15462">
      <c r="A15462" s="36" t="str">
        <f t="shared" si="1"/>
        <v>High Population-Middle Poverty</v>
      </c>
      <c r="B15462" s="35" t="s">
        <v>15481</v>
      </c>
      <c r="C15462" s="37">
        <v>24819.0</v>
      </c>
      <c r="D15462" s="37">
        <v>0.10491961803457</v>
      </c>
      <c r="E15462" s="37" t="s">
        <v>14</v>
      </c>
      <c r="F15462" s="37" t="s">
        <v>10</v>
      </c>
    </row>
    <row r="15463">
      <c r="A15463" s="36" t="str">
        <f t="shared" si="1"/>
        <v>High Population-Low Poverty</v>
      </c>
      <c r="B15463" s="35" t="s">
        <v>15482</v>
      </c>
      <c r="C15463" s="37">
        <v>12100.0</v>
      </c>
      <c r="D15463" s="37">
        <v>0.0918181818181818</v>
      </c>
      <c r="E15463" s="37" t="s">
        <v>14</v>
      </c>
      <c r="F15463" s="37" t="s">
        <v>9</v>
      </c>
    </row>
    <row r="15464">
      <c r="A15464" s="36" t="str">
        <f t="shared" si="1"/>
        <v>High Population-Low Poverty</v>
      </c>
      <c r="B15464" s="35" t="s">
        <v>15483</v>
      </c>
      <c r="C15464" s="37">
        <v>22453.0</v>
      </c>
      <c r="D15464" s="37">
        <v>0.0998530263216497</v>
      </c>
      <c r="E15464" s="37" t="s">
        <v>14</v>
      </c>
      <c r="F15464" s="37" t="s">
        <v>9</v>
      </c>
    </row>
    <row r="15465">
      <c r="A15465" s="36" t="str">
        <f t="shared" si="1"/>
        <v>High Population-Low Poverty</v>
      </c>
      <c r="B15465" s="35" t="s">
        <v>15484</v>
      </c>
      <c r="C15465" s="37">
        <v>20367.0</v>
      </c>
      <c r="D15465" s="37">
        <v>0.0693278342416654</v>
      </c>
      <c r="E15465" s="37" t="s">
        <v>14</v>
      </c>
      <c r="F15465" s="37" t="s">
        <v>9</v>
      </c>
    </row>
    <row r="15466">
      <c r="A15466" s="36" t="str">
        <f t="shared" si="1"/>
        <v>High Population-Low Poverty</v>
      </c>
      <c r="B15466" s="35" t="s">
        <v>15485</v>
      </c>
      <c r="C15466" s="37">
        <v>16524.0</v>
      </c>
      <c r="D15466" s="37">
        <v>0.0786129266521423</v>
      </c>
      <c r="E15466" s="37" t="s">
        <v>14</v>
      </c>
      <c r="F15466" s="37" t="s">
        <v>9</v>
      </c>
    </row>
    <row r="15467">
      <c r="A15467" s="36" t="str">
        <f t="shared" si="1"/>
        <v>High Population-Low Poverty</v>
      </c>
      <c r="B15467" s="35" t="s">
        <v>15486</v>
      </c>
      <c r="C15467" s="37">
        <v>22959.0</v>
      </c>
      <c r="D15467" s="37">
        <v>0.0707783440045298</v>
      </c>
      <c r="E15467" s="37" t="s">
        <v>14</v>
      </c>
      <c r="F15467" s="37" t="s">
        <v>9</v>
      </c>
    </row>
    <row r="15468">
      <c r="A15468" s="36" t="str">
        <f t="shared" si="1"/>
        <v>High Population-Low Poverty</v>
      </c>
      <c r="B15468" s="35" t="s">
        <v>15487</v>
      </c>
      <c r="C15468" s="37">
        <v>15709.0</v>
      </c>
      <c r="D15468" s="37">
        <v>0.0527086383601757</v>
      </c>
      <c r="E15468" s="37" t="s">
        <v>14</v>
      </c>
      <c r="F15468" s="37" t="s">
        <v>9</v>
      </c>
    </row>
    <row r="15469">
      <c r="A15469" s="36" t="str">
        <f t="shared" si="1"/>
        <v>High Population-Low Poverty</v>
      </c>
      <c r="B15469" s="35" t="s">
        <v>15488</v>
      </c>
      <c r="C15469" s="37">
        <v>25774.0</v>
      </c>
      <c r="D15469" s="37">
        <v>0.0231628773182277</v>
      </c>
      <c r="E15469" s="37" t="s">
        <v>14</v>
      </c>
      <c r="F15469" s="37" t="s">
        <v>9</v>
      </c>
    </row>
    <row r="15470">
      <c r="A15470" s="36" t="str">
        <f t="shared" si="1"/>
        <v>High Population-Low Poverty</v>
      </c>
      <c r="B15470" s="35" t="s">
        <v>15489</v>
      </c>
      <c r="C15470" s="37">
        <v>21809.0</v>
      </c>
      <c r="D15470" s="37">
        <v>0.0906506488147095</v>
      </c>
      <c r="E15470" s="37" t="s">
        <v>14</v>
      </c>
      <c r="F15470" s="37" t="s">
        <v>9</v>
      </c>
    </row>
    <row r="15471">
      <c r="A15471" s="36" t="str">
        <f t="shared" si="1"/>
        <v>High Population-Middle Poverty</v>
      </c>
      <c r="B15471" s="35" t="s">
        <v>15490</v>
      </c>
      <c r="C15471" s="37">
        <v>31118.0</v>
      </c>
      <c r="D15471" s="37">
        <v>0.276046018381644</v>
      </c>
      <c r="E15471" s="37" t="s">
        <v>14</v>
      </c>
      <c r="F15471" s="37" t="s">
        <v>10</v>
      </c>
    </row>
    <row r="15472">
      <c r="A15472" s="36" t="str">
        <f t="shared" si="1"/>
        <v>High Population-Middle Poverty</v>
      </c>
      <c r="B15472" s="35" t="s">
        <v>15491</v>
      </c>
      <c r="C15472" s="37">
        <v>29899.0</v>
      </c>
      <c r="D15472" s="37">
        <v>0.30562895080103</v>
      </c>
      <c r="E15472" s="37" t="s">
        <v>14</v>
      </c>
      <c r="F15472" s="37" t="s">
        <v>10</v>
      </c>
    </row>
    <row r="15473">
      <c r="A15473" s="36" t="str">
        <f t="shared" si="1"/>
        <v>High Population-Middle Poverty</v>
      </c>
      <c r="B15473" s="35" t="s">
        <v>15492</v>
      </c>
      <c r="C15473" s="37">
        <v>26730.0</v>
      </c>
      <c r="D15473" s="37">
        <v>0.11821922933034</v>
      </c>
      <c r="E15473" s="37" t="s">
        <v>14</v>
      </c>
      <c r="F15473" s="37" t="s">
        <v>10</v>
      </c>
    </row>
    <row r="15474">
      <c r="A15474" s="36" t="str">
        <f t="shared" si="1"/>
        <v>High Population-Middle Poverty</v>
      </c>
      <c r="B15474" s="35" t="s">
        <v>15493</v>
      </c>
      <c r="C15474" s="37">
        <v>24401.0</v>
      </c>
      <c r="D15474" s="37">
        <v>0.14913323224458</v>
      </c>
      <c r="E15474" s="37" t="s">
        <v>14</v>
      </c>
      <c r="F15474" s="37" t="s">
        <v>10</v>
      </c>
    </row>
    <row r="15475">
      <c r="A15475" s="36" t="str">
        <f t="shared" si="1"/>
        <v>High Population-Low Poverty</v>
      </c>
      <c r="B15475" s="35" t="s">
        <v>15494</v>
      </c>
      <c r="C15475" s="37">
        <v>19190.0</v>
      </c>
      <c r="D15475" s="37">
        <v>0.0534132360604481</v>
      </c>
      <c r="E15475" s="37" t="s">
        <v>14</v>
      </c>
      <c r="F15475" s="37" t="s">
        <v>9</v>
      </c>
    </row>
    <row r="15476">
      <c r="A15476" s="36" t="str">
        <f t="shared" si="1"/>
        <v>Medium Population-Low Poverty</v>
      </c>
      <c r="B15476" s="35" t="s">
        <v>15495</v>
      </c>
      <c r="C15476" s="37">
        <v>5797.0</v>
      </c>
      <c r="D15476" s="37">
        <v>0.0288080041400725</v>
      </c>
      <c r="E15476" s="37" t="s">
        <v>15</v>
      </c>
      <c r="F15476" s="37" t="s">
        <v>9</v>
      </c>
    </row>
    <row r="15477">
      <c r="A15477" s="36" t="str">
        <f t="shared" si="1"/>
        <v>Medium Population-Low Poverty</v>
      </c>
      <c r="B15477" s="35" t="s">
        <v>15496</v>
      </c>
      <c r="C15477" s="37">
        <v>3989.0</v>
      </c>
      <c r="D15477" s="37">
        <v>0.0922536976685886</v>
      </c>
      <c r="E15477" s="37" t="s">
        <v>15</v>
      </c>
      <c r="F15477" s="37" t="s">
        <v>9</v>
      </c>
    </row>
    <row r="15478">
      <c r="A15478" s="36" t="str">
        <f t="shared" si="1"/>
        <v>Medium Population-Middle Poverty</v>
      </c>
      <c r="B15478" s="35" t="s">
        <v>15497</v>
      </c>
      <c r="C15478" s="37">
        <v>5171.0</v>
      </c>
      <c r="D15478" s="37">
        <v>0.133243086443628</v>
      </c>
      <c r="E15478" s="37" t="s">
        <v>15</v>
      </c>
      <c r="F15478" s="37" t="s">
        <v>10</v>
      </c>
    </row>
    <row r="15479">
      <c r="A15479" s="36" t="str">
        <f t="shared" si="1"/>
        <v>High Population-Low Poverty</v>
      </c>
      <c r="B15479" s="35" t="s">
        <v>15498</v>
      </c>
      <c r="C15479" s="37">
        <v>19213.0</v>
      </c>
      <c r="D15479" s="37">
        <v>0.0407016082860563</v>
      </c>
      <c r="E15479" s="37" t="s">
        <v>14</v>
      </c>
      <c r="F15479" s="37" t="s">
        <v>9</v>
      </c>
    </row>
    <row r="15480">
      <c r="A15480" s="36" t="str">
        <f t="shared" si="1"/>
        <v>High Population-Low Poverty</v>
      </c>
      <c r="B15480" s="35" t="s">
        <v>15499</v>
      </c>
      <c r="C15480" s="37">
        <v>27055.0</v>
      </c>
      <c r="D15480" s="37">
        <v>0.0778414341156903</v>
      </c>
      <c r="E15480" s="37" t="s">
        <v>14</v>
      </c>
      <c r="F15480" s="37" t="s">
        <v>9</v>
      </c>
    </row>
    <row r="15481">
      <c r="A15481" s="36" t="str">
        <f t="shared" si="1"/>
        <v>High Population-Low Poverty</v>
      </c>
      <c r="B15481" s="35" t="s">
        <v>15500</v>
      </c>
      <c r="C15481" s="37">
        <v>55172.0</v>
      </c>
      <c r="D15481" s="37">
        <v>0.0724099180743856</v>
      </c>
      <c r="E15481" s="37" t="s">
        <v>14</v>
      </c>
      <c r="F15481" s="37" t="s">
        <v>9</v>
      </c>
    </row>
    <row r="15482">
      <c r="A15482" s="36" t="str">
        <f t="shared" si="1"/>
        <v>High Population-High Poverty</v>
      </c>
      <c r="B15482" s="35" t="s">
        <v>15501</v>
      </c>
      <c r="C15482" s="37">
        <v>40021.0</v>
      </c>
      <c r="D15482" s="37">
        <v>0.342620124434672</v>
      </c>
      <c r="E15482" s="37" t="s">
        <v>14</v>
      </c>
      <c r="F15482" s="37" t="s">
        <v>11</v>
      </c>
    </row>
    <row r="15483">
      <c r="A15483" s="36" t="str">
        <f t="shared" si="1"/>
        <v>High Population-Middle Poverty</v>
      </c>
      <c r="B15483" s="35" t="s">
        <v>15502</v>
      </c>
      <c r="C15483" s="37">
        <v>33579.0</v>
      </c>
      <c r="D15483" s="37">
        <v>0.190267726853093</v>
      </c>
      <c r="E15483" s="37" t="s">
        <v>14</v>
      </c>
      <c r="F15483" s="37" t="s">
        <v>10</v>
      </c>
    </row>
    <row r="15484">
      <c r="A15484" s="36" t="str">
        <f t="shared" si="1"/>
        <v>High Population-Middle Poverty</v>
      </c>
      <c r="B15484" s="35" t="s">
        <v>15503</v>
      </c>
      <c r="C15484" s="37">
        <v>25674.0</v>
      </c>
      <c r="D15484" s="37">
        <v>0.122458518345408</v>
      </c>
      <c r="E15484" s="37" t="s">
        <v>14</v>
      </c>
      <c r="F15484" s="37" t="s">
        <v>10</v>
      </c>
    </row>
    <row r="15485">
      <c r="A15485" s="36" t="str">
        <f t="shared" si="1"/>
        <v>Low Population-Impoverished</v>
      </c>
      <c r="B15485" s="35" t="s">
        <v>15504</v>
      </c>
      <c r="C15485" s="37">
        <v>14.0</v>
      </c>
      <c r="D15485" s="37">
        <v>0.571428571428571</v>
      </c>
      <c r="E15485" s="37" t="s">
        <v>16</v>
      </c>
      <c r="F15485" s="37" t="s">
        <v>12</v>
      </c>
    </row>
    <row r="15486">
      <c r="A15486" s="36" t="str">
        <f t="shared" si="1"/>
        <v>High Population-Middle Poverty</v>
      </c>
      <c r="B15486" s="35" t="s">
        <v>15505</v>
      </c>
      <c r="C15486" s="37">
        <v>40569.0</v>
      </c>
      <c r="D15486" s="37">
        <v>0.119278266656807</v>
      </c>
      <c r="E15486" s="37" t="s">
        <v>14</v>
      </c>
      <c r="F15486" s="37" t="s">
        <v>10</v>
      </c>
    </row>
    <row r="15487">
      <c r="A15487" s="36" t="str">
        <f t="shared" si="1"/>
        <v>High Population-Low Poverty</v>
      </c>
      <c r="B15487" s="35" t="s">
        <v>15506</v>
      </c>
      <c r="C15487" s="37">
        <v>20714.0</v>
      </c>
      <c r="D15487" s="37">
        <v>0.0379453509703582</v>
      </c>
      <c r="E15487" s="37" t="s">
        <v>14</v>
      </c>
      <c r="F15487" s="37" t="s">
        <v>9</v>
      </c>
    </row>
    <row r="15488">
      <c r="A15488" s="36" t="str">
        <f t="shared" si="1"/>
        <v>High Population-Low Poverty</v>
      </c>
      <c r="B15488" s="35" t="s">
        <v>15507</v>
      </c>
      <c r="C15488" s="37">
        <v>27185.0</v>
      </c>
      <c r="D15488" s="37">
        <v>0.0545521427257679</v>
      </c>
      <c r="E15488" s="37" t="s">
        <v>14</v>
      </c>
      <c r="F15488" s="37" t="s">
        <v>9</v>
      </c>
    </row>
    <row r="15489">
      <c r="A15489" s="36" t="str">
        <f t="shared" si="1"/>
        <v>High Population-Low Poverty</v>
      </c>
      <c r="B15489" s="35" t="s">
        <v>15508</v>
      </c>
      <c r="C15489" s="37">
        <v>10172.0</v>
      </c>
      <c r="D15489" s="37">
        <v>0.0719622493118364</v>
      </c>
      <c r="E15489" s="37" t="s">
        <v>14</v>
      </c>
      <c r="F15489" s="37" t="s">
        <v>9</v>
      </c>
    </row>
    <row r="15490">
      <c r="A15490" s="36" t="str">
        <f t="shared" si="1"/>
        <v>High Population-Low Poverty</v>
      </c>
      <c r="B15490" s="35" t="s">
        <v>15509</v>
      </c>
      <c r="C15490" s="37">
        <v>12447.0</v>
      </c>
      <c r="D15490" s="37">
        <v>0.0323772796657829</v>
      </c>
      <c r="E15490" s="37" t="s">
        <v>14</v>
      </c>
      <c r="F15490" s="37" t="s">
        <v>9</v>
      </c>
    </row>
    <row r="15491">
      <c r="A15491" s="36" t="str">
        <f t="shared" si="1"/>
        <v>Medium Population-High Poverty</v>
      </c>
      <c r="B15491" s="35" t="s">
        <v>15510</v>
      </c>
      <c r="C15491" s="37">
        <v>7032.0</v>
      </c>
      <c r="D15491" s="37">
        <v>0.361916951080774</v>
      </c>
      <c r="E15491" s="37" t="s">
        <v>15</v>
      </c>
      <c r="F15491" s="37" t="s">
        <v>11</v>
      </c>
    </row>
    <row r="15492">
      <c r="A15492" s="36" t="str">
        <f t="shared" si="1"/>
        <v>High Population-Middle Poverty</v>
      </c>
      <c r="B15492" s="35" t="s">
        <v>15511</v>
      </c>
      <c r="C15492" s="37">
        <v>10394.0</v>
      </c>
      <c r="D15492" s="37">
        <v>0.28227823744468</v>
      </c>
      <c r="E15492" s="37" t="s">
        <v>14</v>
      </c>
      <c r="F15492" s="37" t="s">
        <v>10</v>
      </c>
    </row>
    <row r="15493">
      <c r="A15493" s="36" t="str">
        <f t="shared" si="1"/>
        <v>High Population-Middle Poverty</v>
      </c>
      <c r="B15493" s="35" t="s">
        <v>15512</v>
      </c>
      <c r="C15493" s="37">
        <v>28819.0</v>
      </c>
      <c r="D15493" s="37">
        <v>0.105902356084528</v>
      </c>
      <c r="E15493" s="37" t="s">
        <v>14</v>
      </c>
      <c r="F15493" s="37" t="s">
        <v>10</v>
      </c>
    </row>
    <row r="15494">
      <c r="A15494" s="36" t="str">
        <f t="shared" si="1"/>
        <v>High Population-Middle Poverty</v>
      </c>
      <c r="B15494" s="35" t="s">
        <v>15513</v>
      </c>
      <c r="C15494" s="37">
        <v>20061.0</v>
      </c>
      <c r="D15494" s="37">
        <v>0.197148696475749</v>
      </c>
      <c r="E15494" s="37" t="s">
        <v>14</v>
      </c>
      <c r="F15494" s="37" t="s">
        <v>10</v>
      </c>
    </row>
    <row r="15495">
      <c r="A15495" s="36" t="str">
        <f t="shared" si="1"/>
        <v>High Population-High Poverty</v>
      </c>
      <c r="B15495" s="35" t="s">
        <v>15514</v>
      </c>
      <c r="C15495" s="37">
        <v>48099.0</v>
      </c>
      <c r="D15495" s="37">
        <v>0.416204079086883</v>
      </c>
      <c r="E15495" s="37" t="s">
        <v>14</v>
      </c>
      <c r="F15495" s="37" t="s">
        <v>11</v>
      </c>
    </row>
    <row r="15496">
      <c r="A15496" s="36" t="str">
        <f t="shared" si="1"/>
        <v>High Population-Middle Poverty</v>
      </c>
      <c r="B15496" s="35" t="s">
        <v>15515</v>
      </c>
      <c r="C15496" s="37">
        <v>35449.0</v>
      </c>
      <c r="D15496" s="37">
        <v>0.18937064515219</v>
      </c>
      <c r="E15496" s="37" t="s">
        <v>14</v>
      </c>
      <c r="F15496" s="37" t="s">
        <v>10</v>
      </c>
    </row>
    <row r="15497">
      <c r="A15497" s="36" t="str">
        <f t="shared" si="1"/>
        <v>High Population-Middle Poverty</v>
      </c>
      <c r="B15497" s="35" t="s">
        <v>15516</v>
      </c>
      <c r="C15497" s="37">
        <v>10725.0</v>
      </c>
      <c r="D15497" s="37">
        <v>0.110675990675991</v>
      </c>
      <c r="E15497" s="37" t="s">
        <v>14</v>
      </c>
      <c r="F15497" s="37" t="s">
        <v>10</v>
      </c>
    </row>
    <row r="15498">
      <c r="A15498" s="36" t="str">
        <f t="shared" si="1"/>
        <v>High Population-Low Poverty</v>
      </c>
      <c r="B15498" s="35" t="s">
        <v>15517</v>
      </c>
      <c r="C15498" s="37">
        <v>15905.0</v>
      </c>
      <c r="D15498" s="37">
        <v>0.0495441685004716</v>
      </c>
      <c r="E15498" s="37" t="s">
        <v>14</v>
      </c>
      <c r="F15498" s="37" t="s">
        <v>9</v>
      </c>
    </row>
    <row r="15499">
      <c r="A15499" s="36" t="str">
        <f t="shared" si="1"/>
        <v>Medium Population-Low Poverty</v>
      </c>
      <c r="B15499" s="35" t="s">
        <v>15518</v>
      </c>
      <c r="C15499" s="37">
        <v>6986.0</v>
      </c>
      <c r="D15499" s="37">
        <v>0.0774405954766676</v>
      </c>
      <c r="E15499" s="37" t="s">
        <v>15</v>
      </c>
      <c r="F15499" s="37" t="s">
        <v>9</v>
      </c>
    </row>
    <row r="15500">
      <c r="A15500" s="36" t="str">
        <f t="shared" si="1"/>
        <v>Medium Population-Low Poverty</v>
      </c>
      <c r="B15500" s="35" t="s">
        <v>15519</v>
      </c>
      <c r="C15500" s="37">
        <v>5617.0</v>
      </c>
      <c r="D15500" s="37">
        <v>0.0808260637350899</v>
      </c>
      <c r="E15500" s="37" t="s">
        <v>15</v>
      </c>
      <c r="F15500" s="37" t="s">
        <v>9</v>
      </c>
    </row>
    <row r="15501">
      <c r="A15501" s="36" t="str">
        <f t="shared" si="1"/>
        <v>High Population-Middle Poverty</v>
      </c>
      <c r="B15501" s="35" t="s">
        <v>15520</v>
      </c>
      <c r="C15501" s="37">
        <v>21763.0</v>
      </c>
      <c r="D15501" s="37">
        <v>0.101502550199881</v>
      </c>
      <c r="E15501" s="37" t="s">
        <v>14</v>
      </c>
      <c r="F15501" s="37" t="s">
        <v>10</v>
      </c>
    </row>
    <row r="15502">
      <c r="A15502" s="36" t="str">
        <f t="shared" si="1"/>
        <v>High Population-Middle Poverty</v>
      </c>
      <c r="B15502" s="35" t="s">
        <v>15521</v>
      </c>
      <c r="C15502" s="37">
        <v>26706.0</v>
      </c>
      <c r="D15502" s="37">
        <v>0.102598666966225</v>
      </c>
      <c r="E15502" s="37" t="s">
        <v>14</v>
      </c>
      <c r="F15502" s="37" t="s">
        <v>10</v>
      </c>
    </row>
    <row r="15503">
      <c r="A15503" s="36" t="str">
        <f t="shared" si="1"/>
        <v>Medium Population-Low Poverty</v>
      </c>
      <c r="B15503" s="35" t="s">
        <v>15522</v>
      </c>
      <c r="C15503" s="37">
        <v>5174.0</v>
      </c>
      <c r="D15503" s="37">
        <v>0.0382682643989177</v>
      </c>
      <c r="E15503" s="37" t="s">
        <v>15</v>
      </c>
      <c r="F15503" s="37" t="s">
        <v>9</v>
      </c>
    </row>
    <row r="15504">
      <c r="A15504" s="36" t="str">
        <f t="shared" si="1"/>
        <v>High Population-Low Poverty</v>
      </c>
      <c r="B15504" s="35" t="s">
        <v>15523</v>
      </c>
      <c r="C15504" s="37">
        <v>10179.0</v>
      </c>
      <c r="D15504" s="37">
        <v>0.0321249631594459</v>
      </c>
      <c r="E15504" s="37" t="s">
        <v>14</v>
      </c>
      <c r="F15504" s="37" t="s">
        <v>9</v>
      </c>
    </row>
    <row r="15505">
      <c r="A15505" s="36" t="str">
        <f t="shared" si="1"/>
        <v>Low Population-Low Poverty</v>
      </c>
      <c r="B15505" s="35" t="s">
        <v>15524</v>
      </c>
      <c r="C15505" s="37">
        <v>105.0</v>
      </c>
      <c r="D15505" s="37">
        <v>0.0</v>
      </c>
      <c r="E15505" s="37" t="s">
        <v>16</v>
      </c>
      <c r="F15505" s="37" t="s">
        <v>9</v>
      </c>
    </row>
    <row r="15506">
      <c r="A15506" s="36" t="str">
        <f t="shared" si="1"/>
        <v>Medium Population-Low Poverty</v>
      </c>
      <c r="B15506" s="35" t="s">
        <v>15525</v>
      </c>
      <c r="C15506" s="37">
        <v>3364.0</v>
      </c>
      <c r="D15506" s="37">
        <v>0.0484542211652794</v>
      </c>
      <c r="E15506" s="37" t="s">
        <v>15</v>
      </c>
      <c r="F15506" s="37" t="s">
        <v>9</v>
      </c>
    </row>
    <row r="15507">
      <c r="A15507" s="36" t="str">
        <f t="shared" si="1"/>
        <v>High Population-Middle Poverty</v>
      </c>
      <c r="B15507" s="35" t="s">
        <v>15526</v>
      </c>
      <c r="C15507" s="37">
        <v>24445.0</v>
      </c>
      <c r="D15507" s="37">
        <v>0.328983432194723</v>
      </c>
      <c r="E15507" s="37" t="s">
        <v>14</v>
      </c>
      <c r="F15507" s="37" t="s">
        <v>10</v>
      </c>
    </row>
    <row r="15508">
      <c r="A15508" s="36" t="str">
        <f t="shared" si="1"/>
        <v>Medium Population-Middle Poverty</v>
      </c>
      <c r="B15508" s="35" t="s">
        <v>15527</v>
      </c>
      <c r="C15508" s="37">
        <v>9398.0</v>
      </c>
      <c r="D15508" s="37">
        <v>0.105767184507342</v>
      </c>
      <c r="E15508" s="37" t="s">
        <v>15</v>
      </c>
      <c r="F15508" s="37" t="s">
        <v>10</v>
      </c>
    </row>
    <row r="15509">
      <c r="A15509" s="36" t="str">
        <f t="shared" si="1"/>
        <v>Medium Population-Low Poverty</v>
      </c>
      <c r="B15509" s="35" t="s">
        <v>15528</v>
      </c>
      <c r="C15509" s="37">
        <v>3440.0</v>
      </c>
      <c r="D15509" s="37">
        <v>0.0468023255813953</v>
      </c>
      <c r="E15509" s="37" t="s">
        <v>15</v>
      </c>
      <c r="F15509" s="37" t="s">
        <v>9</v>
      </c>
    </row>
    <row r="15510">
      <c r="A15510" s="36" t="str">
        <f t="shared" si="1"/>
        <v>High Population-Middle Poverty</v>
      </c>
      <c r="B15510" s="35" t="s">
        <v>15529</v>
      </c>
      <c r="C15510" s="37">
        <v>36749.0</v>
      </c>
      <c r="D15510" s="37">
        <v>0.200821791069145</v>
      </c>
      <c r="E15510" s="37" t="s">
        <v>14</v>
      </c>
      <c r="F15510" s="37" t="s">
        <v>10</v>
      </c>
    </row>
    <row r="15511">
      <c r="A15511" s="36" t="str">
        <f t="shared" si="1"/>
        <v>High Population-Low Poverty</v>
      </c>
      <c r="B15511" s="35" t="s">
        <v>15530</v>
      </c>
      <c r="C15511" s="37">
        <v>25541.0</v>
      </c>
      <c r="D15511" s="37">
        <v>0.0671077874789554</v>
      </c>
      <c r="E15511" s="37" t="s">
        <v>14</v>
      </c>
      <c r="F15511" s="37" t="s">
        <v>9</v>
      </c>
    </row>
    <row r="15512">
      <c r="A15512" s="36" t="str">
        <f t="shared" si="1"/>
        <v>High Population-Low Poverty</v>
      </c>
      <c r="B15512" s="35" t="s">
        <v>15531</v>
      </c>
      <c r="C15512" s="37">
        <v>31020.0</v>
      </c>
      <c r="D15512" s="37">
        <v>0.0569954867827208</v>
      </c>
      <c r="E15512" s="37" t="s">
        <v>14</v>
      </c>
      <c r="F15512" s="37" t="s">
        <v>9</v>
      </c>
    </row>
    <row r="15513">
      <c r="A15513" s="36" t="str">
        <f t="shared" si="1"/>
        <v>High Population-Low Poverty</v>
      </c>
      <c r="B15513" s="35" t="s">
        <v>15532</v>
      </c>
      <c r="C15513" s="37">
        <v>36778.0</v>
      </c>
      <c r="D15513" s="37">
        <v>0.0459241938115178</v>
      </c>
      <c r="E15513" s="37" t="s">
        <v>14</v>
      </c>
      <c r="F15513" s="37" t="s">
        <v>9</v>
      </c>
    </row>
    <row r="15514">
      <c r="A15514" s="36" t="str">
        <f t="shared" si="1"/>
        <v>Medium Population-Middle Poverty</v>
      </c>
      <c r="B15514" s="35" t="s">
        <v>15533</v>
      </c>
      <c r="C15514" s="37">
        <v>1216.0</v>
      </c>
      <c r="D15514" s="37">
        <v>0.203125</v>
      </c>
      <c r="E15514" s="37" t="s">
        <v>15</v>
      </c>
      <c r="F15514" s="37" t="s">
        <v>10</v>
      </c>
    </row>
    <row r="15515">
      <c r="A15515" s="36" t="str">
        <f t="shared" si="1"/>
        <v>Medium Population-Low Poverty</v>
      </c>
      <c r="B15515" s="35" t="s">
        <v>15534</v>
      </c>
      <c r="C15515" s="37">
        <v>7367.0</v>
      </c>
      <c r="D15515" s="37">
        <v>0.0678702321161938</v>
      </c>
      <c r="E15515" s="37" t="s">
        <v>15</v>
      </c>
      <c r="F15515" s="37" t="s">
        <v>9</v>
      </c>
    </row>
    <row r="15516">
      <c r="A15516" s="36" t="str">
        <f t="shared" si="1"/>
        <v>Medium Population-Low Poverty</v>
      </c>
      <c r="B15516" s="35" t="s">
        <v>15535</v>
      </c>
      <c r="C15516" s="37">
        <v>2574.0</v>
      </c>
      <c r="D15516" s="37">
        <v>0.0621600621600622</v>
      </c>
      <c r="E15516" s="37" t="s">
        <v>15</v>
      </c>
      <c r="F15516" s="37" t="s">
        <v>9</v>
      </c>
    </row>
    <row r="15517">
      <c r="A15517" s="36" t="str">
        <f t="shared" si="1"/>
        <v>High Population-Low Poverty</v>
      </c>
      <c r="B15517" s="35" t="s">
        <v>15536</v>
      </c>
      <c r="C15517" s="37">
        <v>12168.0</v>
      </c>
      <c r="D15517" s="37">
        <v>0.0419132149901381</v>
      </c>
      <c r="E15517" s="37" t="s">
        <v>14</v>
      </c>
      <c r="F15517" s="37" t="s">
        <v>9</v>
      </c>
    </row>
    <row r="15518">
      <c r="A15518" s="36" t="str">
        <f t="shared" si="1"/>
        <v>High Population-Middle Poverty</v>
      </c>
      <c r="B15518" s="35" t="s">
        <v>15537</v>
      </c>
      <c r="C15518" s="37">
        <v>25871.0</v>
      </c>
      <c r="D15518" s="37">
        <v>0.179080824088748</v>
      </c>
      <c r="E15518" s="37" t="s">
        <v>14</v>
      </c>
      <c r="F15518" s="37" t="s">
        <v>10</v>
      </c>
    </row>
    <row r="15519">
      <c r="A15519" s="36" t="str">
        <f t="shared" si="1"/>
        <v>High Population-Middle Poverty</v>
      </c>
      <c r="B15519" s="35" t="s">
        <v>15538</v>
      </c>
      <c r="C15519" s="37">
        <v>27385.0</v>
      </c>
      <c r="D15519" s="37">
        <v>0.117400036516341</v>
      </c>
      <c r="E15519" s="37" t="s">
        <v>14</v>
      </c>
      <c r="F15519" s="37" t="s">
        <v>10</v>
      </c>
    </row>
    <row r="15520">
      <c r="A15520" s="36" t="str">
        <f t="shared" si="1"/>
        <v>Medium Population-Low Poverty</v>
      </c>
      <c r="B15520" s="35" t="s">
        <v>15539</v>
      </c>
      <c r="C15520" s="37">
        <v>8551.0</v>
      </c>
      <c r="D15520" s="37">
        <v>0.0367208513624138</v>
      </c>
      <c r="E15520" s="37" t="s">
        <v>15</v>
      </c>
      <c r="F15520" s="37" t="s">
        <v>9</v>
      </c>
    </row>
    <row r="15521">
      <c r="A15521" s="36" t="str">
        <f t="shared" si="1"/>
        <v>Medium Population-Low Poverty</v>
      </c>
      <c r="B15521" s="35" t="s">
        <v>15540</v>
      </c>
      <c r="C15521" s="37">
        <v>7589.0</v>
      </c>
      <c r="D15521" s="37">
        <v>0.0577151139807616</v>
      </c>
      <c r="E15521" s="37" t="s">
        <v>15</v>
      </c>
      <c r="F15521" s="37" t="s">
        <v>9</v>
      </c>
    </row>
    <row r="15522">
      <c r="A15522" s="36" t="str">
        <f t="shared" si="1"/>
        <v>High Population-Middle Poverty</v>
      </c>
      <c r="B15522" s="35" t="s">
        <v>15541</v>
      </c>
      <c r="C15522" s="37">
        <v>11393.0</v>
      </c>
      <c r="D15522" s="37">
        <v>0.163872553322215</v>
      </c>
      <c r="E15522" s="37" t="s">
        <v>14</v>
      </c>
      <c r="F15522" s="37" t="s">
        <v>10</v>
      </c>
    </row>
    <row r="15523">
      <c r="A15523" s="36" t="str">
        <f t="shared" si="1"/>
        <v>High Population-Low Poverty</v>
      </c>
      <c r="B15523" s="35" t="s">
        <v>15542</v>
      </c>
      <c r="C15523" s="37">
        <v>22025.0</v>
      </c>
      <c r="D15523" s="37">
        <v>0.0560726447219069</v>
      </c>
      <c r="E15523" s="37" t="s">
        <v>14</v>
      </c>
      <c r="F15523" s="37" t="s">
        <v>9</v>
      </c>
    </row>
    <row r="15524">
      <c r="A15524" s="36" t="str">
        <f t="shared" si="1"/>
        <v>High Population-Low Poverty</v>
      </c>
      <c r="B15524" s="35" t="s">
        <v>15543</v>
      </c>
      <c r="C15524" s="37">
        <v>22287.0</v>
      </c>
      <c r="D15524" s="37">
        <v>0.0124736393413201</v>
      </c>
      <c r="E15524" s="37" t="s">
        <v>14</v>
      </c>
      <c r="F15524" s="37" t="s">
        <v>9</v>
      </c>
    </row>
    <row r="15525">
      <c r="A15525" s="36" t="str">
        <f t="shared" si="1"/>
        <v>High Population-Low Poverty</v>
      </c>
      <c r="B15525" s="35" t="s">
        <v>15544</v>
      </c>
      <c r="C15525" s="37">
        <v>21090.0</v>
      </c>
      <c r="D15525" s="37">
        <v>0.0533428165007112</v>
      </c>
      <c r="E15525" s="37" t="s">
        <v>14</v>
      </c>
      <c r="F15525" s="37" t="s">
        <v>9</v>
      </c>
    </row>
    <row r="15526">
      <c r="A15526" s="36" t="str">
        <f t="shared" si="1"/>
        <v>High Population-Low Poverty</v>
      </c>
      <c r="B15526" s="35" t="s">
        <v>15545</v>
      </c>
      <c r="C15526" s="37">
        <v>39491.0</v>
      </c>
      <c r="D15526" s="37">
        <v>0.0481122281026057</v>
      </c>
      <c r="E15526" s="37" t="s">
        <v>14</v>
      </c>
      <c r="F15526" s="37" t="s">
        <v>9</v>
      </c>
    </row>
    <row r="15527">
      <c r="A15527" s="36" t="str">
        <f t="shared" si="1"/>
        <v>High Population-Low Poverty</v>
      </c>
      <c r="B15527" s="35" t="s">
        <v>15546</v>
      </c>
      <c r="C15527" s="37">
        <v>12527.0</v>
      </c>
      <c r="D15527" s="37">
        <v>0.0746387802346931</v>
      </c>
      <c r="E15527" s="37" t="s">
        <v>14</v>
      </c>
      <c r="F15527" s="37" t="s">
        <v>9</v>
      </c>
    </row>
    <row r="15528">
      <c r="A15528" s="36" t="str">
        <f t="shared" si="1"/>
        <v>High Population-Middle Poverty</v>
      </c>
      <c r="B15528" s="35" t="s">
        <v>15547</v>
      </c>
      <c r="C15528" s="37">
        <v>30941.0</v>
      </c>
      <c r="D15528" s="37">
        <v>0.177402152483759</v>
      </c>
      <c r="E15528" s="37" t="s">
        <v>14</v>
      </c>
      <c r="F15528" s="37" t="s">
        <v>10</v>
      </c>
    </row>
    <row r="15529">
      <c r="A15529" s="36" t="str">
        <f t="shared" si="1"/>
        <v>High Population-Low Poverty</v>
      </c>
      <c r="B15529" s="35" t="s">
        <v>15548</v>
      </c>
      <c r="C15529" s="37">
        <v>23555.0</v>
      </c>
      <c r="D15529" s="37">
        <v>0.0427085544470388</v>
      </c>
      <c r="E15529" s="37" t="s">
        <v>14</v>
      </c>
      <c r="F15529" s="37" t="s">
        <v>9</v>
      </c>
    </row>
    <row r="15530">
      <c r="A15530" s="36" t="str">
        <f t="shared" si="1"/>
        <v>Low Population-Low Poverty</v>
      </c>
      <c r="B15530" s="35" t="s">
        <v>15549</v>
      </c>
      <c r="C15530" s="37">
        <v>178.0</v>
      </c>
      <c r="D15530" s="37">
        <v>0.0</v>
      </c>
      <c r="E15530" s="37" t="s">
        <v>16</v>
      </c>
      <c r="F15530" s="37" t="s">
        <v>9</v>
      </c>
    </row>
    <row r="15531">
      <c r="A15531" s="36" t="str">
        <f t="shared" si="1"/>
        <v>High Population-Low Poverty</v>
      </c>
      <c r="B15531" s="35" t="s">
        <v>15550</v>
      </c>
      <c r="C15531" s="37">
        <v>34233.0</v>
      </c>
      <c r="D15531" s="37">
        <v>0.0340022785031987</v>
      </c>
      <c r="E15531" s="37" t="s">
        <v>14</v>
      </c>
      <c r="F15531" s="37" t="s">
        <v>9</v>
      </c>
    </row>
    <row r="15532">
      <c r="A15532" s="36" t="str">
        <f t="shared" si="1"/>
        <v>Medium Population-Low Poverty</v>
      </c>
      <c r="B15532" s="35" t="s">
        <v>15551</v>
      </c>
      <c r="C15532" s="37">
        <v>3572.0</v>
      </c>
      <c r="D15532" s="37">
        <v>0.0657894736842105</v>
      </c>
      <c r="E15532" s="37" t="s">
        <v>15</v>
      </c>
      <c r="F15532" s="37" t="s">
        <v>9</v>
      </c>
    </row>
    <row r="15533">
      <c r="A15533" s="36" t="str">
        <f t="shared" si="1"/>
        <v>High Population-Middle Poverty</v>
      </c>
      <c r="B15533" s="35" t="s">
        <v>15552</v>
      </c>
      <c r="C15533" s="37">
        <v>60638.0</v>
      </c>
      <c r="D15533" s="37">
        <v>0.180744747518058</v>
      </c>
      <c r="E15533" s="37" t="s">
        <v>14</v>
      </c>
      <c r="F15533" s="37" t="s">
        <v>10</v>
      </c>
    </row>
    <row r="15534">
      <c r="A15534" s="36" t="str">
        <f t="shared" si="1"/>
        <v>High Population-Low Poverty</v>
      </c>
      <c r="B15534" s="35" t="s">
        <v>15553</v>
      </c>
      <c r="C15534" s="37">
        <v>21596.0</v>
      </c>
      <c r="D15534" s="37">
        <v>0.0529264678644193</v>
      </c>
      <c r="E15534" s="37" t="s">
        <v>14</v>
      </c>
      <c r="F15534" s="37" t="s">
        <v>9</v>
      </c>
    </row>
    <row r="15535">
      <c r="A15535" s="36" t="str">
        <f t="shared" si="1"/>
        <v>High Population-Low Poverty</v>
      </c>
      <c r="B15535" s="35" t="s">
        <v>15554</v>
      </c>
      <c r="C15535" s="37">
        <v>42046.0</v>
      </c>
      <c r="D15535" s="37">
        <v>0.0711601579222756</v>
      </c>
      <c r="E15535" s="37" t="s">
        <v>14</v>
      </c>
      <c r="F15535" s="37" t="s">
        <v>9</v>
      </c>
    </row>
    <row r="15536">
      <c r="A15536" s="36" t="str">
        <f t="shared" si="1"/>
        <v>High Population-Middle Poverty</v>
      </c>
      <c r="B15536" s="35" t="s">
        <v>15555</v>
      </c>
      <c r="C15536" s="37">
        <v>17334.0</v>
      </c>
      <c r="D15536" s="37">
        <v>0.239817699319257</v>
      </c>
      <c r="E15536" s="37" t="s">
        <v>14</v>
      </c>
      <c r="F15536" s="37" t="s">
        <v>10</v>
      </c>
    </row>
    <row r="15537">
      <c r="A15537" s="36" t="str">
        <f t="shared" si="1"/>
        <v>High Population-Middle Poverty</v>
      </c>
      <c r="B15537" s="35" t="s">
        <v>15556</v>
      </c>
      <c r="C15537" s="37">
        <v>47125.0</v>
      </c>
      <c r="D15537" s="37">
        <v>0.133262599469496</v>
      </c>
      <c r="E15537" s="37" t="s">
        <v>14</v>
      </c>
      <c r="F15537" s="37" t="s">
        <v>10</v>
      </c>
    </row>
    <row r="15538">
      <c r="A15538" s="36" t="str">
        <f t="shared" si="1"/>
        <v>High Population-Middle Poverty</v>
      </c>
      <c r="B15538" s="35" t="s">
        <v>15557</v>
      </c>
      <c r="C15538" s="37">
        <v>34134.0</v>
      </c>
      <c r="D15538" s="37">
        <v>0.171969297474659</v>
      </c>
      <c r="E15538" s="37" t="s">
        <v>14</v>
      </c>
      <c r="F15538" s="37" t="s">
        <v>10</v>
      </c>
    </row>
    <row r="15539">
      <c r="A15539" s="36" t="str">
        <f t="shared" si="1"/>
        <v>High Population-Low Poverty</v>
      </c>
      <c r="B15539" s="35" t="s">
        <v>15558</v>
      </c>
      <c r="C15539" s="37">
        <v>49470.0</v>
      </c>
      <c r="D15539" s="37">
        <v>0.0682433798261573</v>
      </c>
      <c r="E15539" s="37" t="s">
        <v>14</v>
      </c>
      <c r="F15539" s="37" t="s">
        <v>9</v>
      </c>
    </row>
    <row r="15540">
      <c r="A15540" s="36" t="str">
        <f t="shared" si="1"/>
        <v>High Population-Low Poverty</v>
      </c>
      <c r="B15540" s="35" t="s">
        <v>15559</v>
      </c>
      <c r="C15540" s="37">
        <v>41516.0</v>
      </c>
      <c r="D15540" s="37">
        <v>0.054388669428654</v>
      </c>
      <c r="E15540" s="37" t="s">
        <v>14</v>
      </c>
      <c r="F15540" s="37" t="s">
        <v>9</v>
      </c>
    </row>
    <row r="15541">
      <c r="A15541" s="36" t="str">
        <f t="shared" si="1"/>
        <v>High Population-Low Poverty</v>
      </c>
      <c r="B15541" s="35" t="s">
        <v>15560</v>
      </c>
      <c r="C15541" s="37">
        <v>13865.0</v>
      </c>
      <c r="D15541" s="37">
        <v>0.0654165164082221</v>
      </c>
      <c r="E15541" s="37" t="s">
        <v>14</v>
      </c>
      <c r="F15541" s="37" t="s">
        <v>9</v>
      </c>
    </row>
    <row r="15542">
      <c r="A15542" s="36" t="str">
        <f t="shared" si="1"/>
        <v>Low Population-Low Poverty</v>
      </c>
      <c r="B15542" s="35" t="s">
        <v>15561</v>
      </c>
      <c r="C15542" s="37">
        <v>157.0</v>
      </c>
      <c r="D15542" s="37">
        <v>0.0</v>
      </c>
      <c r="E15542" s="37" t="s">
        <v>16</v>
      </c>
      <c r="F15542" s="37" t="s">
        <v>9</v>
      </c>
    </row>
    <row r="15543">
      <c r="A15543" s="36" t="str">
        <f t="shared" si="1"/>
        <v>Medium Population-Low Poverty</v>
      </c>
      <c r="B15543" s="35" t="s">
        <v>15562</v>
      </c>
      <c r="C15543" s="37">
        <v>4087.0</v>
      </c>
      <c r="D15543" s="37">
        <v>0.0508930756055787</v>
      </c>
      <c r="E15543" s="37" t="s">
        <v>15</v>
      </c>
      <c r="F15543" s="37" t="s">
        <v>9</v>
      </c>
    </row>
    <row r="15544">
      <c r="A15544" s="36" t="str">
        <f t="shared" si="1"/>
        <v>High Population-Middle Poverty</v>
      </c>
      <c r="B15544" s="35" t="s">
        <v>15563</v>
      </c>
      <c r="C15544" s="37">
        <v>25066.0</v>
      </c>
      <c r="D15544" s="37">
        <v>0.116572249261948</v>
      </c>
      <c r="E15544" s="37" t="s">
        <v>14</v>
      </c>
      <c r="F15544" s="37" t="s">
        <v>10</v>
      </c>
    </row>
    <row r="15545">
      <c r="A15545" s="36" t="str">
        <f t="shared" si="1"/>
        <v>High Population-Middle Poverty</v>
      </c>
      <c r="B15545" s="35" t="s">
        <v>15564</v>
      </c>
      <c r="C15545" s="37">
        <v>15149.0</v>
      </c>
      <c r="D15545" s="37">
        <v>0.118885735032015</v>
      </c>
      <c r="E15545" s="37" t="s">
        <v>14</v>
      </c>
      <c r="F15545" s="37" t="s">
        <v>10</v>
      </c>
    </row>
    <row r="15546">
      <c r="A15546" s="36" t="str">
        <f t="shared" si="1"/>
        <v>High Population-Middle Poverty</v>
      </c>
      <c r="B15546" s="35" t="s">
        <v>15565</v>
      </c>
      <c r="C15546" s="37">
        <v>29152.0</v>
      </c>
      <c r="D15546" s="37">
        <v>0.11251372118551</v>
      </c>
      <c r="E15546" s="37" t="s">
        <v>14</v>
      </c>
      <c r="F15546" s="37" t="s">
        <v>10</v>
      </c>
    </row>
    <row r="15547">
      <c r="A15547" s="36" t="str">
        <f t="shared" si="1"/>
        <v>High Population-Middle Poverty</v>
      </c>
      <c r="B15547" s="35" t="s">
        <v>15566</v>
      </c>
      <c r="C15547" s="37">
        <v>63025.0</v>
      </c>
      <c r="D15547" s="37">
        <v>0.160555335184451</v>
      </c>
      <c r="E15547" s="37" t="s">
        <v>14</v>
      </c>
      <c r="F15547" s="37" t="s">
        <v>10</v>
      </c>
    </row>
    <row r="15548">
      <c r="A15548" s="36" t="str">
        <f t="shared" si="1"/>
        <v>High Population-Middle Poverty</v>
      </c>
      <c r="B15548" s="35" t="s">
        <v>15567</v>
      </c>
      <c r="C15548" s="37">
        <v>38452.0</v>
      </c>
      <c r="D15548" s="37">
        <v>0.205606990533652</v>
      </c>
      <c r="E15548" s="37" t="s">
        <v>14</v>
      </c>
      <c r="F15548" s="37" t="s">
        <v>10</v>
      </c>
    </row>
    <row r="15549">
      <c r="A15549" s="36" t="str">
        <f t="shared" si="1"/>
        <v>High Population-Impoverished</v>
      </c>
      <c r="B15549" s="35" t="s">
        <v>15568</v>
      </c>
      <c r="C15549" s="37">
        <v>15090.0</v>
      </c>
      <c r="D15549" s="37">
        <v>0.536182902584493</v>
      </c>
      <c r="E15549" s="37" t="s">
        <v>14</v>
      </c>
      <c r="F15549" s="37" t="s">
        <v>12</v>
      </c>
    </row>
    <row r="15550">
      <c r="A15550" s="36" t="str">
        <f t="shared" si="1"/>
        <v>High Population-High Poverty</v>
      </c>
      <c r="B15550" s="35" t="s">
        <v>15569</v>
      </c>
      <c r="C15550" s="37">
        <v>14613.0</v>
      </c>
      <c r="D15550" s="37">
        <v>0.387257921029221</v>
      </c>
      <c r="E15550" s="37" t="s">
        <v>14</v>
      </c>
      <c r="F15550" s="37" t="s">
        <v>11</v>
      </c>
    </row>
    <row r="15551">
      <c r="A15551" s="36" t="str">
        <f t="shared" si="1"/>
        <v>High Population-High Poverty</v>
      </c>
      <c r="B15551" s="35" t="s">
        <v>15570</v>
      </c>
      <c r="C15551" s="37">
        <v>22602.0</v>
      </c>
      <c r="D15551" s="37">
        <v>0.38164764180161</v>
      </c>
      <c r="E15551" s="37" t="s">
        <v>14</v>
      </c>
      <c r="F15551" s="37" t="s">
        <v>11</v>
      </c>
    </row>
    <row r="15552">
      <c r="A15552" s="36" t="str">
        <f t="shared" si="1"/>
        <v>High Population-High Poverty</v>
      </c>
      <c r="B15552" s="35" t="s">
        <v>15571</v>
      </c>
      <c r="C15552" s="37">
        <v>24392.0</v>
      </c>
      <c r="D15552" s="37">
        <v>0.421736634962283</v>
      </c>
      <c r="E15552" s="37" t="s">
        <v>14</v>
      </c>
      <c r="F15552" s="37" t="s">
        <v>11</v>
      </c>
    </row>
    <row r="15553">
      <c r="A15553" s="36" t="str">
        <f t="shared" si="1"/>
        <v>High Population-Middle Poverty</v>
      </c>
      <c r="B15553" s="35" t="s">
        <v>15572</v>
      </c>
      <c r="C15553" s="37">
        <v>33190.0</v>
      </c>
      <c r="D15553" s="37">
        <v>0.273576378427237</v>
      </c>
      <c r="E15553" s="37" t="s">
        <v>14</v>
      </c>
      <c r="F15553" s="37" t="s">
        <v>10</v>
      </c>
    </row>
    <row r="15554">
      <c r="A15554" s="36" t="str">
        <f t="shared" si="1"/>
        <v>High Population-High Poverty</v>
      </c>
      <c r="B15554" s="35" t="s">
        <v>15573</v>
      </c>
      <c r="C15554" s="37">
        <v>15550.0</v>
      </c>
      <c r="D15554" s="37">
        <v>0.412475884244373</v>
      </c>
      <c r="E15554" s="37" t="s">
        <v>14</v>
      </c>
      <c r="F15554" s="37" t="s">
        <v>11</v>
      </c>
    </row>
    <row r="15555">
      <c r="A15555" s="36" t="str">
        <f t="shared" si="1"/>
        <v>High Population-High Poverty</v>
      </c>
      <c r="B15555" s="35" t="s">
        <v>15574</v>
      </c>
      <c r="C15555" s="37">
        <v>20839.0</v>
      </c>
      <c r="D15555" s="37">
        <v>0.338403954124478</v>
      </c>
      <c r="E15555" s="37" t="s">
        <v>14</v>
      </c>
      <c r="F15555" s="37" t="s">
        <v>11</v>
      </c>
    </row>
    <row r="15556">
      <c r="A15556" s="36" t="str">
        <f t="shared" si="1"/>
        <v>Medium Population-High Poverty</v>
      </c>
      <c r="B15556" s="35" t="s">
        <v>15575</v>
      </c>
      <c r="C15556" s="37">
        <v>9088.0</v>
      </c>
      <c r="D15556" s="37">
        <v>0.424735915492958</v>
      </c>
      <c r="E15556" s="37" t="s">
        <v>15</v>
      </c>
      <c r="F15556" s="37" t="s">
        <v>11</v>
      </c>
    </row>
    <row r="15557">
      <c r="A15557" s="36" t="str">
        <f t="shared" si="1"/>
        <v>High Population-High Poverty</v>
      </c>
      <c r="B15557" s="35" t="s">
        <v>15576</v>
      </c>
      <c r="C15557" s="37">
        <v>32575.0</v>
      </c>
      <c r="D15557" s="37">
        <v>0.440491174213354</v>
      </c>
      <c r="E15557" s="37" t="s">
        <v>14</v>
      </c>
      <c r="F15557" s="37" t="s">
        <v>11</v>
      </c>
    </row>
    <row r="15558">
      <c r="A15558" s="36" t="str">
        <f t="shared" si="1"/>
        <v>High Population-High Poverty</v>
      </c>
      <c r="B15558" s="35" t="s">
        <v>15577</v>
      </c>
      <c r="C15558" s="37">
        <v>29778.0</v>
      </c>
      <c r="D15558" s="37">
        <v>0.406810396937336</v>
      </c>
      <c r="E15558" s="37" t="s">
        <v>14</v>
      </c>
      <c r="F15558" s="37" t="s">
        <v>11</v>
      </c>
    </row>
    <row r="15559">
      <c r="A15559" s="36" t="str">
        <f t="shared" si="1"/>
        <v>Medium Population-High Poverty</v>
      </c>
      <c r="B15559" s="35" t="s">
        <v>15578</v>
      </c>
      <c r="C15559" s="37">
        <v>5633.0</v>
      </c>
      <c r="D15559" s="37">
        <v>0.422332682407243</v>
      </c>
      <c r="E15559" s="37" t="s">
        <v>15</v>
      </c>
      <c r="F15559" s="37" t="s">
        <v>11</v>
      </c>
    </row>
    <row r="15560">
      <c r="A15560" s="36" t="str">
        <f t="shared" si="1"/>
        <v>High Population-High Poverty</v>
      </c>
      <c r="B15560" s="35" t="s">
        <v>15579</v>
      </c>
      <c r="C15560" s="37">
        <v>36765.0</v>
      </c>
      <c r="D15560" s="37">
        <v>0.459676322589419</v>
      </c>
      <c r="E15560" s="37" t="s">
        <v>14</v>
      </c>
      <c r="F15560" s="37" t="s">
        <v>11</v>
      </c>
    </row>
    <row r="15561">
      <c r="A15561" s="36" t="str">
        <f t="shared" si="1"/>
        <v>High Population-High Poverty</v>
      </c>
      <c r="B15561" s="35" t="s">
        <v>15580</v>
      </c>
      <c r="C15561" s="37">
        <v>22426.0</v>
      </c>
      <c r="D15561" s="37">
        <v>0.431909390885579</v>
      </c>
      <c r="E15561" s="37" t="s">
        <v>14</v>
      </c>
      <c r="F15561" s="37" t="s">
        <v>11</v>
      </c>
    </row>
    <row r="15562">
      <c r="A15562" s="36" t="str">
        <f t="shared" si="1"/>
        <v>High Population-High Poverty</v>
      </c>
      <c r="B15562" s="35" t="s">
        <v>15581</v>
      </c>
      <c r="C15562" s="37">
        <v>20482.0</v>
      </c>
      <c r="D15562" s="37">
        <v>0.332682355238746</v>
      </c>
      <c r="E15562" s="37" t="s">
        <v>14</v>
      </c>
      <c r="F15562" s="37" t="s">
        <v>11</v>
      </c>
    </row>
    <row r="15563">
      <c r="A15563" s="36" t="str">
        <f t="shared" si="1"/>
        <v>High Population-High Poverty</v>
      </c>
      <c r="B15563" s="35" t="s">
        <v>15582</v>
      </c>
      <c r="C15563" s="37">
        <v>11917.0</v>
      </c>
      <c r="D15563" s="37">
        <v>0.42032390702358</v>
      </c>
      <c r="E15563" s="37" t="s">
        <v>14</v>
      </c>
      <c r="F15563" s="37" t="s">
        <v>11</v>
      </c>
    </row>
    <row r="15564">
      <c r="A15564" s="36" t="str">
        <f t="shared" si="1"/>
        <v>Medium Population-High Poverty</v>
      </c>
      <c r="B15564" s="35" t="s">
        <v>15583</v>
      </c>
      <c r="C15564" s="37">
        <v>5168.0</v>
      </c>
      <c r="D15564" s="37">
        <v>0.330688854489164</v>
      </c>
      <c r="E15564" s="37" t="s">
        <v>15</v>
      </c>
      <c r="F15564" s="37" t="s">
        <v>11</v>
      </c>
    </row>
    <row r="15565">
      <c r="A15565" s="36" t="str">
        <f t="shared" si="1"/>
        <v>Medium Population-High Poverty</v>
      </c>
      <c r="B15565" s="35" t="s">
        <v>15584</v>
      </c>
      <c r="C15565" s="37">
        <v>6887.0</v>
      </c>
      <c r="D15565" s="37">
        <v>0.399012632496007</v>
      </c>
      <c r="E15565" s="37" t="s">
        <v>15</v>
      </c>
      <c r="F15565" s="37" t="s">
        <v>11</v>
      </c>
    </row>
    <row r="15566">
      <c r="A15566" s="36" t="str">
        <f t="shared" si="1"/>
        <v>Medium Population-High Poverty</v>
      </c>
      <c r="B15566" s="35" t="s">
        <v>15585</v>
      </c>
      <c r="C15566" s="37">
        <v>7536.0</v>
      </c>
      <c r="D15566" s="37">
        <v>0.400743099787686</v>
      </c>
      <c r="E15566" s="37" t="s">
        <v>15</v>
      </c>
      <c r="F15566" s="37" t="s">
        <v>11</v>
      </c>
    </row>
    <row r="15567">
      <c r="A15567" s="36" t="str">
        <f t="shared" si="1"/>
        <v>High Population-Middle Poverty</v>
      </c>
      <c r="B15567" s="35" t="s">
        <v>15586</v>
      </c>
      <c r="C15567" s="37">
        <v>47646.0</v>
      </c>
      <c r="D15567" s="37">
        <v>0.328611006170507</v>
      </c>
      <c r="E15567" s="37" t="s">
        <v>14</v>
      </c>
      <c r="F15567" s="37" t="s">
        <v>10</v>
      </c>
    </row>
    <row r="15568">
      <c r="A15568" s="36" t="str">
        <f t="shared" si="1"/>
        <v>High Population-Middle Poverty</v>
      </c>
      <c r="B15568" s="35" t="s">
        <v>15587</v>
      </c>
      <c r="C15568" s="37">
        <v>22695.0</v>
      </c>
      <c r="D15568" s="37">
        <v>0.135404274069178</v>
      </c>
      <c r="E15568" s="37" t="s">
        <v>14</v>
      </c>
      <c r="F15568" s="37" t="s">
        <v>10</v>
      </c>
    </row>
    <row r="15569">
      <c r="A15569" s="36" t="str">
        <f t="shared" si="1"/>
        <v>High Population-Middle Poverty</v>
      </c>
      <c r="B15569" s="35" t="s">
        <v>15588</v>
      </c>
      <c r="C15569" s="37">
        <v>40863.0</v>
      </c>
      <c r="D15569" s="37">
        <v>0.2252649095759</v>
      </c>
      <c r="E15569" s="37" t="s">
        <v>14</v>
      </c>
      <c r="F15569" s="37" t="s">
        <v>10</v>
      </c>
    </row>
    <row r="15570">
      <c r="A15570" s="36" t="str">
        <f t="shared" si="1"/>
        <v>High Population-Middle Poverty</v>
      </c>
      <c r="B15570" s="35" t="s">
        <v>15589</v>
      </c>
      <c r="C15570" s="37">
        <v>24489.0</v>
      </c>
      <c r="D15570" s="37">
        <v>0.306586630732165</v>
      </c>
      <c r="E15570" s="37" t="s">
        <v>14</v>
      </c>
      <c r="F15570" s="37" t="s">
        <v>10</v>
      </c>
    </row>
    <row r="15571">
      <c r="A15571" s="36" t="str">
        <f t="shared" si="1"/>
        <v>High Population-High Poverty</v>
      </c>
      <c r="B15571" s="35" t="s">
        <v>15590</v>
      </c>
      <c r="C15571" s="37">
        <v>41470.0</v>
      </c>
      <c r="D15571" s="37">
        <v>0.372341451651796</v>
      </c>
      <c r="E15571" s="37" t="s">
        <v>14</v>
      </c>
      <c r="F15571" s="37" t="s">
        <v>11</v>
      </c>
    </row>
    <row r="15572">
      <c r="A15572" s="36" t="str">
        <f t="shared" si="1"/>
        <v>High Population-Middle Poverty</v>
      </c>
      <c r="B15572" s="35" t="s">
        <v>15591</v>
      </c>
      <c r="C15572" s="37">
        <v>14065.0</v>
      </c>
      <c r="D15572" s="37">
        <v>0.152719516530395</v>
      </c>
      <c r="E15572" s="37" t="s">
        <v>14</v>
      </c>
      <c r="F15572" s="37" t="s">
        <v>10</v>
      </c>
    </row>
    <row r="15573">
      <c r="A15573" s="36" t="str">
        <f t="shared" si="1"/>
        <v>Medium Population-Middle Poverty</v>
      </c>
      <c r="B15573" s="35" t="s">
        <v>15592</v>
      </c>
      <c r="C15573" s="37">
        <v>5641.0</v>
      </c>
      <c r="D15573" s="37">
        <v>0.198546357028896</v>
      </c>
      <c r="E15573" s="37" t="s">
        <v>15</v>
      </c>
      <c r="F15573" s="37" t="s">
        <v>10</v>
      </c>
    </row>
    <row r="15574">
      <c r="A15574" s="36" t="str">
        <f t="shared" si="1"/>
        <v>High Population-High Poverty</v>
      </c>
      <c r="B15574" s="35" t="s">
        <v>15593</v>
      </c>
      <c r="C15574" s="37">
        <v>41485.0</v>
      </c>
      <c r="D15574" s="37">
        <v>0.351428227070025</v>
      </c>
      <c r="E15574" s="37" t="s">
        <v>14</v>
      </c>
      <c r="F15574" s="37" t="s">
        <v>11</v>
      </c>
    </row>
    <row r="15575">
      <c r="A15575" s="36" t="str">
        <f t="shared" si="1"/>
        <v>High Population-High Poverty</v>
      </c>
      <c r="B15575" s="35" t="s">
        <v>15594</v>
      </c>
      <c r="C15575" s="37">
        <v>55051.0</v>
      </c>
      <c r="D15575" s="37">
        <v>0.41637754082578</v>
      </c>
      <c r="E15575" s="37" t="s">
        <v>14</v>
      </c>
      <c r="F15575" s="37" t="s">
        <v>11</v>
      </c>
    </row>
    <row r="15576">
      <c r="A15576" s="36" t="str">
        <f t="shared" si="1"/>
        <v>Medium Population-Middle Poverty</v>
      </c>
      <c r="B15576" s="35" t="s">
        <v>15595</v>
      </c>
      <c r="C15576" s="37">
        <v>9332.0</v>
      </c>
      <c r="D15576" s="37">
        <v>0.329832833261895</v>
      </c>
      <c r="E15576" s="37" t="s">
        <v>15</v>
      </c>
      <c r="F15576" s="37" t="s">
        <v>10</v>
      </c>
    </row>
    <row r="15577">
      <c r="A15577" s="36" t="str">
        <f t="shared" si="1"/>
        <v>High Population-Low Poverty</v>
      </c>
      <c r="B15577" s="35" t="s">
        <v>15596</v>
      </c>
      <c r="C15577" s="37">
        <v>16391.0</v>
      </c>
      <c r="D15577" s="37">
        <v>0.0398389360014642</v>
      </c>
      <c r="E15577" s="37" t="s">
        <v>14</v>
      </c>
      <c r="F15577" s="37" t="s">
        <v>9</v>
      </c>
    </row>
    <row r="15578">
      <c r="A15578" s="36" t="str">
        <f t="shared" si="1"/>
        <v>High Population-High Poverty</v>
      </c>
      <c r="B15578" s="35" t="s">
        <v>15597</v>
      </c>
      <c r="C15578" s="37">
        <v>33951.0</v>
      </c>
      <c r="D15578" s="37">
        <v>0.375865217519366</v>
      </c>
      <c r="E15578" s="37" t="s">
        <v>14</v>
      </c>
      <c r="F15578" s="37" t="s">
        <v>11</v>
      </c>
    </row>
    <row r="15579">
      <c r="A15579" s="36" t="str">
        <f t="shared" si="1"/>
        <v>High Population-Middle Poverty</v>
      </c>
      <c r="B15579" s="35" t="s">
        <v>15598</v>
      </c>
      <c r="C15579" s="37">
        <v>43975.0</v>
      </c>
      <c r="D15579" s="37">
        <v>0.311154064809551</v>
      </c>
      <c r="E15579" s="37" t="s">
        <v>14</v>
      </c>
      <c r="F15579" s="37" t="s">
        <v>10</v>
      </c>
    </row>
    <row r="15580">
      <c r="A15580" s="36" t="str">
        <f t="shared" si="1"/>
        <v>High Population-Low Poverty</v>
      </c>
      <c r="B15580" s="35" t="s">
        <v>15599</v>
      </c>
      <c r="C15580" s="37">
        <v>29569.0</v>
      </c>
      <c r="D15580" s="37">
        <v>0.0517771990936454</v>
      </c>
      <c r="E15580" s="37" t="s">
        <v>14</v>
      </c>
      <c r="F15580" s="37" t="s">
        <v>9</v>
      </c>
    </row>
    <row r="15581">
      <c r="A15581" s="36" t="str">
        <f t="shared" si="1"/>
        <v>High Population-Middle Poverty</v>
      </c>
      <c r="B15581" s="35" t="s">
        <v>15600</v>
      </c>
      <c r="C15581" s="37">
        <v>29844.0</v>
      </c>
      <c r="D15581" s="37">
        <v>0.142005093151052</v>
      </c>
      <c r="E15581" s="37" t="s">
        <v>14</v>
      </c>
      <c r="F15581" s="37" t="s">
        <v>10</v>
      </c>
    </row>
    <row r="15582">
      <c r="A15582" s="36" t="str">
        <f t="shared" si="1"/>
        <v>High Population-High Poverty</v>
      </c>
      <c r="B15582" s="35" t="s">
        <v>15601</v>
      </c>
      <c r="C15582" s="37">
        <v>26956.0</v>
      </c>
      <c r="D15582" s="37">
        <v>0.415603205223327</v>
      </c>
      <c r="E15582" s="37" t="s">
        <v>14</v>
      </c>
      <c r="F15582" s="37" t="s">
        <v>11</v>
      </c>
    </row>
    <row r="15583">
      <c r="A15583" s="36" t="str">
        <f t="shared" si="1"/>
        <v>High Population-Middle Poverty</v>
      </c>
      <c r="B15583" s="35" t="s">
        <v>15602</v>
      </c>
      <c r="C15583" s="37">
        <v>35723.0</v>
      </c>
      <c r="D15583" s="37">
        <v>0.186910393863897</v>
      </c>
      <c r="E15583" s="37" t="s">
        <v>14</v>
      </c>
      <c r="F15583" s="37" t="s">
        <v>10</v>
      </c>
    </row>
    <row r="15584">
      <c r="A15584" s="36" t="str">
        <f t="shared" si="1"/>
        <v>High Population-Middle Poverty</v>
      </c>
      <c r="B15584" s="35" t="s">
        <v>15603</v>
      </c>
      <c r="C15584" s="37">
        <v>17205.0</v>
      </c>
      <c r="D15584" s="37">
        <v>0.161813426329555</v>
      </c>
      <c r="E15584" s="37" t="s">
        <v>14</v>
      </c>
      <c r="F15584" s="37" t="s">
        <v>10</v>
      </c>
    </row>
    <row r="15585">
      <c r="A15585" s="36" t="str">
        <f t="shared" si="1"/>
        <v>High Population-Low Poverty</v>
      </c>
      <c r="B15585" s="35" t="s">
        <v>15604</v>
      </c>
      <c r="C15585" s="37">
        <v>14797.0</v>
      </c>
      <c r="D15585" s="37">
        <v>0.0354125836318173</v>
      </c>
      <c r="E15585" s="37" t="s">
        <v>14</v>
      </c>
      <c r="F15585" s="37" t="s">
        <v>9</v>
      </c>
    </row>
    <row r="15586">
      <c r="A15586" s="36" t="str">
        <f t="shared" si="1"/>
        <v>High Population-Low Poverty</v>
      </c>
      <c r="B15586" s="35" t="s">
        <v>15605</v>
      </c>
      <c r="C15586" s="37">
        <v>16006.0</v>
      </c>
      <c r="D15586" s="37">
        <v>0.0603523678620517</v>
      </c>
      <c r="E15586" s="37" t="s">
        <v>14</v>
      </c>
      <c r="F15586" s="37" t="s">
        <v>9</v>
      </c>
    </row>
    <row r="15587">
      <c r="A15587" s="36" t="str">
        <f t="shared" si="1"/>
        <v>High Population-Low Poverty</v>
      </c>
      <c r="B15587" s="35" t="s">
        <v>15606</v>
      </c>
      <c r="C15587" s="37">
        <v>15748.0</v>
      </c>
      <c r="D15587" s="37">
        <v>0.0417195834391669</v>
      </c>
      <c r="E15587" s="37" t="s">
        <v>14</v>
      </c>
      <c r="F15587" s="37" t="s">
        <v>9</v>
      </c>
    </row>
    <row r="15588">
      <c r="A15588" s="36" t="str">
        <f t="shared" si="1"/>
        <v>High Population-Low Poverty</v>
      </c>
      <c r="B15588" s="35" t="s">
        <v>15607</v>
      </c>
      <c r="C15588" s="37">
        <v>27581.0</v>
      </c>
      <c r="D15588" s="37">
        <v>0.0170044595917479</v>
      </c>
      <c r="E15588" s="37" t="s">
        <v>14</v>
      </c>
      <c r="F15588" s="37" t="s">
        <v>9</v>
      </c>
    </row>
    <row r="15589">
      <c r="A15589" s="36" t="str">
        <f t="shared" si="1"/>
        <v>High Population-Low Poverty</v>
      </c>
      <c r="B15589" s="35" t="s">
        <v>15608</v>
      </c>
      <c r="C15589" s="37">
        <v>43272.0</v>
      </c>
      <c r="D15589" s="37">
        <v>0.0678036605657238</v>
      </c>
      <c r="E15589" s="37" t="s">
        <v>14</v>
      </c>
      <c r="F15589" s="37" t="s">
        <v>9</v>
      </c>
    </row>
    <row r="15590">
      <c r="A15590" s="36" t="str">
        <f t="shared" si="1"/>
        <v>High Population-Low Poverty</v>
      </c>
      <c r="B15590" s="35" t="s">
        <v>15609</v>
      </c>
      <c r="C15590" s="37">
        <v>27870.0</v>
      </c>
      <c r="D15590" s="37">
        <v>0.0459992823824901</v>
      </c>
      <c r="E15590" s="37" t="s">
        <v>14</v>
      </c>
      <c r="F15590" s="37" t="s">
        <v>9</v>
      </c>
    </row>
    <row r="15591">
      <c r="A15591" s="36" t="str">
        <f t="shared" si="1"/>
        <v>High Population-Middle Poverty</v>
      </c>
      <c r="B15591" s="35" t="s">
        <v>15610</v>
      </c>
      <c r="C15591" s="37">
        <v>43242.0</v>
      </c>
      <c r="D15591" s="37">
        <v>0.146732343554877</v>
      </c>
      <c r="E15591" s="37" t="s">
        <v>14</v>
      </c>
      <c r="F15591" s="37" t="s">
        <v>10</v>
      </c>
    </row>
    <row r="15592">
      <c r="A15592" s="36" t="str">
        <f t="shared" si="1"/>
        <v>High Population-Low Poverty</v>
      </c>
      <c r="B15592" s="35" t="s">
        <v>15611</v>
      </c>
      <c r="C15592" s="37">
        <v>34437.0</v>
      </c>
      <c r="D15592" s="37">
        <v>0.0973662049539739</v>
      </c>
      <c r="E15592" s="37" t="s">
        <v>14</v>
      </c>
      <c r="F15592" s="37" t="s">
        <v>9</v>
      </c>
    </row>
    <row r="15593">
      <c r="A15593" s="36" t="str">
        <f t="shared" si="1"/>
        <v>High Population-Low Poverty</v>
      </c>
      <c r="B15593" s="35" t="s">
        <v>15612</v>
      </c>
      <c r="C15593" s="37">
        <v>33360.0</v>
      </c>
      <c r="D15593" s="37">
        <v>0.0987410071942446</v>
      </c>
      <c r="E15593" s="37" t="s">
        <v>14</v>
      </c>
      <c r="F15593" s="37" t="s">
        <v>9</v>
      </c>
    </row>
    <row r="15594">
      <c r="A15594" s="36" t="str">
        <f t="shared" si="1"/>
        <v>High Population-Low Poverty</v>
      </c>
      <c r="B15594" s="35" t="s">
        <v>15613</v>
      </c>
      <c r="C15594" s="37">
        <v>20594.0</v>
      </c>
      <c r="D15594" s="37">
        <v>0.0833252403612703</v>
      </c>
      <c r="E15594" s="37" t="s">
        <v>14</v>
      </c>
      <c r="F15594" s="37" t="s">
        <v>9</v>
      </c>
    </row>
    <row r="15595">
      <c r="A15595" s="36" t="str">
        <f t="shared" si="1"/>
        <v>High Population-Low Poverty</v>
      </c>
      <c r="B15595" s="35" t="s">
        <v>15614</v>
      </c>
      <c r="C15595" s="37">
        <v>26901.0</v>
      </c>
      <c r="D15595" s="37">
        <v>0.057172595814282</v>
      </c>
      <c r="E15595" s="37" t="s">
        <v>14</v>
      </c>
      <c r="F15595" s="37" t="s">
        <v>9</v>
      </c>
    </row>
    <row r="15596">
      <c r="A15596" s="36" t="str">
        <f t="shared" si="1"/>
        <v>High Population-Low Poverty</v>
      </c>
      <c r="B15596" s="35" t="s">
        <v>15615</v>
      </c>
      <c r="C15596" s="37">
        <v>27551.0</v>
      </c>
      <c r="D15596" s="37">
        <v>0.0569126347500998</v>
      </c>
      <c r="E15596" s="37" t="s">
        <v>14</v>
      </c>
      <c r="F15596" s="37" t="s">
        <v>9</v>
      </c>
    </row>
    <row r="15597">
      <c r="A15597" s="36" t="str">
        <f t="shared" si="1"/>
        <v>High Population-Low Poverty</v>
      </c>
      <c r="B15597" s="35" t="s">
        <v>15616</v>
      </c>
      <c r="C15597" s="37">
        <v>28611.0</v>
      </c>
      <c r="D15597" s="37">
        <v>0.083219740659187</v>
      </c>
      <c r="E15597" s="37" t="s">
        <v>14</v>
      </c>
      <c r="F15597" s="37" t="s">
        <v>9</v>
      </c>
    </row>
    <row r="15598">
      <c r="A15598" s="36" t="str">
        <f t="shared" si="1"/>
        <v>Medium Population-Middle Poverty</v>
      </c>
      <c r="B15598" s="35" t="s">
        <v>15617</v>
      </c>
      <c r="C15598" s="37">
        <v>4828.0</v>
      </c>
      <c r="D15598" s="37">
        <v>0.115782932891466</v>
      </c>
      <c r="E15598" s="37" t="s">
        <v>15</v>
      </c>
      <c r="F15598" s="37" t="s">
        <v>10</v>
      </c>
    </row>
    <row r="15599">
      <c r="A15599" s="36" t="str">
        <f t="shared" si="1"/>
        <v>High Population-Low Poverty</v>
      </c>
      <c r="B15599" s="35" t="s">
        <v>15618</v>
      </c>
      <c r="C15599" s="37">
        <v>32339.0</v>
      </c>
      <c r="D15599" s="37">
        <v>0.0677510127091128</v>
      </c>
      <c r="E15599" s="37" t="s">
        <v>14</v>
      </c>
      <c r="F15599" s="37" t="s">
        <v>9</v>
      </c>
    </row>
    <row r="15600">
      <c r="A15600" s="36" t="str">
        <f t="shared" si="1"/>
        <v>High Population-Low Poverty</v>
      </c>
      <c r="B15600" s="35" t="s">
        <v>15619</v>
      </c>
      <c r="C15600" s="37">
        <v>16996.0</v>
      </c>
      <c r="D15600" s="37">
        <v>0.0405977877147564</v>
      </c>
      <c r="E15600" s="37" t="s">
        <v>14</v>
      </c>
      <c r="F15600" s="37" t="s">
        <v>9</v>
      </c>
    </row>
    <row r="15601">
      <c r="A15601" s="36" t="str">
        <f t="shared" si="1"/>
        <v>High Population-Low Poverty</v>
      </c>
      <c r="B15601" s="35" t="s">
        <v>15620</v>
      </c>
      <c r="C15601" s="37">
        <v>18001.0</v>
      </c>
      <c r="D15601" s="37">
        <v>0.0500527748458419</v>
      </c>
      <c r="E15601" s="37" t="s">
        <v>14</v>
      </c>
      <c r="F15601" s="37" t="s">
        <v>9</v>
      </c>
    </row>
    <row r="15602">
      <c r="A15602" s="36" t="str">
        <f t="shared" si="1"/>
        <v>High Population-Middle Poverty</v>
      </c>
      <c r="B15602" s="35" t="s">
        <v>15621</v>
      </c>
      <c r="C15602" s="37">
        <v>21753.0</v>
      </c>
      <c r="D15602" s="37">
        <v>0.118098653059348</v>
      </c>
      <c r="E15602" s="37" t="s">
        <v>14</v>
      </c>
      <c r="F15602" s="37" t="s">
        <v>10</v>
      </c>
    </row>
    <row r="15603">
      <c r="A15603" s="36" t="str">
        <f t="shared" si="1"/>
        <v>High Population-Middle Poverty</v>
      </c>
      <c r="B15603" s="35" t="s">
        <v>15622</v>
      </c>
      <c r="C15603" s="37">
        <v>22307.0</v>
      </c>
      <c r="D15603" s="37">
        <v>0.110682745326579</v>
      </c>
      <c r="E15603" s="37" t="s">
        <v>14</v>
      </c>
      <c r="F15603" s="37" t="s">
        <v>10</v>
      </c>
    </row>
    <row r="15604">
      <c r="A15604" s="36" t="str">
        <f t="shared" si="1"/>
        <v>High Population-Middle Poverty</v>
      </c>
      <c r="B15604" s="35" t="s">
        <v>15623</v>
      </c>
      <c r="C15604" s="37">
        <v>25819.0</v>
      </c>
      <c r="D15604" s="37">
        <v>0.141756071110423</v>
      </c>
      <c r="E15604" s="37" t="s">
        <v>14</v>
      </c>
      <c r="F15604" s="37" t="s">
        <v>10</v>
      </c>
    </row>
    <row r="15605">
      <c r="A15605" s="36" t="str">
        <f t="shared" si="1"/>
        <v>High Population-Low Poverty</v>
      </c>
      <c r="B15605" s="35" t="s">
        <v>15624</v>
      </c>
      <c r="C15605" s="37">
        <v>24445.0</v>
      </c>
      <c r="D15605" s="37">
        <v>0.0728983432194723</v>
      </c>
      <c r="E15605" s="37" t="s">
        <v>14</v>
      </c>
      <c r="F15605" s="37" t="s">
        <v>9</v>
      </c>
    </row>
    <row r="15606">
      <c r="A15606" s="36" t="str">
        <f t="shared" si="1"/>
        <v>High Population-Low Poverty</v>
      </c>
      <c r="B15606" s="35" t="s">
        <v>15625</v>
      </c>
      <c r="C15606" s="37">
        <v>21643.0</v>
      </c>
      <c r="D15606" s="37">
        <v>0.0383495818509449</v>
      </c>
      <c r="E15606" s="37" t="s">
        <v>14</v>
      </c>
      <c r="F15606" s="37" t="s">
        <v>9</v>
      </c>
    </row>
    <row r="15607">
      <c r="A15607" s="36" t="str">
        <f t="shared" si="1"/>
        <v>High Population-Low Poverty</v>
      </c>
      <c r="B15607" s="35" t="s">
        <v>15626</v>
      </c>
      <c r="C15607" s="37">
        <v>18881.0</v>
      </c>
      <c r="D15607" s="37">
        <v>0.0749430644563318</v>
      </c>
      <c r="E15607" s="37" t="s">
        <v>14</v>
      </c>
      <c r="F15607" s="37" t="s">
        <v>9</v>
      </c>
    </row>
    <row r="15608">
      <c r="A15608" s="36" t="str">
        <f t="shared" si="1"/>
        <v>High Population-Low Poverty</v>
      </c>
      <c r="B15608" s="35" t="s">
        <v>15627</v>
      </c>
      <c r="C15608" s="37">
        <v>23076.0</v>
      </c>
      <c r="D15608" s="37">
        <v>0.0588490206274918</v>
      </c>
      <c r="E15608" s="37" t="s">
        <v>14</v>
      </c>
      <c r="F15608" s="37" t="s">
        <v>9</v>
      </c>
    </row>
    <row r="15609">
      <c r="A15609" s="36" t="str">
        <f t="shared" si="1"/>
        <v>High Population-Middle Poverty</v>
      </c>
      <c r="B15609" s="35" t="s">
        <v>15628</v>
      </c>
      <c r="C15609" s="37">
        <v>25553.0</v>
      </c>
      <c r="D15609" s="37">
        <v>0.108206472821195</v>
      </c>
      <c r="E15609" s="37" t="s">
        <v>14</v>
      </c>
      <c r="F15609" s="37" t="s">
        <v>10</v>
      </c>
    </row>
    <row r="15610">
      <c r="A15610" s="36" t="str">
        <f t="shared" si="1"/>
        <v>High Population-Middle Poverty</v>
      </c>
      <c r="B15610" s="35" t="s">
        <v>15629</v>
      </c>
      <c r="C15610" s="37">
        <v>26031.0</v>
      </c>
      <c r="D15610" s="37">
        <v>0.314778533287234</v>
      </c>
      <c r="E15610" s="37" t="s">
        <v>14</v>
      </c>
      <c r="F15610" s="37" t="s">
        <v>10</v>
      </c>
    </row>
    <row r="15611">
      <c r="A15611" s="36" t="str">
        <f t="shared" si="1"/>
        <v>High Population-Middle Poverty</v>
      </c>
      <c r="B15611" s="35" t="s">
        <v>15630</v>
      </c>
      <c r="C15611" s="37">
        <v>16140.0</v>
      </c>
      <c r="D15611" s="37">
        <v>0.252292441140025</v>
      </c>
      <c r="E15611" s="37" t="s">
        <v>14</v>
      </c>
      <c r="F15611" s="37" t="s">
        <v>10</v>
      </c>
    </row>
    <row r="15612">
      <c r="A15612" s="36" t="str">
        <f t="shared" si="1"/>
        <v>High Population-High Poverty</v>
      </c>
      <c r="B15612" s="35" t="s">
        <v>15631</v>
      </c>
      <c r="C15612" s="37">
        <v>16425.0</v>
      </c>
      <c r="D15612" s="37">
        <v>0.391050228310502</v>
      </c>
      <c r="E15612" s="37" t="s">
        <v>14</v>
      </c>
      <c r="F15612" s="37" t="s">
        <v>11</v>
      </c>
    </row>
    <row r="15613">
      <c r="A15613" s="36" t="str">
        <f t="shared" si="1"/>
        <v>High Population-Low Poverty</v>
      </c>
      <c r="B15613" s="35" t="s">
        <v>15632</v>
      </c>
      <c r="C15613" s="37">
        <v>23328.0</v>
      </c>
      <c r="D15613" s="37">
        <v>0.0697873799725652</v>
      </c>
      <c r="E15613" s="37" t="s">
        <v>14</v>
      </c>
      <c r="F15613" s="37" t="s">
        <v>9</v>
      </c>
    </row>
    <row r="15614">
      <c r="A15614" s="36" t="str">
        <f t="shared" si="1"/>
        <v>High Population-Low Poverty</v>
      </c>
      <c r="B15614" s="35" t="s">
        <v>15633</v>
      </c>
      <c r="C15614" s="37">
        <v>24196.0</v>
      </c>
      <c r="D15614" s="37">
        <v>0.0571995371135725</v>
      </c>
      <c r="E15614" s="37" t="s">
        <v>14</v>
      </c>
      <c r="F15614" s="37" t="s">
        <v>9</v>
      </c>
    </row>
    <row r="15615">
      <c r="A15615" s="36" t="str">
        <f t="shared" si="1"/>
        <v>Medium Population-Low Poverty</v>
      </c>
      <c r="B15615" s="35" t="s">
        <v>15634</v>
      </c>
      <c r="C15615" s="37">
        <v>7264.0</v>
      </c>
      <c r="D15615" s="37">
        <v>0.0737885462555066</v>
      </c>
      <c r="E15615" s="37" t="s">
        <v>15</v>
      </c>
      <c r="F15615" s="37" t="s">
        <v>9</v>
      </c>
    </row>
    <row r="15616">
      <c r="A15616" s="36" t="str">
        <f t="shared" si="1"/>
        <v>Medium Population-Low Poverty</v>
      </c>
      <c r="B15616" s="35" t="s">
        <v>15635</v>
      </c>
      <c r="C15616" s="37">
        <v>6579.0</v>
      </c>
      <c r="D15616" s="37">
        <v>0.0887672898616811</v>
      </c>
      <c r="E15616" s="37" t="s">
        <v>15</v>
      </c>
      <c r="F15616" s="37" t="s">
        <v>9</v>
      </c>
    </row>
    <row r="15617">
      <c r="A15617" s="36" t="str">
        <f t="shared" si="1"/>
        <v>Medium Population-Low Poverty</v>
      </c>
      <c r="B15617" s="35" t="s">
        <v>15636</v>
      </c>
      <c r="C15617" s="37">
        <v>8680.0</v>
      </c>
      <c r="D15617" s="37">
        <v>0.0292626728110599</v>
      </c>
      <c r="E15617" s="37" t="s">
        <v>15</v>
      </c>
      <c r="F15617" s="37" t="s">
        <v>9</v>
      </c>
    </row>
    <row r="15618">
      <c r="A15618" s="36" t="str">
        <f t="shared" si="1"/>
        <v>Medium Population-Low Poverty</v>
      </c>
      <c r="B15618" s="35" t="s">
        <v>15637</v>
      </c>
      <c r="C15618" s="37">
        <v>8340.0</v>
      </c>
      <c r="D15618" s="37">
        <v>0.0665467625899281</v>
      </c>
      <c r="E15618" s="37" t="s">
        <v>15</v>
      </c>
      <c r="F15618" s="37" t="s">
        <v>9</v>
      </c>
    </row>
    <row r="15619">
      <c r="A15619" s="36" t="str">
        <f t="shared" si="1"/>
        <v>Medium Population-Low Poverty</v>
      </c>
      <c r="B15619" s="35" t="s">
        <v>15638</v>
      </c>
      <c r="C15619" s="37">
        <v>9482.0</v>
      </c>
      <c r="D15619" s="37">
        <v>0.0974477958236659</v>
      </c>
      <c r="E15619" s="37" t="s">
        <v>15</v>
      </c>
      <c r="F15619" s="37" t="s">
        <v>9</v>
      </c>
    </row>
    <row r="15620">
      <c r="A15620" s="36" t="str">
        <f t="shared" si="1"/>
        <v>High Population-Low Poverty</v>
      </c>
      <c r="B15620" s="35" t="s">
        <v>15639</v>
      </c>
      <c r="C15620" s="37">
        <v>12449.0</v>
      </c>
      <c r="D15620" s="37">
        <v>0.0221704554582697</v>
      </c>
      <c r="E15620" s="37" t="s">
        <v>14</v>
      </c>
      <c r="F15620" s="37" t="s">
        <v>9</v>
      </c>
    </row>
    <row r="15621">
      <c r="A15621" s="36" t="str">
        <f t="shared" si="1"/>
        <v>High Population-Low Poverty</v>
      </c>
      <c r="B15621" s="35" t="s">
        <v>15640</v>
      </c>
      <c r="C15621" s="37">
        <v>15884.0</v>
      </c>
      <c r="D15621" s="37">
        <v>0.0384663812641652</v>
      </c>
      <c r="E15621" s="37" t="s">
        <v>14</v>
      </c>
      <c r="F15621" s="37" t="s">
        <v>9</v>
      </c>
    </row>
    <row r="15622">
      <c r="A15622" s="36" t="str">
        <f t="shared" si="1"/>
        <v>Medium Population-Low Poverty</v>
      </c>
      <c r="B15622" s="35" t="s">
        <v>15641</v>
      </c>
      <c r="C15622" s="37">
        <v>6388.0</v>
      </c>
      <c r="D15622" s="37">
        <v>0.0364746399499061</v>
      </c>
      <c r="E15622" s="37" t="s">
        <v>15</v>
      </c>
      <c r="F15622" s="37" t="s">
        <v>9</v>
      </c>
    </row>
    <row r="15623">
      <c r="A15623" s="36" t="str">
        <f t="shared" si="1"/>
        <v>Medium Population-Middle Poverty</v>
      </c>
      <c r="B15623" s="35" t="s">
        <v>15642</v>
      </c>
      <c r="C15623" s="37">
        <v>4670.0</v>
      </c>
      <c r="D15623" s="37">
        <v>0.100428265524625</v>
      </c>
      <c r="E15623" s="37" t="s">
        <v>15</v>
      </c>
      <c r="F15623" s="37" t="s">
        <v>10</v>
      </c>
    </row>
    <row r="15624">
      <c r="A15624" s="36" t="str">
        <f t="shared" si="1"/>
        <v>Medium Population-Low Poverty</v>
      </c>
      <c r="B15624" s="35" t="s">
        <v>15643</v>
      </c>
      <c r="C15624" s="37">
        <v>1913.0</v>
      </c>
      <c r="D15624" s="37">
        <v>0.0559330893883952</v>
      </c>
      <c r="E15624" s="37" t="s">
        <v>15</v>
      </c>
      <c r="F15624" s="37" t="s">
        <v>9</v>
      </c>
    </row>
    <row r="15625">
      <c r="A15625" s="36" t="str">
        <f t="shared" si="1"/>
        <v>High Population-Low Poverty</v>
      </c>
      <c r="B15625" s="35" t="s">
        <v>15644</v>
      </c>
      <c r="C15625" s="37">
        <v>24668.0</v>
      </c>
      <c r="D15625" s="37">
        <v>0.0582941462623642</v>
      </c>
      <c r="E15625" s="37" t="s">
        <v>14</v>
      </c>
      <c r="F15625" s="37" t="s">
        <v>9</v>
      </c>
    </row>
    <row r="15626">
      <c r="A15626" s="36" t="str">
        <f t="shared" si="1"/>
        <v>High Population-Low Poverty</v>
      </c>
      <c r="B15626" s="35" t="s">
        <v>15645</v>
      </c>
      <c r="C15626" s="37">
        <v>15940.0</v>
      </c>
      <c r="D15626" s="37">
        <v>0.0684441656210791</v>
      </c>
      <c r="E15626" s="37" t="s">
        <v>14</v>
      </c>
      <c r="F15626" s="37" t="s">
        <v>9</v>
      </c>
    </row>
    <row r="15627">
      <c r="A15627" s="36" t="str">
        <f t="shared" si="1"/>
        <v>High Population-Low Poverty</v>
      </c>
      <c r="B15627" s="35" t="s">
        <v>15646</v>
      </c>
      <c r="C15627" s="37">
        <v>22543.0</v>
      </c>
      <c r="D15627" s="37">
        <v>0.0338020671605376</v>
      </c>
      <c r="E15627" s="37" t="s">
        <v>14</v>
      </c>
      <c r="F15627" s="37" t="s">
        <v>9</v>
      </c>
    </row>
    <row r="15628">
      <c r="A15628" s="36" t="str">
        <f t="shared" si="1"/>
        <v>High Population-Low Poverty</v>
      </c>
      <c r="B15628" s="35" t="s">
        <v>15647</v>
      </c>
      <c r="C15628" s="37">
        <v>16411.0</v>
      </c>
      <c r="D15628" s="37">
        <v>0.056973980866492</v>
      </c>
      <c r="E15628" s="37" t="s">
        <v>14</v>
      </c>
      <c r="F15628" s="37" t="s">
        <v>9</v>
      </c>
    </row>
    <row r="15629">
      <c r="A15629" s="36" t="str">
        <f t="shared" si="1"/>
        <v>Medium Population-Low Poverty</v>
      </c>
      <c r="B15629" s="35" t="s">
        <v>15648</v>
      </c>
      <c r="C15629" s="37">
        <v>7474.0</v>
      </c>
      <c r="D15629" s="37">
        <v>0.0275622156810276</v>
      </c>
      <c r="E15629" s="37" t="s">
        <v>15</v>
      </c>
      <c r="F15629" s="37" t="s">
        <v>9</v>
      </c>
    </row>
    <row r="15630">
      <c r="A15630" s="36" t="str">
        <f t="shared" si="1"/>
        <v>High Population-Low Poverty</v>
      </c>
      <c r="B15630" s="35" t="s">
        <v>15649</v>
      </c>
      <c r="C15630" s="37">
        <v>13363.0</v>
      </c>
      <c r="D15630" s="37">
        <v>0.0631594701788521</v>
      </c>
      <c r="E15630" s="37" t="s">
        <v>14</v>
      </c>
      <c r="F15630" s="37" t="s">
        <v>9</v>
      </c>
    </row>
    <row r="15631">
      <c r="A15631" s="36" t="str">
        <f t="shared" si="1"/>
        <v>High Population-Low Poverty</v>
      </c>
      <c r="B15631" s="35" t="s">
        <v>15650</v>
      </c>
      <c r="C15631" s="37">
        <v>23419.0</v>
      </c>
      <c r="D15631" s="37">
        <v>0.0334770912506939</v>
      </c>
      <c r="E15631" s="37" t="s">
        <v>14</v>
      </c>
      <c r="F15631" s="37" t="s">
        <v>9</v>
      </c>
    </row>
    <row r="15632">
      <c r="A15632" s="36" t="str">
        <f t="shared" si="1"/>
        <v>High Population-Low Poverty</v>
      </c>
      <c r="B15632" s="35" t="s">
        <v>15651</v>
      </c>
      <c r="C15632" s="37">
        <v>13420.0</v>
      </c>
      <c r="D15632" s="37">
        <v>0.0765275707898659</v>
      </c>
      <c r="E15632" s="37" t="s">
        <v>14</v>
      </c>
      <c r="F15632" s="37" t="s">
        <v>9</v>
      </c>
    </row>
    <row r="15633">
      <c r="A15633" s="36" t="str">
        <f t="shared" si="1"/>
        <v>High Population-Low Poverty</v>
      </c>
      <c r="B15633" s="35" t="s">
        <v>15652</v>
      </c>
      <c r="C15633" s="37">
        <v>17827.0</v>
      </c>
      <c r="D15633" s="37">
        <v>0.0525046278117462</v>
      </c>
      <c r="E15633" s="37" t="s">
        <v>14</v>
      </c>
      <c r="F15633" s="37" t="s">
        <v>9</v>
      </c>
    </row>
    <row r="15634">
      <c r="A15634" s="36" t="str">
        <f t="shared" si="1"/>
        <v>High Population-Low Poverty</v>
      </c>
      <c r="B15634" s="35" t="s">
        <v>15653</v>
      </c>
      <c r="C15634" s="37">
        <v>23751.0</v>
      </c>
      <c r="D15634" s="37">
        <v>0.0689655172413793</v>
      </c>
      <c r="E15634" s="37" t="s">
        <v>14</v>
      </c>
      <c r="F15634" s="37" t="s">
        <v>9</v>
      </c>
    </row>
    <row r="15635">
      <c r="A15635" s="36" t="str">
        <f t="shared" si="1"/>
        <v>High Population-Middle Poverty</v>
      </c>
      <c r="B15635" s="35" t="s">
        <v>15654</v>
      </c>
      <c r="C15635" s="37">
        <v>16760.0</v>
      </c>
      <c r="D15635" s="37">
        <v>0.114021479713604</v>
      </c>
      <c r="E15635" s="37" t="s">
        <v>14</v>
      </c>
      <c r="F15635" s="37" t="s">
        <v>10</v>
      </c>
    </row>
    <row r="15636">
      <c r="A15636" s="36" t="str">
        <f t="shared" si="1"/>
        <v>Medium Population-Middle Poverty</v>
      </c>
      <c r="B15636" s="35" t="s">
        <v>15655</v>
      </c>
      <c r="C15636" s="37">
        <v>1497.0</v>
      </c>
      <c r="D15636" s="37">
        <v>0.179024716098864</v>
      </c>
      <c r="E15636" s="37" t="s">
        <v>15</v>
      </c>
      <c r="F15636" s="37" t="s">
        <v>10</v>
      </c>
    </row>
    <row r="15637">
      <c r="A15637" s="36" t="str">
        <f t="shared" si="1"/>
        <v>Low Population-Low Poverty</v>
      </c>
      <c r="B15637" s="35" t="s">
        <v>15656</v>
      </c>
      <c r="C15637" s="37">
        <v>145.0</v>
      </c>
      <c r="D15637" s="37">
        <v>0.0</v>
      </c>
      <c r="E15637" s="37" t="s">
        <v>16</v>
      </c>
      <c r="F15637" s="37" t="s">
        <v>9</v>
      </c>
    </row>
    <row r="15638">
      <c r="A15638" s="36" t="str">
        <f t="shared" si="1"/>
        <v>Medium Population-Low Poverty</v>
      </c>
      <c r="B15638" s="35" t="s">
        <v>15657</v>
      </c>
      <c r="C15638" s="37">
        <v>5036.0</v>
      </c>
      <c r="D15638" s="37">
        <v>0.0863780778395552</v>
      </c>
      <c r="E15638" s="37" t="s">
        <v>15</v>
      </c>
      <c r="F15638" s="37" t="s">
        <v>9</v>
      </c>
    </row>
    <row r="15639">
      <c r="A15639" s="36" t="str">
        <f t="shared" si="1"/>
        <v>Medium Population-Middle Poverty</v>
      </c>
      <c r="B15639" s="35" t="s">
        <v>15658</v>
      </c>
      <c r="C15639" s="37">
        <v>6902.0</v>
      </c>
      <c r="D15639" s="37">
        <v>0.142132715155028</v>
      </c>
      <c r="E15639" s="37" t="s">
        <v>15</v>
      </c>
      <c r="F15639" s="37" t="s">
        <v>10</v>
      </c>
    </row>
    <row r="15640">
      <c r="A15640" s="36" t="str">
        <f t="shared" si="1"/>
        <v>Medium Population-Low Poverty</v>
      </c>
      <c r="B15640" s="35" t="s">
        <v>15659</v>
      </c>
      <c r="C15640" s="37">
        <v>2675.0</v>
      </c>
      <c r="D15640" s="37">
        <v>0.0762616822429907</v>
      </c>
      <c r="E15640" s="37" t="s">
        <v>15</v>
      </c>
      <c r="F15640" s="37" t="s">
        <v>9</v>
      </c>
    </row>
    <row r="15641">
      <c r="A15641" s="36" t="str">
        <f t="shared" si="1"/>
        <v>Medium Population-Low Poverty</v>
      </c>
      <c r="B15641" s="35" t="s">
        <v>15660</v>
      </c>
      <c r="C15641" s="37">
        <v>9315.0</v>
      </c>
      <c r="D15641" s="37">
        <v>0.070101986044015</v>
      </c>
      <c r="E15641" s="37" t="s">
        <v>15</v>
      </c>
      <c r="F15641" s="37" t="s">
        <v>9</v>
      </c>
    </row>
    <row r="15642">
      <c r="A15642" s="36" t="str">
        <f t="shared" si="1"/>
        <v>Medium Population-Middle Poverty</v>
      </c>
      <c r="B15642" s="35" t="s">
        <v>15661</v>
      </c>
      <c r="C15642" s="37">
        <v>5017.0</v>
      </c>
      <c r="D15642" s="37">
        <v>0.169025313932629</v>
      </c>
      <c r="E15642" s="37" t="s">
        <v>15</v>
      </c>
      <c r="F15642" s="37" t="s">
        <v>10</v>
      </c>
    </row>
    <row r="15643">
      <c r="A15643" s="36" t="str">
        <f t="shared" si="1"/>
        <v>Medium Population-Middle Poverty</v>
      </c>
      <c r="B15643" s="35" t="s">
        <v>15662</v>
      </c>
      <c r="C15643" s="37">
        <v>2577.0</v>
      </c>
      <c r="D15643" s="37">
        <v>0.123011253395421</v>
      </c>
      <c r="E15643" s="37" t="s">
        <v>15</v>
      </c>
      <c r="F15643" s="37" t="s">
        <v>10</v>
      </c>
    </row>
    <row r="15644">
      <c r="A15644" s="36" t="str">
        <f t="shared" si="1"/>
        <v>Medium Population-Low Poverty</v>
      </c>
      <c r="B15644" s="35" t="s">
        <v>15663</v>
      </c>
      <c r="C15644" s="37">
        <v>3944.0</v>
      </c>
      <c r="D15644" s="37">
        <v>0.0410750507099392</v>
      </c>
      <c r="E15644" s="37" t="s">
        <v>15</v>
      </c>
      <c r="F15644" s="37" t="s">
        <v>9</v>
      </c>
    </row>
    <row r="15645">
      <c r="A15645" s="36" t="str">
        <f t="shared" si="1"/>
        <v>Medium Population-Middle Poverty</v>
      </c>
      <c r="B15645" s="35" t="s">
        <v>15664</v>
      </c>
      <c r="C15645" s="37">
        <v>2335.0</v>
      </c>
      <c r="D15645" s="37">
        <v>0.160599571734475</v>
      </c>
      <c r="E15645" s="37" t="s">
        <v>15</v>
      </c>
      <c r="F15645" s="37" t="s">
        <v>10</v>
      </c>
    </row>
    <row r="15646">
      <c r="A15646" s="36" t="str">
        <f t="shared" si="1"/>
        <v>High Population-Middle Poverty</v>
      </c>
      <c r="B15646" s="35" t="s">
        <v>15665</v>
      </c>
      <c r="C15646" s="37">
        <v>21387.0</v>
      </c>
      <c r="D15646" s="37">
        <v>0.126899518399027</v>
      </c>
      <c r="E15646" s="37" t="s">
        <v>14</v>
      </c>
      <c r="F15646" s="37" t="s">
        <v>10</v>
      </c>
    </row>
    <row r="15647">
      <c r="A15647" s="36" t="str">
        <f t="shared" si="1"/>
        <v>Medium Population-Low Poverty</v>
      </c>
      <c r="B15647" s="35" t="s">
        <v>15666</v>
      </c>
      <c r="C15647" s="37">
        <v>6302.0</v>
      </c>
      <c r="D15647" s="37">
        <v>0.0788638527451603</v>
      </c>
      <c r="E15647" s="37" t="s">
        <v>15</v>
      </c>
      <c r="F15647" s="37" t="s">
        <v>9</v>
      </c>
    </row>
    <row r="15648">
      <c r="A15648" s="36" t="str">
        <f t="shared" si="1"/>
        <v>Medium Population-Middle Poverty</v>
      </c>
      <c r="B15648" s="35" t="s">
        <v>15667</v>
      </c>
      <c r="C15648" s="37">
        <v>6616.0</v>
      </c>
      <c r="D15648" s="37">
        <v>0.124546553808948</v>
      </c>
      <c r="E15648" s="37" t="s">
        <v>15</v>
      </c>
      <c r="F15648" s="37" t="s">
        <v>10</v>
      </c>
    </row>
    <row r="15649">
      <c r="A15649" s="36" t="str">
        <f t="shared" si="1"/>
        <v>High Population-Middle Poverty</v>
      </c>
      <c r="B15649" s="35" t="s">
        <v>15668</v>
      </c>
      <c r="C15649" s="37">
        <v>31635.0</v>
      </c>
      <c r="D15649" s="37">
        <v>0.10134344871187</v>
      </c>
      <c r="E15649" s="37" t="s">
        <v>14</v>
      </c>
      <c r="F15649" s="37" t="s">
        <v>10</v>
      </c>
    </row>
    <row r="15650">
      <c r="A15650" s="36" t="str">
        <f t="shared" si="1"/>
        <v>Medium Population-Middle Poverty</v>
      </c>
      <c r="B15650" s="35" t="s">
        <v>15669</v>
      </c>
      <c r="C15650" s="37">
        <v>936.0</v>
      </c>
      <c r="D15650" s="37">
        <v>0.16025641025641</v>
      </c>
      <c r="E15650" s="37" t="s">
        <v>15</v>
      </c>
      <c r="F15650" s="37" t="s">
        <v>10</v>
      </c>
    </row>
    <row r="15651">
      <c r="A15651" s="36" t="str">
        <f t="shared" si="1"/>
        <v>Medium Population-Middle Poverty</v>
      </c>
      <c r="B15651" s="35" t="s">
        <v>15670</v>
      </c>
      <c r="C15651" s="37">
        <v>2585.0</v>
      </c>
      <c r="D15651" s="37">
        <v>0.17678916827853</v>
      </c>
      <c r="E15651" s="37" t="s">
        <v>15</v>
      </c>
      <c r="F15651" s="37" t="s">
        <v>10</v>
      </c>
    </row>
    <row r="15652">
      <c r="A15652" s="36" t="str">
        <f t="shared" si="1"/>
        <v>Medium Population-Low Poverty</v>
      </c>
      <c r="B15652" s="35" t="s">
        <v>15671</v>
      </c>
      <c r="C15652" s="37">
        <v>5008.0</v>
      </c>
      <c r="D15652" s="37">
        <v>0.0603035143769968</v>
      </c>
      <c r="E15652" s="37" t="s">
        <v>15</v>
      </c>
      <c r="F15652" s="37" t="s">
        <v>9</v>
      </c>
    </row>
    <row r="15653">
      <c r="A15653" s="36" t="str">
        <f t="shared" si="1"/>
        <v>Medium Population-Middle Poverty</v>
      </c>
      <c r="B15653" s="35" t="s">
        <v>15672</v>
      </c>
      <c r="C15653" s="37">
        <v>8660.0</v>
      </c>
      <c r="D15653" s="37">
        <v>0.140531177829099</v>
      </c>
      <c r="E15653" s="37" t="s">
        <v>15</v>
      </c>
      <c r="F15653" s="37" t="s">
        <v>10</v>
      </c>
    </row>
    <row r="15654">
      <c r="A15654" s="36" t="str">
        <f t="shared" si="1"/>
        <v>High Population-Low Poverty</v>
      </c>
      <c r="B15654" s="35" t="s">
        <v>15673</v>
      </c>
      <c r="C15654" s="37">
        <v>36669.0</v>
      </c>
      <c r="D15654" s="37">
        <v>0.0830947121546811</v>
      </c>
      <c r="E15654" s="37" t="s">
        <v>14</v>
      </c>
      <c r="F15654" s="37" t="s">
        <v>9</v>
      </c>
    </row>
    <row r="15655">
      <c r="A15655" s="36" t="str">
        <f t="shared" si="1"/>
        <v>Medium Population-Low Poverty</v>
      </c>
      <c r="B15655" s="35" t="s">
        <v>15674</v>
      </c>
      <c r="C15655" s="37">
        <v>671.0</v>
      </c>
      <c r="D15655" s="37">
        <v>0.0894187779433681</v>
      </c>
      <c r="E15655" s="37" t="s">
        <v>15</v>
      </c>
      <c r="F15655" s="37" t="s">
        <v>9</v>
      </c>
    </row>
    <row r="15656">
      <c r="A15656" s="36" t="str">
        <f t="shared" si="1"/>
        <v>High Population-Low Poverty</v>
      </c>
      <c r="B15656" s="35" t="s">
        <v>15675</v>
      </c>
      <c r="C15656" s="37">
        <v>25146.0</v>
      </c>
      <c r="D15656" s="37">
        <v>0.0992205519764575</v>
      </c>
      <c r="E15656" s="37" t="s">
        <v>14</v>
      </c>
      <c r="F15656" s="37" t="s">
        <v>9</v>
      </c>
    </row>
    <row r="15657">
      <c r="A15657" s="36" t="str">
        <f t="shared" si="1"/>
        <v>Low Population-Low Poverty</v>
      </c>
      <c r="B15657" s="35" t="s">
        <v>15676</v>
      </c>
      <c r="C15657" s="37">
        <v>66.0</v>
      </c>
      <c r="D15657" s="37">
        <v>0.0</v>
      </c>
      <c r="E15657" s="37" t="s">
        <v>16</v>
      </c>
      <c r="F15657" s="37" t="s">
        <v>9</v>
      </c>
    </row>
    <row r="15658">
      <c r="A15658" s="36" t="str">
        <f t="shared" si="1"/>
        <v>Medium Population-Middle Poverty</v>
      </c>
      <c r="B15658" s="35" t="s">
        <v>15677</v>
      </c>
      <c r="C15658" s="37">
        <v>2147.0</v>
      </c>
      <c r="D15658" s="37">
        <v>0.221238938053097</v>
      </c>
      <c r="E15658" s="37" t="s">
        <v>15</v>
      </c>
      <c r="F15658" s="37" t="s">
        <v>10</v>
      </c>
    </row>
    <row r="15659">
      <c r="A15659" s="36" t="str">
        <f t="shared" si="1"/>
        <v>Medium Population-Middle Poverty</v>
      </c>
      <c r="B15659" s="35" t="s">
        <v>15678</v>
      </c>
      <c r="C15659" s="37">
        <v>3779.0</v>
      </c>
      <c r="D15659" s="37">
        <v>0.119872982270442</v>
      </c>
      <c r="E15659" s="37" t="s">
        <v>15</v>
      </c>
      <c r="F15659" s="37" t="s">
        <v>10</v>
      </c>
    </row>
    <row r="15660">
      <c r="A15660" s="36" t="str">
        <f t="shared" si="1"/>
        <v>Medium Population-Middle Poverty</v>
      </c>
      <c r="B15660" s="35" t="s">
        <v>15679</v>
      </c>
      <c r="C15660" s="37">
        <v>666.0</v>
      </c>
      <c r="D15660" s="37">
        <v>0.135135135135135</v>
      </c>
      <c r="E15660" s="37" t="s">
        <v>15</v>
      </c>
      <c r="F15660" s="37" t="s">
        <v>10</v>
      </c>
    </row>
    <row r="15661">
      <c r="A15661" s="36" t="str">
        <f t="shared" si="1"/>
        <v>Medium Population-Low Poverty</v>
      </c>
      <c r="B15661" s="35" t="s">
        <v>15680</v>
      </c>
      <c r="C15661" s="37">
        <v>6922.0</v>
      </c>
      <c r="D15661" s="37">
        <v>0.0427622074544929</v>
      </c>
      <c r="E15661" s="37" t="s">
        <v>15</v>
      </c>
      <c r="F15661" s="37" t="s">
        <v>9</v>
      </c>
    </row>
    <row r="15662">
      <c r="A15662" s="36" t="str">
        <f t="shared" si="1"/>
        <v>High Population-Low Poverty</v>
      </c>
      <c r="B15662" s="35" t="s">
        <v>15681</v>
      </c>
      <c r="C15662" s="37">
        <v>48210.0</v>
      </c>
      <c r="D15662" s="37">
        <v>0.0885500933416304</v>
      </c>
      <c r="E15662" s="37" t="s">
        <v>14</v>
      </c>
      <c r="F15662" s="37" t="s">
        <v>9</v>
      </c>
    </row>
    <row r="15663">
      <c r="A15663" s="36" t="str">
        <f t="shared" si="1"/>
        <v>Low Population-Low Poverty</v>
      </c>
      <c r="B15663" s="35" t="s">
        <v>15682</v>
      </c>
      <c r="C15663" s="37">
        <v>252.0</v>
      </c>
      <c r="D15663" s="37">
        <v>0.0238095238095238</v>
      </c>
      <c r="E15663" s="37" t="s">
        <v>16</v>
      </c>
      <c r="F15663" s="37" t="s">
        <v>9</v>
      </c>
    </row>
    <row r="15664">
      <c r="A15664" s="36" t="str">
        <f t="shared" si="1"/>
        <v>Medium Population-Middle Poverty</v>
      </c>
      <c r="B15664" s="35" t="s">
        <v>15683</v>
      </c>
      <c r="C15664" s="37">
        <v>3959.0</v>
      </c>
      <c r="D15664" s="37">
        <v>0.139429148774943</v>
      </c>
      <c r="E15664" s="37" t="s">
        <v>15</v>
      </c>
      <c r="F15664" s="37" t="s">
        <v>10</v>
      </c>
    </row>
    <row r="15665">
      <c r="A15665" s="36" t="str">
        <f t="shared" si="1"/>
        <v>High Population-Middle Poverty</v>
      </c>
      <c r="B15665" s="35" t="s">
        <v>15684</v>
      </c>
      <c r="C15665" s="37">
        <v>20691.0</v>
      </c>
      <c r="D15665" s="37">
        <v>0.113769271664009</v>
      </c>
      <c r="E15665" s="37" t="s">
        <v>14</v>
      </c>
      <c r="F15665" s="37" t="s">
        <v>10</v>
      </c>
    </row>
    <row r="15666">
      <c r="A15666" s="36" t="str">
        <f t="shared" si="1"/>
        <v>Medium Population-Middle Poverty</v>
      </c>
      <c r="B15666" s="35" t="s">
        <v>15685</v>
      </c>
      <c r="C15666" s="37">
        <v>9843.0</v>
      </c>
      <c r="D15666" s="37">
        <v>0.122320430762979</v>
      </c>
      <c r="E15666" s="37" t="s">
        <v>15</v>
      </c>
      <c r="F15666" s="37" t="s">
        <v>10</v>
      </c>
    </row>
    <row r="15667">
      <c r="A15667" s="36" t="str">
        <f t="shared" si="1"/>
        <v>Medium Population-Middle Poverty</v>
      </c>
      <c r="B15667" s="35" t="s">
        <v>15686</v>
      </c>
      <c r="C15667" s="37">
        <v>1254.0</v>
      </c>
      <c r="D15667" s="37">
        <v>0.257575757575758</v>
      </c>
      <c r="E15667" s="37" t="s">
        <v>15</v>
      </c>
      <c r="F15667" s="37" t="s">
        <v>10</v>
      </c>
    </row>
    <row r="15668">
      <c r="A15668" s="36" t="str">
        <f t="shared" si="1"/>
        <v>High Population-Middle Poverty</v>
      </c>
      <c r="B15668" s="35" t="s">
        <v>15687</v>
      </c>
      <c r="C15668" s="37">
        <v>29437.0</v>
      </c>
      <c r="D15668" s="37">
        <v>0.128307911811666</v>
      </c>
      <c r="E15668" s="37" t="s">
        <v>14</v>
      </c>
      <c r="F15668" s="37" t="s">
        <v>10</v>
      </c>
    </row>
    <row r="15669">
      <c r="A15669" s="36" t="str">
        <f t="shared" si="1"/>
        <v>Medium Population-Middle Poverty</v>
      </c>
      <c r="B15669" s="35" t="s">
        <v>15688</v>
      </c>
      <c r="C15669" s="37">
        <v>2921.0</v>
      </c>
      <c r="D15669" s="37">
        <v>0.130434782608696</v>
      </c>
      <c r="E15669" s="37" t="s">
        <v>15</v>
      </c>
      <c r="F15669" s="37" t="s">
        <v>10</v>
      </c>
    </row>
    <row r="15670">
      <c r="A15670" s="36" t="str">
        <f t="shared" si="1"/>
        <v>Medium Population-Middle Poverty</v>
      </c>
      <c r="B15670" s="35" t="s">
        <v>15689</v>
      </c>
      <c r="C15670" s="37">
        <v>4549.0</v>
      </c>
      <c r="D15670" s="37">
        <v>0.176302484062431</v>
      </c>
      <c r="E15670" s="37" t="s">
        <v>15</v>
      </c>
      <c r="F15670" s="37" t="s">
        <v>10</v>
      </c>
    </row>
    <row r="15671">
      <c r="A15671" s="36" t="str">
        <f t="shared" si="1"/>
        <v>High Population-Low Poverty</v>
      </c>
      <c r="B15671" s="35" t="s">
        <v>15690</v>
      </c>
      <c r="C15671" s="37">
        <v>13914.0</v>
      </c>
      <c r="D15671" s="37">
        <v>0.0671985051027742</v>
      </c>
      <c r="E15671" s="37" t="s">
        <v>14</v>
      </c>
      <c r="F15671" s="37" t="s">
        <v>9</v>
      </c>
    </row>
    <row r="15672">
      <c r="A15672" s="36" t="str">
        <f t="shared" si="1"/>
        <v>Medium Population-Middle Poverty</v>
      </c>
      <c r="B15672" s="35" t="s">
        <v>15691</v>
      </c>
      <c r="C15672" s="37">
        <v>5209.0</v>
      </c>
      <c r="D15672" s="37">
        <v>0.231330389710117</v>
      </c>
      <c r="E15672" s="37" t="s">
        <v>15</v>
      </c>
      <c r="F15672" s="37" t="s">
        <v>10</v>
      </c>
    </row>
    <row r="15673">
      <c r="A15673" s="36" t="str">
        <f t="shared" si="1"/>
        <v>Medium Population-Middle Poverty</v>
      </c>
      <c r="B15673" s="35" t="s">
        <v>15692</v>
      </c>
      <c r="C15673" s="37">
        <v>1156.0</v>
      </c>
      <c r="D15673" s="37">
        <v>0.107266435986159</v>
      </c>
      <c r="E15673" s="37" t="s">
        <v>15</v>
      </c>
      <c r="F15673" s="37" t="s">
        <v>10</v>
      </c>
    </row>
    <row r="15674">
      <c r="A15674" s="36" t="str">
        <f t="shared" si="1"/>
        <v>Medium Population-Low Poverty</v>
      </c>
      <c r="B15674" s="35" t="s">
        <v>15693</v>
      </c>
      <c r="C15674" s="37">
        <v>8132.0</v>
      </c>
      <c r="D15674" s="37">
        <v>0.0468519429414658</v>
      </c>
      <c r="E15674" s="37" t="s">
        <v>15</v>
      </c>
      <c r="F15674" s="37" t="s">
        <v>9</v>
      </c>
    </row>
    <row r="15675">
      <c r="A15675" s="36" t="str">
        <f t="shared" si="1"/>
        <v>Medium Population-Low Poverty</v>
      </c>
      <c r="B15675" s="35" t="s">
        <v>15694</v>
      </c>
      <c r="C15675" s="37">
        <v>693.0</v>
      </c>
      <c r="D15675" s="37">
        <v>0.0851370851370851</v>
      </c>
      <c r="E15675" s="37" t="s">
        <v>15</v>
      </c>
      <c r="F15675" s="37" t="s">
        <v>9</v>
      </c>
    </row>
    <row r="15676">
      <c r="A15676" s="36" t="str">
        <f t="shared" si="1"/>
        <v>Medium Population-Middle Poverty</v>
      </c>
      <c r="B15676" s="35" t="s">
        <v>15695</v>
      </c>
      <c r="C15676" s="37">
        <v>8046.0</v>
      </c>
      <c r="D15676" s="37">
        <v>0.117076808351976</v>
      </c>
      <c r="E15676" s="37" t="s">
        <v>15</v>
      </c>
      <c r="F15676" s="37" t="s">
        <v>10</v>
      </c>
    </row>
    <row r="15677">
      <c r="A15677" s="36" t="str">
        <f t="shared" si="1"/>
        <v>High Population-Middle Poverty</v>
      </c>
      <c r="B15677" s="35" t="s">
        <v>15696</v>
      </c>
      <c r="C15677" s="37">
        <v>18549.0</v>
      </c>
      <c r="D15677" s="37">
        <v>0.254892447032185</v>
      </c>
      <c r="E15677" s="37" t="s">
        <v>14</v>
      </c>
      <c r="F15677" s="37" t="s">
        <v>10</v>
      </c>
    </row>
    <row r="15678">
      <c r="A15678" s="36" t="str">
        <f t="shared" si="1"/>
        <v>Medium Population-Low Poverty</v>
      </c>
      <c r="B15678" s="35" t="s">
        <v>15697</v>
      </c>
      <c r="C15678" s="37">
        <v>2282.0</v>
      </c>
      <c r="D15678" s="37">
        <v>0.0740578439964943</v>
      </c>
      <c r="E15678" s="37" t="s">
        <v>15</v>
      </c>
      <c r="F15678" s="37" t="s">
        <v>9</v>
      </c>
    </row>
    <row r="15679">
      <c r="A15679" s="36" t="str">
        <f t="shared" si="1"/>
        <v>Medium Population-Low Poverty</v>
      </c>
      <c r="B15679" s="35" t="s">
        <v>15698</v>
      </c>
      <c r="C15679" s="37">
        <v>8014.0</v>
      </c>
      <c r="D15679" s="37">
        <v>0.0824806588470177</v>
      </c>
      <c r="E15679" s="37" t="s">
        <v>15</v>
      </c>
      <c r="F15679" s="37" t="s">
        <v>9</v>
      </c>
    </row>
    <row r="15680">
      <c r="A15680" s="36" t="str">
        <f t="shared" si="1"/>
        <v>High Population-Low Poverty</v>
      </c>
      <c r="B15680" s="35" t="s">
        <v>15699</v>
      </c>
      <c r="C15680" s="37">
        <v>13913.0</v>
      </c>
      <c r="D15680" s="37">
        <v>0.0641127003521886</v>
      </c>
      <c r="E15680" s="37" t="s">
        <v>14</v>
      </c>
      <c r="F15680" s="37" t="s">
        <v>9</v>
      </c>
    </row>
    <row r="15681">
      <c r="A15681" s="36" t="str">
        <f t="shared" si="1"/>
        <v>Medium Population-Low Poverty</v>
      </c>
      <c r="B15681" s="35" t="s">
        <v>15700</v>
      </c>
      <c r="C15681" s="37">
        <v>4464.0</v>
      </c>
      <c r="D15681" s="37">
        <v>0.0976702508960574</v>
      </c>
      <c r="E15681" s="37" t="s">
        <v>15</v>
      </c>
      <c r="F15681" s="37" t="s">
        <v>9</v>
      </c>
    </row>
    <row r="15682">
      <c r="A15682" s="36" t="str">
        <f t="shared" si="1"/>
        <v>Medium Population-Middle Poverty</v>
      </c>
      <c r="B15682" s="35" t="s">
        <v>15701</v>
      </c>
      <c r="C15682" s="37">
        <v>616.0</v>
      </c>
      <c r="D15682" s="37">
        <v>0.159090909090909</v>
      </c>
      <c r="E15682" s="37" t="s">
        <v>15</v>
      </c>
      <c r="F15682" s="37" t="s">
        <v>10</v>
      </c>
    </row>
    <row r="15683">
      <c r="A15683" s="36" t="str">
        <f t="shared" si="1"/>
        <v>Medium Population-Low Poverty</v>
      </c>
      <c r="B15683" s="35" t="s">
        <v>15702</v>
      </c>
      <c r="C15683" s="37">
        <v>1457.0</v>
      </c>
      <c r="D15683" s="37">
        <v>0.0967741935483871</v>
      </c>
      <c r="E15683" s="37" t="s">
        <v>15</v>
      </c>
      <c r="F15683" s="37" t="s">
        <v>9</v>
      </c>
    </row>
    <row r="15684">
      <c r="A15684" s="36" t="str">
        <f t="shared" si="1"/>
        <v>Medium Population-Low Poverty</v>
      </c>
      <c r="B15684" s="35" t="s">
        <v>15703</v>
      </c>
      <c r="C15684" s="37">
        <v>2206.0</v>
      </c>
      <c r="D15684" s="37">
        <v>0.099274705349048</v>
      </c>
      <c r="E15684" s="37" t="s">
        <v>15</v>
      </c>
      <c r="F15684" s="37" t="s">
        <v>9</v>
      </c>
    </row>
    <row r="15685">
      <c r="A15685" s="36" t="str">
        <f t="shared" si="1"/>
        <v>Medium Population-Low Poverty</v>
      </c>
      <c r="B15685" s="35" t="s">
        <v>15704</v>
      </c>
      <c r="C15685" s="37">
        <v>1048.0</v>
      </c>
      <c r="D15685" s="37">
        <v>0.0801526717557252</v>
      </c>
      <c r="E15685" s="37" t="s">
        <v>15</v>
      </c>
      <c r="F15685" s="37" t="s">
        <v>9</v>
      </c>
    </row>
    <row r="15686">
      <c r="A15686" s="36" t="str">
        <f t="shared" si="1"/>
        <v>Medium Population-Middle Poverty</v>
      </c>
      <c r="B15686" s="35" t="s">
        <v>15705</v>
      </c>
      <c r="C15686" s="37">
        <v>1288.0</v>
      </c>
      <c r="D15686" s="37">
        <v>0.104037267080745</v>
      </c>
      <c r="E15686" s="37" t="s">
        <v>15</v>
      </c>
      <c r="F15686" s="37" t="s">
        <v>10</v>
      </c>
    </row>
    <row r="15687">
      <c r="A15687" s="36" t="str">
        <f t="shared" si="1"/>
        <v>Medium Population-Low Poverty</v>
      </c>
      <c r="B15687" s="35" t="s">
        <v>15706</v>
      </c>
      <c r="C15687" s="37">
        <v>801.0</v>
      </c>
      <c r="D15687" s="37">
        <v>0.0786516853932584</v>
      </c>
      <c r="E15687" s="37" t="s">
        <v>15</v>
      </c>
      <c r="F15687" s="37" t="s">
        <v>9</v>
      </c>
    </row>
    <row r="15688">
      <c r="A15688" s="36" t="str">
        <f t="shared" si="1"/>
        <v>Medium Population-Middle Poverty</v>
      </c>
      <c r="B15688" s="35" t="s">
        <v>15707</v>
      </c>
      <c r="C15688" s="37">
        <v>4954.0</v>
      </c>
      <c r="D15688" s="37">
        <v>0.147557529269277</v>
      </c>
      <c r="E15688" s="37" t="s">
        <v>15</v>
      </c>
      <c r="F15688" s="37" t="s">
        <v>10</v>
      </c>
    </row>
    <row r="15689">
      <c r="A15689" s="36" t="str">
        <f t="shared" si="1"/>
        <v>Medium Population-Middle Poverty</v>
      </c>
      <c r="B15689" s="35" t="s">
        <v>15708</v>
      </c>
      <c r="C15689" s="37">
        <v>1746.0</v>
      </c>
      <c r="D15689" s="37">
        <v>0.115120274914089</v>
      </c>
      <c r="E15689" s="37" t="s">
        <v>15</v>
      </c>
      <c r="F15689" s="37" t="s">
        <v>10</v>
      </c>
    </row>
    <row r="15690">
      <c r="A15690" s="36" t="str">
        <f t="shared" si="1"/>
        <v>High Population-Low Poverty</v>
      </c>
      <c r="B15690" s="35" t="s">
        <v>15709</v>
      </c>
      <c r="C15690" s="37">
        <v>22043.0</v>
      </c>
      <c r="D15690" s="37">
        <v>0.0548473438279726</v>
      </c>
      <c r="E15690" s="37" t="s">
        <v>14</v>
      </c>
      <c r="F15690" s="37" t="s">
        <v>9</v>
      </c>
    </row>
    <row r="15691">
      <c r="A15691" s="36" t="str">
        <f t="shared" si="1"/>
        <v>Medium Population-Low Poverty</v>
      </c>
      <c r="B15691" s="35" t="s">
        <v>15710</v>
      </c>
      <c r="C15691" s="37">
        <v>2521.0</v>
      </c>
      <c r="D15691" s="37">
        <v>0.0952003173343911</v>
      </c>
      <c r="E15691" s="37" t="s">
        <v>15</v>
      </c>
      <c r="F15691" s="37" t="s">
        <v>9</v>
      </c>
    </row>
    <row r="15692">
      <c r="A15692" s="36" t="str">
        <f t="shared" si="1"/>
        <v>Low Population-Low Poverty</v>
      </c>
      <c r="B15692" s="35" t="s">
        <v>15711</v>
      </c>
      <c r="C15692" s="37">
        <v>459.0</v>
      </c>
      <c r="D15692" s="37">
        <v>0.0566448801742919</v>
      </c>
      <c r="E15692" s="37" t="s">
        <v>16</v>
      </c>
      <c r="F15692" s="37" t="s">
        <v>9</v>
      </c>
    </row>
    <row r="15693">
      <c r="A15693" s="36" t="str">
        <f t="shared" si="1"/>
        <v>Low Population-Impoverished</v>
      </c>
      <c r="B15693" s="35" t="s">
        <v>15712</v>
      </c>
      <c r="C15693" s="37">
        <v>404.0</v>
      </c>
      <c r="D15693" s="37">
        <v>0.601485148514851</v>
      </c>
      <c r="E15693" s="37" t="s">
        <v>16</v>
      </c>
      <c r="F15693" s="37" t="s">
        <v>12</v>
      </c>
    </row>
    <row r="15694">
      <c r="A15694" s="36" t="str">
        <f t="shared" si="1"/>
        <v>High Population-High Poverty</v>
      </c>
      <c r="B15694" s="35" t="s">
        <v>15713</v>
      </c>
      <c r="C15694" s="37">
        <v>25217.0</v>
      </c>
      <c r="D15694" s="37">
        <v>0.385890470714201</v>
      </c>
      <c r="E15694" s="37" t="s">
        <v>14</v>
      </c>
      <c r="F15694" s="37" t="s">
        <v>11</v>
      </c>
    </row>
    <row r="15695">
      <c r="A15695" s="36" t="str">
        <f t="shared" si="1"/>
        <v>High Population-High Poverty</v>
      </c>
      <c r="B15695" s="35" t="s">
        <v>15714</v>
      </c>
      <c r="C15695" s="37">
        <v>26710.0</v>
      </c>
      <c r="D15695" s="37">
        <v>0.361213028828154</v>
      </c>
      <c r="E15695" s="37" t="s">
        <v>14</v>
      </c>
      <c r="F15695" s="37" t="s">
        <v>11</v>
      </c>
    </row>
    <row r="15696">
      <c r="A15696" s="36" t="str">
        <f t="shared" si="1"/>
        <v>High Population-High Poverty</v>
      </c>
      <c r="B15696" s="35" t="s">
        <v>15715</v>
      </c>
      <c r="C15696" s="37">
        <v>20649.0</v>
      </c>
      <c r="D15696" s="37">
        <v>0.407622645164415</v>
      </c>
      <c r="E15696" s="37" t="s">
        <v>14</v>
      </c>
      <c r="F15696" s="37" t="s">
        <v>11</v>
      </c>
    </row>
    <row r="15697">
      <c r="A15697" s="36" t="str">
        <f t="shared" si="1"/>
        <v>High Population-Middle Poverty</v>
      </c>
      <c r="B15697" s="35" t="s">
        <v>15716</v>
      </c>
      <c r="C15697" s="37">
        <v>29103.0</v>
      </c>
      <c r="D15697" s="37">
        <v>0.328557193416486</v>
      </c>
      <c r="E15697" s="37" t="s">
        <v>14</v>
      </c>
      <c r="F15697" s="37" t="s">
        <v>10</v>
      </c>
    </row>
    <row r="15698">
      <c r="A15698" s="36" t="str">
        <f t="shared" si="1"/>
        <v>High Population-Middle Poverty</v>
      </c>
      <c r="B15698" s="35" t="s">
        <v>15717</v>
      </c>
      <c r="C15698" s="37">
        <v>30708.0</v>
      </c>
      <c r="D15698" s="37">
        <v>0.293148365246841</v>
      </c>
      <c r="E15698" s="37" t="s">
        <v>14</v>
      </c>
      <c r="F15698" s="37" t="s">
        <v>10</v>
      </c>
    </row>
    <row r="15699">
      <c r="A15699" s="36" t="str">
        <f t="shared" si="1"/>
        <v>Medium Population-Middle Poverty</v>
      </c>
      <c r="B15699" s="35" t="s">
        <v>15718</v>
      </c>
      <c r="C15699" s="37">
        <v>8816.0</v>
      </c>
      <c r="D15699" s="37">
        <v>0.127382032667877</v>
      </c>
      <c r="E15699" s="37" t="s">
        <v>15</v>
      </c>
      <c r="F15699" s="37" t="s">
        <v>10</v>
      </c>
    </row>
    <row r="15700">
      <c r="A15700" s="36" t="str">
        <f t="shared" si="1"/>
        <v>Medium Population-Middle Poverty</v>
      </c>
      <c r="B15700" s="35" t="s">
        <v>15719</v>
      </c>
      <c r="C15700" s="37">
        <v>7201.0</v>
      </c>
      <c r="D15700" s="37">
        <v>0.123871684488266</v>
      </c>
      <c r="E15700" s="37" t="s">
        <v>15</v>
      </c>
      <c r="F15700" s="37" t="s">
        <v>10</v>
      </c>
    </row>
    <row r="15701">
      <c r="A15701" s="36" t="str">
        <f t="shared" si="1"/>
        <v>Medium Population-High Poverty</v>
      </c>
      <c r="B15701" s="35" t="s">
        <v>15720</v>
      </c>
      <c r="C15701" s="37">
        <v>9855.0</v>
      </c>
      <c r="D15701" s="37">
        <v>0.376763064434297</v>
      </c>
      <c r="E15701" s="37" t="s">
        <v>15</v>
      </c>
      <c r="F15701" s="37" t="s">
        <v>11</v>
      </c>
    </row>
    <row r="15702">
      <c r="A15702" s="36" t="str">
        <f t="shared" si="1"/>
        <v>High Population-Middle Poverty</v>
      </c>
      <c r="B15702" s="35" t="s">
        <v>15721</v>
      </c>
      <c r="C15702" s="37">
        <v>19833.0</v>
      </c>
      <c r="D15702" s="37">
        <v>0.207885846820955</v>
      </c>
      <c r="E15702" s="37" t="s">
        <v>14</v>
      </c>
      <c r="F15702" s="37" t="s">
        <v>10</v>
      </c>
    </row>
    <row r="15703">
      <c r="A15703" s="36" t="str">
        <f t="shared" si="1"/>
        <v>High Population-High Poverty</v>
      </c>
      <c r="B15703" s="35" t="s">
        <v>15722</v>
      </c>
      <c r="C15703" s="37">
        <v>34812.0</v>
      </c>
      <c r="D15703" s="37">
        <v>0.345685395840515</v>
      </c>
      <c r="E15703" s="37" t="s">
        <v>14</v>
      </c>
      <c r="F15703" s="37" t="s">
        <v>11</v>
      </c>
    </row>
    <row r="15704">
      <c r="A15704" s="36" t="str">
        <f t="shared" si="1"/>
        <v>High Population-Middle Poverty</v>
      </c>
      <c r="B15704" s="35" t="s">
        <v>15723</v>
      </c>
      <c r="C15704" s="37">
        <v>29105.0</v>
      </c>
      <c r="D15704" s="37">
        <v>0.285380518811201</v>
      </c>
      <c r="E15704" s="37" t="s">
        <v>14</v>
      </c>
      <c r="F15704" s="37" t="s">
        <v>10</v>
      </c>
    </row>
    <row r="15705">
      <c r="A15705" s="36" t="str">
        <f t="shared" si="1"/>
        <v>High Population-Low Poverty</v>
      </c>
      <c r="B15705" s="35" t="s">
        <v>15724</v>
      </c>
      <c r="C15705" s="37">
        <v>26197.0</v>
      </c>
      <c r="D15705" s="37">
        <v>0.0927205405199069</v>
      </c>
      <c r="E15705" s="37" t="s">
        <v>14</v>
      </c>
      <c r="F15705" s="37" t="s">
        <v>9</v>
      </c>
    </row>
    <row r="15706">
      <c r="A15706" s="36" t="str">
        <f t="shared" si="1"/>
        <v>High Population-Middle Poverty</v>
      </c>
      <c r="B15706" s="35" t="s">
        <v>15725</v>
      </c>
      <c r="C15706" s="37">
        <v>10280.0</v>
      </c>
      <c r="D15706" s="37">
        <v>0.226848249027237</v>
      </c>
      <c r="E15706" s="37" t="s">
        <v>14</v>
      </c>
      <c r="F15706" s="37" t="s">
        <v>10</v>
      </c>
    </row>
    <row r="15707">
      <c r="A15707" s="36" t="str">
        <f t="shared" si="1"/>
        <v>Medium Population-High Poverty</v>
      </c>
      <c r="B15707" s="35" t="s">
        <v>15726</v>
      </c>
      <c r="C15707" s="37">
        <v>1627.0</v>
      </c>
      <c r="D15707" s="37">
        <v>0.356484326982176</v>
      </c>
      <c r="E15707" s="37" t="s">
        <v>15</v>
      </c>
      <c r="F15707" s="37" t="s">
        <v>11</v>
      </c>
    </row>
    <row r="15708">
      <c r="A15708" s="36" t="str">
        <f t="shared" si="1"/>
        <v>High Population-Low Poverty</v>
      </c>
      <c r="B15708" s="35" t="s">
        <v>15727</v>
      </c>
      <c r="C15708" s="37">
        <v>12039.0</v>
      </c>
      <c r="D15708" s="37">
        <v>0.0732618988288064</v>
      </c>
      <c r="E15708" s="37" t="s">
        <v>14</v>
      </c>
      <c r="F15708" s="37" t="s">
        <v>9</v>
      </c>
    </row>
    <row r="15709">
      <c r="A15709" s="36" t="str">
        <f t="shared" si="1"/>
        <v>Medium Population-Middle Poverty</v>
      </c>
      <c r="B15709" s="35" t="s">
        <v>15728</v>
      </c>
      <c r="C15709" s="37">
        <v>2865.0</v>
      </c>
      <c r="D15709" s="37">
        <v>0.186387434554974</v>
      </c>
      <c r="E15709" s="37" t="s">
        <v>15</v>
      </c>
      <c r="F15709" s="37" t="s">
        <v>10</v>
      </c>
    </row>
    <row r="15710">
      <c r="A15710" s="36" t="str">
        <f t="shared" si="1"/>
        <v>Medium Population-Low Poverty</v>
      </c>
      <c r="B15710" s="35" t="s">
        <v>15729</v>
      </c>
      <c r="C15710" s="37">
        <v>6609.0</v>
      </c>
      <c r="D15710" s="37">
        <v>0.0602209108791043</v>
      </c>
      <c r="E15710" s="37" t="s">
        <v>15</v>
      </c>
      <c r="F15710" s="37" t="s">
        <v>9</v>
      </c>
    </row>
    <row r="15711">
      <c r="A15711" s="36" t="str">
        <f t="shared" si="1"/>
        <v>Medium Population-Middle Poverty</v>
      </c>
      <c r="B15711" s="35" t="s">
        <v>15730</v>
      </c>
      <c r="C15711" s="37">
        <v>9107.0</v>
      </c>
      <c r="D15711" s="37">
        <v>0.18249698034479</v>
      </c>
      <c r="E15711" s="37" t="s">
        <v>15</v>
      </c>
      <c r="F15711" s="37" t="s">
        <v>10</v>
      </c>
    </row>
    <row r="15712">
      <c r="A15712" s="36" t="str">
        <f t="shared" si="1"/>
        <v>Medium Population-Middle Poverty</v>
      </c>
      <c r="B15712" s="35" t="s">
        <v>15731</v>
      </c>
      <c r="C15712" s="37">
        <v>1017.0</v>
      </c>
      <c r="D15712" s="37">
        <v>0.192723697148476</v>
      </c>
      <c r="E15712" s="37" t="s">
        <v>15</v>
      </c>
      <c r="F15712" s="37" t="s">
        <v>10</v>
      </c>
    </row>
    <row r="15713">
      <c r="A15713" s="36" t="str">
        <f t="shared" si="1"/>
        <v>Medium Population-Middle Poverty</v>
      </c>
      <c r="B15713" s="35" t="s">
        <v>15732</v>
      </c>
      <c r="C15713" s="37">
        <v>1510.0</v>
      </c>
      <c r="D15713" s="37">
        <v>0.203973509933775</v>
      </c>
      <c r="E15713" s="37" t="s">
        <v>15</v>
      </c>
      <c r="F15713" s="37" t="s">
        <v>10</v>
      </c>
    </row>
    <row r="15714">
      <c r="A15714" s="36" t="str">
        <f t="shared" si="1"/>
        <v>Medium Population-Middle Poverty</v>
      </c>
      <c r="B15714" s="35" t="s">
        <v>15733</v>
      </c>
      <c r="C15714" s="37">
        <v>2940.0</v>
      </c>
      <c r="D15714" s="37">
        <v>0.158843537414966</v>
      </c>
      <c r="E15714" s="37" t="s">
        <v>15</v>
      </c>
      <c r="F15714" s="37" t="s">
        <v>10</v>
      </c>
    </row>
    <row r="15715">
      <c r="A15715" s="36" t="str">
        <f t="shared" si="1"/>
        <v>Medium Population-Middle Poverty</v>
      </c>
      <c r="B15715" s="35" t="s">
        <v>15734</v>
      </c>
      <c r="C15715" s="37">
        <v>7230.0</v>
      </c>
      <c r="D15715" s="37">
        <v>0.117704011065007</v>
      </c>
      <c r="E15715" s="37" t="s">
        <v>15</v>
      </c>
      <c r="F15715" s="37" t="s">
        <v>10</v>
      </c>
    </row>
    <row r="15716">
      <c r="A15716" s="36" t="str">
        <f t="shared" si="1"/>
        <v>Medium Population-Middle Poverty</v>
      </c>
      <c r="B15716" s="35" t="s">
        <v>15735</v>
      </c>
      <c r="C15716" s="37">
        <v>8528.0</v>
      </c>
      <c r="D15716" s="37">
        <v>0.165806754221388</v>
      </c>
      <c r="E15716" s="37" t="s">
        <v>15</v>
      </c>
      <c r="F15716" s="37" t="s">
        <v>10</v>
      </c>
    </row>
    <row r="15717">
      <c r="A15717" s="36" t="str">
        <f t="shared" si="1"/>
        <v>Medium Population-Middle Poverty</v>
      </c>
      <c r="B15717" s="35" t="s">
        <v>15736</v>
      </c>
      <c r="C15717" s="37">
        <v>5084.0</v>
      </c>
      <c r="D15717" s="37">
        <v>0.138670338316286</v>
      </c>
      <c r="E15717" s="37" t="s">
        <v>15</v>
      </c>
      <c r="F15717" s="37" t="s">
        <v>10</v>
      </c>
    </row>
    <row r="15718">
      <c r="A15718" s="36" t="str">
        <f t="shared" si="1"/>
        <v>Medium Population-Middle Poverty</v>
      </c>
      <c r="B15718" s="35" t="s">
        <v>15737</v>
      </c>
      <c r="C15718" s="37">
        <v>604.0</v>
      </c>
      <c r="D15718" s="37">
        <v>0.120860927152318</v>
      </c>
      <c r="E15718" s="37" t="s">
        <v>15</v>
      </c>
      <c r="F15718" s="37" t="s">
        <v>10</v>
      </c>
    </row>
    <row r="15719">
      <c r="A15719" s="36" t="str">
        <f t="shared" si="1"/>
        <v>Medium Population-Middle Poverty</v>
      </c>
      <c r="B15719" s="35" t="s">
        <v>15738</v>
      </c>
      <c r="C15719" s="37">
        <v>1116.0</v>
      </c>
      <c r="D15719" s="37">
        <v>0.17831541218638</v>
      </c>
      <c r="E15719" s="37" t="s">
        <v>15</v>
      </c>
      <c r="F15719" s="37" t="s">
        <v>10</v>
      </c>
    </row>
    <row r="15720">
      <c r="A15720" s="36" t="str">
        <f t="shared" si="1"/>
        <v>Medium Population-Middle Poverty</v>
      </c>
      <c r="B15720" s="35" t="s">
        <v>15739</v>
      </c>
      <c r="C15720" s="37">
        <v>6189.0</v>
      </c>
      <c r="D15720" s="37">
        <v>0.13944094360963</v>
      </c>
      <c r="E15720" s="37" t="s">
        <v>15</v>
      </c>
      <c r="F15720" s="37" t="s">
        <v>10</v>
      </c>
    </row>
    <row r="15721">
      <c r="A15721" s="36" t="str">
        <f t="shared" si="1"/>
        <v>High Population-Low Poverty</v>
      </c>
      <c r="B15721" s="35" t="s">
        <v>15740</v>
      </c>
      <c r="C15721" s="37">
        <v>12013.0</v>
      </c>
      <c r="D15721" s="37">
        <v>0.0371264463497877</v>
      </c>
      <c r="E15721" s="37" t="s">
        <v>14</v>
      </c>
      <c r="F15721" s="37" t="s">
        <v>9</v>
      </c>
    </row>
    <row r="15722">
      <c r="A15722" s="36" t="str">
        <f t="shared" si="1"/>
        <v>High Population-Middle Poverty</v>
      </c>
      <c r="B15722" s="35" t="s">
        <v>15741</v>
      </c>
      <c r="C15722" s="37">
        <v>15262.0</v>
      </c>
      <c r="D15722" s="37">
        <v>0.193159481064081</v>
      </c>
      <c r="E15722" s="37" t="s">
        <v>14</v>
      </c>
      <c r="F15722" s="37" t="s">
        <v>10</v>
      </c>
    </row>
    <row r="15723">
      <c r="A15723" s="36" t="str">
        <f t="shared" si="1"/>
        <v>High Population-Middle Poverty</v>
      </c>
      <c r="B15723" s="35" t="s">
        <v>15742</v>
      </c>
      <c r="C15723" s="37">
        <v>12813.0</v>
      </c>
      <c r="D15723" s="37">
        <v>0.283384063060954</v>
      </c>
      <c r="E15723" s="37" t="s">
        <v>14</v>
      </c>
      <c r="F15723" s="37" t="s">
        <v>10</v>
      </c>
    </row>
    <row r="15724">
      <c r="A15724" s="36" t="str">
        <f t="shared" si="1"/>
        <v>Medium Population-Low Poverty</v>
      </c>
      <c r="B15724" s="35" t="s">
        <v>15743</v>
      </c>
      <c r="C15724" s="37">
        <v>5848.0</v>
      </c>
      <c r="D15724" s="37">
        <v>0.045656634746922</v>
      </c>
      <c r="E15724" s="37" t="s">
        <v>15</v>
      </c>
      <c r="F15724" s="37" t="s">
        <v>9</v>
      </c>
    </row>
    <row r="15725">
      <c r="A15725" s="36" t="str">
        <f t="shared" si="1"/>
        <v>Low Population-Middle Poverty</v>
      </c>
      <c r="B15725" s="35" t="s">
        <v>15744</v>
      </c>
      <c r="C15725" s="37">
        <v>103.0</v>
      </c>
      <c r="D15725" s="37">
        <v>0.233009708737864</v>
      </c>
      <c r="E15725" s="37" t="s">
        <v>16</v>
      </c>
      <c r="F15725" s="37" t="s">
        <v>10</v>
      </c>
    </row>
    <row r="15726">
      <c r="A15726" s="36" t="str">
        <f t="shared" si="1"/>
        <v>Medium Population-Middle Poverty</v>
      </c>
      <c r="B15726" s="35" t="s">
        <v>15745</v>
      </c>
      <c r="C15726" s="37">
        <v>2306.0</v>
      </c>
      <c r="D15726" s="37">
        <v>0.103209019947962</v>
      </c>
      <c r="E15726" s="37" t="s">
        <v>15</v>
      </c>
      <c r="F15726" s="37" t="s">
        <v>10</v>
      </c>
    </row>
    <row r="15727">
      <c r="A15727" s="36" t="str">
        <f t="shared" si="1"/>
        <v>Medium Population-Middle Poverty</v>
      </c>
      <c r="B15727" s="35" t="s">
        <v>15746</v>
      </c>
      <c r="C15727" s="37">
        <v>7280.0</v>
      </c>
      <c r="D15727" s="37">
        <v>0.19478021978022</v>
      </c>
      <c r="E15727" s="37" t="s">
        <v>15</v>
      </c>
      <c r="F15727" s="37" t="s">
        <v>10</v>
      </c>
    </row>
    <row r="15728">
      <c r="A15728" s="36" t="str">
        <f t="shared" si="1"/>
        <v>Low Population-Low Poverty</v>
      </c>
      <c r="B15728" s="35" t="s">
        <v>15747</v>
      </c>
      <c r="C15728" s="37">
        <v>37.0</v>
      </c>
      <c r="D15728" s="37">
        <v>0.0</v>
      </c>
      <c r="E15728" s="37" t="s">
        <v>16</v>
      </c>
      <c r="F15728" s="37" t="s">
        <v>9</v>
      </c>
    </row>
    <row r="15729">
      <c r="A15729" s="36" t="str">
        <f t="shared" si="1"/>
        <v>Medium Population-Low Poverty</v>
      </c>
      <c r="B15729" s="35" t="s">
        <v>15748</v>
      </c>
      <c r="C15729" s="37">
        <v>3898.0</v>
      </c>
      <c r="D15729" s="37">
        <v>0.0641354540790149</v>
      </c>
      <c r="E15729" s="37" t="s">
        <v>15</v>
      </c>
      <c r="F15729" s="37" t="s">
        <v>9</v>
      </c>
    </row>
    <row r="15730">
      <c r="A15730" s="36" t="str">
        <f t="shared" si="1"/>
        <v>Medium Population-Middle Poverty</v>
      </c>
      <c r="B15730" s="35" t="s">
        <v>15749</v>
      </c>
      <c r="C15730" s="37">
        <v>5207.0</v>
      </c>
      <c r="D15730" s="37">
        <v>0.28615325523334</v>
      </c>
      <c r="E15730" s="37" t="s">
        <v>15</v>
      </c>
      <c r="F15730" s="37" t="s">
        <v>10</v>
      </c>
    </row>
    <row r="15731">
      <c r="A15731" s="36" t="str">
        <f t="shared" si="1"/>
        <v>Low Population-Low Poverty</v>
      </c>
      <c r="B15731" s="35" t="s">
        <v>15750</v>
      </c>
      <c r="C15731" s="37">
        <v>160.0</v>
      </c>
      <c r="D15731" s="37">
        <v>0.03125</v>
      </c>
      <c r="E15731" s="37" t="s">
        <v>16</v>
      </c>
      <c r="F15731" s="37" t="s">
        <v>9</v>
      </c>
    </row>
    <row r="15732">
      <c r="A15732" s="36" t="str">
        <f t="shared" si="1"/>
        <v>Medium Population-Middle Poverty</v>
      </c>
      <c r="B15732" s="35" t="s">
        <v>15751</v>
      </c>
      <c r="C15732" s="37">
        <v>4525.0</v>
      </c>
      <c r="D15732" s="37">
        <v>0.13060773480663</v>
      </c>
      <c r="E15732" s="37" t="s">
        <v>15</v>
      </c>
      <c r="F15732" s="37" t="s">
        <v>10</v>
      </c>
    </row>
    <row r="15733">
      <c r="A15733" s="36" t="str">
        <f t="shared" si="1"/>
        <v>Medium Population-Middle Poverty</v>
      </c>
      <c r="B15733" s="35" t="s">
        <v>15752</v>
      </c>
      <c r="C15733" s="37">
        <v>1609.0</v>
      </c>
      <c r="D15733" s="37">
        <v>0.124300807955252</v>
      </c>
      <c r="E15733" s="37" t="s">
        <v>15</v>
      </c>
      <c r="F15733" s="37" t="s">
        <v>10</v>
      </c>
    </row>
    <row r="15734">
      <c r="A15734" s="36" t="str">
        <f t="shared" si="1"/>
        <v>Medium Population-Low Poverty</v>
      </c>
      <c r="B15734" s="35" t="s">
        <v>15753</v>
      </c>
      <c r="C15734" s="37">
        <v>712.0</v>
      </c>
      <c r="D15734" s="37">
        <v>0.0617977528089888</v>
      </c>
      <c r="E15734" s="37" t="s">
        <v>15</v>
      </c>
      <c r="F15734" s="37" t="s">
        <v>9</v>
      </c>
    </row>
    <row r="15735">
      <c r="A15735" s="36" t="str">
        <f t="shared" si="1"/>
        <v>Medium Population-Middle Poverty</v>
      </c>
      <c r="B15735" s="35" t="s">
        <v>15754</v>
      </c>
      <c r="C15735" s="37">
        <v>3165.0</v>
      </c>
      <c r="D15735" s="37">
        <v>0.100473933649289</v>
      </c>
      <c r="E15735" s="37" t="s">
        <v>15</v>
      </c>
      <c r="F15735" s="37" t="s">
        <v>10</v>
      </c>
    </row>
    <row r="15736">
      <c r="A15736" s="36" t="str">
        <f t="shared" si="1"/>
        <v>High Population-Middle Poverty</v>
      </c>
      <c r="B15736" s="35" t="s">
        <v>15755</v>
      </c>
      <c r="C15736" s="37">
        <v>11912.0</v>
      </c>
      <c r="D15736" s="37">
        <v>0.122733378106111</v>
      </c>
      <c r="E15736" s="37" t="s">
        <v>14</v>
      </c>
      <c r="F15736" s="37" t="s">
        <v>10</v>
      </c>
    </row>
    <row r="15737">
      <c r="A15737" s="36" t="str">
        <f t="shared" si="1"/>
        <v>High Population-Middle Poverty</v>
      </c>
      <c r="B15737" s="35" t="s">
        <v>15756</v>
      </c>
      <c r="C15737" s="37">
        <v>32379.0</v>
      </c>
      <c r="D15737" s="37">
        <v>0.126995892399395</v>
      </c>
      <c r="E15737" s="37" t="s">
        <v>14</v>
      </c>
      <c r="F15737" s="37" t="s">
        <v>10</v>
      </c>
    </row>
    <row r="15738">
      <c r="A15738" s="36" t="str">
        <f t="shared" si="1"/>
        <v>High Population-Low Poverty</v>
      </c>
      <c r="B15738" s="35" t="s">
        <v>15757</v>
      </c>
      <c r="C15738" s="37">
        <v>31544.0</v>
      </c>
      <c r="D15738" s="37">
        <v>0.0852143038295714</v>
      </c>
      <c r="E15738" s="37" t="s">
        <v>14</v>
      </c>
      <c r="F15738" s="37" t="s">
        <v>9</v>
      </c>
    </row>
    <row r="15739">
      <c r="A15739" s="36" t="str">
        <f t="shared" si="1"/>
        <v>Medium Population-Middle Poverty</v>
      </c>
      <c r="B15739" s="35" t="s">
        <v>15758</v>
      </c>
      <c r="C15739" s="37">
        <v>4413.0</v>
      </c>
      <c r="D15739" s="37">
        <v>0.177203716292771</v>
      </c>
      <c r="E15739" s="37" t="s">
        <v>15</v>
      </c>
      <c r="F15739" s="37" t="s">
        <v>10</v>
      </c>
    </row>
    <row r="15740">
      <c r="A15740" s="36" t="str">
        <f t="shared" si="1"/>
        <v>Medium Population-Middle Poverty</v>
      </c>
      <c r="B15740" s="35" t="s">
        <v>15759</v>
      </c>
      <c r="C15740" s="37">
        <v>1381.0</v>
      </c>
      <c r="D15740" s="37">
        <v>0.120926864590876</v>
      </c>
      <c r="E15740" s="37" t="s">
        <v>15</v>
      </c>
      <c r="F15740" s="37" t="s">
        <v>10</v>
      </c>
    </row>
    <row r="15741">
      <c r="A15741" s="36" t="str">
        <f t="shared" si="1"/>
        <v>Medium Population-Middle Poverty</v>
      </c>
      <c r="B15741" s="35" t="s">
        <v>15760</v>
      </c>
      <c r="C15741" s="37">
        <v>7121.0</v>
      </c>
      <c r="D15741" s="37">
        <v>0.120207835978093</v>
      </c>
      <c r="E15741" s="37" t="s">
        <v>15</v>
      </c>
      <c r="F15741" s="37" t="s">
        <v>10</v>
      </c>
    </row>
    <row r="15742">
      <c r="A15742" s="36" t="str">
        <f t="shared" si="1"/>
        <v>Medium Population-Middle Poverty</v>
      </c>
      <c r="B15742" s="35" t="s">
        <v>15761</v>
      </c>
      <c r="C15742" s="37">
        <v>4858.0</v>
      </c>
      <c r="D15742" s="37">
        <v>0.158913132976534</v>
      </c>
      <c r="E15742" s="37" t="s">
        <v>15</v>
      </c>
      <c r="F15742" s="37" t="s">
        <v>10</v>
      </c>
    </row>
    <row r="15743">
      <c r="A15743" s="36" t="str">
        <f t="shared" si="1"/>
        <v>Medium Population-Middle Poverty</v>
      </c>
      <c r="B15743" s="35" t="s">
        <v>15762</v>
      </c>
      <c r="C15743" s="37">
        <v>1736.0</v>
      </c>
      <c r="D15743" s="37">
        <v>0.107142857142857</v>
      </c>
      <c r="E15743" s="37" t="s">
        <v>15</v>
      </c>
      <c r="F15743" s="37" t="s">
        <v>10</v>
      </c>
    </row>
    <row r="15744">
      <c r="A15744" s="36" t="str">
        <f t="shared" si="1"/>
        <v>Medium Population-Middle Poverty</v>
      </c>
      <c r="B15744" s="35" t="s">
        <v>15763</v>
      </c>
      <c r="C15744" s="37">
        <v>9936.0</v>
      </c>
      <c r="D15744" s="37">
        <v>0.1454307568438</v>
      </c>
      <c r="E15744" s="37" t="s">
        <v>15</v>
      </c>
      <c r="F15744" s="37" t="s">
        <v>10</v>
      </c>
    </row>
    <row r="15745">
      <c r="A15745" s="36" t="str">
        <f t="shared" si="1"/>
        <v>Medium Population-Middle Poverty</v>
      </c>
      <c r="B15745" s="35" t="s">
        <v>15764</v>
      </c>
      <c r="C15745" s="37">
        <v>1963.0</v>
      </c>
      <c r="D15745" s="37">
        <v>0.145695364238411</v>
      </c>
      <c r="E15745" s="37" t="s">
        <v>15</v>
      </c>
      <c r="F15745" s="37" t="s">
        <v>10</v>
      </c>
    </row>
    <row r="15746">
      <c r="A15746" s="36" t="str">
        <f t="shared" si="1"/>
        <v>Medium Population-Middle Poverty</v>
      </c>
      <c r="B15746" s="35" t="s">
        <v>15765</v>
      </c>
      <c r="C15746" s="37">
        <v>5766.0</v>
      </c>
      <c r="D15746" s="37">
        <v>0.113423517169615</v>
      </c>
      <c r="E15746" s="37" t="s">
        <v>15</v>
      </c>
      <c r="F15746" s="37" t="s">
        <v>10</v>
      </c>
    </row>
    <row r="15747">
      <c r="A15747" s="36" t="str">
        <f t="shared" si="1"/>
        <v>Medium Population-Middle Poverty</v>
      </c>
      <c r="B15747" s="35" t="s">
        <v>15766</v>
      </c>
      <c r="C15747" s="37">
        <v>3844.0</v>
      </c>
      <c r="D15747" s="37">
        <v>0.242455775234131</v>
      </c>
      <c r="E15747" s="37" t="s">
        <v>15</v>
      </c>
      <c r="F15747" s="37" t="s">
        <v>10</v>
      </c>
    </row>
    <row r="15748">
      <c r="A15748" s="36" t="str">
        <f t="shared" si="1"/>
        <v>Medium Population-Middle Poverty</v>
      </c>
      <c r="B15748" s="35" t="s">
        <v>15767</v>
      </c>
      <c r="C15748" s="37">
        <v>7840.0</v>
      </c>
      <c r="D15748" s="37">
        <v>0.113137755102041</v>
      </c>
      <c r="E15748" s="37" t="s">
        <v>15</v>
      </c>
      <c r="F15748" s="37" t="s">
        <v>10</v>
      </c>
    </row>
    <row r="15749">
      <c r="A15749" s="36" t="str">
        <f t="shared" si="1"/>
        <v>Medium Population-Middle Poverty</v>
      </c>
      <c r="B15749" s="35" t="s">
        <v>15768</v>
      </c>
      <c r="C15749" s="37">
        <v>4874.0</v>
      </c>
      <c r="D15749" s="37">
        <v>0.210915059499384</v>
      </c>
      <c r="E15749" s="37" t="s">
        <v>15</v>
      </c>
      <c r="F15749" s="37" t="s">
        <v>10</v>
      </c>
    </row>
    <row r="15750">
      <c r="A15750" s="36" t="str">
        <f t="shared" si="1"/>
        <v>Medium Population-Middle Poverty</v>
      </c>
      <c r="B15750" s="35" t="s">
        <v>15769</v>
      </c>
      <c r="C15750" s="37">
        <v>2609.0</v>
      </c>
      <c r="D15750" s="37">
        <v>0.188961287849751</v>
      </c>
      <c r="E15750" s="37" t="s">
        <v>15</v>
      </c>
      <c r="F15750" s="37" t="s">
        <v>10</v>
      </c>
    </row>
    <row r="15751">
      <c r="A15751" s="36" t="str">
        <f t="shared" si="1"/>
        <v>High Population-Middle Poverty</v>
      </c>
      <c r="B15751" s="35" t="s">
        <v>15770</v>
      </c>
      <c r="C15751" s="37">
        <v>10159.0</v>
      </c>
      <c r="D15751" s="37">
        <v>0.147357023329068</v>
      </c>
      <c r="E15751" s="37" t="s">
        <v>14</v>
      </c>
      <c r="F15751" s="37" t="s">
        <v>10</v>
      </c>
    </row>
    <row r="15752">
      <c r="A15752" s="36" t="str">
        <f t="shared" si="1"/>
        <v>Medium Population-Middle Poverty</v>
      </c>
      <c r="B15752" s="35" t="s">
        <v>15771</v>
      </c>
      <c r="C15752" s="37">
        <v>1643.0</v>
      </c>
      <c r="D15752" s="37">
        <v>0.160681679853926</v>
      </c>
      <c r="E15752" s="37" t="s">
        <v>15</v>
      </c>
      <c r="F15752" s="37" t="s">
        <v>10</v>
      </c>
    </row>
    <row r="15753">
      <c r="A15753" s="36" t="str">
        <f t="shared" si="1"/>
        <v>Medium Population-Middle Poverty</v>
      </c>
      <c r="B15753" s="35" t="s">
        <v>15772</v>
      </c>
      <c r="C15753" s="37">
        <v>1432.0</v>
      </c>
      <c r="D15753" s="37">
        <v>0.21159217877095</v>
      </c>
      <c r="E15753" s="37" t="s">
        <v>15</v>
      </c>
      <c r="F15753" s="37" t="s">
        <v>10</v>
      </c>
    </row>
    <row r="15754">
      <c r="A15754" s="36" t="str">
        <f t="shared" si="1"/>
        <v>Medium Population-Middle Poverty</v>
      </c>
      <c r="B15754" s="35" t="s">
        <v>15773</v>
      </c>
      <c r="C15754" s="37">
        <v>2913.0</v>
      </c>
      <c r="D15754" s="37">
        <v>0.159629248197734</v>
      </c>
      <c r="E15754" s="37" t="s">
        <v>15</v>
      </c>
      <c r="F15754" s="37" t="s">
        <v>10</v>
      </c>
    </row>
    <row r="15755">
      <c r="A15755" s="36" t="str">
        <f t="shared" si="1"/>
        <v>Medium Population-Middle Poverty</v>
      </c>
      <c r="B15755" s="35" t="s">
        <v>15774</v>
      </c>
      <c r="C15755" s="37">
        <v>527.0</v>
      </c>
      <c r="D15755" s="37">
        <v>0.208728652751423</v>
      </c>
      <c r="E15755" s="37" t="s">
        <v>15</v>
      </c>
      <c r="F15755" s="37" t="s">
        <v>10</v>
      </c>
    </row>
    <row r="15756">
      <c r="A15756" s="36" t="str">
        <f t="shared" si="1"/>
        <v>High Population-Middle Poverty</v>
      </c>
      <c r="B15756" s="35" t="s">
        <v>15775</v>
      </c>
      <c r="C15756" s="37">
        <v>38926.0</v>
      </c>
      <c r="D15756" s="37">
        <v>0.158891229512408</v>
      </c>
      <c r="E15756" s="37" t="s">
        <v>14</v>
      </c>
      <c r="F15756" s="37" t="s">
        <v>10</v>
      </c>
    </row>
    <row r="15757">
      <c r="A15757" s="36" t="str">
        <f t="shared" si="1"/>
        <v>High Population-Middle Poverty</v>
      </c>
      <c r="B15757" s="35" t="s">
        <v>15776</v>
      </c>
      <c r="C15757" s="37">
        <v>25818.0</v>
      </c>
      <c r="D15757" s="37">
        <v>0.228716399411263</v>
      </c>
      <c r="E15757" s="37" t="s">
        <v>14</v>
      </c>
      <c r="F15757" s="37" t="s">
        <v>10</v>
      </c>
    </row>
    <row r="15758">
      <c r="A15758" s="36" t="str">
        <f t="shared" si="1"/>
        <v>Medium Population-Middle Poverty</v>
      </c>
      <c r="B15758" s="35" t="s">
        <v>15777</v>
      </c>
      <c r="C15758" s="37">
        <v>983.0</v>
      </c>
      <c r="D15758" s="37">
        <v>0.187182095625636</v>
      </c>
      <c r="E15758" s="37" t="s">
        <v>15</v>
      </c>
      <c r="F15758" s="37" t="s">
        <v>10</v>
      </c>
    </row>
    <row r="15759">
      <c r="A15759" s="36" t="str">
        <f t="shared" si="1"/>
        <v>Low Population-Middle Poverty</v>
      </c>
      <c r="B15759" s="35" t="s">
        <v>15778</v>
      </c>
      <c r="C15759" s="37">
        <v>463.0</v>
      </c>
      <c r="D15759" s="37">
        <v>0.153347732181425</v>
      </c>
      <c r="E15759" s="37" t="s">
        <v>16</v>
      </c>
      <c r="F15759" s="37" t="s">
        <v>10</v>
      </c>
    </row>
    <row r="15760">
      <c r="A15760" s="36" t="str">
        <f t="shared" si="1"/>
        <v>Medium Population-Middle Poverty</v>
      </c>
      <c r="B15760" s="35" t="s">
        <v>15779</v>
      </c>
      <c r="C15760" s="37">
        <v>3009.0</v>
      </c>
      <c r="D15760" s="37">
        <v>0.116650049850449</v>
      </c>
      <c r="E15760" s="37" t="s">
        <v>15</v>
      </c>
      <c r="F15760" s="37" t="s">
        <v>10</v>
      </c>
    </row>
    <row r="15761">
      <c r="A15761" s="36" t="str">
        <f t="shared" si="1"/>
        <v>High Population-Middle Poverty</v>
      </c>
      <c r="B15761" s="35" t="s">
        <v>15780</v>
      </c>
      <c r="C15761" s="37">
        <v>11518.0</v>
      </c>
      <c r="D15761" s="37">
        <v>0.171991665219656</v>
      </c>
      <c r="E15761" s="37" t="s">
        <v>14</v>
      </c>
      <c r="F15761" s="37" t="s">
        <v>10</v>
      </c>
    </row>
    <row r="15762">
      <c r="A15762" s="36" t="str">
        <f t="shared" si="1"/>
        <v>Low Population-Middle Poverty</v>
      </c>
      <c r="B15762" s="35" t="s">
        <v>15781</v>
      </c>
      <c r="C15762" s="37">
        <v>484.0</v>
      </c>
      <c r="D15762" s="37">
        <v>0.299586776859504</v>
      </c>
      <c r="E15762" s="37" t="s">
        <v>16</v>
      </c>
      <c r="F15762" s="37" t="s">
        <v>10</v>
      </c>
    </row>
    <row r="15763">
      <c r="A15763" s="36" t="str">
        <f t="shared" si="1"/>
        <v>Medium Population-Middle Poverty</v>
      </c>
      <c r="B15763" s="35" t="s">
        <v>15782</v>
      </c>
      <c r="C15763" s="37">
        <v>2089.0</v>
      </c>
      <c r="D15763" s="37">
        <v>0.106749640976544</v>
      </c>
      <c r="E15763" s="37" t="s">
        <v>15</v>
      </c>
      <c r="F15763" s="37" t="s">
        <v>10</v>
      </c>
    </row>
    <row r="15764">
      <c r="A15764" s="36" t="str">
        <f t="shared" si="1"/>
        <v>Medium Population-Middle Poverty</v>
      </c>
      <c r="B15764" s="35" t="s">
        <v>15783</v>
      </c>
      <c r="C15764" s="37">
        <v>5741.0</v>
      </c>
      <c r="D15764" s="37">
        <v>0.159902456018115</v>
      </c>
      <c r="E15764" s="37" t="s">
        <v>15</v>
      </c>
      <c r="F15764" s="37" t="s">
        <v>10</v>
      </c>
    </row>
    <row r="15765">
      <c r="A15765" s="36" t="str">
        <f t="shared" si="1"/>
        <v>Medium Population-Middle Poverty</v>
      </c>
      <c r="B15765" s="35" t="s">
        <v>15784</v>
      </c>
      <c r="C15765" s="37">
        <v>1146.0</v>
      </c>
      <c r="D15765" s="37">
        <v>0.166666666666667</v>
      </c>
      <c r="E15765" s="37" t="s">
        <v>15</v>
      </c>
      <c r="F15765" s="37" t="s">
        <v>10</v>
      </c>
    </row>
    <row r="15766">
      <c r="A15766" s="36" t="str">
        <f t="shared" si="1"/>
        <v>Low Population-Middle Poverty</v>
      </c>
      <c r="B15766" s="35" t="s">
        <v>15785</v>
      </c>
      <c r="C15766" s="37">
        <v>242.0</v>
      </c>
      <c r="D15766" s="37">
        <v>0.190082644628099</v>
      </c>
      <c r="E15766" s="37" t="s">
        <v>16</v>
      </c>
      <c r="F15766" s="37" t="s">
        <v>10</v>
      </c>
    </row>
    <row r="15767">
      <c r="A15767" s="36" t="str">
        <f t="shared" si="1"/>
        <v>Medium Population-Low Poverty</v>
      </c>
      <c r="B15767" s="35" t="s">
        <v>15786</v>
      </c>
      <c r="C15767" s="37">
        <v>1448.0</v>
      </c>
      <c r="D15767" s="37">
        <v>0.0939226519337017</v>
      </c>
      <c r="E15767" s="37" t="s">
        <v>15</v>
      </c>
      <c r="F15767" s="37" t="s">
        <v>9</v>
      </c>
    </row>
    <row r="15768">
      <c r="A15768" s="36" t="str">
        <f t="shared" si="1"/>
        <v>Medium Population-Middle Poverty</v>
      </c>
      <c r="B15768" s="35" t="s">
        <v>15787</v>
      </c>
      <c r="C15768" s="37">
        <v>4441.0</v>
      </c>
      <c r="D15768" s="37">
        <v>0.18666966899347</v>
      </c>
      <c r="E15768" s="37" t="s">
        <v>15</v>
      </c>
      <c r="F15768" s="37" t="s">
        <v>10</v>
      </c>
    </row>
    <row r="15769">
      <c r="A15769" s="36" t="str">
        <f t="shared" si="1"/>
        <v>Medium Population-Middle Poverty</v>
      </c>
      <c r="B15769" s="35" t="s">
        <v>15788</v>
      </c>
      <c r="C15769" s="37">
        <v>1572.0</v>
      </c>
      <c r="D15769" s="37">
        <v>0.143765903307888</v>
      </c>
      <c r="E15769" s="37" t="s">
        <v>15</v>
      </c>
      <c r="F15769" s="37" t="s">
        <v>10</v>
      </c>
    </row>
    <row r="15770">
      <c r="A15770" s="36" t="str">
        <f t="shared" si="1"/>
        <v>High Population-Middle Poverty</v>
      </c>
      <c r="B15770" s="35" t="s">
        <v>15789</v>
      </c>
      <c r="C15770" s="37">
        <v>11101.0</v>
      </c>
      <c r="D15770" s="37">
        <v>0.164309521664715</v>
      </c>
      <c r="E15770" s="37" t="s">
        <v>14</v>
      </c>
      <c r="F15770" s="37" t="s">
        <v>10</v>
      </c>
    </row>
    <row r="15771">
      <c r="A15771" s="36" t="str">
        <f t="shared" si="1"/>
        <v>Medium Population-Middle Poverty</v>
      </c>
      <c r="B15771" s="35" t="s">
        <v>15790</v>
      </c>
      <c r="C15771" s="37">
        <v>1684.0</v>
      </c>
      <c r="D15771" s="37">
        <v>0.115795724465558</v>
      </c>
      <c r="E15771" s="37" t="s">
        <v>15</v>
      </c>
      <c r="F15771" s="37" t="s">
        <v>10</v>
      </c>
    </row>
    <row r="15772">
      <c r="A15772" s="36" t="str">
        <f t="shared" si="1"/>
        <v>Medium Population-Low Poverty</v>
      </c>
      <c r="B15772" s="35" t="s">
        <v>15791</v>
      </c>
      <c r="C15772" s="37">
        <v>7306.0</v>
      </c>
      <c r="D15772" s="37">
        <v>0.043525869148645</v>
      </c>
      <c r="E15772" s="37" t="s">
        <v>15</v>
      </c>
      <c r="F15772" s="37" t="s">
        <v>9</v>
      </c>
    </row>
    <row r="15773">
      <c r="A15773" s="36" t="str">
        <f t="shared" si="1"/>
        <v>Medium Population-Middle Poverty</v>
      </c>
      <c r="B15773" s="35" t="s">
        <v>15792</v>
      </c>
      <c r="C15773" s="37">
        <v>1058.0</v>
      </c>
      <c r="D15773" s="37">
        <v>0.156899810964083</v>
      </c>
      <c r="E15773" s="37" t="s">
        <v>15</v>
      </c>
      <c r="F15773" s="37" t="s">
        <v>10</v>
      </c>
    </row>
    <row r="15774">
      <c r="A15774" s="36" t="str">
        <f t="shared" si="1"/>
        <v>Medium Population-Middle Poverty</v>
      </c>
      <c r="B15774" s="35" t="s">
        <v>15793</v>
      </c>
      <c r="C15774" s="37">
        <v>1194.0</v>
      </c>
      <c r="D15774" s="37">
        <v>0.17001675041876</v>
      </c>
      <c r="E15774" s="37" t="s">
        <v>15</v>
      </c>
      <c r="F15774" s="37" t="s">
        <v>10</v>
      </c>
    </row>
    <row r="15775">
      <c r="A15775" s="36" t="str">
        <f t="shared" si="1"/>
        <v>Medium Population-Middle Poverty</v>
      </c>
      <c r="B15775" s="35" t="s">
        <v>15794</v>
      </c>
      <c r="C15775" s="37">
        <v>1178.0</v>
      </c>
      <c r="D15775" s="37">
        <v>0.124787775891341</v>
      </c>
      <c r="E15775" s="37" t="s">
        <v>15</v>
      </c>
      <c r="F15775" s="37" t="s">
        <v>10</v>
      </c>
    </row>
    <row r="15776">
      <c r="A15776" s="36" t="str">
        <f t="shared" si="1"/>
        <v>Medium Population-Middle Poverty</v>
      </c>
      <c r="B15776" s="35" t="s">
        <v>15795</v>
      </c>
      <c r="C15776" s="37">
        <v>3940.0</v>
      </c>
      <c r="D15776" s="37">
        <v>0.162182741116751</v>
      </c>
      <c r="E15776" s="37" t="s">
        <v>15</v>
      </c>
      <c r="F15776" s="37" t="s">
        <v>10</v>
      </c>
    </row>
    <row r="15777">
      <c r="A15777" s="36" t="str">
        <f t="shared" si="1"/>
        <v>Medium Population-Middle Poverty</v>
      </c>
      <c r="B15777" s="35" t="s">
        <v>15796</v>
      </c>
      <c r="C15777" s="37">
        <v>2272.0</v>
      </c>
      <c r="D15777" s="37">
        <v>0.18705985915493</v>
      </c>
      <c r="E15777" s="37" t="s">
        <v>15</v>
      </c>
      <c r="F15777" s="37" t="s">
        <v>10</v>
      </c>
    </row>
    <row r="15778">
      <c r="A15778" s="36" t="str">
        <f t="shared" si="1"/>
        <v>Medium Population-Middle Poverty</v>
      </c>
      <c r="B15778" s="35" t="s">
        <v>15797</v>
      </c>
      <c r="C15778" s="37">
        <v>1947.0</v>
      </c>
      <c r="D15778" s="37">
        <v>0.191063174114022</v>
      </c>
      <c r="E15778" s="37" t="s">
        <v>15</v>
      </c>
      <c r="F15778" s="37" t="s">
        <v>10</v>
      </c>
    </row>
    <row r="15779">
      <c r="A15779" s="36" t="str">
        <f t="shared" si="1"/>
        <v>Medium Population-Middle Poverty</v>
      </c>
      <c r="B15779" s="35" t="s">
        <v>15798</v>
      </c>
      <c r="C15779" s="37">
        <v>1658.0</v>
      </c>
      <c r="D15779" s="37">
        <v>0.153196622436671</v>
      </c>
      <c r="E15779" s="37" t="s">
        <v>15</v>
      </c>
      <c r="F15779" s="37" t="s">
        <v>10</v>
      </c>
    </row>
    <row r="15780">
      <c r="A15780" s="36" t="str">
        <f t="shared" si="1"/>
        <v>Low Population-Impoverished</v>
      </c>
      <c r="B15780" s="35" t="s">
        <v>15799</v>
      </c>
      <c r="C15780" s="37">
        <v>105.0</v>
      </c>
      <c r="D15780" s="37">
        <v>0.685714285714286</v>
      </c>
      <c r="E15780" s="37" t="s">
        <v>16</v>
      </c>
      <c r="F15780" s="37" t="s">
        <v>12</v>
      </c>
    </row>
    <row r="15781">
      <c r="A15781" s="36" t="str">
        <f t="shared" si="1"/>
        <v>Medium Population-Middle Poverty</v>
      </c>
      <c r="B15781" s="35" t="s">
        <v>15800</v>
      </c>
      <c r="C15781" s="37">
        <v>4095.0</v>
      </c>
      <c r="D15781" s="37">
        <v>0.141636141636142</v>
      </c>
      <c r="E15781" s="37" t="s">
        <v>15</v>
      </c>
      <c r="F15781" s="37" t="s">
        <v>10</v>
      </c>
    </row>
    <row r="15782">
      <c r="A15782" s="36" t="str">
        <f t="shared" si="1"/>
        <v>Medium Population-Middle Poverty</v>
      </c>
      <c r="B15782" s="35" t="s">
        <v>15801</v>
      </c>
      <c r="C15782" s="37">
        <v>1249.0</v>
      </c>
      <c r="D15782" s="37">
        <v>0.146517213771017</v>
      </c>
      <c r="E15782" s="37" t="s">
        <v>15</v>
      </c>
      <c r="F15782" s="37" t="s">
        <v>10</v>
      </c>
    </row>
    <row r="15783">
      <c r="A15783" s="36" t="str">
        <f t="shared" si="1"/>
        <v>Medium Population-Middle Poverty</v>
      </c>
      <c r="B15783" s="35" t="s">
        <v>15802</v>
      </c>
      <c r="C15783" s="37">
        <v>7988.0</v>
      </c>
      <c r="D15783" s="37">
        <v>0.10327991987982</v>
      </c>
      <c r="E15783" s="37" t="s">
        <v>15</v>
      </c>
      <c r="F15783" s="37" t="s">
        <v>10</v>
      </c>
    </row>
    <row r="15784">
      <c r="A15784" s="36" t="str">
        <f t="shared" si="1"/>
        <v>Medium Population-Low Poverty</v>
      </c>
      <c r="B15784" s="35" t="s">
        <v>15803</v>
      </c>
      <c r="C15784" s="37">
        <v>1348.0</v>
      </c>
      <c r="D15784" s="37">
        <v>0.0393175074183976</v>
      </c>
      <c r="E15784" s="37" t="s">
        <v>15</v>
      </c>
      <c r="F15784" s="37" t="s">
        <v>9</v>
      </c>
    </row>
    <row r="15785">
      <c r="A15785" s="36" t="str">
        <f t="shared" si="1"/>
        <v>Medium Population-Middle Poverty</v>
      </c>
      <c r="B15785" s="35" t="s">
        <v>15804</v>
      </c>
      <c r="C15785" s="37">
        <v>1834.0</v>
      </c>
      <c r="D15785" s="37">
        <v>0.188113413304253</v>
      </c>
      <c r="E15785" s="37" t="s">
        <v>15</v>
      </c>
      <c r="F15785" s="37" t="s">
        <v>10</v>
      </c>
    </row>
    <row r="15786">
      <c r="A15786" s="36" t="str">
        <f t="shared" si="1"/>
        <v>Medium Population-Middle Poverty</v>
      </c>
      <c r="B15786" s="35" t="s">
        <v>15805</v>
      </c>
      <c r="C15786" s="37">
        <v>1061.0</v>
      </c>
      <c r="D15786" s="37">
        <v>0.114985862393968</v>
      </c>
      <c r="E15786" s="37" t="s">
        <v>15</v>
      </c>
      <c r="F15786" s="37" t="s">
        <v>10</v>
      </c>
    </row>
    <row r="15787">
      <c r="A15787" s="36" t="str">
        <f t="shared" si="1"/>
        <v>Medium Population-Middle Poverty</v>
      </c>
      <c r="B15787" s="35" t="s">
        <v>15806</v>
      </c>
      <c r="C15787" s="37">
        <v>8404.0</v>
      </c>
      <c r="D15787" s="37">
        <v>0.153617325083294</v>
      </c>
      <c r="E15787" s="37" t="s">
        <v>15</v>
      </c>
      <c r="F15787" s="37" t="s">
        <v>10</v>
      </c>
    </row>
    <row r="15788">
      <c r="A15788" s="36" t="str">
        <f t="shared" si="1"/>
        <v>Medium Population-Middle Poverty</v>
      </c>
      <c r="B15788" s="35" t="s">
        <v>15807</v>
      </c>
      <c r="C15788" s="37">
        <v>953.0</v>
      </c>
      <c r="D15788" s="37">
        <v>0.138509968520462</v>
      </c>
      <c r="E15788" s="37" t="s">
        <v>15</v>
      </c>
      <c r="F15788" s="37" t="s">
        <v>10</v>
      </c>
    </row>
    <row r="15789">
      <c r="A15789" s="36" t="str">
        <f t="shared" si="1"/>
        <v>Medium Population-Low Poverty</v>
      </c>
      <c r="B15789" s="35" t="s">
        <v>15808</v>
      </c>
      <c r="C15789" s="37">
        <v>2961.0</v>
      </c>
      <c r="D15789" s="37">
        <v>0.0962512664640324</v>
      </c>
      <c r="E15789" s="37" t="s">
        <v>15</v>
      </c>
      <c r="F15789" s="37" t="s">
        <v>9</v>
      </c>
    </row>
    <row r="15790">
      <c r="A15790" s="36" t="str">
        <f t="shared" si="1"/>
        <v>Medium Population-Middle Poverty</v>
      </c>
      <c r="B15790" s="35" t="s">
        <v>15809</v>
      </c>
      <c r="C15790" s="37">
        <v>4512.0</v>
      </c>
      <c r="D15790" s="37">
        <v>0.226728723404255</v>
      </c>
      <c r="E15790" s="37" t="s">
        <v>15</v>
      </c>
      <c r="F15790" s="37" t="s">
        <v>10</v>
      </c>
    </row>
    <row r="15791">
      <c r="A15791" s="36" t="str">
        <f t="shared" si="1"/>
        <v>Medium Population-Middle Poverty</v>
      </c>
      <c r="B15791" s="35" t="s">
        <v>15810</v>
      </c>
      <c r="C15791" s="37">
        <v>3681.0</v>
      </c>
      <c r="D15791" s="37">
        <v>0.102417821244227</v>
      </c>
      <c r="E15791" s="37" t="s">
        <v>15</v>
      </c>
      <c r="F15791" s="37" t="s">
        <v>10</v>
      </c>
    </row>
    <row r="15792">
      <c r="A15792" s="36" t="str">
        <f t="shared" si="1"/>
        <v>Medium Population-Low Poverty</v>
      </c>
      <c r="B15792" s="35" t="s">
        <v>15811</v>
      </c>
      <c r="C15792" s="37">
        <v>3164.0</v>
      </c>
      <c r="D15792" s="37">
        <v>0.0935524652338812</v>
      </c>
      <c r="E15792" s="37" t="s">
        <v>15</v>
      </c>
      <c r="F15792" s="37" t="s">
        <v>9</v>
      </c>
    </row>
    <row r="15793">
      <c r="A15793" s="36" t="str">
        <f t="shared" si="1"/>
        <v>Medium Population-Middle Poverty</v>
      </c>
      <c r="B15793" s="35" t="s">
        <v>15812</v>
      </c>
      <c r="C15793" s="37">
        <v>1403.0</v>
      </c>
      <c r="D15793" s="37">
        <v>0.14967925873129</v>
      </c>
      <c r="E15793" s="37" t="s">
        <v>15</v>
      </c>
      <c r="F15793" s="37" t="s">
        <v>10</v>
      </c>
    </row>
    <row r="15794">
      <c r="A15794" s="36" t="str">
        <f t="shared" si="1"/>
        <v>Medium Population-Middle Poverty</v>
      </c>
      <c r="B15794" s="35" t="s">
        <v>15813</v>
      </c>
      <c r="C15794" s="37">
        <v>873.0</v>
      </c>
      <c r="D15794" s="37">
        <v>0.156930126002291</v>
      </c>
      <c r="E15794" s="37" t="s">
        <v>15</v>
      </c>
      <c r="F15794" s="37" t="s">
        <v>10</v>
      </c>
    </row>
    <row r="15795">
      <c r="A15795" s="36" t="str">
        <f t="shared" si="1"/>
        <v>Medium Population-Middle Poverty</v>
      </c>
      <c r="B15795" s="35" t="s">
        <v>15814</v>
      </c>
      <c r="C15795" s="37">
        <v>1090.0</v>
      </c>
      <c r="D15795" s="37">
        <v>0.14954128440367</v>
      </c>
      <c r="E15795" s="37" t="s">
        <v>15</v>
      </c>
      <c r="F15795" s="37" t="s">
        <v>10</v>
      </c>
    </row>
    <row r="15796">
      <c r="A15796" s="36" t="str">
        <f t="shared" si="1"/>
        <v>Medium Population-Middle Poverty</v>
      </c>
      <c r="B15796" s="35" t="s">
        <v>15815</v>
      </c>
      <c r="C15796" s="37">
        <v>4710.0</v>
      </c>
      <c r="D15796" s="37">
        <v>0.114437367303609</v>
      </c>
      <c r="E15796" s="37" t="s">
        <v>15</v>
      </c>
      <c r="F15796" s="37" t="s">
        <v>10</v>
      </c>
    </row>
    <row r="15797">
      <c r="A15797" s="36" t="str">
        <f t="shared" si="1"/>
        <v>Medium Population-Middle Poverty</v>
      </c>
      <c r="B15797" s="35" t="s">
        <v>15816</v>
      </c>
      <c r="C15797" s="37">
        <v>720.0</v>
      </c>
      <c r="D15797" s="37">
        <v>0.193055555555556</v>
      </c>
      <c r="E15797" s="37" t="s">
        <v>15</v>
      </c>
      <c r="F15797" s="37" t="s">
        <v>10</v>
      </c>
    </row>
    <row r="15798">
      <c r="A15798" s="36" t="str">
        <f t="shared" si="1"/>
        <v>Medium Population-Middle Poverty</v>
      </c>
      <c r="B15798" s="35" t="s">
        <v>15817</v>
      </c>
      <c r="C15798" s="37">
        <v>1253.0</v>
      </c>
      <c r="D15798" s="37">
        <v>0.221069433359936</v>
      </c>
      <c r="E15798" s="37" t="s">
        <v>15</v>
      </c>
      <c r="F15798" s="37" t="s">
        <v>10</v>
      </c>
    </row>
    <row r="15799">
      <c r="A15799" s="36" t="str">
        <f t="shared" si="1"/>
        <v>Medium Population-Low Poverty</v>
      </c>
      <c r="B15799" s="35" t="s">
        <v>15818</v>
      </c>
      <c r="C15799" s="37">
        <v>2003.0</v>
      </c>
      <c r="D15799" s="37">
        <v>0.0768846729905142</v>
      </c>
      <c r="E15799" s="37" t="s">
        <v>15</v>
      </c>
      <c r="F15799" s="37" t="s">
        <v>9</v>
      </c>
    </row>
    <row r="15800">
      <c r="A15800" s="36" t="str">
        <f t="shared" si="1"/>
        <v>Medium Population-Middle Poverty</v>
      </c>
      <c r="B15800" s="35" t="s">
        <v>15819</v>
      </c>
      <c r="C15800" s="37">
        <v>9314.0</v>
      </c>
      <c r="D15800" s="37">
        <v>0.193794288168349</v>
      </c>
      <c r="E15800" s="37" t="s">
        <v>15</v>
      </c>
      <c r="F15800" s="37" t="s">
        <v>10</v>
      </c>
    </row>
    <row r="15801">
      <c r="A15801" s="36" t="str">
        <f t="shared" si="1"/>
        <v>Medium Population-Middle Poverty</v>
      </c>
      <c r="B15801" s="35" t="s">
        <v>15820</v>
      </c>
      <c r="C15801" s="37">
        <v>1878.0</v>
      </c>
      <c r="D15801" s="37">
        <v>0.232161874334398</v>
      </c>
      <c r="E15801" s="37" t="s">
        <v>15</v>
      </c>
      <c r="F15801" s="37" t="s">
        <v>10</v>
      </c>
    </row>
    <row r="15802">
      <c r="A15802" s="36" t="str">
        <f t="shared" si="1"/>
        <v>High Population-Middle Poverty</v>
      </c>
      <c r="B15802" s="35" t="s">
        <v>15821</v>
      </c>
      <c r="C15802" s="37">
        <v>11164.0</v>
      </c>
      <c r="D15802" s="37">
        <v>0.248208527409531</v>
      </c>
      <c r="E15802" s="37" t="s">
        <v>14</v>
      </c>
      <c r="F15802" s="37" t="s">
        <v>10</v>
      </c>
    </row>
    <row r="15803">
      <c r="A15803" s="36" t="str">
        <f t="shared" si="1"/>
        <v>Medium Population-Middle Poverty</v>
      </c>
      <c r="B15803" s="35" t="s">
        <v>15822</v>
      </c>
      <c r="C15803" s="37">
        <v>1495.0</v>
      </c>
      <c r="D15803" s="37">
        <v>0.14247491638796</v>
      </c>
      <c r="E15803" s="37" t="s">
        <v>15</v>
      </c>
      <c r="F15803" s="37" t="s">
        <v>10</v>
      </c>
    </row>
    <row r="15804">
      <c r="A15804" s="36" t="str">
        <f t="shared" si="1"/>
        <v>Medium Population-Middle Poverty</v>
      </c>
      <c r="B15804" s="35" t="s">
        <v>15823</v>
      </c>
      <c r="C15804" s="37">
        <v>821.0</v>
      </c>
      <c r="D15804" s="37">
        <v>0.132764920828258</v>
      </c>
      <c r="E15804" s="37" t="s">
        <v>15</v>
      </c>
      <c r="F15804" s="37" t="s">
        <v>10</v>
      </c>
    </row>
    <row r="15805">
      <c r="A15805" s="36" t="str">
        <f t="shared" si="1"/>
        <v>Medium Population-Low Poverty</v>
      </c>
      <c r="B15805" s="35" t="s">
        <v>15824</v>
      </c>
      <c r="C15805" s="37">
        <v>5930.0</v>
      </c>
      <c r="D15805" s="37">
        <v>0.054468802698145</v>
      </c>
      <c r="E15805" s="37" t="s">
        <v>15</v>
      </c>
      <c r="F15805" s="37" t="s">
        <v>9</v>
      </c>
    </row>
    <row r="15806">
      <c r="A15806" s="36" t="str">
        <f t="shared" si="1"/>
        <v>High Population-Middle Poverty</v>
      </c>
      <c r="B15806" s="35" t="s">
        <v>15825</v>
      </c>
      <c r="C15806" s="37">
        <v>10616.0</v>
      </c>
      <c r="D15806" s="37">
        <v>0.132441597588546</v>
      </c>
      <c r="E15806" s="37" t="s">
        <v>14</v>
      </c>
      <c r="F15806" s="37" t="s">
        <v>10</v>
      </c>
    </row>
    <row r="15807">
      <c r="A15807" s="36" t="str">
        <f t="shared" si="1"/>
        <v>Medium Population-Middle Poverty</v>
      </c>
      <c r="B15807" s="35" t="s">
        <v>15826</v>
      </c>
      <c r="C15807" s="37">
        <v>3184.0</v>
      </c>
      <c r="D15807" s="37">
        <v>0.182160804020101</v>
      </c>
      <c r="E15807" s="37" t="s">
        <v>15</v>
      </c>
      <c r="F15807" s="37" t="s">
        <v>10</v>
      </c>
    </row>
    <row r="15808">
      <c r="A15808" s="36" t="str">
        <f t="shared" si="1"/>
        <v>High Population-Middle Poverty</v>
      </c>
      <c r="B15808" s="35" t="s">
        <v>15827</v>
      </c>
      <c r="C15808" s="37">
        <v>20521.0</v>
      </c>
      <c r="D15808" s="37">
        <v>0.104965644949077</v>
      </c>
      <c r="E15808" s="37" t="s">
        <v>14</v>
      </c>
      <c r="F15808" s="37" t="s">
        <v>10</v>
      </c>
    </row>
    <row r="15809">
      <c r="A15809" s="36" t="str">
        <f t="shared" si="1"/>
        <v>Medium Population-Middle Poverty</v>
      </c>
      <c r="B15809" s="35" t="s">
        <v>15828</v>
      </c>
      <c r="C15809" s="37">
        <v>2486.0</v>
      </c>
      <c r="D15809" s="37">
        <v>0.100965406275141</v>
      </c>
      <c r="E15809" s="37" t="s">
        <v>15</v>
      </c>
      <c r="F15809" s="37" t="s">
        <v>10</v>
      </c>
    </row>
    <row r="15810">
      <c r="A15810" s="36" t="str">
        <f t="shared" si="1"/>
        <v>Low Population-Low Poverty</v>
      </c>
      <c r="B15810" s="35" t="s">
        <v>15829</v>
      </c>
      <c r="C15810" s="37">
        <v>64.0</v>
      </c>
      <c r="D15810" s="37">
        <v>0.0</v>
      </c>
      <c r="E15810" s="37" t="s">
        <v>16</v>
      </c>
      <c r="F15810" s="37" t="s">
        <v>9</v>
      </c>
    </row>
    <row r="15811">
      <c r="A15811" s="36" t="str">
        <f t="shared" si="1"/>
        <v>Medium Population-Middle Poverty</v>
      </c>
      <c r="B15811" s="35" t="s">
        <v>15830</v>
      </c>
      <c r="C15811" s="37">
        <v>5913.0</v>
      </c>
      <c r="D15811" s="37">
        <v>0.110096397767631</v>
      </c>
      <c r="E15811" s="37" t="s">
        <v>15</v>
      </c>
      <c r="F15811" s="37" t="s">
        <v>10</v>
      </c>
    </row>
    <row r="15812">
      <c r="A15812" s="36" t="str">
        <f t="shared" si="1"/>
        <v>Medium Population-Middle Poverty</v>
      </c>
      <c r="B15812" s="35" t="s">
        <v>15831</v>
      </c>
      <c r="C15812" s="37">
        <v>2491.0</v>
      </c>
      <c r="D15812" s="37">
        <v>0.267362505018065</v>
      </c>
      <c r="E15812" s="37" t="s">
        <v>15</v>
      </c>
      <c r="F15812" s="37" t="s">
        <v>10</v>
      </c>
    </row>
    <row r="15813">
      <c r="A15813" s="36" t="str">
        <f t="shared" si="1"/>
        <v>Medium Population-Low Poverty</v>
      </c>
      <c r="B15813" s="35" t="s">
        <v>15832</v>
      </c>
      <c r="C15813" s="37">
        <v>2805.0</v>
      </c>
      <c r="D15813" s="37">
        <v>0.0884135472370766</v>
      </c>
      <c r="E15813" s="37" t="s">
        <v>15</v>
      </c>
      <c r="F15813" s="37" t="s">
        <v>9</v>
      </c>
    </row>
    <row r="15814">
      <c r="A15814" s="36" t="str">
        <f t="shared" si="1"/>
        <v>High Population-Low Poverty</v>
      </c>
      <c r="B15814" s="35" t="s">
        <v>15833</v>
      </c>
      <c r="C15814" s="37">
        <v>17733.0</v>
      </c>
      <c r="D15814" s="37">
        <v>0.0426323803079005</v>
      </c>
      <c r="E15814" s="37" t="s">
        <v>14</v>
      </c>
      <c r="F15814" s="37" t="s">
        <v>9</v>
      </c>
    </row>
    <row r="15815">
      <c r="A15815" s="36" t="str">
        <f t="shared" si="1"/>
        <v>Medium Population-Low Poverty</v>
      </c>
      <c r="B15815" s="35" t="s">
        <v>15834</v>
      </c>
      <c r="C15815" s="37">
        <v>5896.0</v>
      </c>
      <c r="D15815" s="37">
        <v>0.0359565807327001</v>
      </c>
      <c r="E15815" s="37" t="s">
        <v>15</v>
      </c>
      <c r="F15815" s="37" t="s">
        <v>9</v>
      </c>
    </row>
    <row r="15816">
      <c r="A15816" s="36" t="str">
        <f t="shared" si="1"/>
        <v>Medium Population-Low Poverty</v>
      </c>
      <c r="B15816" s="35" t="s">
        <v>15835</v>
      </c>
      <c r="C15816" s="37">
        <v>2982.0</v>
      </c>
      <c r="D15816" s="37">
        <v>0.0409121395036888</v>
      </c>
      <c r="E15816" s="37" t="s">
        <v>15</v>
      </c>
      <c r="F15816" s="37" t="s">
        <v>9</v>
      </c>
    </row>
    <row r="15817">
      <c r="A15817" s="36" t="str">
        <f t="shared" si="1"/>
        <v>High Population-High Poverty</v>
      </c>
      <c r="B15817" s="35" t="s">
        <v>15836</v>
      </c>
      <c r="C15817" s="37">
        <v>47606.0</v>
      </c>
      <c r="D15817" s="37">
        <v>0.346868041843465</v>
      </c>
      <c r="E15817" s="37" t="s">
        <v>14</v>
      </c>
      <c r="F15817" s="37" t="s">
        <v>11</v>
      </c>
    </row>
    <row r="15818">
      <c r="A15818" s="36" t="str">
        <f t="shared" si="1"/>
        <v>High Population-Low Poverty</v>
      </c>
      <c r="B15818" s="35" t="s">
        <v>15837</v>
      </c>
      <c r="C15818" s="37">
        <v>15729.0</v>
      </c>
      <c r="D15818" s="37">
        <v>0.0970182465509568</v>
      </c>
      <c r="E15818" s="37" t="s">
        <v>14</v>
      </c>
      <c r="F15818" s="37" t="s">
        <v>9</v>
      </c>
    </row>
    <row r="15819">
      <c r="A15819" s="36" t="str">
        <f t="shared" si="1"/>
        <v>Medium Population-Middle Poverty</v>
      </c>
      <c r="B15819" s="35" t="s">
        <v>15838</v>
      </c>
      <c r="C15819" s="37">
        <v>3407.0</v>
      </c>
      <c r="D15819" s="37">
        <v>0.233930143821544</v>
      </c>
      <c r="E15819" s="37" t="s">
        <v>15</v>
      </c>
      <c r="F15819" s="37" t="s">
        <v>10</v>
      </c>
    </row>
    <row r="15820">
      <c r="A15820" s="36" t="str">
        <f t="shared" si="1"/>
        <v>Medium Population-Middle Poverty</v>
      </c>
      <c r="B15820" s="35" t="s">
        <v>15839</v>
      </c>
      <c r="C15820" s="37">
        <v>3601.0</v>
      </c>
      <c r="D15820" s="37">
        <v>0.159122465981672</v>
      </c>
      <c r="E15820" s="37" t="s">
        <v>15</v>
      </c>
      <c r="F15820" s="37" t="s">
        <v>10</v>
      </c>
    </row>
    <row r="15821">
      <c r="A15821" s="36" t="str">
        <f t="shared" si="1"/>
        <v>Medium Population-Low Poverty</v>
      </c>
      <c r="B15821" s="35" t="s">
        <v>15840</v>
      </c>
      <c r="C15821" s="37">
        <v>1421.0</v>
      </c>
      <c r="D15821" s="37">
        <v>0.0942997888810697</v>
      </c>
      <c r="E15821" s="37" t="s">
        <v>15</v>
      </c>
      <c r="F15821" s="37" t="s">
        <v>9</v>
      </c>
    </row>
    <row r="15822">
      <c r="A15822" s="36" t="str">
        <f t="shared" si="1"/>
        <v>Medium Population-Middle Poverty</v>
      </c>
      <c r="B15822" s="35" t="s">
        <v>15841</v>
      </c>
      <c r="C15822" s="37">
        <v>2036.0</v>
      </c>
      <c r="D15822" s="37">
        <v>0.111493123772102</v>
      </c>
      <c r="E15822" s="37" t="s">
        <v>15</v>
      </c>
      <c r="F15822" s="37" t="s">
        <v>10</v>
      </c>
    </row>
    <row r="15823">
      <c r="A15823" s="36" t="str">
        <f t="shared" si="1"/>
        <v>Medium Population-Low Poverty</v>
      </c>
      <c r="B15823" s="35" t="s">
        <v>15842</v>
      </c>
      <c r="C15823" s="37">
        <v>3144.0</v>
      </c>
      <c r="D15823" s="37">
        <v>0.0518447837150127</v>
      </c>
      <c r="E15823" s="37" t="s">
        <v>15</v>
      </c>
      <c r="F15823" s="37" t="s">
        <v>9</v>
      </c>
    </row>
    <row r="15824">
      <c r="A15824" s="36" t="str">
        <f t="shared" si="1"/>
        <v>High Population-Low Poverty</v>
      </c>
      <c r="B15824" s="35" t="s">
        <v>15843</v>
      </c>
      <c r="C15824" s="37">
        <v>13871.0</v>
      </c>
      <c r="D15824" s="37">
        <v>0.0779323769014491</v>
      </c>
      <c r="E15824" s="37" t="s">
        <v>14</v>
      </c>
      <c r="F15824" s="37" t="s">
        <v>9</v>
      </c>
    </row>
    <row r="15825">
      <c r="A15825" s="36" t="str">
        <f t="shared" si="1"/>
        <v>High Population-Low Poverty</v>
      </c>
      <c r="B15825" s="35" t="s">
        <v>15844</v>
      </c>
      <c r="C15825" s="37">
        <v>19641.0</v>
      </c>
      <c r="D15825" s="37">
        <v>0.0844152538058144</v>
      </c>
      <c r="E15825" s="37" t="s">
        <v>14</v>
      </c>
      <c r="F15825" s="37" t="s">
        <v>9</v>
      </c>
    </row>
    <row r="15826">
      <c r="A15826" s="36" t="str">
        <f t="shared" si="1"/>
        <v>High Population-Middle Poverty</v>
      </c>
      <c r="B15826" s="35" t="s">
        <v>15845</v>
      </c>
      <c r="C15826" s="37">
        <v>18112.0</v>
      </c>
      <c r="D15826" s="37">
        <v>0.153655035335689</v>
      </c>
      <c r="E15826" s="37" t="s">
        <v>14</v>
      </c>
      <c r="F15826" s="37" t="s">
        <v>10</v>
      </c>
    </row>
    <row r="15827">
      <c r="A15827" s="36" t="str">
        <f t="shared" si="1"/>
        <v>High Population-Low Poverty</v>
      </c>
      <c r="B15827" s="35" t="s">
        <v>15846</v>
      </c>
      <c r="C15827" s="37">
        <v>12358.0</v>
      </c>
      <c r="D15827" s="37">
        <v>0.0971840103576631</v>
      </c>
      <c r="E15827" s="37" t="s">
        <v>14</v>
      </c>
      <c r="F15827" s="37" t="s">
        <v>9</v>
      </c>
    </row>
    <row r="15828">
      <c r="A15828" s="36" t="str">
        <f t="shared" si="1"/>
        <v>Medium Population-Low Poverty</v>
      </c>
      <c r="B15828" s="35" t="s">
        <v>15847</v>
      </c>
      <c r="C15828" s="37">
        <v>768.0</v>
      </c>
      <c r="D15828" s="37">
        <v>0.0520833333333333</v>
      </c>
      <c r="E15828" s="37" t="s">
        <v>15</v>
      </c>
      <c r="F15828" s="37" t="s">
        <v>9</v>
      </c>
    </row>
    <row r="15829">
      <c r="A15829" s="36" t="str">
        <f t="shared" si="1"/>
        <v>High Population-Middle Poverty</v>
      </c>
      <c r="B15829" s="35" t="s">
        <v>15848</v>
      </c>
      <c r="C15829" s="37">
        <v>21727.0</v>
      </c>
      <c r="D15829" s="37">
        <v>0.110875868734754</v>
      </c>
      <c r="E15829" s="37" t="s">
        <v>14</v>
      </c>
      <c r="F15829" s="37" t="s">
        <v>10</v>
      </c>
    </row>
    <row r="15830">
      <c r="A15830" s="36" t="str">
        <f t="shared" si="1"/>
        <v>High Population-Low Poverty</v>
      </c>
      <c r="B15830" s="35" t="s">
        <v>15849</v>
      </c>
      <c r="C15830" s="37">
        <v>45105.0</v>
      </c>
      <c r="D15830" s="37">
        <v>0.0609688504600377</v>
      </c>
      <c r="E15830" s="37" t="s">
        <v>14</v>
      </c>
      <c r="F15830" s="37" t="s">
        <v>9</v>
      </c>
    </row>
    <row r="15831">
      <c r="A15831" s="36" t="str">
        <f t="shared" si="1"/>
        <v>Medium Population-Middle Poverty</v>
      </c>
      <c r="B15831" s="35" t="s">
        <v>15850</v>
      </c>
      <c r="C15831" s="37">
        <v>918.0</v>
      </c>
      <c r="D15831" s="37">
        <v>0.206971677559913</v>
      </c>
      <c r="E15831" s="37" t="s">
        <v>15</v>
      </c>
      <c r="F15831" s="37" t="s">
        <v>10</v>
      </c>
    </row>
    <row r="15832">
      <c r="A15832" s="36" t="str">
        <f t="shared" si="1"/>
        <v>High Population-Middle Poverty</v>
      </c>
      <c r="B15832" s="35" t="s">
        <v>15851</v>
      </c>
      <c r="C15832" s="37">
        <v>16320.0</v>
      </c>
      <c r="D15832" s="37">
        <v>0.185600490196078</v>
      </c>
      <c r="E15832" s="37" t="s">
        <v>14</v>
      </c>
      <c r="F15832" s="37" t="s">
        <v>10</v>
      </c>
    </row>
    <row r="15833">
      <c r="A15833" s="36" t="str">
        <f t="shared" si="1"/>
        <v>Medium Population-Middle Poverty</v>
      </c>
      <c r="B15833" s="35" t="s">
        <v>15852</v>
      </c>
      <c r="C15833" s="37">
        <v>5842.0</v>
      </c>
      <c r="D15833" s="37">
        <v>0.152173913043478</v>
      </c>
      <c r="E15833" s="37" t="s">
        <v>15</v>
      </c>
      <c r="F15833" s="37" t="s">
        <v>10</v>
      </c>
    </row>
    <row r="15834">
      <c r="A15834" s="36" t="str">
        <f t="shared" si="1"/>
        <v>Medium Population-Low Poverty</v>
      </c>
      <c r="B15834" s="35" t="s">
        <v>15853</v>
      </c>
      <c r="C15834" s="37">
        <v>7487.0</v>
      </c>
      <c r="D15834" s="37">
        <v>0.0723921463870709</v>
      </c>
      <c r="E15834" s="37" t="s">
        <v>15</v>
      </c>
      <c r="F15834" s="37" t="s">
        <v>9</v>
      </c>
    </row>
    <row r="15835">
      <c r="A15835" s="36" t="str">
        <f t="shared" si="1"/>
        <v>Medium Population-Low Poverty</v>
      </c>
      <c r="B15835" s="35" t="s">
        <v>15854</v>
      </c>
      <c r="C15835" s="37">
        <v>5914.0</v>
      </c>
      <c r="D15835" s="37">
        <v>0.0913087588772405</v>
      </c>
      <c r="E15835" s="37" t="s">
        <v>15</v>
      </c>
      <c r="F15835" s="37" t="s">
        <v>9</v>
      </c>
    </row>
    <row r="15836">
      <c r="A15836" s="36" t="str">
        <f t="shared" si="1"/>
        <v>Medium Population-Middle Poverty</v>
      </c>
      <c r="B15836" s="35" t="s">
        <v>15855</v>
      </c>
      <c r="C15836" s="37">
        <v>4445.0</v>
      </c>
      <c r="D15836" s="37">
        <v>0.168053993250844</v>
      </c>
      <c r="E15836" s="37" t="s">
        <v>15</v>
      </c>
      <c r="F15836" s="37" t="s">
        <v>10</v>
      </c>
    </row>
    <row r="15837">
      <c r="A15837" s="36" t="str">
        <f t="shared" si="1"/>
        <v>Medium Population-Low Poverty</v>
      </c>
      <c r="B15837" s="35" t="s">
        <v>15856</v>
      </c>
      <c r="C15837" s="37">
        <v>2126.0</v>
      </c>
      <c r="D15837" s="37">
        <v>0.0936030103480715</v>
      </c>
      <c r="E15837" s="37" t="s">
        <v>15</v>
      </c>
      <c r="F15837" s="37" t="s">
        <v>9</v>
      </c>
    </row>
    <row r="15838">
      <c r="A15838" s="36" t="str">
        <f t="shared" si="1"/>
        <v>Low Population-High Poverty</v>
      </c>
      <c r="B15838" s="35" t="s">
        <v>15857</v>
      </c>
      <c r="C15838" s="37">
        <v>162.0</v>
      </c>
      <c r="D15838" s="37">
        <v>0.469135802469136</v>
      </c>
      <c r="E15838" s="37" t="s">
        <v>16</v>
      </c>
      <c r="F15838" s="37" t="s">
        <v>11</v>
      </c>
    </row>
    <row r="15839">
      <c r="A15839" s="36" t="str">
        <f t="shared" si="1"/>
        <v>Medium Population-Middle Poverty</v>
      </c>
      <c r="B15839" s="35" t="s">
        <v>15858</v>
      </c>
      <c r="C15839" s="37">
        <v>642.0</v>
      </c>
      <c r="D15839" s="37">
        <v>0.105919003115265</v>
      </c>
      <c r="E15839" s="37" t="s">
        <v>15</v>
      </c>
      <c r="F15839" s="37" t="s">
        <v>10</v>
      </c>
    </row>
    <row r="15840">
      <c r="A15840" s="36" t="str">
        <f t="shared" si="1"/>
        <v>High Population-Low Poverty</v>
      </c>
      <c r="B15840" s="35" t="s">
        <v>15859</v>
      </c>
      <c r="C15840" s="37">
        <v>19139.0</v>
      </c>
      <c r="D15840" s="37">
        <v>0.0630126965881185</v>
      </c>
      <c r="E15840" s="37" t="s">
        <v>14</v>
      </c>
      <c r="F15840" s="37" t="s">
        <v>9</v>
      </c>
    </row>
    <row r="15841">
      <c r="A15841" s="36" t="str">
        <f t="shared" si="1"/>
        <v>High Population-Low Poverty</v>
      </c>
      <c r="B15841" s="35" t="s">
        <v>15860</v>
      </c>
      <c r="C15841" s="37">
        <v>14944.0</v>
      </c>
      <c r="D15841" s="37">
        <v>0.0536670235546039</v>
      </c>
      <c r="E15841" s="37" t="s">
        <v>14</v>
      </c>
      <c r="F15841" s="37" t="s">
        <v>9</v>
      </c>
    </row>
    <row r="15842">
      <c r="A15842" s="36" t="str">
        <f t="shared" si="1"/>
        <v>Medium Population-Middle Poverty</v>
      </c>
      <c r="B15842" s="35" t="s">
        <v>15861</v>
      </c>
      <c r="C15842" s="37">
        <v>845.0</v>
      </c>
      <c r="D15842" s="37">
        <v>0.152662721893491</v>
      </c>
      <c r="E15842" s="37" t="s">
        <v>15</v>
      </c>
      <c r="F15842" s="37" t="s">
        <v>10</v>
      </c>
    </row>
    <row r="15843">
      <c r="A15843" s="36" t="str">
        <f t="shared" si="1"/>
        <v>Medium Population-Low Poverty</v>
      </c>
      <c r="B15843" s="35" t="s">
        <v>15862</v>
      </c>
      <c r="C15843" s="37">
        <v>2812.0</v>
      </c>
      <c r="D15843" s="37">
        <v>0.0558321479374111</v>
      </c>
      <c r="E15843" s="37" t="s">
        <v>15</v>
      </c>
      <c r="F15843" s="37" t="s">
        <v>9</v>
      </c>
    </row>
    <row r="15844">
      <c r="A15844" s="36" t="str">
        <f t="shared" si="1"/>
        <v>High Population-Middle Poverty</v>
      </c>
      <c r="B15844" s="35" t="s">
        <v>15863</v>
      </c>
      <c r="C15844" s="37">
        <v>43966.0</v>
      </c>
      <c r="D15844" s="37">
        <v>0.327480325706228</v>
      </c>
      <c r="E15844" s="37" t="s">
        <v>14</v>
      </c>
      <c r="F15844" s="37" t="s">
        <v>10</v>
      </c>
    </row>
    <row r="15845">
      <c r="A15845" s="36" t="str">
        <f t="shared" si="1"/>
        <v>Medium Population-Middle Poverty</v>
      </c>
      <c r="B15845" s="35" t="s">
        <v>15864</v>
      </c>
      <c r="C15845" s="37">
        <v>1711.0</v>
      </c>
      <c r="D15845" s="37">
        <v>0.162478082992402</v>
      </c>
      <c r="E15845" s="37" t="s">
        <v>15</v>
      </c>
      <c r="F15845" s="37" t="s">
        <v>10</v>
      </c>
    </row>
    <row r="15846">
      <c r="A15846" s="36" t="str">
        <f t="shared" si="1"/>
        <v>Medium Population-Low Poverty</v>
      </c>
      <c r="B15846" s="35" t="s">
        <v>15865</v>
      </c>
      <c r="C15846" s="37">
        <v>1392.0</v>
      </c>
      <c r="D15846" s="37">
        <v>0.0948275862068965</v>
      </c>
      <c r="E15846" s="37" t="s">
        <v>15</v>
      </c>
      <c r="F15846" s="37" t="s">
        <v>9</v>
      </c>
    </row>
    <row r="15847">
      <c r="A15847" s="36" t="str">
        <f t="shared" si="1"/>
        <v>High Population-Middle Poverty</v>
      </c>
      <c r="B15847" s="35" t="s">
        <v>15866</v>
      </c>
      <c r="C15847" s="37">
        <v>22841.0</v>
      </c>
      <c r="D15847" s="37">
        <v>0.114574668359529</v>
      </c>
      <c r="E15847" s="37" t="s">
        <v>14</v>
      </c>
      <c r="F15847" s="37" t="s">
        <v>10</v>
      </c>
    </row>
    <row r="15848">
      <c r="A15848" s="36" t="str">
        <f t="shared" si="1"/>
        <v>Medium Population-Middle Poverty</v>
      </c>
      <c r="B15848" s="35" t="s">
        <v>15867</v>
      </c>
      <c r="C15848" s="37">
        <v>2151.0</v>
      </c>
      <c r="D15848" s="37">
        <v>0.294746629474663</v>
      </c>
      <c r="E15848" s="37" t="s">
        <v>15</v>
      </c>
      <c r="F15848" s="37" t="s">
        <v>10</v>
      </c>
    </row>
    <row r="15849">
      <c r="A15849" s="36" t="str">
        <f t="shared" si="1"/>
        <v>Medium Population-Low Poverty</v>
      </c>
      <c r="B15849" s="35" t="s">
        <v>15868</v>
      </c>
      <c r="C15849" s="37">
        <v>4925.0</v>
      </c>
      <c r="D15849" s="37">
        <v>0.0915736040609137</v>
      </c>
      <c r="E15849" s="37" t="s">
        <v>15</v>
      </c>
      <c r="F15849" s="37" t="s">
        <v>9</v>
      </c>
    </row>
    <row r="15850">
      <c r="A15850" s="36" t="str">
        <f t="shared" si="1"/>
        <v>High Population-Middle Poverty</v>
      </c>
      <c r="B15850" s="35" t="s">
        <v>15869</v>
      </c>
      <c r="C15850" s="37">
        <v>26838.0</v>
      </c>
      <c r="D15850" s="37">
        <v>0.14781280274238</v>
      </c>
      <c r="E15850" s="37" t="s">
        <v>14</v>
      </c>
      <c r="F15850" s="37" t="s">
        <v>10</v>
      </c>
    </row>
    <row r="15851">
      <c r="A15851" s="36" t="str">
        <f t="shared" si="1"/>
        <v>Low Population-Middle Poverty</v>
      </c>
      <c r="B15851" s="35" t="s">
        <v>15870</v>
      </c>
      <c r="C15851" s="37">
        <v>173.0</v>
      </c>
      <c r="D15851" s="37">
        <v>0.144508670520231</v>
      </c>
      <c r="E15851" s="37" t="s">
        <v>16</v>
      </c>
      <c r="F15851" s="37" t="s">
        <v>10</v>
      </c>
    </row>
    <row r="15852">
      <c r="A15852" s="36" t="str">
        <f t="shared" si="1"/>
        <v>Medium Population-Middle Poverty</v>
      </c>
      <c r="B15852" s="35" t="s">
        <v>15871</v>
      </c>
      <c r="C15852" s="37">
        <v>2023.0</v>
      </c>
      <c r="D15852" s="37">
        <v>0.151260504201681</v>
      </c>
      <c r="E15852" s="37" t="s">
        <v>15</v>
      </c>
      <c r="F15852" s="37" t="s">
        <v>10</v>
      </c>
    </row>
    <row r="15853">
      <c r="A15853" s="36" t="str">
        <f t="shared" si="1"/>
        <v>Medium Population-Low Poverty</v>
      </c>
      <c r="B15853" s="35" t="s">
        <v>15872</v>
      </c>
      <c r="C15853" s="37">
        <v>7010.0</v>
      </c>
      <c r="D15853" s="37">
        <v>0.0509272467902996</v>
      </c>
      <c r="E15853" s="37" t="s">
        <v>15</v>
      </c>
      <c r="F15853" s="37" t="s">
        <v>9</v>
      </c>
    </row>
    <row r="15854">
      <c r="A15854" s="36" t="str">
        <f t="shared" si="1"/>
        <v>Medium Population-Low Poverty</v>
      </c>
      <c r="B15854" s="35" t="s">
        <v>15873</v>
      </c>
      <c r="C15854" s="37">
        <v>1393.0</v>
      </c>
      <c r="D15854" s="37">
        <v>0.0387652548456569</v>
      </c>
      <c r="E15854" s="37" t="s">
        <v>15</v>
      </c>
      <c r="F15854" s="37" t="s">
        <v>9</v>
      </c>
    </row>
    <row r="15855">
      <c r="A15855" s="36" t="str">
        <f t="shared" si="1"/>
        <v>Low Population-Impoverished</v>
      </c>
      <c r="B15855" s="35" t="s">
        <v>15874</v>
      </c>
      <c r="C15855" s="37">
        <v>79.0</v>
      </c>
      <c r="D15855" s="37">
        <v>0.518987341772152</v>
      </c>
      <c r="E15855" s="37" t="s">
        <v>16</v>
      </c>
      <c r="F15855" s="37" t="s">
        <v>12</v>
      </c>
    </row>
    <row r="15856">
      <c r="A15856" s="36" t="str">
        <f t="shared" si="1"/>
        <v>High Population-Low Poverty</v>
      </c>
      <c r="B15856" s="35" t="s">
        <v>15875</v>
      </c>
      <c r="C15856" s="37">
        <v>10478.0</v>
      </c>
      <c r="D15856" s="37">
        <v>0.0543042565375072</v>
      </c>
      <c r="E15856" s="37" t="s">
        <v>14</v>
      </c>
      <c r="F15856" s="37" t="s">
        <v>9</v>
      </c>
    </row>
    <row r="15857">
      <c r="A15857" s="36" t="str">
        <f t="shared" si="1"/>
        <v>Medium Population-Middle Poverty</v>
      </c>
      <c r="B15857" s="35" t="s">
        <v>15876</v>
      </c>
      <c r="C15857" s="37">
        <v>4019.0</v>
      </c>
      <c r="D15857" s="37">
        <v>0.11644687733267</v>
      </c>
      <c r="E15857" s="37" t="s">
        <v>15</v>
      </c>
      <c r="F15857" s="37" t="s">
        <v>10</v>
      </c>
    </row>
    <row r="15858">
      <c r="A15858" s="36" t="str">
        <f t="shared" si="1"/>
        <v>Medium Population-Middle Poverty</v>
      </c>
      <c r="B15858" s="35" t="s">
        <v>15877</v>
      </c>
      <c r="C15858" s="37">
        <v>2346.0</v>
      </c>
      <c r="D15858" s="37">
        <v>0.190537084398977</v>
      </c>
      <c r="E15858" s="37" t="s">
        <v>15</v>
      </c>
      <c r="F15858" s="37" t="s">
        <v>10</v>
      </c>
    </row>
    <row r="15859">
      <c r="A15859" s="36" t="str">
        <f t="shared" si="1"/>
        <v>Medium Population-Low Poverty</v>
      </c>
      <c r="B15859" s="35" t="s">
        <v>15878</v>
      </c>
      <c r="C15859" s="37">
        <v>1471.0</v>
      </c>
      <c r="D15859" s="37">
        <v>0.079537729435758</v>
      </c>
      <c r="E15859" s="37" t="s">
        <v>15</v>
      </c>
      <c r="F15859" s="37" t="s">
        <v>9</v>
      </c>
    </row>
    <row r="15860">
      <c r="A15860" s="36" t="str">
        <f t="shared" si="1"/>
        <v>High Population-Low Poverty</v>
      </c>
      <c r="B15860" s="35" t="s">
        <v>15879</v>
      </c>
      <c r="C15860" s="37">
        <v>17494.0</v>
      </c>
      <c r="D15860" s="37">
        <v>0.0880301817766091</v>
      </c>
      <c r="E15860" s="37" t="s">
        <v>14</v>
      </c>
      <c r="F15860" s="37" t="s">
        <v>9</v>
      </c>
    </row>
    <row r="15861">
      <c r="A15861" s="36" t="str">
        <f t="shared" si="1"/>
        <v>Medium Population-Middle Poverty</v>
      </c>
      <c r="B15861" s="35" t="s">
        <v>15880</v>
      </c>
      <c r="C15861" s="37">
        <v>5973.0</v>
      </c>
      <c r="D15861" s="37">
        <v>0.135107985936715</v>
      </c>
      <c r="E15861" s="37" t="s">
        <v>15</v>
      </c>
      <c r="F15861" s="37" t="s">
        <v>10</v>
      </c>
    </row>
    <row r="15862">
      <c r="A15862" s="36" t="str">
        <f t="shared" si="1"/>
        <v>Medium Population-Low Poverty</v>
      </c>
      <c r="B15862" s="35" t="s">
        <v>15881</v>
      </c>
      <c r="C15862" s="37">
        <v>5865.0</v>
      </c>
      <c r="D15862" s="37">
        <v>0.0815004262574595</v>
      </c>
      <c r="E15862" s="37" t="s">
        <v>15</v>
      </c>
      <c r="F15862" s="37" t="s">
        <v>9</v>
      </c>
    </row>
    <row r="15863">
      <c r="A15863" s="36" t="str">
        <f t="shared" si="1"/>
        <v>Medium Population-Low Poverty</v>
      </c>
      <c r="B15863" s="35" t="s">
        <v>15882</v>
      </c>
      <c r="C15863" s="37">
        <v>6887.0</v>
      </c>
      <c r="D15863" s="37">
        <v>0.099462755916945</v>
      </c>
      <c r="E15863" s="37" t="s">
        <v>15</v>
      </c>
      <c r="F15863" s="37" t="s">
        <v>9</v>
      </c>
    </row>
    <row r="15864">
      <c r="A15864" s="36" t="str">
        <f t="shared" si="1"/>
        <v>Medium Population-Middle Poverty</v>
      </c>
      <c r="B15864" s="35" t="s">
        <v>15883</v>
      </c>
      <c r="C15864" s="37">
        <v>4588.0</v>
      </c>
      <c r="D15864" s="37">
        <v>0.148430688753269</v>
      </c>
      <c r="E15864" s="37" t="s">
        <v>15</v>
      </c>
      <c r="F15864" s="37" t="s">
        <v>10</v>
      </c>
    </row>
    <row r="15865">
      <c r="A15865" s="36" t="str">
        <f t="shared" si="1"/>
        <v>Medium Population-Low Poverty</v>
      </c>
      <c r="B15865" s="35" t="s">
        <v>15884</v>
      </c>
      <c r="C15865" s="37">
        <v>833.0</v>
      </c>
      <c r="D15865" s="37">
        <v>0.0660264105642257</v>
      </c>
      <c r="E15865" s="37" t="s">
        <v>15</v>
      </c>
      <c r="F15865" s="37" t="s">
        <v>9</v>
      </c>
    </row>
    <row r="15866">
      <c r="A15866" s="36" t="str">
        <f t="shared" si="1"/>
        <v>Medium Population-Middle Poverty</v>
      </c>
      <c r="B15866" s="35" t="s">
        <v>15885</v>
      </c>
      <c r="C15866" s="37">
        <v>1902.0</v>
      </c>
      <c r="D15866" s="37">
        <v>0.17875920084122</v>
      </c>
      <c r="E15866" s="37" t="s">
        <v>15</v>
      </c>
      <c r="F15866" s="37" t="s">
        <v>10</v>
      </c>
    </row>
    <row r="15867">
      <c r="A15867" s="36" t="str">
        <f t="shared" si="1"/>
        <v>Medium Population-Middle Poverty</v>
      </c>
      <c r="B15867" s="35" t="s">
        <v>15886</v>
      </c>
      <c r="C15867" s="37">
        <v>5804.0</v>
      </c>
      <c r="D15867" s="37">
        <v>0.143866299104066</v>
      </c>
      <c r="E15867" s="37" t="s">
        <v>15</v>
      </c>
      <c r="F15867" s="37" t="s">
        <v>10</v>
      </c>
    </row>
    <row r="15868">
      <c r="A15868" s="36" t="str">
        <f t="shared" si="1"/>
        <v>Medium Population-Middle Poverty</v>
      </c>
      <c r="B15868" s="35" t="s">
        <v>15887</v>
      </c>
      <c r="C15868" s="37">
        <v>1316.0</v>
      </c>
      <c r="D15868" s="37">
        <v>0.133738601823708</v>
      </c>
      <c r="E15868" s="37" t="s">
        <v>15</v>
      </c>
      <c r="F15868" s="37" t="s">
        <v>10</v>
      </c>
    </row>
    <row r="15869">
      <c r="A15869" s="36" t="str">
        <f t="shared" si="1"/>
        <v>Medium Population-Low Poverty</v>
      </c>
      <c r="B15869" s="35" t="s">
        <v>15888</v>
      </c>
      <c r="C15869" s="37">
        <v>2104.0</v>
      </c>
      <c r="D15869" s="37">
        <v>0.0579847908745247</v>
      </c>
      <c r="E15869" s="37" t="s">
        <v>15</v>
      </c>
      <c r="F15869" s="37" t="s">
        <v>9</v>
      </c>
    </row>
    <row r="15870">
      <c r="A15870" s="36" t="str">
        <f t="shared" si="1"/>
        <v>Medium Population-Middle Poverty</v>
      </c>
      <c r="B15870" s="35" t="s">
        <v>15889</v>
      </c>
      <c r="C15870" s="37">
        <v>2741.0</v>
      </c>
      <c r="D15870" s="37">
        <v>0.135352061291499</v>
      </c>
      <c r="E15870" s="37" t="s">
        <v>15</v>
      </c>
      <c r="F15870" s="37" t="s">
        <v>10</v>
      </c>
    </row>
    <row r="15871">
      <c r="A15871" s="36" t="str">
        <f t="shared" si="1"/>
        <v>Medium Population-Low Poverty</v>
      </c>
      <c r="B15871" s="35" t="s">
        <v>15890</v>
      </c>
      <c r="C15871" s="37">
        <v>4618.0</v>
      </c>
      <c r="D15871" s="37">
        <v>0.0751407535729753</v>
      </c>
      <c r="E15871" s="37" t="s">
        <v>15</v>
      </c>
      <c r="F15871" s="37" t="s">
        <v>9</v>
      </c>
    </row>
    <row r="15872">
      <c r="A15872" s="36" t="str">
        <f t="shared" si="1"/>
        <v>Medium Population-Middle Poverty</v>
      </c>
      <c r="B15872" s="35" t="s">
        <v>15891</v>
      </c>
      <c r="C15872" s="37">
        <v>5429.0</v>
      </c>
      <c r="D15872" s="37">
        <v>0.114938294345183</v>
      </c>
      <c r="E15872" s="37" t="s">
        <v>15</v>
      </c>
      <c r="F15872" s="37" t="s">
        <v>10</v>
      </c>
    </row>
    <row r="15873">
      <c r="A15873" s="36" t="str">
        <f t="shared" si="1"/>
        <v>Medium Population-Low Poverty</v>
      </c>
      <c r="B15873" s="35" t="s">
        <v>15892</v>
      </c>
      <c r="C15873" s="37">
        <v>1893.0</v>
      </c>
      <c r="D15873" s="37">
        <v>0.0507131537242472</v>
      </c>
      <c r="E15873" s="37" t="s">
        <v>15</v>
      </c>
      <c r="F15873" s="37" t="s">
        <v>9</v>
      </c>
    </row>
    <row r="15874">
      <c r="A15874" s="36" t="str">
        <f t="shared" si="1"/>
        <v>High Population-Low Poverty</v>
      </c>
      <c r="B15874" s="35" t="s">
        <v>15893</v>
      </c>
      <c r="C15874" s="37">
        <v>11402.0</v>
      </c>
      <c r="D15874" s="37">
        <v>0.0400806875986669</v>
      </c>
      <c r="E15874" s="37" t="s">
        <v>14</v>
      </c>
      <c r="F15874" s="37" t="s">
        <v>9</v>
      </c>
    </row>
    <row r="15875">
      <c r="A15875" s="36" t="str">
        <f t="shared" si="1"/>
        <v>Low Population-Impoverished</v>
      </c>
      <c r="B15875" s="35" t="s">
        <v>15894</v>
      </c>
      <c r="C15875" s="37">
        <v>386.0</v>
      </c>
      <c r="D15875" s="37">
        <v>0.769430051813471</v>
      </c>
      <c r="E15875" s="37" t="s">
        <v>16</v>
      </c>
      <c r="F15875" s="37" t="s">
        <v>12</v>
      </c>
    </row>
    <row r="15876">
      <c r="A15876" s="36" t="str">
        <f t="shared" si="1"/>
        <v>Medium Population-Low Poverty</v>
      </c>
      <c r="B15876" s="35" t="s">
        <v>15895</v>
      </c>
      <c r="C15876" s="37">
        <v>1446.0</v>
      </c>
      <c r="D15876" s="37">
        <v>0.0822959889349931</v>
      </c>
      <c r="E15876" s="37" t="s">
        <v>15</v>
      </c>
      <c r="F15876" s="37" t="s">
        <v>9</v>
      </c>
    </row>
    <row r="15877">
      <c r="A15877" s="36" t="str">
        <f t="shared" si="1"/>
        <v>High Population-Middle Poverty</v>
      </c>
      <c r="B15877" s="35" t="s">
        <v>15896</v>
      </c>
      <c r="C15877" s="37">
        <v>25937.0</v>
      </c>
      <c r="D15877" s="37">
        <v>0.249180707097968</v>
      </c>
      <c r="E15877" s="37" t="s">
        <v>14</v>
      </c>
      <c r="F15877" s="37" t="s">
        <v>10</v>
      </c>
    </row>
    <row r="15878">
      <c r="A15878" s="36" t="str">
        <f t="shared" si="1"/>
        <v>High Population-Middle Poverty</v>
      </c>
      <c r="B15878" s="35" t="s">
        <v>15897</v>
      </c>
      <c r="C15878" s="37">
        <v>35068.0</v>
      </c>
      <c r="D15878" s="37">
        <v>0.232491160031938</v>
      </c>
      <c r="E15878" s="37" t="s">
        <v>14</v>
      </c>
      <c r="F15878" s="37" t="s">
        <v>10</v>
      </c>
    </row>
    <row r="15879">
      <c r="A15879" s="36" t="str">
        <f t="shared" si="1"/>
        <v>High Population-Middle Poverty</v>
      </c>
      <c r="B15879" s="35" t="s">
        <v>15898</v>
      </c>
      <c r="C15879" s="37">
        <v>39799.0</v>
      </c>
      <c r="D15879" s="37">
        <v>0.229880147742406</v>
      </c>
      <c r="E15879" s="37" t="s">
        <v>14</v>
      </c>
      <c r="F15879" s="37" t="s">
        <v>10</v>
      </c>
    </row>
    <row r="15880">
      <c r="A15880" s="36" t="str">
        <f t="shared" si="1"/>
        <v>High Population-Middle Poverty</v>
      </c>
      <c r="B15880" s="35" t="s">
        <v>15899</v>
      </c>
      <c r="C15880" s="37">
        <v>17573.0</v>
      </c>
      <c r="D15880" s="37">
        <v>0.257952540829682</v>
      </c>
      <c r="E15880" s="37" t="s">
        <v>14</v>
      </c>
      <c r="F15880" s="37" t="s">
        <v>10</v>
      </c>
    </row>
    <row r="15881">
      <c r="A15881" s="36" t="str">
        <f t="shared" si="1"/>
        <v>High Population-Middle Poverty</v>
      </c>
      <c r="B15881" s="35" t="s">
        <v>15900</v>
      </c>
      <c r="C15881" s="37">
        <v>10478.0</v>
      </c>
      <c r="D15881" s="37">
        <v>0.264554304256538</v>
      </c>
      <c r="E15881" s="37" t="s">
        <v>14</v>
      </c>
      <c r="F15881" s="37" t="s">
        <v>10</v>
      </c>
    </row>
    <row r="15882">
      <c r="A15882" s="36" t="str">
        <f t="shared" si="1"/>
        <v>High Population-Middle Poverty</v>
      </c>
      <c r="B15882" s="35" t="s">
        <v>15901</v>
      </c>
      <c r="C15882" s="37">
        <v>31894.0</v>
      </c>
      <c r="D15882" s="37">
        <v>0.102150874772685</v>
      </c>
      <c r="E15882" s="37" t="s">
        <v>14</v>
      </c>
      <c r="F15882" s="37" t="s">
        <v>10</v>
      </c>
    </row>
    <row r="15883">
      <c r="A15883" s="36" t="str">
        <f t="shared" si="1"/>
        <v>Medium Population-High Poverty</v>
      </c>
      <c r="B15883" s="35" t="s">
        <v>15902</v>
      </c>
      <c r="C15883" s="37">
        <v>2310.0</v>
      </c>
      <c r="D15883" s="37">
        <v>0.371861471861472</v>
      </c>
      <c r="E15883" s="37" t="s">
        <v>15</v>
      </c>
      <c r="F15883" s="37" t="s">
        <v>11</v>
      </c>
    </row>
    <row r="15884">
      <c r="A15884" s="36" t="str">
        <f t="shared" si="1"/>
        <v>High Population-Middle Poverty</v>
      </c>
      <c r="B15884" s="35" t="s">
        <v>15903</v>
      </c>
      <c r="C15884" s="37">
        <v>20329.0</v>
      </c>
      <c r="D15884" s="37">
        <v>0.186531555905357</v>
      </c>
      <c r="E15884" s="37" t="s">
        <v>14</v>
      </c>
      <c r="F15884" s="37" t="s">
        <v>10</v>
      </c>
    </row>
    <row r="15885">
      <c r="A15885" s="36" t="str">
        <f t="shared" si="1"/>
        <v>High Population-Middle Poverty</v>
      </c>
      <c r="B15885" s="35" t="s">
        <v>15904</v>
      </c>
      <c r="C15885" s="37">
        <v>20940.0</v>
      </c>
      <c r="D15885" s="37">
        <v>0.101432664756447</v>
      </c>
      <c r="E15885" s="37" t="s">
        <v>14</v>
      </c>
      <c r="F15885" s="37" t="s">
        <v>10</v>
      </c>
    </row>
    <row r="15886">
      <c r="A15886" s="36" t="str">
        <f t="shared" si="1"/>
        <v>High Population-Middle Poverty</v>
      </c>
      <c r="B15886" s="35" t="s">
        <v>15905</v>
      </c>
      <c r="C15886" s="37">
        <v>16206.0</v>
      </c>
      <c r="D15886" s="37">
        <v>0.137418240157966</v>
      </c>
      <c r="E15886" s="37" t="s">
        <v>14</v>
      </c>
      <c r="F15886" s="37" t="s">
        <v>10</v>
      </c>
    </row>
    <row r="15887">
      <c r="A15887" s="36" t="str">
        <f t="shared" si="1"/>
        <v>High Population-High Poverty</v>
      </c>
      <c r="B15887" s="35" t="s">
        <v>15906</v>
      </c>
      <c r="C15887" s="37">
        <v>24595.0</v>
      </c>
      <c r="D15887" s="37">
        <v>0.392396828623704</v>
      </c>
      <c r="E15887" s="37" t="s">
        <v>14</v>
      </c>
      <c r="F15887" s="37" t="s">
        <v>11</v>
      </c>
    </row>
    <row r="15888">
      <c r="A15888" s="36" t="str">
        <f t="shared" si="1"/>
        <v>High Population-High Poverty</v>
      </c>
      <c r="B15888" s="35" t="s">
        <v>15907</v>
      </c>
      <c r="C15888" s="37">
        <v>10340.0</v>
      </c>
      <c r="D15888" s="37">
        <v>0.386750483558994</v>
      </c>
      <c r="E15888" s="37" t="s">
        <v>14</v>
      </c>
      <c r="F15888" s="37" t="s">
        <v>11</v>
      </c>
    </row>
    <row r="15889">
      <c r="A15889" s="36" t="str">
        <f t="shared" si="1"/>
        <v>High Population-Middle Poverty</v>
      </c>
      <c r="B15889" s="35" t="s">
        <v>15908</v>
      </c>
      <c r="C15889" s="37">
        <v>15241.0</v>
      </c>
      <c r="D15889" s="37">
        <v>0.192900728298668</v>
      </c>
      <c r="E15889" s="37" t="s">
        <v>14</v>
      </c>
      <c r="F15889" s="37" t="s">
        <v>10</v>
      </c>
    </row>
    <row r="15890">
      <c r="A15890" s="36" t="str">
        <f t="shared" si="1"/>
        <v>High Population-Middle Poverty</v>
      </c>
      <c r="B15890" s="35" t="s">
        <v>15909</v>
      </c>
      <c r="C15890" s="37">
        <v>44753.0</v>
      </c>
      <c r="D15890" s="37">
        <v>0.119187540500078</v>
      </c>
      <c r="E15890" s="37" t="s">
        <v>14</v>
      </c>
      <c r="F15890" s="37" t="s">
        <v>10</v>
      </c>
    </row>
    <row r="15891">
      <c r="A15891" s="36" t="str">
        <f t="shared" si="1"/>
        <v>High Population-Low Poverty</v>
      </c>
      <c r="B15891" s="35" t="s">
        <v>15910</v>
      </c>
      <c r="C15891" s="37">
        <v>17128.0</v>
      </c>
      <c r="D15891" s="37">
        <v>0.0949906585707613</v>
      </c>
      <c r="E15891" s="37" t="s">
        <v>14</v>
      </c>
      <c r="F15891" s="37" t="s">
        <v>9</v>
      </c>
    </row>
    <row r="15892">
      <c r="A15892" s="36" t="str">
        <f t="shared" si="1"/>
        <v>Medium Population-Low Poverty</v>
      </c>
      <c r="B15892" s="35" t="s">
        <v>15911</v>
      </c>
      <c r="C15892" s="37">
        <v>2243.0</v>
      </c>
      <c r="D15892" s="37">
        <v>0.0851538118591173</v>
      </c>
      <c r="E15892" s="37" t="s">
        <v>15</v>
      </c>
      <c r="F15892" s="37" t="s">
        <v>9</v>
      </c>
    </row>
    <row r="15893">
      <c r="A15893" s="36" t="str">
        <f t="shared" si="1"/>
        <v>Medium Population-Middle Poverty</v>
      </c>
      <c r="B15893" s="35" t="s">
        <v>15912</v>
      </c>
      <c r="C15893" s="37">
        <v>3136.0</v>
      </c>
      <c r="D15893" s="37">
        <v>0.139030612244898</v>
      </c>
      <c r="E15893" s="37" t="s">
        <v>15</v>
      </c>
      <c r="F15893" s="37" t="s">
        <v>10</v>
      </c>
    </row>
    <row r="15894">
      <c r="A15894" s="36" t="str">
        <f t="shared" si="1"/>
        <v>Medium Population-Middle Poverty</v>
      </c>
      <c r="B15894" s="35" t="s">
        <v>15913</v>
      </c>
      <c r="C15894" s="37">
        <v>5546.0</v>
      </c>
      <c r="D15894" s="37">
        <v>0.180670753696358</v>
      </c>
      <c r="E15894" s="37" t="s">
        <v>15</v>
      </c>
      <c r="F15894" s="37" t="s">
        <v>10</v>
      </c>
    </row>
    <row r="15895">
      <c r="A15895" s="36" t="str">
        <f t="shared" si="1"/>
        <v>High Population-Middle Poverty</v>
      </c>
      <c r="B15895" s="35" t="s">
        <v>15914</v>
      </c>
      <c r="C15895" s="37">
        <v>20768.0</v>
      </c>
      <c r="D15895" s="37">
        <v>0.158753852080123</v>
      </c>
      <c r="E15895" s="37" t="s">
        <v>14</v>
      </c>
      <c r="F15895" s="37" t="s">
        <v>10</v>
      </c>
    </row>
    <row r="15896">
      <c r="A15896" s="36" t="str">
        <f t="shared" si="1"/>
        <v>High Population-Middle Poverty</v>
      </c>
      <c r="B15896" s="35" t="s">
        <v>15915</v>
      </c>
      <c r="C15896" s="37">
        <v>26767.0</v>
      </c>
      <c r="D15896" s="37">
        <v>0.143310793140808</v>
      </c>
      <c r="E15896" s="37" t="s">
        <v>14</v>
      </c>
      <c r="F15896" s="37" t="s">
        <v>10</v>
      </c>
    </row>
    <row r="15897">
      <c r="A15897" s="36" t="str">
        <f t="shared" si="1"/>
        <v>High Population-Middle Poverty</v>
      </c>
      <c r="B15897" s="35" t="s">
        <v>15916</v>
      </c>
      <c r="C15897" s="37">
        <v>21506.0</v>
      </c>
      <c r="D15897" s="37">
        <v>0.150655630986701</v>
      </c>
      <c r="E15897" s="37" t="s">
        <v>14</v>
      </c>
      <c r="F15897" s="37" t="s">
        <v>10</v>
      </c>
    </row>
    <row r="15898">
      <c r="A15898" s="36" t="str">
        <f t="shared" si="1"/>
        <v>Medium Population-Middle Poverty</v>
      </c>
      <c r="B15898" s="35" t="s">
        <v>15917</v>
      </c>
      <c r="C15898" s="37">
        <v>6246.0</v>
      </c>
      <c r="D15898" s="37">
        <v>0.101985270573167</v>
      </c>
      <c r="E15898" s="37" t="s">
        <v>15</v>
      </c>
      <c r="F15898" s="37" t="s">
        <v>10</v>
      </c>
    </row>
    <row r="15899">
      <c r="A15899" s="36" t="str">
        <f t="shared" si="1"/>
        <v>High Population-Middle Poverty</v>
      </c>
      <c r="B15899" s="35" t="s">
        <v>15918</v>
      </c>
      <c r="C15899" s="37">
        <v>30926.0</v>
      </c>
      <c r="D15899" s="37">
        <v>0.321541744810192</v>
      </c>
      <c r="E15899" s="37" t="s">
        <v>14</v>
      </c>
      <c r="F15899" s="37" t="s">
        <v>10</v>
      </c>
    </row>
    <row r="15900">
      <c r="A15900" s="36" t="str">
        <f t="shared" si="1"/>
        <v>High Population-Low Poverty</v>
      </c>
      <c r="B15900" s="35" t="s">
        <v>15919</v>
      </c>
      <c r="C15900" s="37">
        <v>28668.0</v>
      </c>
      <c r="D15900" s="37">
        <v>0.0793567741035301</v>
      </c>
      <c r="E15900" s="37" t="s">
        <v>14</v>
      </c>
      <c r="F15900" s="37" t="s">
        <v>9</v>
      </c>
    </row>
    <row r="15901">
      <c r="A15901" s="36" t="str">
        <f t="shared" si="1"/>
        <v>Medium Population-Middle Poverty</v>
      </c>
      <c r="B15901" s="35" t="s">
        <v>15920</v>
      </c>
      <c r="C15901" s="37">
        <v>2247.0</v>
      </c>
      <c r="D15901" s="37">
        <v>0.117935024477081</v>
      </c>
      <c r="E15901" s="37" t="s">
        <v>15</v>
      </c>
      <c r="F15901" s="37" t="s">
        <v>10</v>
      </c>
    </row>
    <row r="15902">
      <c r="A15902" s="36" t="str">
        <f t="shared" si="1"/>
        <v>Low Population-Middle Poverty</v>
      </c>
      <c r="B15902" s="35" t="s">
        <v>15921</v>
      </c>
      <c r="C15902" s="37">
        <v>112.0</v>
      </c>
      <c r="D15902" s="37">
        <v>0.214285714285714</v>
      </c>
      <c r="E15902" s="37" t="s">
        <v>16</v>
      </c>
      <c r="F15902" s="37" t="s">
        <v>10</v>
      </c>
    </row>
    <row r="15903">
      <c r="A15903" s="36" t="str">
        <f t="shared" si="1"/>
        <v>Medium Population-Middle Poverty</v>
      </c>
      <c r="B15903" s="35" t="s">
        <v>15922</v>
      </c>
      <c r="C15903" s="37">
        <v>6424.0</v>
      </c>
      <c r="D15903" s="37">
        <v>0.183530510585305</v>
      </c>
      <c r="E15903" s="37" t="s">
        <v>15</v>
      </c>
      <c r="F15903" s="37" t="s">
        <v>10</v>
      </c>
    </row>
    <row r="15904">
      <c r="A15904" s="36" t="str">
        <f t="shared" si="1"/>
        <v>Medium Population-Middle Poverty</v>
      </c>
      <c r="B15904" s="35" t="s">
        <v>15923</v>
      </c>
      <c r="C15904" s="37">
        <v>1522.0</v>
      </c>
      <c r="D15904" s="37">
        <v>0.132720105124836</v>
      </c>
      <c r="E15904" s="37" t="s">
        <v>15</v>
      </c>
      <c r="F15904" s="37" t="s">
        <v>10</v>
      </c>
    </row>
    <row r="15905">
      <c r="A15905" s="36" t="str">
        <f t="shared" si="1"/>
        <v>Medium Population-Low Poverty</v>
      </c>
      <c r="B15905" s="35" t="s">
        <v>15924</v>
      </c>
      <c r="C15905" s="37">
        <v>2413.0</v>
      </c>
      <c r="D15905" s="37">
        <v>0.0949026108578533</v>
      </c>
      <c r="E15905" s="37" t="s">
        <v>15</v>
      </c>
      <c r="F15905" s="37" t="s">
        <v>9</v>
      </c>
    </row>
    <row r="15906">
      <c r="A15906" s="36" t="str">
        <f t="shared" si="1"/>
        <v>Medium Population-Middle Poverty</v>
      </c>
      <c r="B15906" s="35" t="s">
        <v>15925</v>
      </c>
      <c r="C15906" s="37">
        <v>7193.0</v>
      </c>
      <c r="D15906" s="37">
        <v>0.145002085360767</v>
      </c>
      <c r="E15906" s="37" t="s">
        <v>15</v>
      </c>
      <c r="F15906" s="37" t="s">
        <v>10</v>
      </c>
    </row>
    <row r="15907">
      <c r="A15907" s="36" t="str">
        <f t="shared" si="1"/>
        <v>Medium Population-Low Poverty</v>
      </c>
      <c r="B15907" s="35" t="s">
        <v>15926</v>
      </c>
      <c r="C15907" s="37">
        <v>3015.0</v>
      </c>
      <c r="D15907" s="37">
        <v>0.0719734660033167</v>
      </c>
      <c r="E15907" s="37" t="s">
        <v>15</v>
      </c>
      <c r="F15907" s="37" t="s">
        <v>9</v>
      </c>
    </row>
    <row r="15908">
      <c r="A15908" s="36" t="str">
        <f t="shared" si="1"/>
        <v>Medium Population-Low Poverty</v>
      </c>
      <c r="B15908" s="35" t="s">
        <v>15927</v>
      </c>
      <c r="C15908" s="37">
        <v>1591.0</v>
      </c>
      <c r="D15908" s="37">
        <v>0.0685103708359522</v>
      </c>
      <c r="E15908" s="37" t="s">
        <v>15</v>
      </c>
      <c r="F15908" s="37" t="s">
        <v>9</v>
      </c>
    </row>
    <row r="15909">
      <c r="A15909" s="36" t="str">
        <f t="shared" si="1"/>
        <v>Medium Population-Middle Poverty</v>
      </c>
      <c r="B15909" s="35" t="s">
        <v>15928</v>
      </c>
      <c r="C15909" s="37">
        <v>2740.0</v>
      </c>
      <c r="D15909" s="37">
        <v>0.111678832116788</v>
      </c>
      <c r="E15909" s="37" t="s">
        <v>15</v>
      </c>
      <c r="F15909" s="37" t="s">
        <v>10</v>
      </c>
    </row>
    <row r="15910">
      <c r="A15910" s="36" t="str">
        <f t="shared" si="1"/>
        <v>High Population-Middle Poverty</v>
      </c>
      <c r="B15910" s="35" t="s">
        <v>15929</v>
      </c>
      <c r="C15910" s="37">
        <v>21200.0</v>
      </c>
      <c r="D15910" s="37">
        <v>0.115849056603774</v>
      </c>
      <c r="E15910" s="37" t="s">
        <v>14</v>
      </c>
      <c r="F15910" s="37" t="s">
        <v>10</v>
      </c>
    </row>
    <row r="15911">
      <c r="A15911" s="36" t="str">
        <f t="shared" si="1"/>
        <v>High Population-Middle Poverty</v>
      </c>
      <c r="B15911" s="35" t="s">
        <v>15930</v>
      </c>
      <c r="C15911" s="37">
        <v>20251.0</v>
      </c>
      <c r="D15911" s="37">
        <v>0.273517357167547</v>
      </c>
      <c r="E15911" s="37" t="s">
        <v>14</v>
      </c>
      <c r="F15911" s="37" t="s">
        <v>10</v>
      </c>
    </row>
    <row r="15912">
      <c r="A15912" s="36" t="str">
        <f t="shared" si="1"/>
        <v>Medium Population-Middle Poverty</v>
      </c>
      <c r="B15912" s="35" t="s">
        <v>15931</v>
      </c>
      <c r="C15912" s="37">
        <v>9275.0</v>
      </c>
      <c r="D15912" s="37">
        <v>0.162156334231806</v>
      </c>
      <c r="E15912" s="37" t="s">
        <v>15</v>
      </c>
      <c r="F15912" s="37" t="s">
        <v>10</v>
      </c>
    </row>
    <row r="15913">
      <c r="A15913" s="36" t="str">
        <f t="shared" si="1"/>
        <v>Medium Population-Middle Poverty</v>
      </c>
      <c r="B15913" s="35" t="s">
        <v>15932</v>
      </c>
      <c r="C15913" s="37">
        <v>3214.0</v>
      </c>
      <c r="D15913" s="37">
        <v>0.128500311138768</v>
      </c>
      <c r="E15913" s="37" t="s">
        <v>15</v>
      </c>
      <c r="F15913" s="37" t="s">
        <v>10</v>
      </c>
    </row>
    <row r="15914">
      <c r="A15914" s="36" t="str">
        <f t="shared" si="1"/>
        <v>Medium Population-Middle Poverty</v>
      </c>
      <c r="B15914" s="35" t="s">
        <v>15933</v>
      </c>
      <c r="C15914" s="37">
        <v>4699.0</v>
      </c>
      <c r="D15914" s="37">
        <v>0.132581400297936</v>
      </c>
      <c r="E15914" s="37" t="s">
        <v>15</v>
      </c>
      <c r="F15914" s="37" t="s">
        <v>10</v>
      </c>
    </row>
    <row r="15915">
      <c r="A15915" s="36" t="str">
        <f t="shared" si="1"/>
        <v>Medium Population-Middle Poverty</v>
      </c>
      <c r="B15915" s="35" t="s">
        <v>15934</v>
      </c>
      <c r="C15915" s="37">
        <v>2083.0</v>
      </c>
      <c r="D15915" s="37">
        <v>0.305328852616419</v>
      </c>
      <c r="E15915" s="37" t="s">
        <v>15</v>
      </c>
      <c r="F15915" s="37" t="s">
        <v>10</v>
      </c>
    </row>
    <row r="15916">
      <c r="A15916" s="36" t="str">
        <f t="shared" si="1"/>
        <v>Medium Population-Middle Poverty</v>
      </c>
      <c r="B15916" s="35" t="s">
        <v>15935</v>
      </c>
      <c r="C15916" s="37">
        <v>5250.0</v>
      </c>
      <c r="D15916" s="37">
        <v>0.197714285714286</v>
      </c>
      <c r="E15916" s="37" t="s">
        <v>15</v>
      </c>
      <c r="F15916" s="37" t="s">
        <v>10</v>
      </c>
    </row>
    <row r="15917">
      <c r="A15917" s="36" t="str">
        <f t="shared" si="1"/>
        <v>Medium Population-Low Poverty</v>
      </c>
      <c r="B15917" s="35" t="s">
        <v>15936</v>
      </c>
      <c r="C15917" s="37">
        <v>7889.0</v>
      </c>
      <c r="D15917" s="37">
        <v>0.0666751172518697</v>
      </c>
      <c r="E15917" s="37" t="s">
        <v>15</v>
      </c>
      <c r="F15917" s="37" t="s">
        <v>9</v>
      </c>
    </row>
    <row r="15918">
      <c r="A15918" s="36" t="str">
        <f t="shared" si="1"/>
        <v>High Population-Middle Poverty</v>
      </c>
      <c r="B15918" s="35" t="s">
        <v>15937</v>
      </c>
      <c r="C15918" s="37">
        <v>14497.0</v>
      </c>
      <c r="D15918" s="37">
        <v>0.181830723597986</v>
      </c>
      <c r="E15918" s="37" t="s">
        <v>14</v>
      </c>
      <c r="F15918" s="37" t="s">
        <v>10</v>
      </c>
    </row>
    <row r="15919">
      <c r="A15919" s="36" t="str">
        <f t="shared" si="1"/>
        <v>High Population-Middle Poverty</v>
      </c>
      <c r="B15919" s="35" t="s">
        <v>15938</v>
      </c>
      <c r="C15919" s="37">
        <v>24744.0</v>
      </c>
      <c r="D15919" s="37">
        <v>0.211283543485289</v>
      </c>
      <c r="E15919" s="37" t="s">
        <v>14</v>
      </c>
      <c r="F15919" s="37" t="s">
        <v>10</v>
      </c>
    </row>
    <row r="15920">
      <c r="A15920" s="36" t="str">
        <f t="shared" si="1"/>
        <v>Medium Population-Low Poverty</v>
      </c>
      <c r="B15920" s="35" t="s">
        <v>15939</v>
      </c>
      <c r="C15920" s="37">
        <v>1753.0</v>
      </c>
      <c r="D15920" s="37">
        <v>0.033656588705077</v>
      </c>
      <c r="E15920" s="37" t="s">
        <v>15</v>
      </c>
      <c r="F15920" s="37" t="s">
        <v>9</v>
      </c>
    </row>
    <row r="15921">
      <c r="A15921" s="36" t="str">
        <f t="shared" si="1"/>
        <v>Medium Population-Middle Poverty</v>
      </c>
      <c r="B15921" s="35" t="s">
        <v>15940</v>
      </c>
      <c r="C15921" s="37">
        <v>2653.0</v>
      </c>
      <c r="D15921" s="37">
        <v>0.158688277421787</v>
      </c>
      <c r="E15921" s="37" t="s">
        <v>15</v>
      </c>
      <c r="F15921" s="37" t="s">
        <v>10</v>
      </c>
    </row>
    <row r="15922">
      <c r="A15922" s="36" t="str">
        <f t="shared" si="1"/>
        <v>Medium Population-Middle Poverty</v>
      </c>
      <c r="B15922" s="35" t="s">
        <v>15941</v>
      </c>
      <c r="C15922" s="37">
        <v>934.0</v>
      </c>
      <c r="D15922" s="37">
        <v>0.185224839400428</v>
      </c>
      <c r="E15922" s="37" t="s">
        <v>15</v>
      </c>
      <c r="F15922" s="37" t="s">
        <v>10</v>
      </c>
    </row>
    <row r="15923">
      <c r="A15923" s="36" t="str">
        <f t="shared" si="1"/>
        <v>Medium Population-Middle Poverty</v>
      </c>
      <c r="B15923" s="35" t="s">
        <v>15942</v>
      </c>
      <c r="C15923" s="37">
        <v>7337.0</v>
      </c>
      <c r="D15923" s="37">
        <v>0.127845168324928</v>
      </c>
      <c r="E15923" s="37" t="s">
        <v>15</v>
      </c>
      <c r="F15923" s="37" t="s">
        <v>10</v>
      </c>
    </row>
    <row r="15924">
      <c r="A15924" s="36" t="str">
        <f t="shared" si="1"/>
        <v>Medium Population-Middle Poverty</v>
      </c>
      <c r="B15924" s="35" t="s">
        <v>15943</v>
      </c>
      <c r="C15924" s="37">
        <v>6253.0</v>
      </c>
      <c r="D15924" s="37">
        <v>0.119942427634735</v>
      </c>
      <c r="E15924" s="37" t="s">
        <v>15</v>
      </c>
      <c r="F15924" s="37" t="s">
        <v>10</v>
      </c>
    </row>
    <row r="15925">
      <c r="A15925" s="36" t="str">
        <f t="shared" si="1"/>
        <v>Medium Population-Middle Poverty</v>
      </c>
      <c r="B15925" s="35" t="s">
        <v>15944</v>
      </c>
      <c r="C15925" s="37">
        <v>3479.0</v>
      </c>
      <c r="D15925" s="37">
        <v>0.226789307272205</v>
      </c>
      <c r="E15925" s="37" t="s">
        <v>15</v>
      </c>
      <c r="F15925" s="37" t="s">
        <v>10</v>
      </c>
    </row>
    <row r="15926">
      <c r="A15926" s="36" t="str">
        <f t="shared" si="1"/>
        <v>Medium Population-Middle Poverty</v>
      </c>
      <c r="B15926" s="35" t="s">
        <v>15945</v>
      </c>
      <c r="C15926" s="37">
        <v>6486.0</v>
      </c>
      <c r="D15926" s="37">
        <v>0.251464693185322</v>
      </c>
      <c r="E15926" s="37" t="s">
        <v>15</v>
      </c>
      <c r="F15926" s="37" t="s">
        <v>10</v>
      </c>
    </row>
    <row r="15927">
      <c r="A15927" s="36" t="str">
        <f t="shared" si="1"/>
        <v>High Population-Middle Poverty</v>
      </c>
      <c r="B15927" s="35" t="s">
        <v>15946</v>
      </c>
      <c r="C15927" s="37">
        <v>18648.0</v>
      </c>
      <c r="D15927" s="37">
        <v>0.102048477048477</v>
      </c>
      <c r="E15927" s="37" t="s">
        <v>14</v>
      </c>
      <c r="F15927" s="37" t="s">
        <v>10</v>
      </c>
    </row>
    <row r="15928">
      <c r="A15928" s="36" t="str">
        <f t="shared" si="1"/>
        <v>Medium Population-Low Poverty</v>
      </c>
      <c r="B15928" s="35" t="s">
        <v>15947</v>
      </c>
      <c r="C15928" s="37">
        <v>1692.0</v>
      </c>
      <c r="D15928" s="37">
        <v>0.0384160756501182</v>
      </c>
      <c r="E15928" s="37" t="s">
        <v>15</v>
      </c>
      <c r="F15928" s="37" t="s">
        <v>9</v>
      </c>
    </row>
    <row r="15929">
      <c r="A15929" s="36" t="str">
        <f t="shared" si="1"/>
        <v>Medium Population-Low Poverty</v>
      </c>
      <c r="B15929" s="35" t="s">
        <v>15948</v>
      </c>
      <c r="C15929" s="37">
        <v>1636.0</v>
      </c>
      <c r="D15929" s="37">
        <v>0.073960880195599</v>
      </c>
      <c r="E15929" s="37" t="s">
        <v>15</v>
      </c>
      <c r="F15929" s="37" t="s">
        <v>9</v>
      </c>
    </row>
    <row r="15930">
      <c r="A15930" s="36" t="str">
        <f t="shared" si="1"/>
        <v>Medium Population-Middle Poverty</v>
      </c>
      <c r="B15930" s="35" t="s">
        <v>15949</v>
      </c>
      <c r="C15930" s="37">
        <v>3811.0</v>
      </c>
      <c r="D15930" s="37">
        <v>0.156914195749147</v>
      </c>
      <c r="E15930" s="37" t="s">
        <v>15</v>
      </c>
      <c r="F15930" s="37" t="s">
        <v>10</v>
      </c>
    </row>
    <row r="15931">
      <c r="A15931" s="36" t="str">
        <f t="shared" si="1"/>
        <v>Medium Population-Low Poverty</v>
      </c>
      <c r="B15931" s="35" t="s">
        <v>15950</v>
      </c>
      <c r="C15931" s="37">
        <v>6600.0</v>
      </c>
      <c r="D15931" s="37">
        <v>0.0962121212121212</v>
      </c>
      <c r="E15931" s="37" t="s">
        <v>15</v>
      </c>
      <c r="F15931" s="37" t="s">
        <v>9</v>
      </c>
    </row>
    <row r="15932">
      <c r="A15932" s="36" t="str">
        <f t="shared" si="1"/>
        <v>Medium Population-Low Poverty</v>
      </c>
      <c r="B15932" s="35" t="s">
        <v>15951</v>
      </c>
      <c r="C15932" s="37">
        <v>648.0</v>
      </c>
      <c r="D15932" s="37">
        <v>0.0509259259259259</v>
      </c>
      <c r="E15932" s="37" t="s">
        <v>15</v>
      </c>
      <c r="F15932" s="37" t="s">
        <v>9</v>
      </c>
    </row>
    <row r="15933">
      <c r="A15933" s="36" t="str">
        <f t="shared" si="1"/>
        <v>Medium Population-Middle Poverty</v>
      </c>
      <c r="B15933" s="35" t="s">
        <v>15952</v>
      </c>
      <c r="C15933" s="37">
        <v>4349.0</v>
      </c>
      <c r="D15933" s="37">
        <v>0.114509082547712</v>
      </c>
      <c r="E15933" s="37" t="s">
        <v>15</v>
      </c>
      <c r="F15933" s="37" t="s">
        <v>10</v>
      </c>
    </row>
    <row r="15934">
      <c r="A15934" s="36" t="str">
        <f t="shared" si="1"/>
        <v>High Population-Low Poverty</v>
      </c>
      <c r="B15934" s="35" t="s">
        <v>15953</v>
      </c>
      <c r="C15934" s="37">
        <v>14436.0</v>
      </c>
      <c r="D15934" s="37">
        <v>0.0958021612635079</v>
      </c>
      <c r="E15934" s="37" t="s">
        <v>14</v>
      </c>
      <c r="F15934" s="37" t="s">
        <v>9</v>
      </c>
    </row>
    <row r="15935">
      <c r="A15935" s="36" t="str">
        <f t="shared" si="1"/>
        <v>Medium Population-Middle Poverty</v>
      </c>
      <c r="B15935" s="35" t="s">
        <v>15954</v>
      </c>
      <c r="C15935" s="37">
        <v>2608.0</v>
      </c>
      <c r="D15935" s="37">
        <v>0.138036809815951</v>
      </c>
      <c r="E15935" s="37" t="s">
        <v>15</v>
      </c>
      <c r="F15935" s="37" t="s">
        <v>10</v>
      </c>
    </row>
    <row r="15936">
      <c r="A15936" s="36" t="str">
        <f t="shared" si="1"/>
        <v>Medium Population-Low Poverty</v>
      </c>
      <c r="B15936" s="35" t="s">
        <v>15955</v>
      </c>
      <c r="C15936" s="37">
        <v>9763.0</v>
      </c>
      <c r="D15936" s="37">
        <v>0.0908532213458978</v>
      </c>
      <c r="E15936" s="37" t="s">
        <v>15</v>
      </c>
      <c r="F15936" s="37" t="s">
        <v>9</v>
      </c>
    </row>
    <row r="15937">
      <c r="A15937" s="36" t="str">
        <f t="shared" si="1"/>
        <v>Medium Population-Low Poverty</v>
      </c>
      <c r="B15937" s="35" t="s">
        <v>15956</v>
      </c>
      <c r="C15937" s="37">
        <v>3057.0</v>
      </c>
      <c r="D15937" s="37">
        <v>0.0713117435394177</v>
      </c>
      <c r="E15937" s="37" t="s">
        <v>15</v>
      </c>
      <c r="F15937" s="37" t="s">
        <v>9</v>
      </c>
    </row>
    <row r="15938">
      <c r="A15938" s="36" t="str">
        <f t="shared" si="1"/>
        <v>Medium Population-Middle Poverty</v>
      </c>
      <c r="B15938" s="35" t="s">
        <v>15957</v>
      </c>
      <c r="C15938" s="37">
        <v>5012.0</v>
      </c>
      <c r="D15938" s="37">
        <v>0.166999201915403</v>
      </c>
      <c r="E15938" s="37" t="s">
        <v>15</v>
      </c>
      <c r="F15938" s="37" t="s">
        <v>10</v>
      </c>
    </row>
    <row r="15939">
      <c r="A15939" s="36" t="str">
        <f t="shared" si="1"/>
        <v>Low Population-High Poverty</v>
      </c>
      <c r="B15939" s="35" t="s">
        <v>15958</v>
      </c>
      <c r="C15939" s="37">
        <v>135.0</v>
      </c>
      <c r="D15939" s="37">
        <v>0.355555555555556</v>
      </c>
      <c r="E15939" s="37" t="s">
        <v>16</v>
      </c>
      <c r="F15939" s="37" t="s">
        <v>11</v>
      </c>
    </row>
    <row r="15940">
      <c r="A15940" s="36" t="str">
        <f t="shared" si="1"/>
        <v>Low Population-Impoverished</v>
      </c>
      <c r="B15940" s="35" t="s">
        <v>15959</v>
      </c>
      <c r="C15940" s="37">
        <v>115.0</v>
      </c>
      <c r="D15940" s="37">
        <v>0.678260869565217</v>
      </c>
      <c r="E15940" s="37" t="s">
        <v>16</v>
      </c>
      <c r="F15940" s="37" t="s">
        <v>12</v>
      </c>
    </row>
    <row r="15941">
      <c r="A15941" s="36" t="str">
        <f t="shared" si="1"/>
        <v>Medium Population-Middle Poverty</v>
      </c>
      <c r="B15941" s="35" t="s">
        <v>15960</v>
      </c>
      <c r="C15941" s="37">
        <v>4074.0</v>
      </c>
      <c r="D15941" s="37">
        <v>0.10112911143839</v>
      </c>
      <c r="E15941" s="37" t="s">
        <v>15</v>
      </c>
      <c r="F15941" s="37" t="s">
        <v>10</v>
      </c>
    </row>
    <row r="15942">
      <c r="A15942" s="36" t="str">
        <f t="shared" si="1"/>
        <v>Medium Population-Low Poverty</v>
      </c>
      <c r="B15942" s="35" t="s">
        <v>15961</v>
      </c>
      <c r="C15942" s="37">
        <v>9159.0</v>
      </c>
      <c r="D15942" s="37">
        <v>0.094551806965826</v>
      </c>
      <c r="E15942" s="37" t="s">
        <v>15</v>
      </c>
      <c r="F15942" s="37" t="s">
        <v>9</v>
      </c>
    </row>
    <row r="15943">
      <c r="A15943" s="36" t="str">
        <f t="shared" si="1"/>
        <v>High Population-Middle Poverty</v>
      </c>
      <c r="B15943" s="35" t="s">
        <v>15962</v>
      </c>
      <c r="C15943" s="37">
        <v>12872.0</v>
      </c>
      <c r="D15943" s="37">
        <v>0.122125543816035</v>
      </c>
      <c r="E15943" s="37" t="s">
        <v>14</v>
      </c>
      <c r="F15943" s="37" t="s">
        <v>10</v>
      </c>
    </row>
    <row r="15944">
      <c r="A15944" s="36" t="str">
        <f t="shared" si="1"/>
        <v>High Population-Middle Poverty</v>
      </c>
      <c r="B15944" s="35" t="s">
        <v>15963</v>
      </c>
      <c r="C15944" s="37">
        <v>15748.0</v>
      </c>
      <c r="D15944" s="37">
        <v>0.128143256286513</v>
      </c>
      <c r="E15944" s="37" t="s">
        <v>14</v>
      </c>
      <c r="F15944" s="37" t="s">
        <v>10</v>
      </c>
    </row>
    <row r="15945">
      <c r="A15945" s="36" t="str">
        <f t="shared" si="1"/>
        <v>Medium Population-Middle Poverty</v>
      </c>
      <c r="B15945" s="35" t="s">
        <v>15964</v>
      </c>
      <c r="C15945" s="37">
        <v>5813.0</v>
      </c>
      <c r="D15945" s="37">
        <v>0.117151212798899</v>
      </c>
      <c r="E15945" s="37" t="s">
        <v>15</v>
      </c>
      <c r="F15945" s="37" t="s">
        <v>10</v>
      </c>
    </row>
    <row r="15946">
      <c r="A15946" s="36" t="str">
        <f t="shared" si="1"/>
        <v>Medium Population-Low Poverty</v>
      </c>
      <c r="B15946" s="35" t="s">
        <v>15965</v>
      </c>
      <c r="C15946" s="37">
        <v>7911.0</v>
      </c>
      <c r="D15946" s="37">
        <v>0.031095942358741</v>
      </c>
      <c r="E15946" s="37" t="s">
        <v>15</v>
      </c>
      <c r="F15946" s="37" t="s">
        <v>9</v>
      </c>
    </row>
    <row r="15947">
      <c r="A15947" s="36" t="str">
        <f t="shared" si="1"/>
        <v>Low Population-Impoverished</v>
      </c>
      <c r="B15947" s="35" t="s">
        <v>15966</v>
      </c>
      <c r="C15947" s="37">
        <v>41.0</v>
      </c>
      <c r="D15947" s="37">
        <v>1.0</v>
      </c>
      <c r="E15947" s="37" t="s">
        <v>16</v>
      </c>
      <c r="F15947" s="37" t="s">
        <v>12</v>
      </c>
    </row>
    <row r="15948">
      <c r="A15948" s="36" t="str">
        <f t="shared" si="1"/>
        <v>High Population-Low Poverty</v>
      </c>
      <c r="B15948" s="35" t="s">
        <v>15967</v>
      </c>
      <c r="C15948" s="37">
        <v>23184.0</v>
      </c>
      <c r="D15948" s="37">
        <v>0.0505089717046239</v>
      </c>
      <c r="E15948" s="37" t="s">
        <v>14</v>
      </c>
      <c r="F15948" s="37" t="s">
        <v>9</v>
      </c>
    </row>
    <row r="15949">
      <c r="A15949" s="36" t="str">
        <f t="shared" si="1"/>
        <v>Medium Population-Low Poverty</v>
      </c>
      <c r="B15949" s="35" t="s">
        <v>15968</v>
      </c>
      <c r="C15949" s="37">
        <v>6297.0</v>
      </c>
      <c r="D15949" s="37">
        <v>0.0262029537875179</v>
      </c>
      <c r="E15949" s="37" t="s">
        <v>15</v>
      </c>
      <c r="F15949" s="37" t="s">
        <v>9</v>
      </c>
    </row>
    <row r="15950">
      <c r="A15950" s="36" t="str">
        <f t="shared" si="1"/>
        <v>Medium Population-Low Poverty</v>
      </c>
      <c r="B15950" s="35" t="s">
        <v>15969</v>
      </c>
      <c r="C15950" s="37">
        <v>3644.0</v>
      </c>
      <c r="D15950" s="37">
        <v>0.0417124039517014</v>
      </c>
      <c r="E15950" s="37" t="s">
        <v>15</v>
      </c>
      <c r="F15950" s="37" t="s">
        <v>9</v>
      </c>
    </row>
    <row r="15951">
      <c r="A15951" s="36" t="str">
        <f t="shared" si="1"/>
        <v>Medium Population-Middle Poverty</v>
      </c>
      <c r="B15951" s="35" t="s">
        <v>15970</v>
      </c>
      <c r="C15951" s="37">
        <v>1766.0</v>
      </c>
      <c r="D15951" s="37">
        <v>0.22480181200453</v>
      </c>
      <c r="E15951" s="37" t="s">
        <v>15</v>
      </c>
      <c r="F15951" s="37" t="s">
        <v>10</v>
      </c>
    </row>
    <row r="15952">
      <c r="A15952" s="36" t="str">
        <f t="shared" si="1"/>
        <v>High Population-Middle Poverty</v>
      </c>
      <c r="B15952" s="35" t="s">
        <v>15971</v>
      </c>
      <c r="C15952" s="37">
        <v>13989.0</v>
      </c>
      <c r="D15952" s="37">
        <v>0.153978125670169</v>
      </c>
      <c r="E15952" s="37" t="s">
        <v>14</v>
      </c>
      <c r="F15952" s="37" t="s">
        <v>10</v>
      </c>
    </row>
    <row r="15953">
      <c r="A15953" s="36" t="str">
        <f t="shared" si="1"/>
        <v>High Population-Middle Poverty</v>
      </c>
      <c r="B15953" s="35" t="s">
        <v>15972</v>
      </c>
      <c r="C15953" s="37">
        <v>19552.0</v>
      </c>
      <c r="D15953" s="37">
        <v>0.2002352700491</v>
      </c>
      <c r="E15953" s="37" t="s">
        <v>14</v>
      </c>
      <c r="F15953" s="37" t="s">
        <v>10</v>
      </c>
    </row>
    <row r="15954">
      <c r="A15954" s="36" t="str">
        <f t="shared" si="1"/>
        <v>Medium Population-Middle Poverty</v>
      </c>
      <c r="B15954" s="35" t="s">
        <v>15973</v>
      </c>
      <c r="C15954" s="37">
        <v>1957.0</v>
      </c>
      <c r="D15954" s="37">
        <v>0.225855901890649</v>
      </c>
      <c r="E15954" s="37" t="s">
        <v>15</v>
      </c>
      <c r="F15954" s="37" t="s">
        <v>10</v>
      </c>
    </row>
    <row r="15955">
      <c r="A15955" s="36" t="str">
        <f t="shared" si="1"/>
        <v>High Population-Middle Poverty</v>
      </c>
      <c r="B15955" s="35" t="s">
        <v>15974</v>
      </c>
      <c r="C15955" s="37">
        <v>18004.0</v>
      </c>
      <c r="D15955" s="37">
        <v>0.150466562986003</v>
      </c>
      <c r="E15955" s="37" t="s">
        <v>14</v>
      </c>
      <c r="F15955" s="37" t="s">
        <v>10</v>
      </c>
    </row>
    <row r="15956">
      <c r="A15956" s="36" t="str">
        <f t="shared" si="1"/>
        <v>Medium Population-Middle Poverty</v>
      </c>
      <c r="B15956" s="35" t="s">
        <v>15975</v>
      </c>
      <c r="C15956" s="37">
        <v>4057.0</v>
      </c>
      <c r="D15956" s="37">
        <v>0.201873305398077</v>
      </c>
      <c r="E15956" s="37" t="s">
        <v>15</v>
      </c>
      <c r="F15956" s="37" t="s">
        <v>10</v>
      </c>
    </row>
    <row r="15957">
      <c r="A15957" s="36" t="str">
        <f t="shared" si="1"/>
        <v>Medium Population-Middle Poverty</v>
      </c>
      <c r="B15957" s="35" t="s">
        <v>15976</v>
      </c>
      <c r="C15957" s="37">
        <v>2135.0</v>
      </c>
      <c r="D15957" s="37">
        <v>0.124590163934426</v>
      </c>
      <c r="E15957" s="37" t="s">
        <v>15</v>
      </c>
      <c r="F15957" s="37" t="s">
        <v>10</v>
      </c>
    </row>
    <row r="15958">
      <c r="A15958" s="36" t="str">
        <f t="shared" si="1"/>
        <v>Medium Population-Middle Poverty</v>
      </c>
      <c r="B15958" s="35" t="s">
        <v>15977</v>
      </c>
      <c r="C15958" s="37">
        <v>3299.0</v>
      </c>
      <c r="D15958" s="37">
        <v>0.182782661412549</v>
      </c>
      <c r="E15958" s="37" t="s">
        <v>15</v>
      </c>
      <c r="F15958" s="37" t="s">
        <v>10</v>
      </c>
    </row>
    <row r="15959">
      <c r="A15959" s="36" t="str">
        <f t="shared" si="1"/>
        <v>High Population-Low Poverty</v>
      </c>
      <c r="B15959" s="35" t="s">
        <v>15978</v>
      </c>
      <c r="C15959" s="37">
        <v>11069.0</v>
      </c>
      <c r="D15959" s="37">
        <v>0.0661306351070557</v>
      </c>
      <c r="E15959" s="37" t="s">
        <v>14</v>
      </c>
      <c r="F15959" s="37" t="s">
        <v>9</v>
      </c>
    </row>
    <row r="15960">
      <c r="A15960" s="36" t="str">
        <f t="shared" si="1"/>
        <v>Medium Population-Middle Poverty</v>
      </c>
      <c r="B15960" s="35" t="s">
        <v>15979</v>
      </c>
      <c r="C15960" s="37">
        <v>5910.0</v>
      </c>
      <c r="D15960" s="37">
        <v>0.147208121827411</v>
      </c>
      <c r="E15960" s="37" t="s">
        <v>15</v>
      </c>
      <c r="F15960" s="37" t="s">
        <v>10</v>
      </c>
    </row>
    <row r="15961">
      <c r="A15961" s="36" t="str">
        <f t="shared" si="1"/>
        <v>Medium Population-Middle Poverty</v>
      </c>
      <c r="B15961" s="35" t="s">
        <v>15980</v>
      </c>
      <c r="C15961" s="37">
        <v>5397.0</v>
      </c>
      <c r="D15961" s="37">
        <v>0.175467852510654</v>
      </c>
      <c r="E15961" s="37" t="s">
        <v>15</v>
      </c>
      <c r="F15961" s="37" t="s">
        <v>10</v>
      </c>
    </row>
    <row r="15962">
      <c r="A15962" s="36" t="str">
        <f t="shared" si="1"/>
        <v>Medium Population-Low Poverty</v>
      </c>
      <c r="B15962" s="35" t="s">
        <v>15981</v>
      </c>
      <c r="C15962" s="37">
        <v>3005.0</v>
      </c>
      <c r="D15962" s="37">
        <v>0.0938435940099834</v>
      </c>
      <c r="E15962" s="37" t="s">
        <v>15</v>
      </c>
      <c r="F15962" s="37" t="s">
        <v>9</v>
      </c>
    </row>
    <row r="15963">
      <c r="A15963" s="36" t="str">
        <f t="shared" si="1"/>
        <v>Medium Population-Middle Poverty</v>
      </c>
      <c r="B15963" s="35" t="s">
        <v>15982</v>
      </c>
      <c r="C15963" s="37">
        <v>1657.0</v>
      </c>
      <c r="D15963" s="37">
        <v>0.242607121303561</v>
      </c>
      <c r="E15963" s="37" t="s">
        <v>15</v>
      </c>
      <c r="F15963" s="37" t="s">
        <v>10</v>
      </c>
    </row>
    <row r="15964">
      <c r="A15964" s="36" t="str">
        <f t="shared" si="1"/>
        <v>Medium Population-Middle Poverty</v>
      </c>
      <c r="B15964" s="35" t="s">
        <v>15983</v>
      </c>
      <c r="C15964" s="37">
        <v>9173.0</v>
      </c>
      <c r="D15964" s="37">
        <v>0.185108470511283</v>
      </c>
      <c r="E15964" s="37" t="s">
        <v>15</v>
      </c>
      <c r="F15964" s="37" t="s">
        <v>10</v>
      </c>
    </row>
    <row r="15965">
      <c r="A15965" s="36" t="str">
        <f t="shared" si="1"/>
        <v>Medium Population-Low Poverty</v>
      </c>
      <c r="B15965" s="35" t="s">
        <v>15984</v>
      </c>
      <c r="C15965" s="37">
        <v>4788.0</v>
      </c>
      <c r="D15965" s="37">
        <v>0.0647451963241437</v>
      </c>
      <c r="E15965" s="37" t="s">
        <v>15</v>
      </c>
      <c r="F15965" s="37" t="s">
        <v>9</v>
      </c>
    </row>
    <row r="15966">
      <c r="A15966" s="36" t="str">
        <f t="shared" si="1"/>
        <v>High Population-Middle Poverty</v>
      </c>
      <c r="B15966" s="35" t="s">
        <v>15985</v>
      </c>
      <c r="C15966" s="37">
        <v>10278.0</v>
      </c>
      <c r="D15966" s="37">
        <v>0.10128429655575</v>
      </c>
      <c r="E15966" s="37" t="s">
        <v>14</v>
      </c>
      <c r="F15966" s="37" t="s">
        <v>10</v>
      </c>
    </row>
    <row r="15967">
      <c r="A15967" s="36" t="str">
        <f t="shared" si="1"/>
        <v>Medium Population-Middle Poverty</v>
      </c>
      <c r="B15967" s="35" t="s">
        <v>15986</v>
      </c>
      <c r="C15967" s="37">
        <v>3613.0</v>
      </c>
      <c r="D15967" s="37">
        <v>0.127318018267368</v>
      </c>
      <c r="E15967" s="37" t="s">
        <v>15</v>
      </c>
      <c r="F15967" s="37" t="s">
        <v>10</v>
      </c>
    </row>
    <row r="15968">
      <c r="A15968" s="36" t="str">
        <f t="shared" si="1"/>
        <v>Medium Population-Low Poverty</v>
      </c>
      <c r="B15968" s="35" t="s">
        <v>15987</v>
      </c>
      <c r="C15968" s="37">
        <v>9908.0</v>
      </c>
      <c r="D15968" s="37">
        <v>0.0787242632216391</v>
      </c>
      <c r="E15968" s="37" t="s">
        <v>15</v>
      </c>
      <c r="F15968" s="37" t="s">
        <v>9</v>
      </c>
    </row>
    <row r="15969">
      <c r="A15969" s="36" t="str">
        <f t="shared" si="1"/>
        <v>Medium Population-Middle Poverty</v>
      </c>
      <c r="B15969" s="35" t="s">
        <v>15988</v>
      </c>
      <c r="C15969" s="37">
        <v>1773.0</v>
      </c>
      <c r="D15969" s="37">
        <v>0.108855047941342</v>
      </c>
      <c r="E15969" s="37" t="s">
        <v>15</v>
      </c>
      <c r="F15969" s="37" t="s">
        <v>10</v>
      </c>
    </row>
    <row r="15970">
      <c r="A15970" s="36" t="str">
        <f t="shared" si="1"/>
        <v>Low Population-Low Poverty</v>
      </c>
      <c r="B15970" s="35" t="s">
        <v>15989</v>
      </c>
      <c r="C15970" s="37">
        <v>460.0</v>
      </c>
      <c r="D15970" s="37">
        <v>0.0</v>
      </c>
      <c r="E15970" s="37" t="s">
        <v>16</v>
      </c>
      <c r="F15970" s="37" t="s">
        <v>9</v>
      </c>
    </row>
    <row r="15971">
      <c r="A15971" s="36" t="str">
        <f t="shared" si="1"/>
        <v>Low Population-Low Poverty</v>
      </c>
      <c r="B15971" s="35" t="s">
        <v>15990</v>
      </c>
      <c r="C15971" s="37">
        <v>225.0</v>
      </c>
      <c r="D15971" s="37">
        <v>0.0</v>
      </c>
      <c r="E15971" s="37" t="s">
        <v>16</v>
      </c>
      <c r="F15971" s="37" t="s">
        <v>9</v>
      </c>
    </row>
    <row r="15972">
      <c r="A15972" s="36" t="str">
        <f t="shared" si="1"/>
        <v>Medium Population-Middle Poverty</v>
      </c>
      <c r="B15972" s="35" t="s">
        <v>15991</v>
      </c>
      <c r="C15972" s="37">
        <v>3607.0</v>
      </c>
      <c r="D15972" s="37">
        <v>0.129747712780704</v>
      </c>
      <c r="E15972" s="37" t="s">
        <v>15</v>
      </c>
      <c r="F15972" s="37" t="s">
        <v>10</v>
      </c>
    </row>
    <row r="15973">
      <c r="A15973" s="36" t="str">
        <f t="shared" si="1"/>
        <v>Low Population-Low Poverty</v>
      </c>
      <c r="B15973" s="35" t="s">
        <v>15992</v>
      </c>
      <c r="C15973" s="37">
        <v>209.0</v>
      </c>
      <c r="D15973" s="37">
        <v>0.0382775119617225</v>
      </c>
      <c r="E15973" s="37" t="s">
        <v>16</v>
      </c>
      <c r="F15973" s="37" t="s">
        <v>9</v>
      </c>
    </row>
    <row r="15974">
      <c r="A15974" s="36" t="str">
        <f t="shared" si="1"/>
        <v>High Population-Middle Poverty</v>
      </c>
      <c r="B15974" s="35" t="s">
        <v>15993</v>
      </c>
      <c r="C15974" s="37">
        <v>36118.0</v>
      </c>
      <c r="D15974" s="37">
        <v>0.163685696882441</v>
      </c>
      <c r="E15974" s="37" t="s">
        <v>14</v>
      </c>
      <c r="F15974" s="37" t="s">
        <v>10</v>
      </c>
    </row>
    <row r="15975">
      <c r="A15975" s="36" t="str">
        <f t="shared" si="1"/>
        <v>Medium Population-Low Poverty</v>
      </c>
      <c r="B15975" s="35" t="s">
        <v>15994</v>
      </c>
      <c r="C15975" s="37">
        <v>2267.0</v>
      </c>
      <c r="D15975" s="37">
        <v>0.0635200705778562</v>
      </c>
      <c r="E15975" s="37" t="s">
        <v>15</v>
      </c>
      <c r="F15975" s="37" t="s">
        <v>9</v>
      </c>
    </row>
    <row r="15976">
      <c r="A15976" s="36" t="str">
        <f t="shared" si="1"/>
        <v>Medium Population-Middle Poverty</v>
      </c>
      <c r="B15976" s="35" t="s">
        <v>15995</v>
      </c>
      <c r="C15976" s="37">
        <v>1053.0</v>
      </c>
      <c r="D15976" s="37">
        <v>0.122507122507123</v>
      </c>
      <c r="E15976" s="37" t="s">
        <v>15</v>
      </c>
      <c r="F15976" s="37" t="s">
        <v>10</v>
      </c>
    </row>
    <row r="15977">
      <c r="A15977" s="36" t="str">
        <f t="shared" si="1"/>
        <v>High Population-Low Poverty</v>
      </c>
      <c r="B15977" s="35" t="s">
        <v>15996</v>
      </c>
      <c r="C15977" s="37">
        <v>10891.0</v>
      </c>
      <c r="D15977" s="37">
        <v>0.0650996235423744</v>
      </c>
      <c r="E15977" s="37" t="s">
        <v>14</v>
      </c>
      <c r="F15977" s="37" t="s">
        <v>9</v>
      </c>
    </row>
    <row r="15978">
      <c r="A15978" s="36" t="str">
        <f t="shared" si="1"/>
        <v>Medium Population-Middle Poverty</v>
      </c>
      <c r="B15978" s="35" t="s">
        <v>15997</v>
      </c>
      <c r="C15978" s="37">
        <v>3352.0</v>
      </c>
      <c r="D15978" s="37">
        <v>0.161694510739857</v>
      </c>
      <c r="E15978" s="37" t="s">
        <v>15</v>
      </c>
      <c r="F15978" s="37" t="s">
        <v>10</v>
      </c>
    </row>
    <row r="15979">
      <c r="A15979" s="36" t="str">
        <f t="shared" si="1"/>
        <v>Medium Population-Low Poverty</v>
      </c>
      <c r="B15979" s="35" t="s">
        <v>15998</v>
      </c>
      <c r="C15979" s="37">
        <v>622.0</v>
      </c>
      <c r="D15979" s="37">
        <v>0.0</v>
      </c>
      <c r="E15979" s="37" t="s">
        <v>15</v>
      </c>
      <c r="F15979" s="37" t="s">
        <v>9</v>
      </c>
    </row>
    <row r="15980">
      <c r="A15980" s="36" t="str">
        <f t="shared" si="1"/>
        <v>Medium Population-Low Poverty</v>
      </c>
      <c r="B15980" s="35" t="s">
        <v>15999</v>
      </c>
      <c r="C15980" s="37">
        <v>1665.0</v>
      </c>
      <c r="D15980" s="37">
        <v>0.0426426426426426</v>
      </c>
      <c r="E15980" s="37" t="s">
        <v>15</v>
      </c>
      <c r="F15980" s="37" t="s">
        <v>9</v>
      </c>
    </row>
    <row r="15981">
      <c r="A15981" s="36" t="str">
        <f t="shared" si="1"/>
        <v>High Population-Middle Poverty</v>
      </c>
      <c r="B15981" s="35" t="s">
        <v>16000</v>
      </c>
      <c r="C15981" s="37">
        <v>38127.0</v>
      </c>
      <c r="D15981" s="37">
        <v>0.123350906181971</v>
      </c>
      <c r="E15981" s="37" t="s">
        <v>14</v>
      </c>
      <c r="F15981" s="37" t="s">
        <v>10</v>
      </c>
    </row>
    <row r="15982">
      <c r="A15982" s="36" t="str">
        <f t="shared" si="1"/>
        <v>High Population-Middle Poverty</v>
      </c>
      <c r="B15982" s="35" t="s">
        <v>16001</v>
      </c>
      <c r="C15982" s="37">
        <v>18609.0</v>
      </c>
      <c r="D15982" s="37">
        <v>0.225697243269386</v>
      </c>
      <c r="E15982" s="37" t="s">
        <v>14</v>
      </c>
      <c r="F15982" s="37" t="s">
        <v>10</v>
      </c>
    </row>
    <row r="15983">
      <c r="A15983" s="36" t="str">
        <f t="shared" si="1"/>
        <v>High Population-Middle Poverty</v>
      </c>
      <c r="B15983" s="35" t="s">
        <v>16002</v>
      </c>
      <c r="C15983" s="37">
        <v>38080.0</v>
      </c>
      <c r="D15983" s="37">
        <v>0.202993697478992</v>
      </c>
      <c r="E15983" s="37" t="s">
        <v>14</v>
      </c>
      <c r="F15983" s="37" t="s">
        <v>10</v>
      </c>
    </row>
    <row r="15984">
      <c r="A15984" s="36" t="str">
        <f t="shared" si="1"/>
        <v>Medium Population-Middle Poverty</v>
      </c>
      <c r="B15984" s="35" t="s">
        <v>16003</v>
      </c>
      <c r="C15984" s="37">
        <v>2410.0</v>
      </c>
      <c r="D15984" s="37">
        <v>0.106639004149378</v>
      </c>
      <c r="E15984" s="37" t="s">
        <v>15</v>
      </c>
      <c r="F15984" s="37" t="s">
        <v>10</v>
      </c>
    </row>
    <row r="15985">
      <c r="A15985" s="36" t="str">
        <f t="shared" si="1"/>
        <v>High Population-Middle Poverty</v>
      </c>
      <c r="B15985" s="35" t="s">
        <v>16004</v>
      </c>
      <c r="C15985" s="37">
        <v>35976.0</v>
      </c>
      <c r="D15985" s="37">
        <v>0.159828774738715</v>
      </c>
      <c r="E15985" s="37" t="s">
        <v>14</v>
      </c>
      <c r="F15985" s="37" t="s">
        <v>10</v>
      </c>
    </row>
    <row r="15986">
      <c r="A15986" s="36" t="str">
        <f t="shared" si="1"/>
        <v>High Population-Middle Poverty</v>
      </c>
      <c r="B15986" s="35" t="s">
        <v>16005</v>
      </c>
      <c r="C15986" s="37">
        <v>12563.0</v>
      </c>
      <c r="D15986" s="37">
        <v>0.214120831011701</v>
      </c>
      <c r="E15986" s="37" t="s">
        <v>14</v>
      </c>
      <c r="F15986" s="37" t="s">
        <v>10</v>
      </c>
    </row>
    <row r="15987">
      <c r="A15987" s="36" t="str">
        <f t="shared" si="1"/>
        <v>Medium Population-Middle Poverty</v>
      </c>
      <c r="B15987" s="35" t="s">
        <v>16006</v>
      </c>
      <c r="C15987" s="37">
        <v>1125.0</v>
      </c>
      <c r="D15987" s="37">
        <v>0.153777777777778</v>
      </c>
      <c r="E15987" s="37" t="s">
        <v>15</v>
      </c>
      <c r="F15987" s="37" t="s">
        <v>10</v>
      </c>
    </row>
    <row r="15988">
      <c r="A15988" s="36" t="str">
        <f t="shared" si="1"/>
        <v>Medium Population-Middle Poverty</v>
      </c>
      <c r="B15988" s="35" t="s">
        <v>16007</v>
      </c>
      <c r="C15988" s="37">
        <v>5195.0</v>
      </c>
      <c r="D15988" s="37">
        <v>0.120307988450433</v>
      </c>
      <c r="E15988" s="37" t="s">
        <v>15</v>
      </c>
      <c r="F15988" s="37" t="s">
        <v>10</v>
      </c>
    </row>
    <row r="15989">
      <c r="A15989" s="36" t="str">
        <f t="shared" si="1"/>
        <v>Medium Population-Low Poverty</v>
      </c>
      <c r="B15989" s="35" t="s">
        <v>16008</v>
      </c>
      <c r="C15989" s="37">
        <v>3370.0</v>
      </c>
      <c r="D15989" s="37">
        <v>0.0439169139465875</v>
      </c>
      <c r="E15989" s="37" t="s">
        <v>15</v>
      </c>
      <c r="F15989" s="37" t="s">
        <v>9</v>
      </c>
    </row>
    <row r="15990">
      <c r="A15990" s="36" t="str">
        <f t="shared" si="1"/>
        <v>High Population-Low Poverty</v>
      </c>
      <c r="B15990" s="35" t="s">
        <v>16009</v>
      </c>
      <c r="C15990" s="37">
        <v>10187.0</v>
      </c>
      <c r="D15990" s="37">
        <v>0.0852066359085109</v>
      </c>
      <c r="E15990" s="37" t="s">
        <v>14</v>
      </c>
      <c r="F15990" s="37" t="s">
        <v>9</v>
      </c>
    </row>
    <row r="15991">
      <c r="A15991" s="36" t="str">
        <f t="shared" si="1"/>
        <v>Medium Population-Middle Poverty</v>
      </c>
      <c r="B15991" s="35" t="s">
        <v>16010</v>
      </c>
      <c r="C15991" s="37">
        <v>2557.0</v>
      </c>
      <c r="D15991" s="37">
        <v>0.178333985138835</v>
      </c>
      <c r="E15991" s="37" t="s">
        <v>15</v>
      </c>
      <c r="F15991" s="37" t="s">
        <v>10</v>
      </c>
    </row>
    <row r="15992">
      <c r="A15992" s="36" t="str">
        <f t="shared" si="1"/>
        <v>Medium Population-Low Poverty</v>
      </c>
      <c r="B15992" s="35" t="s">
        <v>16011</v>
      </c>
      <c r="C15992" s="37">
        <v>2423.0</v>
      </c>
      <c r="D15992" s="37">
        <v>0.0499380932728023</v>
      </c>
      <c r="E15992" s="37" t="s">
        <v>15</v>
      </c>
      <c r="F15992" s="37" t="s">
        <v>9</v>
      </c>
    </row>
    <row r="15993">
      <c r="A15993" s="36" t="str">
        <f t="shared" si="1"/>
        <v>Medium Population-Low Poverty</v>
      </c>
      <c r="B15993" s="35" t="s">
        <v>16012</v>
      </c>
      <c r="C15993" s="37">
        <v>2823.0</v>
      </c>
      <c r="D15993" s="37">
        <v>0.0127523910733262</v>
      </c>
      <c r="E15993" s="37" t="s">
        <v>15</v>
      </c>
      <c r="F15993" s="37" t="s">
        <v>9</v>
      </c>
    </row>
    <row r="15994">
      <c r="A15994" s="36" t="str">
        <f t="shared" si="1"/>
        <v>Medium Population-Middle Poverty</v>
      </c>
      <c r="B15994" s="35" t="s">
        <v>16013</v>
      </c>
      <c r="C15994" s="37">
        <v>2088.0</v>
      </c>
      <c r="D15994" s="37">
        <v>0.133620689655172</v>
      </c>
      <c r="E15994" s="37" t="s">
        <v>15</v>
      </c>
      <c r="F15994" s="37" t="s">
        <v>10</v>
      </c>
    </row>
    <row r="15995">
      <c r="A15995" s="36" t="str">
        <f t="shared" si="1"/>
        <v>Medium Population-Low Poverty</v>
      </c>
      <c r="B15995" s="35" t="s">
        <v>16014</v>
      </c>
      <c r="C15995" s="37">
        <v>4564.0</v>
      </c>
      <c r="D15995" s="37">
        <v>0.0878615249780894</v>
      </c>
      <c r="E15995" s="37" t="s">
        <v>15</v>
      </c>
      <c r="F15995" s="37" t="s">
        <v>9</v>
      </c>
    </row>
    <row r="15996">
      <c r="A15996" s="36" t="str">
        <f t="shared" si="1"/>
        <v>Medium Population-Low Poverty</v>
      </c>
      <c r="B15996" s="35" t="s">
        <v>16015</v>
      </c>
      <c r="C15996" s="37">
        <v>2972.0</v>
      </c>
      <c r="D15996" s="37">
        <v>0.0861372812920592</v>
      </c>
      <c r="E15996" s="37" t="s">
        <v>15</v>
      </c>
      <c r="F15996" s="37" t="s">
        <v>9</v>
      </c>
    </row>
    <row r="15997">
      <c r="A15997" s="36" t="str">
        <f t="shared" si="1"/>
        <v>Medium Population-Middle Poverty</v>
      </c>
      <c r="B15997" s="35" t="s">
        <v>16016</v>
      </c>
      <c r="C15997" s="37">
        <v>1642.0</v>
      </c>
      <c r="D15997" s="37">
        <v>0.186967113276492</v>
      </c>
      <c r="E15997" s="37" t="s">
        <v>15</v>
      </c>
      <c r="F15997" s="37" t="s">
        <v>10</v>
      </c>
    </row>
    <row r="15998">
      <c r="A15998" s="36" t="str">
        <f t="shared" si="1"/>
        <v>Medium Population-Low Poverty</v>
      </c>
      <c r="B15998" s="35" t="s">
        <v>16017</v>
      </c>
      <c r="C15998" s="37">
        <v>9521.0</v>
      </c>
      <c r="D15998" s="37">
        <v>0.0363407205125512</v>
      </c>
      <c r="E15998" s="37" t="s">
        <v>15</v>
      </c>
      <c r="F15998" s="37" t="s">
        <v>9</v>
      </c>
    </row>
    <row r="15999">
      <c r="A15999" s="36" t="str">
        <f t="shared" si="1"/>
        <v>Medium Population-Middle Poverty</v>
      </c>
      <c r="B15999" s="35" t="s">
        <v>16018</v>
      </c>
      <c r="C15999" s="37">
        <v>2481.0</v>
      </c>
      <c r="D15999" s="37">
        <v>0.115679161628376</v>
      </c>
      <c r="E15999" s="37" t="s">
        <v>15</v>
      </c>
      <c r="F15999" s="37" t="s">
        <v>10</v>
      </c>
    </row>
    <row r="16000">
      <c r="A16000" s="36" t="str">
        <f t="shared" si="1"/>
        <v>High Population-Middle Poverty</v>
      </c>
      <c r="B16000" s="35" t="s">
        <v>16019</v>
      </c>
      <c r="C16000" s="37">
        <v>13550.0</v>
      </c>
      <c r="D16000" s="37">
        <v>0.197933579335793</v>
      </c>
      <c r="E16000" s="37" t="s">
        <v>14</v>
      </c>
      <c r="F16000" s="37" t="s">
        <v>10</v>
      </c>
    </row>
    <row r="16001">
      <c r="A16001" s="36" t="str">
        <f t="shared" si="1"/>
        <v>Medium Population-Middle Poverty</v>
      </c>
      <c r="B16001" s="35" t="s">
        <v>16020</v>
      </c>
      <c r="C16001" s="37">
        <v>4708.0</v>
      </c>
      <c r="D16001" s="37">
        <v>0.137000849617672</v>
      </c>
      <c r="E16001" s="37" t="s">
        <v>15</v>
      </c>
      <c r="F16001" s="37" t="s">
        <v>10</v>
      </c>
    </row>
    <row r="16002">
      <c r="A16002" s="36" t="str">
        <f t="shared" si="1"/>
        <v>Medium Population-Low Poverty</v>
      </c>
      <c r="B16002" s="35" t="s">
        <v>16021</v>
      </c>
      <c r="C16002" s="37">
        <v>3332.0</v>
      </c>
      <c r="D16002" s="37">
        <v>0.0441176470588235</v>
      </c>
      <c r="E16002" s="37" t="s">
        <v>15</v>
      </c>
      <c r="F16002" s="37" t="s">
        <v>9</v>
      </c>
    </row>
    <row r="16003">
      <c r="A16003" s="36" t="str">
        <f t="shared" si="1"/>
        <v>Medium Population-Middle Poverty</v>
      </c>
      <c r="B16003" s="35" t="s">
        <v>16022</v>
      </c>
      <c r="C16003" s="37">
        <v>5585.0</v>
      </c>
      <c r="D16003" s="37">
        <v>0.134467323187108</v>
      </c>
      <c r="E16003" s="37" t="s">
        <v>15</v>
      </c>
      <c r="F16003" s="37" t="s">
        <v>10</v>
      </c>
    </row>
    <row r="16004">
      <c r="A16004" s="36" t="str">
        <f t="shared" si="1"/>
        <v>Medium Population-Middle Poverty</v>
      </c>
      <c r="B16004" s="35" t="s">
        <v>16023</v>
      </c>
      <c r="C16004" s="37">
        <v>775.0</v>
      </c>
      <c r="D16004" s="37">
        <v>0.104516129032258</v>
      </c>
      <c r="E16004" s="37" t="s">
        <v>15</v>
      </c>
      <c r="F16004" s="37" t="s">
        <v>10</v>
      </c>
    </row>
    <row r="16005">
      <c r="A16005" s="36" t="str">
        <f t="shared" si="1"/>
        <v>Medium Population-Middle Poverty</v>
      </c>
      <c r="B16005" s="35" t="s">
        <v>16024</v>
      </c>
      <c r="C16005" s="37">
        <v>3758.0</v>
      </c>
      <c r="D16005" s="37">
        <v>0.100851516764236</v>
      </c>
      <c r="E16005" s="37" t="s">
        <v>15</v>
      </c>
      <c r="F16005" s="37" t="s">
        <v>10</v>
      </c>
    </row>
    <row r="16006">
      <c r="A16006" s="36" t="str">
        <f t="shared" si="1"/>
        <v>Medium Population-Middle Poverty</v>
      </c>
      <c r="B16006" s="35" t="s">
        <v>16025</v>
      </c>
      <c r="C16006" s="37">
        <v>6061.0</v>
      </c>
      <c r="D16006" s="37">
        <v>0.126876753011054</v>
      </c>
      <c r="E16006" s="37" t="s">
        <v>15</v>
      </c>
      <c r="F16006" s="37" t="s">
        <v>10</v>
      </c>
    </row>
    <row r="16007">
      <c r="A16007" s="36" t="str">
        <f t="shared" si="1"/>
        <v>Medium Population-Middle Poverty</v>
      </c>
      <c r="B16007" s="35" t="s">
        <v>16026</v>
      </c>
      <c r="C16007" s="37">
        <v>6126.0</v>
      </c>
      <c r="D16007" s="37">
        <v>0.129937969311133</v>
      </c>
      <c r="E16007" s="37" t="s">
        <v>15</v>
      </c>
      <c r="F16007" s="37" t="s">
        <v>10</v>
      </c>
    </row>
    <row r="16008">
      <c r="A16008" s="36" t="str">
        <f t="shared" si="1"/>
        <v>Medium Population-Middle Poverty</v>
      </c>
      <c r="B16008" s="35" t="s">
        <v>16027</v>
      </c>
      <c r="C16008" s="37">
        <v>2434.0</v>
      </c>
      <c r="D16008" s="37">
        <v>0.181594083812654</v>
      </c>
      <c r="E16008" s="37" t="s">
        <v>15</v>
      </c>
      <c r="F16008" s="37" t="s">
        <v>10</v>
      </c>
    </row>
    <row r="16009">
      <c r="A16009" s="36" t="str">
        <f t="shared" si="1"/>
        <v>Medium Population-Low Poverty</v>
      </c>
      <c r="B16009" s="35" t="s">
        <v>16028</v>
      </c>
      <c r="C16009" s="37">
        <v>2803.0</v>
      </c>
      <c r="D16009" s="37">
        <v>0.0635033892258295</v>
      </c>
      <c r="E16009" s="37" t="s">
        <v>15</v>
      </c>
      <c r="F16009" s="37" t="s">
        <v>9</v>
      </c>
    </row>
    <row r="16010">
      <c r="A16010" s="36" t="str">
        <f t="shared" si="1"/>
        <v>Medium Population-Middle Poverty</v>
      </c>
      <c r="B16010" s="35" t="s">
        <v>16029</v>
      </c>
      <c r="C16010" s="37">
        <v>2729.0</v>
      </c>
      <c r="D16010" s="37">
        <v>0.150238182484427</v>
      </c>
      <c r="E16010" s="37" t="s">
        <v>15</v>
      </c>
      <c r="F16010" s="37" t="s">
        <v>10</v>
      </c>
    </row>
    <row r="16011">
      <c r="A16011" s="36" t="str">
        <f t="shared" si="1"/>
        <v>Medium Population-High Poverty</v>
      </c>
      <c r="B16011" s="35" t="s">
        <v>16030</v>
      </c>
      <c r="C16011" s="37">
        <v>2600.0</v>
      </c>
      <c r="D16011" s="37">
        <v>0.395</v>
      </c>
      <c r="E16011" s="37" t="s">
        <v>15</v>
      </c>
      <c r="F16011" s="37" t="s">
        <v>11</v>
      </c>
    </row>
    <row r="16012">
      <c r="A16012" s="36" t="str">
        <f t="shared" si="1"/>
        <v>Medium Population-Middle Poverty</v>
      </c>
      <c r="B16012" s="35" t="s">
        <v>16031</v>
      </c>
      <c r="C16012" s="37">
        <v>3868.0</v>
      </c>
      <c r="D16012" s="37">
        <v>0.203722854188211</v>
      </c>
      <c r="E16012" s="37" t="s">
        <v>15</v>
      </c>
      <c r="F16012" s="37" t="s">
        <v>10</v>
      </c>
    </row>
    <row r="16013">
      <c r="A16013" s="36" t="str">
        <f t="shared" si="1"/>
        <v>Medium Population-Middle Poverty</v>
      </c>
      <c r="B16013" s="35" t="s">
        <v>16032</v>
      </c>
      <c r="C16013" s="37">
        <v>2145.0</v>
      </c>
      <c r="D16013" s="37">
        <v>0.153846153846154</v>
      </c>
      <c r="E16013" s="37" t="s">
        <v>15</v>
      </c>
      <c r="F16013" s="37" t="s">
        <v>10</v>
      </c>
    </row>
    <row r="16014">
      <c r="A16014" s="36" t="str">
        <f t="shared" si="1"/>
        <v>Low Population-Middle Poverty</v>
      </c>
      <c r="B16014" s="35" t="s">
        <v>16033</v>
      </c>
      <c r="C16014" s="37">
        <v>215.0</v>
      </c>
      <c r="D16014" s="37">
        <v>0.134883720930233</v>
      </c>
      <c r="E16014" s="37" t="s">
        <v>16</v>
      </c>
      <c r="F16014" s="37" t="s">
        <v>10</v>
      </c>
    </row>
    <row r="16015">
      <c r="A16015" s="36" t="str">
        <f t="shared" si="1"/>
        <v>Medium Population-Middle Poverty</v>
      </c>
      <c r="B16015" s="35" t="s">
        <v>16034</v>
      </c>
      <c r="C16015" s="37">
        <v>1192.0</v>
      </c>
      <c r="D16015" s="37">
        <v>0.145973154362416</v>
      </c>
      <c r="E16015" s="37" t="s">
        <v>15</v>
      </c>
      <c r="F16015" s="37" t="s">
        <v>10</v>
      </c>
    </row>
    <row r="16016">
      <c r="A16016" s="36" t="str">
        <f t="shared" si="1"/>
        <v>Low Population-Low Poverty</v>
      </c>
      <c r="B16016" s="35" t="s">
        <v>16035</v>
      </c>
      <c r="C16016" s="37">
        <v>82.0</v>
      </c>
      <c r="D16016" s="37">
        <v>0.0</v>
      </c>
      <c r="E16016" s="37" t="s">
        <v>16</v>
      </c>
      <c r="F16016" s="37" t="s">
        <v>9</v>
      </c>
    </row>
    <row r="16017">
      <c r="A16017" s="36" t="str">
        <f t="shared" si="1"/>
        <v>Medium Population-Low Poverty</v>
      </c>
      <c r="B16017" s="35" t="s">
        <v>16036</v>
      </c>
      <c r="C16017" s="37">
        <v>2142.0</v>
      </c>
      <c r="D16017" s="37">
        <v>0.0728291316526611</v>
      </c>
      <c r="E16017" s="37" t="s">
        <v>15</v>
      </c>
      <c r="F16017" s="37" t="s">
        <v>9</v>
      </c>
    </row>
    <row r="16018">
      <c r="A16018" s="36" t="str">
        <f t="shared" si="1"/>
        <v>Medium Population-Low Poverty</v>
      </c>
      <c r="B16018" s="35" t="s">
        <v>16037</v>
      </c>
      <c r="C16018" s="37">
        <v>5080.0</v>
      </c>
      <c r="D16018" s="37">
        <v>0.0612204724409449</v>
      </c>
      <c r="E16018" s="37" t="s">
        <v>15</v>
      </c>
      <c r="F16018" s="37" t="s">
        <v>9</v>
      </c>
    </row>
    <row r="16019">
      <c r="A16019" s="36" t="str">
        <f t="shared" si="1"/>
        <v>Medium Population-Middle Poverty</v>
      </c>
      <c r="B16019" s="35" t="s">
        <v>16038</v>
      </c>
      <c r="C16019" s="37">
        <v>3211.0</v>
      </c>
      <c r="D16019" s="37">
        <v>0.151977577078792</v>
      </c>
      <c r="E16019" s="37" t="s">
        <v>15</v>
      </c>
      <c r="F16019" s="37" t="s">
        <v>10</v>
      </c>
    </row>
    <row r="16020">
      <c r="A16020" s="36" t="str">
        <f t="shared" si="1"/>
        <v>Medium Population-Low Poverty</v>
      </c>
      <c r="B16020" s="35" t="s">
        <v>16039</v>
      </c>
      <c r="C16020" s="37">
        <v>3844.0</v>
      </c>
      <c r="D16020" s="37">
        <v>0.0463059313215401</v>
      </c>
      <c r="E16020" s="37" t="s">
        <v>15</v>
      </c>
      <c r="F16020" s="37" t="s">
        <v>9</v>
      </c>
    </row>
    <row r="16021">
      <c r="A16021" s="36" t="str">
        <f t="shared" si="1"/>
        <v>Medium Population-Middle Poverty</v>
      </c>
      <c r="B16021" s="35" t="s">
        <v>16040</v>
      </c>
      <c r="C16021" s="37">
        <v>1203.0</v>
      </c>
      <c r="D16021" s="37">
        <v>0.118869492934331</v>
      </c>
      <c r="E16021" s="37" t="s">
        <v>15</v>
      </c>
      <c r="F16021" s="37" t="s">
        <v>10</v>
      </c>
    </row>
    <row r="16022">
      <c r="A16022" s="36" t="str">
        <f t="shared" si="1"/>
        <v>Medium Population-Middle Poverty</v>
      </c>
      <c r="B16022" s="35" t="s">
        <v>16041</v>
      </c>
      <c r="C16022" s="37">
        <v>6149.0</v>
      </c>
      <c r="D16022" s="37">
        <v>0.112050739957717</v>
      </c>
      <c r="E16022" s="37" t="s">
        <v>15</v>
      </c>
      <c r="F16022" s="37" t="s">
        <v>10</v>
      </c>
    </row>
    <row r="16023">
      <c r="A16023" s="36" t="str">
        <f t="shared" si="1"/>
        <v>Medium Population-Low Poverty</v>
      </c>
      <c r="B16023" s="35" t="s">
        <v>16042</v>
      </c>
      <c r="C16023" s="37">
        <v>5893.0</v>
      </c>
      <c r="D16023" s="37">
        <v>0.0721194637705753</v>
      </c>
      <c r="E16023" s="37" t="s">
        <v>15</v>
      </c>
      <c r="F16023" s="37" t="s">
        <v>9</v>
      </c>
    </row>
    <row r="16024">
      <c r="A16024" s="36" t="str">
        <f t="shared" si="1"/>
        <v>Medium Population-Middle Poverty</v>
      </c>
      <c r="B16024" s="35" t="s">
        <v>16043</v>
      </c>
      <c r="C16024" s="37">
        <v>2002.0</v>
      </c>
      <c r="D16024" s="37">
        <v>0.147352647352647</v>
      </c>
      <c r="E16024" s="37" t="s">
        <v>15</v>
      </c>
      <c r="F16024" s="37" t="s">
        <v>10</v>
      </c>
    </row>
    <row r="16025">
      <c r="A16025" s="36" t="str">
        <f t="shared" si="1"/>
        <v>Medium Population-Low Poverty</v>
      </c>
      <c r="B16025" s="35" t="s">
        <v>16044</v>
      </c>
      <c r="C16025" s="37">
        <v>2338.0</v>
      </c>
      <c r="D16025" s="37">
        <v>0.0748502994011976</v>
      </c>
      <c r="E16025" s="37" t="s">
        <v>15</v>
      </c>
      <c r="F16025" s="37" t="s">
        <v>9</v>
      </c>
    </row>
    <row r="16026">
      <c r="A16026" s="36" t="str">
        <f t="shared" si="1"/>
        <v>Medium Population-Middle Poverty</v>
      </c>
      <c r="B16026" s="35" t="s">
        <v>16045</v>
      </c>
      <c r="C16026" s="37">
        <v>3495.0</v>
      </c>
      <c r="D16026" s="37">
        <v>0.183690987124464</v>
      </c>
      <c r="E16026" s="37" t="s">
        <v>15</v>
      </c>
      <c r="F16026" s="37" t="s">
        <v>10</v>
      </c>
    </row>
    <row r="16027">
      <c r="A16027" s="36" t="str">
        <f t="shared" si="1"/>
        <v>Medium Population-Low Poverty</v>
      </c>
      <c r="B16027" s="35" t="s">
        <v>16046</v>
      </c>
      <c r="C16027" s="37">
        <v>852.0</v>
      </c>
      <c r="D16027" s="37">
        <v>0.0598591549295775</v>
      </c>
      <c r="E16027" s="37" t="s">
        <v>15</v>
      </c>
      <c r="F16027" s="37" t="s">
        <v>9</v>
      </c>
    </row>
    <row r="16028">
      <c r="A16028" s="36" t="str">
        <f t="shared" si="1"/>
        <v>Medium Population-Low Poverty</v>
      </c>
      <c r="B16028" s="35" t="s">
        <v>16047</v>
      </c>
      <c r="C16028" s="37">
        <v>3354.0</v>
      </c>
      <c r="D16028" s="37">
        <v>0.0626118067978533</v>
      </c>
      <c r="E16028" s="37" t="s">
        <v>15</v>
      </c>
      <c r="F16028" s="37" t="s">
        <v>9</v>
      </c>
    </row>
    <row r="16029">
      <c r="A16029" s="36" t="str">
        <f t="shared" si="1"/>
        <v>Medium Population-Middle Poverty</v>
      </c>
      <c r="B16029" s="35" t="s">
        <v>16048</v>
      </c>
      <c r="C16029" s="37">
        <v>823.0</v>
      </c>
      <c r="D16029" s="37">
        <v>0.191980558930741</v>
      </c>
      <c r="E16029" s="37" t="s">
        <v>15</v>
      </c>
      <c r="F16029" s="37" t="s">
        <v>10</v>
      </c>
    </row>
    <row r="16030">
      <c r="A16030" s="36" t="str">
        <f t="shared" si="1"/>
        <v>Low Population-Low Poverty</v>
      </c>
      <c r="B16030" s="35" t="s">
        <v>16049</v>
      </c>
      <c r="C16030" s="37">
        <v>258.0</v>
      </c>
      <c r="D16030" s="37">
        <v>0.0271317829457364</v>
      </c>
      <c r="E16030" s="37" t="s">
        <v>16</v>
      </c>
      <c r="F16030" s="37" t="s">
        <v>9</v>
      </c>
    </row>
    <row r="16031">
      <c r="A16031" s="36" t="str">
        <f t="shared" si="1"/>
        <v>Medium Population-Low Poverty</v>
      </c>
      <c r="B16031" s="35" t="s">
        <v>16050</v>
      </c>
      <c r="C16031" s="37">
        <v>2722.0</v>
      </c>
      <c r="D16031" s="37">
        <v>0.0635562086700955</v>
      </c>
      <c r="E16031" s="37" t="s">
        <v>15</v>
      </c>
      <c r="F16031" s="37" t="s">
        <v>9</v>
      </c>
    </row>
    <row r="16032">
      <c r="A16032" s="36" t="str">
        <f t="shared" si="1"/>
        <v>Medium Population-Middle Poverty</v>
      </c>
      <c r="B16032" s="35" t="s">
        <v>16051</v>
      </c>
      <c r="C16032" s="37">
        <v>3111.0</v>
      </c>
      <c r="D16032" s="37">
        <v>0.130826100932176</v>
      </c>
      <c r="E16032" s="37" t="s">
        <v>15</v>
      </c>
      <c r="F16032" s="37" t="s">
        <v>10</v>
      </c>
    </row>
    <row r="16033">
      <c r="A16033" s="36" t="str">
        <f t="shared" si="1"/>
        <v>Medium Population-Low Poverty</v>
      </c>
      <c r="B16033" s="35" t="s">
        <v>16052</v>
      </c>
      <c r="C16033" s="37">
        <v>5787.0</v>
      </c>
      <c r="D16033" s="37">
        <v>0.0872645584931744</v>
      </c>
      <c r="E16033" s="37" t="s">
        <v>15</v>
      </c>
      <c r="F16033" s="37" t="s">
        <v>9</v>
      </c>
    </row>
    <row r="16034">
      <c r="A16034" s="36" t="str">
        <f t="shared" si="1"/>
        <v>High Population-Low Poverty</v>
      </c>
      <c r="B16034" s="35" t="s">
        <v>16053</v>
      </c>
      <c r="C16034" s="37">
        <v>14562.0</v>
      </c>
      <c r="D16034" s="37">
        <v>0.0765004807032001</v>
      </c>
      <c r="E16034" s="37" t="s">
        <v>14</v>
      </c>
      <c r="F16034" s="37" t="s">
        <v>9</v>
      </c>
    </row>
    <row r="16035">
      <c r="A16035" s="36" t="str">
        <f t="shared" si="1"/>
        <v>Medium Population-Low Poverty</v>
      </c>
      <c r="B16035" s="35" t="s">
        <v>16054</v>
      </c>
      <c r="C16035" s="37">
        <v>2119.0</v>
      </c>
      <c r="D16035" s="37">
        <v>0.0302029259084474</v>
      </c>
      <c r="E16035" s="37" t="s">
        <v>15</v>
      </c>
      <c r="F16035" s="37" t="s">
        <v>9</v>
      </c>
    </row>
    <row r="16036">
      <c r="A16036" s="36" t="str">
        <f t="shared" si="1"/>
        <v>Medium Population-Middle Poverty</v>
      </c>
      <c r="B16036" s="35" t="s">
        <v>16055</v>
      </c>
      <c r="C16036" s="37">
        <v>1417.0</v>
      </c>
      <c r="D16036" s="37">
        <v>0.182780522230064</v>
      </c>
      <c r="E16036" s="37" t="s">
        <v>15</v>
      </c>
      <c r="F16036" s="37" t="s">
        <v>10</v>
      </c>
    </row>
    <row r="16037">
      <c r="A16037" s="36" t="str">
        <f t="shared" si="1"/>
        <v>Low Population-Middle Poverty</v>
      </c>
      <c r="B16037" s="35" t="s">
        <v>16056</v>
      </c>
      <c r="C16037" s="37">
        <v>162.0</v>
      </c>
      <c r="D16037" s="37">
        <v>0.246913580246914</v>
      </c>
      <c r="E16037" s="37" t="s">
        <v>16</v>
      </c>
      <c r="F16037" s="37" t="s">
        <v>10</v>
      </c>
    </row>
    <row r="16038">
      <c r="A16038" s="36" t="str">
        <f t="shared" si="1"/>
        <v>High Population-Low Poverty</v>
      </c>
      <c r="B16038" s="35" t="s">
        <v>16057</v>
      </c>
      <c r="C16038" s="37">
        <v>20374.0</v>
      </c>
      <c r="D16038" s="37">
        <v>0.0424560714636301</v>
      </c>
      <c r="E16038" s="37" t="s">
        <v>14</v>
      </c>
      <c r="F16038" s="37" t="s">
        <v>9</v>
      </c>
    </row>
    <row r="16039">
      <c r="A16039" s="36" t="str">
        <f t="shared" si="1"/>
        <v>Medium Population-Low Poverty</v>
      </c>
      <c r="B16039" s="35" t="s">
        <v>16058</v>
      </c>
      <c r="C16039" s="37">
        <v>8865.0</v>
      </c>
      <c r="D16039" s="37">
        <v>0.0248166948674563</v>
      </c>
      <c r="E16039" s="37" t="s">
        <v>15</v>
      </c>
      <c r="F16039" s="37" t="s">
        <v>9</v>
      </c>
    </row>
    <row r="16040">
      <c r="A16040" s="36" t="str">
        <f t="shared" si="1"/>
        <v>Medium Population-Low Poverty</v>
      </c>
      <c r="B16040" s="35" t="s">
        <v>16059</v>
      </c>
      <c r="C16040" s="37">
        <v>1009.0</v>
      </c>
      <c r="D16040" s="37">
        <v>0.0763131813676908</v>
      </c>
      <c r="E16040" s="37" t="s">
        <v>15</v>
      </c>
      <c r="F16040" s="37" t="s">
        <v>9</v>
      </c>
    </row>
    <row r="16041">
      <c r="A16041" s="36" t="str">
        <f t="shared" si="1"/>
        <v>Medium Population-Middle Poverty</v>
      </c>
      <c r="B16041" s="35" t="s">
        <v>16060</v>
      </c>
      <c r="C16041" s="37">
        <v>3509.0</v>
      </c>
      <c r="D16041" s="37">
        <v>0.265032772869763</v>
      </c>
      <c r="E16041" s="37" t="s">
        <v>15</v>
      </c>
      <c r="F16041" s="37" t="s">
        <v>10</v>
      </c>
    </row>
    <row r="16042">
      <c r="A16042" s="36" t="str">
        <f t="shared" si="1"/>
        <v>Medium Population-Middle Poverty</v>
      </c>
      <c r="B16042" s="35" t="s">
        <v>16061</v>
      </c>
      <c r="C16042" s="37">
        <v>2060.0</v>
      </c>
      <c r="D16042" s="37">
        <v>0.161165048543689</v>
      </c>
      <c r="E16042" s="37" t="s">
        <v>15</v>
      </c>
      <c r="F16042" s="37" t="s">
        <v>10</v>
      </c>
    </row>
    <row r="16043">
      <c r="A16043" s="36" t="str">
        <f t="shared" si="1"/>
        <v>High Population-Low Poverty</v>
      </c>
      <c r="B16043" s="35" t="s">
        <v>16062</v>
      </c>
      <c r="C16043" s="37">
        <v>10570.0</v>
      </c>
      <c r="D16043" s="37">
        <v>0.0666035950804163</v>
      </c>
      <c r="E16043" s="37" t="s">
        <v>14</v>
      </c>
      <c r="F16043" s="37" t="s">
        <v>9</v>
      </c>
    </row>
    <row r="16044">
      <c r="A16044" s="36" t="str">
        <f t="shared" si="1"/>
        <v>High Population-Middle Poverty</v>
      </c>
      <c r="B16044" s="35" t="s">
        <v>16063</v>
      </c>
      <c r="C16044" s="37">
        <v>17840.0</v>
      </c>
      <c r="D16044" s="37">
        <v>0.288957399103139</v>
      </c>
      <c r="E16044" s="37" t="s">
        <v>14</v>
      </c>
      <c r="F16044" s="37" t="s">
        <v>10</v>
      </c>
    </row>
    <row r="16045">
      <c r="A16045" s="36" t="str">
        <f t="shared" si="1"/>
        <v>Medium Population-Middle Poverty</v>
      </c>
      <c r="B16045" s="35" t="s">
        <v>16064</v>
      </c>
      <c r="C16045" s="37">
        <v>1560.0</v>
      </c>
      <c r="D16045" s="37">
        <v>0.225641025641026</v>
      </c>
      <c r="E16045" s="37" t="s">
        <v>15</v>
      </c>
      <c r="F16045" s="37" t="s">
        <v>10</v>
      </c>
    </row>
    <row r="16046">
      <c r="A16046" s="36" t="str">
        <f t="shared" si="1"/>
        <v>Medium Population-Middle Poverty</v>
      </c>
      <c r="B16046" s="35" t="s">
        <v>16065</v>
      </c>
      <c r="C16046" s="37">
        <v>3366.0</v>
      </c>
      <c r="D16046" s="37">
        <v>0.165478312537136</v>
      </c>
      <c r="E16046" s="37" t="s">
        <v>15</v>
      </c>
      <c r="F16046" s="37" t="s">
        <v>10</v>
      </c>
    </row>
    <row r="16047">
      <c r="A16047" s="36" t="str">
        <f t="shared" si="1"/>
        <v>Low Population-Middle Poverty</v>
      </c>
      <c r="B16047" s="35" t="s">
        <v>16066</v>
      </c>
      <c r="C16047" s="37">
        <v>264.0</v>
      </c>
      <c r="D16047" s="37">
        <v>0.140151515151515</v>
      </c>
      <c r="E16047" s="37" t="s">
        <v>16</v>
      </c>
      <c r="F16047" s="37" t="s">
        <v>10</v>
      </c>
    </row>
    <row r="16048">
      <c r="A16048" s="36" t="str">
        <f t="shared" si="1"/>
        <v>High Population-Low Poverty</v>
      </c>
      <c r="B16048" s="35" t="s">
        <v>16067</v>
      </c>
      <c r="C16048" s="37">
        <v>22658.0</v>
      </c>
      <c r="D16048" s="37">
        <v>0.0372054020654956</v>
      </c>
      <c r="E16048" s="37" t="s">
        <v>14</v>
      </c>
      <c r="F16048" s="37" t="s">
        <v>9</v>
      </c>
    </row>
    <row r="16049">
      <c r="A16049" s="36" t="str">
        <f t="shared" si="1"/>
        <v>High Population-Low Poverty</v>
      </c>
      <c r="B16049" s="35" t="s">
        <v>16068</v>
      </c>
      <c r="C16049" s="37">
        <v>22944.0</v>
      </c>
      <c r="D16049" s="37">
        <v>0.0602336122733612</v>
      </c>
      <c r="E16049" s="37" t="s">
        <v>14</v>
      </c>
      <c r="F16049" s="37" t="s">
        <v>9</v>
      </c>
    </row>
    <row r="16050">
      <c r="A16050" s="36" t="str">
        <f t="shared" si="1"/>
        <v>Medium Population-Middle Poverty</v>
      </c>
      <c r="B16050" s="35" t="s">
        <v>16069</v>
      </c>
      <c r="C16050" s="37">
        <v>1538.0</v>
      </c>
      <c r="D16050" s="37">
        <v>0.130039011703511</v>
      </c>
      <c r="E16050" s="37" t="s">
        <v>15</v>
      </c>
      <c r="F16050" s="37" t="s">
        <v>10</v>
      </c>
    </row>
    <row r="16051">
      <c r="A16051" s="36" t="str">
        <f t="shared" si="1"/>
        <v>High Population-Low Poverty</v>
      </c>
      <c r="B16051" s="35" t="s">
        <v>16070</v>
      </c>
      <c r="C16051" s="37">
        <v>16740.0</v>
      </c>
      <c r="D16051" s="37">
        <v>0.0830346475507766</v>
      </c>
      <c r="E16051" s="37" t="s">
        <v>14</v>
      </c>
      <c r="F16051" s="37" t="s">
        <v>9</v>
      </c>
    </row>
    <row r="16052">
      <c r="A16052" s="36" t="str">
        <f t="shared" si="1"/>
        <v>Low Population-Low Poverty</v>
      </c>
      <c r="B16052" s="35" t="s">
        <v>16071</v>
      </c>
      <c r="C16052" s="37">
        <v>92.0</v>
      </c>
      <c r="D16052" s="37">
        <v>0.0</v>
      </c>
      <c r="E16052" s="37" t="s">
        <v>16</v>
      </c>
      <c r="F16052" s="37" t="s">
        <v>9</v>
      </c>
    </row>
    <row r="16053">
      <c r="A16053" s="36" t="str">
        <f t="shared" si="1"/>
        <v>High Population-Middle Poverty</v>
      </c>
      <c r="B16053" s="35" t="s">
        <v>16072</v>
      </c>
      <c r="C16053" s="37">
        <v>17243.0</v>
      </c>
      <c r="D16053" s="37">
        <v>0.104622165516441</v>
      </c>
      <c r="E16053" s="37" t="s">
        <v>14</v>
      </c>
      <c r="F16053" s="37" t="s">
        <v>10</v>
      </c>
    </row>
    <row r="16054">
      <c r="A16054" s="36" t="str">
        <f t="shared" si="1"/>
        <v>Medium Population-Middle Poverty</v>
      </c>
      <c r="B16054" s="35" t="s">
        <v>16073</v>
      </c>
      <c r="C16054" s="37">
        <v>1462.0</v>
      </c>
      <c r="D16054" s="37">
        <v>0.200410396716826</v>
      </c>
      <c r="E16054" s="37" t="s">
        <v>15</v>
      </c>
      <c r="F16054" s="37" t="s">
        <v>10</v>
      </c>
    </row>
    <row r="16055">
      <c r="A16055" s="36" t="str">
        <f t="shared" si="1"/>
        <v>High Population-Low Poverty</v>
      </c>
      <c r="B16055" s="35" t="s">
        <v>16074</v>
      </c>
      <c r="C16055" s="37">
        <v>10395.0</v>
      </c>
      <c r="D16055" s="37">
        <v>0.0544492544492544</v>
      </c>
      <c r="E16055" s="37" t="s">
        <v>14</v>
      </c>
      <c r="F16055" s="37" t="s">
        <v>9</v>
      </c>
    </row>
    <row r="16056">
      <c r="A16056" s="36" t="str">
        <f t="shared" si="1"/>
        <v>Medium Population-Middle Poverty</v>
      </c>
      <c r="B16056" s="35" t="s">
        <v>16075</v>
      </c>
      <c r="C16056" s="37">
        <v>1945.0</v>
      </c>
      <c r="D16056" s="37">
        <v>0.120822622107969</v>
      </c>
      <c r="E16056" s="37" t="s">
        <v>15</v>
      </c>
      <c r="F16056" s="37" t="s">
        <v>10</v>
      </c>
    </row>
    <row r="16057">
      <c r="A16057" s="36" t="str">
        <f t="shared" si="1"/>
        <v>Medium Population-Middle Poverty</v>
      </c>
      <c r="B16057" s="35" t="s">
        <v>16076</v>
      </c>
      <c r="C16057" s="37">
        <v>4027.0</v>
      </c>
      <c r="D16057" s="37">
        <v>0.111994040228458</v>
      </c>
      <c r="E16057" s="37" t="s">
        <v>15</v>
      </c>
      <c r="F16057" s="37" t="s">
        <v>10</v>
      </c>
    </row>
    <row r="16058">
      <c r="A16058" s="36" t="str">
        <f t="shared" si="1"/>
        <v>Medium Population-Middle Poverty</v>
      </c>
      <c r="B16058" s="35" t="s">
        <v>16077</v>
      </c>
      <c r="C16058" s="37">
        <v>8339.0</v>
      </c>
      <c r="D16058" s="37">
        <v>0.15937162729344</v>
      </c>
      <c r="E16058" s="37" t="s">
        <v>15</v>
      </c>
      <c r="F16058" s="37" t="s">
        <v>10</v>
      </c>
    </row>
    <row r="16059">
      <c r="A16059" s="36" t="str">
        <f t="shared" si="1"/>
        <v>Medium Population-Low Poverty</v>
      </c>
      <c r="B16059" s="35" t="s">
        <v>16078</v>
      </c>
      <c r="C16059" s="37">
        <v>4042.0</v>
      </c>
      <c r="D16059" s="37">
        <v>0.0734784760019792</v>
      </c>
      <c r="E16059" s="37" t="s">
        <v>15</v>
      </c>
      <c r="F16059" s="37" t="s">
        <v>9</v>
      </c>
    </row>
    <row r="16060">
      <c r="A16060" s="36" t="str">
        <f t="shared" si="1"/>
        <v>Medium Population-Middle Poverty</v>
      </c>
      <c r="B16060" s="35" t="s">
        <v>16079</v>
      </c>
      <c r="C16060" s="37">
        <v>8476.0</v>
      </c>
      <c r="D16060" s="37">
        <v>0.128126474752242</v>
      </c>
      <c r="E16060" s="37" t="s">
        <v>15</v>
      </c>
      <c r="F16060" s="37" t="s">
        <v>10</v>
      </c>
    </row>
    <row r="16061">
      <c r="A16061" s="36" t="str">
        <f t="shared" si="1"/>
        <v>Medium Population-Middle Poverty</v>
      </c>
      <c r="B16061" s="35" t="s">
        <v>16080</v>
      </c>
      <c r="C16061" s="37">
        <v>5399.0</v>
      </c>
      <c r="D16061" s="37">
        <v>0.123170957584738</v>
      </c>
      <c r="E16061" s="37" t="s">
        <v>15</v>
      </c>
      <c r="F16061" s="37" t="s">
        <v>10</v>
      </c>
    </row>
    <row r="16062">
      <c r="A16062" s="36" t="str">
        <f t="shared" si="1"/>
        <v>High Population-Low Poverty</v>
      </c>
      <c r="B16062" s="35" t="s">
        <v>16081</v>
      </c>
      <c r="C16062" s="37">
        <v>17362.0</v>
      </c>
      <c r="D16062" s="37">
        <v>0.0783319894021426</v>
      </c>
      <c r="E16062" s="37" t="s">
        <v>14</v>
      </c>
      <c r="F16062" s="37" t="s">
        <v>9</v>
      </c>
    </row>
    <row r="16063">
      <c r="A16063" s="36" t="str">
        <f t="shared" si="1"/>
        <v>Medium Population-Middle Poverty</v>
      </c>
      <c r="B16063" s="35" t="s">
        <v>16082</v>
      </c>
      <c r="C16063" s="37">
        <v>2771.0</v>
      </c>
      <c r="D16063" s="37">
        <v>0.143991338866835</v>
      </c>
      <c r="E16063" s="37" t="s">
        <v>15</v>
      </c>
      <c r="F16063" s="37" t="s">
        <v>10</v>
      </c>
    </row>
    <row r="16064">
      <c r="A16064" s="36" t="str">
        <f t="shared" si="1"/>
        <v>High Population-Low Poverty</v>
      </c>
      <c r="B16064" s="35" t="s">
        <v>16083</v>
      </c>
      <c r="C16064" s="37">
        <v>11322.0</v>
      </c>
      <c r="D16064" s="37">
        <v>0.045486663133722</v>
      </c>
      <c r="E16064" s="37" t="s">
        <v>14</v>
      </c>
      <c r="F16064" s="37" t="s">
        <v>9</v>
      </c>
    </row>
    <row r="16065">
      <c r="A16065" s="36" t="str">
        <f t="shared" si="1"/>
        <v>Low Population-Low Poverty</v>
      </c>
      <c r="B16065" s="35" t="s">
        <v>16084</v>
      </c>
      <c r="C16065" s="37">
        <v>358.0</v>
      </c>
      <c r="D16065" s="37">
        <v>0.0</v>
      </c>
      <c r="E16065" s="37" t="s">
        <v>16</v>
      </c>
      <c r="F16065" s="37" t="s">
        <v>9</v>
      </c>
    </row>
    <row r="16066">
      <c r="A16066" s="36" t="str">
        <f t="shared" si="1"/>
        <v>Medium Population-Middle Poverty</v>
      </c>
      <c r="B16066" s="35" t="s">
        <v>16085</v>
      </c>
      <c r="C16066" s="37">
        <v>4214.0</v>
      </c>
      <c r="D16066" s="37">
        <v>0.174655908875178</v>
      </c>
      <c r="E16066" s="37" t="s">
        <v>15</v>
      </c>
      <c r="F16066" s="37" t="s">
        <v>10</v>
      </c>
    </row>
    <row r="16067">
      <c r="A16067" s="36" t="str">
        <f t="shared" si="1"/>
        <v>High Population-Middle Poverty</v>
      </c>
      <c r="B16067" s="35" t="s">
        <v>16086</v>
      </c>
      <c r="C16067" s="37">
        <v>11705.0</v>
      </c>
      <c r="D16067" s="37">
        <v>0.187099530115335</v>
      </c>
      <c r="E16067" s="37" t="s">
        <v>14</v>
      </c>
      <c r="F16067" s="37" t="s">
        <v>10</v>
      </c>
    </row>
    <row r="16068">
      <c r="A16068" s="36" t="str">
        <f t="shared" si="1"/>
        <v>Medium Population-Middle Poverty</v>
      </c>
      <c r="B16068" s="35" t="s">
        <v>16087</v>
      </c>
      <c r="C16068" s="37">
        <v>1617.0</v>
      </c>
      <c r="D16068" s="37">
        <v>0.170686456400742</v>
      </c>
      <c r="E16068" s="37" t="s">
        <v>15</v>
      </c>
      <c r="F16068" s="37" t="s">
        <v>10</v>
      </c>
    </row>
    <row r="16069">
      <c r="A16069" s="36" t="str">
        <f t="shared" si="1"/>
        <v>Medium Population-Low Poverty</v>
      </c>
      <c r="B16069" s="35" t="s">
        <v>16088</v>
      </c>
      <c r="C16069" s="37">
        <v>2131.0</v>
      </c>
      <c r="D16069" s="37">
        <v>0.0929141248240263</v>
      </c>
      <c r="E16069" s="37" t="s">
        <v>15</v>
      </c>
      <c r="F16069" s="37" t="s">
        <v>9</v>
      </c>
    </row>
    <row r="16070">
      <c r="A16070" s="36" t="str">
        <f t="shared" si="1"/>
        <v>Medium Population-Middle Poverty</v>
      </c>
      <c r="B16070" s="35" t="s">
        <v>16089</v>
      </c>
      <c r="C16070" s="37">
        <v>2807.0</v>
      </c>
      <c r="D16070" s="37">
        <v>0.205201282508016</v>
      </c>
      <c r="E16070" s="37" t="s">
        <v>15</v>
      </c>
      <c r="F16070" s="37" t="s">
        <v>10</v>
      </c>
    </row>
    <row r="16071">
      <c r="A16071" s="36" t="str">
        <f t="shared" si="1"/>
        <v>High Population-Low Poverty</v>
      </c>
      <c r="B16071" s="35" t="s">
        <v>16090</v>
      </c>
      <c r="C16071" s="37">
        <v>36664.0</v>
      </c>
      <c r="D16071" s="37">
        <v>0.0522037966397556</v>
      </c>
      <c r="E16071" s="37" t="s">
        <v>14</v>
      </c>
      <c r="F16071" s="37" t="s">
        <v>9</v>
      </c>
    </row>
    <row r="16072">
      <c r="A16072" s="36" t="str">
        <f t="shared" si="1"/>
        <v>Medium Population-Middle Poverty</v>
      </c>
      <c r="B16072" s="35" t="s">
        <v>16091</v>
      </c>
      <c r="C16072" s="37">
        <v>1890.0</v>
      </c>
      <c r="D16072" s="37">
        <v>0.147619047619048</v>
      </c>
      <c r="E16072" s="37" t="s">
        <v>15</v>
      </c>
      <c r="F16072" s="37" t="s">
        <v>10</v>
      </c>
    </row>
    <row r="16073">
      <c r="A16073" s="36" t="str">
        <f t="shared" si="1"/>
        <v>Medium Population-Middle Poverty</v>
      </c>
      <c r="B16073" s="35" t="s">
        <v>16092</v>
      </c>
      <c r="C16073" s="37">
        <v>6005.0</v>
      </c>
      <c r="D16073" s="37">
        <v>0.138884263114072</v>
      </c>
      <c r="E16073" s="37" t="s">
        <v>15</v>
      </c>
      <c r="F16073" s="37" t="s">
        <v>10</v>
      </c>
    </row>
    <row r="16074">
      <c r="A16074" s="36" t="str">
        <f t="shared" si="1"/>
        <v>Medium Population-Low Poverty</v>
      </c>
      <c r="B16074" s="35" t="s">
        <v>16093</v>
      </c>
      <c r="C16074" s="37">
        <v>3324.0</v>
      </c>
      <c r="D16074" s="37">
        <v>0.092057761732852</v>
      </c>
      <c r="E16074" s="37" t="s">
        <v>15</v>
      </c>
      <c r="F16074" s="37" t="s">
        <v>9</v>
      </c>
    </row>
    <row r="16075">
      <c r="A16075" s="36" t="str">
        <f t="shared" si="1"/>
        <v>High Population-Middle Poverty</v>
      </c>
      <c r="B16075" s="35" t="s">
        <v>16094</v>
      </c>
      <c r="C16075" s="37">
        <v>14457.0</v>
      </c>
      <c r="D16075" s="37">
        <v>0.120771944386802</v>
      </c>
      <c r="E16075" s="37" t="s">
        <v>14</v>
      </c>
      <c r="F16075" s="37" t="s">
        <v>10</v>
      </c>
    </row>
    <row r="16076">
      <c r="A16076" s="36" t="str">
        <f t="shared" si="1"/>
        <v>Medium Population-Low Poverty</v>
      </c>
      <c r="B16076" s="35" t="s">
        <v>16095</v>
      </c>
      <c r="C16076" s="37">
        <v>5676.0</v>
      </c>
      <c r="D16076" s="37">
        <v>0.0856236786469345</v>
      </c>
      <c r="E16076" s="37" t="s">
        <v>15</v>
      </c>
      <c r="F16076" s="37" t="s">
        <v>9</v>
      </c>
    </row>
    <row r="16077">
      <c r="A16077" s="36" t="str">
        <f t="shared" si="1"/>
        <v>Medium Population-Low Poverty</v>
      </c>
      <c r="B16077" s="35" t="s">
        <v>16096</v>
      </c>
      <c r="C16077" s="37">
        <v>1291.0</v>
      </c>
      <c r="D16077" s="37">
        <v>0.0952749806351665</v>
      </c>
      <c r="E16077" s="37" t="s">
        <v>15</v>
      </c>
      <c r="F16077" s="37" t="s">
        <v>9</v>
      </c>
    </row>
    <row r="16078">
      <c r="A16078" s="36" t="str">
        <f t="shared" si="1"/>
        <v>High Population-Low Poverty</v>
      </c>
      <c r="B16078" s="35" t="s">
        <v>16097</v>
      </c>
      <c r="C16078" s="37">
        <v>12154.0</v>
      </c>
      <c r="D16078" s="37">
        <v>0.0775053480335692</v>
      </c>
      <c r="E16078" s="37" t="s">
        <v>14</v>
      </c>
      <c r="F16078" s="37" t="s">
        <v>9</v>
      </c>
    </row>
    <row r="16079">
      <c r="A16079" s="36" t="str">
        <f t="shared" si="1"/>
        <v>Medium Population-Middle Poverty</v>
      </c>
      <c r="B16079" s="35" t="s">
        <v>16098</v>
      </c>
      <c r="C16079" s="37">
        <v>7545.0</v>
      </c>
      <c r="D16079" s="37">
        <v>0.214181577203446</v>
      </c>
      <c r="E16079" s="37" t="s">
        <v>15</v>
      </c>
      <c r="F16079" s="37" t="s">
        <v>10</v>
      </c>
    </row>
    <row r="16080">
      <c r="A16080" s="36" t="str">
        <f t="shared" si="1"/>
        <v>High Population-High Poverty</v>
      </c>
      <c r="B16080" s="35" t="s">
        <v>16099</v>
      </c>
      <c r="C16080" s="37">
        <v>19761.0</v>
      </c>
      <c r="D16080" s="37">
        <v>0.334699660948333</v>
      </c>
      <c r="E16080" s="37" t="s">
        <v>14</v>
      </c>
      <c r="F16080" s="37" t="s">
        <v>11</v>
      </c>
    </row>
    <row r="16081">
      <c r="A16081" s="36" t="str">
        <f t="shared" si="1"/>
        <v>Medium Population-Middle Poverty</v>
      </c>
      <c r="B16081" s="35" t="s">
        <v>16100</v>
      </c>
      <c r="C16081" s="37">
        <v>1324.0</v>
      </c>
      <c r="D16081" s="37">
        <v>0.149546827794562</v>
      </c>
      <c r="E16081" s="37" t="s">
        <v>15</v>
      </c>
      <c r="F16081" s="37" t="s">
        <v>10</v>
      </c>
    </row>
    <row r="16082">
      <c r="A16082" s="36" t="str">
        <f t="shared" si="1"/>
        <v>Medium Population-Low Poverty</v>
      </c>
      <c r="B16082" s="35" t="s">
        <v>16101</v>
      </c>
      <c r="C16082" s="37">
        <v>2612.0</v>
      </c>
      <c r="D16082" s="37">
        <v>0.0199081163859112</v>
      </c>
      <c r="E16082" s="37" t="s">
        <v>15</v>
      </c>
      <c r="F16082" s="37" t="s">
        <v>9</v>
      </c>
    </row>
    <row r="16083">
      <c r="A16083" s="36" t="str">
        <f t="shared" si="1"/>
        <v>Medium Population-Low Poverty</v>
      </c>
      <c r="B16083" s="35" t="s">
        <v>16102</v>
      </c>
      <c r="C16083" s="37">
        <v>8713.0</v>
      </c>
      <c r="D16083" s="37">
        <v>0.0926202226558017</v>
      </c>
      <c r="E16083" s="37" t="s">
        <v>15</v>
      </c>
      <c r="F16083" s="37" t="s">
        <v>9</v>
      </c>
    </row>
    <row r="16084">
      <c r="A16084" s="36" t="str">
        <f t="shared" si="1"/>
        <v>Medium Population-Middle Poverty</v>
      </c>
      <c r="B16084" s="35" t="s">
        <v>16103</v>
      </c>
      <c r="C16084" s="37">
        <v>1468.0</v>
      </c>
      <c r="D16084" s="37">
        <v>0.137602179836512</v>
      </c>
      <c r="E16084" s="37" t="s">
        <v>15</v>
      </c>
      <c r="F16084" s="37" t="s">
        <v>10</v>
      </c>
    </row>
    <row r="16085">
      <c r="A16085" s="36" t="str">
        <f t="shared" si="1"/>
        <v>Medium Population-Low Poverty</v>
      </c>
      <c r="B16085" s="35" t="s">
        <v>16104</v>
      </c>
      <c r="C16085" s="37">
        <v>740.0</v>
      </c>
      <c r="D16085" s="37">
        <v>0.0864864864864865</v>
      </c>
      <c r="E16085" s="37" t="s">
        <v>15</v>
      </c>
      <c r="F16085" s="37" t="s">
        <v>9</v>
      </c>
    </row>
    <row r="16086">
      <c r="A16086" s="36" t="str">
        <f t="shared" si="1"/>
        <v>Medium Population-Middle Poverty</v>
      </c>
      <c r="B16086" s="35" t="s">
        <v>16105</v>
      </c>
      <c r="C16086" s="37">
        <v>9721.0</v>
      </c>
      <c r="D16086" s="37">
        <v>0.120666598086617</v>
      </c>
      <c r="E16086" s="37" t="s">
        <v>15</v>
      </c>
      <c r="F16086" s="37" t="s">
        <v>10</v>
      </c>
    </row>
    <row r="16087">
      <c r="A16087" s="36" t="str">
        <f t="shared" si="1"/>
        <v>Medium Population-Middle Poverty</v>
      </c>
      <c r="B16087" s="35" t="s">
        <v>16106</v>
      </c>
      <c r="C16087" s="37">
        <v>1995.0</v>
      </c>
      <c r="D16087" s="37">
        <v>0.233583959899749</v>
      </c>
      <c r="E16087" s="37" t="s">
        <v>15</v>
      </c>
      <c r="F16087" s="37" t="s">
        <v>10</v>
      </c>
    </row>
    <row r="16088">
      <c r="A16088" s="36" t="str">
        <f t="shared" si="1"/>
        <v>Medium Population-Middle Poverty</v>
      </c>
      <c r="B16088" s="35" t="s">
        <v>16107</v>
      </c>
      <c r="C16088" s="37">
        <v>1461.0</v>
      </c>
      <c r="D16088" s="37">
        <v>0.160164271047228</v>
      </c>
      <c r="E16088" s="37" t="s">
        <v>15</v>
      </c>
      <c r="F16088" s="37" t="s">
        <v>10</v>
      </c>
    </row>
    <row r="16089">
      <c r="A16089" s="36" t="str">
        <f t="shared" si="1"/>
        <v>High Population-Middle Poverty</v>
      </c>
      <c r="B16089" s="35" t="s">
        <v>16108</v>
      </c>
      <c r="C16089" s="37">
        <v>11055.0</v>
      </c>
      <c r="D16089" s="37">
        <v>0.163817277250113</v>
      </c>
      <c r="E16089" s="37" t="s">
        <v>14</v>
      </c>
      <c r="F16089" s="37" t="s">
        <v>10</v>
      </c>
    </row>
    <row r="16090">
      <c r="A16090" s="36" t="str">
        <f t="shared" si="1"/>
        <v>Medium Population-Low Poverty</v>
      </c>
      <c r="B16090" s="35" t="s">
        <v>16109</v>
      </c>
      <c r="C16090" s="37">
        <v>6834.0</v>
      </c>
      <c r="D16090" s="37">
        <v>0.0529704419081065</v>
      </c>
      <c r="E16090" s="37" t="s">
        <v>15</v>
      </c>
      <c r="F16090" s="37" t="s">
        <v>9</v>
      </c>
    </row>
    <row r="16091">
      <c r="A16091" s="36" t="str">
        <f t="shared" si="1"/>
        <v>High Population-Low Poverty</v>
      </c>
      <c r="B16091" s="35" t="s">
        <v>16110</v>
      </c>
      <c r="C16091" s="37">
        <v>30859.0</v>
      </c>
      <c r="D16091" s="37">
        <v>0.0677598107521307</v>
      </c>
      <c r="E16091" s="37" t="s">
        <v>14</v>
      </c>
      <c r="F16091" s="37" t="s">
        <v>9</v>
      </c>
    </row>
    <row r="16092">
      <c r="A16092" s="36" t="str">
        <f t="shared" si="1"/>
        <v>High Population-Low Poverty</v>
      </c>
      <c r="B16092" s="35" t="s">
        <v>16111</v>
      </c>
      <c r="C16092" s="37">
        <v>28102.0</v>
      </c>
      <c r="D16092" s="37">
        <v>0.0699238488363818</v>
      </c>
      <c r="E16092" s="37" t="s">
        <v>14</v>
      </c>
      <c r="F16092" s="37" t="s">
        <v>9</v>
      </c>
    </row>
    <row r="16093">
      <c r="A16093" s="36" t="str">
        <f t="shared" si="1"/>
        <v>Medium Population-Low Poverty</v>
      </c>
      <c r="B16093" s="35" t="s">
        <v>16112</v>
      </c>
      <c r="C16093" s="37">
        <v>8371.0</v>
      </c>
      <c r="D16093" s="37">
        <v>0.0610440807549875</v>
      </c>
      <c r="E16093" s="37" t="s">
        <v>15</v>
      </c>
      <c r="F16093" s="37" t="s">
        <v>9</v>
      </c>
    </row>
    <row r="16094">
      <c r="A16094" s="36" t="str">
        <f t="shared" si="1"/>
        <v>Medium Population-Middle Poverty</v>
      </c>
      <c r="B16094" s="35" t="s">
        <v>16113</v>
      </c>
      <c r="C16094" s="37">
        <v>6199.0</v>
      </c>
      <c r="D16094" s="37">
        <v>0.191805129859655</v>
      </c>
      <c r="E16094" s="37" t="s">
        <v>15</v>
      </c>
      <c r="F16094" s="37" t="s">
        <v>10</v>
      </c>
    </row>
    <row r="16095">
      <c r="A16095" s="36" t="str">
        <f t="shared" si="1"/>
        <v>Medium Population-Middle Poverty</v>
      </c>
      <c r="B16095" s="35" t="s">
        <v>16114</v>
      </c>
      <c r="C16095" s="37">
        <v>5847.0</v>
      </c>
      <c r="D16095" s="37">
        <v>0.230032495296733</v>
      </c>
      <c r="E16095" s="37" t="s">
        <v>15</v>
      </c>
      <c r="F16095" s="37" t="s">
        <v>10</v>
      </c>
    </row>
    <row r="16096">
      <c r="A16096" s="36" t="str">
        <f t="shared" si="1"/>
        <v>High Population-Middle Poverty</v>
      </c>
      <c r="B16096" s="35" t="s">
        <v>16115</v>
      </c>
      <c r="C16096" s="37">
        <v>41763.0</v>
      </c>
      <c r="D16096" s="37">
        <v>0.115006105883198</v>
      </c>
      <c r="E16096" s="37" t="s">
        <v>14</v>
      </c>
      <c r="F16096" s="37" t="s">
        <v>10</v>
      </c>
    </row>
    <row r="16097">
      <c r="A16097" s="36" t="str">
        <f t="shared" si="1"/>
        <v>High Population-Low Poverty</v>
      </c>
      <c r="B16097" s="35" t="s">
        <v>16116</v>
      </c>
      <c r="C16097" s="37">
        <v>48022.0</v>
      </c>
      <c r="D16097" s="37">
        <v>0.089750531006622</v>
      </c>
      <c r="E16097" s="37" t="s">
        <v>14</v>
      </c>
      <c r="F16097" s="37" t="s">
        <v>9</v>
      </c>
    </row>
    <row r="16098">
      <c r="A16098" s="36" t="str">
        <f t="shared" si="1"/>
        <v>Medium Population-Middle Poverty</v>
      </c>
      <c r="B16098" s="35" t="s">
        <v>16117</v>
      </c>
      <c r="C16098" s="37">
        <v>3811.0</v>
      </c>
      <c r="D16098" s="37">
        <v>0.244292836525846</v>
      </c>
      <c r="E16098" s="37" t="s">
        <v>15</v>
      </c>
      <c r="F16098" s="37" t="s">
        <v>10</v>
      </c>
    </row>
    <row r="16099">
      <c r="A16099" s="36" t="str">
        <f t="shared" si="1"/>
        <v>High Population-Low Poverty</v>
      </c>
      <c r="B16099" s="35" t="s">
        <v>16118</v>
      </c>
      <c r="C16099" s="37">
        <v>36522.0</v>
      </c>
      <c r="D16099" s="37">
        <v>0.0386342478506106</v>
      </c>
      <c r="E16099" s="37" t="s">
        <v>14</v>
      </c>
      <c r="F16099" s="37" t="s">
        <v>9</v>
      </c>
    </row>
    <row r="16100">
      <c r="A16100" s="36" t="str">
        <f t="shared" si="1"/>
        <v>High Population-Low Poverty</v>
      </c>
      <c r="B16100" s="35" t="s">
        <v>16119</v>
      </c>
      <c r="C16100" s="37">
        <v>27585.0</v>
      </c>
      <c r="D16100" s="37">
        <v>0.0462570237447888</v>
      </c>
      <c r="E16100" s="37" t="s">
        <v>14</v>
      </c>
      <c r="F16100" s="37" t="s">
        <v>9</v>
      </c>
    </row>
    <row r="16101">
      <c r="A16101" s="36" t="str">
        <f t="shared" si="1"/>
        <v>High Population-Middle Poverty</v>
      </c>
      <c r="B16101" s="35" t="s">
        <v>16120</v>
      </c>
      <c r="C16101" s="37">
        <v>17092.0</v>
      </c>
      <c r="D16101" s="37">
        <v>0.136730634214837</v>
      </c>
      <c r="E16101" s="37" t="s">
        <v>14</v>
      </c>
      <c r="F16101" s="37" t="s">
        <v>10</v>
      </c>
    </row>
    <row r="16102">
      <c r="A16102" s="36" t="str">
        <f t="shared" si="1"/>
        <v>Low Population-Low Poverty</v>
      </c>
      <c r="B16102" s="35" t="s">
        <v>16121</v>
      </c>
      <c r="C16102" s="37">
        <v>6.0</v>
      </c>
      <c r="D16102" s="37">
        <v>0.0</v>
      </c>
      <c r="E16102" s="37" t="s">
        <v>16</v>
      </c>
      <c r="F16102" s="37" t="s">
        <v>9</v>
      </c>
    </row>
    <row r="16103">
      <c r="A16103" s="36" t="str">
        <f t="shared" si="1"/>
        <v>Medium Population-Low Poverty</v>
      </c>
      <c r="B16103" s="35" t="s">
        <v>16122</v>
      </c>
      <c r="C16103" s="37">
        <v>4094.0</v>
      </c>
      <c r="D16103" s="37">
        <v>0.0574010747435271</v>
      </c>
      <c r="E16103" s="37" t="s">
        <v>15</v>
      </c>
      <c r="F16103" s="37" t="s">
        <v>9</v>
      </c>
    </row>
    <row r="16104">
      <c r="A16104" s="36" t="str">
        <f t="shared" si="1"/>
        <v>Medium Population-Middle Poverty</v>
      </c>
      <c r="B16104" s="35" t="s">
        <v>16123</v>
      </c>
      <c r="C16104" s="37">
        <v>1507.0</v>
      </c>
      <c r="D16104" s="37">
        <v>0.162574651625747</v>
      </c>
      <c r="E16104" s="37" t="s">
        <v>15</v>
      </c>
      <c r="F16104" s="37" t="s">
        <v>10</v>
      </c>
    </row>
    <row r="16105">
      <c r="A16105" s="36" t="str">
        <f t="shared" si="1"/>
        <v>Medium Population-Low Poverty</v>
      </c>
      <c r="B16105" s="35" t="s">
        <v>16124</v>
      </c>
      <c r="C16105" s="37">
        <v>6969.0</v>
      </c>
      <c r="D16105" s="37">
        <v>0.0982924379394461</v>
      </c>
      <c r="E16105" s="37" t="s">
        <v>15</v>
      </c>
      <c r="F16105" s="37" t="s">
        <v>9</v>
      </c>
    </row>
    <row r="16106">
      <c r="A16106" s="36" t="str">
        <f t="shared" si="1"/>
        <v>Medium Population-High Poverty</v>
      </c>
      <c r="B16106" s="35" t="s">
        <v>16125</v>
      </c>
      <c r="C16106" s="37">
        <v>980.0</v>
      </c>
      <c r="D16106" s="37">
        <v>0.407142857142857</v>
      </c>
      <c r="E16106" s="37" t="s">
        <v>15</v>
      </c>
      <c r="F16106" s="37" t="s">
        <v>11</v>
      </c>
    </row>
    <row r="16107">
      <c r="A16107" s="36" t="str">
        <f t="shared" si="1"/>
        <v>High Population-Middle Poverty</v>
      </c>
      <c r="B16107" s="35" t="s">
        <v>16126</v>
      </c>
      <c r="C16107" s="37">
        <v>35413.0</v>
      </c>
      <c r="D16107" s="37">
        <v>0.151272131703047</v>
      </c>
      <c r="E16107" s="37" t="s">
        <v>14</v>
      </c>
      <c r="F16107" s="37" t="s">
        <v>10</v>
      </c>
    </row>
    <row r="16108">
      <c r="A16108" s="36" t="str">
        <f t="shared" si="1"/>
        <v>High Population-Middle Poverty</v>
      </c>
      <c r="B16108" s="35" t="s">
        <v>16127</v>
      </c>
      <c r="C16108" s="37">
        <v>39186.0</v>
      </c>
      <c r="D16108" s="37">
        <v>0.254886949420711</v>
      </c>
      <c r="E16108" s="37" t="s">
        <v>14</v>
      </c>
      <c r="F16108" s="37" t="s">
        <v>10</v>
      </c>
    </row>
    <row r="16109">
      <c r="A16109" s="36" t="str">
        <f t="shared" si="1"/>
        <v>High Population-Middle Poverty</v>
      </c>
      <c r="B16109" s="35" t="s">
        <v>16128</v>
      </c>
      <c r="C16109" s="37">
        <v>26011.0</v>
      </c>
      <c r="D16109" s="37">
        <v>0.24320479797009</v>
      </c>
      <c r="E16109" s="37" t="s">
        <v>14</v>
      </c>
      <c r="F16109" s="37" t="s">
        <v>10</v>
      </c>
    </row>
    <row r="16110">
      <c r="A16110" s="36" t="str">
        <f t="shared" si="1"/>
        <v>High Population-Low Poverty</v>
      </c>
      <c r="B16110" s="35" t="s">
        <v>16129</v>
      </c>
      <c r="C16110" s="37">
        <v>20973.0</v>
      </c>
      <c r="D16110" s="37">
        <v>0.0750011920087732</v>
      </c>
      <c r="E16110" s="37" t="s">
        <v>14</v>
      </c>
      <c r="F16110" s="37" t="s">
        <v>9</v>
      </c>
    </row>
    <row r="16111">
      <c r="A16111" s="36" t="str">
        <f t="shared" si="1"/>
        <v>Medium Population-Middle Poverty</v>
      </c>
      <c r="B16111" s="35" t="s">
        <v>16130</v>
      </c>
      <c r="C16111" s="37">
        <v>2479.0</v>
      </c>
      <c r="D16111" s="37">
        <v>0.160548608309802</v>
      </c>
      <c r="E16111" s="37" t="s">
        <v>15</v>
      </c>
      <c r="F16111" s="37" t="s">
        <v>10</v>
      </c>
    </row>
    <row r="16112">
      <c r="A16112" s="36" t="str">
        <f t="shared" si="1"/>
        <v>Medium Population-Low Poverty</v>
      </c>
      <c r="B16112" s="35" t="s">
        <v>16131</v>
      </c>
      <c r="C16112" s="37">
        <v>3999.0</v>
      </c>
      <c r="D16112" s="37">
        <v>0.0955238809702426</v>
      </c>
      <c r="E16112" s="37" t="s">
        <v>15</v>
      </c>
      <c r="F16112" s="37" t="s">
        <v>9</v>
      </c>
    </row>
    <row r="16113">
      <c r="A16113" s="36" t="str">
        <f t="shared" si="1"/>
        <v>Medium Population-Low Poverty</v>
      </c>
      <c r="B16113" s="35" t="s">
        <v>16132</v>
      </c>
      <c r="C16113" s="37">
        <v>2576.0</v>
      </c>
      <c r="D16113" s="37">
        <v>0.093167701863354</v>
      </c>
      <c r="E16113" s="37" t="s">
        <v>15</v>
      </c>
      <c r="F16113" s="37" t="s">
        <v>9</v>
      </c>
    </row>
    <row r="16114">
      <c r="A16114" s="36" t="str">
        <f t="shared" si="1"/>
        <v>Medium Population-Middle Poverty</v>
      </c>
      <c r="B16114" s="35" t="s">
        <v>16133</v>
      </c>
      <c r="C16114" s="37">
        <v>3333.0</v>
      </c>
      <c r="D16114" s="37">
        <v>0.276627662766277</v>
      </c>
      <c r="E16114" s="37" t="s">
        <v>15</v>
      </c>
      <c r="F16114" s="37" t="s">
        <v>10</v>
      </c>
    </row>
    <row r="16115">
      <c r="A16115" s="36" t="str">
        <f t="shared" si="1"/>
        <v>Medium Population-Low Poverty</v>
      </c>
      <c r="B16115" s="35" t="s">
        <v>16134</v>
      </c>
      <c r="C16115" s="37">
        <v>5912.0</v>
      </c>
      <c r="D16115" s="37">
        <v>0.0950608930987821</v>
      </c>
      <c r="E16115" s="37" t="s">
        <v>15</v>
      </c>
      <c r="F16115" s="37" t="s">
        <v>9</v>
      </c>
    </row>
    <row r="16116">
      <c r="A16116" s="36" t="str">
        <f t="shared" si="1"/>
        <v>Medium Population-Middle Poverty</v>
      </c>
      <c r="B16116" s="35" t="s">
        <v>16135</v>
      </c>
      <c r="C16116" s="37">
        <v>1939.0</v>
      </c>
      <c r="D16116" s="37">
        <v>0.122743682310469</v>
      </c>
      <c r="E16116" s="37" t="s">
        <v>15</v>
      </c>
      <c r="F16116" s="37" t="s">
        <v>10</v>
      </c>
    </row>
    <row r="16117">
      <c r="A16117" s="36" t="str">
        <f t="shared" si="1"/>
        <v>Medium Population-Middle Poverty</v>
      </c>
      <c r="B16117" s="35" t="s">
        <v>16136</v>
      </c>
      <c r="C16117" s="37">
        <v>2459.0</v>
      </c>
      <c r="D16117" s="37">
        <v>0.13135420902806</v>
      </c>
      <c r="E16117" s="37" t="s">
        <v>15</v>
      </c>
      <c r="F16117" s="37" t="s">
        <v>10</v>
      </c>
    </row>
    <row r="16118">
      <c r="A16118" s="36" t="str">
        <f t="shared" si="1"/>
        <v>Medium Population-Middle Poverty</v>
      </c>
      <c r="B16118" s="35" t="s">
        <v>16137</v>
      </c>
      <c r="C16118" s="37">
        <v>4603.0</v>
      </c>
      <c r="D16118" s="37">
        <v>0.18944166847708</v>
      </c>
      <c r="E16118" s="37" t="s">
        <v>15</v>
      </c>
      <c r="F16118" s="37" t="s">
        <v>10</v>
      </c>
    </row>
    <row r="16119">
      <c r="A16119" s="36" t="str">
        <f t="shared" si="1"/>
        <v>Medium Population-Middle Poverty</v>
      </c>
      <c r="B16119" s="35" t="s">
        <v>16138</v>
      </c>
      <c r="C16119" s="37">
        <v>4759.0</v>
      </c>
      <c r="D16119" s="37">
        <v>0.147720109266653</v>
      </c>
      <c r="E16119" s="37" t="s">
        <v>15</v>
      </c>
      <c r="F16119" s="37" t="s">
        <v>10</v>
      </c>
    </row>
    <row r="16120">
      <c r="A16120" s="36" t="str">
        <f t="shared" si="1"/>
        <v>High Population-Low Poverty</v>
      </c>
      <c r="B16120" s="35" t="s">
        <v>16139</v>
      </c>
      <c r="C16120" s="37">
        <v>18943.0</v>
      </c>
      <c r="D16120" s="37">
        <v>0.0522092593570184</v>
      </c>
      <c r="E16120" s="37" t="s">
        <v>14</v>
      </c>
      <c r="F16120" s="37" t="s">
        <v>9</v>
      </c>
    </row>
    <row r="16121">
      <c r="A16121" s="36" t="str">
        <f t="shared" si="1"/>
        <v>High Population-Middle Poverty</v>
      </c>
      <c r="B16121" s="35" t="s">
        <v>16140</v>
      </c>
      <c r="C16121" s="37">
        <v>10144.0</v>
      </c>
      <c r="D16121" s="37">
        <v>0.143828864353312</v>
      </c>
      <c r="E16121" s="37" t="s">
        <v>14</v>
      </c>
      <c r="F16121" s="37" t="s">
        <v>10</v>
      </c>
    </row>
    <row r="16122">
      <c r="A16122" s="36" t="str">
        <f t="shared" si="1"/>
        <v>Low Population-Middle Poverty</v>
      </c>
      <c r="B16122" s="35" t="s">
        <v>16141</v>
      </c>
      <c r="C16122" s="37">
        <v>79.0</v>
      </c>
      <c r="D16122" s="37">
        <v>0.139240506329114</v>
      </c>
      <c r="E16122" s="37" t="s">
        <v>16</v>
      </c>
      <c r="F16122" s="37" t="s">
        <v>10</v>
      </c>
    </row>
    <row r="16123">
      <c r="A16123" s="36" t="str">
        <f t="shared" si="1"/>
        <v>Medium Population-Middle Poverty</v>
      </c>
      <c r="B16123" s="35" t="s">
        <v>16142</v>
      </c>
      <c r="C16123" s="37">
        <v>1433.0</v>
      </c>
      <c r="D16123" s="37">
        <v>0.254012561060712</v>
      </c>
      <c r="E16123" s="37" t="s">
        <v>15</v>
      </c>
      <c r="F16123" s="37" t="s">
        <v>10</v>
      </c>
    </row>
    <row r="16124">
      <c r="A16124" s="36" t="str">
        <f t="shared" si="1"/>
        <v>Medium Population-Low Poverty</v>
      </c>
      <c r="B16124" s="35" t="s">
        <v>16143</v>
      </c>
      <c r="C16124" s="37">
        <v>8271.0</v>
      </c>
      <c r="D16124" s="37">
        <v>0.0467899891186072</v>
      </c>
      <c r="E16124" s="37" t="s">
        <v>15</v>
      </c>
      <c r="F16124" s="37" t="s">
        <v>9</v>
      </c>
    </row>
    <row r="16125">
      <c r="A16125" s="36" t="str">
        <f t="shared" si="1"/>
        <v>Medium Population-Low Poverty</v>
      </c>
      <c r="B16125" s="35" t="s">
        <v>16144</v>
      </c>
      <c r="C16125" s="37">
        <v>9081.0</v>
      </c>
      <c r="D16125" s="37">
        <v>0.0801673824468671</v>
      </c>
      <c r="E16125" s="37" t="s">
        <v>15</v>
      </c>
      <c r="F16125" s="37" t="s">
        <v>9</v>
      </c>
    </row>
    <row r="16126">
      <c r="A16126" s="36" t="str">
        <f t="shared" si="1"/>
        <v>High Population-Low Poverty</v>
      </c>
      <c r="B16126" s="35" t="s">
        <v>16145</v>
      </c>
      <c r="C16126" s="37">
        <v>28366.0</v>
      </c>
      <c r="D16126" s="37">
        <v>0.0407530141718959</v>
      </c>
      <c r="E16126" s="37" t="s">
        <v>14</v>
      </c>
      <c r="F16126" s="37" t="s">
        <v>9</v>
      </c>
    </row>
    <row r="16127">
      <c r="A16127" s="36" t="str">
        <f t="shared" si="1"/>
        <v>High Population-Middle Poverty</v>
      </c>
      <c r="B16127" s="35" t="s">
        <v>16146</v>
      </c>
      <c r="C16127" s="37">
        <v>36249.0</v>
      </c>
      <c r="D16127" s="37">
        <v>0.268200502082816</v>
      </c>
      <c r="E16127" s="37" t="s">
        <v>14</v>
      </c>
      <c r="F16127" s="37" t="s">
        <v>10</v>
      </c>
    </row>
    <row r="16128">
      <c r="A16128" s="36" t="str">
        <f t="shared" si="1"/>
        <v>High Population-Middle Poverty</v>
      </c>
      <c r="B16128" s="35" t="s">
        <v>16147</v>
      </c>
      <c r="C16128" s="37">
        <v>38435.0</v>
      </c>
      <c r="D16128" s="37">
        <v>0.193235332379342</v>
      </c>
      <c r="E16128" s="37" t="s">
        <v>14</v>
      </c>
      <c r="F16128" s="37" t="s">
        <v>10</v>
      </c>
    </row>
    <row r="16129">
      <c r="A16129" s="36" t="str">
        <f t="shared" si="1"/>
        <v>High Population-Middle Poverty</v>
      </c>
      <c r="B16129" s="35" t="s">
        <v>16148</v>
      </c>
      <c r="C16129" s="37">
        <v>31070.0</v>
      </c>
      <c r="D16129" s="37">
        <v>0.159028001287416</v>
      </c>
      <c r="E16129" s="37" t="s">
        <v>14</v>
      </c>
      <c r="F16129" s="37" t="s">
        <v>10</v>
      </c>
    </row>
    <row r="16130">
      <c r="A16130" s="36" t="str">
        <f t="shared" si="1"/>
        <v>High Population-Middle Poverty</v>
      </c>
      <c r="B16130" s="35" t="s">
        <v>16149</v>
      </c>
      <c r="C16130" s="37">
        <v>32588.0</v>
      </c>
      <c r="D16130" s="37">
        <v>0.1015097581932</v>
      </c>
      <c r="E16130" s="37" t="s">
        <v>14</v>
      </c>
      <c r="F16130" s="37" t="s">
        <v>10</v>
      </c>
    </row>
    <row r="16131">
      <c r="A16131" s="36" t="str">
        <f t="shared" si="1"/>
        <v>High Population-Middle Poverty</v>
      </c>
      <c r="B16131" s="35" t="s">
        <v>16150</v>
      </c>
      <c r="C16131" s="37">
        <v>37842.0</v>
      </c>
      <c r="D16131" s="37">
        <v>0.289968817715766</v>
      </c>
      <c r="E16131" s="37" t="s">
        <v>14</v>
      </c>
      <c r="F16131" s="37" t="s">
        <v>10</v>
      </c>
    </row>
    <row r="16132">
      <c r="A16132" s="36" t="str">
        <f t="shared" si="1"/>
        <v>High Population-Middle Poverty</v>
      </c>
      <c r="B16132" s="35" t="s">
        <v>16151</v>
      </c>
      <c r="C16132" s="37">
        <v>40472.0</v>
      </c>
      <c r="D16132" s="37">
        <v>0.101650523818937</v>
      </c>
      <c r="E16132" s="37" t="s">
        <v>14</v>
      </c>
      <c r="F16132" s="37" t="s">
        <v>10</v>
      </c>
    </row>
    <row r="16133">
      <c r="A16133" s="36" t="str">
        <f t="shared" si="1"/>
        <v>High Population-Middle Poverty</v>
      </c>
      <c r="B16133" s="35" t="s">
        <v>16152</v>
      </c>
      <c r="C16133" s="37">
        <v>27466.0</v>
      </c>
      <c r="D16133" s="37">
        <v>0.167406975897473</v>
      </c>
      <c r="E16133" s="37" t="s">
        <v>14</v>
      </c>
      <c r="F16133" s="37" t="s">
        <v>10</v>
      </c>
    </row>
    <row r="16134">
      <c r="A16134" s="36" t="str">
        <f t="shared" si="1"/>
        <v>High Population-Low Poverty</v>
      </c>
      <c r="B16134" s="35" t="s">
        <v>16153</v>
      </c>
      <c r="C16134" s="37">
        <v>16359.0</v>
      </c>
      <c r="D16134" s="37">
        <v>0.0963995354239257</v>
      </c>
      <c r="E16134" s="37" t="s">
        <v>14</v>
      </c>
      <c r="F16134" s="37" t="s">
        <v>9</v>
      </c>
    </row>
    <row r="16135">
      <c r="A16135" s="36" t="str">
        <f t="shared" si="1"/>
        <v>High Population-Low Poverty</v>
      </c>
      <c r="B16135" s="35" t="s">
        <v>16154</v>
      </c>
      <c r="C16135" s="37">
        <v>28592.0</v>
      </c>
      <c r="D16135" s="37">
        <v>0.0959009513150532</v>
      </c>
      <c r="E16135" s="37" t="s">
        <v>14</v>
      </c>
      <c r="F16135" s="37" t="s">
        <v>9</v>
      </c>
    </row>
    <row r="16136">
      <c r="A16136" s="36" t="str">
        <f t="shared" si="1"/>
        <v>High Population-Low Poverty</v>
      </c>
      <c r="B16136" s="35" t="s">
        <v>16155</v>
      </c>
      <c r="C16136" s="37">
        <v>28637.0</v>
      </c>
      <c r="D16136" s="37">
        <v>0.0921884275587527</v>
      </c>
      <c r="E16136" s="37" t="s">
        <v>14</v>
      </c>
      <c r="F16136" s="37" t="s">
        <v>9</v>
      </c>
    </row>
    <row r="16137">
      <c r="A16137" s="36" t="str">
        <f t="shared" si="1"/>
        <v>High Population-Low Poverty</v>
      </c>
      <c r="B16137" s="35" t="s">
        <v>16156</v>
      </c>
      <c r="C16137" s="37">
        <v>21717.0</v>
      </c>
      <c r="D16137" s="37">
        <v>0.0808122668876917</v>
      </c>
      <c r="E16137" s="37" t="s">
        <v>14</v>
      </c>
      <c r="F16137" s="37" t="s">
        <v>9</v>
      </c>
    </row>
    <row r="16138">
      <c r="A16138" s="36" t="str">
        <f t="shared" si="1"/>
        <v>High Population-Middle Poverty</v>
      </c>
      <c r="B16138" s="35" t="s">
        <v>16157</v>
      </c>
      <c r="C16138" s="37">
        <v>10050.0</v>
      </c>
      <c r="D16138" s="37">
        <v>0.115721393034826</v>
      </c>
      <c r="E16138" s="37" t="s">
        <v>14</v>
      </c>
      <c r="F16138" s="37" t="s">
        <v>10</v>
      </c>
    </row>
    <row r="16139">
      <c r="A16139" s="36" t="str">
        <f t="shared" si="1"/>
        <v>High Population-Low Poverty</v>
      </c>
      <c r="B16139" s="35" t="s">
        <v>16158</v>
      </c>
      <c r="C16139" s="37">
        <v>32268.0</v>
      </c>
      <c r="D16139" s="37">
        <v>0.0939630593777117</v>
      </c>
      <c r="E16139" s="37" t="s">
        <v>14</v>
      </c>
      <c r="F16139" s="37" t="s">
        <v>9</v>
      </c>
    </row>
    <row r="16140">
      <c r="A16140" s="36" t="str">
        <f t="shared" si="1"/>
        <v>High Population-Middle Poverty</v>
      </c>
      <c r="B16140" s="35" t="s">
        <v>16159</v>
      </c>
      <c r="C16140" s="37">
        <v>33180.0</v>
      </c>
      <c r="D16140" s="37">
        <v>0.19291742013261</v>
      </c>
      <c r="E16140" s="37" t="s">
        <v>14</v>
      </c>
      <c r="F16140" s="37" t="s">
        <v>10</v>
      </c>
    </row>
    <row r="16141">
      <c r="A16141" s="36" t="str">
        <f t="shared" si="1"/>
        <v>High Population-Middle Poverty</v>
      </c>
      <c r="B16141" s="35" t="s">
        <v>16160</v>
      </c>
      <c r="C16141" s="37">
        <v>21226.0</v>
      </c>
      <c r="D16141" s="37">
        <v>0.159427117685857</v>
      </c>
      <c r="E16141" s="37" t="s">
        <v>14</v>
      </c>
      <c r="F16141" s="37" t="s">
        <v>10</v>
      </c>
    </row>
    <row r="16142">
      <c r="A16142" s="36" t="str">
        <f t="shared" si="1"/>
        <v>Low Population-Middle Poverty</v>
      </c>
      <c r="B16142" s="35" t="s">
        <v>16161</v>
      </c>
      <c r="C16142" s="37">
        <v>266.0</v>
      </c>
      <c r="D16142" s="37">
        <v>0.142857142857143</v>
      </c>
      <c r="E16142" s="37" t="s">
        <v>16</v>
      </c>
      <c r="F16142" s="37" t="s">
        <v>10</v>
      </c>
    </row>
    <row r="16143">
      <c r="A16143" s="36" t="str">
        <f t="shared" si="1"/>
        <v>Medium Population-Middle Poverty</v>
      </c>
      <c r="B16143" s="35" t="s">
        <v>16162</v>
      </c>
      <c r="C16143" s="37">
        <v>1159.0</v>
      </c>
      <c r="D16143" s="37">
        <v>0.156169111302847</v>
      </c>
      <c r="E16143" s="37" t="s">
        <v>15</v>
      </c>
      <c r="F16143" s="37" t="s">
        <v>10</v>
      </c>
    </row>
    <row r="16144">
      <c r="A16144" s="36" t="str">
        <f t="shared" si="1"/>
        <v>Medium Population-Low Poverty</v>
      </c>
      <c r="B16144" s="35" t="s">
        <v>16163</v>
      </c>
      <c r="C16144" s="37">
        <v>687.0</v>
      </c>
      <c r="D16144" s="37">
        <v>0.0829694323144105</v>
      </c>
      <c r="E16144" s="37" t="s">
        <v>15</v>
      </c>
      <c r="F16144" s="37" t="s">
        <v>9</v>
      </c>
    </row>
    <row r="16145">
      <c r="A16145" s="36" t="str">
        <f t="shared" si="1"/>
        <v>Medium Population-Middle Poverty</v>
      </c>
      <c r="B16145" s="35" t="s">
        <v>16164</v>
      </c>
      <c r="C16145" s="37">
        <v>2814.0</v>
      </c>
      <c r="D16145" s="37">
        <v>0.153873489694385</v>
      </c>
      <c r="E16145" s="37" t="s">
        <v>15</v>
      </c>
      <c r="F16145" s="37" t="s">
        <v>10</v>
      </c>
    </row>
    <row r="16146">
      <c r="A16146" s="36" t="str">
        <f t="shared" si="1"/>
        <v>Medium Population-Middle Poverty</v>
      </c>
      <c r="B16146" s="35" t="s">
        <v>16165</v>
      </c>
      <c r="C16146" s="37">
        <v>3621.0</v>
      </c>
      <c r="D16146" s="37">
        <v>0.104667219000276</v>
      </c>
      <c r="E16146" s="37" t="s">
        <v>15</v>
      </c>
      <c r="F16146" s="37" t="s">
        <v>10</v>
      </c>
    </row>
    <row r="16147">
      <c r="A16147" s="36" t="str">
        <f t="shared" si="1"/>
        <v>Medium Population-Middle Poverty</v>
      </c>
      <c r="B16147" s="35" t="s">
        <v>16166</v>
      </c>
      <c r="C16147" s="37">
        <v>2257.0</v>
      </c>
      <c r="D16147" s="37">
        <v>0.115197164377492</v>
      </c>
      <c r="E16147" s="37" t="s">
        <v>15</v>
      </c>
      <c r="F16147" s="37" t="s">
        <v>10</v>
      </c>
    </row>
    <row r="16148">
      <c r="A16148" s="36" t="str">
        <f t="shared" si="1"/>
        <v>Medium Population-Low Poverty</v>
      </c>
      <c r="B16148" s="35" t="s">
        <v>16167</v>
      </c>
      <c r="C16148" s="37">
        <v>3143.0</v>
      </c>
      <c r="D16148" s="37">
        <v>0.09608654152084</v>
      </c>
      <c r="E16148" s="37" t="s">
        <v>15</v>
      </c>
      <c r="F16148" s="37" t="s">
        <v>9</v>
      </c>
    </row>
    <row r="16149">
      <c r="A16149" s="36" t="str">
        <f t="shared" si="1"/>
        <v>Medium Population-Low Poverty</v>
      </c>
      <c r="B16149" s="35" t="s">
        <v>16168</v>
      </c>
      <c r="C16149" s="37">
        <v>710.0</v>
      </c>
      <c r="D16149" s="37">
        <v>0.0816901408450704</v>
      </c>
      <c r="E16149" s="37" t="s">
        <v>15</v>
      </c>
      <c r="F16149" s="37" t="s">
        <v>9</v>
      </c>
    </row>
    <row r="16150">
      <c r="A16150" s="36" t="str">
        <f t="shared" si="1"/>
        <v>Medium Population-Middle Poverty</v>
      </c>
      <c r="B16150" s="35" t="s">
        <v>16169</v>
      </c>
      <c r="C16150" s="37">
        <v>1015.0</v>
      </c>
      <c r="D16150" s="37">
        <v>0.177339901477833</v>
      </c>
      <c r="E16150" s="37" t="s">
        <v>15</v>
      </c>
      <c r="F16150" s="37" t="s">
        <v>10</v>
      </c>
    </row>
    <row r="16151">
      <c r="A16151" s="36" t="str">
        <f t="shared" si="1"/>
        <v>Medium Population-Middle Poverty</v>
      </c>
      <c r="B16151" s="35" t="s">
        <v>16170</v>
      </c>
      <c r="C16151" s="37">
        <v>2698.0</v>
      </c>
      <c r="D16151" s="37">
        <v>0.104521868050408</v>
      </c>
      <c r="E16151" s="37" t="s">
        <v>15</v>
      </c>
      <c r="F16151" s="37" t="s">
        <v>10</v>
      </c>
    </row>
    <row r="16152">
      <c r="A16152" s="36" t="str">
        <f t="shared" si="1"/>
        <v>Medium Population-Low Poverty</v>
      </c>
      <c r="B16152" s="35" t="s">
        <v>16171</v>
      </c>
      <c r="C16152" s="37">
        <v>3468.0</v>
      </c>
      <c r="D16152" s="37">
        <v>0.0818915801614764</v>
      </c>
      <c r="E16152" s="37" t="s">
        <v>15</v>
      </c>
      <c r="F16152" s="37" t="s">
        <v>9</v>
      </c>
    </row>
    <row r="16153">
      <c r="A16153" s="36" t="str">
        <f t="shared" si="1"/>
        <v>Medium Population-Middle Poverty</v>
      </c>
      <c r="B16153" s="35" t="s">
        <v>16172</v>
      </c>
      <c r="C16153" s="37">
        <v>2509.0</v>
      </c>
      <c r="D16153" s="37">
        <v>0.122359505779195</v>
      </c>
      <c r="E16153" s="37" t="s">
        <v>15</v>
      </c>
      <c r="F16153" s="37" t="s">
        <v>10</v>
      </c>
    </row>
    <row r="16154">
      <c r="A16154" s="36" t="str">
        <f t="shared" si="1"/>
        <v>Medium Population-Middle Poverty</v>
      </c>
      <c r="B16154" s="35" t="s">
        <v>16173</v>
      </c>
      <c r="C16154" s="37">
        <v>1186.0</v>
      </c>
      <c r="D16154" s="37">
        <v>0.231028667790894</v>
      </c>
      <c r="E16154" s="37" t="s">
        <v>15</v>
      </c>
      <c r="F16154" s="37" t="s">
        <v>10</v>
      </c>
    </row>
    <row r="16155">
      <c r="A16155" s="36" t="str">
        <f t="shared" si="1"/>
        <v>Medium Population-Middle Poverty</v>
      </c>
      <c r="B16155" s="35" t="s">
        <v>16174</v>
      </c>
      <c r="C16155" s="37">
        <v>1154.0</v>
      </c>
      <c r="D16155" s="37">
        <v>0.12998266897747</v>
      </c>
      <c r="E16155" s="37" t="s">
        <v>15</v>
      </c>
      <c r="F16155" s="37" t="s">
        <v>10</v>
      </c>
    </row>
    <row r="16156">
      <c r="A16156" s="36" t="str">
        <f t="shared" si="1"/>
        <v>Low Population-Middle Poverty</v>
      </c>
      <c r="B16156" s="35" t="s">
        <v>16175</v>
      </c>
      <c r="C16156" s="37">
        <v>361.0</v>
      </c>
      <c r="D16156" s="37">
        <v>0.191135734072022</v>
      </c>
      <c r="E16156" s="37" t="s">
        <v>16</v>
      </c>
      <c r="F16156" s="37" t="s">
        <v>10</v>
      </c>
    </row>
    <row r="16157">
      <c r="A16157" s="36" t="str">
        <f t="shared" si="1"/>
        <v>Low Population-Middle Poverty</v>
      </c>
      <c r="B16157" s="35" t="s">
        <v>16176</v>
      </c>
      <c r="C16157" s="37">
        <v>173.0</v>
      </c>
      <c r="D16157" s="37">
        <v>0.179190751445087</v>
      </c>
      <c r="E16157" s="37" t="s">
        <v>16</v>
      </c>
      <c r="F16157" s="37" t="s">
        <v>10</v>
      </c>
    </row>
    <row r="16158">
      <c r="A16158" s="36" t="str">
        <f t="shared" si="1"/>
        <v>Low Population-Low Poverty</v>
      </c>
      <c r="B16158" s="35" t="s">
        <v>16177</v>
      </c>
      <c r="C16158" s="37">
        <v>167.0</v>
      </c>
      <c r="D16158" s="37">
        <v>0.0958083832335329</v>
      </c>
      <c r="E16158" s="37" t="s">
        <v>16</v>
      </c>
      <c r="F16158" s="37" t="s">
        <v>9</v>
      </c>
    </row>
    <row r="16159">
      <c r="A16159" s="36" t="str">
        <f t="shared" si="1"/>
        <v>Medium Population-Middle Poverty</v>
      </c>
      <c r="B16159" s="35" t="s">
        <v>16178</v>
      </c>
      <c r="C16159" s="37">
        <v>2034.0</v>
      </c>
      <c r="D16159" s="37">
        <v>0.144542772861357</v>
      </c>
      <c r="E16159" s="37" t="s">
        <v>15</v>
      </c>
      <c r="F16159" s="37" t="s">
        <v>10</v>
      </c>
    </row>
    <row r="16160">
      <c r="A16160" s="36" t="str">
        <f t="shared" si="1"/>
        <v>Medium Population-Low Poverty</v>
      </c>
      <c r="B16160" s="35" t="s">
        <v>16179</v>
      </c>
      <c r="C16160" s="37">
        <v>1398.0</v>
      </c>
      <c r="D16160" s="37">
        <v>0.0629470672389127</v>
      </c>
      <c r="E16160" s="37" t="s">
        <v>15</v>
      </c>
      <c r="F16160" s="37" t="s">
        <v>9</v>
      </c>
    </row>
    <row r="16161">
      <c r="A16161" s="36" t="str">
        <f t="shared" si="1"/>
        <v>Medium Population-Middle Poverty</v>
      </c>
      <c r="B16161" s="35" t="s">
        <v>16180</v>
      </c>
      <c r="C16161" s="37">
        <v>5971.0</v>
      </c>
      <c r="D16161" s="37">
        <v>0.206498074024452</v>
      </c>
      <c r="E16161" s="37" t="s">
        <v>15</v>
      </c>
      <c r="F16161" s="37" t="s">
        <v>10</v>
      </c>
    </row>
    <row r="16162">
      <c r="A16162" s="36" t="str">
        <f t="shared" si="1"/>
        <v>Medium Population-Middle Poverty</v>
      </c>
      <c r="B16162" s="35" t="s">
        <v>16181</v>
      </c>
      <c r="C16162" s="37">
        <v>1091.0</v>
      </c>
      <c r="D16162" s="37">
        <v>0.178735105407883</v>
      </c>
      <c r="E16162" s="37" t="s">
        <v>15</v>
      </c>
      <c r="F16162" s="37" t="s">
        <v>10</v>
      </c>
    </row>
    <row r="16163">
      <c r="A16163" s="36" t="str">
        <f t="shared" si="1"/>
        <v>Medium Population-Middle Poverty</v>
      </c>
      <c r="B16163" s="35" t="s">
        <v>16182</v>
      </c>
      <c r="C16163" s="37">
        <v>3673.0</v>
      </c>
      <c r="D16163" s="37">
        <v>0.129866594064797</v>
      </c>
      <c r="E16163" s="37" t="s">
        <v>15</v>
      </c>
      <c r="F16163" s="37" t="s">
        <v>10</v>
      </c>
    </row>
    <row r="16164">
      <c r="A16164" s="36" t="str">
        <f t="shared" si="1"/>
        <v>Low Population-Low Poverty</v>
      </c>
      <c r="B16164" s="35" t="s">
        <v>16183</v>
      </c>
      <c r="C16164" s="37">
        <v>81.0</v>
      </c>
      <c r="D16164" s="37">
        <v>0.0</v>
      </c>
      <c r="E16164" s="37" t="s">
        <v>16</v>
      </c>
      <c r="F16164" s="37" t="s">
        <v>9</v>
      </c>
    </row>
    <row r="16165">
      <c r="A16165" s="36" t="str">
        <f t="shared" si="1"/>
        <v>Medium Population-Middle Poverty</v>
      </c>
      <c r="B16165" s="35" t="s">
        <v>16184</v>
      </c>
      <c r="C16165" s="37">
        <v>3319.0</v>
      </c>
      <c r="D16165" s="37">
        <v>0.114191021391986</v>
      </c>
      <c r="E16165" s="37" t="s">
        <v>15</v>
      </c>
      <c r="F16165" s="37" t="s">
        <v>10</v>
      </c>
    </row>
    <row r="16166">
      <c r="A16166" s="36" t="str">
        <f t="shared" si="1"/>
        <v>Low Population-Middle Poverty</v>
      </c>
      <c r="B16166" s="35" t="s">
        <v>16185</v>
      </c>
      <c r="C16166" s="37">
        <v>396.0</v>
      </c>
      <c r="D16166" s="37">
        <v>0.148989898989899</v>
      </c>
      <c r="E16166" s="37" t="s">
        <v>16</v>
      </c>
      <c r="F16166" s="37" t="s">
        <v>10</v>
      </c>
    </row>
    <row r="16167">
      <c r="A16167" s="36" t="str">
        <f t="shared" si="1"/>
        <v>Medium Population-Middle Poverty</v>
      </c>
      <c r="B16167" s="35" t="s">
        <v>16186</v>
      </c>
      <c r="C16167" s="37">
        <v>3748.0</v>
      </c>
      <c r="D16167" s="37">
        <v>0.120864461045891</v>
      </c>
      <c r="E16167" s="37" t="s">
        <v>15</v>
      </c>
      <c r="F16167" s="37" t="s">
        <v>10</v>
      </c>
    </row>
    <row r="16168">
      <c r="A16168" s="36" t="str">
        <f t="shared" si="1"/>
        <v>Medium Population-Middle Poverty</v>
      </c>
      <c r="B16168" s="35" t="s">
        <v>16187</v>
      </c>
      <c r="C16168" s="37">
        <v>873.0</v>
      </c>
      <c r="D16168" s="37">
        <v>0.153493699885452</v>
      </c>
      <c r="E16168" s="37" t="s">
        <v>15</v>
      </c>
      <c r="F16168" s="37" t="s">
        <v>10</v>
      </c>
    </row>
    <row r="16169">
      <c r="A16169" s="36" t="str">
        <f t="shared" si="1"/>
        <v>Medium Population-Middle Poverty</v>
      </c>
      <c r="B16169" s="35" t="s">
        <v>16188</v>
      </c>
      <c r="C16169" s="37">
        <v>2264.0</v>
      </c>
      <c r="D16169" s="37">
        <v>0.175795053003534</v>
      </c>
      <c r="E16169" s="37" t="s">
        <v>15</v>
      </c>
      <c r="F16169" s="37" t="s">
        <v>10</v>
      </c>
    </row>
    <row r="16170">
      <c r="A16170" s="36" t="str">
        <f t="shared" si="1"/>
        <v>Medium Population-Low Poverty</v>
      </c>
      <c r="B16170" s="35" t="s">
        <v>16189</v>
      </c>
      <c r="C16170" s="37">
        <v>1568.0</v>
      </c>
      <c r="D16170" s="37">
        <v>0.0943877551020408</v>
      </c>
      <c r="E16170" s="37" t="s">
        <v>15</v>
      </c>
      <c r="F16170" s="37" t="s">
        <v>9</v>
      </c>
    </row>
    <row r="16171">
      <c r="A16171" s="36" t="str">
        <f t="shared" si="1"/>
        <v>Medium Population-High Poverty</v>
      </c>
      <c r="B16171" s="35" t="s">
        <v>16190</v>
      </c>
      <c r="C16171" s="37">
        <v>762.0</v>
      </c>
      <c r="D16171" s="37">
        <v>0.402887139107612</v>
      </c>
      <c r="E16171" s="37" t="s">
        <v>15</v>
      </c>
      <c r="F16171" s="37" t="s">
        <v>11</v>
      </c>
    </row>
    <row r="16172">
      <c r="A16172" s="36" t="str">
        <f t="shared" si="1"/>
        <v>Medium Population-Low Poverty</v>
      </c>
      <c r="B16172" s="35" t="s">
        <v>16191</v>
      </c>
      <c r="C16172" s="37">
        <v>6454.0</v>
      </c>
      <c r="D16172" s="37">
        <v>0.0677099473194918</v>
      </c>
      <c r="E16172" s="37" t="s">
        <v>15</v>
      </c>
      <c r="F16172" s="37" t="s">
        <v>9</v>
      </c>
    </row>
    <row r="16173">
      <c r="A16173" s="36" t="str">
        <f t="shared" si="1"/>
        <v>Medium Population-Middle Poverty</v>
      </c>
      <c r="B16173" s="35" t="s">
        <v>16192</v>
      </c>
      <c r="C16173" s="37">
        <v>1507.0</v>
      </c>
      <c r="D16173" s="37">
        <v>0.18513603185136</v>
      </c>
      <c r="E16173" s="37" t="s">
        <v>15</v>
      </c>
      <c r="F16173" s="37" t="s">
        <v>10</v>
      </c>
    </row>
    <row r="16174">
      <c r="A16174" s="36" t="str">
        <f t="shared" si="1"/>
        <v>Medium Population-Middle Poverty</v>
      </c>
      <c r="B16174" s="35" t="s">
        <v>16193</v>
      </c>
      <c r="C16174" s="37">
        <v>8370.0</v>
      </c>
      <c r="D16174" s="37">
        <v>0.161768219832736</v>
      </c>
      <c r="E16174" s="37" t="s">
        <v>15</v>
      </c>
      <c r="F16174" s="37" t="s">
        <v>10</v>
      </c>
    </row>
    <row r="16175">
      <c r="A16175" s="36" t="str">
        <f t="shared" si="1"/>
        <v>Medium Population-Low Poverty</v>
      </c>
      <c r="B16175" s="35" t="s">
        <v>16194</v>
      </c>
      <c r="C16175" s="37">
        <v>2241.0</v>
      </c>
      <c r="D16175" s="37">
        <v>0.0647032574743418</v>
      </c>
      <c r="E16175" s="37" t="s">
        <v>15</v>
      </c>
      <c r="F16175" s="37" t="s">
        <v>9</v>
      </c>
    </row>
    <row r="16176">
      <c r="A16176" s="36" t="str">
        <f t="shared" si="1"/>
        <v>Medium Population-Low Poverty</v>
      </c>
      <c r="B16176" s="35" t="s">
        <v>16195</v>
      </c>
      <c r="C16176" s="37">
        <v>6711.0</v>
      </c>
      <c r="D16176" s="37">
        <v>0.0932796900610937</v>
      </c>
      <c r="E16176" s="37" t="s">
        <v>15</v>
      </c>
      <c r="F16176" s="37" t="s">
        <v>9</v>
      </c>
    </row>
    <row r="16177">
      <c r="A16177" s="36" t="str">
        <f t="shared" si="1"/>
        <v>Medium Population-Low Poverty</v>
      </c>
      <c r="B16177" s="35" t="s">
        <v>16196</v>
      </c>
      <c r="C16177" s="37">
        <v>3251.0</v>
      </c>
      <c r="D16177" s="37">
        <v>0.0821285758228237</v>
      </c>
      <c r="E16177" s="37" t="s">
        <v>15</v>
      </c>
      <c r="F16177" s="37" t="s">
        <v>9</v>
      </c>
    </row>
    <row r="16178">
      <c r="A16178" s="36" t="str">
        <f t="shared" si="1"/>
        <v>Medium Population-Middle Poverty</v>
      </c>
      <c r="B16178" s="35" t="s">
        <v>16197</v>
      </c>
      <c r="C16178" s="37">
        <v>7830.0</v>
      </c>
      <c r="D16178" s="37">
        <v>0.189144316730524</v>
      </c>
      <c r="E16178" s="37" t="s">
        <v>15</v>
      </c>
      <c r="F16178" s="37" t="s">
        <v>10</v>
      </c>
    </row>
    <row r="16179">
      <c r="A16179" s="36" t="str">
        <f t="shared" si="1"/>
        <v>Medium Population-Low Poverty</v>
      </c>
      <c r="B16179" s="35" t="s">
        <v>16198</v>
      </c>
      <c r="C16179" s="37">
        <v>2009.0</v>
      </c>
      <c r="D16179" s="37">
        <v>0.0288700846192135</v>
      </c>
      <c r="E16179" s="37" t="s">
        <v>15</v>
      </c>
      <c r="F16179" s="37" t="s">
        <v>9</v>
      </c>
    </row>
    <row r="16180">
      <c r="A16180" s="36" t="str">
        <f t="shared" si="1"/>
        <v>Medium Population-Low Poverty</v>
      </c>
      <c r="B16180" s="35" t="s">
        <v>16199</v>
      </c>
      <c r="C16180" s="37">
        <v>519.0</v>
      </c>
      <c r="D16180" s="37">
        <v>0.0770712909441233</v>
      </c>
      <c r="E16180" s="37" t="s">
        <v>15</v>
      </c>
      <c r="F16180" s="37" t="s">
        <v>9</v>
      </c>
    </row>
    <row r="16181">
      <c r="A16181" s="36" t="str">
        <f t="shared" si="1"/>
        <v>Medium Population-Middle Poverty</v>
      </c>
      <c r="B16181" s="35" t="s">
        <v>16200</v>
      </c>
      <c r="C16181" s="37">
        <v>3377.0</v>
      </c>
      <c r="D16181" s="37">
        <v>0.158128516434705</v>
      </c>
      <c r="E16181" s="37" t="s">
        <v>15</v>
      </c>
      <c r="F16181" s="37" t="s">
        <v>10</v>
      </c>
    </row>
    <row r="16182">
      <c r="A16182" s="36" t="str">
        <f t="shared" si="1"/>
        <v>Medium Population-Middle Poverty</v>
      </c>
      <c r="B16182" s="35" t="s">
        <v>16201</v>
      </c>
      <c r="C16182" s="37">
        <v>1594.0</v>
      </c>
      <c r="D16182" s="37">
        <v>0.197616060225847</v>
      </c>
      <c r="E16182" s="37" t="s">
        <v>15</v>
      </c>
      <c r="F16182" s="37" t="s">
        <v>10</v>
      </c>
    </row>
    <row r="16183">
      <c r="A16183" s="36" t="str">
        <f t="shared" si="1"/>
        <v>Medium Population-Low Poverty</v>
      </c>
      <c r="B16183" s="35" t="s">
        <v>16202</v>
      </c>
      <c r="C16183" s="37">
        <v>3613.0</v>
      </c>
      <c r="D16183" s="37">
        <v>0.0924439523941323</v>
      </c>
      <c r="E16183" s="37" t="s">
        <v>15</v>
      </c>
      <c r="F16183" s="37" t="s">
        <v>9</v>
      </c>
    </row>
    <row r="16184">
      <c r="A16184" s="36" t="str">
        <f t="shared" si="1"/>
        <v>Medium Population-Middle Poverty</v>
      </c>
      <c r="B16184" s="35" t="s">
        <v>16203</v>
      </c>
      <c r="C16184" s="37">
        <v>6565.0</v>
      </c>
      <c r="D16184" s="37">
        <v>0.16999238385377</v>
      </c>
      <c r="E16184" s="37" t="s">
        <v>15</v>
      </c>
      <c r="F16184" s="37" t="s">
        <v>10</v>
      </c>
    </row>
    <row r="16185">
      <c r="A16185" s="36" t="str">
        <f t="shared" si="1"/>
        <v>High Population-Middle Poverty</v>
      </c>
      <c r="B16185" s="35" t="s">
        <v>16204</v>
      </c>
      <c r="C16185" s="37">
        <v>13058.0</v>
      </c>
      <c r="D16185" s="37">
        <v>0.107443712666565</v>
      </c>
      <c r="E16185" s="37" t="s">
        <v>14</v>
      </c>
      <c r="F16185" s="37" t="s">
        <v>10</v>
      </c>
    </row>
    <row r="16186">
      <c r="A16186" s="36" t="str">
        <f t="shared" si="1"/>
        <v>Medium Population-Middle Poverty</v>
      </c>
      <c r="B16186" s="35" t="s">
        <v>16205</v>
      </c>
      <c r="C16186" s="37">
        <v>6161.0</v>
      </c>
      <c r="D16186" s="37">
        <v>0.174484661580912</v>
      </c>
      <c r="E16186" s="37" t="s">
        <v>15</v>
      </c>
      <c r="F16186" s="37" t="s">
        <v>10</v>
      </c>
    </row>
    <row r="16187">
      <c r="A16187" s="36" t="str">
        <f t="shared" si="1"/>
        <v>Medium Population-Low Poverty</v>
      </c>
      <c r="B16187" s="35" t="s">
        <v>16206</v>
      </c>
      <c r="C16187" s="37">
        <v>1865.0</v>
      </c>
      <c r="D16187" s="37">
        <v>0.0589812332439678</v>
      </c>
      <c r="E16187" s="37" t="s">
        <v>15</v>
      </c>
      <c r="F16187" s="37" t="s">
        <v>9</v>
      </c>
    </row>
    <row r="16188">
      <c r="A16188" s="36" t="str">
        <f t="shared" si="1"/>
        <v>Medium Population-Middle Poverty</v>
      </c>
      <c r="B16188" s="35" t="s">
        <v>16207</v>
      </c>
      <c r="C16188" s="37">
        <v>4065.0</v>
      </c>
      <c r="D16188" s="37">
        <v>0.225338253382534</v>
      </c>
      <c r="E16188" s="37" t="s">
        <v>15</v>
      </c>
      <c r="F16188" s="37" t="s">
        <v>10</v>
      </c>
    </row>
    <row r="16189">
      <c r="A16189" s="36" t="str">
        <f t="shared" si="1"/>
        <v>Low Population-Low Poverty</v>
      </c>
      <c r="B16189" s="35" t="s">
        <v>16208</v>
      </c>
      <c r="C16189" s="37">
        <v>202.0</v>
      </c>
      <c r="D16189" s="37">
        <v>0.0</v>
      </c>
      <c r="E16189" s="37" t="s">
        <v>16</v>
      </c>
      <c r="F16189" s="37" t="s">
        <v>9</v>
      </c>
    </row>
    <row r="16190">
      <c r="A16190" s="36" t="str">
        <f t="shared" si="1"/>
        <v>Medium Population-Middle Poverty</v>
      </c>
      <c r="B16190" s="35" t="s">
        <v>16209</v>
      </c>
      <c r="C16190" s="37">
        <v>544.0</v>
      </c>
      <c r="D16190" s="37">
        <v>0.222426470588235</v>
      </c>
      <c r="E16190" s="37" t="s">
        <v>15</v>
      </c>
      <c r="F16190" s="37" t="s">
        <v>10</v>
      </c>
    </row>
    <row r="16191">
      <c r="A16191" s="36" t="str">
        <f t="shared" si="1"/>
        <v>Medium Population-Middle Poverty</v>
      </c>
      <c r="B16191" s="35" t="s">
        <v>16210</v>
      </c>
      <c r="C16191" s="37">
        <v>3292.0</v>
      </c>
      <c r="D16191" s="37">
        <v>0.177399756986634</v>
      </c>
      <c r="E16191" s="37" t="s">
        <v>15</v>
      </c>
      <c r="F16191" s="37" t="s">
        <v>10</v>
      </c>
    </row>
    <row r="16192">
      <c r="A16192" s="36" t="str">
        <f t="shared" si="1"/>
        <v>Medium Population-Middle Poverty</v>
      </c>
      <c r="B16192" s="35" t="s">
        <v>16211</v>
      </c>
      <c r="C16192" s="37">
        <v>2100.0</v>
      </c>
      <c r="D16192" s="37">
        <v>0.1</v>
      </c>
      <c r="E16192" s="37" t="s">
        <v>15</v>
      </c>
      <c r="F16192" s="37" t="s">
        <v>10</v>
      </c>
    </row>
    <row r="16193">
      <c r="A16193" s="36" t="str">
        <f t="shared" si="1"/>
        <v>Low Population-Middle Poverty</v>
      </c>
      <c r="B16193" s="35" t="s">
        <v>16212</v>
      </c>
      <c r="C16193" s="37">
        <v>96.0</v>
      </c>
      <c r="D16193" s="37">
        <v>0.104166666666667</v>
      </c>
      <c r="E16193" s="37" t="s">
        <v>16</v>
      </c>
      <c r="F16193" s="37" t="s">
        <v>10</v>
      </c>
    </row>
    <row r="16194">
      <c r="A16194" s="36" t="str">
        <f t="shared" si="1"/>
        <v>Medium Population-Low Poverty</v>
      </c>
      <c r="B16194" s="35" t="s">
        <v>16213</v>
      </c>
      <c r="C16194" s="37">
        <v>1029.0</v>
      </c>
      <c r="D16194" s="37">
        <v>0.0631681243926142</v>
      </c>
      <c r="E16194" s="37" t="s">
        <v>15</v>
      </c>
      <c r="F16194" s="37" t="s">
        <v>9</v>
      </c>
    </row>
    <row r="16195">
      <c r="A16195" s="36" t="str">
        <f t="shared" si="1"/>
        <v>Medium Population-Middle Poverty</v>
      </c>
      <c r="B16195" s="35" t="s">
        <v>16214</v>
      </c>
      <c r="C16195" s="37">
        <v>3540.0</v>
      </c>
      <c r="D16195" s="37">
        <v>0.183333333333333</v>
      </c>
      <c r="E16195" s="37" t="s">
        <v>15</v>
      </c>
      <c r="F16195" s="37" t="s">
        <v>10</v>
      </c>
    </row>
    <row r="16196">
      <c r="A16196" s="36" t="str">
        <f t="shared" si="1"/>
        <v>Medium Population-Middle Poverty</v>
      </c>
      <c r="B16196" s="35" t="s">
        <v>16215</v>
      </c>
      <c r="C16196" s="37">
        <v>7127.0</v>
      </c>
      <c r="D16196" s="37">
        <v>0.197839203030728</v>
      </c>
      <c r="E16196" s="37" t="s">
        <v>15</v>
      </c>
      <c r="F16196" s="37" t="s">
        <v>10</v>
      </c>
    </row>
    <row r="16197">
      <c r="A16197" s="36" t="str">
        <f t="shared" si="1"/>
        <v>Medium Population-Middle Poverty</v>
      </c>
      <c r="B16197" s="35" t="s">
        <v>16216</v>
      </c>
      <c r="C16197" s="37">
        <v>1256.0</v>
      </c>
      <c r="D16197" s="37">
        <v>0.169585987261146</v>
      </c>
      <c r="E16197" s="37" t="s">
        <v>15</v>
      </c>
      <c r="F16197" s="37" t="s">
        <v>10</v>
      </c>
    </row>
    <row r="16198">
      <c r="A16198" s="36" t="str">
        <f t="shared" si="1"/>
        <v>Medium Population-Middle Poverty</v>
      </c>
      <c r="B16198" s="35" t="s">
        <v>16217</v>
      </c>
      <c r="C16198" s="37">
        <v>1952.0</v>
      </c>
      <c r="D16198" s="37">
        <v>0.140881147540984</v>
      </c>
      <c r="E16198" s="37" t="s">
        <v>15</v>
      </c>
      <c r="F16198" s="37" t="s">
        <v>10</v>
      </c>
    </row>
    <row r="16199">
      <c r="A16199" s="36" t="str">
        <f t="shared" si="1"/>
        <v>Medium Population-Low Poverty</v>
      </c>
      <c r="B16199" s="35" t="s">
        <v>16218</v>
      </c>
      <c r="C16199" s="37">
        <v>3968.0</v>
      </c>
      <c r="D16199" s="37">
        <v>0.0756048387096774</v>
      </c>
      <c r="E16199" s="37" t="s">
        <v>15</v>
      </c>
      <c r="F16199" s="37" t="s">
        <v>9</v>
      </c>
    </row>
    <row r="16200">
      <c r="A16200" s="36" t="str">
        <f t="shared" si="1"/>
        <v>Medium Population-Middle Poverty</v>
      </c>
      <c r="B16200" s="35" t="s">
        <v>16219</v>
      </c>
      <c r="C16200" s="37">
        <v>2087.0</v>
      </c>
      <c r="D16200" s="37">
        <v>0.169142309535218</v>
      </c>
      <c r="E16200" s="37" t="s">
        <v>15</v>
      </c>
      <c r="F16200" s="37" t="s">
        <v>10</v>
      </c>
    </row>
    <row r="16201">
      <c r="A16201" s="36" t="str">
        <f t="shared" si="1"/>
        <v>High Population-Middle Poverty</v>
      </c>
      <c r="B16201" s="35" t="s">
        <v>16220</v>
      </c>
      <c r="C16201" s="37">
        <v>39525.0</v>
      </c>
      <c r="D16201" s="37">
        <v>0.101049968374447</v>
      </c>
      <c r="E16201" s="37" t="s">
        <v>14</v>
      </c>
      <c r="F16201" s="37" t="s">
        <v>10</v>
      </c>
    </row>
    <row r="16202">
      <c r="A16202" s="36" t="str">
        <f t="shared" si="1"/>
        <v>High Population-Low Poverty</v>
      </c>
      <c r="B16202" s="35" t="s">
        <v>16221</v>
      </c>
      <c r="C16202" s="37">
        <v>32456.0</v>
      </c>
      <c r="D16202" s="37">
        <v>0.099735025881193</v>
      </c>
      <c r="E16202" s="37" t="s">
        <v>14</v>
      </c>
      <c r="F16202" s="37" t="s">
        <v>9</v>
      </c>
    </row>
    <row r="16203">
      <c r="A16203" s="36" t="str">
        <f t="shared" si="1"/>
        <v>Medium Population-Middle Poverty</v>
      </c>
      <c r="B16203" s="35" t="s">
        <v>16222</v>
      </c>
      <c r="C16203" s="37">
        <v>2561.0</v>
      </c>
      <c r="D16203" s="37">
        <v>0.161265130808278</v>
      </c>
      <c r="E16203" s="37" t="s">
        <v>15</v>
      </c>
      <c r="F16203" s="37" t="s">
        <v>10</v>
      </c>
    </row>
    <row r="16204">
      <c r="A16204" s="36" t="str">
        <f t="shared" si="1"/>
        <v>Medium Population-Middle Poverty</v>
      </c>
      <c r="B16204" s="35" t="s">
        <v>16223</v>
      </c>
      <c r="C16204" s="37">
        <v>1408.0</v>
      </c>
      <c r="D16204" s="37">
        <v>0.178977272727273</v>
      </c>
      <c r="E16204" s="37" t="s">
        <v>15</v>
      </c>
      <c r="F16204" s="37" t="s">
        <v>10</v>
      </c>
    </row>
    <row r="16205">
      <c r="A16205" s="36" t="str">
        <f t="shared" si="1"/>
        <v>Medium Population-Low Poverty</v>
      </c>
      <c r="B16205" s="35" t="s">
        <v>16224</v>
      </c>
      <c r="C16205" s="37">
        <v>6881.0</v>
      </c>
      <c r="D16205" s="37">
        <v>0.0600203458799593</v>
      </c>
      <c r="E16205" s="37" t="s">
        <v>15</v>
      </c>
      <c r="F16205" s="37" t="s">
        <v>9</v>
      </c>
    </row>
    <row r="16206">
      <c r="A16206" s="36" t="str">
        <f t="shared" si="1"/>
        <v>Medium Population-Middle Poverty</v>
      </c>
      <c r="B16206" s="35" t="s">
        <v>16225</v>
      </c>
      <c r="C16206" s="37">
        <v>1045.0</v>
      </c>
      <c r="D16206" s="37">
        <v>0.192344497607656</v>
      </c>
      <c r="E16206" s="37" t="s">
        <v>15</v>
      </c>
      <c r="F16206" s="37" t="s">
        <v>10</v>
      </c>
    </row>
    <row r="16207">
      <c r="A16207" s="36" t="str">
        <f t="shared" si="1"/>
        <v>Medium Population-Middle Poverty</v>
      </c>
      <c r="B16207" s="35" t="s">
        <v>16226</v>
      </c>
      <c r="C16207" s="37">
        <v>919.0</v>
      </c>
      <c r="D16207" s="37">
        <v>0.186071817192601</v>
      </c>
      <c r="E16207" s="37" t="s">
        <v>15</v>
      </c>
      <c r="F16207" s="37" t="s">
        <v>10</v>
      </c>
    </row>
    <row r="16208">
      <c r="A16208" s="36" t="str">
        <f t="shared" si="1"/>
        <v>Medium Population-Middle Poverty</v>
      </c>
      <c r="B16208" s="35" t="s">
        <v>16227</v>
      </c>
      <c r="C16208" s="37">
        <v>4506.0</v>
      </c>
      <c r="D16208" s="37">
        <v>0.138482023968043</v>
      </c>
      <c r="E16208" s="37" t="s">
        <v>15</v>
      </c>
      <c r="F16208" s="37" t="s">
        <v>10</v>
      </c>
    </row>
    <row r="16209">
      <c r="A16209" s="36" t="str">
        <f t="shared" si="1"/>
        <v>High Population-Middle Poverty</v>
      </c>
      <c r="B16209" s="35" t="s">
        <v>16228</v>
      </c>
      <c r="C16209" s="37">
        <v>21297.0</v>
      </c>
      <c r="D16209" s="37">
        <v>0.151711508663192</v>
      </c>
      <c r="E16209" s="37" t="s">
        <v>14</v>
      </c>
      <c r="F16209" s="37" t="s">
        <v>10</v>
      </c>
    </row>
    <row r="16210">
      <c r="A16210" s="36" t="str">
        <f t="shared" si="1"/>
        <v>Medium Population-Middle Poverty</v>
      </c>
      <c r="B16210" s="35" t="s">
        <v>16229</v>
      </c>
      <c r="C16210" s="37">
        <v>3560.0</v>
      </c>
      <c r="D16210" s="37">
        <v>0.187921348314607</v>
      </c>
      <c r="E16210" s="37" t="s">
        <v>15</v>
      </c>
      <c r="F16210" s="37" t="s">
        <v>10</v>
      </c>
    </row>
    <row r="16211">
      <c r="A16211" s="36" t="str">
        <f t="shared" si="1"/>
        <v>Low Population-Low Poverty</v>
      </c>
      <c r="B16211" s="35" t="s">
        <v>16230</v>
      </c>
      <c r="C16211" s="37">
        <v>489.0</v>
      </c>
      <c r="D16211" s="37">
        <v>0.0961145194274029</v>
      </c>
      <c r="E16211" s="37" t="s">
        <v>16</v>
      </c>
      <c r="F16211" s="37" t="s">
        <v>9</v>
      </c>
    </row>
    <row r="16212">
      <c r="A16212" s="36" t="str">
        <f t="shared" si="1"/>
        <v>Medium Population-Low Poverty</v>
      </c>
      <c r="B16212" s="35" t="s">
        <v>16231</v>
      </c>
      <c r="C16212" s="37">
        <v>7980.0</v>
      </c>
      <c r="D16212" s="37">
        <v>0.075062656641604</v>
      </c>
      <c r="E16212" s="37" t="s">
        <v>15</v>
      </c>
      <c r="F16212" s="37" t="s">
        <v>9</v>
      </c>
    </row>
    <row r="16213">
      <c r="A16213" s="36" t="str">
        <f t="shared" si="1"/>
        <v>Medium Population-Middle Poverty</v>
      </c>
      <c r="B16213" s="35" t="s">
        <v>16232</v>
      </c>
      <c r="C16213" s="37">
        <v>2041.0</v>
      </c>
      <c r="D16213" s="37">
        <v>0.101420872121509</v>
      </c>
      <c r="E16213" s="37" t="s">
        <v>15</v>
      </c>
      <c r="F16213" s="37" t="s">
        <v>10</v>
      </c>
    </row>
    <row r="16214">
      <c r="A16214" s="36" t="str">
        <f t="shared" si="1"/>
        <v>Medium Population-Middle Poverty</v>
      </c>
      <c r="B16214" s="35" t="s">
        <v>16233</v>
      </c>
      <c r="C16214" s="37">
        <v>3330.0</v>
      </c>
      <c r="D16214" s="37">
        <v>0.111711711711712</v>
      </c>
      <c r="E16214" s="37" t="s">
        <v>15</v>
      </c>
      <c r="F16214" s="37" t="s">
        <v>10</v>
      </c>
    </row>
    <row r="16215">
      <c r="A16215" s="36" t="str">
        <f t="shared" si="1"/>
        <v>Medium Population-Low Poverty</v>
      </c>
      <c r="B16215" s="35" t="s">
        <v>16234</v>
      </c>
      <c r="C16215" s="37">
        <v>938.0</v>
      </c>
      <c r="D16215" s="37">
        <v>0.0415778251599147</v>
      </c>
      <c r="E16215" s="37" t="s">
        <v>15</v>
      </c>
      <c r="F16215" s="37" t="s">
        <v>9</v>
      </c>
    </row>
    <row r="16216">
      <c r="A16216" s="36" t="str">
        <f t="shared" si="1"/>
        <v>Low Population-Middle Poverty</v>
      </c>
      <c r="B16216" s="35" t="s">
        <v>16235</v>
      </c>
      <c r="C16216" s="37">
        <v>150.0</v>
      </c>
      <c r="D16216" s="37">
        <v>0.106666666666667</v>
      </c>
      <c r="E16216" s="37" t="s">
        <v>16</v>
      </c>
      <c r="F16216" s="37" t="s">
        <v>10</v>
      </c>
    </row>
    <row r="16217">
      <c r="A16217" s="36" t="str">
        <f t="shared" si="1"/>
        <v>Medium Population-Middle Poverty</v>
      </c>
      <c r="B16217" s="35" t="s">
        <v>16236</v>
      </c>
      <c r="C16217" s="37">
        <v>684.0</v>
      </c>
      <c r="D16217" s="37">
        <v>0.146198830409357</v>
      </c>
      <c r="E16217" s="37" t="s">
        <v>15</v>
      </c>
      <c r="F16217" s="37" t="s">
        <v>10</v>
      </c>
    </row>
    <row r="16218">
      <c r="A16218" s="36" t="str">
        <f t="shared" si="1"/>
        <v>Medium Population-Middle Poverty</v>
      </c>
      <c r="B16218" s="35" t="s">
        <v>16237</v>
      </c>
      <c r="C16218" s="37">
        <v>1213.0</v>
      </c>
      <c r="D16218" s="37">
        <v>0.115416323165705</v>
      </c>
      <c r="E16218" s="37" t="s">
        <v>15</v>
      </c>
      <c r="F16218" s="37" t="s">
        <v>10</v>
      </c>
    </row>
    <row r="16219">
      <c r="A16219" s="36" t="str">
        <f t="shared" si="1"/>
        <v>Medium Population-Middle Poverty</v>
      </c>
      <c r="B16219" s="35" t="s">
        <v>16238</v>
      </c>
      <c r="C16219" s="37">
        <v>8563.0</v>
      </c>
      <c r="D16219" s="37">
        <v>0.114329090272101</v>
      </c>
      <c r="E16219" s="37" t="s">
        <v>15</v>
      </c>
      <c r="F16219" s="37" t="s">
        <v>10</v>
      </c>
    </row>
    <row r="16220">
      <c r="A16220" s="36" t="str">
        <f t="shared" si="1"/>
        <v>High Population-Middle Poverty</v>
      </c>
      <c r="B16220" s="35" t="s">
        <v>16239</v>
      </c>
      <c r="C16220" s="37">
        <v>13970.0</v>
      </c>
      <c r="D16220" s="37">
        <v>0.151610594130279</v>
      </c>
      <c r="E16220" s="37" t="s">
        <v>14</v>
      </c>
      <c r="F16220" s="37" t="s">
        <v>10</v>
      </c>
    </row>
    <row r="16221">
      <c r="A16221" s="36" t="str">
        <f t="shared" si="1"/>
        <v>Low Population-Low Poverty</v>
      </c>
      <c r="B16221" s="35" t="s">
        <v>16240</v>
      </c>
      <c r="C16221" s="37">
        <v>308.0</v>
      </c>
      <c r="D16221" s="37">
        <v>0.0974025974025974</v>
      </c>
      <c r="E16221" s="37" t="s">
        <v>16</v>
      </c>
      <c r="F16221" s="37" t="s">
        <v>9</v>
      </c>
    </row>
    <row r="16222">
      <c r="A16222" s="36" t="str">
        <f t="shared" si="1"/>
        <v>Medium Population-Middle Poverty</v>
      </c>
      <c r="B16222" s="35" t="s">
        <v>16241</v>
      </c>
      <c r="C16222" s="37">
        <v>1187.0</v>
      </c>
      <c r="D16222" s="37">
        <v>0.112047177759056</v>
      </c>
      <c r="E16222" s="37" t="s">
        <v>15</v>
      </c>
      <c r="F16222" s="37" t="s">
        <v>10</v>
      </c>
    </row>
    <row r="16223">
      <c r="A16223" s="36" t="str">
        <f t="shared" si="1"/>
        <v>Medium Population-Middle Poverty</v>
      </c>
      <c r="B16223" s="35" t="s">
        <v>16242</v>
      </c>
      <c r="C16223" s="37">
        <v>736.0</v>
      </c>
      <c r="D16223" s="37">
        <v>0.161684782608696</v>
      </c>
      <c r="E16223" s="37" t="s">
        <v>15</v>
      </c>
      <c r="F16223" s="37" t="s">
        <v>10</v>
      </c>
    </row>
    <row r="16224">
      <c r="A16224" s="36" t="str">
        <f t="shared" si="1"/>
        <v>Medium Population-Low Poverty</v>
      </c>
      <c r="B16224" s="35" t="s">
        <v>16243</v>
      </c>
      <c r="C16224" s="37">
        <v>1104.0</v>
      </c>
      <c r="D16224" s="37">
        <v>0.0498188405797101</v>
      </c>
      <c r="E16224" s="37" t="s">
        <v>15</v>
      </c>
      <c r="F16224" s="37" t="s">
        <v>9</v>
      </c>
    </row>
    <row r="16225">
      <c r="A16225" s="36" t="str">
        <f t="shared" si="1"/>
        <v>Medium Population-Middle Poverty</v>
      </c>
      <c r="B16225" s="35" t="s">
        <v>16244</v>
      </c>
      <c r="C16225" s="37">
        <v>7392.0</v>
      </c>
      <c r="D16225" s="37">
        <v>0.133522727272727</v>
      </c>
      <c r="E16225" s="37" t="s">
        <v>15</v>
      </c>
      <c r="F16225" s="37" t="s">
        <v>10</v>
      </c>
    </row>
    <row r="16226">
      <c r="A16226" s="36" t="str">
        <f t="shared" si="1"/>
        <v>Low Population-Middle Poverty</v>
      </c>
      <c r="B16226" s="35" t="s">
        <v>16245</v>
      </c>
      <c r="C16226" s="37">
        <v>278.0</v>
      </c>
      <c r="D16226" s="37">
        <v>0.161870503597122</v>
      </c>
      <c r="E16226" s="37" t="s">
        <v>16</v>
      </c>
      <c r="F16226" s="37" t="s">
        <v>10</v>
      </c>
    </row>
    <row r="16227">
      <c r="A16227" s="36" t="str">
        <f t="shared" si="1"/>
        <v>Medium Population-Low Poverty</v>
      </c>
      <c r="B16227" s="35" t="s">
        <v>16246</v>
      </c>
      <c r="C16227" s="37">
        <v>1546.0</v>
      </c>
      <c r="D16227" s="37">
        <v>0.0899094437257439</v>
      </c>
      <c r="E16227" s="37" t="s">
        <v>15</v>
      </c>
      <c r="F16227" s="37" t="s">
        <v>9</v>
      </c>
    </row>
    <row r="16228">
      <c r="A16228" s="36" t="str">
        <f t="shared" si="1"/>
        <v>Medium Population-Middle Poverty</v>
      </c>
      <c r="B16228" s="35" t="s">
        <v>16247</v>
      </c>
      <c r="C16228" s="37">
        <v>2204.0</v>
      </c>
      <c r="D16228" s="37">
        <v>0.12431941923775</v>
      </c>
      <c r="E16228" s="37" t="s">
        <v>15</v>
      </c>
      <c r="F16228" s="37" t="s">
        <v>10</v>
      </c>
    </row>
    <row r="16229">
      <c r="A16229" s="36" t="str">
        <f t="shared" si="1"/>
        <v>Medium Population-Middle Poverty</v>
      </c>
      <c r="B16229" s="35" t="s">
        <v>16248</v>
      </c>
      <c r="C16229" s="37">
        <v>2205.0</v>
      </c>
      <c r="D16229" s="37">
        <v>0.170975056689342</v>
      </c>
      <c r="E16229" s="37" t="s">
        <v>15</v>
      </c>
      <c r="F16229" s="37" t="s">
        <v>10</v>
      </c>
    </row>
    <row r="16230">
      <c r="A16230" s="36" t="str">
        <f t="shared" si="1"/>
        <v>High Population-Middle Poverty</v>
      </c>
      <c r="B16230" s="35" t="s">
        <v>16249</v>
      </c>
      <c r="C16230" s="37">
        <v>19308.0</v>
      </c>
      <c r="D16230" s="37">
        <v>0.151336233685519</v>
      </c>
      <c r="E16230" s="37" t="s">
        <v>14</v>
      </c>
      <c r="F16230" s="37" t="s">
        <v>10</v>
      </c>
    </row>
    <row r="16231">
      <c r="A16231" s="36" t="str">
        <f t="shared" si="1"/>
        <v>Low Population-Middle Poverty</v>
      </c>
      <c r="B16231" s="35" t="s">
        <v>16250</v>
      </c>
      <c r="C16231" s="37">
        <v>454.0</v>
      </c>
      <c r="D16231" s="37">
        <v>0.162995594713656</v>
      </c>
      <c r="E16231" s="37" t="s">
        <v>16</v>
      </c>
      <c r="F16231" s="37" t="s">
        <v>10</v>
      </c>
    </row>
    <row r="16232">
      <c r="A16232" s="36" t="str">
        <f t="shared" si="1"/>
        <v>Medium Population-Middle Poverty</v>
      </c>
      <c r="B16232" s="35" t="s">
        <v>16251</v>
      </c>
      <c r="C16232" s="37">
        <v>9365.0</v>
      </c>
      <c r="D16232" s="37">
        <v>0.164228510411105</v>
      </c>
      <c r="E16232" s="37" t="s">
        <v>15</v>
      </c>
      <c r="F16232" s="37" t="s">
        <v>10</v>
      </c>
    </row>
    <row r="16233">
      <c r="A16233" s="36" t="str">
        <f t="shared" si="1"/>
        <v>Medium Population-Low Poverty</v>
      </c>
      <c r="B16233" s="35" t="s">
        <v>16252</v>
      </c>
      <c r="C16233" s="37">
        <v>6877.0</v>
      </c>
      <c r="D16233" s="37">
        <v>0.062236440308274</v>
      </c>
      <c r="E16233" s="37" t="s">
        <v>15</v>
      </c>
      <c r="F16233" s="37" t="s">
        <v>9</v>
      </c>
    </row>
    <row r="16234">
      <c r="A16234" s="36" t="str">
        <f t="shared" si="1"/>
        <v>Medium Population-Middle Poverty</v>
      </c>
      <c r="B16234" s="35" t="s">
        <v>16253</v>
      </c>
      <c r="C16234" s="37">
        <v>750.0</v>
      </c>
      <c r="D16234" s="37">
        <v>0.148</v>
      </c>
      <c r="E16234" s="37" t="s">
        <v>15</v>
      </c>
      <c r="F16234" s="37" t="s">
        <v>10</v>
      </c>
    </row>
    <row r="16235">
      <c r="A16235" s="36" t="str">
        <f t="shared" si="1"/>
        <v>Medium Population-Low Poverty</v>
      </c>
      <c r="B16235" s="35" t="s">
        <v>16254</v>
      </c>
      <c r="C16235" s="37">
        <v>851.0</v>
      </c>
      <c r="D16235" s="37">
        <v>0.0916568742655699</v>
      </c>
      <c r="E16235" s="37" t="s">
        <v>15</v>
      </c>
      <c r="F16235" s="37" t="s">
        <v>9</v>
      </c>
    </row>
    <row r="16236">
      <c r="A16236" s="36" t="str">
        <f t="shared" si="1"/>
        <v>Medium Population-Low Poverty</v>
      </c>
      <c r="B16236" s="35" t="s">
        <v>16255</v>
      </c>
      <c r="C16236" s="37">
        <v>1013.0</v>
      </c>
      <c r="D16236" s="37">
        <v>0.0947680157946693</v>
      </c>
      <c r="E16236" s="37" t="s">
        <v>15</v>
      </c>
      <c r="F16236" s="37" t="s">
        <v>9</v>
      </c>
    </row>
    <row r="16237">
      <c r="A16237" s="36" t="str">
        <f t="shared" si="1"/>
        <v>Medium Population-Middle Poverty</v>
      </c>
      <c r="B16237" s="35" t="s">
        <v>16256</v>
      </c>
      <c r="C16237" s="37">
        <v>3241.0</v>
      </c>
      <c r="D16237" s="37">
        <v>0.138537488429497</v>
      </c>
      <c r="E16237" s="37" t="s">
        <v>15</v>
      </c>
      <c r="F16237" s="37" t="s">
        <v>10</v>
      </c>
    </row>
    <row r="16238">
      <c r="A16238" s="36" t="str">
        <f t="shared" si="1"/>
        <v>Medium Population-Middle Poverty</v>
      </c>
      <c r="B16238" s="35" t="s">
        <v>16257</v>
      </c>
      <c r="C16238" s="37">
        <v>1892.0</v>
      </c>
      <c r="D16238" s="37">
        <v>0.130549682875264</v>
      </c>
      <c r="E16238" s="37" t="s">
        <v>15</v>
      </c>
      <c r="F16238" s="37" t="s">
        <v>10</v>
      </c>
    </row>
    <row r="16239">
      <c r="A16239" s="36" t="str">
        <f t="shared" si="1"/>
        <v>Low Population-Low Poverty</v>
      </c>
      <c r="B16239" s="35" t="s">
        <v>16258</v>
      </c>
      <c r="C16239" s="37">
        <v>188.0</v>
      </c>
      <c r="D16239" s="37">
        <v>0.0957446808510638</v>
      </c>
      <c r="E16239" s="37" t="s">
        <v>16</v>
      </c>
      <c r="F16239" s="37" t="s">
        <v>9</v>
      </c>
    </row>
    <row r="16240">
      <c r="A16240" s="36" t="str">
        <f t="shared" si="1"/>
        <v>Medium Population-Low Poverty</v>
      </c>
      <c r="B16240" s="35" t="s">
        <v>16259</v>
      </c>
      <c r="C16240" s="37">
        <v>3968.0</v>
      </c>
      <c r="D16240" s="37">
        <v>0.0980342741935484</v>
      </c>
      <c r="E16240" s="37" t="s">
        <v>15</v>
      </c>
      <c r="F16240" s="37" t="s">
        <v>9</v>
      </c>
    </row>
    <row r="16241">
      <c r="A16241" s="36" t="str">
        <f t="shared" si="1"/>
        <v>Medium Population-Middle Poverty</v>
      </c>
      <c r="B16241" s="35" t="s">
        <v>16260</v>
      </c>
      <c r="C16241" s="37">
        <v>2175.0</v>
      </c>
      <c r="D16241" s="37">
        <v>0.120919540229885</v>
      </c>
      <c r="E16241" s="37" t="s">
        <v>15</v>
      </c>
      <c r="F16241" s="37" t="s">
        <v>10</v>
      </c>
    </row>
    <row r="16242">
      <c r="A16242" s="36" t="str">
        <f t="shared" si="1"/>
        <v>Medium Population-Middle Poverty</v>
      </c>
      <c r="B16242" s="35" t="s">
        <v>16261</v>
      </c>
      <c r="C16242" s="37">
        <v>629.0</v>
      </c>
      <c r="D16242" s="37">
        <v>0.14785373608903</v>
      </c>
      <c r="E16242" s="37" t="s">
        <v>15</v>
      </c>
      <c r="F16242" s="37" t="s">
        <v>10</v>
      </c>
    </row>
    <row r="16243">
      <c r="A16243" s="36" t="str">
        <f t="shared" si="1"/>
        <v>Medium Population-Middle Poverty</v>
      </c>
      <c r="B16243" s="35" t="s">
        <v>16262</v>
      </c>
      <c r="C16243" s="37">
        <v>1930.0</v>
      </c>
      <c r="D16243" s="37">
        <v>0.1</v>
      </c>
      <c r="E16243" s="37" t="s">
        <v>15</v>
      </c>
      <c r="F16243" s="37" t="s">
        <v>10</v>
      </c>
    </row>
    <row r="16244">
      <c r="A16244" s="36" t="str">
        <f t="shared" si="1"/>
        <v>Medium Population-Middle Poverty</v>
      </c>
      <c r="B16244" s="35" t="s">
        <v>16263</v>
      </c>
      <c r="C16244" s="37">
        <v>1935.0</v>
      </c>
      <c r="D16244" s="37">
        <v>0.195865633074935</v>
      </c>
      <c r="E16244" s="37" t="s">
        <v>15</v>
      </c>
      <c r="F16244" s="37" t="s">
        <v>10</v>
      </c>
    </row>
    <row r="16245">
      <c r="A16245" s="36" t="str">
        <f t="shared" si="1"/>
        <v>Medium Population-Middle Poverty</v>
      </c>
      <c r="B16245" s="35" t="s">
        <v>16264</v>
      </c>
      <c r="C16245" s="37">
        <v>3459.0</v>
      </c>
      <c r="D16245" s="37">
        <v>0.174327840416305</v>
      </c>
      <c r="E16245" s="37" t="s">
        <v>15</v>
      </c>
      <c r="F16245" s="37" t="s">
        <v>10</v>
      </c>
    </row>
    <row r="16246">
      <c r="A16246" s="36" t="str">
        <f t="shared" si="1"/>
        <v>Medium Population-Middle Poverty</v>
      </c>
      <c r="B16246" s="35" t="s">
        <v>16265</v>
      </c>
      <c r="C16246" s="37">
        <v>955.0</v>
      </c>
      <c r="D16246" s="37">
        <v>0.246073298429319</v>
      </c>
      <c r="E16246" s="37" t="s">
        <v>15</v>
      </c>
      <c r="F16246" s="37" t="s">
        <v>10</v>
      </c>
    </row>
    <row r="16247">
      <c r="A16247" s="36" t="str">
        <f t="shared" si="1"/>
        <v>Medium Population-Middle Poverty</v>
      </c>
      <c r="B16247" s="35" t="s">
        <v>16266</v>
      </c>
      <c r="C16247" s="37">
        <v>1504.0</v>
      </c>
      <c r="D16247" s="37">
        <v>0.116356382978723</v>
      </c>
      <c r="E16247" s="37" t="s">
        <v>15</v>
      </c>
      <c r="F16247" s="37" t="s">
        <v>10</v>
      </c>
    </row>
    <row r="16248">
      <c r="A16248" s="36" t="str">
        <f t="shared" si="1"/>
        <v>Medium Population-Middle Poverty</v>
      </c>
      <c r="B16248" s="35" t="s">
        <v>16267</v>
      </c>
      <c r="C16248" s="37">
        <v>734.0</v>
      </c>
      <c r="D16248" s="37">
        <v>0.171662125340599</v>
      </c>
      <c r="E16248" s="37" t="s">
        <v>15</v>
      </c>
      <c r="F16248" s="37" t="s">
        <v>10</v>
      </c>
    </row>
    <row r="16249">
      <c r="A16249" s="36" t="str">
        <f t="shared" si="1"/>
        <v>Medium Population-Middle Poverty</v>
      </c>
      <c r="B16249" s="35" t="s">
        <v>16268</v>
      </c>
      <c r="C16249" s="37">
        <v>649.0</v>
      </c>
      <c r="D16249" s="37">
        <v>0.130970724191063</v>
      </c>
      <c r="E16249" s="37" t="s">
        <v>15</v>
      </c>
      <c r="F16249" s="37" t="s">
        <v>10</v>
      </c>
    </row>
    <row r="16250">
      <c r="A16250" s="36" t="str">
        <f t="shared" si="1"/>
        <v>Low Population-Middle Poverty</v>
      </c>
      <c r="B16250" s="35" t="s">
        <v>16269</v>
      </c>
      <c r="C16250" s="37">
        <v>190.0</v>
      </c>
      <c r="D16250" s="37">
        <v>0.152631578947368</v>
      </c>
      <c r="E16250" s="37" t="s">
        <v>16</v>
      </c>
      <c r="F16250" s="37" t="s">
        <v>10</v>
      </c>
    </row>
    <row r="16251">
      <c r="A16251" s="36" t="str">
        <f t="shared" si="1"/>
        <v>Medium Population-Middle Poverty</v>
      </c>
      <c r="B16251" s="35" t="s">
        <v>16270</v>
      </c>
      <c r="C16251" s="37">
        <v>3659.0</v>
      </c>
      <c r="D16251" s="37">
        <v>0.179010658649904</v>
      </c>
      <c r="E16251" s="37" t="s">
        <v>15</v>
      </c>
      <c r="F16251" s="37" t="s">
        <v>10</v>
      </c>
    </row>
    <row r="16252">
      <c r="A16252" s="36" t="str">
        <f t="shared" si="1"/>
        <v>Medium Population-Middle Poverty</v>
      </c>
      <c r="B16252" s="35" t="s">
        <v>16271</v>
      </c>
      <c r="C16252" s="37">
        <v>2266.0</v>
      </c>
      <c r="D16252" s="37">
        <v>0.123124448367167</v>
      </c>
      <c r="E16252" s="37" t="s">
        <v>15</v>
      </c>
      <c r="F16252" s="37" t="s">
        <v>10</v>
      </c>
    </row>
    <row r="16253">
      <c r="A16253" s="36" t="str">
        <f t="shared" si="1"/>
        <v>Low Population-High Poverty</v>
      </c>
      <c r="B16253" s="35" t="s">
        <v>16272</v>
      </c>
      <c r="C16253" s="37">
        <v>487.0</v>
      </c>
      <c r="D16253" s="37">
        <v>0.334702258726899</v>
      </c>
      <c r="E16253" s="37" t="s">
        <v>16</v>
      </c>
      <c r="F16253" s="37" t="s">
        <v>11</v>
      </c>
    </row>
    <row r="16254">
      <c r="A16254" s="36" t="str">
        <f t="shared" si="1"/>
        <v>Medium Population-Middle Poverty</v>
      </c>
      <c r="B16254" s="35" t="s">
        <v>16273</v>
      </c>
      <c r="C16254" s="37">
        <v>1616.0</v>
      </c>
      <c r="D16254" s="37">
        <v>0.105816831683168</v>
      </c>
      <c r="E16254" s="37" t="s">
        <v>15</v>
      </c>
      <c r="F16254" s="37" t="s">
        <v>10</v>
      </c>
    </row>
    <row r="16255">
      <c r="A16255" s="36" t="str">
        <f t="shared" si="1"/>
        <v>High Population-Low Poverty</v>
      </c>
      <c r="B16255" s="35" t="s">
        <v>16274</v>
      </c>
      <c r="C16255" s="37">
        <v>16672.0</v>
      </c>
      <c r="D16255" s="37">
        <v>0.0870321497120921</v>
      </c>
      <c r="E16255" s="37" t="s">
        <v>14</v>
      </c>
      <c r="F16255" s="37" t="s">
        <v>9</v>
      </c>
    </row>
    <row r="16256">
      <c r="A16256" s="36" t="str">
        <f t="shared" si="1"/>
        <v>Medium Population-Low Poverty</v>
      </c>
      <c r="B16256" s="35" t="s">
        <v>16275</v>
      </c>
      <c r="C16256" s="37">
        <v>1649.0</v>
      </c>
      <c r="D16256" s="37">
        <v>0.0818677986658581</v>
      </c>
      <c r="E16256" s="37" t="s">
        <v>15</v>
      </c>
      <c r="F16256" s="37" t="s">
        <v>9</v>
      </c>
    </row>
    <row r="16257">
      <c r="A16257" s="36" t="str">
        <f t="shared" si="1"/>
        <v>Low Population-Middle Poverty</v>
      </c>
      <c r="B16257" s="35" t="s">
        <v>16276</v>
      </c>
      <c r="C16257" s="37">
        <v>78.0</v>
      </c>
      <c r="D16257" s="37">
        <v>0.166666666666667</v>
      </c>
      <c r="E16257" s="37" t="s">
        <v>16</v>
      </c>
      <c r="F16257" s="37" t="s">
        <v>10</v>
      </c>
    </row>
    <row r="16258">
      <c r="A16258" s="36" t="str">
        <f t="shared" si="1"/>
        <v>Medium Population-Middle Poverty</v>
      </c>
      <c r="B16258" s="35" t="s">
        <v>16277</v>
      </c>
      <c r="C16258" s="37">
        <v>1849.0</v>
      </c>
      <c r="D16258" s="37">
        <v>0.119524067063277</v>
      </c>
      <c r="E16258" s="37" t="s">
        <v>15</v>
      </c>
      <c r="F16258" s="37" t="s">
        <v>10</v>
      </c>
    </row>
    <row r="16259">
      <c r="A16259" s="36" t="str">
        <f t="shared" si="1"/>
        <v>Medium Population-Low Poverty</v>
      </c>
      <c r="B16259" s="35" t="s">
        <v>16278</v>
      </c>
      <c r="C16259" s="37">
        <v>1712.0</v>
      </c>
      <c r="D16259" s="37">
        <v>0.0210280373831776</v>
      </c>
      <c r="E16259" s="37" t="s">
        <v>15</v>
      </c>
      <c r="F16259" s="37" t="s">
        <v>9</v>
      </c>
    </row>
    <row r="16260">
      <c r="A16260" s="36" t="str">
        <f t="shared" si="1"/>
        <v>Medium Population-Middle Poverty</v>
      </c>
      <c r="B16260" s="35" t="s">
        <v>16279</v>
      </c>
      <c r="C16260" s="37">
        <v>4413.0</v>
      </c>
      <c r="D16260" s="37">
        <v>0.192839338318604</v>
      </c>
      <c r="E16260" s="37" t="s">
        <v>15</v>
      </c>
      <c r="F16260" s="37" t="s">
        <v>10</v>
      </c>
    </row>
    <row r="16261">
      <c r="A16261" s="36" t="str">
        <f t="shared" si="1"/>
        <v>Medium Population-Low Poverty</v>
      </c>
      <c r="B16261" s="35" t="s">
        <v>16280</v>
      </c>
      <c r="C16261" s="37">
        <v>1917.0</v>
      </c>
      <c r="D16261" s="37">
        <v>0.0959833072509129</v>
      </c>
      <c r="E16261" s="37" t="s">
        <v>15</v>
      </c>
      <c r="F16261" s="37" t="s">
        <v>9</v>
      </c>
    </row>
    <row r="16262">
      <c r="A16262" s="36" t="str">
        <f t="shared" si="1"/>
        <v>Medium Population-Middle Poverty</v>
      </c>
      <c r="B16262" s="35" t="s">
        <v>16281</v>
      </c>
      <c r="C16262" s="37">
        <v>3512.0</v>
      </c>
      <c r="D16262" s="37">
        <v>0.155751708428246</v>
      </c>
      <c r="E16262" s="37" t="s">
        <v>15</v>
      </c>
      <c r="F16262" s="37" t="s">
        <v>10</v>
      </c>
    </row>
    <row r="16263">
      <c r="A16263" s="36" t="str">
        <f t="shared" si="1"/>
        <v>Medium Population-Low Poverty</v>
      </c>
      <c r="B16263" s="35" t="s">
        <v>16282</v>
      </c>
      <c r="C16263" s="37">
        <v>559.0</v>
      </c>
      <c r="D16263" s="37">
        <v>0.0948121645796064</v>
      </c>
      <c r="E16263" s="37" t="s">
        <v>15</v>
      </c>
      <c r="F16263" s="37" t="s">
        <v>9</v>
      </c>
    </row>
    <row r="16264">
      <c r="A16264" s="36" t="str">
        <f t="shared" si="1"/>
        <v>High Population-Middle Poverty</v>
      </c>
      <c r="B16264" s="35" t="s">
        <v>16283</v>
      </c>
      <c r="C16264" s="37">
        <v>18390.0</v>
      </c>
      <c r="D16264" s="37">
        <v>0.199891245241979</v>
      </c>
      <c r="E16264" s="37" t="s">
        <v>14</v>
      </c>
      <c r="F16264" s="37" t="s">
        <v>10</v>
      </c>
    </row>
    <row r="16265">
      <c r="A16265" s="36" t="str">
        <f t="shared" si="1"/>
        <v>Medium Population-High Poverty</v>
      </c>
      <c r="B16265" s="35" t="s">
        <v>16284</v>
      </c>
      <c r="C16265" s="37">
        <v>3246.0</v>
      </c>
      <c r="D16265" s="37">
        <v>0.351817621688232</v>
      </c>
      <c r="E16265" s="37" t="s">
        <v>15</v>
      </c>
      <c r="F16265" s="37" t="s">
        <v>11</v>
      </c>
    </row>
    <row r="16266">
      <c r="A16266" s="36" t="str">
        <f t="shared" si="1"/>
        <v>Low Population-Middle Poverty</v>
      </c>
      <c r="B16266" s="35" t="s">
        <v>16285</v>
      </c>
      <c r="C16266" s="37">
        <v>358.0</v>
      </c>
      <c r="D16266" s="37">
        <v>0.20391061452514</v>
      </c>
      <c r="E16266" s="37" t="s">
        <v>16</v>
      </c>
      <c r="F16266" s="37" t="s">
        <v>10</v>
      </c>
    </row>
    <row r="16267">
      <c r="A16267" s="36" t="str">
        <f t="shared" si="1"/>
        <v>Low Population-Middle Poverty</v>
      </c>
      <c r="B16267" s="35" t="s">
        <v>16286</v>
      </c>
      <c r="C16267" s="37">
        <v>258.0</v>
      </c>
      <c r="D16267" s="37">
        <v>0.213178294573643</v>
      </c>
      <c r="E16267" s="37" t="s">
        <v>16</v>
      </c>
      <c r="F16267" s="37" t="s">
        <v>10</v>
      </c>
    </row>
    <row r="16268">
      <c r="A16268" s="36" t="str">
        <f t="shared" si="1"/>
        <v>Medium Population-Middle Poverty</v>
      </c>
      <c r="B16268" s="35" t="s">
        <v>16287</v>
      </c>
      <c r="C16268" s="37">
        <v>1988.0</v>
      </c>
      <c r="D16268" s="37">
        <v>0.209758551307847</v>
      </c>
      <c r="E16268" s="37" t="s">
        <v>15</v>
      </c>
      <c r="F16268" s="37" t="s">
        <v>10</v>
      </c>
    </row>
    <row r="16269">
      <c r="A16269" s="36" t="str">
        <f t="shared" si="1"/>
        <v>Low Population-Low Poverty</v>
      </c>
      <c r="B16269" s="35" t="s">
        <v>16288</v>
      </c>
      <c r="C16269" s="37">
        <v>337.0</v>
      </c>
      <c r="D16269" s="37">
        <v>0.0623145400593472</v>
      </c>
      <c r="E16269" s="37" t="s">
        <v>16</v>
      </c>
      <c r="F16269" s="37" t="s">
        <v>9</v>
      </c>
    </row>
    <row r="16270">
      <c r="A16270" s="36" t="str">
        <f t="shared" si="1"/>
        <v>Medium Population-Middle Poverty</v>
      </c>
      <c r="B16270" s="35" t="s">
        <v>16289</v>
      </c>
      <c r="C16270" s="37">
        <v>2142.0</v>
      </c>
      <c r="D16270" s="37">
        <v>0.187675070028011</v>
      </c>
      <c r="E16270" s="37" t="s">
        <v>15</v>
      </c>
      <c r="F16270" s="37" t="s">
        <v>10</v>
      </c>
    </row>
    <row r="16271">
      <c r="A16271" s="36" t="str">
        <f t="shared" si="1"/>
        <v>High Population-Middle Poverty</v>
      </c>
      <c r="B16271" s="35" t="s">
        <v>16290</v>
      </c>
      <c r="C16271" s="37">
        <v>11148.0</v>
      </c>
      <c r="D16271" s="37">
        <v>0.121905274488698</v>
      </c>
      <c r="E16271" s="37" t="s">
        <v>14</v>
      </c>
      <c r="F16271" s="37" t="s">
        <v>10</v>
      </c>
    </row>
    <row r="16272">
      <c r="A16272" s="36" t="str">
        <f t="shared" si="1"/>
        <v>Medium Population-Middle Poverty</v>
      </c>
      <c r="B16272" s="35" t="s">
        <v>16291</v>
      </c>
      <c r="C16272" s="37">
        <v>5887.0</v>
      </c>
      <c r="D16272" s="37">
        <v>0.208765075590284</v>
      </c>
      <c r="E16272" s="37" t="s">
        <v>15</v>
      </c>
      <c r="F16272" s="37" t="s">
        <v>10</v>
      </c>
    </row>
    <row r="16273">
      <c r="A16273" s="36" t="str">
        <f t="shared" si="1"/>
        <v>Low Population-Middle Poverty</v>
      </c>
      <c r="B16273" s="35" t="s">
        <v>16292</v>
      </c>
      <c r="C16273" s="37">
        <v>350.0</v>
      </c>
      <c r="D16273" s="37">
        <v>0.114285714285714</v>
      </c>
      <c r="E16273" s="37" t="s">
        <v>16</v>
      </c>
      <c r="F16273" s="37" t="s">
        <v>10</v>
      </c>
    </row>
    <row r="16274">
      <c r="A16274" s="36" t="str">
        <f t="shared" si="1"/>
        <v>Medium Population-Middle Poverty</v>
      </c>
      <c r="B16274" s="35" t="s">
        <v>16293</v>
      </c>
      <c r="C16274" s="37">
        <v>513.0</v>
      </c>
      <c r="D16274" s="37">
        <v>0.157894736842105</v>
      </c>
      <c r="E16274" s="37" t="s">
        <v>15</v>
      </c>
      <c r="F16274" s="37" t="s">
        <v>10</v>
      </c>
    </row>
    <row r="16275">
      <c r="A16275" s="36" t="str">
        <f t="shared" si="1"/>
        <v>Medium Population-Low Poverty</v>
      </c>
      <c r="B16275" s="35" t="s">
        <v>16294</v>
      </c>
      <c r="C16275" s="37">
        <v>3471.0</v>
      </c>
      <c r="D16275" s="37">
        <v>0.0711610486891386</v>
      </c>
      <c r="E16275" s="37" t="s">
        <v>15</v>
      </c>
      <c r="F16275" s="37" t="s">
        <v>9</v>
      </c>
    </row>
    <row r="16276">
      <c r="A16276" s="36" t="str">
        <f t="shared" si="1"/>
        <v>Low Population-Middle Poverty</v>
      </c>
      <c r="B16276" s="35" t="s">
        <v>16295</v>
      </c>
      <c r="C16276" s="37">
        <v>221.0</v>
      </c>
      <c r="D16276" s="37">
        <v>0.149321266968326</v>
      </c>
      <c r="E16276" s="37" t="s">
        <v>16</v>
      </c>
      <c r="F16276" s="37" t="s">
        <v>10</v>
      </c>
    </row>
    <row r="16277">
      <c r="A16277" s="36" t="str">
        <f t="shared" si="1"/>
        <v>Medium Population-Middle Poverty</v>
      </c>
      <c r="B16277" s="35" t="s">
        <v>16296</v>
      </c>
      <c r="C16277" s="37">
        <v>844.0</v>
      </c>
      <c r="D16277" s="37">
        <v>0.111374407582938</v>
      </c>
      <c r="E16277" s="37" t="s">
        <v>15</v>
      </c>
      <c r="F16277" s="37" t="s">
        <v>10</v>
      </c>
    </row>
    <row r="16278">
      <c r="A16278" s="36" t="str">
        <f t="shared" si="1"/>
        <v>Medium Population-Middle Poverty</v>
      </c>
      <c r="B16278" s="35" t="s">
        <v>16297</v>
      </c>
      <c r="C16278" s="37">
        <v>1410.0</v>
      </c>
      <c r="D16278" s="37">
        <v>0.135460992907801</v>
      </c>
      <c r="E16278" s="37" t="s">
        <v>15</v>
      </c>
      <c r="F16278" s="37" t="s">
        <v>10</v>
      </c>
    </row>
    <row r="16279">
      <c r="A16279" s="36" t="str">
        <f t="shared" si="1"/>
        <v>Low Population-Middle Poverty</v>
      </c>
      <c r="B16279" s="35" t="s">
        <v>16298</v>
      </c>
      <c r="C16279" s="37">
        <v>335.0</v>
      </c>
      <c r="D16279" s="37">
        <v>0.122388059701493</v>
      </c>
      <c r="E16279" s="37" t="s">
        <v>16</v>
      </c>
      <c r="F16279" s="37" t="s">
        <v>10</v>
      </c>
    </row>
    <row r="16280">
      <c r="A16280" s="36" t="str">
        <f t="shared" si="1"/>
        <v>Medium Population-Low Poverty</v>
      </c>
      <c r="B16280" s="35" t="s">
        <v>16299</v>
      </c>
      <c r="C16280" s="37">
        <v>706.0</v>
      </c>
      <c r="D16280" s="37">
        <v>0.0807365439093484</v>
      </c>
      <c r="E16280" s="37" t="s">
        <v>15</v>
      </c>
      <c r="F16280" s="37" t="s">
        <v>9</v>
      </c>
    </row>
    <row r="16281">
      <c r="A16281" s="36" t="str">
        <f t="shared" si="1"/>
        <v>Medium Population-Low Poverty</v>
      </c>
      <c r="B16281" s="35" t="s">
        <v>16300</v>
      </c>
      <c r="C16281" s="37">
        <v>630.0</v>
      </c>
      <c r="D16281" s="37">
        <v>0.0492063492063492</v>
      </c>
      <c r="E16281" s="37" t="s">
        <v>15</v>
      </c>
      <c r="F16281" s="37" t="s">
        <v>9</v>
      </c>
    </row>
    <row r="16282">
      <c r="A16282" s="36" t="str">
        <f t="shared" si="1"/>
        <v>Medium Population-Low Poverty</v>
      </c>
      <c r="B16282" s="35" t="s">
        <v>16301</v>
      </c>
      <c r="C16282" s="37">
        <v>972.0</v>
      </c>
      <c r="D16282" s="37">
        <v>0.0524691358024691</v>
      </c>
      <c r="E16282" s="37" t="s">
        <v>15</v>
      </c>
      <c r="F16282" s="37" t="s">
        <v>9</v>
      </c>
    </row>
    <row r="16283">
      <c r="A16283" s="36" t="str">
        <f t="shared" si="1"/>
        <v>Low Population-Low Poverty</v>
      </c>
      <c r="B16283" s="35" t="s">
        <v>16302</v>
      </c>
      <c r="C16283" s="37">
        <v>11.0</v>
      </c>
      <c r="D16283" s="37">
        <v>0.0909090909090909</v>
      </c>
      <c r="E16283" s="37" t="s">
        <v>16</v>
      </c>
      <c r="F16283" s="37" t="s">
        <v>9</v>
      </c>
    </row>
    <row r="16284">
      <c r="A16284" s="36" t="str">
        <f t="shared" si="1"/>
        <v>Low Population-Middle Poverty</v>
      </c>
      <c r="B16284" s="35" t="s">
        <v>16303</v>
      </c>
      <c r="C16284" s="37">
        <v>247.0</v>
      </c>
      <c r="D16284" s="37">
        <v>0.279352226720648</v>
      </c>
      <c r="E16284" s="37" t="s">
        <v>16</v>
      </c>
      <c r="F16284" s="37" t="s">
        <v>10</v>
      </c>
    </row>
    <row r="16285">
      <c r="A16285" s="36" t="str">
        <f t="shared" si="1"/>
        <v>Medium Population-Low Poverty</v>
      </c>
      <c r="B16285" s="35" t="s">
        <v>16304</v>
      </c>
      <c r="C16285" s="37">
        <v>1274.0</v>
      </c>
      <c r="D16285" s="37">
        <v>0.0886970172684458</v>
      </c>
      <c r="E16285" s="37" t="s">
        <v>15</v>
      </c>
      <c r="F16285" s="37" t="s">
        <v>9</v>
      </c>
    </row>
    <row r="16286">
      <c r="A16286" s="36" t="str">
        <f t="shared" si="1"/>
        <v>Low Population-Middle Poverty</v>
      </c>
      <c r="B16286" s="35" t="s">
        <v>16305</v>
      </c>
      <c r="C16286" s="37">
        <v>260.0</v>
      </c>
      <c r="D16286" s="37">
        <v>0.107692307692308</v>
      </c>
      <c r="E16286" s="37" t="s">
        <v>16</v>
      </c>
      <c r="F16286" s="37" t="s">
        <v>10</v>
      </c>
    </row>
    <row r="16287">
      <c r="A16287" s="36" t="str">
        <f t="shared" si="1"/>
        <v>Low Population-Low Poverty</v>
      </c>
      <c r="B16287" s="35" t="s">
        <v>16306</v>
      </c>
      <c r="C16287" s="37">
        <v>155.0</v>
      </c>
      <c r="D16287" s="37">
        <v>0.0</v>
      </c>
      <c r="E16287" s="37" t="s">
        <v>16</v>
      </c>
      <c r="F16287" s="37" t="s">
        <v>9</v>
      </c>
    </row>
    <row r="16288">
      <c r="A16288" s="36" t="str">
        <f t="shared" si="1"/>
        <v>Low Population-Middle Poverty</v>
      </c>
      <c r="B16288" s="35" t="s">
        <v>16307</v>
      </c>
      <c r="C16288" s="37">
        <v>186.0</v>
      </c>
      <c r="D16288" s="37">
        <v>0.193548387096774</v>
      </c>
      <c r="E16288" s="37" t="s">
        <v>16</v>
      </c>
      <c r="F16288" s="37" t="s">
        <v>10</v>
      </c>
    </row>
    <row r="16289">
      <c r="A16289" s="36" t="str">
        <f t="shared" si="1"/>
        <v>Medium Population-Middle Poverty</v>
      </c>
      <c r="B16289" s="35" t="s">
        <v>16308</v>
      </c>
      <c r="C16289" s="37">
        <v>940.0</v>
      </c>
      <c r="D16289" s="37">
        <v>0.158510638297872</v>
      </c>
      <c r="E16289" s="37" t="s">
        <v>15</v>
      </c>
      <c r="F16289" s="37" t="s">
        <v>10</v>
      </c>
    </row>
    <row r="16290">
      <c r="A16290" s="36" t="str">
        <f t="shared" si="1"/>
        <v>High Population-Middle Poverty</v>
      </c>
      <c r="B16290" s="35" t="s">
        <v>16309</v>
      </c>
      <c r="C16290" s="37">
        <v>16517.0</v>
      </c>
      <c r="D16290" s="37">
        <v>0.167282194103045</v>
      </c>
      <c r="E16290" s="37" t="s">
        <v>14</v>
      </c>
      <c r="F16290" s="37" t="s">
        <v>10</v>
      </c>
    </row>
    <row r="16291">
      <c r="A16291" s="36" t="str">
        <f t="shared" si="1"/>
        <v>Medium Population-Low Poverty</v>
      </c>
      <c r="B16291" s="35" t="s">
        <v>16310</v>
      </c>
      <c r="C16291" s="37">
        <v>871.0</v>
      </c>
      <c r="D16291" s="37">
        <v>0.0654420206659013</v>
      </c>
      <c r="E16291" s="37" t="s">
        <v>15</v>
      </c>
      <c r="F16291" s="37" t="s">
        <v>9</v>
      </c>
    </row>
    <row r="16292">
      <c r="A16292" s="36" t="str">
        <f t="shared" si="1"/>
        <v>Low Population-Low Poverty</v>
      </c>
      <c r="B16292" s="35" t="s">
        <v>16311</v>
      </c>
      <c r="C16292" s="37">
        <v>255.0</v>
      </c>
      <c r="D16292" s="37">
        <v>0.0</v>
      </c>
      <c r="E16292" s="37" t="s">
        <v>16</v>
      </c>
      <c r="F16292" s="37" t="s">
        <v>9</v>
      </c>
    </row>
    <row r="16293">
      <c r="A16293" s="36" t="str">
        <f t="shared" si="1"/>
        <v>Low Population-Low Poverty</v>
      </c>
      <c r="B16293" s="35" t="s">
        <v>16312</v>
      </c>
      <c r="C16293" s="37">
        <v>227.0</v>
      </c>
      <c r="D16293" s="37">
        <v>0.0484581497797357</v>
      </c>
      <c r="E16293" s="37" t="s">
        <v>16</v>
      </c>
      <c r="F16293" s="37" t="s">
        <v>9</v>
      </c>
    </row>
    <row r="16294">
      <c r="A16294" s="36" t="str">
        <f t="shared" si="1"/>
        <v>Medium Population-Middle Poverty</v>
      </c>
      <c r="B16294" s="35" t="s">
        <v>16313</v>
      </c>
      <c r="C16294" s="37">
        <v>910.0</v>
      </c>
      <c r="D16294" s="37">
        <v>0.13956043956044</v>
      </c>
      <c r="E16294" s="37" t="s">
        <v>15</v>
      </c>
      <c r="F16294" s="37" t="s">
        <v>10</v>
      </c>
    </row>
    <row r="16295">
      <c r="A16295" s="36" t="str">
        <f t="shared" si="1"/>
        <v>Medium Population-Middle Poverty</v>
      </c>
      <c r="B16295" s="35" t="s">
        <v>16314</v>
      </c>
      <c r="C16295" s="37">
        <v>863.0</v>
      </c>
      <c r="D16295" s="37">
        <v>0.181923522595597</v>
      </c>
      <c r="E16295" s="37" t="s">
        <v>15</v>
      </c>
      <c r="F16295" s="37" t="s">
        <v>10</v>
      </c>
    </row>
    <row r="16296">
      <c r="A16296" s="36" t="str">
        <f t="shared" si="1"/>
        <v>Medium Population-Middle Poverty</v>
      </c>
      <c r="B16296" s="35" t="s">
        <v>16315</v>
      </c>
      <c r="C16296" s="37">
        <v>9465.0</v>
      </c>
      <c r="D16296" s="37">
        <v>0.11283676703645</v>
      </c>
      <c r="E16296" s="37" t="s">
        <v>15</v>
      </c>
      <c r="F16296" s="37" t="s">
        <v>10</v>
      </c>
    </row>
    <row r="16297">
      <c r="A16297" s="36" t="str">
        <f t="shared" si="1"/>
        <v>Medium Population-Middle Poverty</v>
      </c>
      <c r="B16297" s="35" t="s">
        <v>16316</v>
      </c>
      <c r="C16297" s="37">
        <v>507.0</v>
      </c>
      <c r="D16297" s="37">
        <v>0.301775147928994</v>
      </c>
      <c r="E16297" s="37" t="s">
        <v>15</v>
      </c>
      <c r="F16297" s="37" t="s">
        <v>10</v>
      </c>
    </row>
    <row r="16298">
      <c r="A16298" s="36" t="str">
        <f t="shared" si="1"/>
        <v>Low Population-Middle Poverty</v>
      </c>
      <c r="B16298" s="35" t="s">
        <v>16317</v>
      </c>
      <c r="C16298" s="37">
        <v>364.0</v>
      </c>
      <c r="D16298" s="37">
        <v>0.25</v>
      </c>
      <c r="E16298" s="37" t="s">
        <v>16</v>
      </c>
      <c r="F16298" s="37" t="s">
        <v>10</v>
      </c>
    </row>
    <row r="16299">
      <c r="A16299" s="36" t="str">
        <f t="shared" si="1"/>
        <v>Medium Population-Middle Poverty</v>
      </c>
      <c r="B16299" s="35" t="s">
        <v>16318</v>
      </c>
      <c r="C16299" s="37">
        <v>593.0</v>
      </c>
      <c r="D16299" s="37">
        <v>0.118043844856661</v>
      </c>
      <c r="E16299" s="37" t="s">
        <v>15</v>
      </c>
      <c r="F16299" s="37" t="s">
        <v>10</v>
      </c>
    </row>
    <row r="16300">
      <c r="A16300" s="36" t="str">
        <f t="shared" si="1"/>
        <v>Medium Population-Middle Poverty</v>
      </c>
      <c r="B16300" s="35" t="s">
        <v>16319</v>
      </c>
      <c r="C16300" s="37">
        <v>7183.0</v>
      </c>
      <c r="D16300" s="37">
        <v>0.201447863009884</v>
      </c>
      <c r="E16300" s="37" t="s">
        <v>15</v>
      </c>
      <c r="F16300" s="37" t="s">
        <v>10</v>
      </c>
    </row>
    <row r="16301">
      <c r="A16301" s="36" t="str">
        <f t="shared" si="1"/>
        <v>Medium Population-Middle Poverty</v>
      </c>
      <c r="B16301" s="35" t="s">
        <v>16320</v>
      </c>
      <c r="C16301" s="37">
        <v>1015.0</v>
      </c>
      <c r="D16301" s="37">
        <v>0.174384236453202</v>
      </c>
      <c r="E16301" s="37" t="s">
        <v>15</v>
      </c>
      <c r="F16301" s="37" t="s">
        <v>10</v>
      </c>
    </row>
    <row r="16302">
      <c r="A16302" s="36" t="str">
        <f t="shared" si="1"/>
        <v>Low Population-Low Poverty</v>
      </c>
      <c r="B16302" s="35" t="s">
        <v>16321</v>
      </c>
      <c r="C16302" s="37">
        <v>71.0</v>
      </c>
      <c r="D16302" s="37">
        <v>0.0985915492957746</v>
      </c>
      <c r="E16302" s="37" t="s">
        <v>16</v>
      </c>
      <c r="F16302" s="37" t="s">
        <v>9</v>
      </c>
    </row>
    <row r="16303">
      <c r="A16303" s="36" t="str">
        <f t="shared" si="1"/>
        <v>High Population-Middle Poverty</v>
      </c>
      <c r="B16303" s="35" t="s">
        <v>16322</v>
      </c>
      <c r="C16303" s="37">
        <v>12125.0</v>
      </c>
      <c r="D16303" s="37">
        <v>0.117030927835052</v>
      </c>
      <c r="E16303" s="37" t="s">
        <v>14</v>
      </c>
      <c r="F16303" s="37" t="s">
        <v>10</v>
      </c>
    </row>
    <row r="16304">
      <c r="A16304" s="36" t="str">
        <f t="shared" si="1"/>
        <v>Low Population-Middle Poverty</v>
      </c>
      <c r="B16304" s="35" t="s">
        <v>16323</v>
      </c>
      <c r="C16304" s="37">
        <v>107.0</v>
      </c>
      <c r="D16304" s="37">
        <v>0.121495327102804</v>
      </c>
      <c r="E16304" s="37" t="s">
        <v>16</v>
      </c>
      <c r="F16304" s="37" t="s">
        <v>10</v>
      </c>
    </row>
    <row r="16305">
      <c r="A16305" s="36" t="str">
        <f t="shared" si="1"/>
        <v>Medium Population-Middle Poverty</v>
      </c>
      <c r="B16305" s="35" t="s">
        <v>16324</v>
      </c>
      <c r="C16305" s="37">
        <v>1163.0</v>
      </c>
      <c r="D16305" s="37">
        <v>0.164230438521066</v>
      </c>
      <c r="E16305" s="37" t="s">
        <v>15</v>
      </c>
      <c r="F16305" s="37" t="s">
        <v>10</v>
      </c>
    </row>
    <row r="16306">
      <c r="A16306" s="36" t="str">
        <f t="shared" si="1"/>
        <v>Medium Population-Middle Poverty</v>
      </c>
      <c r="B16306" s="35" t="s">
        <v>16325</v>
      </c>
      <c r="C16306" s="37">
        <v>6086.0</v>
      </c>
      <c r="D16306" s="37">
        <v>0.227900098586921</v>
      </c>
      <c r="E16306" s="37" t="s">
        <v>15</v>
      </c>
      <c r="F16306" s="37" t="s">
        <v>10</v>
      </c>
    </row>
    <row r="16307">
      <c r="A16307" s="36" t="str">
        <f t="shared" si="1"/>
        <v>High Population-Middle Poverty</v>
      </c>
      <c r="B16307" s="35" t="s">
        <v>16326</v>
      </c>
      <c r="C16307" s="37">
        <v>29269.0</v>
      </c>
      <c r="D16307" s="37">
        <v>0.200860979193003</v>
      </c>
      <c r="E16307" s="37" t="s">
        <v>14</v>
      </c>
      <c r="F16307" s="37" t="s">
        <v>10</v>
      </c>
    </row>
    <row r="16308">
      <c r="A16308" s="36" t="str">
        <f t="shared" si="1"/>
        <v>High Population-Middle Poverty</v>
      </c>
      <c r="B16308" s="35" t="s">
        <v>16327</v>
      </c>
      <c r="C16308" s="37">
        <v>11668.0</v>
      </c>
      <c r="D16308" s="37">
        <v>0.130613644154954</v>
      </c>
      <c r="E16308" s="37" t="s">
        <v>14</v>
      </c>
      <c r="F16308" s="37" t="s">
        <v>10</v>
      </c>
    </row>
    <row r="16309">
      <c r="A16309" s="36" t="str">
        <f t="shared" si="1"/>
        <v>Medium Population-Middle Poverty</v>
      </c>
      <c r="B16309" s="35" t="s">
        <v>16328</v>
      </c>
      <c r="C16309" s="37">
        <v>526.0</v>
      </c>
      <c r="D16309" s="37">
        <v>0.108365019011407</v>
      </c>
      <c r="E16309" s="37" t="s">
        <v>15</v>
      </c>
      <c r="F16309" s="37" t="s">
        <v>10</v>
      </c>
    </row>
    <row r="16310">
      <c r="A16310" s="36" t="str">
        <f t="shared" si="1"/>
        <v>Medium Population-Middle Poverty</v>
      </c>
      <c r="B16310" s="35" t="s">
        <v>16329</v>
      </c>
      <c r="C16310" s="37">
        <v>4124.0</v>
      </c>
      <c r="D16310" s="37">
        <v>0.114694471387003</v>
      </c>
      <c r="E16310" s="37" t="s">
        <v>15</v>
      </c>
      <c r="F16310" s="37" t="s">
        <v>10</v>
      </c>
    </row>
    <row r="16311">
      <c r="A16311" s="36" t="str">
        <f t="shared" si="1"/>
        <v>Low Population-Middle Poverty</v>
      </c>
      <c r="B16311" s="35" t="s">
        <v>16330</v>
      </c>
      <c r="C16311" s="37">
        <v>165.0</v>
      </c>
      <c r="D16311" s="37">
        <v>0.321212121212121</v>
      </c>
      <c r="E16311" s="37" t="s">
        <v>16</v>
      </c>
      <c r="F16311" s="37" t="s">
        <v>10</v>
      </c>
    </row>
    <row r="16312">
      <c r="A16312" s="36" t="str">
        <f t="shared" si="1"/>
        <v>Low Population-Low Poverty</v>
      </c>
      <c r="B16312" s="35" t="s">
        <v>16331</v>
      </c>
      <c r="C16312" s="37">
        <v>70.0</v>
      </c>
      <c r="D16312" s="37">
        <v>0.0857142857142857</v>
      </c>
      <c r="E16312" s="37" t="s">
        <v>16</v>
      </c>
      <c r="F16312" s="37" t="s">
        <v>9</v>
      </c>
    </row>
    <row r="16313">
      <c r="A16313" s="36" t="str">
        <f t="shared" si="1"/>
        <v>Medium Population-Low Poverty</v>
      </c>
      <c r="B16313" s="35" t="s">
        <v>16332</v>
      </c>
      <c r="C16313" s="37">
        <v>7942.0</v>
      </c>
      <c r="D16313" s="37">
        <v>0.0930496096701083</v>
      </c>
      <c r="E16313" s="37" t="s">
        <v>15</v>
      </c>
      <c r="F16313" s="37" t="s">
        <v>9</v>
      </c>
    </row>
    <row r="16314">
      <c r="A16314" s="36" t="str">
        <f t="shared" si="1"/>
        <v>Medium Population-Middle Poverty</v>
      </c>
      <c r="B16314" s="35" t="s">
        <v>16333</v>
      </c>
      <c r="C16314" s="37">
        <v>4226.0</v>
      </c>
      <c r="D16314" s="37">
        <v>0.163274964505442</v>
      </c>
      <c r="E16314" s="37" t="s">
        <v>15</v>
      </c>
      <c r="F16314" s="37" t="s">
        <v>10</v>
      </c>
    </row>
    <row r="16315">
      <c r="A16315" s="36" t="str">
        <f t="shared" si="1"/>
        <v>Medium Population-Low Poverty</v>
      </c>
      <c r="B16315" s="35" t="s">
        <v>16334</v>
      </c>
      <c r="C16315" s="37">
        <v>3319.0</v>
      </c>
      <c r="D16315" s="37">
        <v>0.0792407351611931</v>
      </c>
      <c r="E16315" s="37" t="s">
        <v>15</v>
      </c>
      <c r="F16315" s="37" t="s">
        <v>9</v>
      </c>
    </row>
    <row r="16316">
      <c r="A16316" s="36" t="str">
        <f t="shared" si="1"/>
        <v>Medium Population-Middle Poverty</v>
      </c>
      <c r="B16316" s="35" t="s">
        <v>16335</v>
      </c>
      <c r="C16316" s="37">
        <v>588.0</v>
      </c>
      <c r="D16316" s="37">
        <v>0.166666666666667</v>
      </c>
      <c r="E16316" s="37" t="s">
        <v>15</v>
      </c>
      <c r="F16316" s="37" t="s">
        <v>10</v>
      </c>
    </row>
    <row r="16317">
      <c r="A16317" s="36" t="str">
        <f t="shared" si="1"/>
        <v>Low Population-Middle Poverty</v>
      </c>
      <c r="B16317" s="35" t="s">
        <v>16336</v>
      </c>
      <c r="C16317" s="37">
        <v>191.0</v>
      </c>
      <c r="D16317" s="37">
        <v>0.104712041884817</v>
      </c>
      <c r="E16317" s="37" t="s">
        <v>16</v>
      </c>
      <c r="F16317" s="37" t="s">
        <v>10</v>
      </c>
    </row>
    <row r="16318">
      <c r="A16318" s="36" t="str">
        <f t="shared" si="1"/>
        <v>Low Population-Low Poverty</v>
      </c>
      <c r="B16318" s="35" t="s">
        <v>16337</v>
      </c>
      <c r="C16318" s="37">
        <v>97.0</v>
      </c>
      <c r="D16318" s="37">
        <v>0.0309278350515464</v>
      </c>
      <c r="E16318" s="37" t="s">
        <v>16</v>
      </c>
      <c r="F16318" s="37" t="s">
        <v>9</v>
      </c>
    </row>
    <row r="16319">
      <c r="A16319" s="36" t="str">
        <f t="shared" si="1"/>
        <v>Medium Population-Middle Poverty</v>
      </c>
      <c r="B16319" s="35" t="s">
        <v>16338</v>
      </c>
      <c r="C16319" s="37">
        <v>746.0</v>
      </c>
      <c r="D16319" s="37">
        <v>0.160857908847185</v>
      </c>
      <c r="E16319" s="37" t="s">
        <v>15</v>
      </c>
      <c r="F16319" s="37" t="s">
        <v>10</v>
      </c>
    </row>
    <row r="16320">
      <c r="A16320" s="36" t="str">
        <f t="shared" si="1"/>
        <v>Medium Population-Low Poverty</v>
      </c>
      <c r="B16320" s="35" t="s">
        <v>16339</v>
      </c>
      <c r="C16320" s="37">
        <v>1037.0</v>
      </c>
      <c r="D16320" s="37">
        <v>0.0829315332690453</v>
      </c>
      <c r="E16320" s="37" t="s">
        <v>15</v>
      </c>
      <c r="F16320" s="37" t="s">
        <v>9</v>
      </c>
    </row>
    <row r="16321">
      <c r="A16321" s="36" t="str">
        <f t="shared" si="1"/>
        <v>Low Population-Middle Poverty</v>
      </c>
      <c r="B16321" s="35" t="s">
        <v>16340</v>
      </c>
      <c r="C16321" s="37">
        <v>22.0</v>
      </c>
      <c r="D16321" s="37">
        <v>0.272727272727273</v>
      </c>
      <c r="E16321" s="37" t="s">
        <v>16</v>
      </c>
      <c r="F16321" s="37" t="s">
        <v>10</v>
      </c>
    </row>
    <row r="16322">
      <c r="A16322" s="36" t="str">
        <f t="shared" si="1"/>
        <v>Medium Population-Middle Poverty</v>
      </c>
      <c r="B16322" s="35" t="s">
        <v>16341</v>
      </c>
      <c r="C16322" s="37">
        <v>3381.0</v>
      </c>
      <c r="D16322" s="37">
        <v>0.118012422360248</v>
      </c>
      <c r="E16322" s="37" t="s">
        <v>15</v>
      </c>
      <c r="F16322" s="37" t="s">
        <v>10</v>
      </c>
    </row>
    <row r="16323">
      <c r="A16323" s="36" t="str">
        <f t="shared" si="1"/>
        <v>Medium Population-Middle Poverty</v>
      </c>
      <c r="B16323" s="35" t="s">
        <v>16342</v>
      </c>
      <c r="C16323" s="37">
        <v>930.0</v>
      </c>
      <c r="D16323" s="37">
        <v>0.150537634408602</v>
      </c>
      <c r="E16323" s="37" t="s">
        <v>15</v>
      </c>
      <c r="F16323" s="37" t="s">
        <v>10</v>
      </c>
    </row>
    <row r="16324">
      <c r="A16324" s="36" t="str">
        <f t="shared" si="1"/>
        <v>Medium Population-Middle Poverty</v>
      </c>
      <c r="B16324" s="35" t="s">
        <v>16343</v>
      </c>
      <c r="C16324" s="37">
        <v>978.0</v>
      </c>
      <c r="D16324" s="37">
        <v>0.103271983640082</v>
      </c>
      <c r="E16324" s="37" t="s">
        <v>15</v>
      </c>
      <c r="F16324" s="37" t="s">
        <v>10</v>
      </c>
    </row>
    <row r="16325">
      <c r="A16325" s="36" t="str">
        <f t="shared" si="1"/>
        <v>Low Population-Middle Poverty</v>
      </c>
      <c r="B16325" s="35" t="s">
        <v>16344</v>
      </c>
      <c r="C16325" s="37">
        <v>320.0</v>
      </c>
      <c r="D16325" s="37">
        <v>0.159375</v>
      </c>
      <c r="E16325" s="37" t="s">
        <v>16</v>
      </c>
      <c r="F16325" s="37" t="s">
        <v>10</v>
      </c>
    </row>
    <row r="16326">
      <c r="A16326" s="36" t="str">
        <f t="shared" si="1"/>
        <v>Low Population-Middle Poverty</v>
      </c>
      <c r="B16326" s="35" t="s">
        <v>16345</v>
      </c>
      <c r="C16326" s="37">
        <v>136.0</v>
      </c>
      <c r="D16326" s="37">
        <v>0.286764705882353</v>
      </c>
      <c r="E16326" s="37" t="s">
        <v>16</v>
      </c>
      <c r="F16326" s="37" t="s">
        <v>10</v>
      </c>
    </row>
    <row r="16327">
      <c r="A16327" s="36" t="str">
        <f t="shared" si="1"/>
        <v>Low Population-Middle Poverty</v>
      </c>
      <c r="B16327" s="35" t="s">
        <v>16346</v>
      </c>
      <c r="C16327" s="37">
        <v>345.0</v>
      </c>
      <c r="D16327" s="37">
        <v>0.156521739130435</v>
      </c>
      <c r="E16327" s="37" t="s">
        <v>16</v>
      </c>
      <c r="F16327" s="37" t="s">
        <v>10</v>
      </c>
    </row>
    <row r="16328">
      <c r="A16328" s="36" t="str">
        <f t="shared" si="1"/>
        <v>Medium Population-Low Poverty</v>
      </c>
      <c r="B16328" s="35" t="s">
        <v>16347</v>
      </c>
      <c r="C16328" s="37">
        <v>2319.0</v>
      </c>
      <c r="D16328" s="37">
        <v>0.0909874946097456</v>
      </c>
      <c r="E16328" s="37" t="s">
        <v>15</v>
      </c>
      <c r="F16328" s="37" t="s">
        <v>9</v>
      </c>
    </row>
    <row r="16329">
      <c r="A16329" s="36" t="str">
        <f t="shared" si="1"/>
        <v>Medium Population-Middle Poverty</v>
      </c>
      <c r="B16329" s="35" t="s">
        <v>16348</v>
      </c>
      <c r="C16329" s="37">
        <v>597.0</v>
      </c>
      <c r="D16329" s="37">
        <v>0.110552763819095</v>
      </c>
      <c r="E16329" s="37" t="s">
        <v>15</v>
      </c>
      <c r="F16329" s="37" t="s">
        <v>10</v>
      </c>
    </row>
    <row r="16330">
      <c r="A16330" s="36" t="str">
        <f t="shared" si="1"/>
        <v>Medium Population-Middle Poverty</v>
      </c>
      <c r="B16330" s="35" t="s">
        <v>16349</v>
      </c>
      <c r="C16330" s="37">
        <v>2483.0</v>
      </c>
      <c r="D16330" s="37">
        <v>0.121627064035441</v>
      </c>
      <c r="E16330" s="37" t="s">
        <v>15</v>
      </c>
      <c r="F16330" s="37" t="s">
        <v>10</v>
      </c>
    </row>
    <row r="16331">
      <c r="A16331" s="36" t="str">
        <f t="shared" si="1"/>
        <v>Medium Population-Middle Poverty</v>
      </c>
      <c r="B16331" s="35" t="s">
        <v>16350</v>
      </c>
      <c r="C16331" s="37">
        <v>594.0</v>
      </c>
      <c r="D16331" s="37">
        <v>0.151515151515152</v>
      </c>
      <c r="E16331" s="37" t="s">
        <v>15</v>
      </c>
      <c r="F16331" s="37" t="s">
        <v>10</v>
      </c>
    </row>
    <row r="16332">
      <c r="A16332" s="36" t="str">
        <f t="shared" si="1"/>
        <v>Medium Population-Middle Poverty</v>
      </c>
      <c r="B16332" s="35" t="s">
        <v>16351</v>
      </c>
      <c r="C16332" s="37">
        <v>1850.0</v>
      </c>
      <c r="D16332" s="37">
        <v>0.124324324324324</v>
      </c>
      <c r="E16332" s="37" t="s">
        <v>15</v>
      </c>
      <c r="F16332" s="37" t="s">
        <v>10</v>
      </c>
    </row>
    <row r="16333">
      <c r="A16333" s="36" t="str">
        <f t="shared" si="1"/>
        <v>Medium Population-Low Poverty</v>
      </c>
      <c r="B16333" s="35" t="s">
        <v>16352</v>
      </c>
      <c r="C16333" s="37">
        <v>1458.0</v>
      </c>
      <c r="D16333" s="37">
        <v>0.0823045267489712</v>
      </c>
      <c r="E16333" s="37" t="s">
        <v>15</v>
      </c>
      <c r="F16333" s="37" t="s">
        <v>9</v>
      </c>
    </row>
    <row r="16334">
      <c r="A16334" s="36" t="str">
        <f t="shared" si="1"/>
        <v>Medium Population-Low Poverty</v>
      </c>
      <c r="B16334" s="35" t="s">
        <v>16353</v>
      </c>
      <c r="C16334" s="37">
        <v>676.0</v>
      </c>
      <c r="D16334" s="37">
        <v>0.0355029585798817</v>
      </c>
      <c r="E16334" s="37" t="s">
        <v>15</v>
      </c>
      <c r="F16334" s="37" t="s">
        <v>9</v>
      </c>
    </row>
    <row r="16335">
      <c r="A16335" s="36" t="str">
        <f t="shared" si="1"/>
        <v>Medium Population-Low Poverty</v>
      </c>
      <c r="B16335" s="35" t="s">
        <v>16354</v>
      </c>
      <c r="C16335" s="37">
        <v>715.0</v>
      </c>
      <c r="D16335" s="37">
        <v>0.0601398601398601</v>
      </c>
      <c r="E16335" s="37" t="s">
        <v>15</v>
      </c>
      <c r="F16335" s="37" t="s">
        <v>9</v>
      </c>
    </row>
    <row r="16336">
      <c r="A16336" s="36" t="str">
        <f t="shared" si="1"/>
        <v>Medium Population-Middle Poverty</v>
      </c>
      <c r="B16336" s="35" t="s">
        <v>16355</v>
      </c>
      <c r="C16336" s="37">
        <v>1697.0</v>
      </c>
      <c r="D16336" s="37">
        <v>0.176782557454331</v>
      </c>
      <c r="E16336" s="37" t="s">
        <v>15</v>
      </c>
      <c r="F16336" s="37" t="s">
        <v>10</v>
      </c>
    </row>
    <row r="16337">
      <c r="A16337" s="36" t="str">
        <f t="shared" si="1"/>
        <v>Low Population-Middle Poverty</v>
      </c>
      <c r="B16337" s="35" t="s">
        <v>16356</v>
      </c>
      <c r="C16337" s="37">
        <v>199.0</v>
      </c>
      <c r="D16337" s="37">
        <v>0.150753768844221</v>
      </c>
      <c r="E16337" s="37" t="s">
        <v>16</v>
      </c>
      <c r="F16337" s="37" t="s">
        <v>10</v>
      </c>
    </row>
    <row r="16338">
      <c r="A16338" s="36" t="str">
        <f t="shared" si="1"/>
        <v>Low Population-Middle Poverty</v>
      </c>
      <c r="B16338" s="35" t="s">
        <v>16357</v>
      </c>
      <c r="C16338" s="37">
        <v>146.0</v>
      </c>
      <c r="D16338" s="37">
        <v>0.13013698630137</v>
      </c>
      <c r="E16338" s="37" t="s">
        <v>16</v>
      </c>
      <c r="F16338" s="37" t="s">
        <v>10</v>
      </c>
    </row>
    <row r="16339">
      <c r="A16339" s="36" t="str">
        <f t="shared" si="1"/>
        <v>Low Population-Middle Poverty</v>
      </c>
      <c r="B16339" s="35" t="s">
        <v>16358</v>
      </c>
      <c r="C16339" s="37">
        <v>115.0</v>
      </c>
      <c r="D16339" s="37">
        <v>0.269565217391304</v>
      </c>
      <c r="E16339" s="37" t="s">
        <v>16</v>
      </c>
      <c r="F16339" s="37" t="s">
        <v>10</v>
      </c>
    </row>
    <row r="16340">
      <c r="A16340" s="36" t="str">
        <f t="shared" si="1"/>
        <v>Medium Population-Middle Poverty</v>
      </c>
      <c r="B16340" s="35" t="s">
        <v>16359</v>
      </c>
      <c r="C16340" s="37">
        <v>1920.0</v>
      </c>
      <c r="D16340" s="37">
        <v>0.1328125</v>
      </c>
      <c r="E16340" s="37" t="s">
        <v>15</v>
      </c>
      <c r="F16340" s="37" t="s">
        <v>10</v>
      </c>
    </row>
    <row r="16341">
      <c r="A16341" s="36" t="str">
        <f t="shared" si="1"/>
        <v>Medium Population-Middle Poverty</v>
      </c>
      <c r="B16341" s="35" t="s">
        <v>16360</v>
      </c>
      <c r="C16341" s="37">
        <v>2278.0</v>
      </c>
      <c r="D16341" s="37">
        <v>0.185250219490781</v>
      </c>
      <c r="E16341" s="37" t="s">
        <v>15</v>
      </c>
      <c r="F16341" s="37" t="s">
        <v>10</v>
      </c>
    </row>
    <row r="16342">
      <c r="A16342" s="36" t="str">
        <f t="shared" si="1"/>
        <v>Low Population-Low Poverty</v>
      </c>
      <c r="B16342" s="35" t="s">
        <v>16361</v>
      </c>
      <c r="C16342" s="37">
        <v>316.0</v>
      </c>
      <c r="D16342" s="37">
        <v>0.0316455696202532</v>
      </c>
      <c r="E16342" s="37" t="s">
        <v>16</v>
      </c>
      <c r="F16342" s="37" t="s">
        <v>9</v>
      </c>
    </row>
    <row r="16343">
      <c r="A16343" s="36" t="str">
        <f t="shared" si="1"/>
        <v>Medium Population-Middle Poverty</v>
      </c>
      <c r="B16343" s="35" t="s">
        <v>16362</v>
      </c>
      <c r="C16343" s="37">
        <v>2724.0</v>
      </c>
      <c r="D16343" s="37">
        <v>0.150881057268722</v>
      </c>
      <c r="E16343" s="37" t="s">
        <v>15</v>
      </c>
      <c r="F16343" s="37" t="s">
        <v>10</v>
      </c>
    </row>
    <row r="16344">
      <c r="A16344" s="36" t="str">
        <f t="shared" si="1"/>
        <v>Medium Population-Middle Poverty</v>
      </c>
      <c r="B16344" s="35" t="s">
        <v>16363</v>
      </c>
      <c r="C16344" s="37">
        <v>913.0</v>
      </c>
      <c r="D16344" s="37">
        <v>0.166484118291347</v>
      </c>
      <c r="E16344" s="37" t="s">
        <v>15</v>
      </c>
      <c r="F16344" s="37" t="s">
        <v>10</v>
      </c>
    </row>
    <row r="16345">
      <c r="A16345" s="36" t="str">
        <f t="shared" si="1"/>
        <v>Medium Population-Middle Poverty</v>
      </c>
      <c r="B16345" s="35" t="s">
        <v>16364</v>
      </c>
      <c r="C16345" s="37">
        <v>6730.0</v>
      </c>
      <c r="D16345" s="37">
        <v>0.176077265973254</v>
      </c>
      <c r="E16345" s="37" t="s">
        <v>15</v>
      </c>
      <c r="F16345" s="37" t="s">
        <v>10</v>
      </c>
    </row>
    <row r="16346">
      <c r="A16346" s="36" t="str">
        <f t="shared" si="1"/>
        <v>Low Population-Middle Poverty</v>
      </c>
      <c r="B16346" s="35" t="s">
        <v>16365</v>
      </c>
      <c r="C16346" s="37">
        <v>400.0</v>
      </c>
      <c r="D16346" s="37">
        <v>0.115</v>
      </c>
      <c r="E16346" s="37" t="s">
        <v>16</v>
      </c>
      <c r="F16346" s="37" t="s">
        <v>10</v>
      </c>
    </row>
    <row r="16347">
      <c r="A16347" s="36" t="str">
        <f t="shared" si="1"/>
        <v>Medium Population-Low Poverty</v>
      </c>
      <c r="B16347" s="35" t="s">
        <v>16366</v>
      </c>
      <c r="C16347" s="37">
        <v>2889.0</v>
      </c>
      <c r="D16347" s="37">
        <v>0.0550363447559709</v>
      </c>
      <c r="E16347" s="37" t="s">
        <v>15</v>
      </c>
      <c r="F16347" s="37" t="s">
        <v>9</v>
      </c>
    </row>
    <row r="16348">
      <c r="A16348" s="36" t="str">
        <f t="shared" si="1"/>
        <v>Low Population-Middle Poverty</v>
      </c>
      <c r="B16348" s="35" t="s">
        <v>16367</v>
      </c>
      <c r="C16348" s="37">
        <v>221.0</v>
      </c>
      <c r="D16348" s="37">
        <v>0.104072398190045</v>
      </c>
      <c r="E16348" s="37" t="s">
        <v>16</v>
      </c>
      <c r="F16348" s="37" t="s">
        <v>10</v>
      </c>
    </row>
    <row r="16349">
      <c r="A16349" s="36" t="str">
        <f t="shared" si="1"/>
        <v>Low Population-Middle Poverty</v>
      </c>
      <c r="B16349" s="35" t="s">
        <v>16368</v>
      </c>
      <c r="C16349" s="37">
        <v>87.0</v>
      </c>
      <c r="D16349" s="37">
        <v>0.114942528735632</v>
      </c>
      <c r="E16349" s="37" t="s">
        <v>16</v>
      </c>
      <c r="F16349" s="37" t="s">
        <v>10</v>
      </c>
    </row>
    <row r="16350">
      <c r="A16350" s="36" t="str">
        <f t="shared" si="1"/>
        <v>Low Population-Middle Poverty</v>
      </c>
      <c r="B16350" s="35" t="s">
        <v>16369</v>
      </c>
      <c r="C16350" s="37">
        <v>246.0</v>
      </c>
      <c r="D16350" s="37">
        <v>0.158536585365854</v>
      </c>
      <c r="E16350" s="37" t="s">
        <v>16</v>
      </c>
      <c r="F16350" s="37" t="s">
        <v>10</v>
      </c>
    </row>
    <row r="16351">
      <c r="A16351" s="36" t="str">
        <f t="shared" si="1"/>
        <v>Medium Population-Middle Poverty</v>
      </c>
      <c r="B16351" s="35" t="s">
        <v>16370</v>
      </c>
      <c r="C16351" s="37">
        <v>3960.0</v>
      </c>
      <c r="D16351" s="37">
        <v>0.115656565656566</v>
      </c>
      <c r="E16351" s="37" t="s">
        <v>15</v>
      </c>
      <c r="F16351" s="37" t="s">
        <v>10</v>
      </c>
    </row>
    <row r="16352">
      <c r="A16352" s="36" t="str">
        <f t="shared" si="1"/>
        <v>Low Population-Impoverished</v>
      </c>
      <c r="B16352" s="35" t="s">
        <v>16371</v>
      </c>
      <c r="C16352" s="37">
        <v>430.0</v>
      </c>
      <c r="D16352" s="37">
        <v>0.52093023255814</v>
      </c>
      <c r="E16352" s="37" t="s">
        <v>16</v>
      </c>
      <c r="F16352" s="37" t="s">
        <v>12</v>
      </c>
    </row>
    <row r="16353">
      <c r="A16353" s="36" t="str">
        <f t="shared" si="1"/>
        <v>Medium Population-Middle Poverty</v>
      </c>
      <c r="B16353" s="35" t="s">
        <v>16372</v>
      </c>
      <c r="C16353" s="37">
        <v>763.0</v>
      </c>
      <c r="D16353" s="37">
        <v>0.134993446920052</v>
      </c>
      <c r="E16353" s="37" t="s">
        <v>15</v>
      </c>
      <c r="F16353" s="37" t="s">
        <v>10</v>
      </c>
    </row>
    <row r="16354">
      <c r="A16354" s="36" t="str">
        <f t="shared" si="1"/>
        <v>Low Population-Middle Poverty</v>
      </c>
      <c r="B16354" s="35" t="s">
        <v>16373</v>
      </c>
      <c r="C16354" s="37">
        <v>484.0</v>
      </c>
      <c r="D16354" s="37">
        <v>0.167355371900826</v>
      </c>
      <c r="E16354" s="37" t="s">
        <v>16</v>
      </c>
      <c r="F16354" s="37" t="s">
        <v>10</v>
      </c>
    </row>
    <row r="16355">
      <c r="A16355" s="36" t="str">
        <f t="shared" si="1"/>
        <v>Low Population-Middle Poverty</v>
      </c>
      <c r="B16355" s="35" t="s">
        <v>16374</v>
      </c>
      <c r="C16355" s="37">
        <v>483.0</v>
      </c>
      <c r="D16355" s="37">
        <v>0.153209109730849</v>
      </c>
      <c r="E16355" s="37" t="s">
        <v>16</v>
      </c>
      <c r="F16355" s="37" t="s">
        <v>10</v>
      </c>
    </row>
    <row r="16356">
      <c r="A16356" s="36" t="str">
        <f t="shared" si="1"/>
        <v>Low Population-Low Poverty</v>
      </c>
      <c r="B16356" s="35" t="s">
        <v>16375</v>
      </c>
      <c r="C16356" s="37">
        <v>136.0</v>
      </c>
      <c r="D16356" s="37">
        <v>0.0441176470588235</v>
      </c>
      <c r="E16356" s="37" t="s">
        <v>16</v>
      </c>
      <c r="F16356" s="37" t="s">
        <v>9</v>
      </c>
    </row>
    <row r="16357">
      <c r="A16357" s="36" t="str">
        <f t="shared" si="1"/>
        <v>Medium Population-Middle Poverty</v>
      </c>
      <c r="B16357" s="35" t="s">
        <v>16376</v>
      </c>
      <c r="C16357" s="37">
        <v>6833.0</v>
      </c>
      <c r="D16357" s="37">
        <v>0.170349773159666</v>
      </c>
      <c r="E16357" s="37" t="s">
        <v>15</v>
      </c>
      <c r="F16357" s="37" t="s">
        <v>10</v>
      </c>
    </row>
    <row r="16358">
      <c r="A16358" s="36" t="str">
        <f t="shared" si="1"/>
        <v>Medium Population-High Poverty</v>
      </c>
      <c r="B16358" s="35" t="s">
        <v>16377</v>
      </c>
      <c r="C16358" s="37">
        <v>7752.0</v>
      </c>
      <c r="D16358" s="37">
        <v>0.371904024767802</v>
      </c>
      <c r="E16358" s="37" t="s">
        <v>15</v>
      </c>
      <c r="F16358" s="37" t="s">
        <v>11</v>
      </c>
    </row>
    <row r="16359">
      <c r="A16359" s="36" t="str">
        <f t="shared" si="1"/>
        <v>Medium Population-Middle Poverty</v>
      </c>
      <c r="B16359" s="35" t="s">
        <v>16378</v>
      </c>
      <c r="C16359" s="37">
        <v>824.0</v>
      </c>
      <c r="D16359" s="37">
        <v>0.100728155339806</v>
      </c>
      <c r="E16359" s="37" t="s">
        <v>15</v>
      </c>
      <c r="F16359" s="37" t="s">
        <v>10</v>
      </c>
    </row>
    <row r="16360">
      <c r="A16360" s="36" t="str">
        <f t="shared" si="1"/>
        <v>Medium Population-Middle Poverty</v>
      </c>
      <c r="B16360" s="35" t="s">
        <v>16379</v>
      </c>
      <c r="C16360" s="37">
        <v>5704.0</v>
      </c>
      <c r="D16360" s="37">
        <v>0.156030855539972</v>
      </c>
      <c r="E16360" s="37" t="s">
        <v>15</v>
      </c>
      <c r="F16360" s="37" t="s">
        <v>10</v>
      </c>
    </row>
    <row r="16361">
      <c r="A16361" s="36" t="str">
        <f t="shared" si="1"/>
        <v>Medium Population-Middle Poverty</v>
      </c>
      <c r="B16361" s="35" t="s">
        <v>16380</v>
      </c>
      <c r="C16361" s="37">
        <v>7266.0</v>
      </c>
      <c r="D16361" s="37">
        <v>0.206028075970273</v>
      </c>
      <c r="E16361" s="37" t="s">
        <v>15</v>
      </c>
      <c r="F16361" s="37" t="s">
        <v>10</v>
      </c>
    </row>
    <row r="16362">
      <c r="A16362" s="36" t="str">
        <f t="shared" si="1"/>
        <v>Low Population-Middle Poverty</v>
      </c>
      <c r="B16362" s="35" t="s">
        <v>16381</v>
      </c>
      <c r="C16362" s="37">
        <v>240.0</v>
      </c>
      <c r="D16362" s="37">
        <v>0.104166666666667</v>
      </c>
      <c r="E16362" s="37" t="s">
        <v>16</v>
      </c>
      <c r="F16362" s="37" t="s">
        <v>10</v>
      </c>
    </row>
    <row r="16363">
      <c r="A16363" s="36" t="str">
        <f t="shared" si="1"/>
        <v>Medium Population-Middle Poverty</v>
      </c>
      <c r="B16363" s="35" t="s">
        <v>16382</v>
      </c>
      <c r="C16363" s="37">
        <v>2655.0</v>
      </c>
      <c r="D16363" s="37">
        <v>0.171751412429379</v>
      </c>
      <c r="E16363" s="37" t="s">
        <v>15</v>
      </c>
      <c r="F16363" s="37" t="s">
        <v>10</v>
      </c>
    </row>
    <row r="16364">
      <c r="A16364" s="36" t="str">
        <f t="shared" si="1"/>
        <v>Medium Population-Middle Poverty</v>
      </c>
      <c r="B16364" s="35" t="s">
        <v>16383</v>
      </c>
      <c r="C16364" s="37">
        <v>3624.0</v>
      </c>
      <c r="D16364" s="37">
        <v>0.163355408388521</v>
      </c>
      <c r="E16364" s="37" t="s">
        <v>15</v>
      </c>
      <c r="F16364" s="37" t="s">
        <v>10</v>
      </c>
    </row>
    <row r="16365">
      <c r="A16365" s="36" t="str">
        <f t="shared" si="1"/>
        <v>Medium Population-Middle Poverty</v>
      </c>
      <c r="B16365" s="35" t="s">
        <v>16384</v>
      </c>
      <c r="C16365" s="37">
        <v>583.0</v>
      </c>
      <c r="D16365" s="37">
        <v>0.114922813036021</v>
      </c>
      <c r="E16365" s="37" t="s">
        <v>15</v>
      </c>
      <c r="F16365" s="37" t="s">
        <v>10</v>
      </c>
    </row>
    <row r="16366">
      <c r="A16366" s="36" t="str">
        <f t="shared" si="1"/>
        <v>Medium Population-Middle Poverty</v>
      </c>
      <c r="B16366" s="35" t="s">
        <v>16385</v>
      </c>
      <c r="C16366" s="37">
        <v>530.0</v>
      </c>
      <c r="D16366" s="37">
        <v>0.190566037735849</v>
      </c>
      <c r="E16366" s="37" t="s">
        <v>15</v>
      </c>
      <c r="F16366" s="37" t="s">
        <v>10</v>
      </c>
    </row>
    <row r="16367">
      <c r="A16367" s="36" t="str">
        <f t="shared" si="1"/>
        <v>Medium Population-Middle Poverty</v>
      </c>
      <c r="B16367" s="35" t="s">
        <v>16386</v>
      </c>
      <c r="C16367" s="37">
        <v>1232.0</v>
      </c>
      <c r="D16367" s="37">
        <v>0.122564935064935</v>
      </c>
      <c r="E16367" s="37" t="s">
        <v>15</v>
      </c>
      <c r="F16367" s="37" t="s">
        <v>10</v>
      </c>
    </row>
    <row r="16368">
      <c r="A16368" s="36" t="str">
        <f t="shared" si="1"/>
        <v>Low Population-Low Poverty</v>
      </c>
      <c r="B16368" s="35" t="s">
        <v>16387</v>
      </c>
      <c r="C16368" s="37">
        <v>115.0</v>
      </c>
      <c r="D16368" s="37">
        <v>0.0782608695652174</v>
      </c>
      <c r="E16368" s="37" t="s">
        <v>16</v>
      </c>
      <c r="F16368" s="37" t="s">
        <v>9</v>
      </c>
    </row>
    <row r="16369">
      <c r="A16369" s="36" t="str">
        <f t="shared" si="1"/>
        <v>Medium Population-Middle Poverty</v>
      </c>
      <c r="B16369" s="35" t="s">
        <v>16388</v>
      </c>
      <c r="C16369" s="37">
        <v>2452.0</v>
      </c>
      <c r="D16369" s="37">
        <v>0.137438825448613</v>
      </c>
      <c r="E16369" s="37" t="s">
        <v>15</v>
      </c>
      <c r="F16369" s="37" t="s">
        <v>10</v>
      </c>
    </row>
    <row r="16370">
      <c r="A16370" s="36" t="str">
        <f t="shared" si="1"/>
        <v>Low Population-Low Poverty</v>
      </c>
      <c r="B16370" s="35" t="s">
        <v>16389</v>
      </c>
      <c r="C16370" s="37">
        <v>425.0</v>
      </c>
      <c r="D16370" s="37">
        <v>0.0682352941176471</v>
      </c>
      <c r="E16370" s="37" t="s">
        <v>16</v>
      </c>
      <c r="F16370" s="37" t="s">
        <v>9</v>
      </c>
    </row>
    <row r="16371">
      <c r="A16371" s="36" t="str">
        <f t="shared" si="1"/>
        <v>Medium Population-Middle Poverty</v>
      </c>
      <c r="B16371" s="35" t="s">
        <v>16390</v>
      </c>
      <c r="C16371" s="37">
        <v>838.0</v>
      </c>
      <c r="D16371" s="37">
        <v>0.112171837708831</v>
      </c>
      <c r="E16371" s="37" t="s">
        <v>15</v>
      </c>
      <c r="F16371" s="37" t="s">
        <v>10</v>
      </c>
    </row>
    <row r="16372">
      <c r="A16372" s="36" t="str">
        <f t="shared" si="1"/>
        <v>Low Population-Middle Poverty</v>
      </c>
      <c r="B16372" s="35" t="s">
        <v>16391</v>
      </c>
      <c r="C16372" s="37">
        <v>362.0</v>
      </c>
      <c r="D16372" s="37">
        <v>0.209944751381215</v>
      </c>
      <c r="E16372" s="37" t="s">
        <v>16</v>
      </c>
      <c r="F16372" s="37" t="s">
        <v>10</v>
      </c>
    </row>
    <row r="16373">
      <c r="A16373" s="36" t="str">
        <f t="shared" si="1"/>
        <v>Low Population-Middle Poverty</v>
      </c>
      <c r="B16373" s="35" t="s">
        <v>16392</v>
      </c>
      <c r="C16373" s="37">
        <v>177.0</v>
      </c>
      <c r="D16373" s="37">
        <v>0.15819209039548</v>
      </c>
      <c r="E16373" s="37" t="s">
        <v>16</v>
      </c>
      <c r="F16373" s="37" t="s">
        <v>10</v>
      </c>
    </row>
    <row r="16374">
      <c r="A16374" s="36" t="str">
        <f t="shared" si="1"/>
        <v>Low Population-Middle Poverty</v>
      </c>
      <c r="B16374" s="35" t="s">
        <v>16393</v>
      </c>
      <c r="C16374" s="37">
        <v>79.0</v>
      </c>
      <c r="D16374" s="37">
        <v>0.329113924050633</v>
      </c>
      <c r="E16374" s="37" t="s">
        <v>16</v>
      </c>
      <c r="F16374" s="37" t="s">
        <v>10</v>
      </c>
    </row>
    <row r="16375">
      <c r="A16375" s="36" t="str">
        <f t="shared" si="1"/>
        <v>Low Population-Middle Poverty</v>
      </c>
      <c r="B16375" s="35" t="s">
        <v>16394</v>
      </c>
      <c r="C16375" s="37">
        <v>240.0</v>
      </c>
      <c r="D16375" s="37">
        <v>0.229166666666667</v>
      </c>
      <c r="E16375" s="37" t="s">
        <v>16</v>
      </c>
      <c r="F16375" s="37" t="s">
        <v>10</v>
      </c>
    </row>
    <row r="16376">
      <c r="A16376" s="36" t="str">
        <f t="shared" si="1"/>
        <v>Medium Population-Middle Poverty</v>
      </c>
      <c r="B16376" s="35" t="s">
        <v>16395</v>
      </c>
      <c r="C16376" s="37">
        <v>968.0</v>
      </c>
      <c r="D16376" s="37">
        <v>0.150826446280992</v>
      </c>
      <c r="E16376" s="37" t="s">
        <v>15</v>
      </c>
      <c r="F16376" s="37" t="s">
        <v>10</v>
      </c>
    </row>
    <row r="16377">
      <c r="A16377" s="36" t="str">
        <f t="shared" si="1"/>
        <v>Medium Population-High Poverty</v>
      </c>
      <c r="B16377" s="35" t="s">
        <v>16396</v>
      </c>
      <c r="C16377" s="37">
        <v>583.0</v>
      </c>
      <c r="D16377" s="37">
        <v>0.439108061749571</v>
      </c>
      <c r="E16377" s="37" t="s">
        <v>15</v>
      </c>
      <c r="F16377" s="37" t="s">
        <v>11</v>
      </c>
    </row>
    <row r="16378">
      <c r="A16378" s="36" t="str">
        <f t="shared" si="1"/>
        <v>Low Population-Middle Poverty</v>
      </c>
      <c r="B16378" s="35" t="s">
        <v>16397</v>
      </c>
      <c r="C16378" s="37">
        <v>468.0</v>
      </c>
      <c r="D16378" s="37">
        <v>0.269230769230769</v>
      </c>
      <c r="E16378" s="37" t="s">
        <v>16</v>
      </c>
      <c r="F16378" s="37" t="s">
        <v>10</v>
      </c>
    </row>
    <row r="16379">
      <c r="A16379" s="36" t="str">
        <f t="shared" si="1"/>
        <v>Medium Population-Middle Poverty</v>
      </c>
      <c r="B16379" s="35" t="s">
        <v>16398</v>
      </c>
      <c r="C16379" s="37">
        <v>1808.0</v>
      </c>
      <c r="D16379" s="37">
        <v>0.190265486725664</v>
      </c>
      <c r="E16379" s="37" t="s">
        <v>15</v>
      </c>
      <c r="F16379" s="37" t="s">
        <v>10</v>
      </c>
    </row>
    <row r="16380">
      <c r="A16380" s="36" t="str">
        <f t="shared" si="1"/>
        <v>Medium Population-Middle Poverty</v>
      </c>
      <c r="B16380" s="35" t="s">
        <v>16399</v>
      </c>
      <c r="C16380" s="37">
        <v>1270.0</v>
      </c>
      <c r="D16380" s="37">
        <v>0.123622047244094</v>
      </c>
      <c r="E16380" s="37" t="s">
        <v>15</v>
      </c>
      <c r="F16380" s="37" t="s">
        <v>10</v>
      </c>
    </row>
    <row r="16381">
      <c r="A16381" s="36" t="str">
        <f t="shared" si="1"/>
        <v>Low Population-Low Poverty</v>
      </c>
      <c r="B16381" s="35" t="s">
        <v>16400</v>
      </c>
      <c r="C16381" s="37">
        <v>274.0</v>
      </c>
      <c r="D16381" s="37">
        <v>0.0985401459854015</v>
      </c>
      <c r="E16381" s="37" t="s">
        <v>16</v>
      </c>
      <c r="F16381" s="37" t="s">
        <v>9</v>
      </c>
    </row>
    <row r="16382">
      <c r="A16382" s="36" t="str">
        <f t="shared" si="1"/>
        <v>Low Population-Low Poverty</v>
      </c>
      <c r="B16382" s="35" t="s">
        <v>16401</v>
      </c>
      <c r="C16382" s="37">
        <v>443.0</v>
      </c>
      <c r="D16382" s="37">
        <v>0.0993227990970655</v>
      </c>
      <c r="E16382" s="37" t="s">
        <v>16</v>
      </c>
      <c r="F16382" s="37" t="s">
        <v>9</v>
      </c>
    </row>
    <row r="16383">
      <c r="A16383" s="36" t="str">
        <f t="shared" si="1"/>
        <v>Medium Population-Middle Poverty</v>
      </c>
      <c r="B16383" s="35" t="s">
        <v>16402</v>
      </c>
      <c r="C16383" s="37">
        <v>788.0</v>
      </c>
      <c r="D16383" s="37">
        <v>0.163705583756345</v>
      </c>
      <c r="E16383" s="37" t="s">
        <v>15</v>
      </c>
      <c r="F16383" s="37" t="s">
        <v>10</v>
      </c>
    </row>
    <row r="16384">
      <c r="A16384" s="36" t="str">
        <f t="shared" si="1"/>
        <v>Medium Population-Low Poverty</v>
      </c>
      <c r="B16384" s="35" t="s">
        <v>16403</v>
      </c>
      <c r="C16384" s="37">
        <v>1444.0</v>
      </c>
      <c r="D16384" s="37">
        <v>0.0699445983379501</v>
      </c>
      <c r="E16384" s="37" t="s">
        <v>15</v>
      </c>
      <c r="F16384" s="37" t="s">
        <v>9</v>
      </c>
    </row>
    <row r="16385">
      <c r="A16385" s="36" t="str">
        <f t="shared" si="1"/>
        <v>Medium Population-Low Poverty</v>
      </c>
      <c r="B16385" s="35" t="s">
        <v>16404</v>
      </c>
      <c r="C16385" s="37">
        <v>7016.0</v>
      </c>
      <c r="D16385" s="37">
        <v>0.0638540478905359</v>
      </c>
      <c r="E16385" s="37" t="s">
        <v>15</v>
      </c>
      <c r="F16385" s="37" t="s">
        <v>9</v>
      </c>
    </row>
    <row r="16386">
      <c r="A16386" s="36" t="str">
        <f t="shared" si="1"/>
        <v>Medium Population-Low Poverty</v>
      </c>
      <c r="B16386" s="35" t="s">
        <v>16405</v>
      </c>
      <c r="C16386" s="37">
        <v>1073.0</v>
      </c>
      <c r="D16386" s="37">
        <v>0.0223671947809879</v>
      </c>
      <c r="E16386" s="37" t="s">
        <v>15</v>
      </c>
      <c r="F16386" s="37" t="s">
        <v>9</v>
      </c>
    </row>
    <row r="16387">
      <c r="A16387" s="36" t="str">
        <f t="shared" si="1"/>
        <v>Medium Population-Low Poverty</v>
      </c>
      <c r="B16387" s="35" t="s">
        <v>16406</v>
      </c>
      <c r="C16387" s="37">
        <v>1651.0</v>
      </c>
      <c r="D16387" s="37">
        <v>0.0660205935796487</v>
      </c>
      <c r="E16387" s="37" t="s">
        <v>15</v>
      </c>
      <c r="F16387" s="37" t="s">
        <v>9</v>
      </c>
    </row>
    <row r="16388">
      <c r="A16388" s="36" t="str">
        <f t="shared" si="1"/>
        <v>Low Population-Low Poverty</v>
      </c>
      <c r="B16388" s="35" t="s">
        <v>16407</v>
      </c>
      <c r="C16388" s="37">
        <v>477.0</v>
      </c>
      <c r="D16388" s="37">
        <v>0.0125786163522013</v>
      </c>
      <c r="E16388" s="37" t="s">
        <v>16</v>
      </c>
      <c r="F16388" s="37" t="s">
        <v>9</v>
      </c>
    </row>
    <row r="16389">
      <c r="A16389" s="36" t="str">
        <f t="shared" si="1"/>
        <v>Medium Population-Middle Poverty</v>
      </c>
      <c r="B16389" s="35" t="s">
        <v>16408</v>
      </c>
      <c r="C16389" s="37">
        <v>880.0</v>
      </c>
      <c r="D16389" s="37">
        <v>0.167045454545455</v>
      </c>
      <c r="E16389" s="37" t="s">
        <v>15</v>
      </c>
      <c r="F16389" s="37" t="s">
        <v>10</v>
      </c>
    </row>
    <row r="16390">
      <c r="A16390" s="36" t="str">
        <f t="shared" si="1"/>
        <v>High Population-Low Poverty</v>
      </c>
      <c r="B16390" s="35" t="s">
        <v>16409</v>
      </c>
      <c r="C16390" s="37">
        <v>19426.0</v>
      </c>
      <c r="D16390" s="37">
        <v>0.0693400597137857</v>
      </c>
      <c r="E16390" s="37" t="s">
        <v>14</v>
      </c>
      <c r="F16390" s="37" t="s">
        <v>9</v>
      </c>
    </row>
    <row r="16391">
      <c r="A16391" s="36" t="str">
        <f t="shared" si="1"/>
        <v>High Population-Middle Poverty</v>
      </c>
      <c r="B16391" s="35" t="s">
        <v>16410</v>
      </c>
      <c r="C16391" s="37">
        <v>32269.0</v>
      </c>
      <c r="D16391" s="37">
        <v>0.201462704143295</v>
      </c>
      <c r="E16391" s="37" t="s">
        <v>14</v>
      </c>
      <c r="F16391" s="37" t="s">
        <v>10</v>
      </c>
    </row>
    <row r="16392">
      <c r="A16392" s="36" t="str">
        <f t="shared" si="1"/>
        <v>Low Population-Impoverished</v>
      </c>
      <c r="B16392" s="35" t="s">
        <v>16411</v>
      </c>
      <c r="C16392" s="37">
        <v>7.0</v>
      </c>
      <c r="D16392" s="37">
        <v>1.0</v>
      </c>
      <c r="E16392" s="37" t="s">
        <v>16</v>
      </c>
      <c r="F16392" s="37" t="s">
        <v>12</v>
      </c>
    </row>
    <row r="16393">
      <c r="A16393" s="36" t="str">
        <f t="shared" si="1"/>
        <v>High Population-High Poverty</v>
      </c>
      <c r="B16393" s="35" t="s">
        <v>16412</v>
      </c>
      <c r="C16393" s="37">
        <v>28107.0</v>
      </c>
      <c r="D16393" s="37">
        <v>0.356886184936137</v>
      </c>
      <c r="E16393" s="37" t="s">
        <v>14</v>
      </c>
      <c r="F16393" s="37" t="s">
        <v>11</v>
      </c>
    </row>
    <row r="16394">
      <c r="A16394" s="36" t="str">
        <f t="shared" si="1"/>
        <v>Medium Population-Middle Poverty</v>
      </c>
      <c r="B16394" s="35" t="s">
        <v>16413</v>
      </c>
      <c r="C16394" s="37">
        <v>1265.0</v>
      </c>
      <c r="D16394" s="37">
        <v>0.124901185770751</v>
      </c>
      <c r="E16394" s="37" t="s">
        <v>15</v>
      </c>
      <c r="F16394" s="37" t="s">
        <v>10</v>
      </c>
    </row>
    <row r="16395">
      <c r="A16395" s="36" t="str">
        <f t="shared" si="1"/>
        <v>High Population-Low Poverty</v>
      </c>
      <c r="B16395" s="35" t="s">
        <v>16414</v>
      </c>
      <c r="C16395" s="37">
        <v>27310.0</v>
      </c>
      <c r="D16395" s="37">
        <v>0.0594287806664226</v>
      </c>
      <c r="E16395" s="37" t="s">
        <v>14</v>
      </c>
      <c r="F16395" s="37" t="s">
        <v>9</v>
      </c>
    </row>
    <row r="16396">
      <c r="A16396" s="36" t="str">
        <f t="shared" si="1"/>
        <v>Medium Population-Middle Poverty</v>
      </c>
      <c r="B16396" s="35" t="s">
        <v>16415</v>
      </c>
      <c r="C16396" s="37">
        <v>8089.0</v>
      </c>
      <c r="D16396" s="37">
        <v>0.117567066386451</v>
      </c>
      <c r="E16396" s="37" t="s">
        <v>15</v>
      </c>
      <c r="F16396" s="37" t="s">
        <v>10</v>
      </c>
    </row>
    <row r="16397">
      <c r="A16397" s="36" t="str">
        <f t="shared" si="1"/>
        <v>High Population-Low Poverty</v>
      </c>
      <c r="B16397" s="35" t="s">
        <v>16416</v>
      </c>
      <c r="C16397" s="37">
        <v>35645.0</v>
      </c>
      <c r="D16397" s="37">
        <v>0.0765324729976154</v>
      </c>
      <c r="E16397" s="37" t="s">
        <v>14</v>
      </c>
      <c r="F16397" s="37" t="s">
        <v>9</v>
      </c>
    </row>
    <row r="16398">
      <c r="A16398" s="36" t="str">
        <f t="shared" si="1"/>
        <v>Medium Population-Low Poverty</v>
      </c>
      <c r="B16398" s="35" t="s">
        <v>16417</v>
      </c>
      <c r="C16398" s="37">
        <v>3004.0</v>
      </c>
      <c r="D16398" s="37">
        <v>0.0872170439414115</v>
      </c>
      <c r="E16398" s="37" t="s">
        <v>15</v>
      </c>
      <c r="F16398" s="37" t="s">
        <v>9</v>
      </c>
    </row>
    <row r="16399">
      <c r="A16399" s="36" t="str">
        <f t="shared" si="1"/>
        <v>Medium Population-Middle Poverty</v>
      </c>
      <c r="B16399" s="35" t="s">
        <v>16418</v>
      </c>
      <c r="C16399" s="37">
        <v>610.0</v>
      </c>
      <c r="D16399" s="37">
        <v>0.10655737704918</v>
      </c>
      <c r="E16399" s="37" t="s">
        <v>15</v>
      </c>
      <c r="F16399" s="37" t="s">
        <v>10</v>
      </c>
    </row>
    <row r="16400">
      <c r="A16400" s="36" t="str">
        <f t="shared" si="1"/>
        <v>Low Population-Middle Poverty</v>
      </c>
      <c r="B16400" s="35" t="s">
        <v>16419</v>
      </c>
      <c r="C16400" s="37">
        <v>310.0</v>
      </c>
      <c r="D16400" s="37">
        <v>0.138709677419355</v>
      </c>
      <c r="E16400" s="37" t="s">
        <v>16</v>
      </c>
      <c r="F16400" s="37" t="s">
        <v>10</v>
      </c>
    </row>
    <row r="16401">
      <c r="A16401" s="36" t="str">
        <f t="shared" si="1"/>
        <v>Medium Population-Low Poverty</v>
      </c>
      <c r="B16401" s="35" t="s">
        <v>16420</v>
      </c>
      <c r="C16401" s="37">
        <v>1501.0</v>
      </c>
      <c r="D16401" s="37">
        <v>0.0586275816122585</v>
      </c>
      <c r="E16401" s="37" t="s">
        <v>15</v>
      </c>
      <c r="F16401" s="37" t="s">
        <v>9</v>
      </c>
    </row>
    <row r="16402">
      <c r="A16402" s="36" t="str">
        <f t="shared" si="1"/>
        <v>Medium Population-Middle Poverty</v>
      </c>
      <c r="B16402" s="35" t="s">
        <v>16421</v>
      </c>
      <c r="C16402" s="37">
        <v>551.0</v>
      </c>
      <c r="D16402" s="37">
        <v>0.108892921960073</v>
      </c>
      <c r="E16402" s="37" t="s">
        <v>15</v>
      </c>
      <c r="F16402" s="37" t="s">
        <v>10</v>
      </c>
    </row>
    <row r="16403">
      <c r="A16403" s="36" t="str">
        <f t="shared" si="1"/>
        <v>Low Population-High Poverty</v>
      </c>
      <c r="B16403" s="35" t="s">
        <v>16422</v>
      </c>
      <c r="C16403" s="37">
        <v>277.0</v>
      </c>
      <c r="D16403" s="37">
        <v>0.436823104693141</v>
      </c>
      <c r="E16403" s="37" t="s">
        <v>16</v>
      </c>
      <c r="F16403" s="37" t="s">
        <v>11</v>
      </c>
    </row>
    <row r="16404">
      <c r="A16404" s="36" t="str">
        <f t="shared" si="1"/>
        <v>Low Population-Low Poverty</v>
      </c>
      <c r="B16404" s="35" t="s">
        <v>16423</v>
      </c>
      <c r="C16404" s="37">
        <v>29.0</v>
      </c>
      <c r="D16404" s="37">
        <v>0.0</v>
      </c>
      <c r="E16404" s="37" t="s">
        <v>16</v>
      </c>
      <c r="F16404" s="37" t="s">
        <v>9</v>
      </c>
    </row>
    <row r="16405">
      <c r="A16405" s="36" t="str">
        <f t="shared" si="1"/>
        <v>Low Population-Low Poverty</v>
      </c>
      <c r="B16405" s="35" t="s">
        <v>16424</v>
      </c>
      <c r="C16405" s="37">
        <v>359.0</v>
      </c>
      <c r="D16405" s="37">
        <v>0.0362116991643454</v>
      </c>
      <c r="E16405" s="37" t="s">
        <v>16</v>
      </c>
      <c r="F16405" s="37" t="s">
        <v>9</v>
      </c>
    </row>
    <row r="16406">
      <c r="A16406" s="36" t="str">
        <f t="shared" si="1"/>
        <v>Medium Population-Low Poverty</v>
      </c>
      <c r="B16406" s="35" t="s">
        <v>16425</v>
      </c>
      <c r="C16406" s="37">
        <v>7660.0</v>
      </c>
      <c r="D16406" s="37">
        <v>0.039686684073107</v>
      </c>
      <c r="E16406" s="37" t="s">
        <v>15</v>
      </c>
      <c r="F16406" s="37" t="s">
        <v>9</v>
      </c>
    </row>
    <row r="16407">
      <c r="A16407" s="36" t="str">
        <f t="shared" si="1"/>
        <v>High Population-Low Poverty</v>
      </c>
      <c r="B16407" s="35" t="s">
        <v>16426</v>
      </c>
      <c r="C16407" s="37">
        <v>16280.0</v>
      </c>
      <c r="D16407" s="37">
        <v>0.081019656019656</v>
      </c>
      <c r="E16407" s="37" t="s">
        <v>14</v>
      </c>
      <c r="F16407" s="37" t="s">
        <v>9</v>
      </c>
    </row>
    <row r="16408">
      <c r="A16408" s="36" t="str">
        <f t="shared" si="1"/>
        <v>Low Population-Impoverished</v>
      </c>
      <c r="B16408" s="35" t="s">
        <v>16427</v>
      </c>
      <c r="C16408" s="37">
        <v>86.0</v>
      </c>
      <c r="D16408" s="37">
        <v>0.581395348837209</v>
      </c>
      <c r="E16408" s="37" t="s">
        <v>16</v>
      </c>
      <c r="F16408" s="37" t="s">
        <v>12</v>
      </c>
    </row>
    <row r="16409">
      <c r="A16409" s="36" t="str">
        <f t="shared" si="1"/>
        <v>Low Population-Low Poverty</v>
      </c>
      <c r="B16409" s="35" t="s">
        <v>16428</v>
      </c>
      <c r="C16409" s="37">
        <v>376.0</v>
      </c>
      <c r="D16409" s="37">
        <v>0.0132978723404255</v>
      </c>
      <c r="E16409" s="37" t="s">
        <v>16</v>
      </c>
      <c r="F16409" s="37" t="s">
        <v>9</v>
      </c>
    </row>
    <row r="16410">
      <c r="A16410" s="36" t="str">
        <f t="shared" si="1"/>
        <v>Low Population-Low Poverty</v>
      </c>
      <c r="B16410" s="35" t="s">
        <v>16429</v>
      </c>
      <c r="C16410" s="37">
        <v>89.0</v>
      </c>
      <c r="D16410" s="37">
        <v>0.0</v>
      </c>
      <c r="E16410" s="37" t="s">
        <v>16</v>
      </c>
      <c r="F16410" s="37" t="s">
        <v>9</v>
      </c>
    </row>
    <row r="16411">
      <c r="A16411" s="36" t="str">
        <f t="shared" si="1"/>
        <v>Low Population-Low Poverty</v>
      </c>
      <c r="B16411" s="35" t="s">
        <v>16430</v>
      </c>
      <c r="C16411" s="37">
        <v>257.0</v>
      </c>
      <c r="D16411" s="37">
        <v>0.066147859922179</v>
      </c>
      <c r="E16411" s="37" t="s">
        <v>16</v>
      </c>
      <c r="F16411" s="37" t="s">
        <v>9</v>
      </c>
    </row>
    <row r="16412">
      <c r="A16412" s="36" t="str">
        <f t="shared" si="1"/>
        <v>Medium Population-Middle Poverty</v>
      </c>
      <c r="B16412" s="35" t="s">
        <v>16431</v>
      </c>
      <c r="C16412" s="37">
        <v>912.0</v>
      </c>
      <c r="D16412" s="37">
        <v>0.179824561403509</v>
      </c>
      <c r="E16412" s="37" t="s">
        <v>15</v>
      </c>
      <c r="F16412" s="37" t="s">
        <v>10</v>
      </c>
    </row>
    <row r="16413">
      <c r="A16413" s="36" t="str">
        <f t="shared" si="1"/>
        <v>Medium Population-Low Poverty</v>
      </c>
      <c r="B16413" s="35" t="s">
        <v>16432</v>
      </c>
      <c r="C16413" s="37">
        <v>1593.0</v>
      </c>
      <c r="D16413" s="37">
        <v>0.0966729441305712</v>
      </c>
      <c r="E16413" s="37" t="s">
        <v>15</v>
      </c>
      <c r="F16413" s="37" t="s">
        <v>9</v>
      </c>
    </row>
    <row r="16414">
      <c r="A16414" s="36" t="str">
        <f t="shared" si="1"/>
        <v>Medium Population-Low Poverty</v>
      </c>
      <c r="B16414" s="35" t="s">
        <v>16433</v>
      </c>
      <c r="C16414" s="37">
        <v>6035.0</v>
      </c>
      <c r="D16414" s="37">
        <v>0.0584921292460646</v>
      </c>
      <c r="E16414" s="37" t="s">
        <v>15</v>
      </c>
      <c r="F16414" s="37" t="s">
        <v>9</v>
      </c>
    </row>
    <row r="16415">
      <c r="A16415" s="36" t="str">
        <f t="shared" si="1"/>
        <v>Medium Population-Middle Poverty</v>
      </c>
      <c r="B16415" s="35" t="s">
        <v>16434</v>
      </c>
      <c r="C16415" s="37">
        <v>774.0</v>
      </c>
      <c r="D16415" s="37">
        <v>0.167958656330749</v>
      </c>
      <c r="E16415" s="37" t="s">
        <v>15</v>
      </c>
      <c r="F16415" s="37" t="s">
        <v>10</v>
      </c>
    </row>
    <row r="16416">
      <c r="A16416" s="36" t="str">
        <f t="shared" si="1"/>
        <v>Medium Population-Middle Poverty</v>
      </c>
      <c r="B16416" s="35" t="s">
        <v>16435</v>
      </c>
      <c r="C16416" s="37">
        <v>6101.0</v>
      </c>
      <c r="D16416" s="37">
        <v>0.1321094902475</v>
      </c>
      <c r="E16416" s="37" t="s">
        <v>15</v>
      </c>
      <c r="F16416" s="37" t="s">
        <v>10</v>
      </c>
    </row>
    <row r="16417">
      <c r="A16417" s="36" t="str">
        <f t="shared" si="1"/>
        <v>Medium Population-Middle Poverty</v>
      </c>
      <c r="B16417" s="35" t="s">
        <v>16436</v>
      </c>
      <c r="C16417" s="37">
        <v>721.0</v>
      </c>
      <c r="D16417" s="37">
        <v>0.170596393897365</v>
      </c>
      <c r="E16417" s="37" t="s">
        <v>15</v>
      </c>
      <c r="F16417" s="37" t="s">
        <v>10</v>
      </c>
    </row>
    <row r="16418">
      <c r="A16418" s="36" t="str">
        <f t="shared" si="1"/>
        <v>Low Population-Middle Poverty</v>
      </c>
      <c r="B16418" s="35" t="s">
        <v>16437</v>
      </c>
      <c r="C16418" s="37">
        <v>276.0</v>
      </c>
      <c r="D16418" s="37">
        <v>0.318840579710145</v>
      </c>
      <c r="E16418" s="37" t="s">
        <v>16</v>
      </c>
      <c r="F16418" s="37" t="s">
        <v>10</v>
      </c>
    </row>
    <row r="16419">
      <c r="A16419" s="36" t="str">
        <f t="shared" si="1"/>
        <v>Low Population-Low Poverty</v>
      </c>
      <c r="B16419" s="35" t="s">
        <v>16438</v>
      </c>
      <c r="C16419" s="37">
        <v>148.0</v>
      </c>
      <c r="D16419" s="37">
        <v>0.0135135135135135</v>
      </c>
      <c r="E16419" s="37" t="s">
        <v>16</v>
      </c>
      <c r="F16419" s="37" t="s">
        <v>9</v>
      </c>
    </row>
    <row r="16420">
      <c r="A16420" s="36" t="str">
        <f t="shared" si="1"/>
        <v>Medium Population-Low Poverty</v>
      </c>
      <c r="B16420" s="35" t="s">
        <v>16439</v>
      </c>
      <c r="C16420" s="37">
        <v>2900.0</v>
      </c>
      <c r="D16420" s="37">
        <v>0.0806896551724138</v>
      </c>
      <c r="E16420" s="37" t="s">
        <v>15</v>
      </c>
      <c r="F16420" s="37" t="s">
        <v>9</v>
      </c>
    </row>
    <row r="16421">
      <c r="A16421" s="36" t="str">
        <f t="shared" si="1"/>
        <v>Medium Population-Low Poverty</v>
      </c>
      <c r="B16421" s="35" t="s">
        <v>16440</v>
      </c>
      <c r="C16421" s="37">
        <v>903.0</v>
      </c>
      <c r="D16421" s="37">
        <v>0.053156146179402</v>
      </c>
      <c r="E16421" s="37" t="s">
        <v>15</v>
      </c>
      <c r="F16421" s="37" t="s">
        <v>9</v>
      </c>
    </row>
    <row r="16422">
      <c r="A16422" s="36" t="str">
        <f t="shared" si="1"/>
        <v>Medium Population-Low Poverty</v>
      </c>
      <c r="B16422" s="35" t="s">
        <v>16441</v>
      </c>
      <c r="C16422" s="37">
        <v>1435.0</v>
      </c>
      <c r="D16422" s="37">
        <v>0.0585365853658537</v>
      </c>
      <c r="E16422" s="37" t="s">
        <v>15</v>
      </c>
      <c r="F16422" s="37" t="s">
        <v>9</v>
      </c>
    </row>
    <row r="16423">
      <c r="A16423" s="36" t="str">
        <f t="shared" si="1"/>
        <v>Low Population-Middle Poverty</v>
      </c>
      <c r="B16423" s="35" t="s">
        <v>16442</v>
      </c>
      <c r="C16423" s="37">
        <v>266.0</v>
      </c>
      <c r="D16423" s="37">
        <v>0.12406015037594</v>
      </c>
      <c r="E16423" s="37" t="s">
        <v>16</v>
      </c>
      <c r="F16423" s="37" t="s">
        <v>10</v>
      </c>
    </row>
    <row r="16424">
      <c r="A16424" s="36" t="str">
        <f t="shared" si="1"/>
        <v>Medium Population-Middle Poverty</v>
      </c>
      <c r="B16424" s="35" t="s">
        <v>16443</v>
      </c>
      <c r="C16424" s="37">
        <v>1867.0</v>
      </c>
      <c r="D16424" s="37">
        <v>0.13926084627745</v>
      </c>
      <c r="E16424" s="37" t="s">
        <v>15</v>
      </c>
      <c r="F16424" s="37" t="s">
        <v>10</v>
      </c>
    </row>
    <row r="16425">
      <c r="A16425" s="36" t="str">
        <f t="shared" si="1"/>
        <v>Medium Population-Middle Poverty</v>
      </c>
      <c r="B16425" s="35" t="s">
        <v>16444</v>
      </c>
      <c r="C16425" s="37">
        <v>2508.0</v>
      </c>
      <c r="D16425" s="37">
        <v>0.169457735247209</v>
      </c>
      <c r="E16425" s="37" t="s">
        <v>15</v>
      </c>
      <c r="F16425" s="37" t="s">
        <v>10</v>
      </c>
    </row>
    <row r="16426">
      <c r="A16426" s="36" t="str">
        <f t="shared" si="1"/>
        <v>Medium Population-Low Poverty</v>
      </c>
      <c r="B16426" s="35" t="s">
        <v>16445</v>
      </c>
      <c r="C16426" s="37">
        <v>1674.0</v>
      </c>
      <c r="D16426" s="37">
        <v>0.01194743130227</v>
      </c>
      <c r="E16426" s="37" t="s">
        <v>15</v>
      </c>
      <c r="F16426" s="37" t="s">
        <v>9</v>
      </c>
    </row>
    <row r="16427">
      <c r="A16427" s="36" t="str">
        <f t="shared" si="1"/>
        <v>Medium Population-Middle Poverty</v>
      </c>
      <c r="B16427" s="35" t="s">
        <v>16446</v>
      </c>
      <c r="C16427" s="37">
        <v>690.0</v>
      </c>
      <c r="D16427" s="37">
        <v>0.133333333333333</v>
      </c>
      <c r="E16427" s="37" t="s">
        <v>15</v>
      </c>
      <c r="F16427" s="37" t="s">
        <v>10</v>
      </c>
    </row>
    <row r="16428">
      <c r="A16428" s="36" t="str">
        <f t="shared" si="1"/>
        <v>Medium Population-Low Poverty</v>
      </c>
      <c r="B16428" s="35" t="s">
        <v>16447</v>
      </c>
      <c r="C16428" s="37">
        <v>2427.0</v>
      </c>
      <c r="D16428" s="37">
        <v>0.0840543881334982</v>
      </c>
      <c r="E16428" s="37" t="s">
        <v>15</v>
      </c>
      <c r="F16428" s="37" t="s">
        <v>9</v>
      </c>
    </row>
    <row r="16429">
      <c r="A16429" s="36" t="str">
        <f t="shared" si="1"/>
        <v>Low Population-Low Poverty</v>
      </c>
      <c r="B16429" s="35" t="s">
        <v>16448</v>
      </c>
      <c r="C16429" s="37">
        <v>165.0</v>
      </c>
      <c r="D16429" s="37">
        <v>0.0484848484848485</v>
      </c>
      <c r="E16429" s="37" t="s">
        <v>16</v>
      </c>
      <c r="F16429" s="37" t="s">
        <v>9</v>
      </c>
    </row>
    <row r="16430">
      <c r="A16430" s="36" t="str">
        <f t="shared" si="1"/>
        <v>Medium Population-Middle Poverty</v>
      </c>
      <c r="B16430" s="35" t="s">
        <v>16449</v>
      </c>
      <c r="C16430" s="37">
        <v>696.0</v>
      </c>
      <c r="D16430" s="37">
        <v>0.320402298850575</v>
      </c>
      <c r="E16430" s="37" t="s">
        <v>15</v>
      </c>
      <c r="F16430" s="37" t="s">
        <v>10</v>
      </c>
    </row>
    <row r="16431">
      <c r="A16431" s="36" t="str">
        <f t="shared" si="1"/>
        <v>Low Population-Low Poverty</v>
      </c>
      <c r="B16431" s="35" t="s">
        <v>16450</v>
      </c>
      <c r="C16431" s="37">
        <v>221.0</v>
      </c>
      <c r="D16431" s="37">
        <v>0.0</v>
      </c>
      <c r="E16431" s="37" t="s">
        <v>16</v>
      </c>
      <c r="F16431" s="37" t="s">
        <v>9</v>
      </c>
    </row>
    <row r="16432">
      <c r="A16432" s="36" t="str">
        <f t="shared" si="1"/>
        <v>Low Population-Middle Poverty</v>
      </c>
      <c r="B16432" s="35" t="s">
        <v>16451</v>
      </c>
      <c r="C16432" s="37">
        <v>247.0</v>
      </c>
      <c r="D16432" s="37">
        <v>0.210526315789474</v>
      </c>
      <c r="E16432" s="37" t="s">
        <v>16</v>
      </c>
      <c r="F16432" s="37" t="s">
        <v>10</v>
      </c>
    </row>
    <row r="16433">
      <c r="A16433" s="36" t="str">
        <f t="shared" si="1"/>
        <v>Low Population-Middle Poverty</v>
      </c>
      <c r="B16433" s="35" t="s">
        <v>16452</v>
      </c>
      <c r="C16433" s="37">
        <v>331.0</v>
      </c>
      <c r="D16433" s="37">
        <v>0.123867069486405</v>
      </c>
      <c r="E16433" s="37" t="s">
        <v>16</v>
      </c>
      <c r="F16433" s="37" t="s">
        <v>10</v>
      </c>
    </row>
    <row r="16434">
      <c r="A16434" s="36" t="str">
        <f t="shared" si="1"/>
        <v>Medium Population-Low Poverty</v>
      </c>
      <c r="B16434" s="35" t="s">
        <v>16453</v>
      </c>
      <c r="C16434" s="37">
        <v>1009.0</v>
      </c>
      <c r="D16434" s="37">
        <v>0.0386521308225966</v>
      </c>
      <c r="E16434" s="37" t="s">
        <v>15</v>
      </c>
      <c r="F16434" s="37" t="s">
        <v>9</v>
      </c>
    </row>
    <row r="16435">
      <c r="A16435" s="36" t="str">
        <f t="shared" si="1"/>
        <v>Medium Population-Low Poverty</v>
      </c>
      <c r="B16435" s="35" t="s">
        <v>16454</v>
      </c>
      <c r="C16435" s="37">
        <v>1495.0</v>
      </c>
      <c r="D16435" s="37">
        <v>0.0468227424749164</v>
      </c>
      <c r="E16435" s="37" t="s">
        <v>15</v>
      </c>
      <c r="F16435" s="37" t="s">
        <v>9</v>
      </c>
    </row>
    <row r="16436">
      <c r="A16436" s="36" t="str">
        <f t="shared" si="1"/>
        <v>Medium Population-Middle Poverty</v>
      </c>
      <c r="B16436" s="35" t="s">
        <v>16455</v>
      </c>
      <c r="C16436" s="37">
        <v>1076.0</v>
      </c>
      <c r="D16436" s="37">
        <v>0.110594795539033</v>
      </c>
      <c r="E16436" s="37" t="s">
        <v>15</v>
      </c>
      <c r="F16436" s="37" t="s">
        <v>10</v>
      </c>
    </row>
    <row r="16437">
      <c r="A16437" s="36" t="str">
        <f t="shared" si="1"/>
        <v>Medium Population-Low Poverty</v>
      </c>
      <c r="B16437" s="35" t="s">
        <v>16456</v>
      </c>
      <c r="C16437" s="37">
        <v>2425.0</v>
      </c>
      <c r="D16437" s="37">
        <v>0.0465979381443299</v>
      </c>
      <c r="E16437" s="37" t="s">
        <v>15</v>
      </c>
      <c r="F16437" s="37" t="s">
        <v>9</v>
      </c>
    </row>
    <row r="16438">
      <c r="A16438" s="36" t="str">
        <f t="shared" si="1"/>
        <v>Medium Population-Low Poverty</v>
      </c>
      <c r="B16438" s="35" t="s">
        <v>16457</v>
      </c>
      <c r="C16438" s="37">
        <v>1141.0</v>
      </c>
      <c r="D16438" s="37">
        <v>0.091148115687993</v>
      </c>
      <c r="E16438" s="37" t="s">
        <v>15</v>
      </c>
      <c r="F16438" s="37" t="s">
        <v>9</v>
      </c>
    </row>
    <row r="16439">
      <c r="A16439" s="36" t="str">
        <f t="shared" si="1"/>
        <v>Low Population-Low Poverty</v>
      </c>
      <c r="B16439" s="35" t="s">
        <v>16458</v>
      </c>
      <c r="C16439" s="37">
        <v>422.0</v>
      </c>
      <c r="D16439" s="37">
        <v>0.018957345971564</v>
      </c>
      <c r="E16439" s="37" t="s">
        <v>16</v>
      </c>
      <c r="F16439" s="37" t="s">
        <v>9</v>
      </c>
    </row>
    <row r="16440">
      <c r="A16440" s="36" t="str">
        <f t="shared" si="1"/>
        <v>Medium Population-Low Poverty</v>
      </c>
      <c r="B16440" s="35" t="s">
        <v>16459</v>
      </c>
      <c r="C16440" s="37">
        <v>828.0</v>
      </c>
      <c r="D16440" s="37">
        <v>0.0458937198067633</v>
      </c>
      <c r="E16440" s="37" t="s">
        <v>15</v>
      </c>
      <c r="F16440" s="37" t="s">
        <v>9</v>
      </c>
    </row>
    <row r="16441">
      <c r="A16441" s="36" t="str">
        <f t="shared" si="1"/>
        <v>Medium Population-Middle Poverty</v>
      </c>
      <c r="B16441" s="35" t="s">
        <v>16460</v>
      </c>
      <c r="C16441" s="37">
        <v>1484.0</v>
      </c>
      <c r="D16441" s="37">
        <v>0.14622641509434</v>
      </c>
      <c r="E16441" s="37" t="s">
        <v>15</v>
      </c>
      <c r="F16441" s="37" t="s">
        <v>10</v>
      </c>
    </row>
    <row r="16442">
      <c r="A16442" s="36" t="str">
        <f t="shared" si="1"/>
        <v>Low Population-Middle Poverty</v>
      </c>
      <c r="B16442" s="35" t="s">
        <v>16461</v>
      </c>
      <c r="C16442" s="37">
        <v>171.0</v>
      </c>
      <c r="D16442" s="37">
        <v>0.222222222222222</v>
      </c>
      <c r="E16442" s="37" t="s">
        <v>16</v>
      </c>
      <c r="F16442" s="37" t="s">
        <v>10</v>
      </c>
    </row>
    <row r="16443">
      <c r="A16443" s="36" t="str">
        <f t="shared" si="1"/>
        <v>Low Population-High Poverty</v>
      </c>
      <c r="B16443" s="35" t="s">
        <v>16462</v>
      </c>
      <c r="C16443" s="37">
        <v>29.0</v>
      </c>
      <c r="D16443" s="37">
        <v>0.344827586206897</v>
      </c>
      <c r="E16443" s="37" t="s">
        <v>16</v>
      </c>
      <c r="F16443" s="37" t="s">
        <v>11</v>
      </c>
    </row>
    <row r="16444">
      <c r="A16444" s="36" t="str">
        <f t="shared" si="1"/>
        <v>Low Population-Low Poverty</v>
      </c>
      <c r="B16444" s="35" t="s">
        <v>16463</v>
      </c>
      <c r="C16444" s="37">
        <v>146.0</v>
      </c>
      <c r="D16444" s="37">
        <v>0.0958904109589041</v>
      </c>
      <c r="E16444" s="37" t="s">
        <v>16</v>
      </c>
      <c r="F16444" s="37" t="s">
        <v>9</v>
      </c>
    </row>
    <row r="16445">
      <c r="A16445" s="36" t="str">
        <f t="shared" si="1"/>
        <v>Low Population-Middle Poverty</v>
      </c>
      <c r="B16445" s="35" t="s">
        <v>16464</v>
      </c>
      <c r="C16445" s="37">
        <v>457.0</v>
      </c>
      <c r="D16445" s="37">
        <v>0.25601750547046</v>
      </c>
      <c r="E16445" s="37" t="s">
        <v>16</v>
      </c>
      <c r="F16445" s="37" t="s">
        <v>10</v>
      </c>
    </row>
    <row r="16446">
      <c r="A16446" s="36" t="str">
        <f t="shared" si="1"/>
        <v>Low Population-Low Poverty</v>
      </c>
      <c r="B16446" s="35" t="s">
        <v>16465</v>
      </c>
      <c r="C16446" s="37">
        <v>68.0</v>
      </c>
      <c r="D16446" s="37">
        <v>0.0147058823529412</v>
      </c>
      <c r="E16446" s="37" t="s">
        <v>16</v>
      </c>
      <c r="F16446" s="37" t="s">
        <v>9</v>
      </c>
    </row>
    <row r="16447">
      <c r="A16447" s="36" t="str">
        <f t="shared" si="1"/>
        <v>Medium Population-Low Poverty</v>
      </c>
      <c r="B16447" s="35" t="s">
        <v>16466</v>
      </c>
      <c r="C16447" s="37">
        <v>948.0</v>
      </c>
      <c r="D16447" s="37">
        <v>0.0147679324894515</v>
      </c>
      <c r="E16447" s="37" t="s">
        <v>15</v>
      </c>
      <c r="F16447" s="37" t="s">
        <v>9</v>
      </c>
    </row>
    <row r="16448">
      <c r="A16448" s="36" t="str">
        <f t="shared" si="1"/>
        <v>Medium Population-Middle Poverty</v>
      </c>
      <c r="B16448" s="35" t="s">
        <v>16467</v>
      </c>
      <c r="C16448" s="37">
        <v>950.0</v>
      </c>
      <c r="D16448" s="37">
        <v>0.109473684210526</v>
      </c>
      <c r="E16448" s="37" t="s">
        <v>15</v>
      </c>
      <c r="F16448" s="37" t="s">
        <v>10</v>
      </c>
    </row>
    <row r="16449">
      <c r="A16449" s="36" t="str">
        <f t="shared" si="1"/>
        <v>Medium Population-Middle Poverty</v>
      </c>
      <c r="B16449" s="35" t="s">
        <v>16468</v>
      </c>
      <c r="C16449" s="37">
        <v>1130.0</v>
      </c>
      <c r="D16449" s="37">
        <v>0.171681415929204</v>
      </c>
      <c r="E16449" s="37" t="s">
        <v>15</v>
      </c>
      <c r="F16449" s="37" t="s">
        <v>10</v>
      </c>
    </row>
    <row r="16450">
      <c r="A16450" s="36" t="str">
        <f t="shared" si="1"/>
        <v>Low Population-Middle Poverty</v>
      </c>
      <c r="B16450" s="35" t="s">
        <v>16469</v>
      </c>
      <c r="C16450" s="37">
        <v>466.0</v>
      </c>
      <c r="D16450" s="37">
        <v>0.150214592274678</v>
      </c>
      <c r="E16450" s="37" t="s">
        <v>16</v>
      </c>
      <c r="F16450" s="37" t="s">
        <v>10</v>
      </c>
    </row>
    <row r="16451">
      <c r="A16451" s="36" t="str">
        <f t="shared" si="1"/>
        <v>Medium Population-Low Poverty</v>
      </c>
      <c r="B16451" s="35" t="s">
        <v>16470</v>
      </c>
      <c r="C16451" s="37">
        <v>3001.0</v>
      </c>
      <c r="D16451" s="37">
        <v>0.056647784071976</v>
      </c>
      <c r="E16451" s="37" t="s">
        <v>15</v>
      </c>
      <c r="F16451" s="37" t="s">
        <v>9</v>
      </c>
    </row>
    <row r="16452">
      <c r="A16452" s="36" t="str">
        <f t="shared" si="1"/>
        <v>High Population-Low Poverty</v>
      </c>
      <c r="B16452" s="35" t="s">
        <v>16471</v>
      </c>
      <c r="C16452" s="37">
        <v>13757.0</v>
      </c>
      <c r="D16452" s="37">
        <v>0.0229701243003562</v>
      </c>
      <c r="E16452" s="37" t="s">
        <v>14</v>
      </c>
      <c r="F16452" s="37" t="s">
        <v>9</v>
      </c>
    </row>
    <row r="16453">
      <c r="A16453" s="36" t="str">
        <f t="shared" si="1"/>
        <v>High Population-Middle Poverty</v>
      </c>
      <c r="B16453" s="35" t="s">
        <v>16472</v>
      </c>
      <c r="C16453" s="37">
        <v>10154.0</v>
      </c>
      <c r="D16453" s="37">
        <v>0.122020878471538</v>
      </c>
      <c r="E16453" s="37" t="s">
        <v>14</v>
      </c>
      <c r="F16453" s="37" t="s">
        <v>10</v>
      </c>
    </row>
    <row r="16454">
      <c r="A16454" s="36" t="str">
        <f t="shared" si="1"/>
        <v>Medium Population-Middle Poverty</v>
      </c>
      <c r="B16454" s="35" t="s">
        <v>16473</v>
      </c>
      <c r="C16454" s="37">
        <v>2643.0</v>
      </c>
      <c r="D16454" s="37">
        <v>0.158153613318199</v>
      </c>
      <c r="E16454" s="37" t="s">
        <v>15</v>
      </c>
      <c r="F16454" s="37" t="s">
        <v>10</v>
      </c>
    </row>
    <row r="16455">
      <c r="A16455" s="36" t="str">
        <f t="shared" si="1"/>
        <v>Low Population-Middle Poverty</v>
      </c>
      <c r="B16455" s="35" t="s">
        <v>16474</v>
      </c>
      <c r="C16455" s="37">
        <v>278.0</v>
      </c>
      <c r="D16455" s="37">
        <v>0.176258992805755</v>
      </c>
      <c r="E16455" s="37" t="s">
        <v>16</v>
      </c>
      <c r="F16455" s="37" t="s">
        <v>10</v>
      </c>
    </row>
    <row r="16456">
      <c r="A16456" s="36" t="str">
        <f t="shared" si="1"/>
        <v>Low Population-Middle Poverty</v>
      </c>
      <c r="B16456" s="35" t="s">
        <v>16475</v>
      </c>
      <c r="C16456" s="37">
        <v>128.0</v>
      </c>
      <c r="D16456" s="37">
        <v>0.25</v>
      </c>
      <c r="E16456" s="37" t="s">
        <v>16</v>
      </c>
      <c r="F16456" s="37" t="s">
        <v>10</v>
      </c>
    </row>
    <row r="16457">
      <c r="A16457" s="36" t="str">
        <f t="shared" si="1"/>
        <v>Medium Population-Low Poverty</v>
      </c>
      <c r="B16457" s="35" t="s">
        <v>16476</v>
      </c>
      <c r="C16457" s="37">
        <v>952.0</v>
      </c>
      <c r="D16457" s="37">
        <v>0.0724789915966387</v>
      </c>
      <c r="E16457" s="37" t="s">
        <v>15</v>
      </c>
      <c r="F16457" s="37" t="s">
        <v>9</v>
      </c>
    </row>
    <row r="16458">
      <c r="A16458" s="36" t="str">
        <f t="shared" si="1"/>
        <v>Low Population-Middle Poverty</v>
      </c>
      <c r="B16458" s="35" t="s">
        <v>16477</v>
      </c>
      <c r="C16458" s="37">
        <v>374.0</v>
      </c>
      <c r="D16458" s="37">
        <v>0.125668449197861</v>
      </c>
      <c r="E16458" s="37" t="s">
        <v>16</v>
      </c>
      <c r="F16458" s="37" t="s">
        <v>10</v>
      </c>
    </row>
    <row r="16459">
      <c r="A16459" s="36" t="str">
        <f t="shared" si="1"/>
        <v>Low Population-Low Poverty</v>
      </c>
      <c r="B16459" s="35" t="s">
        <v>16478</v>
      </c>
      <c r="C16459" s="37">
        <v>328.0</v>
      </c>
      <c r="D16459" s="37">
        <v>0.0396341463414634</v>
      </c>
      <c r="E16459" s="37" t="s">
        <v>16</v>
      </c>
      <c r="F16459" s="37" t="s">
        <v>9</v>
      </c>
    </row>
    <row r="16460">
      <c r="A16460" s="36" t="str">
        <f t="shared" si="1"/>
        <v>Medium Population-Low Poverty</v>
      </c>
      <c r="B16460" s="35" t="s">
        <v>16479</v>
      </c>
      <c r="C16460" s="37">
        <v>1303.0</v>
      </c>
      <c r="D16460" s="37">
        <v>0.0460475825019186</v>
      </c>
      <c r="E16460" s="37" t="s">
        <v>15</v>
      </c>
      <c r="F16460" s="37" t="s">
        <v>9</v>
      </c>
    </row>
    <row r="16461">
      <c r="A16461" s="36" t="str">
        <f t="shared" si="1"/>
        <v>Medium Population-Low Poverty</v>
      </c>
      <c r="B16461" s="35" t="s">
        <v>16480</v>
      </c>
      <c r="C16461" s="37">
        <v>671.0</v>
      </c>
      <c r="D16461" s="37">
        <v>0.0864381520119225</v>
      </c>
      <c r="E16461" s="37" t="s">
        <v>15</v>
      </c>
      <c r="F16461" s="37" t="s">
        <v>9</v>
      </c>
    </row>
    <row r="16462">
      <c r="A16462" s="36" t="str">
        <f t="shared" si="1"/>
        <v>Medium Population-Low Poverty</v>
      </c>
      <c r="B16462" s="35" t="s">
        <v>16481</v>
      </c>
      <c r="C16462" s="37">
        <v>4019.0</v>
      </c>
      <c r="D16462" s="37">
        <v>0.0520029858173675</v>
      </c>
      <c r="E16462" s="37" t="s">
        <v>15</v>
      </c>
      <c r="F16462" s="37" t="s">
        <v>9</v>
      </c>
    </row>
    <row r="16463">
      <c r="A16463" s="36" t="str">
        <f t="shared" si="1"/>
        <v>High Population-Low Poverty</v>
      </c>
      <c r="B16463" s="35" t="s">
        <v>16482</v>
      </c>
      <c r="C16463" s="37">
        <v>18696.0</v>
      </c>
      <c r="D16463" s="37">
        <v>0.0969191270860077</v>
      </c>
      <c r="E16463" s="37" t="s">
        <v>14</v>
      </c>
      <c r="F16463" s="37" t="s">
        <v>9</v>
      </c>
    </row>
    <row r="16464">
      <c r="A16464" s="36" t="str">
        <f t="shared" si="1"/>
        <v>Medium Population-Low Poverty</v>
      </c>
      <c r="B16464" s="35" t="s">
        <v>16483</v>
      </c>
      <c r="C16464" s="37">
        <v>6324.0</v>
      </c>
      <c r="D16464" s="37">
        <v>0.0759013282732448</v>
      </c>
      <c r="E16464" s="37" t="s">
        <v>15</v>
      </c>
      <c r="F16464" s="37" t="s">
        <v>9</v>
      </c>
    </row>
    <row r="16465">
      <c r="A16465" s="36" t="str">
        <f t="shared" si="1"/>
        <v>Low Population-Low Poverty</v>
      </c>
      <c r="B16465" s="35" t="s">
        <v>16484</v>
      </c>
      <c r="C16465" s="37">
        <v>17.0</v>
      </c>
      <c r="D16465" s="37">
        <v>0.0</v>
      </c>
      <c r="E16465" s="37" t="s">
        <v>16</v>
      </c>
      <c r="F16465" s="37" t="s">
        <v>9</v>
      </c>
    </row>
    <row r="16466">
      <c r="A16466" s="36" t="str">
        <f t="shared" si="1"/>
        <v>Low Population-Low Poverty</v>
      </c>
      <c r="B16466" s="35" t="s">
        <v>16485</v>
      </c>
      <c r="C16466" s="37">
        <v>445.0</v>
      </c>
      <c r="D16466" s="37">
        <v>0.0629213483146067</v>
      </c>
      <c r="E16466" s="37" t="s">
        <v>16</v>
      </c>
      <c r="F16466" s="37" t="s">
        <v>9</v>
      </c>
    </row>
    <row r="16467">
      <c r="A16467" s="36" t="str">
        <f t="shared" si="1"/>
        <v>Medium Population-Low Poverty</v>
      </c>
      <c r="B16467" s="35" t="s">
        <v>16486</v>
      </c>
      <c r="C16467" s="37">
        <v>4794.0</v>
      </c>
      <c r="D16467" s="37">
        <v>0.0682102628285357</v>
      </c>
      <c r="E16467" s="37" t="s">
        <v>15</v>
      </c>
      <c r="F16467" s="37" t="s">
        <v>9</v>
      </c>
    </row>
    <row r="16468">
      <c r="A16468" s="36" t="str">
        <f t="shared" si="1"/>
        <v>Medium Population-Low Poverty</v>
      </c>
      <c r="B16468" s="35" t="s">
        <v>16487</v>
      </c>
      <c r="C16468" s="37">
        <v>1592.0</v>
      </c>
      <c r="D16468" s="37">
        <v>0.0621859296482412</v>
      </c>
      <c r="E16468" s="37" t="s">
        <v>15</v>
      </c>
      <c r="F16468" s="37" t="s">
        <v>9</v>
      </c>
    </row>
    <row r="16469">
      <c r="A16469" s="36" t="str">
        <f t="shared" si="1"/>
        <v>High Population-Low Poverty</v>
      </c>
      <c r="B16469" s="35" t="s">
        <v>16488</v>
      </c>
      <c r="C16469" s="37">
        <v>20681.0</v>
      </c>
      <c r="D16469" s="37">
        <v>0.039649920216624</v>
      </c>
      <c r="E16469" s="37" t="s">
        <v>14</v>
      </c>
      <c r="F16469" s="37" t="s">
        <v>9</v>
      </c>
    </row>
    <row r="16470">
      <c r="A16470" s="36" t="str">
        <f t="shared" si="1"/>
        <v>Low Population-Low Poverty</v>
      </c>
      <c r="B16470" s="35" t="s">
        <v>16489</v>
      </c>
      <c r="C16470" s="37">
        <v>241.0</v>
      </c>
      <c r="D16470" s="37">
        <v>0.0995850622406639</v>
      </c>
      <c r="E16470" s="37" t="s">
        <v>16</v>
      </c>
      <c r="F16470" s="37" t="s">
        <v>9</v>
      </c>
    </row>
    <row r="16471">
      <c r="A16471" s="36" t="str">
        <f t="shared" si="1"/>
        <v>Low Population-Middle Poverty</v>
      </c>
      <c r="B16471" s="35" t="s">
        <v>16490</v>
      </c>
      <c r="C16471" s="37">
        <v>401.0</v>
      </c>
      <c r="D16471" s="37">
        <v>0.164588528678304</v>
      </c>
      <c r="E16471" s="37" t="s">
        <v>16</v>
      </c>
      <c r="F16471" s="37" t="s">
        <v>10</v>
      </c>
    </row>
    <row r="16472">
      <c r="A16472" s="36" t="str">
        <f t="shared" si="1"/>
        <v>Medium Population-Low Poverty</v>
      </c>
      <c r="B16472" s="35" t="s">
        <v>16491</v>
      </c>
      <c r="C16472" s="37">
        <v>715.0</v>
      </c>
      <c r="D16472" s="37">
        <v>0.0111888111888112</v>
      </c>
      <c r="E16472" s="37" t="s">
        <v>15</v>
      </c>
      <c r="F16472" s="37" t="s">
        <v>9</v>
      </c>
    </row>
    <row r="16473">
      <c r="A16473" s="36" t="str">
        <f t="shared" si="1"/>
        <v>Medium Population-Low Poverty</v>
      </c>
      <c r="B16473" s="35" t="s">
        <v>16492</v>
      </c>
      <c r="C16473" s="37">
        <v>1517.0</v>
      </c>
      <c r="D16473" s="37">
        <v>0.0619644034278181</v>
      </c>
      <c r="E16473" s="37" t="s">
        <v>15</v>
      </c>
      <c r="F16473" s="37" t="s">
        <v>9</v>
      </c>
    </row>
    <row r="16474">
      <c r="A16474" s="36" t="str">
        <f t="shared" si="1"/>
        <v>Low Population-Middle Poverty</v>
      </c>
      <c r="B16474" s="35" t="s">
        <v>16493</v>
      </c>
      <c r="C16474" s="37">
        <v>399.0</v>
      </c>
      <c r="D16474" s="37">
        <v>0.135338345864662</v>
      </c>
      <c r="E16474" s="37" t="s">
        <v>16</v>
      </c>
      <c r="F16474" s="37" t="s">
        <v>10</v>
      </c>
    </row>
    <row r="16475">
      <c r="A16475" s="36" t="str">
        <f t="shared" si="1"/>
        <v>High Population-Middle Poverty</v>
      </c>
      <c r="B16475" s="35" t="s">
        <v>16494</v>
      </c>
      <c r="C16475" s="37">
        <v>11556.0</v>
      </c>
      <c r="D16475" s="37">
        <v>0.121322256836276</v>
      </c>
      <c r="E16475" s="37" t="s">
        <v>14</v>
      </c>
      <c r="F16475" s="37" t="s">
        <v>10</v>
      </c>
    </row>
    <row r="16476">
      <c r="A16476" s="36" t="str">
        <f t="shared" si="1"/>
        <v>Medium Population-Low Poverty</v>
      </c>
      <c r="B16476" s="35" t="s">
        <v>16495</v>
      </c>
      <c r="C16476" s="37">
        <v>1234.0</v>
      </c>
      <c r="D16476" s="37">
        <v>0.0810372771474878</v>
      </c>
      <c r="E16476" s="37" t="s">
        <v>15</v>
      </c>
      <c r="F16476" s="37" t="s">
        <v>9</v>
      </c>
    </row>
    <row r="16477">
      <c r="A16477" s="36" t="str">
        <f t="shared" si="1"/>
        <v>Medium Population-Middle Poverty</v>
      </c>
      <c r="B16477" s="35" t="s">
        <v>16496</v>
      </c>
      <c r="C16477" s="37">
        <v>2152.0</v>
      </c>
      <c r="D16477" s="37">
        <v>0.230018587360595</v>
      </c>
      <c r="E16477" s="37" t="s">
        <v>15</v>
      </c>
      <c r="F16477" s="37" t="s">
        <v>10</v>
      </c>
    </row>
    <row r="16478">
      <c r="A16478" s="36" t="str">
        <f t="shared" si="1"/>
        <v>Medium Population-Low Poverty</v>
      </c>
      <c r="B16478" s="35" t="s">
        <v>16497</v>
      </c>
      <c r="C16478" s="37">
        <v>518.0</v>
      </c>
      <c r="D16478" s="37">
        <v>0.0482625482625483</v>
      </c>
      <c r="E16478" s="37" t="s">
        <v>15</v>
      </c>
      <c r="F16478" s="37" t="s">
        <v>9</v>
      </c>
    </row>
    <row r="16479">
      <c r="A16479" s="36" t="str">
        <f t="shared" si="1"/>
        <v>Medium Population-Middle Poverty</v>
      </c>
      <c r="B16479" s="35" t="s">
        <v>16498</v>
      </c>
      <c r="C16479" s="37">
        <v>933.0</v>
      </c>
      <c r="D16479" s="37">
        <v>0.112540192926045</v>
      </c>
      <c r="E16479" s="37" t="s">
        <v>15</v>
      </c>
      <c r="F16479" s="37" t="s">
        <v>10</v>
      </c>
    </row>
    <row r="16480">
      <c r="A16480" s="36" t="str">
        <f t="shared" si="1"/>
        <v>Medium Population-Low Poverty</v>
      </c>
      <c r="B16480" s="35" t="s">
        <v>16499</v>
      </c>
      <c r="C16480" s="37">
        <v>686.0</v>
      </c>
      <c r="D16480" s="37">
        <v>0.0728862973760933</v>
      </c>
      <c r="E16480" s="37" t="s">
        <v>15</v>
      </c>
      <c r="F16480" s="37" t="s">
        <v>9</v>
      </c>
    </row>
    <row r="16481">
      <c r="A16481" s="36" t="str">
        <f t="shared" si="1"/>
        <v>Medium Population-Middle Poverty</v>
      </c>
      <c r="B16481" s="35" t="s">
        <v>16500</v>
      </c>
      <c r="C16481" s="37">
        <v>2630.0</v>
      </c>
      <c r="D16481" s="37">
        <v>0.139923954372624</v>
      </c>
      <c r="E16481" s="37" t="s">
        <v>15</v>
      </c>
      <c r="F16481" s="37" t="s">
        <v>10</v>
      </c>
    </row>
    <row r="16482">
      <c r="A16482" s="36" t="str">
        <f t="shared" si="1"/>
        <v>Low Population-Low Poverty</v>
      </c>
      <c r="B16482" s="35" t="s">
        <v>16501</v>
      </c>
      <c r="C16482" s="37">
        <v>428.0</v>
      </c>
      <c r="D16482" s="37">
        <v>0.0560747663551402</v>
      </c>
      <c r="E16482" s="37" t="s">
        <v>16</v>
      </c>
      <c r="F16482" s="37" t="s">
        <v>9</v>
      </c>
    </row>
    <row r="16483">
      <c r="A16483" s="36" t="str">
        <f t="shared" si="1"/>
        <v>Low Population-Middle Poverty</v>
      </c>
      <c r="B16483" s="35" t="s">
        <v>16502</v>
      </c>
      <c r="C16483" s="37">
        <v>286.0</v>
      </c>
      <c r="D16483" s="37">
        <v>0.160839160839161</v>
      </c>
      <c r="E16483" s="37" t="s">
        <v>16</v>
      </c>
      <c r="F16483" s="37" t="s">
        <v>10</v>
      </c>
    </row>
    <row r="16484">
      <c r="A16484" s="36" t="str">
        <f t="shared" si="1"/>
        <v>Low Population-Middle Poverty</v>
      </c>
      <c r="B16484" s="35" t="s">
        <v>16503</v>
      </c>
      <c r="C16484" s="37">
        <v>392.0</v>
      </c>
      <c r="D16484" s="37">
        <v>0.107142857142857</v>
      </c>
      <c r="E16484" s="37" t="s">
        <v>16</v>
      </c>
      <c r="F16484" s="37" t="s">
        <v>10</v>
      </c>
    </row>
    <row r="16485">
      <c r="A16485" s="36" t="str">
        <f t="shared" si="1"/>
        <v>Medium Population-Low Poverty</v>
      </c>
      <c r="B16485" s="35" t="s">
        <v>16504</v>
      </c>
      <c r="C16485" s="37">
        <v>903.0</v>
      </c>
      <c r="D16485" s="37">
        <v>0.0852713178294574</v>
      </c>
      <c r="E16485" s="37" t="s">
        <v>15</v>
      </c>
      <c r="F16485" s="37" t="s">
        <v>9</v>
      </c>
    </row>
    <row r="16486">
      <c r="A16486" s="36" t="str">
        <f t="shared" si="1"/>
        <v>Medium Population-Low Poverty</v>
      </c>
      <c r="B16486" s="35" t="s">
        <v>16505</v>
      </c>
      <c r="C16486" s="37">
        <v>1012.0</v>
      </c>
      <c r="D16486" s="37">
        <v>0.0721343873517787</v>
      </c>
      <c r="E16486" s="37" t="s">
        <v>15</v>
      </c>
      <c r="F16486" s="37" t="s">
        <v>9</v>
      </c>
    </row>
    <row r="16487">
      <c r="A16487" s="36" t="str">
        <f t="shared" si="1"/>
        <v>Medium Population-Low Poverty</v>
      </c>
      <c r="B16487" s="35" t="s">
        <v>16506</v>
      </c>
      <c r="C16487" s="37">
        <v>583.0</v>
      </c>
      <c r="D16487" s="37">
        <v>0.0771869639794168</v>
      </c>
      <c r="E16487" s="37" t="s">
        <v>15</v>
      </c>
      <c r="F16487" s="37" t="s">
        <v>9</v>
      </c>
    </row>
    <row r="16488">
      <c r="A16488" s="36" t="str">
        <f t="shared" si="1"/>
        <v>Medium Population-Low Poverty</v>
      </c>
      <c r="B16488" s="35" t="s">
        <v>16507</v>
      </c>
      <c r="C16488" s="37">
        <v>822.0</v>
      </c>
      <c r="D16488" s="37">
        <v>0.0498783454987835</v>
      </c>
      <c r="E16488" s="37" t="s">
        <v>15</v>
      </c>
      <c r="F16488" s="37" t="s">
        <v>9</v>
      </c>
    </row>
    <row r="16489">
      <c r="A16489" s="36" t="str">
        <f t="shared" si="1"/>
        <v>Low Population-Low Poverty</v>
      </c>
      <c r="B16489" s="35" t="s">
        <v>16508</v>
      </c>
      <c r="C16489" s="37">
        <v>417.0</v>
      </c>
      <c r="D16489" s="37">
        <v>0.0743405275779376</v>
      </c>
      <c r="E16489" s="37" t="s">
        <v>16</v>
      </c>
      <c r="F16489" s="37" t="s">
        <v>9</v>
      </c>
    </row>
    <row r="16490">
      <c r="A16490" s="36" t="str">
        <f t="shared" si="1"/>
        <v>Low Population-Low Poverty</v>
      </c>
      <c r="B16490" s="35" t="s">
        <v>16509</v>
      </c>
      <c r="C16490" s="37">
        <v>295.0</v>
      </c>
      <c r="D16490" s="37">
        <v>0.0983050847457627</v>
      </c>
      <c r="E16490" s="37" t="s">
        <v>16</v>
      </c>
      <c r="F16490" s="37" t="s">
        <v>9</v>
      </c>
    </row>
    <row r="16491">
      <c r="A16491" s="36" t="str">
        <f t="shared" si="1"/>
        <v>Medium Population-Low Poverty</v>
      </c>
      <c r="B16491" s="35" t="s">
        <v>16510</v>
      </c>
      <c r="C16491" s="37">
        <v>4728.0</v>
      </c>
      <c r="D16491" s="37">
        <v>0.0683164128595601</v>
      </c>
      <c r="E16491" s="37" t="s">
        <v>15</v>
      </c>
      <c r="F16491" s="37" t="s">
        <v>9</v>
      </c>
    </row>
    <row r="16492">
      <c r="A16492" s="36" t="str">
        <f t="shared" si="1"/>
        <v>Medium Population-Low Poverty</v>
      </c>
      <c r="B16492" s="35" t="s">
        <v>16511</v>
      </c>
      <c r="C16492" s="37">
        <v>793.0</v>
      </c>
      <c r="D16492" s="37">
        <v>0.0453972257250946</v>
      </c>
      <c r="E16492" s="37" t="s">
        <v>15</v>
      </c>
      <c r="F16492" s="37" t="s">
        <v>9</v>
      </c>
    </row>
    <row r="16493">
      <c r="A16493" s="36" t="str">
        <f t="shared" si="1"/>
        <v>High Population-Middle Poverty</v>
      </c>
      <c r="B16493" s="35" t="s">
        <v>16512</v>
      </c>
      <c r="C16493" s="37">
        <v>29813.0</v>
      </c>
      <c r="D16493" s="37">
        <v>0.121624794552712</v>
      </c>
      <c r="E16493" s="37" t="s">
        <v>14</v>
      </c>
      <c r="F16493" s="37" t="s">
        <v>10</v>
      </c>
    </row>
    <row r="16494">
      <c r="A16494" s="36" t="str">
        <f t="shared" si="1"/>
        <v>Low Population-Middle Poverty</v>
      </c>
      <c r="B16494" s="35" t="s">
        <v>16513</v>
      </c>
      <c r="C16494" s="37">
        <v>498.0</v>
      </c>
      <c r="D16494" s="37">
        <v>0.182730923694779</v>
      </c>
      <c r="E16494" s="37" t="s">
        <v>16</v>
      </c>
      <c r="F16494" s="37" t="s">
        <v>10</v>
      </c>
    </row>
    <row r="16495">
      <c r="A16495" s="36" t="str">
        <f t="shared" si="1"/>
        <v>Medium Population-Low Poverty</v>
      </c>
      <c r="B16495" s="35" t="s">
        <v>16514</v>
      </c>
      <c r="C16495" s="37">
        <v>1807.0</v>
      </c>
      <c r="D16495" s="37">
        <v>0.0448256779192031</v>
      </c>
      <c r="E16495" s="37" t="s">
        <v>15</v>
      </c>
      <c r="F16495" s="37" t="s">
        <v>9</v>
      </c>
    </row>
    <row r="16496">
      <c r="A16496" s="36" t="str">
        <f t="shared" si="1"/>
        <v>Medium Population-Low Poverty</v>
      </c>
      <c r="B16496" s="35" t="s">
        <v>16515</v>
      </c>
      <c r="C16496" s="37">
        <v>1335.0</v>
      </c>
      <c r="D16496" s="37">
        <v>0.0337078651685393</v>
      </c>
      <c r="E16496" s="37" t="s">
        <v>15</v>
      </c>
      <c r="F16496" s="37" t="s">
        <v>9</v>
      </c>
    </row>
    <row r="16497">
      <c r="A16497" s="36" t="str">
        <f t="shared" si="1"/>
        <v>Medium Population-Middle Poverty</v>
      </c>
      <c r="B16497" s="35" t="s">
        <v>16516</v>
      </c>
      <c r="C16497" s="37">
        <v>822.0</v>
      </c>
      <c r="D16497" s="37">
        <v>0.175182481751825</v>
      </c>
      <c r="E16497" s="37" t="s">
        <v>15</v>
      </c>
      <c r="F16497" s="37" t="s">
        <v>10</v>
      </c>
    </row>
    <row r="16498">
      <c r="A16498" s="36" t="str">
        <f t="shared" si="1"/>
        <v>Medium Population-Low Poverty</v>
      </c>
      <c r="B16498" s="35" t="s">
        <v>16517</v>
      </c>
      <c r="C16498" s="37">
        <v>540.0</v>
      </c>
      <c r="D16498" s="37">
        <v>0.0907407407407407</v>
      </c>
      <c r="E16498" s="37" t="s">
        <v>15</v>
      </c>
      <c r="F16498" s="37" t="s">
        <v>9</v>
      </c>
    </row>
    <row r="16499">
      <c r="A16499" s="36" t="str">
        <f t="shared" si="1"/>
        <v>Low Population-Middle Poverty</v>
      </c>
      <c r="B16499" s="35" t="s">
        <v>16518</v>
      </c>
      <c r="C16499" s="37">
        <v>109.0</v>
      </c>
      <c r="D16499" s="37">
        <v>0.100917431192661</v>
      </c>
      <c r="E16499" s="37" t="s">
        <v>16</v>
      </c>
      <c r="F16499" s="37" t="s">
        <v>10</v>
      </c>
    </row>
    <row r="16500">
      <c r="A16500" s="36" t="str">
        <f t="shared" si="1"/>
        <v>Medium Population-Low Poverty</v>
      </c>
      <c r="B16500" s="35" t="s">
        <v>16519</v>
      </c>
      <c r="C16500" s="37">
        <v>1540.0</v>
      </c>
      <c r="D16500" s="37">
        <v>0.0318181818181818</v>
      </c>
      <c r="E16500" s="37" t="s">
        <v>15</v>
      </c>
      <c r="F16500" s="37" t="s">
        <v>9</v>
      </c>
    </row>
    <row r="16501">
      <c r="A16501" s="36" t="str">
        <f t="shared" si="1"/>
        <v>Medium Population-Low Poverty</v>
      </c>
      <c r="B16501" s="35" t="s">
        <v>16520</v>
      </c>
      <c r="C16501" s="37">
        <v>696.0</v>
      </c>
      <c r="D16501" s="37">
        <v>0.0732758620689655</v>
      </c>
      <c r="E16501" s="37" t="s">
        <v>15</v>
      </c>
      <c r="F16501" s="37" t="s">
        <v>9</v>
      </c>
    </row>
    <row r="16502">
      <c r="A16502" s="36" t="str">
        <f t="shared" si="1"/>
        <v>Medium Population-Low Poverty</v>
      </c>
      <c r="B16502" s="35" t="s">
        <v>16521</v>
      </c>
      <c r="C16502" s="37">
        <v>773.0</v>
      </c>
      <c r="D16502" s="37">
        <v>0.0142302716688228</v>
      </c>
      <c r="E16502" s="37" t="s">
        <v>15</v>
      </c>
      <c r="F16502" s="37" t="s">
        <v>9</v>
      </c>
    </row>
    <row r="16503">
      <c r="A16503" s="36" t="str">
        <f t="shared" si="1"/>
        <v>Medium Population-Low Poverty</v>
      </c>
      <c r="B16503" s="35" t="s">
        <v>16522</v>
      </c>
      <c r="C16503" s="37">
        <v>2355.0</v>
      </c>
      <c r="D16503" s="37">
        <v>0.0526539278131635</v>
      </c>
      <c r="E16503" s="37" t="s">
        <v>15</v>
      </c>
      <c r="F16503" s="37" t="s">
        <v>9</v>
      </c>
    </row>
    <row r="16504">
      <c r="A16504" s="36" t="str">
        <f t="shared" si="1"/>
        <v>Medium Population-Low Poverty</v>
      </c>
      <c r="B16504" s="35" t="s">
        <v>16523</v>
      </c>
      <c r="C16504" s="37">
        <v>2784.0</v>
      </c>
      <c r="D16504" s="37">
        <v>0.0513649425287356</v>
      </c>
      <c r="E16504" s="37" t="s">
        <v>15</v>
      </c>
      <c r="F16504" s="37" t="s">
        <v>9</v>
      </c>
    </row>
    <row r="16505">
      <c r="A16505" s="36" t="str">
        <f t="shared" si="1"/>
        <v>Medium Population-Low Poverty</v>
      </c>
      <c r="B16505" s="35" t="s">
        <v>16524</v>
      </c>
      <c r="C16505" s="37">
        <v>2518.0</v>
      </c>
      <c r="D16505" s="37">
        <v>0.0611596505162828</v>
      </c>
      <c r="E16505" s="37" t="s">
        <v>15</v>
      </c>
      <c r="F16505" s="37" t="s">
        <v>9</v>
      </c>
    </row>
    <row r="16506">
      <c r="A16506" s="36" t="str">
        <f t="shared" si="1"/>
        <v>Medium Population-Low Poverty</v>
      </c>
      <c r="B16506" s="35" t="s">
        <v>16525</v>
      </c>
      <c r="C16506" s="37">
        <v>875.0</v>
      </c>
      <c r="D16506" s="37">
        <v>0.0868571428571429</v>
      </c>
      <c r="E16506" s="37" t="s">
        <v>15</v>
      </c>
      <c r="F16506" s="37" t="s">
        <v>9</v>
      </c>
    </row>
    <row r="16507">
      <c r="A16507" s="36" t="str">
        <f t="shared" si="1"/>
        <v>Medium Population-Middle Poverty</v>
      </c>
      <c r="B16507" s="35" t="s">
        <v>16526</v>
      </c>
      <c r="C16507" s="37">
        <v>1441.0</v>
      </c>
      <c r="D16507" s="37">
        <v>0.11380985426787</v>
      </c>
      <c r="E16507" s="37" t="s">
        <v>15</v>
      </c>
      <c r="F16507" s="37" t="s">
        <v>10</v>
      </c>
    </row>
    <row r="16508">
      <c r="A16508" s="36" t="str">
        <f t="shared" si="1"/>
        <v>Medium Population-Middle Poverty</v>
      </c>
      <c r="B16508" s="35" t="s">
        <v>16527</v>
      </c>
      <c r="C16508" s="37">
        <v>8067.0</v>
      </c>
      <c r="D16508" s="37">
        <v>0.108342630469815</v>
      </c>
      <c r="E16508" s="37" t="s">
        <v>15</v>
      </c>
      <c r="F16508" s="37" t="s">
        <v>10</v>
      </c>
    </row>
    <row r="16509">
      <c r="A16509" s="36" t="str">
        <f t="shared" si="1"/>
        <v>Low Population-Middle Poverty</v>
      </c>
      <c r="B16509" s="35" t="s">
        <v>16528</v>
      </c>
      <c r="C16509" s="37">
        <v>483.0</v>
      </c>
      <c r="D16509" s="37">
        <v>0.12008281573499</v>
      </c>
      <c r="E16509" s="37" t="s">
        <v>16</v>
      </c>
      <c r="F16509" s="37" t="s">
        <v>10</v>
      </c>
    </row>
    <row r="16510">
      <c r="A16510" s="36" t="str">
        <f t="shared" si="1"/>
        <v>Medium Population-Middle Poverty</v>
      </c>
      <c r="B16510" s="35" t="s">
        <v>16529</v>
      </c>
      <c r="C16510" s="37">
        <v>2089.0</v>
      </c>
      <c r="D16510" s="37">
        <v>0.100526567735759</v>
      </c>
      <c r="E16510" s="37" t="s">
        <v>15</v>
      </c>
      <c r="F16510" s="37" t="s">
        <v>10</v>
      </c>
    </row>
    <row r="16511">
      <c r="A16511" s="36" t="str">
        <f t="shared" si="1"/>
        <v>High Population-Middle Poverty</v>
      </c>
      <c r="B16511" s="35" t="s">
        <v>16530</v>
      </c>
      <c r="C16511" s="37">
        <v>19038.0</v>
      </c>
      <c r="D16511" s="37">
        <v>0.115926042651539</v>
      </c>
      <c r="E16511" s="37" t="s">
        <v>14</v>
      </c>
      <c r="F16511" s="37" t="s">
        <v>10</v>
      </c>
    </row>
    <row r="16512">
      <c r="A16512" s="36" t="str">
        <f t="shared" si="1"/>
        <v>Medium Population-Low Poverty</v>
      </c>
      <c r="B16512" s="35" t="s">
        <v>16531</v>
      </c>
      <c r="C16512" s="37">
        <v>1573.0</v>
      </c>
      <c r="D16512" s="37">
        <v>0.0572155117609663</v>
      </c>
      <c r="E16512" s="37" t="s">
        <v>15</v>
      </c>
      <c r="F16512" s="37" t="s">
        <v>9</v>
      </c>
    </row>
    <row r="16513">
      <c r="A16513" s="36" t="str">
        <f t="shared" si="1"/>
        <v>High Population-Low Poverty</v>
      </c>
      <c r="B16513" s="35" t="s">
        <v>16532</v>
      </c>
      <c r="C16513" s="37">
        <v>12664.0</v>
      </c>
      <c r="D16513" s="37">
        <v>0.0375078963992419</v>
      </c>
      <c r="E16513" s="37" t="s">
        <v>14</v>
      </c>
      <c r="F16513" s="37" t="s">
        <v>9</v>
      </c>
    </row>
    <row r="16514">
      <c r="A16514" s="36" t="str">
        <f t="shared" si="1"/>
        <v>Medium Population-Low Poverty</v>
      </c>
      <c r="B16514" s="35" t="s">
        <v>16533</v>
      </c>
      <c r="C16514" s="37">
        <v>2866.0</v>
      </c>
      <c r="D16514" s="37">
        <v>0.0771109560362875</v>
      </c>
      <c r="E16514" s="37" t="s">
        <v>15</v>
      </c>
      <c r="F16514" s="37" t="s">
        <v>9</v>
      </c>
    </row>
    <row r="16515">
      <c r="A16515" s="36" t="str">
        <f t="shared" si="1"/>
        <v>Medium Population-Middle Poverty</v>
      </c>
      <c r="B16515" s="35" t="s">
        <v>16534</v>
      </c>
      <c r="C16515" s="37">
        <v>6667.0</v>
      </c>
      <c r="D16515" s="37">
        <v>0.148342582870856</v>
      </c>
      <c r="E16515" s="37" t="s">
        <v>15</v>
      </c>
      <c r="F16515" s="37" t="s">
        <v>10</v>
      </c>
    </row>
    <row r="16516">
      <c r="A16516" s="36" t="str">
        <f t="shared" si="1"/>
        <v>Medium Population-Low Poverty</v>
      </c>
      <c r="B16516" s="35" t="s">
        <v>16535</v>
      </c>
      <c r="C16516" s="37">
        <v>939.0</v>
      </c>
      <c r="D16516" s="37">
        <v>0.0447284345047923</v>
      </c>
      <c r="E16516" s="37" t="s">
        <v>15</v>
      </c>
      <c r="F16516" s="37" t="s">
        <v>9</v>
      </c>
    </row>
    <row r="16517">
      <c r="A16517" s="36" t="str">
        <f t="shared" si="1"/>
        <v>Medium Population-Low Poverty</v>
      </c>
      <c r="B16517" s="35" t="s">
        <v>16536</v>
      </c>
      <c r="C16517" s="37">
        <v>2420.0</v>
      </c>
      <c r="D16517" s="37">
        <v>0.0909090909090909</v>
      </c>
      <c r="E16517" s="37" t="s">
        <v>15</v>
      </c>
      <c r="F16517" s="37" t="s">
        <v>9</v>
      </c>
    </row>
    <row r="16518">
      <c r="A16518" s="36" t="str">
        <f t="shared" si="1"/>
        <v>Medium Population-Low Poverty</v>
      </c>
      <c r="B16518" s="35" t="s">
        <v>16537</v>
      </c>
      <c r="C16518" s="37">
        <v>636.0</v>
      </c>
      <c r="D16518" s="37">
        <v>0.0534591194968553</v>
      </c>
      <c r="E16518" s="37" t="s">
        <v>15</v>
      </c>
      <c r="F16518" s="37" t="s">
        <v>9</v>
      </c>
    </row>
    <row r="16519">
      <c r="A16519" s="36" t="str">
        <f t="shared" si="1"/>
        <v>Low Population-Low Poverty</v>
      </c>
      <c r="B16519" s="35" t="s">
        <v>16538</v>
      </c>
      <c r="C16519" s="37">
        <v>151.0</v>
      </c>
      <c r="D16519" s="37">
        <v>0.0596026490066225</v>
      </c>
      <c r="E16519" s="37" t="s">
        <v>16</v>
      </c>
      <c r="F16519" s="37" t="s">
        <v>9</v>
      </c>
    </row>
    <row r="16520">
      <c r="A16520" s="36" t="str">
        <f t="shared" si="1"/>
        <v>High Population-Low Poverty</v>
      </c>
      <c r="B16520" s="35" t="s">
        <v>16539</v>
      </c>
      <c r="C16520" s="37">
        <v>12191.0</v>
      </c>
      <c r="D16520" s="37">
        <v>0.060782544500041</v>
      </c>
      <c r="E16520" s="37" t="s">
        <v>14</v>
      </c>
      <c r="F16520" s="37" t="s">
        <v>9</v>
      </c>
    </row>
    <row r="16521">
      <c r="A16521" s="36" t="str">
        <f t="shared" si="1"/>
        <v>Medium Population-Middle Poverty</v>
      </c>
      <c r="B16521" s="35" t="s">
        <v>16540</v>
      </c>
      <c r="C16521" s="37">
        <v>8804.0</v>
      </c>
      <c r="D16521" s="37">
        <v>0.155838255338483</v>
      </c>
      <c r="E16521" s="37" t="s">
        <v>15</v>
      </c>
      <c r="F16521" s="37" t="s">
        <v>10</v>
      </c>
    </row>
    <row r="16522">
      <c r="A16522" s="36" t="str">
        <f t="shared" si="1"/>
        <v>Medium Population-Low Poverty</v>
      </c>
      <c r="B16522" s="35" t="s">
        <v>16541</v>
      </c>
      <c r="C16522" s="37">
        <v>513.0</v>
      </c>
      <c r="D16522" s="37">
        <v>0.0272904483430799</v>
      </c>
      <c r="E16522" s="37" t="s">
        <v>15</v>
      </c>
      <c r="F16522" s="37" t="s">
        <v>9</v>
      </c>
    </row>
    <row r="16523">
      <c r="A16523" s="36" t="str">
        <f t="shared" si="1"/>
        <v>Medium Population-Middle Poverty</v>
      </c>
      <c r="B16523" s="35" t="s">
        <v>16542</v>
      </c>
      <c r="C16523" s="37">
        <v>546.0</v>
      </c>
      <c r="D16523" s="37">
        <v>0.124542124542125</v>
      </c>
      <c r="E16523" s="37" t="s">
        <v>15</v>
      </c>
      <c r="F16523" s="37" t="s">
        <v>10</v>
      </c>
    </row>
    <row r="16524">
      <c r="A16524" s="36" t="str">
        <f t="shared" si="1"/>
        <v>Medium Population-Middle Poverty</v>
      </c>
      <c r="B16524" s="35" t="s">
        <v>16543</v>
      </c>
      <c r="C16524" s="37">
        <v>2756.0</v>
      </c>
      <c r="D16524" s="37">
        <v>0.117561683599419</v>
      </c>
      <c r="E16524" s="37" t="s">
        <v>15</v>
      </c>
      <c r="F16524" s="37" t="s">
        <v>10</v>
      </c>
    </row>
    <row r="16525">
      <c r="A16525" s="36" t="str">
        <f t="shared" si="1"/>
        <v>Medium Population-Low Poverty</v>
      </c>
      <c r="B16525" s="35" t="s">
        <v>16544</v>
      </c>
      <c r="C16525" s="37">
        <v>6178.0</v>
      </c>
      <c r="D16525" s="37">
        <v>0.0233085140822273</v>
      </c>
      <c r="E16525" s="37" t="s">
        <v>15</v>
      </c>
      <c r="F16525" s="37" t="s">
        <v>9</v>
      </c>
    </row>
    <row r="16526">
      <c r="A16526" s="36" t="str">
        <f t="shared" si="1"/>
        <v>Low Population-Low Poverty</v>
      </c>
      <c r="B16526" s="35" t="s">
        <v>16545</v>
      </c>
      <c r="C16526" s="37">
        <v>22.0</v>
      </c>
      <c r="D16526" s="37">
        <v>0.0</v>
      </c>
      <c r="E16526" s="37" t="s">
        <v>16</v>
      </c>
      <c r="F16526" s="37" t="s">
        <v>9</v>
      </c>
    </row>
    <row r="16527">
      <c r="A16527" s="36" t="str">
        <f t="shared" si="1"/>
        <v>Medium Population-Middle Poverty</v>
      </c>
      <c r="B16527" s="35" t="s">
        <v>16546</v>
      </c>
      <c r="C16527" s="37">
        <v>2898.0</v>
      </c>
      <c r="D16527" s="37">
        <v>0.110420979986197</v>
      </c>
      <c r="E16527" s="37" t="s">
        <v>15</v>
      </c>
      <c r="F16527" s="37" t="s">
        <v>10</v>
      </c>
    </row>
    <row r="16528">
      <c r="A16528" s="36" t="str">
        <f t="shared" si="1"/>
        <v>Medium Population-Low Poverty</v>
      </c>
      <c r="B16528" s="35" t="s">
        <v>16547</v>
      </c>
      <c r="C16528" s="37">
        <v>895.0</v>
      </c>
      <c r="D16528" s="37">
        <v>0.0134078212290503</v>
      </c>
      <c r="E16528" s="37" t="s">
        <v>15</v>
      </c>
      <c r="F16528" s="37" t="s">
        <v>9</v>
      </c>
    </row>
    <row r="16529">
      <c r="A16529" s="36" t="str">
        <f t="shared" si="1"/>
        <v>Medium Population-Low Poverty</v>
      </c>
      <c r="B16529" s="35" t="s">
        <v>16548</v>
      </c>
      <c r="C16529" s="37">
        <v>1050.0</v>
      </c>
      <c r="D16529" s="37">
        <v>0.0552380952380952</v>
      </c>
      <c r="E16529" s="37" t="s">
        <v>15</v>
      </c>
      <c r="F16529" s="37" t="s">
        <v>9</v>
      </c>
    </row>
    <row r="16530">
      <c r="A16530" s="36" t="str">
        <f t="shared" si="1"/>
        <v>Low Population-Middle Poverty</v>
      </c>
      <c r="B16530" s="35" t="s">
        <v>16549</v>
      </c>
      <c r="C16530" s="37">
        <v>170.0</v>
      </c>
      <c r="D16530" s="37">
        <v>0.217647058823529</v>
      </c>
      <c r="E16530" s="37" t="s">
        <v>16</v>
      </c>
      <c r="F16530" s="37" t="s">
        <v>10</v>
      </c>
    </row>
    <row r="16531">
      <c r="A16531" s="36" t="str">
        <f t="shared" si="1"/>
        <v>Low Population-Middle Poverty</v>
      </c>
      <c r="B16531" s="35" t="s">
        <v>16550</v>
      </c>
      <c r="C16531" s="37">
        <v>375.0</v>
      </c>
      <c r="D16531" s="37">
        <v>0.114666666666667</v>
      </c>
      <c r="E16531" s="37" t="s">
        <v>16</v>
      </c>
      <c r="F16531" s="37" t="s">
        <v>10</v>
      </c>
    </row>
    <row r="16532">
      <c r="A16532" s="36" t="str">
        <f t="shared" si="1"/>
        <v>Medium Population-Low Poverty</v>
      </c>
      <c r="B16532" s="35" t="s">
        <v>16551</v>
      </c>
      <c r="C16532" s="37">
        <v>1364.0</v>
      </c>
      <c r="D16532" s="37">
        <v>0.0813782991202346</v>
      </c>
      <c r="E16532" s="37" t="s">
        <v>15</v>
      </c>
      <c r="F16532" s="37" t="s">
        <v>9</v>
      </c>
    </row>
    <row r="16533">
      <c r="A16533" s="36" t="str">
        <f t="shared" si="1"/>
        <v>Medium Population-Low Poverty</v>
      </c>
      <c r="B16533" s="35" t="s">
        <v>16552</v>
      </c>
      <c r="C16533" s="37">
        <v>552.0</v>
      </c>
      <c r="D16533" s="37">
        <v>0.0815217391304348</v>
      </c>
      <c r="E16533" s="37" t="s">
        <v>15</v>
      </c>
      <c r="F16533" s="37" t="s">
        <v>9</v>
      </c>
    </row>
    <row r="16534">
      <c r="A16534" s="36" t="str">
        <f t="shared" si="1"/>
        <v>Low Population-Middle Poverty</v>
      </c>
      <c r="B16534" s="35" t="s">
        <v>16553</v>
      </c>
      <c r="C16534" s="37">
        <v>389.0</v>
      </c>
      <c r="D16534" s="37">
        <v>0.102827763496144</v>
      </c>
      <c r="E16534" s="37" t="s">
        <v>16</v>
      </c>
      <c r="F16534" s="37" t="s">
        <v>10</v>
      </c>
    </row>
    <row r="16535">
      <c r="A16535" s="36" t="str">
        <f t="shared" si="1"/>
        <v>Medium Population-Low Poverty</v>
      </c>
      <c r="B16535" s="35" t="s">
        <v>16554</v>
      </c>
      <c r="C16535" s="37">
        <v>1465.0</v>
      </c>
      <c r="D16535" s="37">
        <v>0.0607508532423208</v>
      </c>
      <c r="E16535" s="37" t="s">
        <v>15</v>
      </c>
      <c r="F16535" s="37" t="s">
        <v>9</v>
      </c>
    </row>
    <row r="16536">
      <c r="A16536" s="36" t="str">
        <f t="shared" si="1"/>
        <v>Medium Population-Low Poverty</v>
      </c>
      <c r="B16536" s="35" t="s">
        <v>16555</v>
      </c>
      <c r="C16536" s="37">
        <v>3342.0</v>
      </c>
      <c r="D16536" s="37">
        <v>0.0460801915020946</v>
      </c>
      <c r="E16536" s="37" t="s">
        <v>15</v>
      </c>
      <c r="F16536" s="37" t="s">
        <v>9</v>
      </c>
    </row>
    <row r="16537">
      <c r="A16537" s="36" t="str">
        <f t="shared" si="1"/>
        <v>Medium Population-Low Poverty</v>
      </c>
      <c r="B16537" s="35" t="s">
        <v>16556</v>
      </c>
      <c r="C16537" s="37">
        <v>1334.0</v>
      </c>
      <c r="D16537" s="37">
        <v>0.0727136431784108</v>
      </c>
      <c r="E16537" s="37" t="s">
        <v>15</v>
      </c>
      <c r="F16537" s="37" t="s">
        <v>9</v>
      </c>
    </row>
    <row r="16538">
      <c r="A16538" s="36" t="str">
        <f t="shared" si="1"/>
        <v>Low Population-Middle Poverty</v>
      </c>
      <c r="B16538" s="35" t="s">
        <v>16557</v>
      </c>
      <c r="C16538" s="37">
        <v>72.0</v>
      </c>
      <c r="D16538" s="37">
        <v>0.222222222222222</v>
      </c>
      <c r="E16538" s="37" t="s">
        <v>16</v>
      </c>
      <c r="F16538" s="37" t="s">
        <v>10</v>
      </c>
    </row>
    <row r="16539">
      <c r="A16539" s="36" t="str">
        <f t="shared" si="1"/>
        <v>Medium Population-Low Poverty</v>
      </c>
      <c r="B16539" s="35" t="s">
        <v>16558</v>
      </c>
      <c r="C16539" s="37">
        <v>2905.0</v>
      </c>
      <c r="D16539" s="37">
        <v>0.0399311531841652</v>
      </c>
      <c r="E16539" s="37" t="s">
        <v>15</v>
      </c>
      <c r="F16539" s="37" t="s">
        <v>9</v>
      </c>
    </row>
    <row r="16540">
      <c r="A16540" s="36" t="str">
        <f t="shared" si="1"/>
        <v>Medium Population-Middle Poverty</v>
      </c>
      <c r="B16540" s="35" t="s">
        <v>16559</v>
      </c>
      <c r="C16540" s="37">
        <v>562.0</v>
      </c>
      <c r="D16540" s="37">
        <v>0.186832740213523</v>
      </c>
      <c r="E16540" s="37" t="s">
        <v>15</v>
      </c>
      <c r="F16540" s="37" t="s">
        <v>10</v>
      </c>
    </row>
    <row r="16541">
      <c r="A16541" s="36" t="str">
        <f t="shared" si="1"/>
        <v>Low Population-Low Poverty</v>
      </c>
      <c r="B16541" s="35" t="s">
        <v>16560</v>
      </c>
      <c r="C16541" s="37">
        <v>185.0</v>
      </c>
      <c r="D16541" s="37">
        <v>0.027027027027027</v>
      </c>
      <c r="E16541" s="37" t="s">
        <v>16</v>
      </c>
      <c r="F16541" s="37" t="s">
        <v>9</v>
      </c>
    </row>
    <row r="16542">
      <c r="A16542" s="36" t="str">
        <f t="shared" si="1"/>
        <v>Medium Population-Low Poverty</v>
      </c>
      <c r="B16542" s="35" t="s">
        <v>16561</v>
      </c>
      <c r="C16542" s="37">
        <v>1884.0</v>
      </c>
      <c r="D16542" s="37">
        <v>0.0435244161358811</v>
      </c>
      <c r="E16542" s="37" t="s">
        <v>15</v>
      </c>
      <c r="F16542" s="37" t="s">
        <v>9</v>
      </c>
    </row>
    <row r="16543">
      <c r="A16543" s="36" t="str">
        <f t="shared" si="1"/>
        <v>Medium Population-Low Poverty</v>
      </c>
      <c r="B16543" s="35" t="s">
        <v>16562</v>
      </c>
      <c r="C16543" s="37">
        <v>613.0</v>
      </c>
      <c r="D16543" s="37">
        <v>0.0848287112561175</v>
      </c>
      <c r="E16543" s="37" t="s">
        <v>15</v>
      </c>
      <c r="F16543" s="37" t="s">
        <v>9</v>
      </c>
    </row>
    <row r="16544">
      <c r="A16544" s="36" t="str">
        <f t="shared" si="1"/>
        <v>Medium Population-Low Poverty</v>
      </c>
      <c r="B16544" s="35" t="s">
        <v>16563</v>
      </c>
      <c r="C16544" s="37">
        <v>2461.0</v>
      </c>
      <c r="D16544" s="37">
        <v>0.0292563998374644</v>
      </c>
      <c r="E16544" s="37" t="s">
        <v>15</v>
      </c>
      <c r="F16544" s="37" t="s">
        <v>9</v>
      </c>
    </row>
    <row r="16545">
      <c r="A16545" s="36" t="str">
        <f t="shared" si="1"/>
        <v>Medium Population-Low Poverty</v>
      </c>
      <c r="B16545" s="35" t="s">
        <v>16564</v>
      </c>
      <c r="C16545" s="37">
        <v>4019.0</v>
      </c>
      <c r="D16545" s="37">
        <v>0.0870863398855437</v>
      </c>
      <c r="E16545" s="37" t="s">
        <v>15</v>
      </c>
      <c r="F16545" s="37" t="s">
        <v>9</v>
      </c>
    </row>
    <row r="16546">
      <c r="A16546" s="36" t="str">
        <f t="shared" si="1"/>
        <v>Medium Population-Low Poverty</v>
      </c>
      <c r="B16546" s="35" t="s">
        <v>16565</v>
      </c>
      <c r="C16546" s="37">
        <v>1231.0</v>
      </c>
      <c r="D16546" s="37">
        <v>0.0568643379366369</v>
      </c>
      <c r="E16546" s="37" t="s">
        <v>15</v>
      </c>
      <c r="F16546" s="37" t="s">
        <v>9</v>
      </c>
    </row>
    <row r="16547">
      <c r="A16547" s="36" t="str">
        <f t="shared" si="1"/>
        <v>Medium Population-Middle Poverty</v>
      </c>
      <c r="B16547" s="35" t="s">
        <v>16566</v>
      </c>
      <c r="C16547" s="37">
        <v>2208.0</v>
      </c>
      <c r="D16547" s="37">
        <v>0.110507246376812</v>
      </c>
      <c r="E16547" s="37" t="s">
        <v>15</v>
      </c>
      <c r="F16547" s="37" t="s">
        <v>10</v>
      </c>
    </row>
    <row r="16548">
      <c r="A16548" s="36" t="str">
        <f t="shared" si="1"/>
        <v>Medium Population-Low Poverty</v>
      </c>
      <c r="B16548" s="35" t="s">
        <v>16567</v>
      </c>
      <c r="C16548" s="37">
        <v>1414.0</v>
      </c>
      <c r="D16548" s="37">
        <v>0.0792079207920792</v>
      </c>
      <c r="E16548" s="37" t="s">
        <v>15</v>
      </c>
      <c r="F16548" s="37" t="s">
        <v>9</v>
      </c>
    </row>
    <row r="16549">
      <c r="A16549" s="36" t="str">
        <f t="shared" si="1"/>
        <v>Low Population-Middle Poverty</v>
      </c>
      <c r="B16549" s="35" t="s">
        <v>16568</v>
      </c>
      <c r="C16549" s="37">
        <v>205.0</v>
      </c>
      <c r="D16549" s="37">
        <v>0.165853658536585</v>
      </c>
      <c r="E16549" s="37" t="s">
        <v>16</v>
      </c>
      <c r="F16549" s="37" t="s">
        <v>10</v>
      </c>
    </row>
    <row r="16550">
      <c r="A16550" s="36" t="str">
        <f t="shared" si="1"/>
        <v>Low Population-Low Poverty</v>
      </c>
      <c r="B16550" s="35" t="s">
        <v>16569</v>
      </c>
      <c r="C16550" s="37">
        <v>279.0</v>
      </c>
      <c r="D16550" s="37">
        <v>0.039426523297491</v>
      </c>
      <c r="E16550" s="37" t="s">
        <v>16</v>
      </c>
      <c r="F16550" s="37" t="s">
        <v>9</v>
      </c>
    </row>
    <row r="16551">
      <c r="A16551" s="36" t="str">
        <f t="shared" si="1"/>
        <v>Low Population-Low Poverty</v>
      </c>
      <c r="B16551" s="35" t="s">
        <v>16570</v>
      </c>
      <c r="C16551" s="37">
        <v>73.0</v>
      </c>
      <c r="D16551" s="37">
        <v>0.0136986301369863</v>
      </c>
      <c r="E16551" s="37" t="s">
        <v>16</v>
      </c>
      <c r="F16551" s="37" t="s">
        <v>9</v>
      </c>
    </row>
    <row r="16552">
      <c r="A16552" s="36" t="str">
        <f t="shared" si="1"/>
        <v>Low Population-Low Poverty</v>
      </c>
      <c r="B16552" s="35" t="s">
        <v>16571</v>
      </c>
      <c r="C16552" s="37">
        <v>416.0</v>
      </c>
      <c r="D16552" s="37">
        <v>0.0216346153846154</v>
      </c>
      <c r="E16552" s="37" t="s">
        <v>16</v>
      </c>
      <c r="F16552" s="37" t="s">
        <v>9</v>
      </c>
    </row>
    <row r="16553">
      <c r="A16553" s="36" t="str">
        <f t="shared" si="1"/>
        <v>Medium Population-Low Poverty</v>
      </c>
      <c r="B16553" s="35" t="s">
        <v>16572</v>
      </c>
      <c r="C16553" s="37">
        <v>1018.0</v>
      </c>
      <c r="D16553" s="37">
        <v>0.0795677799607073</v>
      </c>
      <c r="E16553" s="37" t="s">
        <v>15</v>
      </c>
      <c r="F16553" s="37" t="s">
        <v>9</v>
      </c>
    </row>
    <row r="16554">
      <c r="A16554" s="36" t="str">
        <f t="shared" si="1"/>
        <v>Medium Population-Low Poverty</v>
      </c>
      <c r="B16554" s="35" t="s">
        <v>16573</v>
      </c>
      <c r="C16554" s="37">
        <v>975.0</v>
      </c>
      <c r="D16554" s="37">
        <v>0.08</v>
      </c>
      <c r="E16554" s="37" t="s">
        <v>15</v>
      </c>
      <c r="F16554" s="37" t="s">
        <v>9</v>
      </c>
    </row>
    <row r="16555">
      <c r="A16555" s="36" t="str">
        <f t="shared" si="1"/>
        <v>Medium Population-Low Poverty</v>
      </c>
      <c r="B16555" s="35" t="s">
        <v>16574</v>
      </c>
      <c r="C16555" s="37">
        <v>2618.0</v>
      </c>
      <c r="D16555" s="37">
        <v>0.0343773873185638</v>
      </c>
      <c r="E16555" s="37" t="s">
        <v>15</v>
      </c>
      <c r="F16555" s="37" t="s">
        <v>9</v>
      </c>
    </row>
    <row r="16556">
      <c r="A16556" s="36" t="str">
        <f t="shared" si="1"/>
        <v>Low Population-Low Poverty</v>
      </c>
      <c r="B16556" s="35" t="s">
        <v>16575</v>
      </c>
      <c r="C16556" s="37">
        <v>421.0</v>
      </c>
      <c r="D16556" s="37">
        <v>0.00950118764845606</v>
      </c>
      <c r="E16556" s="37" t="s">
        <v>16</v>
      </c>
      <c r="F16556" s="37" t="s">
        <v>9</v>
      </c>
    </row>
    <row r="16557">
      <c r="A16557" s="36" t="str">
        <f t="shared" si="1"/>
        <v>High Population-Low Poverty</v>
      </c>
      <c r="B16557" s="35" t="s">
        <v>16576</v>
      </c>
      <c r="C16557" s="37">
        <v>23817.0</v>
      </c>
      <c r="D16557" s="37">
        <v>0.036990385019104</v>
      </c>
      <c r="E16557" s="37" t="s">
        <v>14</v>
      </c>
      <c r="F16557" s="37" t="s">
        <v>9</v>
      </c>
    </row>
    <row r="16558">
      <c r="A16558" s="36" t="str">
        <f t="shared" si="1"/>
        <v>Low Population-Middle Poverty</v>
      </c>
      <c r="B16558" s="35" t="s">
        <v>16577</v>
      </c>
      <c r="C16558" s="37">
        <v>460.0</v>
      </c>
      <c r="D16558" s="37">
        <v>0.265217391304348</v>
      </c>
      <c r="E16558" s="37" t="s">
        <v>16</v>
      </c>
      <c r="F16558" s="37" t="s">
        <v>10</v>
      </c>
    </row>
    <row r="16559">
      <c r="A16559" s="36" t="str">
        <f t="shared" si="1"/>
        <v>High Population-Low Poverty</v>
      </c>
      <c r="B16559" s="35" t="s">
        <v>16578</v>
      </c>
      <c r="C16559" s="37">
        <v>31904.0</v>
      </c>
      <c r="D16559" s="37">
        <v>0.0703360080240722</v>
      </c>
      <c r="E16559" s="37" t="s">
        <v>14</v>
      </c>
      <c r="F16559" s="37" t="s">
        <v>9</v>
      </c>
    </row>
    <row r="16560">
      <c r="A16560" s="36" t="str">
        <f t="shared" si="1"/>
        <v>High Population-Low Poverty</v>
      </c>
      <c r="B16560" s="35" t="s">
        <v>16579</v>
      </c>
      <c r="C16560" s="37">
        <v>28800.0</v>
      </c>
      <c r="D16560" s="37">
        <v>0.0712847222222222</v>
      </c>
      <c r="E16560" s="37" t="s">
        <v>14</v>
      </c>
      <c r="F16560" s="37" t="s">
        <v>9</v>
      </c>
    </row>
    <row r="16561">
      <c r="A16561" s="36" t="str">
        <f t="shared" si="1"/>
        <v>Medium Population-Middle Poverty</v>
      </c>
      <c r="B16561" s="35" t="s">
        <v>16580</v>
      </c>
      <c r="C16561" s="37">
        <v>1054.0</v>
      </c>
      <c r="D16561" s="37">
        <v>0.132827324478178</v>
      </c>
      <c r="E16561" s="37" t="s">
        <v>15</v>
      </c>
      <c r="F16561" s="37" t="s">
        <v>10</v>
      </c>
    </row>
    <row r="16562">
      <c r="A16562" s="36" t="str">
        <f t="shared" si="1"/>
        <v>Medium Population-Low Poverty</v>
      </c>
      <c r="B16562" s="35" t="s">
        <v>16581</v>
      </c>
      <c r="C16562" s="37">
        <v>627.0</v>
      </c>
      <c r="D16562" s="37">
        <v>0.0398724082934609</v>
      </c>
      <c r="E16562" s="37" t="s">
        <v>15</v>
      </c>
      <c r="F16562" s="37" t="s">
        <v>9</v>
      </c>
    </row>
    <row r="16563">
      <c r="A16563" s="36" t="str">
        <f t="shared" si="1"/>
        <v>Low Population-Low Poverty</v>
      </c>
      <c r="B16563" s="35" t="s">
        <v>16582</v>
      </c>
      <c r="C16563" s="37">
        <v>140.0</v>
      </c>
      <c r="D16563" s="37">
        <v>0.0357142857142857</v>
      </c>
      <c r="E16563" s="37" t="s">
        <v>16</v>
      </c>
      <c r="F16563" s="37" t="s">
        <v>9</v>
      </c>
    </row>
    <row r="16564">
      <c r="A16564" s="36" t="str">
        <f t="shared" si="1"/>
        <v>Medium Population-Low Poverty</v>
      </c>
      <c r="B16564" s="35" t="s">
        <v>16583</v>
      </c>
      <c r="C16564" s="37">
        <v>8138.0</v>
      </c>
      <c r="D16564" s="37">
        <v>0.0841730154829196</v>
      </c>
      <c r="E16564" s="37" t="s">
        <v>15</v>
      </c>
      <c r="F16564" s="37" t="s">
        <v>9</v>
      </c>
    </row>
    <row r="16565">
      <c r="A16565" s="36" t="str">
        <f t="shared" si="1"/>
        <v>Low Population-Low Poverty</v>
      </c>
      <c r="B16565" s="35" t="s">
        <v>16584</v>
      </c>
      <c r="C16565" s="37">
        <v>252.0</v>
      </c>
      <c r="D16565" s="37">
        <v>0.00793650793650794</v>
      </c>
      <c r="E16565" s="37" t="s">
        <v>16</v>
      </c>
      <c r="F16565" s="37" t="s">
        <v>9</v>
      </c>
    </row>
    <row r="16566">
      <c r="A16566" s="36" t="str">
        <f t="shared" si="1"/>
        <v>Medium Population-Middle Poverty</v>
      </c>
      <c r="B16566" s="35" t="s">
        <v>16585</v>
      </c>
      <c r="C16566" s="37">
        <v>566.0</v>
      </c>
      <c r="D16566" s="37">
        <v>0.208480565371025</v>
      </c>
      <c r="E16566" s="37" t="s">
        <v>15</v>
      </c>
      <c r="F16566" s="37" t="s">
        <v>10</v>
      </c>
    </row>
    <row r="16567">
      <c r="A16567" s="36" t="str">
        <f t="shared" si="1"/>
        <v>Medium Population-Middle Poverty</v>
      </c>
      <c r="B16567" s="35" t="s">
        <v>16586</v>
      </c>
      <c r="C16567" s="37">
        <v>2553.0</v>
      </c>
      <c r="D16567" s="37">
        <v>0.117508813160987</v>
      </c>
      <c r="E16567" s="37" t="s">
        <v>15</v>
      </c>
      <c r="F16567" s="37" t="s">
        <v>10</v>
      </c>
    </row>
    <row r="16568">
      <c r="A16568" s="36" t="str">
        <f t="shared" si="1"/>
        <v>Low Population-Low Poverty</v>
      </c>
      <c r="B16568" s="35" t="s">
        <v>16587</v>
      </c>
      <c r="C16568" s="37">
        <v>346.0</v>
      </c>
      <c r="D16568" s="37">
        <v>0.0722543352601156</v>
      </c>
      <c r="E16568" s="37" t="s">
        <v>16</v>
      </c>
      <c r="F16568" s="37" t="s">
        <v>9</v>
      </c>
    </row>
    <row r="16569">
      <c r="A16569" s="36" t="str">
        <f t="shared" si="1"/>
        <v>Medium Population-Middle Poverty</v>
      </c>
      <c r="B16569" s="35" t="s">
        <v>16588</v>
      </c>
      <c r="C16569" s="37">
        <v>763.0</v>
      </c>
      <c r="D16569" s="37">
        <v>0.157273918741809</v>
      </c>
      <c r="E16569" s="37" t="s">
        <v>15</v>
      </c>
      <c r="F16569" s="37" t="s">
        <v>10</v>
      </c>
    </row>
    <row r="16570">
      <c r="A16570" s="36" t="str">
        <f t="shared" si="1"/>
        <v>Medium Population-Middle Poverty</v>
      </c>
      <c r="B16570" s="35" t="s">
        <v>16589</v>
      </c>
      <c r="C16570" s="37">
        <v>6893.0</v>
      </c>
      <c r="D16570" s="37">
        <v>0.177136225155955</v>
      </c>
      <c r="E16570" s="37" t="s">
        <v>15</v>
      </c>
      <c r="F16570" s="37" t="s">
        <v>10</v>
      </c>
    </row>
    <row r="16571">
      <c r="A16571" s="36" t="str">
        <f t="shared" si="1"/>
        <v>High Population-Middle Poverty</v>
      </c>
      <c r="B16571" s="35" t="s">
        <v>16590</v>
      </c>
      <c r="C16571" s="37">
        <v>31657.0</v>
      </c>
      <c r="D16571" s="37">
        <v>0.122437375619926</v>
      </c>
      <c r="E16571" s="37" t="s">
        <v>14</v>
      </c>
      <c r="F16571" s="37" t="s">
        <v>10</v>
      </c>
    </row>
    <row r="16572">
      <c r="A16572" s="36" t="str">
        <f t="shared" si="1"/>
        <v>High Population-Middle Poverty</v>
      </c>
      <c r="B16572" s="35" t="s">
        <v>16591</v>
      </c>
      <c r="C16572" s="37">
        <v>13769.0</v>
      </c>
      <c r="D16572" s="37">
        <v>0.233350279613625</v>
      </c>
      <c r="E16572" s="37" t="s">
        <v>14</v>
      </c>
      <c r="F16572" s="37" t="s">
        <v>10</v>
      </c>
    </row>
    <row r="16573">
      <c r="A16573" s="36" t="str">
        <f t="shared" si="1"/>
        <v>High Population-Middle Poverty</v>
      </c>
      <c r="B16573" s="35" t="s">
        <v>16592</v>
      </c>
      <c r="C16573" s="37">
        <v>15974.0</v>
      </c>
      <c r="D16573" s="37">
        <v>0.101352197320646</v>
      </c>
      <c r="E16573" s="37" t="s">
        <v>14</v>
      </c>
      <c r="F16573" s="37" t="s">
        <v>10</v>
      </c>
    </row>
    <row r="16574">
      <c r="A16574" s="36" t="str">
        <f t="shared" si="1"/>
        <v>High Population-Middle Poverty</v>
      </c>
      <c r="B16574" s="35" t="s">
        <v>16593</v>
      </c>
      <c r="C16574" s="37">
        <v>18044.0</v>
      </c>
      <c r="D16574" s="37">
        <v>0.1536244735092</v>
      </c>
      <c r="E16574" s="37" t="s">
        <v>14</v>
      </c>
      <c r="F16574" s="37" t="s">
        <v>10</v>
      </c>
    </row>
    <row r="16575">
      <c r="A16575" s="36" t="str">
        <f t="shared" si="1"/>
        <v>High Population-Middle Poverty</v>
      </c>
      <c r="B16575" s="35" t="s">
        <v>16594</v>
      </c>
      <c r="C16575" s="37">
        <v>11222.0</v>
      </c>
      <c r="D16575" s="37">
        <v>0.297094991980039</v>
      </c>
      <c r="E16575" s="37" t="s">
        <v>14</v>
      </c>
      <c r="F16575" s="37" t="s">
        <v>10</v>
      </c>
    </row>
    <row r="16576">
      <c r="A16576" s="36" t="str">
        <f t="shared" si="1"/>
        <v>High Population-Middle Poverty</v>
      </c>
      <c r="B16576" s="35" t="s">
        <v>16595</v>
      </c>
      <c r="C16576" s="37">
        <v>35083.0</v>
      </c>
      <c r="D16576" s="37">
        <v>0.165863808682268</v>
      </c>
      <c r="E16576" s="37" t="s">
        <v>14</v>
      </c>
      <c r="F16576" s="37" t="s">
        <v>10</v>
      </c>
    </row>
    <row r="16577">
      <c r="A16577" s="36" t="str">
        <f t="shared" si="1"/>
        <v>High Population-Middle Poverty</v>
      </c>
      <c r="B16577" s="35" t="s">
        <v>16596</v>
      </c>
      <c r="C16577" s="37">
        <v>15982.0</v>
      </c>
      <c r="D16577" s="37">
        <v>0.210737079214116</v>
      </c>
      <c r="E16577" s="37" t="s">
        <v>14</v>
      </c>
      <c r="F16577" s="37" t="s">
        <v>10</v>
      </c>
    </row>
    <row r="16578">
      <c r="A16578" s="36" t="str">
        <f t="shared" si="1"/>
        <v>High Population-Middle Poverty</v>
      </c>
      <c r="B16578" s="35" t="s">
        <v>16597</v>
      </c>
      <c r="C16578" s="37">
        <v>37726.0</v>
      </c>
      <c r="D16578" s="37">
        <v>0.155410062026189</v>
      </c>
      <c r="E16578" s="37" t="s">
        <v>14</v>
      </c>
      <c r="F16578" s="37" t="s">
        <v>10</v>
      </c>
    </row>
    <row r="16579">
      <c r="A16579" s="36" t="str">
        <f t="shared" si="1"/>
        <v>High Population-Middle Poverty</v>
      </c>
      <c r="B16579" s="35" t="s">
        <v>16598</v>
      </c>
      <c r="C16579" s="37">
        <v>22061.0</v>
      </c>
      <c r="D16579" s="37">
        <v>0.1660849462853</v>
      </c>
      <c r="E16579" s="37" t="s">
        <v>14</v>
      </c>
      <c r="F16579" s="37" t="s">
        <v>10</v>
      </c>
    </row>
    <row r="16580">
      <c r="A16580" s="36" t="str">
        <f t="shared" si="1"/>
        <v>Medium Population-Middle Poverty</v>
      </c>
      <c r="B16580" s="35" t="s">
        <v>16599</v>
      </c>
      <c r="C16580" s="37">
        <v>8840.0</v>
      </c>
      <c r="D16580" s="37">
        <v>0.170927601809955</v>
      </c>
      <c r="E16580" s="37" t="s">
        <v>15</v>
      </c>
      <c r="F16580" s="37" t="s">
        <v>10</v>
      </c>
    </row>
    <row r="16581">
      <c r="A16581" s="36" t="str">
        <f t="shared" si="1"/>
        <v>High Population-Low Poverty</v>
      </c>
      <c r="B16581" s="35" t="s">
        <v>16600</v>
      </c>
      <c r="C16581" s="37">
        <v>30892.0</v>
      </c>
      <c r="D16581" s="37">
        <v>0.0877573481807588</v>
      </c>
      <c r="E16581" s="37" t="s">
        <v>14</v>
      </c>
      <c r="F16581" s="37" t="s">
        <v>9</v>
      </c>
    </row>
    <row r="16582">
      <c r="A16582" s="36" t="str">
        <f t="shared" si="1"/>
        <v>High Population-Low Poverty</v>
      </c>
      <c r="B16582" s="35" t="s">
        <v>16601</v>
      </c>
      <c r="C16582" s="37">
        <v>14526.0</v>
      </c>
      <c r="D16582" s="37">
        <v>0.0213410436458764</v>
      </c>
      <c r="E16582" s="37" t="s">
        <v>14</v>
      </c>
      <c r="F16582" s="37" t="s">
        <v>9</v>
      </c>
    </row>
    <row r="16583">
      <c r="A16583" s="36" t="str">
        <f t="shared" si="1"/>
        <v>Medium Population-Low Poverty</v>
      </c>
      <c r="B16583" s="35" t="s">
        <v>16602</v>
      </c>
      <c r="C16583" s="37">
        <v>4984.0</v>
      </c>
      <c r="D16583" s="37">
        <v>0.0786516853932584</v>
      </c>
      <c r="E16583" s="37" t="s">
        <v>15</v>
      </c>
      <c r="F16583" s="37" t="s">
        <v>9</v>
      </c>
    </row>
    <row r="16584">
      <c r="A16584" s="36" t="str">
        <f t="shared" si="1"/>
        <v>High Population-Low Poverty</v>
      </c>
      <c r="B16584" s="35" t="s">
        <v>16603</v>
      </c>
      <c r="C16584" s="37">
        <v>16981.0</v>
      </c>
      <c r="D16584" s="37">
        <v>0.043754784759437</v>
      </c>
      <c r="E16584" s="37" t="s">
        <v>14</v>
      </c>
      <c r="F16584" s="37" t="s">
        <v>9</v>
      </c>
    </row>
    <row r="16585">
      <c r="A16585" s="36" t="str">
        <f t="shared" si="1"/>
        <v>High Population-Low Poverty</v>
      </c>
      <c r="B16585" s="35" t="s">
        <v>16604</v>
      </c>
      <c r="C16585" s="37">
        <v>11257.0</v>
      </c>
      <c r="D16585" s="37">
        <v>0.046371146841965</v>
      </c>
      <c r="E16585" s="37" t="s">
        <v>14</v>
      </c>
      <c r="F16585" s="37" t="s">
        <v>9</v>
      </c>
    </row>
    <row r="16586">
      <c r="A16586" s="36" t="str">
        <f t="shared" si="1"/>
        <v>High Population-Middle Poverty</v>
      </c>
      <c r="B16586" s="35" t="s">
        <v>16605</v>
      </c>
      <c r="C16586" s="37">
        <v>28140.0</v>
      </c>
      <c r="D16586" s="37">
        <v>0.122636815920398</v>
      </c>
      <c r="E16586" s="37" t="s">
        <v>14</v>
      </c>
      <c r="F16586" s="37" t="s">
        <v>10</v>
      </c>
    </row>
    <row r="16587">
      <c r="A16587" s="36" t="str">
        <f t="shared" si="1"/>
        <v>Low Population-Middle Poverty</v>
      </c>
      <c r="B16587" s="35" t="s">
        <v>16606</v>
      </c>
      <c r="C16587" s="37">
        <v>328.0</v>
      </c>
      <c r="D16587" s="37">
        <v>0.115853658536585</v>
      </c>
      <c r="E16587" s="37" t="s">
        <v>16</v>
      </c>
      <c r="F16587" s="37" t="s">
        <v>10</v>
      </c>
    </row>
    <row r="16588">
      <c r="A16588" s="36" t="str">
        <f t="shared" si="1"/>
        <v>Medium Population-Middle Poverty</v>
      </c>
      <c r="B16588" s="35" t="s">
        <v>16607</v>
      </c>
      <c r="C16588" s="37">
        <v>2965.0</v>
      </c>
      <c r="D16588" s="37">
        <v>0.120741989881956</v>
      </c>
      <c r="E16588" s="37" t="s">
        <v>15</v>
      </c>
      <c r="F16588" s="37" t="s">
        <v>10</v>
      </c>
    </row>
    <row r="16589">
      <c r="A16589" s="36" t="str">
        <f t="shared" si="1"/>
        <v>Medium Population-Middle Poverty</v>
      </c>
      <c r="B16589" s="35" t="s">
        <v>16608</v>
      </c>
      <c r="C16589" s="37">
        <v>2458.0</v>
      </c>
      <c r="D16589" s="37">
        <v>0.100488201790073</v>
      </c>
      <c r="E16589" s="37" t="s">
        <v>15</v>
      </c>
      <c r="F16589" s="37" t="s">
        <v>10</v>
      </c>
    </row>
    <row r="16590">
      <c r="A16590" s="36" t="str">
        <f t="shared" si="1"/>
        <v>Medium Population-Low Poverty</v>
      </c>
      <c r="B16590" s="35" t="s">
        <v>16609</v>
      </c>
      <c r="C16590" s="37">
        <v>1415.0</v>
      </c>
      <c r="D16590" s="37">
        <v>0.0643109540636042</v>
      </c>
      <c r="E16590" s="37" t="s">
        <v>15</v>
      </c>
      <c r="F16590" s="37" t="s">
        <v>9</v>
      </c>
    </row>
    <row r="16591">
      <c r="A16591" s="36" t="str">
        <f t="shared" si="1"/>
        <v>Low Population-Middle Poverty</v>
      </c>
      <c r="B16591" s="35" t="s">
        <v>16610</v>
      </c>
      <c r="C16591" s="37">
        <v>49.0</v>
      </c>
      <c r="D16591" s="37">
        <v>0.122448979591837</v>
      </c>
      <c r="E16591" s="37" t="s">
        <v>16</v>
      </c>
      <c r="F16591" s="37" t="s">
        <v>10</v>
      </c>
    </row>
    <row r="16592">
      <c r="A16592" s="36" t="str">
        <f t="shared" si="1"/>
        <v>Medium Population-Middle Poverty</v>
      </c>
      <c r="B16592" s="35" t="s">
        <v>16611</v>
      </c>
      <c r="C16592" s="37">
        <v>9251.0</v>
      </c>
      <c r="D16592" s="37">
        <v>0.107015457788347</v>
      </c>
      <c r="E16592" s="37" t="s">
        <v>15</v>
      </c>
      <c r="F16592" s="37" t="s">
        <v>10</v>
      </c>
    </row>
    <row r="16593">
      <c r="A16593" s="36" t="str">
        <f t="shared" si="1"/>
        <v>Low Population-Low Poverty</v>
      </c>
      <c r="B16593" s="35" t="s">
        <v>16612</v>
      </c>
      <c r="C16593" s="37">
        <v>409.0</v>
      </c>
      <c r="D16593" s="37">
        <v>0.0904645476772616</v>
      </c>
      <c r="E16593" s="37" t="s">
        <v>16</v>
      </c>
      <c r="F16593" s="37" t="s">
        <v>9</v>
      </c>
    </row>
    <row r="16594">
      <c r="A16594" s="36" t="str">
        <f t="shared" si="1"/>
        <v>Low Population-Low Poverty</v>
      </c>
      <c r="B16594" s="35" t="s">
        <v>16613</v>
      </c>
      <c r="C16594" s="37">
        <v>187.0</v>
      </c>
      <c r="D16594" s="37">
        <v>0.0320855614973262</v>
      </c>
      <c r="E16594" s="37" t="s">
        <v>16</v>
      </c>
      <c r="F16594" s="37" t="s">
        <v>9</v>
      </c>
    </row>
    <row r="16595">
      <c r="A16595" s="36" t="str">
        <f t="shared" si="1"/>
        <v>Low Population-Middle Poverty</v>
      </c>
      <c r="B16595" s="35" t="s">
        <v>16614</v>
      </c>
      <c r="C16595" s="37">
        <v>246.0</v>
      </c>
      <c r="D16595" s="37">
        <v>0.211382113821138</v>
      </c>
      <c r="E16595" s="37" t="s">
        <v>16</v>
      </c>
      <c r="F16595" s="37" t="s">
        <v>10</v>
      </c>
    </row>
    <row r="16596">
      <c r="A16596" s="36" t="str">
        <f t="shared" si="1"/>
        <v>Low Population-Low Poverty</v>
      </c>
      <c r="B16596" s="35" t="s">
        <v>16615</v>
      </c>
      <c r="C16596" s="37">
        <v>329.0</v>
      </c>
      <c r="D16596" s="37">
        <v>0.0303951367781155</v>
      </c>
      <c r="E16596" s="37" t="s">
        <v>16</v>
      </c>
      <c r="F16596" s="37" t="s">
        <v>9</v>
      </c>
    </row>
    <row r="16597">
      <c r="A16597" s="36" t="str">
        <f t="shared" si="1"/>
        <v>Low Population-Low Poverty</v>
      </c>
      <c r="B16597" s="35" t="s">
        <v>16616</v>
      </c>
      <c r="C16597" s="37">
        <v>356.0</v>
      </c>
      <c r="D16597" s="37">
        <v>0.0252808988764045</v>
      </c>
      <c r="E16597" s="37" t="s">
        <v>16</v>
      </c>
      <c r="F16597" s="37" t="s">
        <v>9</v>
      </c>
    </row>
    <row r="16598">
      <c r="A16598" s="36" t="str">
        <f t="shared" si="1"/>
        <v>Medium Population-Low Poverty</v>
      </c>
      <c r="B16598" s="35" t="s">
        <v>16617</v>
      </c>
      <c r="C16598" s="37">
        <v>612.0</v>
      </c>
      <c r="D16598" s="37">
        <v>0.0620915032679739</v>
      </c>
      <c r="E16598" s="37" t="s">
        <v>15</v>
      </c>
      <c r="F16598" s="37" t="s">
        <v>9</v>
      </c>
    </row>
    <row r="16599">
      <c r="A16599" s="36" t="str">
        <f t="shared" si="1"/>
        <v>Medium Population-Low Poverty</v>
      </c>
      <c r="B16599" s="35" t="s">
        <v>16618</v>
      </c>
      <c r="C16599" s="37">
        <v>5323.0</v>
      </c>
      <c r="D16599" s="37">
        <v>0.0830358820214165</v>
      </c>
      <c r="E16599" s="37" t="s">
        <v>15</v>
      </c>
      <c r="F16599" s="37" t="s">
        <v>9</v>
      </c>
    </row>
    <row r="16600">
      <c r="A16600" s="36" t="str">
        <f t="shared" si="1"/>
        <v>Medium Population-Low Poverty</v>
      </c>
      <c r="B16600" s="35" t="s">
        <v>16619</v>
      </c>
      <c r="C16600" s="37">
        <v>4034.0</v>
      </c>
      <c r="D16600" s="37">
        <v>0.0428854734754586</v>
      </c>
      <c r="E16600" s="37" t="s">
        <v>15</v>
      </c>
      <c r="F16600" s="37" t="s">
        <v>9</v>
      </c>
    </row>
    <row r="16601">
      <c r="A16601" s="36" t="str">
        <f t="shared" si="1"/>
        <v>Low Population-Low Poverty</v>
      </c>
      <c r="B16601" s="35" t="s">
        <v>16620</v>
      </c>
      <c r="C16601" s="37">
        <v>168.0</v>
      </c>
      <c r="D16601" s="37">
        <v>0.0714285714285714</v>
      </c>
      <c r="E16601" s="37" t="s">
        <v>16</v>
      </c>
      <c r="F16601" s="37" t="s">
        <v>9</v>
      </c>
    </row>
    <row r="16602">
      <c r="A16602" s="36" t="str">
        <f t="shared" si="1"/>
        <v>Medium Population-Low Poverty</v>
      </c>
      <c r="B16602" s="35" t="s">
        <v>16621</v>
      </c>
      <c r="C16602" s="37">
        <v>553.0</v>
      </c>
      <c r="D16602" s="37">
        <v>0.0289330922242315</v>
      </c>
      <c r="E16602" s="37" t="s">
        <v>15</v>
      </c>
      <c r="F16602" s="37" t="s">
        <v>9</v>
      </c>
    </row>
    <row r="16603">
      <c r="A16603" s="36" t="str">
        <f t="shared" si="1"/>
        <v>Medium Population-Middle Poverty</v>
      </c>
      <c r="B16603" s="35" t="s">
        <v>16622</v>
      </c>
      <c r="C16603" s="37">
        <v>5233.0</v>
      </c>
      <c r="D16603" s="37">
        <v>0.143130135677432</v>
      </c>
      <c r="E16603" s="37" t="s">
        <v>15</v>
      </c>
      <c r="F16603" s="37" t="s">
        <v>10</v>
      </c>
    </row>
    <row r="16604">
      <c r="A16604" s="36" t="str">
        <f t="shared" si="1"/>
        <v>Low Population-Low Poverty</v>
      </c>
      <c r="B16604" s="35" t="s">
        <v>16623</v>
      </c>
      <c r="C16604" s="37">
        <v>352.0</v>
      </c>
      <c r="D16604" s="37">
        <v>0.0681818181818182</v>
      </c>
      <c r="E16604" s="37" t="s">
        <v>16</v>
      </c>
      <c r="F16604" s="37" t="s">
        <v>9</v>
      </c>
    </row>
    <row r="16605">
      <c r="A16605" s="36" t="str">
        <f t="shared" si="1"/>
        <v>Low Population-Low Poverty</v>
      </c>
      <c r="B16605" s="35" t="s">
        <v>16624</v>
      </c>
      <c r="C16605" s="37">
        <v>459.0</v>
      </c>
      <c r="D16605" s="37">
        <v>0.0827886710239651</v>
      </c>
      <c r="E16605" s="37" t="s">
        <v>16</v>
      </c>
      <c r="F16605" s="37" t="s">
        <v>9</v>
      </c>
    </row>
    <row r="16606">
      <c r="A16606" s="36" t="str">
        <f t="shared" si="1"/>
        <v>Medium Population-Middle Poverty</v>
      </c>
      <c r="B16606" s="35" t="s">
        <v>16625</v>
      </c>
      <c r="C16606" s="37">
        <v>1268.0</v>
      </c>
      <c r="D16606" s="37">
        <v>0.129337539432177</v>
      </c>
      <c r="E16606" s="37" t="s">
        <v>15</v>
      </c>
      <c r="F16606" s="37" t="s">
        <v>10</v>
      </c>
    </row>
    <row r="16607">
      <c r="A16607" s="36" t="str">
        <f t="shared" si="1"/>
        <v>Medium Population-Low Poverty</v>
      </c>
      <c r="B16607" s="35" t="s">
        <v>16626</v>
      </c>
      <c r="C16607" s="37">
        <v>623.0</v>
      </c>
      <c r="D16607" s="37">
        <v>0.0834670947030498</v>
      </c>
      <c r="E16607" s="37" t="s">
        <v>15</v>
      </c>
      <c r="F16607" s="37" t="s">
        <v>9</v>
      </c>
    </row>
    <row r="16608">
      <c r="A16608" s="36" t="str">
        <f t="shared" si="1"/>
        <v>Medium Population-Middle Poverty</v>
      </c>
      <c r="B16608" s="35" t="s">
        <v>16627</v>
      </c>
      <c r="C16608" s="37">
        <v>754.0</v>
      </c>
      <c r="D16608" s="37">
        <v>0.125994694960212</v>
      </c>
      <c r="E16608" s="37" t="s">
        <v>15</v>
      </c>
      <c r="F16608" s="37" t="s">
        <v>10</v>
      </c>
    </row>
    <row r="16609">
      <c r="A16609" s="36" t="str">
        <f t="shared" si="1"/>
        <v>Medium Population-Low Poverty</v>
      </c>
      <c r="B16609" s="35" t="s">
        <v>16628</v>
      </c>
      <c r="C16609" s="37">
        <v>2656.0</v>
      </c>
      <c r="D16609" s="37">
        <v>0.0557228915662651</v>
      </c>
      <c r="E16609" s="37" t="s">
        <v>15</v>
      </c>
      <c r="F16609" s="37" t="s">
        <v>9</v>
      </c>
    </row>
    <row r="16610">
      <c r="A16610" s="36" t="str">
        <f t="shared" si="1"/>
        <v>Medium Population-Middle Poverty</v>
      </c>
      <c r="B16610" s="35" t="s">
        <v>16629</v>
      </c>
      <c r="C16610" s="37">
        <v>505.0</v>
      </c>
      <c r="D16610" s="37">
        <v>0.132673267326733</v>
      </c>
      <c r="E16610" s="37" t="s">
        <v>15</v>
      </c>
      <c r="F16610" s="37" t="s">
        <v>10</v>
      </c>
    </row>
    <row r="16611">
      <c r="A16611" s="36" t="str">
        <f t="shared" si="1"/>
        <v>Medium Population-Middle Poverty</v>
      </c>
      <c r="B16611" s="35" t="s">
        <v>16630</v>
      </c>
      <c r="C16611" s="37">
        <v>947.0</v>
      </c>
      <c r="D16611" s="37">
        <v>0.21752903907075</v>
      </c>
      <c r="E16611" s="37" t="s">
        <v>15</v>
      </c>
      <c r="F16611" s="37" t="s">
        <v>10</v>
      </c>
    </row>
    <row r="16612">
      <c r="A16612" s="36" t="str">
        <f t="shared" si="1"/>
        <v>Medium Population-Low Poverty</v>
      </c>
      <c r="B16612" s="35" t="s">
        <v>16631</v>
      </c>
      <c r="C16612" s="37">
        <v>527.0</v>
      </c>
      <c r="D16612" s="37">
        <v>0.0189753320683112</v>
      </c>
      <c r="E16612" s="37" t="s">
        <v>15</v>
      </c>
      <c r="F16612" s="37" t="s">
        <v>9</v>
      </c>
    </row>
    <row r="16613">
      <c r="A16613" s="36" t="str">
        <f t="shared" si="1"/>
        <v>Low Population-Low Poverty</v>
      </c>
      <c r="B16613" s="35" t="s">
        <v>16632</v>
      </c>
      <c r="C16613" s="37">
        <v>73.0</v>
      </c>
      <c r="D16613" s="37">
        <v>0.0</v>
      </c>
      <c r="E16613" s="37" t="s">
        <v>16</v>
      </c>
      <c r="F16613" s="37" t="s">
        <v>9</v>
      </c>
    </row>
    <row r="16614">
      <c r="A16614" s="36" t="str">
        <f t="shared" si="1"/>
        <v>Medium Population-Low Poverty</v>
      </c>
      <c r="B16614" s="35" t="s">
        <v>16633</v>
      </c>
      <c r="C16614" s="37">
        <v>630.0</v>
      </c>
      <c r="D16614" s="37">
        <v>0.0142857142857143</v>
      </c>
      <c r="E16614" s="37" t="s">
        <v>15</v>
      </c>
      <c r="F16614" s="37" t="s">
        <v>9</v>
      </c>
    </row>
    <row r="16615">
      <c r="A16615" s="36" t="str">
        <f t="shared" si="1"/>
        <v>Medium Population-Middle Poverty</v>
      </c>
      <c r="B16615" s="35" t="s">
        <v>16634</v>
      </c>
      <c r="C16615" s="37">
        <v>1779.0</v>
      </c>
      <c r="D16615" s="37">
        <v>0.13265879707701</v>
      </c>
      <c r="E16615" s="37" t="s">
        <v>15</v>
      </c>
      <c r="F16615" s="37" t="s">
        <v>10</v>
      </c>
    </row>
    <row r="16616">
      <c r="A16616" s="36" t="str">
        <f t="shared" si="1"/>
        <v>Low Population-Middle Poverty</v>
      </c>
      <c r="B16616" s="35" t="s">
        <v>16635</v>
      </c>
      <c r="C16616" s="37">
        <v>338.0</v>
      </c>
      <c r="D16616" s="37">
        <v>0.207100591715976</v>
      </c>
      <c r="E16616" s="37" t="s">
        <v>16</v>
      </c>
      <c r="F16616" s="37" t="s">
        <v>10</v>
      </c>
    </row>
    <row r="16617">
      <c r="A16617" s="36" t="str">
        <f t="shared" si="1"/>
        <v>Medium Population-Low Poverty</v>
      </c>
      <c r="B16617" s="35" t="s">
        <v>16636</v>
      </c>
      <c r="C16617" s="37">
        <v>2115.0</v>
      </c>
      <c r="D16617" s="37">
        <v>0.0463356973995272</v>
      </c>
      <c r="E16617" s="37" t="s">
        <v>15</v>
      </c>
      <c r="F16617" s="37" t="s">
        <v>9</v>
      </c>
    </row>
    <row r="16618">
      <c r="A16618" s="36" t="str">
        <f t="shared" si="1"/>
        <v>Medium Population-Middle Poverty</v>
      </c>
      <c r="B16618" s="35" t="s">
        <v>16637</v>
      </c>
      <c r="C16618" s="37">
        <v>2951.0</v>
      </c>
      <c r="D16618" s="37">
        <v>0.101999322263639</v>
      </c>
      <c r="E16618" s="37" t="s">
        <v>15</v>
      </c>
      <c r="F16618" s="37" t="s">
        <v>10</v>
      </c>
    </row>
    <row r="16619">
      <c r="A16619" s="36" t="str">
        <f t="shared" si="1"/>
        <v>Low Population-Middle Poverty</v>
      </c>
      <c r="B16619" s="35" t="s">
        <v>16638</v>
      </c>
      <c r="C16619" s="37">
        <v>361.0</v>
      </c>
      <c r="D16619" s="37">
        <v>0.119113573407202</v>
      </c>
      <c r="E16619" s="37" t="s">
        <v>16</v>
      </c>
      <c r="F16619" s="37" t="s">
        <v>10</v>
      </c>
    </row>
    <row r="16620">
      <c r="A16620" s="36" t="str">
        <f t="shared" si="1"/>
        <v>Medium Population-Low Poverty</v>
      </c>
      <c r="B16620" s="35" t="s">
        <v>16639</v>
      </c>
      <c r="C16620" s="37">
        <v>5445.0</v>
      </c>
      <c r="D16620" s="37">
        <v>0.0885215794306703</v>
      </c>
      <c r="E16620" s="37" t="s">
        <v>15</v>
      </c>
      <c r="F16620" s="37" t="s">
        <v>9</v>
      </c>
    </row>
    <row r="16621">
      <c r="A16621" s="36" t="str">
        <f t="shared" si="1"/>
        <v>Medium Population-Low Poverty</v>
      </c>
      <c r="B16621" s="35" t="s">
        <v>16640</v>
      </c>
      <c r="C16621" s="37">
        <v>570.0</v>
      </c>
      <c r="D16621" s="37">
        <v>0.0631578947368421</v>
      </c>
      <c r="E16621" s="37" t="s">
        <v>15</v>
      </c>
      <c r="F16621" s="37" t="s">
        <v>9</v>
      </c>
    </row>
    <row r="16622">
      <c r="A16622" s="36" t="str">
        <f t="shared" si="1"/>
        <v>Low Population-Middle Poverty</v>
      </c>
      <c r="B16622" s="35" t="s">
        <v>16641</v>
      </c>
      <c r="C16622" s="37">
        <v>164.0</v>
      </c>
      <c r="D16622" s="37">
        <v>0.286585365853659</v>
      </c>
      <c r="E16622" s="37" t="s">
        <v>16</v>
      </c>
      <c r="F16622" s="37" t="s">
        <v>10</v>
      </c>
    </row>
    <row r="16623">
      <c r="A16623" s="36" t="str">
        <f t="shared" si="1"/>
        <v>Medium Population-Middle Poverty</v>
      </c>
      <c r="B16623" s="35" t="s">
        <v>16642</v>
      </c>
      <c r="C16623" s="37">
        <v>1463.0</v>
      </c>
      <c r="D16623" s="37">
        <v>0.103896103896104</v>
      </c>
      <c r="E16623" s="37" t="s">
        <v>15</v>
      </c>
      <c r="F16623" s="37" t="s">
        <v>10</v>
      </c>
    </row>
    <row r="16624">
      <c r="A16624" s="36" t="str">
        <f t="shared" si="1"/>
        <v>Low Population-Low Poverty</v>
      </c>
      <c r="B16624" s="35" t="s">
        <v>16643</v>
      </c>
      <c r="C16624" s="37">
        <v>86.0</v>
      </c>
      <c r="D16624" s="37">
        <v>0.0930232558139535</v>
      </c>
      <c r="E16624" s="37" t="s">
        <v>16</v>
      </c>
      <c r="F16624" s="37" t="s">
        <v>9</v>
      </c>
    </row>
    <row r="16625">
      <c r="A16625" s="36" t="str">
        <f t="shared" si="1"/>
        <v>Medium Population-Low Poverty</v>
      </c>
      <c r="B16625" s="35" t="s">
        <v>16644</v>
      </c>
      <c r="C16625" s="37">
        <v>1366.0</v>
      </c>
      <c r="D16625" s="37">
        <v>0.0571010248901903</v>
      </c>
      <c r="E16625" s="37" t="s">
        <v>15</v>
      </c>
      <c r="F16625" s="37" t="s">
        <v>9</v>
      </c>
    </row>
    <row r="16626">
      <c r="A16626" s="36" t="str">
        <f t="shared" si="1"/>
        <v>Medium Population-Low Poverty</v>
      </c>
      <c r="B16626" s="35" t="s">
        <v>16645</v>
      </c>
      <c r="C16626" s="37">
        <v>1477.0</v>
      </c>
      <c r="D16626" s="37">
        <v>0.045362220717671</v>
      </c>
      <c r="E16626" s="37" t="s">
        <v>15</v>
      </c>
      <c r="F16626" s="37" t="s">
        <v>9</v>
      </c>
    </row>
    <row r="16627">
      <c r="A16627" s="36" t="str">
        <f t="shared" si="1"/>
        <v>Low Population-Middle Poverty</v>
      </c>
      <c r="B16627" s="35" t="s">
        <v>16646</v>
      </c>
      <c r="C16627" s="37">
        <v>230.0</v>
      </c>
      <c r="D16627" s="37">
        <v>0.143478260869565</v>
      </c>
      <c r="E16627" s="37" t="s">
        <v>16</v>
      </c>
      <c r="F16627" s="37" t="s">
        <v>10</v>
      </c>
    </row>
    <row r="16628">
      <c r="A16628" s="36" t="str">
        <f t="shared" si="1"/>
        <v>Medium Population-Middle Poverty</v>
      </c>
      <c r="B16628" s="35" t="s">
        <v>16647</v>
      </c>
      <c r="C16628" s="37">
        <v>573.0</v>
      </c>
      <c r="D16628" s="37">
        <v>0.181500872600349</v>
      </c>
      <c r="E16628" s="37" t="s">
        <v>15</v>
      </c>
      <c r="F16628" s="37" t="s">
        <v>10</v>
      </c>
    </row>
    <row r="16629">
      <c r="A16629" s="36" t="str">
        <f t="shared" si="1"/>
        <v>Medium Population-Middle Poverty</v>
      </c>
      <c r="B16629" s="35" t="s">
        <v>16648</v>
      </c>
      <c r="C16629" s="37">
        <v>2282.0</v>
      </c>
      <c r="D16629" s="37">
        <v>0.102541630148992</v>
      </c>
      <c r="E16629" s="37" t="s">
        <v>15</v>
      </c>
      <c r="F16629" s="37" t="s">
        <v>10</v>
      </c>
    </row>
    <row r="16630">
      <c r="A16630" s="36" t="str">
        <f t="shared" si="1"/>
        <v>Low Population-Middle Poverty</v>
      </c>
      <c r="B16630" s="35" t="s">
        <v>16649</v>
      </c>
      <c r="C16630" s="37">
        <v>350.0</v>
      </c>
      <c r="D16630" s="37">
        <v>0.137142857142857</v>
      </c>
      <c r="E16630" s="37" t="s">
        <v>16</v>
      </c>
      <c r="F16630" s="37" t="s">
        <v>10</v>
      </c>
    </row>
    <row r="16631">
      <c r="A16631" s="36" t="str">
        <f t="shared" si="1"/>
        <v>Medium Population-Low Poverty</v>
      </c>
      <c r="B16631" s="35" t="s">
        <v>16650</v>
      </c>
      <c r="C16631" s="37">
        <v>1457.0</v>
      </c>
      <c r="D16631" s="37">
        <v>0.0638297872340425</v>
      </c>
      <c r="E16631" s="37" t="s">
        <v>15</v>
      </c>
      <c r="F16631" s="37" t="s">
        <v>9</v>
      </c>
    </row>
    <row r="16632">
      <c r="A16632" s="36" t="str">
        <f t="shared" si="1"/>
        <v>Medium Population-Low Poverty</v>
      </c>
      <c r="B16632" s="35" t="s">
        <v>16651</v>
      </c>
      <c r="C16632" s="37">
        <v>792.0</v>
      </c>
      <c r="D16632" s="37">
        <v>0.0744949494949495</v>
      </c>
      <c r="E16632" s="37" t="s">
        <v>15</v>
      </c>
      <c r="F16632" s="37" t="s">
        <v>9</v>
      </c>
    </row>
    <row r="16633">
      <c r="A16633" s="36" t="str">
        <f t="shared" si="1"/>
        <v>Low Population-Low Poverty</v>
      </c>
      <c r="B16633" s="35" t="s">
        <v>16652</v>
      </c>
      <c r="C16633" s="37">
        <v>211.0</v>
      </c>
      <c r="D16633" s="37">
        <v>0.0900473933649289</v>
      </c>
      <c r="E16633" s="37" t="s">
        <v>16</v>
      </c>
      <c r="F16633" s="37" t="s">
        <v>9</v>
      </c>
    </row>
    <row r="16634">
      <c r="A16634" s="36" t="str">
        <f t="shared" si="1"/>
        <v>Medium Population-Middle Poverty</v>
      </c>
      <c r="B16634" s="35" t="s">
        <v>16653</v>
      </c>
      <c r="C16634" s="37">
        <v>773.0</v>
      </c>
      <c r="D16634" s="37">
        <v>0.139715394566624</v>
      </c>
      <c r="E16634" s="37" t="s">
        <v>15</v>
      </c>
      <c r="F16634" s="37" t="s">
        <v>10</v>
      </c>
    </row>
    <row r="16635">
      <c r="A16635" s="36" t="str">
        <f t="shared" si="1"/>
        <v>Medium Population-Middle Poverty</v>
      </c>
      <c r="B16635" s="35" t="s">
        <v>16654</v>
      </c>
      <c r="C16635" s="37">
        <v>543.0</v>
      </c>
      <c r="D16635" s="37">
        <v>0.130755064456722</v>
      </c>
      <c r="E16635" s="37" t="s">
        <v>15</v>
      </c>
      <c r="F16635" s="37" t="s">
        <v>10</v>
      </c>
    </row>
    <row r="16636">
      <c r="A16636" s="36" t="str">
        <f t="shared" si="1"/>
        <v>Medium Population-Middle Poverty</v>
      </c>
      <c r="B16636" s="35" t="s">
        <v>16655</v>
      </c>
      <c r="C16636" s="37">
        <v>841.0</v>
      </c>
      <c r="D16636" s="37">
        <v>0.10820451843044</v>
      </c>
      <c r="E16636" s="37" t="s">
        <v>15</v>
      </c>
      <c r="F16636" s="37" t="s">
        <v>10</v>
      </c>
    </row>
    <row r="16637">
      <c r="A16637" s="36" t="str">
        <f t="shared" si="1"/>
        <v>Medium Population-Low Poverty</v>
      </c>
      <c r="B16637" s="35" t="s">
        <v>16656</v>
      </c>
      <c r="C16637" s="37">
        <v>836.0</v>
      </c>
      <c r="D16637" s="37">
        <v>0.0454545454545455</v>
      </c>
      <c r="E16637" s="37" t="s">
        <v>15</v>
      </c>
      <c r="F16637" s="37" t="s">
        <v>9</v>
      </c>
    </row>
    <row r="16638">
      <c r="A16638" s="36" t="str">
        <f t="shared" si="1"/>
        <v>Medium Population-Low Poverty</v>
      </c>
      <c r="B16638" s="35" t="s">
        <v>16657</v>
      </c>
      <c r="C16638" s="37">
        <v>652.0</v>
      </c>
      <c r="D16638" s="37">
        <v>0.0690184049079755</v>
      </c>
      <c r="E16638" s="37" t="s">
        <v>15</v>
      </c>
      <c r="F16638" s="37" t="s">
        <v>9</v>
      </c>
    </row>
    <row r="16639">
      <c r="A16639" s="36" t="str">
        <f t="shared" si="1"/>
        <v>Low Population-Middle Poverty</v>
      </c>
      <c r="B16639" s="35" t="s">
        <v>16658</v>
      </c>
      <c r="C16639" s="37">
        <v>404.0</v>
      </c>
      <c r="D16639" s="37">
        <v>0.148514851485149</v>
      </c>
      <c r="E16639" s="37" t="s">
        <v>16</v>
      </c>
      <c r="F16639" s="37" t="s">
        <v>10</v>
      </c>
    </row>
    <row r="16640">
      <c r="A16640" s="36" t="str">
        <f t="shared" si="1"/>
        <v>High Population-Middle Poverty</v>
      </c>
      <c r="B16640" s="35" t="s">
        <v>16659</v>
      </c>
      <c r="C16640" s="37">
        <v>25319.0</v>
      </c>
      <c r="D16640" s="37">
        <v>0.16564635254157</v>
      </c>
      <c r="E16640" s="37" t="s">
        <v>14</v>
      </c>
      <c r="F16640" s="37" t="s">
        <v>10</v>
      </c>
    </row>
    <row r="16641">
      <c r="A16641" s="36" t="str">
        <f t="shared" si="1"/>
        <v>Medium Population-Low Poverty</v>
      </c>
      <c r="B16641" s="35" t="s">
        <v>16660</v>
      </c>
      <c r="C16641" s="37">
        <v>997.0</v>
      </c>
      <c r="D16641" s="37">
        <v>0.0992978936810431</v>
      </c>
      <c r="E16641" s="37" t="s">
        <v>15</v>
      </c>
      <c r="F16641" s="37" t="s">
        <v>9</v>
      </c>
    </row>
    <row r="16642">
      <c r="A16642" s="36" t="str">
        <f t="shared" si="1"/>
        <v>Medium Population-Low Poverty</v>
      </c>
      <c r="B16642" s="35" t="s">
        <v>16661</v>
      </c>
      <c r="C16642" s="37">
        <v>6776.0</v>
      </c>
      <c r="D16642" s="37">
        <v>0.0802833530106257</v>
      </c>
      <c r="E16642" s="37" t="s">
        <v>15</v>
      </c>
      <c r="F16642" s="37" t="s">
        <v>9</v>
      </c>
    </row>
    <row r="16643">
      <c r="A16643" s="36" t="str">
        <f t="shared" si="1"/>
        <v>Medium Population-Middle Poverty</v>
      </c>
      <c r="B16643" s="35" t="s">
        <v>16662</v>
      </c>
      <c r="C16643" s="37">
        <v>1388.0</v>
      </c>
      <c r="D16643" s="37">
        <v>0.10806916426513</v>
      </c>
      <c r="E16643" s="37" t="s">
        <v>15</v>
      </c>
      <c r="F16643" s="37" t="s">
        <v>10</v>
      </c>
    </row>
    <row r="16644">
      <c r="A16644" s="36" t="str">
        <f t="shared" si="1"/>
        <v>Low Population-High Poverty</v>
      </c>
      <c r="B16644" s="35" t="s">
        <v>16663</v>
      </c>
      <c r="C16644" s="37">
        <v>257.0</v>
      </c>
      <c r="D16644" s="37">
        <v>0.373540856031128</v>
      </c>
      <c r="E16644" s="37" t="s">
        <v>16</v>
      </c>
      <c r="F16644" s="37" t="s">
        <v>11</v>
      </c>
    </row>
    <row r="16645">
      <c r="A16645" s="36" t="str">
        <f t="shared" si="1"/>
        <v>Medium Population-Low Poverty</v>
      </c>
      <c r="B16645" s="35" t="s">
        <v>16664</v>
      </c>
      <c r="C16645" s="37">
        <v>598.0</v>
      </c>
      <c r="D16645" s="37">
        <v>0.0250836120401338</v>
      </c>
      <c r="E16645" s="37" t="s">
        <v>15</v>
      </c>
      <c r="F16645" s="37" t="s">
        <v>9</v>
      </c>
    </row>
    <row r="16646">
      <c r="A16646" s="36" t="str">
        <f t="shared" si="1"/>
        <v>Medium Population-Low Poverty</v>
      </c>
      <c r="B16646" s="35" t="s">
        <v>16665</v>
      </c>
      <c r="C16646" s="37">
        <v>1066.0</v>
      </c>
      <c r="D16646" s="37">
        <v>0.0844277673545966</v>
      </c>
      <c r="E16646" s="37" t="s">
        <v>15</v>
      </c>
      <c r="F16646" s="37" t="s">
        <v>9</v>
      </c>
    </row>
    <row r="16647">
      <c r="A16647" s="36" t="str">
        <f t="shared" si="1"/>
        <v>Low Population-Middle Poverty</v>
      </c>
      <c r="B16647" s="35" t="s">
        <v>16666</v>
      </c>
      <c r="C16647" s="37">
        <v>440.0</v>
      </c>
      <c r="D16647" s="37">
        <v>0.193181818181818</v>
      </c>
      <c r="E16647" s="37" t="s">
        <v>16</v>
      </c>
      <c r="F16647" s="37" t="s">
        <v>10</v>
      </c>
    </row>
    <row r="16648">
      <c r="A16648" s="36" t="str">
        <f t="shared" si="1"/>
        <v>Medium Population-Middle Poverty</v>
      </c>
      <c r="B16648" s="35" t="s">
        <v>16667</v>
      </c>
      <c r="C16648" s="37">
        <v>622.0</v>
      </c>
      <c r="D16648" s="37">
        <v>0.228295819935691</v>
      </c>
      <c r="E16648" s="37" t="s">
        <v>15</v>
      </c>
      <c r="F16648" s="37" t="s">
        <v>10</v>
      </c>
    </row>
    <row r="16649">
      <c r="A16649" s="36" t="str">
        <f t="shared" si="1"/>
        <v>Low Population-Low Poverty</v>
      </c>
      <c r="B16649" s="35" t="s">
        <v>16668</v>
      </c>
      <c r="C16649" s="37">
        <v>85.0</v>
      </c>
      <c r="D16649" s="37">
        <v>0.0352941176470588</v>
      </c>
      <c r="E16649" s="37" t="s">
        <v>16</v>
      </c>
      <c r="F16649" s="37" t="s">
        <v>9</v>
      </c>
    </row>
    <row r="16650">
      <c r="A16650" s="36" t="str">
        <f t="shared" si="1"/>
        <v>Low Population-High Poverty</v>
      </c>
      <c r="B16650" s="35" t="s">
        <v>16669</v>
      </c>
      <c r="C16650" s="37">
        <v>265.0</v>
      </c>
      <c r="D16650" s="37">
        <v>0.467924528301887</v>
      </c>
      <c r="E16650" s="37" t="s">
        <v>16</v>
      </c>
      <c r="F16650" s="37" t="s">
        <v>11</v>
      </c>
    </row>
    <row r="16651">
      <c r="A16651" s="36" t="str">
        <f t="shared" si="1"/>
        <v>Medium Population-Middle Poverty</v>
      </c>
      <c r="B16651" s="35" t="s">
        <v>16670</v>
      </c>
      <c r="C16651" s="37">
        <v>981.0</v>
      </c>
      <c r="D16651" s="37">
        <v>0.148827726809378</v>
      </c>
      <c r="E16651" s="37" t="s">
        <v>15</v>
      </c>
      <c r="F16651" s="37" t="s">
        <v>10</v>
      </c>
    </row>
    <row r="16652">
      <c r="A16652" s="36" t="str">
        <f t="shared" si="1"/>
        <v>Medium Population-Middle Poverty</v>
      </c>
      <c r="B16652" s="35" t="s">
        <v>16671</v>
      </c>
      <c r="C16652" s="37">
        <v>683.0</v>
      </c>
      <c r="D16652" s="37">
        <v>0.168374816983895</v>
      </c>
      <c r="E16652" s="37" t="s">
        <v>15</v>
      </c>
      <c r="F16652" s="37" t="s">
        <v>10</v>
      </c>
    </row>
    <row r="16653">
      <c r="A16653" s="36" t="str">
        <f t="shared" si="1"/>
        <v>Medium Population-Low Poverty</v>
      </c>
      <c r="B16653" s="35" t="s">
        <v>16672</v>
      </c>
      <c r="C16653" s="37">
        <v>642.0</v>
      </c>
      <c r="D16653" s="37">
        <v>0.0404984423676012</v>
      </c>
      <c r="E16653" s="37" t="s">
        <v>15</v>
      </c>
      <c r="F16653" s="37" t="s">
        <v>9</v>
      </c>
    </row>
    <row r="16654">
      <c r="A16654" s="36" t="str">
        <f t="shared" si="1"/>
        <v>Medium Population-Middle Poverty</v>
      </c>
      <c r="B16654" s="35" t="s">
        <v>16673</v>
      </c>
      <c r="C16654" s="37">
        <v>3380.0</v>
      </c>
      <c r="D16654" s="37">
        <v>0.140828402366864</v>
      </c>
      <c r="E16654" s="37" t="s">
        <v>15</v>
      </c>
      <c r="F16654" s="37" t="s">
        <v>10</v>
      </c>
    </row>
    <row r="16655">
      <c r="A16655" s="36" t="str">
        <f t="shared" si="1"/>
        <v>Low Population-Low Poverty</v>
      </c>
      <c r="B16655" s="35" t="s">
        <v>16674</v>
      </c>
      <c r="C16655" s="37">
        <v>224.0</v>
      </c>
      <c r="D16655" s="37">
        <v>0.0446428571428571</v>
      </c>
      <c r="E16655" s="37" t="s">
        <v>16</v>
      </c>
      <c r="F16655" s="37" t="s">
        <v>9</v>
      </c>
    </row>
    <row r="16656">
      <c r="A16656" s="36" t="str">
        <f t="shared" si="1"/>
        <v>Low Population-Low Poverty</v>
      </c>
      <c r="B16656" s="35" t="s">
        <v>16675</v>
      </c>
      <c r="C16656" s="37">
        <v>268.0</v>
      </c>
      <c r="D16656" s="37">
        <v>0.041044776119403</v>
      </c>
      <c r="E16656" s="37" t="s">
        <v>16</v>
      </c>
      <c r="F16656" s="37" t="s">
        <v>9</v>
      </c>
    </row>
    <row r="16657">
      <c r="A16657" s="36" t="str">
        <f t="shared" si="1"/>
        <v>Medium Population-Low Poverty</v>
      </c>
      <c r="B16657" s="35" t="s">
        <v>16676</v>
      </c>
      <c r="C16657" s="37">
        <v>798.0</v>
      </c>
      <c r="D16657" s="37">
        <v>0.0927318295739348</v>
      </c>
      <c r="E16657" s="37" t="s">
        <v>15</v>
      </c>
      <c r="F16657" s="37" t="s">
        <v>9</v>
      </c>
    </row>
    <row r="16658">
      <c r="A16658" s="36" t="str">
        <f t="shared" si="1"/>
        <v>Medium Population-Middle Poverty</v>
      </c>
      <c r="B16658" s="35" t="s">
        <v>16677</v>
      </c>
      <c r="C16658" s="37">
        <v>1153.0</v>
      </c>
      <c r="D16658" s="37">
        <v>0.108412836079792</v>
      </c>
      <c r="E16658" s="37" t="s">
        <v>15</v>
      </c>
      <c r="F16658" s="37" t="s">
        <v>10</v>
      </c>
    </row>
    <row r="16659">
      <c r="A16659" s="36" t="str">
        <f t="shared" si="1"/>
        <v>Low Population-Low Poverty</v>
      </c>
      <c r="B16659" s="35" t="s">
        <v>16678</v>
      </c>
      <c r="C16659" s="37">
        <v>227.0</v>
      </c>
      <c r="D16659" s="37">
        <v>0.0704845814977974</v>
      </c>
      <c r="E16659" s="37" t="s">
        <v>16</v>
      </c>
      <c r="F16659" s="37" t="s">
        <v>9</v>
      </c>
    </row>
    <row r="16660">
      <c r="A16660" s="36" t="str">
        <f t="shared" si="1"/>
        <v>Medium Population-Middle Poverty</v>
      </c>
      <c r="B16660" s="35" t="s">
        <v>16679</v>
      </c>
      <c r="C16660" s="37">
        <v>892.0</v>
      </c>
      <c r="D16660" s="37">
        <v>0.22085201793722</v>
      </c>
      <c r="E16660" s="37" t="s">
        <v>15</v>
      </c>
      <c r="F16660" s="37" t="s">
        <v>10</v>
      </c>
    </row>
    <row r="16661">
      <c r="A16661" s="36" t="str">
        <f t="shared" si="1"/>
        <v>Medium Population-Middle Poverty</v>
      </c>
      <c r="B16661" s="35" t="s">
        <v>16680</v>
      </c>
      <c r="C16661" s="37">
        <v>3826.0</v>
      </c>
      <c r="D16661" s="37">
        <v>0.13617354939885</v>
      </c>
      <c r="E16661" s="37" t="s">
        <v>15</v>
      </c>
      <c r="F16661" s="37" t="s">
        <v>10</v>
      </c>
    </row>
    <row r="16662">
      <c r="A16662" s="36" t="str">
        <f t="shared" si="1"/>
        <v>Medium Population-Middle Poverty</v>
      </c>
      <c r="B16662" s="35" t="s">
        <v>16681</v>
      </c>
      <c r="C16662" s="37">
        <v>1024.0</v>
      </c>
      <c r="D16662" s="37">
        <v>0.1552734375</v>
      </c>
      <c r="E16662" s="37" t="s">
        <v>15</v>
      </c>
      <c r="F16662" s="37" t="s">
        <v>10</v>
      </c>
    </row>
    <row r="16663">
      <c r="A16663" s="36" t="str">
        <f t="shared" si="1"/>
        <v>Medium Population-Low Poverty</v>
      </c>
      <c r="B16663" s="35" t="s">
        <v>16682</v>
      </c>
      <c r="C16663" s="37">
        <v>4204.0</v>
      </c>
      <c r="D16663" s="37">
        <v>0.035442435775452</v>
      </c>
      <c r="E16663" s="37" t="s">
        <v>15</v>
      </c>
      <c r="F16663" s="37" t="s">
        <v>9</v>
      </c>
    </row>
    <row r="16664">
      <c r="A16664" s="36" t="str">
        <f t="shared" si="1"/>
        <v>Low Population-Middle Poverty</v>
      </c>
      <c r="B16664" s="35" t="s">
        <v>16683</v>
      </c>
      <c r="C16664" s="37">
        <v>474.0</v>
      </c>
      <c r="D16664" s="37">
        <v>0.147679324894515</v>
      </c>
      <c r="E16664" s="37" t="s">
        <v>16</v>
      </c>
      <c r="F16664" s="37" t="s">
        <v>10</v>
      </c>
    </row>
    <row r="16665">
      <c r="A16665" s="36" t="str">
        <f t="shared" si="1"/>
        <v>Medium Population-Low Poverty</v>
      </c>
      <c r="B16665" s="35" t="s">
        <v>16684</v>
      </c>
      <c r="C16665" s="37">
        <v>625.0</v>
      </c>
      <c r="D16665" s="37">
        <v>0.0944</v>
      </c>
      <c r="E16665" s="37" t="s">
        <v>15</v>
      </c>
      <c r="F16665" s="37" t="s">
        <v>9</v>
      </c>
    </row>
    <row r="16666">
      <c r="A16666" s="36" t="str">
        <f t="shared" si="1"/>
        <v>Medium Population-Low Poverty</v>
      </c>
      <c r="B16666" s="35" t="s">
        <v>16685</v>
      </c>
      <c r="C16666" s="37">
        <v>895.0</v>
      </c>
      <c r="D16666" s="37">
        <v>0.0659217877094972</v>
      </c>
      <c r="E16666" s="37" t="s">
        <v>15</v>
      </c>
      <c r="F16666" s="37" t="s">
        <v>9</v>
      </c>
    </row>
    <row r="16667">
      <c r="A16667" s="36" t="str">
        <f t="shared" si="1"/>
        <v>Medium Population-Low Poverty</v>
      </c>
      <c r="B16667" s="35" t="s">
        <v>16686</v>
      </c>
      <c r="C16667" s="37">
        <v>831.0</v>
      </c>
      <c r="D16667" s="37">
        <v>0.0637785800240674</v>
      </c>
      <c r="E16667" s="37" t="s">
        <v>15</v>
      </c>
      <c r="F16667" s="37" t="s">
        <v>9</v>
      </c>
    </row>
    <row r="16668">
      <c r="A16668" s="36" t="str">
        <f t="shared" si="1"/>
        <v>Medium Population-Low Poverty</v>
      </c>
      <c r="B16668" s="35" t="s">
        <v>16687</v>
      </c>
      <c r="C16668" s="37">
        <v>921.0</v>
      </c>
      <c r="D16668" s="37">
        <v>0.0684039087947883</v>
      </c>
      <c r="E16668" s="37" t="s">
        <v>15</v>
      </c>
      <c r="F16668" s="37" t="s">
        <v>9</v>
      </c>
    </row>
    <row r="16669">
      <c r="A16669" s="36" t="str">
        <f t="shared" si="1"/>
        <v>Medium Population-Low Poverty</v>
      </c>
      <c r="B16669" s="35" t="s">
        <v>16688</v>
      </c>
      <c r="C16669" s="37">
        <v>1335.0</v>
      </c>
      <c r="D16669" s="37">
        <v>0.0779026217228464</v>
      </c>
      <c r="E16669" s="37" t="s">
        <v>15</v>
      </c>
      <c r="F16669" s="37" t="s">
        <v>9</v>
      </c>
    </row>
    <row r="16670">
      <c r="A16670" s="36" t="str">
        <f t="shared" si="1"/>
        <v>Low Population-Middle Poverty</v>
      </c>
      <c r="B16670" s="35" t="s">
        <v>16689</v>
      </c>
      <c r="C16670" s="37">
        <v>233.0</v>
      </c>
      <c r="D16670" s="37">
        <v>0.317596566523605</v>
      </c>
      <c r="E16670" s="37" t="s">
        <v>16</v>
      </c>
      <c r="F16670" s="37" t="s">
        <v>10</v>
      </c>
    </row>
    <row r="16671">
      <c r="A16671" s="36" t="str">
        <f t="shared" si="1"/>
        <v>Low Population-Middle Poverty</v>
      </c>
      <c r="B16671" s="35" t="s">
        <v>16690</v>
      </c>
      <c r="C16671" s="37">
        <v>244.0</v>
      </c>
      <c r="D16671" s="37">
        <v>0.221311475409836</v>
      </c>
      <c r="E16671" s="37" t="s">
        <v>16</v>
      </c>
      <c r="F16671" s="37" t="s">
        <v>10</v>
      </c>
    </row>
    <row r="16672">
      <c r="A16672" s="36" t="str">
        <f t="shared" si="1"/>
        <v>Medium Population-Middle Poverty</v>
      </c>
      <c r="B16672" s="35" t="s">
        <v>16691</v>
      </c>
      <c r="C16672" s="37">
        <v>5515.0</v>
      </c>
      <c r="D16672" s="37">
        <v>0.10988213961922</v>
      </c>
      <c r="E16672" s="37" t="s">
        <v>15</v>
      </c>
      <c r="F16672" s="37" t="s">
        <v>10</v>
      </c>
    </row>
    <row r="16673">
      <c r="A16673" s="36" t="str">
        <f t="shared" si="1"/>
        <v>Low Population-Low Poverty</v>
      </c>
      <c r="B16673" s="35" t="s">
        <v>16692</v>
      </c>
      <c r="C16673" s="37">
        <v>94.0</v>
      </c>
      <c r="D16673" s="37">
        <v>0.0425531914893617</v>
      </c>
      <c r="E16673" s="37" t="s">
        <v>16</v>
      </c>
      <c r="F16673" s="37" t="s">
        <v>9</v>
      </c>
    </row>
    <row r="16674">
      <c r="A16674" s="36" t="str">
        <f t="shared" si="1"/>
        <v>Medium Population-Middle Poverty</v>
      </c>
      <c r="B16674" s="35" t="s">
        <v>16693</v>
      </c>
      <c r="C16674" s="37">
        <v>1508.0</v>
      </c>
      <c r="D16674" s="37">
        <v>0.168435013262599</v>
      </c>
      <c r="E16674" s="37" t="s">
        <v>15</v>
      </c>
      <c r="F16674" s="37" t="s">
        <v>10</v>
      </c>
    </row>
    <row r="16675">
      <c r="A16675" s="36" t="str">
        <f t="shared" si="1"/>
        <v>Low Population-Low Poverty</v>
      </c>
      <c r="B16675" s="35" t="s">
        <v>16694</v>
      </c>
      <c r="C16675" s="37">
        <v>189.0</v>
      </c>
      <c r="D16675" s="37">
        <v>0.0423280423280423</v>
      </c>
      <c r="E16675" s="37" t="s">
        <v>16</v>
      </c>
      <c r="F16675" s="37" t="s">
        <v>9</v>
      </c>
    </row>
    <row r="16676">
      <c r="A16676" s="36" t="str">
        <f t="shared" si="1"/>
        <v>Medium Population-Low Poverty</v>
      </c>
      <c r="B16676" s="35" t="s">
        <v>16695</v>
      </c>
      <c r="C16676" s="37">
        <v>703.0</v>
      </c>
      <c r="D16676" s="37">
        <v>0.0412517780938834</v>
      </c>
      <c r="E16676" s="37" t="s">
        <v>15</v>
      </c>
      <c r="F16676" s="37" t="s">
        <v>9</v>
      </c>
    </row>
    <row r="16677">
      <c r="A16677" s="36" t="str">
        <f t="shared" si="1"/>
        <v>Medium Population-Middle Poverty</v>
      </c>
      <c r="B16677" s="35" t="s">
        <v>16696</v>
      </c>
      <c r="C16677" s="37">
        <v>634.0</v>
      </c>
      <c r="D16677" s="37">
        <v>0.129337539432177</v>
      </c>
      <c r="E16677" s="37" t="s">
        <v>15</v>
      </c>
      <c r="F16677" s="37" t="s">
        <v>10</v>
      </c>
    </row>
    <row r="16678">
      <c r="A16678" s="36" t="str">
        <f t="shared" si="1"/>
        <v>Low Population-Middle Poverty</v>
      </c>
      <c r="B16678" s="35" t="s">
        <v>16697</v>
      </c>
      <c r="C16678" s="37">
        <v>287.0</v>
      </c>
      <c r="D16678" s="37">
        <v>0.128919860627178</v>
      </c>
      <c r="E16678" s="37" t="s">
        <v>16</v>
      </c>
      <c r="F16678" s="37" t="s">
        <v>10</v>
      </c>
    </row>
    <row r="16679">
      <c r="A16679" s="36" t="str">
        <f t="shared" si="1"/>
        <v>Medium Population-Middle Poverty</v>
      </c>
      <c r="B16679" s="35" t="s">
        <v>16698</v>
      </c>
      <c r="C16679" s="37">
        <v>591.0</v>
      </c>
      <c r="D16679" s="37">
        <v>0.169204737732657</v>
      </c>
      <c r="E16679" s="37" t="s">
        <v>15</v>
      </c>
      <c r="F16679" s="37" t="s">
        <v>10</v>
      </c>
    </row>
    <row r="16680">
      <c r="A16680" s="36" t="str">
        <f t="shared" si="1"/>
        <v>Low Population-Middle Poverty</v>
      </c>
      <c r="B16680" s="35" t="s">
        <v>16699</v>
      </c>
      <c r="C16680" s="37">
        <v>395.0</v>
      </c>
      <c r="D16680" s="37">
        <v>0.111392405063291</v>
      </c>
      <c r="E16680" s="37" t="s">
        <v>16</v>
      </c>
      <c r="F16680" s="37" t="s">
        <v>10</v>
      </c>
    </row>
    <row r="16681">
      <c r="A16681" s="36" t="str">
        <f t="shared" si="1"/>
        <v>Low Population-Middle Poverty</v>
      </c>
      <c r="B16681" s="35" t="s">
        <v>16700</v>
      </c>
      <c r="C16681" s="37">
        <v>381.0</v>
      </c>
      <c r="D16681" s="37">
        <v>0.102362204724409</v>
      </c>
      <c r="E16681" s="37" t="s">
        <v>16</v>
      </c>
      <c r="F16681" s="37" t="s">
        <v>10</v>
      </c>
    </row>
    <row r="16682">
      <c r="A16682" s="36" t="str">
        <f t="shared" si="1"/>
        <v>Medium Population-Middle Poverty</v>
      </c>
      <c r="B16682" s="35" t="s">
        <v>16701</v>
      </c>
      <c r="C16682" s="37">
        <v>2493.0</v>
      </c>
      <c r="D16682" s="37">
        <v>0.10589651022864</v>
      </c>
      <c r="E16682" s="37" t="s">
        <v>15</v>
      </c>
      <c r="F16682" s="37" t="s">
        <v>10</v>
      </c>
    </row>
    <row r="16683">
      <c r="A16683" s="36" t="str">
        <f t="shared" si="1"/>
        <v>Low Population-Middle Poverty</v>
      </c>
      <c r="B16683" s="35" t="s">
        <v>16702</v>
      </c>
      <c r="C16683" s="37">
        <v>425.0</v>
      </c>
      <c r="D16683" s="37">
        <v>0.162352941176471</v>
      </c>
      <c r="E16683" s="37" t="s">
        <v>16</v>
      </c>
      <c r="F16683" s="37" t="s">
        <v>10</v>
      </c>
    </row>
    <row r="16684">
      <c r="A16684" s="36" t="str">
        <f t="shared" si="1"/>
        <v>Low Population-Middle Poverty</v>
      </c>
      <c r="B16684" s="35" t="s">
        <v>16703</v>
      </c>
      <c r="C16684" s="37">
        <v>447.0</v>
      </c>
      <c r="D16684" s="37">
        <v>0.129753914988814</v>
      </c>
      <c r="E16684" s="37" t="s">
        <v>16</v>
      </c>
      <c r="F16684" s="37" t="s">
        <v>10</v>
      </c>
    </row>
    <row r="16685">
      <c r="A16685" s="36" t="str">
        <f t="shared" si="1"/>
        <v>Low Population-Middle Poverty</v>
      </c>
      <c r="B16685" s="35" t="s">
        <v>16704</v>
      </c>
      <c r="C16685" s="37">
        <v>318.0</v>
      </c>
      <c r="D16685" s="37">
        <v>0.113207547169811</v>
      </c>
      <c r="E16685" s="37" t="s">
        <v>16</v>
      </c>
      <c r="F16685" s="37" t="s">
        <v>10</v>
      </c>
    </row>
    <row r="16686">
      <c r="A16686" s="36" t="str">
        <f t="shared" si="1"/>
        <v>Medium Population-Middle Poverty</v>
      </c>
      <c r="B16686" s="35" t="s">
        <v>16705</v>
      </c>
      <c r="C16686" s="37">
        <v>1615.0</v>
      </c>
      <c r="D16686" s="37">
        <v>0.126315789473684</v>
      </c>
      <c r="E16686" s="37" t="s">
        <v>15</v>
      </c>
      <c r="F16686" s="37" t="s">
        <v>10</v>
      </c>
    </row>
    <row r="16687">
      <c r="A16687" s="36" t="str">
        <f t="shared" si="1"/>
        <v>Medium Population-Middle Poverty</v>
      </c>
      <c r="B16687" s="35" t="s">
        <v>16706</v>
      </c>
      <c r="C16687" s="37">
        <v>609.0</v>
      </c>
      <c r="D16687" s="37">
        <v>0.118226600985222</v>
      </c>
      <c r="E16687" s="37" t="s">
        <v>15</v>
      </c>
      <c r="F16687" s="37" t="s">
        <v>10</v>
      </c>
    </row>
    <row r="16688">
      <c r="A16688" s="36" t="str">
        <f t="shared" si="1"/>
        <v>Low Population-Low Poverty</v>
      </c>
      <c r="B16688" s="35" t="s">
        <v>16707</v>
      </c>
      <c r="C16688" s="37">
        <v>224.0</v>
      </c>
      <c r="D16688" s="37">
        <v>0.0491071428571429</v>
      </c>
      <c r="E16688" s="37" t="s">
        <v>16</v>
      </c>
      <c r="F16688" s="37" t="s">
        <v>9</v>
      </c>
    </row>
    <row r="16689">
      <c r="A16689" s="36" t="str">
        <f t="shared" si="1"/>
        <v>Low Population-Low Poverty</v>
      </c>
      <c r="B16689" s="35" t="s">
        <v>16708</v>
      </c>
      <c r="C16689" s="37">
        <v>406.0</v>
      </c>
      <c r="D16689" s="37">
        <v>0.0886699507389163</v>
      </c>
      <c r="E16689" s="37" t="s">
        <v>16</v>
      </c>
      <c r="F16689" s="37" t="s">
        <v>9</v>
      </c>
    </row>
    <row r="16690">
      <c r="A16690" s="36" t="str">
        <f t="shared" si="1"/>
        <v>Low Population-Low Poverty</v>
      </c>
      <c r="B16690" s="35" t="s">
        <v>16709</v>
      </c>
      <c r="C16690" s="37">
        <v>82.0</v>
      </c>
      <c r="D16690" s="37">
        <v>0.0</v>
      </c>
      <c r="E16690" s="37" t="s">
        <v>16</v>
      </c>
      <c r="F16690" s="37" t="s">
        <v>9</v>
      </c>
    </row>
    <row r="16691">
      <c r="A16691" s="36" t="str">
        <f t="shared" si="1"/>
        <v>Medium Population-Middle Poverty</v>
      </c>
      <c r="B16691" s="35" t="s">
        <v>16710</v>
      </c>
      <c r="C16691" s="37">
        <v>1976.0</v>
      </c>
      <c r="D16691" s="37">
        <v>0.120951417004049</v>
      </c>
      <c r="E16691" s="37" t="s">
        <v>15</v>
      </c>
      <c r="F16691" s="37" t="s">
        <v>10</v>
      </c>
    </row>
    <row r="16692">
      <c r="A16692" s="36" t="str">
        <f t="shared" si="1"/>
        <v>Medium Population-Middle Poverty</v>
      </c>
      <c r="B16692" s="35" t="s">
        <v>16711</v>
      </c>
      <c r="C16692" s="37">
        <v>987.0</v>
      </c>
      <c r="D16692" s="37">
        <v>0.131712259371834</v>
      </c>
      <c r="E16692" s="37" t="s">
        <v>15</v>
      </c>
      <c r="F16692" s="37" t="s">
        <v>10</v>
      </c>
    </row>
    <row r="16693">
      <c r="A16693" s="36" t="str">
        <f t="shared" si="1"/>
        <v>Low Population-Low Poverty</v>
      </c>
      <c r="B16693" s="35" t="s">
        <v>16712</v>
      </c>
      <c r="C16693" s="37">
        <v>316.0</v>
      </c>
      <c r="D16693" s="37">
        <v>0.060126582278481</v>
      </c>
      <c r="E16693" s="37" t="s">
        <v>16</v>
      </c>
      <c r="F16693" s="37" t="s">
        <v>9</v>
      </c>
    </row>
    <row r="16694">
      <c r="A16694" s="36" t="str">
        <f t="shared" si="1"/>
        <v>Low Population-Low Poverty</v>
      </c>
      <c r="B16694" s="35" t="s">
        <v>16713</v>
      </c>
      <c r="C16694" s="37">
        <v>408.0</v>
      </c>
      <c r="D16694" s="37">
        <v>0.0784313725490196</v>
      </c>
      <c r="E16694" s="37" t="s">
        <v>16</v>
      </c>
      <c r="F16694" s="37" t="s">
        <v>9</v>
      </c>
    </row>
    <row r="16695">
      <c r="A16695" s="36" t="str">
        <f t="shared" si="1"/>
        <v>Medium Population-Middle Poverty</v>
      </c>
      <c r="B16695" s="35" t="s">
        <v>16714</v>
      </c>
      <c r="C16695" s="37">
        <v>573.0</v>
      </c>
      <c r="D16695" s="37">
        <v>0.167539267015707</v>
      </c>
      <c r="E16695" s="37" t="s">
        <v>15</v>
      </c>
      <c r="F16695" s="37" t="s">
        <v>10</v>
      </c>
    </row>
    <row r="16696">
      <c r="A16696" s="36" t="str">
        <f t="shared" si="1"/>
        <v>Medium Population-Middle Poverty</v>
      </c>
      <c r="B16696" s="35" t="s">
        <v>16715</v>
      </c>
      <c r="C16696" s="37">
        <v>2072.0</v>
      </c>
      <c r="D16696" s="37">
        <v>0.144787644787645</v>
      </c>
      <c r="E16696" s="37" t="s">
        <v>15</v>
      </c>
      <c r="F16696" s="37" t="s">
        <v>10</v>
      </c>
    </row>
    <row r="16697">
      <c r="A16697" s="36" t="str">
        <f t="shared" si="1"/>
        <v>Medium Population-Middle Poverty</v>
      </c>
      <c r="B16697" s="35" t="s">
        <v>16716</v>
      </c>
      <c r="C16697" s="37">
        <v>910.0</v>
      </c>
      <c r="D16697" s="37">
        <v>0.151648351648352</v>
      </c>
      <c r="E16697" s="37" t="s">
        <v>15</v>
      </c>
      <c r="F16697" s="37" t="s">
        <v>10</v>
      </c>
    </row>
    <row r="16698">
      <c r="A16698" s="36" t="str">
        <f t="shared" si="1"/>
        <v>Low Population-Low Poverty</v>
      </c>
      <c r="B16698" s="35" t="s">
        <v>16717</v>
      </c>
      <c r="C16698" s="37">
        <v>264.0</v>
      </c>
      <c r="D16698" s="37">
        <v>0.0340909090909091</v>
      </c>
      <c r="E16698" s="37" t="s">
        <v>16</v>
      </c>
      <c r="F16698" s="37" t="s">
        <v>9</v>
      </c>
    </row>
    <row r="16699">
      <c r="A16699" s="36" t="str">
        <f t="shared" si="1"/>
        <v>Medium Population-Middle Poverty</v>
      </c>
      <c r="B16699" s="35" t="s">
        <v>16718</v>
      </c>
      <c r="C16699" s="37">
        <v>2635.0</v>
      </c>
      <c r="D16699" s="37">
        <v>0.124478178368121</v>
      </c>
      <c r="E16699" s="37" t="s">
        <v>15</v>
      </c>
      <c r="F16699" s="37" t="s">
        <v>10</v>
      </c>
    </row>
    <row r="16700">
      <c r="A16700" s="36" t="str">
        <f t="shared" si="1"/>
        <v>Medium Population-Middle Poverty</v>
      </c>
      <c r="B16700" s="35" t="s">
        <v>16719</v>
      </c>
      <c r="C16700" s="37">
        <v>1292.0</v>
      </c>
      <c r="D16700" s="37">
        <v>0.129256965944272</v>
      </c>
      <c r="E16700" s="37" t="s">
        <v>15</v>
      </c>
      <c r="F16700" s="37" t="s">
        <v>10</v>
      </c>
    </row>
    <row r="16701">
      <c r="A16701" s="36" t="str">
        <f t="shared" si="1"/>
        <v>Low Population-Low Poverty</v>
      </c>
      <c r="B16701" s="35" t="s">
        <v>16720</v>
      </c>
      <c r="C16701" s="37">
        <v>287.0</v>
      </c>
      <c r="D16701" s="37">
        <v>0.0975609756097561</v>
      </c>
      <c r="E16701" s="37" t="s">
        <v>16</v>
      </c>
      <c r="F16701" s="37" t="s">
        <v>9</v>
      </c>
    </row>
    <row r="16702">
      <c r="A16702" s="36" t="str">
        <f t="shared" si="1"/>
        <v>High Population-Middle Poverty</v>
      </c>
      <c r="B16702" s="35" t="s">
        <v>16721</v>
      </c>
      <c r="C16702" s="37">
        <v>11638.0</v>
      </c>
      <c r="D16702" s="37">
        <v>0.14710431345592</v>
      </c>
      <c r="E16702" s="37" t="s">
        <v>14</v>
      </c>
      <c r="F16702" s="37" t="s">
        <v>10</v>
      </c>
    </row>
    <row r="16703">
      <c r="A16703" s="36" t="str">
        <f t="shared" si="1"/>
        <v>Medium Population-Middle Poverty</v>
      </c>
      <c r="B16703" s="35" t="s">
        <v>16722</v>
      </c>
      <c r="C16703" s="37">
        <v>850.0</v>
      </c>
      <c r="D16703" s="37">
        <v>0.204705882352941</v>
      </c>
      <c r="E16703" s="37" t="s">
        <v>15</v>
      </c>
      <c r="F16703" s="37" t="s">
        <v>10</v>
      </c>
    </row>
    <row r="16704">
      <c r="A16704" s="36" t="str">
        <f t="shared" si="1"/>
        <v>Low Population-Low Poverty</v>
      </c>
      <c r="B16704" s="35" t="s">
        <v>16723</v>
      </c>
      <c r="C16704" s="37">
        <v>411.0</v>
      </c>
      <c r="D16704" s="37">
        <v>0.0924574209245742</v>
      </c>
      <c r="E16704" s="37" t="s">
        <v>16</v>
      </c>
      <c r="F16704" s="37" t="s">
        <v>9</v>
      </c>
    </row>
    <row r="16705">
      <c r="A16705" s="36" t="str">
        <f t="shared" si="1"/>
        <v>Low Population-Low Poverty</v>
      </c>
      <c r="B16705" s="35" t="s">
        <v>16724</v>
      </c>
      <c r="C16705" s="37">
        <v>37.0</v>
      </c>
      <c r="D16705" s="37">
        <v>0.0810810810810811</v>
      </c>
      <c r="E16705" s="37" t="s">
        <v>16</v>
      </c>
      <c r="F16705" s="37" t="s">
        <v>9</v>
      </c>
    </row>
    <row r="16706">
      <c r="A16706" s="36" t="str">
        <f t="shared" si="1"/>
        <v>Low Population-Low Poverty</v>
      </c>
      <c r="B16706" s="35" t="s">
        <v>16725</v>
      </c>
      <c r="C16706" s="37">
        <v>183.0</v>
      </c>
      <c r="D16706" s="37">
        <v>0.0273224043715847</v>
      </c>
      <c r="E16706" s="37" t="s">
        <v>16</v>
      </c>
      <c r="F16706" s="37" t="s">
        <v>9</v>
      </c>
    </row>
    <row r="16707">
      <c r="A16707" s="36" t="str">
        <f t="shared" si="1"/>
        <v>Medium Population-Middle Poverty</v>
      </c>
      <c r="B16707" s="35" t="s">
        <v>16726</v>
      </c>
      <c r="C16707" s="37">
        <v>8894.0</v>
      </c>
      <c r="D16707" s="37">
        <v>0.11479649201709</v>
      </c>
      <c r="E16707" s="37" t="s">
        <v>15</v>
      </c>
      <c r="F16707" s="37" t="s">
        <v>10</v>
      </c>
    </row>
    <row r="16708">
      <c r="A16708" s="36" t="str">
        <f t="shared" si="1"/>
        <v>Medium Population-Low Poverty</v>
      </c>
      <c r="B16708" s="35" t="s">
        <v>16727</v>
      </c>
      <c r="C16708" s="37">
        <v>1158.0</v>
      </c>
      <c r="D16708" s="37">
        <v>0.0829015544041451</v>
      </c>
      <c r="E16708" s="37" t="s">
        <v>15</v>
      </c>
      <c r="F16708" s="37" t="s">
        <v>9</v>
      </c>
    </row>
    <row r="16709">
      <c r="A16709" s="36" t="str">
        <f t="shared" si="1"/>
        <v>Medium Population-Low Poverty</v>
      </c>
      <c r="B16709" s="35" t="s">
        <v>16728</v>
      </c>
      <c r="C16709" s="37">
        <v>866.0</v>
      </c>
      <c r="D16709" s="37">
        <v>0.0727482678983834</v>
      </c>
      <c r="E16709" s="37" t="s">
        <v>15</v>
      </c>
      <c r="F16709" s="37" t="s">
        <v>9</v>
      </c>
    </row>
    <row r="16710">
      <c r="A16710" s="36" t="str">
        <f t="shared" si="1"/>
        <v>Low Population-Low Poverty</v>
      </c>
      <c r="B16710" s="35" t="s">
        <v>16729</v>
      </c>
      <c r="C16710" s="37">
        <v>402.0</v>
      </c>
      <c r="D16710" s="37">
        <v>0.0398009950248756</v>
      </c>
      <c r="E16710" s="37" t="s">
        <v>16</v>
      </c>
      <c r="F16710" s="37" t="s">
        <v>9</v>
      </c>
    </row>
    <row r="16711">
      <c r="A16711" s="36" t="str">
        <f t="shared" si="1"/>
        <v>Medium Population-Middle Poverty</v>
      </c>
      <c r="B16711" s="35" t="s">
        <v>16730</v>
      </c>
      <c r="C16711" s="37">
        <v>2574.0</v>
      </c>
      <c r="D16711" s="37">
        <v>0.111111111111111</v>
      </c>
      <c r="E16711" s="37" t="s">
        <v>15</v>
      </c>
      <c r="F16711" s="37" t="s">
        <v>10</v>
      </c>
    </row>
    <row r="16712">
      <c r="A16712" s="36" t="str">
        <f t="shared" si="1"/>
        <v>Medium Population-Middle Poverty</v>
      </c>
      <c r="B16712" s="35" t="s">
        <v>16731</v>
      </c>
      <c r="C16712" s="37">
        <v>1490.0</v>
      </c>
      <c r="D16712" s="37">
        <v>0.104026845637584</v>
      </c>
      <c r="E16712" s="37" t="s">
        <v>15</v>
      </c>
      <c r="F16712" s="37" t="s">
        <v>10</v>
      </c>
    </row>
    <row r="16713">
      <c r="A16713" s="36" t="str">
        <f t="shared" si="1"/>
        <v>Medium Population-Low Poverty</v>
      </c>
      <c r="B16713" s="35" t="s">
        <v>16732</v>
      </c>
      <c r="C16713" s="37">
        <v>581.0</v>
      </c>
      <c r="D16713" s="37">
        <v>0.044750430292599</v>
      </c>
      <c r="E16713" s="37" t="s">
        <v>15</v>
      </c>
      <c r="F16713" s="37" t="s">
        <v>9</v>
      </c>
    </row>
    <row r="16714">
      <c r="A16714" s="36" t="str">
        <f t="shared" si="1"/>
        <v>Medium Population-Low Poverty</v>
      </c>
      <c r="B16714" s="35" t="s">
        <v>16733</v>
      </c>
      <c r="C16714" s="37">
        <v>1650.0</v>
      </c>
      <c r="D16714" s="37">
        <v>0.0939393939393939</v>
      </c>
      <c r="E16714" s="37" t="s">
        <v>15</v>
      </c>
      <c r="F16714" s="37" t="s">
        <v>9</v>
      </c>
    </row>
    <row r="16715">
      <c r="A16715" s="36" t="str">
        <f t="shared" si="1"/>
        <v>Low Population-Low Poverty</v>
      </c>
      <c r="B16715" s="35" t="s">
        <v>16734</v>
      </c>
      <c r="C16715" s="37">
        <v>248.0</v>
      </c>
      <c r="D16715" s="37">
        <v>0.0524193548387097</v>
      </c>
      <c r="E16715" s="37" t="s">
        <v>16</v>
      </c>
      <c r="F16715" s="37" t="s">
        <v>9</v>
      </c>
    </row>
    <row r="16716">
      <c r="A16716" s="36" t="str">
        <f t="shared" si="1"/>
        <v>Medium Population-Middle Poverty</v>
      </c>
      <c r="B16716" s="35" t="s">
        <v>16735</v>
      </c>
      <c r="C16716" s="37">
        <v>746.0</v>
      </c>
      <c r="D16716" s="37">
        <v>0.140750670241287</v>
      </c>
      <c r="E16716" s="37" t="s">
        <v>15</v>
      </c>
      <c r="F16716" s="37" t="s">
        <v>10</v>
      </c>
    </row>
    <row r="16717">
      <c r="A16717" s="36" t="str">
        <f t="shared" si="1"/>
        <v>Medium Population-Middle Poverty</v>
      </c>
      <c r="B16717" s="35" t="s">
        <v>16736</v>
      </c>
      <c r="C16717" s="37">
        <v>510.0</v>
      </c>
      <c r="D16717" s="37">
        <v>0.196078431372549</v>
      </c>
      <c r="E16717" s="37" t="s">
        <v>15</v>
      </c>
      <c r="F16717" s="37" t="s">
        <v>10</v>
      </c>
    </row>
    <row r="16718">
      <c r="A16718" s="36" t="str">
        <f t="shared" si="1"/>
        <v>Medium Population-Low Poverty</v>
      </c>
      <c r="B16718" s="35" t="s">
        <v>16737</v>
      </c>
      <c r="C16718" s="37">
        <v>508.0</v>
      </c>
      <c r="D16718" s="37">
        <v>0.0295275590551181</v>
      </c>
      <c r="E16718" s="37" t="s">
        <v>15</v>
      </c>
      <c r="F16718" s="37" t="s">
        <v>9</v>
      </c>
    </row>
    <row r="16719">
      <c r="A16719" s="36" t="str">
        <f t="shared" si="1"/>
        <v>Low Population-Middle Poverty</v>
      </c>
      <c r="B16719" s="35" t="s">
        <v>16738</v>
      </c>
      <c r="C16719" s="37">
        <v>333.0</v>
      </c>
      <c r="D16719" s="37">
        <v>0.132132132132132</v>
      </c>
      <c r="E16719" s="37" t="s">
        <v>16</v>
      </c>
      <c r="F16719" s="37" t="s">
        <v>10</v>
      </c>
    </row>
    <row r="16720">
      <c r="A16720" s="36" t="str">
        <f t="shared" si="1"/>
        <v>Low Population-Low Poverty</v>
      </c>
      <c r="B16720" s="35" t="s">
        <v>16739</v>
      </c>
      <c r="C16720" s="37">
        <v>333.0</v>
      </c>
      <c r="D16720" s="37">
        <v>0.0</v>
      </c>
      <c r="E16720" s="37" t="s">
        <v>16</v>
      </c>
      <c r="F16720" s="37" t="s">
        <v>9</v>
      </c>
    </row>
    <row r="16721">
      <c r="A16721" s="36" t="str">
        <f t="shared" si="1"/>
        <v>High Population-Middle Poverty</v>
      </c>
      <c r="B16721" s="35" t="s">
        <v>16740</v>
      </c>
      <c r="C16721" s="37">
        <v>40076.0</v>
      </c>
      <c r="D16721" s="37">
        <v>0.180681704760954</v>
      </c>
      <c r="E16721" s="37" t="s">
        <v>14</v>
      </c>
      <c r="F16721" s="37" t="s">
        <v>10</v>
      </c>
    </row>
    <row r="16722">
      <c r="A16722" s="36" t="str">
        <f t="shared" si="1"/>
        <v>High Population-Middle Poverty</v>
      </c>
      <c r="B16722" s="35" t="s">
        <v>16741</v>
      </c>
      <c r="C16722" s="37">
        <v>10312.0</v>
      </c>
      <c r="D16722" s="37">
        <v>0.209173778122576</v>
      </c>
      <c r="E16722" s="37" t="s">
        <v>14</v>
      </c>
      <c r="F16722" s="37" t="s">
        <v>10</v>
      </c>
    </row>
    <row r="16723">
      <c r="A16723" s="36" t="str">
        <f t="shared" si="1"/>
        <v>Medium Population-Low Poverty</v>
      </c>
      <c r="B16723" s="35" t="s">
        <v>16742</v>
      </c>
      <c r="C16723" s="37">
        <v>2365.0</v>
      </c>
      <c r="D16723" s="37">
        <v>0.0959830866807611</v>
      </c>
      <c r="E16723" s="37" t="s">
        <v>15</v>
      </c>
      <c r="F16723" s="37" t="s">
        <v>9</v>
      </c>
    </row>
    <row r="16724">
      <c r="A16724" s="36" t="str">
        <f t="shared" si="1"/>
        <v>Low Population-Middle Poverty</v>
      </c>
      <c r="B16724" s="35" t="s">
        <v>16743</v>
      </c>
      <c r="C16724" s="37">
        <v>42.0</v>
      </c>
      <c r="D16724" s="37">
        <v>0.142857142857143</v>
      </c>
      <c r="E16724" s="37" t="s">
        <v>16</v>
      </c>
      <c r="F16724" s="37" t="s">
        <v>10</v>
      </c>
    </row>
    <row r="16725">
      <c r="A16725" s="36" t="str">
        <f t="shared" si="1"/>
        <v>Medium Population-Low Poverty</v>
      </c>
      <c r="B16725" s="35" t="s">
        <v>16744</v>
      </c>
      <c r="C16725" s="37">
        <v>1454.0</v>
      </c>
      <c r="D16725" s="37">
        <v>0.0900962861072902</v>
      </c>
      <c r="E16725" s="37" t="s">
        <v>15</v>
      </c>
      <c r="F16725" s="37" t="s">
        <v>9</v>
      </c>
    </row>
    <row r="16726">
      <c r="A16726" s="36" t="str">
        <f t="shared" si="1"/>
        <v>Medium Population-Low Poverty</v>
      </c>
      <c r="B16726" s="35" t="s">
        <v>16745</v>
      </c>
      <c r="C16726" s="37">
        <v>3191.0</v>
      </c>
      <c r="D16726" s="37">
        <v>0.0839862112190536</v>
      </c>
      <c r="E16726" s="37" t="s">
        <v>15</v>
      </c>
      <c r="F16726" s="37" t="s">
        <v>9</v>
      </c>
    </row>
    <row r="16727">
      <c r="A16727" s="36" t="str">
        <f t="shared" si="1"/>
        <v>Medium Population-Low Poverty</v>
      </c>
      <c r="B16727" s="35" t="s">
        <v>16746</v>
      </c>
      <c r="C16727" s="37">
        <v>1628.0</v>
      </c>
      <c r="D16727" s="37">
        <v>0.035012285012285</v>
      </c>
      <c r="E16727" s="37" t="s">
        <v>15</v>
      </c>
      <c r="F16727" s="37" t="s">
        <v>9</v>
      </c>
    </row>
    <row r="16728">
      <c r="A16728" s="36" t="str">
        <f t="shared" si="1"/>
        <v>Medium Population-Middle Poverty</v>
      </c>
      <c r="B16728" s="35" t="s">
        <v>16747</v>
      </c>
      <c r="C16728" s="37">
        <v>1006.0</v>
      </c>
      <c r="D16728" s="37">
        <v>0.166003976143141</v>
      </c>
      <c r="E16728" s="37" t="s">
        <v>15</v>
      </c>
      <c r="F16728" s="37" t="s">
        <v>10</v>
      </c>
    </row>
    <row r="16729">
      <c r="A16729" s="36" t="str">
        <f t="shared" si="1"/>
        <v>Medium Population-Low Poverty</v>
      </c>
      <c r="B16729" s="35" t="s">
        <v>16748</v>
      </c>
      <c r="C16729" s="37">
        <v>1721.0</v>
      </c>
      <c r="D16729" s="37">
        <v>0.0464846019755956</v>
      </c>
      <c r="E16729" s="37" t="s">
        <v>15</v>
      </c>
      <c r="F16729" s="37" t="s">
        <v>9</v>
      </c>
    </row>
    <row r="16730">
      <c r="A16730" s="36" t="str">
        <f t="shared" si="1"/>
        <v>Medium Population-Low Poverty</v>
      </c>
      <c r="B16730" s="35" t="s">
        <v>16749</v>
      </c>
      <c r="C16730" s="37">
        <v>2850.0</v>
      </c>
      <c r="D16730" s="37">
        <v>0.0789473684210526</v>
      </c>
      <c r="E16730" s="37" t="s">
        <v>15</v>
      </c>
      <c r="F16730" s="37" t="s">
        <v>9</v>
      </c>
    </row>
    <row r="16731">
      <c r="A16731" s="36" t="str">
        <f t="shared" si="1"/>
        <v>Medium Population-Middle Poverty</v>
      </c>
      <c r="B16731" s="35" t="s">
        <v>16750</v>
      </c>
      <c r="C16731" s="37">
        <v>1169.0</v>
      </c>
      <c r="D16731" s="37">
        <v>0.147989734816082</v>
      </c>
      <c r="E16731" s="37" t="s">
        <v>15</v>
      </c>
      <c r="F16731" s="37" t="s">
        <v>10</v>
      </c>
    </row>
    <row r="16732">
      <c r="A16732" s="36" t="str">
        <f t="shared" si="1"/>
        <v>Medium Population-Middle Poverty</v>
      </c>
      <c r="B16732" s="35" t="s">
        <v>16751</v>
      </c>
      <c r="C16732" s="37">
        <v>2203.0</v>
      </c>
      <c r="D16732" s="37">
        <v>0.117566954153427</v>
      </c>
      <c r="E16732" s="37" t="s">
        <v>15</v>
      </c>
      <c r="F16732" s="37" t="s">
        <v>10</v>
      </c>
    </row>
    <row r="16733">
      <c r="A16733" s="36" t="str">
        <f t="shared" si="1"/>
        <v>Medium Population-Low Poverty</v>
      </c>
      <c r="B16733" s="35" t="s">
        <v>16752</v>
      </c>
      <c r="C16733" s="37">
        <v>1905.0</v>
      </c>
      <c r="D16733" s="37">
        <v>0.0698162729658793</v>
      </c>
      <c r="E16733" s="37" t="s">
        <v>15</v>
      </c>
      <c r="F16733" s="37" t="s">
        <v>9</v>
      </c>
    </row>
    <row r="16734">
      <c r="A16734" s="36" t="str">
        <f t="shared" si="1"/>
        <v>Medium Population-Low Poverty</v>
      </c>
      <c r="B16734" s="35" t="s">
        <v>16753</v>
      </c>
      <c r="C16734" s="37">
        <v>1019.0</v>
      </c>
      <c r="D16734" s="37">
        <v>0.0804710500490677</v>
      </c>
      <c r="E16734" s="37" t="s">
        <v>15</v>
      </c>
      <c r="F16734" s="37" t="s">
        <v>9</v>
      </c>
    </row>
    <row r="16735">
      <c r="A16735" s="36" t="str">
        <f t="shared" si="1"/>
        <v>Low Population-Low Poverty</v>
      </c>
      <c r="B16735" s="35" t="s">
        <v>16754</v>
      </c>
      <c r="C16735" s="37">
        <v>375.0</v>
      </c>
      <c r="D16735" s="37">
        <v>0.0773333333333333</v>
      </c>
      <c r="E16735" s="37" t="s">
        <v>16</v>
      </c>
      <c r="F16735" s="37" t="s">
        <v>9</v>
      </c>
    </row>
    <row r="16736">
      <c r="A16736" s="36" t="str">
        <f t="shared" si="1"/>
        <v>Medium Population-Middle Poverty</v>
      </c>
      <c r="B16736" s="35" t="s">
        <v>16755</v>
      </c>
      <c r="C16736" s="37">
        <v>807.0</v>
      </c>
      <c r="D16736" s="37">
        <v>0.110285006195787</v>
      </c>
      <c r="E16736" s="37" t="s">
        <v>15</v>
      </c>
      <c r="F16736" s="37" t="s">
        <v>10</v>
      </c>
    </row>
    <row r="16737">
      <c r="A16737" s="36" t="str">
        <f t="shared" si="1"/>
        <v>Medium Population-Middle Poverty</v>
      </c>
      <c r="B16737" s="35" t="s">
        <v>16756</v>
      </c>
      <c r="C16737" s="37">
        <v>1621.0</v>
      </c>
      <c r="D16737" s="37">
        <v>0.10302282541641</v>
      </c>
      <c r="E16737" s="37" t="s">
        <v>15</v>
      </c>
      <c r="F16737" s="37" t="s">
        <v>10</v>
      </c>
    </row>
    <row r="16738">
      <c r="A16738" s="36" t="str">
        <f t="shared" si="1"/>
        <v>Medium Population-Middle Poverty</v>
      </c>
      <c r="B16738" s="35" t="s">
        <v>16757</v>
      </c>
      <c r="C16738" s="37">
        <v>1699.0</v>
      </c>
      <c r="D16738" s="37">
        <v>0.151854031783402</v>
      </c>
      <c r="E16738" s="37" t="s">
        <v>15</v>
      </c>
      <c r="F16738" s="37" t="s">
        <v>10</v>
      </c>
    </row>
    <row r="16739">
      <c r="A16739" s="36" t="str">
        <f t="shared" si="1"/>
        <v>Medium Population-Low Poverty</v>
      </c>
      <c r="B16739" s="35" t="s">
        <v>16758</v>
      </c>
      <c r="C16739" s="37">
        <v>3199.0</v>
      </c>
      <c r="D16739" s="37">
        <v>0.0684588934041888</v>
      </c>
      <c r="E16739" s="37" t="s">
        <v>15</v>
      </c>
      <c r="F16739" s="37" t="s">
        <v>9</v>
      </c>
    </row>
    <row r="16740">
      <c r="A16740" s="36" t="str">
        <f t="shared" si="1"/>
        <v>Medium Population-Middle Poverty</v>
      </c>
      <c r="B16740" s="35" t="s">
        <v>16759</v>
      </c>
      <c r="C16740" s="37">
        <v>1611.0</v>
      </c>
      <c r="D16740" s="37">
        <v>0.171942892613284</v>
      </c>
      <c r="E16740" s="37" t="s">
        <v>15</v>
      </c>
      <c r="F16740" s="37" t="s">
        <v>10</v>
      </c>
    </row>
    <row r="16741">
      <c r="A16741" s="36" t="str">
        <f t="shared" si="1"/>
        <v>Medium Population-Low Poverty</v>
      </c>
      <c r="B16741" s="35" t="s">
        <v>16760</v>
      </c>
      <c r="C16741" s="37">
        <v>509.0</v>
      </c>
      <c r="D16741" s="37">
        <v>0.0432220039292731</v>
      </c>
      <c r="E16741" s="37" t="s">
        <v>15</v>
      </c>
      <c r="F16741" s="37" t="s">
        <v>9</v>
      </c>
    </row>
    <row r="16742">
      <c r="A16742" s="36" t="str">
        <f t="shared" si="1"/>
        <v>Medium Population-Low Poverty</v>
      </c>
      <c r="B16742" s="35" t="s">
        <v>16761</v>
      </c>
      <c r="C16742" s="37">
        <v>2862.0</v>
      </c>
      <c r="D16742" s="37">
        <v>0.0307477288609364</v>
      </c>
      <c r="E16742" s="37" t="s">
        <v>15</v>
      </c>
      <c r="F16742" s="37" t="s">
        <v>9</v>
      </c>
    </row>
    <row r="16743">
      <c r="A16743" s="36" t="str">
        <f t="shared" si="1"/>
        <v>Medium Population-Low Poverty</v>
      </c>
      <c r="B16743" s="35" t="s">
        <v>16762</v>
      </c>
      <c r="C16743" s="37">
        <v>8586.0</v>
      </c>
      <c r="D16743" s="37">
        <v>0.0889820638248311</v>
      </c>
      <c r="E16743" s="37" t="s">
        <v>15</v>
      </c>
      <c r="F16743" s="37" t="s">
        <v>9</v>
      </c>
    </row>
    <row r="16744">
      <c r="A16744" s="36" t="str">
        <f t="shared" si="1"/>
        <v>Medium Population-Low Poverty</v>
      </c>
      <c r="B16744" s="35" t="s">
        <v>16763</v>
      </c>
      <c r="C16744" s="37">
        <v>1113.0</v>
      </c>
      <c r="D16744" s="37">
        <v>0.0530098831985624</v>
      </c>
      <c r="E16744" s="37" t="s">
        <v>15</v>
      </c>
      <c r="F16744" s="37" t="s">
        <v>9</v>
      </c>
    </row>
    <row r="16745">
      <c r="A16745" s="36" t="str">
        <f t="shared" si="1"/>
        <v>Medium Population-Low Poverty</v>
      </c>
      <c r="B16745" s="35" t="s">
        <v>16764</v>
      </c>
      <c r="C16745" s="37">
        <v>2033.0</v>
      </c>
      <c r="D16745" s="37">
        <v>0.0226266601082145</v>
      </c>
      <c r="E16745" s="37" t="s">
        <v>15</v>
      </c>
      <c r="F16745" s="37" t="s">
        <v>9</v>
      </c>
    </row>
    <row r="16746">
      <c r="A16746" s="36" t="str">
        <f t="shared" si="1"/>
        <v>Medium Population-Low Poverty</v>
      </c>
      <c r="B16746" s="35" t="s">
        <v>16765</v>
      </c>
      <c r="C16746" s="37">
        <v>4520.0</v>
      </c>
      <c r="D16746" s="37">
        <v>0.0311946902654867</v>
      </c>
      <c r="E16746" s="37" t="s">
        <v>15</v>
      </c>
      <c r="F16746" s="37" t="s">
        <v>9</v>
      </c>
    </row>
    <row r="16747">
      <c r="A16747" s="36" t="str">
        <f t="shared" si="1"/>
        <v>Medium Population-Middle Poverty</v>
      </c>
      <c r="B16747" s="35" t="s">
        <v>16766</v>
      </c>
      <c r="C16747" s="37">
        <v>881.0</v>
      </c>
      <c r="D16747" s="37">
        <v>0.208853575482406</v>
      </c>
      <c r="E16747" s="37" t="s">
        <v>15</v>
      </c>
      <c r="F16747" s="37" t="s">
        <v>10</v>
      </c>
    </row>
    <row r="16748">
      <c r="A16748" s="36" t="str">
        <f t="shared" si="1"/>
        <v>Medium Population-Low Poverty</v>
      </c>
      <c r="B16748" s="35" t="s">
        <v>16767</v>
      </c>
      <c r="C16748" s="37">
        <v>3640.0</v>
      </c>
      <c r="D16748" s="37">
        <v>0.0804945054945055</v>
      </c>
      <c r="E16748" s="37" t="s">
        <v>15</v>
      </c>
      <c r="F16748" s="37" t="s">
        <v>9</v>
      </c>
    </row>
    <row r="16749">
      <c r="A16749" s="36" t="str">
        <f t="shared" si="1"/>
        <v>Low Population-Middle Poverty</v>
      </c>
      <c r="B16749" s="35" t="s">
        <v>16768</v>
      </c>
      <c r="C16749" s="37">
        <v>91.0</v>
      </c>
      <c r="D16749" s="37">
        <v>0.142857142857143</v>
      </c>
      <c r="E16749" s="37" t="s">
        <v>16</v>
      </c>
      <c r="F16749" s="37" t="s">
        <v>10</v>
      </c>
    </row>
    <row r="16750">
      <c r="A16750" s="36" t="str">
        <f t="shared" si="1"/>
        <v>Medium Population-Low Poverty</v>
      </c>
      <c r="B16750" s="35" t="s">
        <v>16769</v>
      </c>
      <c r="C16750" s="37">
        <v>605.0</v>
      </c>
      <c r="D16750" s="37">
        <v>0.0363636363636364</v>
      </c>
      <c r="E16750" s="37" t="s">
        <v>15</v>
      </c>
      <c r="F16750" s="37" t="s">
        <v>9</v>
      </c>
    </row>
    <row r="16751">
      <c r="A16751" s="36" t="str">
        <f t="shared" si="1"/>
        <v>Low Population-Low Poverty</v>
      </c>
      <c r="B16751" s="35" t="s">
        <v>16770</v>
      </c>
      <c r="C16751" s="37">
        <v>438.0</v>
      </c>
      <c r="D16751" s="37">
        <v>0.0776255707762557</v>
      </c>
      <c r="E16751" s="37" t="s">
        <v>16</v>
      </c>
      <c r="F16751" s="37" t="s">
        <v>9</v>
      </c>
    </row>
    <row r="16752">
      <c r="A16752" s="36" t="str">
        <f t="shared" si="1"/>
        <v>Medium Population-Middle Poverty</v>
      </c>
      <c r="B16752" s="35" t="s">
        <v>16771</v>
      </c>
      <c r="C16752" s="37">
        <v>766.0</v>
      </c>
      <c r="D16752" s="37">
        <v>0.152741514360313</v>
      </c>
      <c r="E16752" s="37" t="s">
        <v>15</v>
      </c>
      <c r="F16752" s="37" t="s">
        <v>10</v>
      </c>
    </row>
    <row r="16753">
      <c r="A16753" s="36" t="str">
        <f t="shared" si="1"/>
        <v>Medium Population-Low Poverty</v>
      </c>
      <c r="B16753" s="35" t="s">
        <v>16772</v>
      </c>
      <c r="C16753" s="37">
        <v>2301.0</v>
      </c>
      <c r="D16753" s="37">
        <v>0.0608431116905693</v>
      </c>
      <c r="E16753" s="37" t="s">
        <v>15</v>
      </c>
      <c r="F16753" s="37" t="s">
        <v>9</v>
      </c>
    </row>
    <row r="16754">
      <c r="A16754" s="36" t="str">
        <f t="shared" si="1"/>
        <v>Medium Population-Low Poverty</v>
      </c>
      <c r="B16754" s="35" t="s">
        <v>16773</v>
      </c>
      <c r="C16754" s="37">
        <v>5176.0</v>
      </c>
      <c r="D16754" s="37">
        <v>0.0691653786707883</v>
      </c>
      <c r="E16754" s="37" t="s">
        <v>15</v>
      </c>
      <c r="F16754" s="37" t="s">
        <v>9</v>
      </c>
    </row>
    <row r="16755">
      <c r="A16755" s="36" t="str">
        <f t="shared" si="1"/>
        <v>Medium Population-Low Poverty</v>
      </c>
      <c r="B16755" s="35" t="s">
        <v>16774</v>
      </c>
      <c r="C16755" s="37">
        <v>1372.0</v>
      </c>
      <c r="D16755" s="37">
        <v>0.0801749271137026</v>
      </c>
      <c r="E16755" s="37" t="s">
        <v>15</v>
      </c>
      <c r="F16755" s="37" t="s">
        <v>9</v>
      </c>
    </row>
    <row r="16756">
      <c r="A16756" s="36" t="str">
        <f t="shared" si="1"/>
        <v>Medium Population-Middle Poverty</v>
      </c>
      <c r="B16756" s="35" t="s">
        <v>16775</v>
      </c>
      <c r="C16756" s="37">
        <v>6572.0</v>
      </c>
      <c r="D16756" s="37">
        <v>0.130401704199635</v>
      </c>
      <c r="E16756" s="37" t="s">
        <v>15</v>
      </c>
      <c r="F16756" s="37" t="s">
        <v>10</v>
      </c>
    </row>
    <row r="16757">
      <c r="A16757" s="36" t="str">
        <f t="shared" si="1"/>
        <v>Low Population-Middle Poverty</v>
      </c>
      <c r="B16757" s="35" t="s">
        <v>16776</v>
      </c>
      <c r="C16757" s="37">
        <v>104.0</v>
      </c>
      <c r="D16757" s="37">
        <v>0.192307692307692</v>
      </c>
      <c r="E16757" s="37" t="s">
        <v>16</v>
      </c>
      <c r="F16757" s="37" t="s">
        <v>10</v>
      </c>
    </row>
    <row r="16758">
      <c r="A16758" s="36" t="str">
        <f t="shared" si="1"/>
        <v>Medium Population-Low Poverty</v>
      </c>
      <c r="B16758" s="35" t="s">
        <v>16777</v>
      </c>
      <c r="C16758" s="37">
        <v>3001.0</v>
      </c>
      <c r="D16758" s="37">
        <v>0.064645118293902</v>
      </c>
      <c r="E16758" s="37" t="s">
        <v>15</v>
      </c>
      <c r="F16758" s="37" t="s">
        <v>9</v>
      </c>
    </row>
    <row r="16759">
      <c r="A16759" s="36" t="str">
        <f t="shared" si="1"/>
        <v>Medium Population-Low Poverty</v>
      </c>
      <c r="B16759" s="35" t="s">
        <v>16778</v>
      </c>
      <c r="C16759" s="37">
        <v>1075.0</v>
      </c>
      <c r="D16759" s="37">
        <v>0.0576744186046512</v>
      </c>
      <c r="E16759" s="37" t="s">
        <v>15</v>
      </c>
      <c r="F16759" s="37" t="s">
        <v>9</v>
      </c>
    </row>
    <row r="16760">
      <c r="A16760" s="36" t="str">
        <f t="shared" si="1"/>
        <v>Medium Population-Low Poverty</v>
      </c>
      <c r="B16760" s="35" t="s">
        <v>16779</v>
      </c>
      <c r="C16760" s="37">
        <v>738.0</v>
      </c>
      <c r="D16760" s="37">
        <v>0.0799457994579946</v>
      </c>
      <c r="E16760" s="37" t="s">
        <v>15</v>
      </c>
      <c r="F16760" s="37" t="s">
        <v>9</v>
      </c>
    </row>
    <row r="16761">
      <c r="A16761" s="36" t="str">
        <f t="shared" si="1"/>
        <v>Medium Population-Middle Poverty</v>
      </c>
      <c r="B16761" s="35" t="s">
        <v>16780</v>
      </c>
      <c r="C16761" s="37">
        <v>1174.0</v>
      </c>
      <c r="D16761" s="37">
        <v>0.113287904599659</v>
      </c>
      <c r="E16761" s="37" t="s">
        <v>15</v>
      </c>
      <c r="F16761" s="37" t="s">
        <v>10</v>
      </c>
    </row>
    <row r="16762">
      <c r="A16762" s="36" t="str">
        <f t="shared" si="1"/>
        <v>Medium Population-Low Poverty</v>
      </c>
      <c r="B16762" s="35" t="s">
        <v>16781</v>
      </c>
      <c r="C16762" s="37">
        <v>2121.0</v>
      </c>
      <c r="D16762" s="37">
        <v>0.0891089108910891</v>
      </c>
      <c r="E16762" s="37" t="s">
        <v>15</v>
      </c>
      <c r="F16762" s="37" t="s">
        <v>9</v>
      </c>
    </row>
    <row r="16763">
      <c r="A16763" s="36" t="str">
        <f t="shared" si="1"/>
        <v>Medium Population-Low Poverty</v>
      </c>
      <c r="B16763" s="35" t="s">
        <v>16782</v>
      </c>
      <c r="C16763" s="37">
        <v>2158.0</v>
      </c>
      <c r="D16763" s="37">
        <v>0.0736793327154773</v>
      </c>
      <c r="E16763" s="37" t="s">
        <v>15</v>
      </c>
      <c r="F16763" s="37" t="s">
        <v>9</v>
      </c>
    </row>
    <row r="16764">
      <c r="A16764" s="36" t="str">
        <f t="shared" si="1"/>
        <v>Low Population-Low Poverty</v>
      </c>
      <c r="B16764" s="35" t="s">
        <v>16783</v>
      </c>
      <c r="C16764" s="37">
        <v>189.0</v>
      </c>
      <c r="D16764" s="37">
        <v>0.0634920634920635</v>
      </c>
      <c r="E16764" s="37" t="s">
        <v>16</v>
      </c>
      <c r="F16764" s="37" t="s">
        <v>9</v>
      </c>
    </row>
    <row r="16765">
      <c r="A16765" s="36" t="str">
        <f t="shared" si="1"/>
        <v>Medium Population-Low Poverty</v>
      </c>
      <c r="B16765" s="35" t="s">
        <v>16784</v>
      </c>
      <c r="C16765" s="37">
        <v>581.0</v>
      </c>
      <c r="D16765" s="37">
        <v>0.0963855421686747</v>
      </c>
      <c r="E16765" s="37" t="s">
        <v>15</v>
      </c>
      <c r="F16765" s="37" t="s">
        <v>9</v>
      </c>
    </row>
    <row r="16766">
      <c r="A16766" s="36" t="str">
        <f t="shared" si="1"/>
        <v>Low Population-Middle Poverty</v>
      </c>
      <c r="B16766" s="35" t="s">
        <v>16785</v>
      </c>
      <c r="C16766" s="37">
        <v>171.0</v>
      </c>
      <c r="D16766" s="37">
        <v>0.111111111111111</v>
      </c>
      <c r="E16766" s="37" t="s">
        <v>16</v>
      </c>
      <c r="F16766" s="37" t="s">
        <v>10</v>
      </c>
    </row>
    <row r="16767">
      <c r="A16767" s="36" t="str">
        <f t="shared" si="1"/>
        <v>Medium Population-Low Poverty</v>
      </c>
      <c r="B16767" s="35" t="s">
        <v>16786</v>
      </c>
      <c r="C16767" s="37">
        <v>3653.0</v>
      </c>
      <c r="D16767" s="37">
        <v>0.0640569395017794</v>
      </c>
      <c r="E16767" s="37" t="s">
        <v>15</v>
      </c>
      <c r="F16767" s="37" t="s">
        <v>9</v>
      </c>
    </row>
    <row r="16768">
      <c r="A16768" s="36" t="str">
        <f t="shared" si="1"/>
        <v>Medium Population-Low Poverty</v>
      </c>
      <c r="B16768" s="35" t="s">
        <v>16787</v>
      </c>
      <c r="C16768" s="37">
        <v>2257.0</v>
      </c>
      <c r="D16768" s="37">
        <v>0.0739920248116969</v>
      </c>
      <c r="E16768" s="37" t="s">
        <v>15</v>
      </c>
      <c r="F16768" s="37" t="s">
        <v>9</v>
      </c>
    </row>
    <row r="16769">
      <c r="A16769" s="36" t="str">
        <f t="shared" si="1"/>
        <v>Medium Population-Middle Poverty</v>
      </c>
      <c r="B16769" s="35" t="s">
        <v>16788</v>
      </c>
      <c r="C16769" s="37">
        <v>2083.0</v>
      </c>
      <c r="D16769" s="37">
        <v>0.116178588574172</v>
      </c>
      <c r="E16769" s="37" t="s">
        <v>15</v>
      </c>
      <c r="F16769" s="37" t="s">
        <v>10</v>
      </c>
    </row>
    <row r="16770">
      <c r="A16770" s="36" t="str">
        <f t="shared" si="1"/>
        <v>High Population-Low Poverty</v>
      </c>
      <c r="B16770" s="35" t="s">
        <v>16789</v>
      </c>
      <c r="C16770" s="37">
        <v>10884.0</v>
      </c>
      <c r="D16770" s="37">
        <v>0.0822307975009188</v>
      </c>
      <c r="E16770" s="37" t="s">
        <v>14</v>
      </c>
      <c r="F16770" s="37" t="s">
        <v>9</v>
      </c>
    </row>
    <row r="16771">
      <c r="A16771" s="36" t="str">
        <f t="shared" si="1"/>
        <v>Medium Population-Low Poverty</v>
      </c>
      <c r="B16771" s="35" t="s">
        <v>16790</v>
      </c>
      <c r="C16771" s="37">
        <v>1172.0</v>
      </c>
      <c r="D16771" s="37">
        <v>0.023037542662116</v>
      </c>
      <c r="E16771" s="37" t="s">
        <v>15</v>
      </c>
      <c r="F16771" s="37" t="s">
        <v>9</v>
      </c>
    </row>
    <row r="16772">
      <c r="A16772" s="36" t="str">
        <f t="shared" si="1"/>
        <v>Low Population-Low Poverty</v>
      </c>
      <c r="B16772" s="35" t="s">
        <v>16791</v>
      </c>
      <c r="C16772" s="37">
        <v>403.0</v>
      </c>
      <c r="D16772" s="37">
        <v>0.0694789081885856</v>
      </c>
      <c r="E16772" s="37" t="s">
        <v>16</v>
      </c>
      <c r="F16772" s="37" t="s">
        <v>9</v>
      </c>
    </row>
    <row r="16773">
      <c r="A16773" s="36" t="str">
        <f t="shared" si="1"/>
        <v>Medium Population-Low Poverty</v>
      </c>
      <c r="B16773" s="35" t="s">
        <v>16792</v>
      </c>
      <c r="C16773" s="37">
        <v>1835.0</v>
      </c>
      <c r="D16773" s="37">
        <v>0.0768392370572207</v>
      </c>
      <c r="E16773" s="37" t="s">
        <v>15</v>
      </c>
      <c r="F16773" s="37" t="s">
        <v>9</v>
      </c>
    </row>
    <row r="16774">
      <c r="A16774" s="36" t="str">
        <f t="shared" si="1"/>
        <v>High Population-Middle Poverty</v>
      </c>
      <c r="B16774" s="35" t="s">
        <v>16793</v>
      </c>
      <c r="C16774" s="37">
        <v>30862.0</v>
      </c>
      <c r="D16774" s="37">
        <v>0.127470675912125</v>
      </c>
      <c r="E16774" s="37" t="s">
        <v>14</v>
      </c>
      <c r="F16774" s="37" t="s">
        <v>10</v>
      </c>
    </row>
    <row r="16775">
      <c r="A16775" s="36" t="str">
        <f t="shared" si="1"/>
        <v>High Population-Middle Poverty</v>
      </c>
      <c r="B16775" s="35" t="s">
        <v>16794</v>
      </c>
      <c r="C16775" s="37">
        <v>19058.0</v>
      </c>
      <c r="D16775" s="37">
        <v>0.104155735124357</v>
      </c>
      <c r="E16775" s="37" t="s">
        <v>14</v>
      </c>
      <c r="F16775" s="37" t="s">
        <v>10</v>
      </c>
    </row>
    <row r="16776">
      <c r="A16776" s="36" t="str">
        <f t="shared" si="1"/>
        <v>High Population-Middle Poverty</v>
      </c>
      <c r="B16776" s="35" t="s">
        <v>16795</v>
      </c>
      <c r="C16776" s="37">
        <v>18408.0</v>
      </c>
      <c r="D16776" s="37">
        <v>0.286994784876141</v>
      </c>
      <c r="E16776" s="37" t="s">
        <v>14</v>
      </c>
      <c r="F16776" s="37" t="s">
        <v>10</v>
      </c>
    </row>
    <row r="16777">
      <c r="A16777" s="36" t="str">
        <f t="shared" si="1"/>
        <v>Medium Population-Middle Poverty</v>
      </c>
      <c r="B16777" s="35" t="s">
        <v>16796</v>
      </c>
      <c r="C16777" s="37">
        <v>8641.0</v>
      </c>
      <c r="D16777" s="37">
        <v>0.165953014697373</v>
      </c>
      <c r="E16777" s="37" t="s">
        <v>15</v>
      </c>
      <c r="F16777" s="37" t="s">
        <v>10</v>
      </c>
    </row>
    <row r="16778">
      <c r="A16778" s="36" t="str">
        <f t="shared" si="1"/>
        <v>Medium Population-Middle Poverty</v>
      </c>
      <c r="B16778" s="35" t="s">
        <v>16797</v>
      </c>
      <c r="C16778" s="37">
        <v>9171.0</v>
      </c>
      <c r="D16778" s="37">
        <v>0.150147203140334</v>
      </c>
      <c r="E16778" s="37" t="s">
        <v>15</v>
      </c>
      <c r="F16778" s="37" t="s">
        <v>10</v>
      </c>
    </row>
    <row r="16779">
      <c r="A16779" s="36" t="str">
        <f t="shared" si="1"/>
        <v>Medium Population-Middle Poverty</v>
      </c>
      <c r="B16779" s="35" t="s">
        <v>16798</v>
      </c>
      <c r="C16779" s="37">
        <v>1762.0</v>
      </c>
      <c r="D16779" s="37">
        <v>0.134506242905789</v>
      </c>
      <c r="E16779" s="37" t="s">
        <v>15</v>
      </c>
      <c r="F16779" s="37" t="s">
        <v>10</v>
      </c>
    </row>
    <row r="16780">
      <c r="A16780" s="36" t="str">
        <f t="shared" si="1"/>
        <v>Medium Population-Middle Poverty</v>
      </c>
      <c r="B16780" s="35" t="s">
        <v>16799</v>
      </c>
      <c r="C16780" s="37">
        <v>2281.0</v>
      </c>
      <c r="D16780" s="37">
        <v>0.109601052170101</v>
      </c>
      <c r="E16780" s="37" t="s">
        <v>15</v>
      </c>
      <c r="F16780" s="37" t="s">
        <v>10</v>
      </c>
    </row>
    <row r="16781">
      <c r="A16781" s="36" t="str">
        <f t="shared" si="1"/>
        <v>Low Population-Low Poverty</v>
      </c>
      <c r="B16781" s="35" t="s">
        <v>16800</v>
      </c>
      <c r="C16781" s="37">
        <v>88.0</v>
      </c>
      <c r="D16781" s="37">
        <v>0.0454545454545455</v>
      </c>
      <c r="E16781" s="37" t="s">
        <v>16</v>
      </c>
      <c r="F16781" s="37" t="s">
        <v>9</v>
      </c>
    </row>
    <row r="16782">
      <c r="A16782" s="36" t="str">
        <f t="shared" si="1"/>
        <v>Low Population-Middle Poverty</v>
      </c>
      <c r="B16782" s="35" t="s">
        <v>16801</v>
      </c>
      <c r="C16782" s="37">
        <v>249.0</v>
      </c>
      <c r="D16782" s="37">
        <v>0.196787148594378</v>
      </c>
      <c r="E16782" s="37" t="s">
        <v>16</v>
      </c>
      <c r="F16782" s="37" t="s">
        <v>10</v>
      </c>
    </row>
    <row r="16783">
      <c r="A16783" s="36" t="str">
        <f t="shared" si="1"/>
        <v>Low Population-Middle Poverty</v>
      </c>
      <c r="B16783" s="35" t="s">
        <v>16802</v>
      </c>
      <c r="C16783" s="37">
        <v>341.0</v>
      </c>
      <c r="D16783" s="37">
        <v>0.193548387096774</v>
      </c>
      <c r="E16783" s="37" t="s">
        <v>16</v>
      </c>
      <c r="F16783" s="37" t="s">
        <v>10</v>
      </c>
    </row>
    <row r="16784">
      <c r="A16784" s="36" t="str">
        <f t="shared" si="1"/>
        <v>Low Population-Low Poverty</v>
      </c>
      <c r="B16784" s="35" t="s">
        <v>16803</v>
      </c>
      <c r="C16784" s="37">
        <v>45.0</v>
      </c>
      <c r="D16784" s="37">
        <v>0.0222222222222222</v>
      </c>
      <c r="E16784" s="37" t="s">
        <v>16</v>
      </c>
      <c r="F16784" s="37" t="s">
        <v>9</v>
      </c>
    </row>
    <row r="16785">
      <c r="A16785" s="36" t="str">
        <f t="shared" si="1"/>
        <v>Low Population-Middle Poverty</v>
      </c>
      <c r="B16785" s="35" t="s">
        <v>16804</v>
      </c>
      <c r="C16785" s="37">
        <v>480.0</v>
      </c>
      <c r="D16785" s="37">
        <v>0.110416666666667</v>
      </c>
      <c r="E16785" s="37" t="s">
        <v>16</v>
      </c>
      <c r="F16785" s="37" t="s">
        <v>10</v>
      </c>
    </row>
    <row r="16786">
      <c r="A16786" s="36" t="str">
        <f t="shared" si="1"/>
        <v>Medium Population-Middle Poverty</v>
      </c>
      <c r="B16786" s="35" t="s">
        <v>16805</v>
      </c>
      <c r="C16786" s="37">
        <v>2477.0</v>
      </c>
      <c r="D16786" s="37">
        <v>0.128784820347194</v>
      </c>
      <c r="E16786" s="37" t="s">
        <v>15</v>
      </c>
      <c r="F16786" s="37" t="s">
        <v>10</v>
      </c>
    </row>
    <row r="16787">
      <c r="A16787" s="36" t="str">
        <f t="shared" si="1"/>
        <v>Low Population-Low Poverty</v>
      </c>
      <c r="B16787" s="35" t="s">
        <v>16806</v>
      </c>
      <c r="C16787" s="37">
        <v>94.0</v>
      </c>
      <c r="D16787" s="37">
        <v>0.0957446808510638</v>
      </c>
      <c r="E16787" s="37" t="s">
        <v>16</v>
      </c>
      <c r="F16787" s="37" t="s">
        <v>9</v>
      </c>
    </row>
    <row r="16788">
      <c r="A16788" s="36" t="str">
        <f t="shared" si="1"/>
        <v>Low Population-Middle Poverty</v>
      </c>
      <c r="B16788" s="35" t="s">
        <v>16807</v>
      </c>
      <c r="C16788" s="37">
        <v>468.0</v>
      </c>
      <c r="D16788" s="37">
        <v>0.164529914529915</v>
      </c>
      <c r="E16788" s="37" t="s">
        <v>16</v>
      </c>
      <c r="F16788" s="37" t="s">
        <v>10</v>
      </c>
    </row>
    <row r="16789">
      <c r="A16789" s="36" t="str">
        <f t="shared" si="1"/>
        <v>Medium Population-Middle Poverty</v>
      </c>
      <c r="B16789" s="35" t="s">
        <v>16808</v>
      </c>
      <c r="C16789" s="37">
        <v>790.0</v>
      </c>
      <c r="D16789" s="37">
        <v>0.111392405063291</v>
      </c>
      <c r="E16789" s="37" t="s">
        <v>15</v>
      </c>
      <c r="F16789" s="37" t="s">
        <v>10</v>
      </c>
    </row>
    <row r="16790">
      <c r="A16790" s="36" t="str">
        <f t="shared" si="1"/>
        <v>Medium Population-Middle Poverty</v>
      </c>
      <c r="B16790" s="35" t="s">
        <v>16809</v>
      </c>
      <c r="C16790" s="37">
        <v>891.0</v>
      </c>
      <c r="D16790" s="37">
        <v>0.103254769921437</v>
      </c>
      <c r="E16790" s="37" t="s">
        <v>15</v>
      </c>
      <c r="F16790" s="37" t="s">
        <v>10</v>
      </c>
    </row>
    <row r="16791">
      <c r="A16791" s="36" t="str">
        <f t="shared" si="1"/>
        <v>Low Population-Middle Poverty</v>
      </c>
      <c r="B16791" s="35" t="s">
        <v>16810</v>
      </c>
      <c r="C16791" s="37">
        <v>112.0</v>
      </c>
      <c r="D16791" s="37">
        <v>0.276785714285714</v>
      </c>
      <c r="E16791" s="37" t="s">
        <v>16</v>
      </c>
      <c r="F16791" s="37" t="s">
        <v>10</v>
      </c>
    </row>
    <row r="16792">
      <c r="A16792" s="36" t="str">
        <f t="shared" si="1"/>
        <v>Low Population-Low Poverty</v>
      </c>
      <c r="B16792" s="35" t="s">
        <v>16811</v>
      </c>
      <c r="C16792" s="37">
        <v>333.0</v>
      </c>
      <c r="D16792" s="37">
        <v>0.0720720720720721</v>
      </c>
      <c r="E16792" s="37" t="s">
        <v>16</v>
      </c>
      <c r="F16792" s="37" t="s">
        <v>9</v>
      </c>
    </row>
    <row r="16793">
      <c r="A16793" s="36" t="str">
        <f t="shared" si="1"/>
        <v>Medium Population-Low Poverty</v>
      </c>
      <c r="B16793" s="35" t="s">
        <v>16812</v>
      </c>
      <c r="C16793" s="37">
        <v>2377.0</v>
      </c>
      <c r="D16793" s="37">
        <v>0.0824568784181742</v>
      </c>
      <c r="E16793" s="37" t="s">
        <v>15</v>
      </c>
      <c r="F16793" s="37" t="s">
        <v>9</v>
      </c>
    </row>
    <row r="16794">
      <c r="A16794" s="36" t="str">
        <f t="shared" si="1"/>
        <v>Medium Population-Low Poverty</v>
      </c>
      <c r="B16794" s="35" t="s">
        <v>16813</v>
      </c>
      <c r="C16794" s="37">
        <v>2069.0</v>
      </c>
      <c r="D16794" s="37">
        <v>0.0995650072498792</v>
      </c>
      <c r="E16794" s="37" t="s">
        <v>15</v>
      </c>
      <c r="F16794" s="37" t="s">
        <v>9</v>
      </c>
    </row>
    <row r="16795">
      <c r="A16795" s="36" t="str">
        <f t="shared" si="1"/>
        <v>Medium Population-Low Poverty</v>
      </c>
      <c r="B16795" s="35" t="s">
        <v>16814</v>
      </c>
      <c r="C16795" s="37">
        <v>673.0</v>
      </c>
      <c r="D16795" s="37">
        <v>0.0787518573551263</v>
      </c>
      <c r="E16795" s="37" t="s">
        <v>15</v>
      </c>
      <c r="F16795" s="37" t="s">
        <v>9</v>
      </c>
    </row>
    <row r="16796">
      <c r="A16796" s="36" t="str">
        <f t="shared" si="1"/>
        <v>Medium Population-Middle Poverty</v>
      </c>
      <c r="B16796" s="35" t="s">
        <v>16815</v>
      </c>
      <c r="C16796" s="37">
        <v>2444.0</v>
      </c>
      <c r="D16796" s="37">
        <v>0.111292962356792</v>
      </c>
      <c r="E16796" s="37" t="s">
        <v>15</v>
      </c>
      <c r="F16796" s="37" t="s">
        <v>10</v>
      </c>
    </row>
    <row r="16797">
      <c r="A16797" s="36" t="str">
        <f t="shared" si="1"/>
        <v>Low Population-Middle Poverty</v>
      </c>
      <c r="B16797" s="35" t="s">
        <v>16816</v>
      </c>
      <c r="C16797" s="37">
        <v>243.0</v>
      </c>
      <c r="D16797" s="37">
        <v>0.181069958847737</v>
      </c>
      <c r="E16797" s="37" t="s">
        <v>16</v>
      </c>
      <c r="F16797" s="37" t="s">
        <v>10</v>
      </c>
    </row>
    <row r="16798">
      <c r="A16798" s="36" t="str">
        <f t="shared" si="1"/>
        <v>Medium Population-Middle Poverty</v>
      </c>
      <c r="B16798" s="35" t="s">
        <v>16817</v>
      </c>
      <c r="C16798" s="37">
        <v>756.0</v>
      </c>
      <c r="D16798" s="37">
        <v>0.103174603174603</v>
      </c>
      <c r="E16798" s="37" t="s">
        <v>15</v>
      </c>
      <c r="F16798" s="37" t="s">
        <v>10</v>
      </c>
    </row>
    <row r="16799">
      <c r="A16799" s="36" t="str">
        <f t="shared" si="1"/>
        <v>Medium Population-Low Poverty</v>
      </c>
      <c r="B16799" s="35" t="s">
        <v>16818</v>
      </c>
      <c r="C16799" s="37">
        <v>577.0</v>
      </c>
      <c r="D16799" s="37">
        <v>0.0762564991334489</v>
      </c>
      <c r="E16799" s="37" t="s">
        <v>15</v>
      </c>
      <c r="F16799" s="37" t="s">
        <v>9</v>
      </c>
    </row>
    <row r="16800">
      <c r="A16800" s="36" t="str">
        <f t="shared" si="1"/>
        <v>Low Population-Middle Poverty</v>
      </c>
      <c r="B16800" s="35" t="s">
        <v>16819</v>
      </c>
      <c r="C16800" s="37">
        <v>251.0</v>
      </c>
      <c r="D16800" s="37">
        <v>0.111553784860558</v>
      </c>
      <c r="E16800" s="37" t="s">
        <v>16</v>
      </c>
      <c r="F16800" s="37" t="s">
        <v>10</v>
      </c>
    </row>
    <row r="16801">
      <c r="A16801" s="36" t="str">
        <f t="shared" si="1"/>
        <v>Low Population-Low Poverty</v>
      </c>
      <c r="B16801" s="35" t="s">
        <v>16820</v>
      </c>
      <c r="C16801" s="37">
        <v>272.0</v>
      </c>
      <c r="D16801" s="37">
        <v>0.0183823529411765</v>
      </c>
      <c r="E16801" s="37" t="s">
        <v>16</v>
      </c>
      <c r="F16801" s="37" t="s">
        <v>9</v>
      </c>
    </row>
    <row r="16802">
      <c r="A16802" s="36" t="str">
        <f t="shared" si="1"/>
        <v>Low Population-Low Poverty</v>
      </c>
      <c r="B16802" s="35" t="s">
        <v>16821</v>
      </c>
      <c r="C16802" s="37">
        <v>202.0</v>
      </c>
      <c r="D16802" s="37">
        <v>0.0792079207920792</v>
      </c>
      <c r="E16802" s="37" t="s">
        <v>16</v>
      </c>
      <c r="F16802" s="37" t="s">
        <v>9</v>
      </c>
    </row>
    <row r="16803">
      <c r="A16803" s="36" t="str">
        <f t="shared" si="1"/>
        <v>Low Population-Low Poverty</v>
      </c>
      <c r="B16803" s="35" t="s">
        <v>16822</v>
      </c>
      <c r="C16803" s="37">
        <v>232.0</v>
      </c>
      <c r="D16803" s="37">
        <v>0.0991379310344828</v>
      </c>
      <c r="E16803" s="37" t="s">
        <v>16</v>
      </c>
      <c r="F16803" s="37" t="s">
        <v>9</v>
      </c>
    </row>
    <row r="16804">
      <c r="A16804" s="36" t="str">
        <f t="shared" si="1"/>
        <v>Medium Population-Middle Poverty</v>
      </c>
      <c r="B16804" s="35" t="s">
        <v>16823</v>
      </c>
      <c r="C16804" s="37">
        <v>1962.0</v>
      </c>
      <c r="D16804" s="37">
        <v>0.190621814475025</v>
      </c>
      <c r="E16804" s="37" t="s">
        <v>15</v>
      </c>
      <c r="F16804" s="37" t="s">
        <v>10</v>
      </c>
    </row>
    <row r="16805">
      <c r="A16805" s="36" t="str">
        <f t="shared" si="1"/>
        <v>Medium Population-Low Poverty</v>
      </c>
      <c r="B16805" s="35" t="s">
        <v>16824</v>
      </c>
      <c r="C16805" s="37">
        <v>2280.0</v>
      </c>
      <c r="D16805" s="37">
        <v>0.0929824561403509</v>
      </c>
      <c r="E16805" s="37" t="s">
        <v>15</v>
      </c>
      <c r="F16805" s="37" t="s">
        <v>9</v>
      </c>
    </row>
    <row r="16806">
      <c r="A16806" s="36" t="str">
        <f t="shared" si="1"/>
        <v>Medium Population-Low Poverty</v>
      </c>
      <c r="B16806" s="35" t="s">
        <v>16825</v>
      </c>
      <c r="C16806" s="37">
        <v>2867.0</v>
      </c>
      <c r="D16806" s="37">
        <v>0.0830136030694105</v>
      </c>
      <c r="E16806" s="37" t="s">
        <v>15</v>
      </c>
      <c r="F16806" s="37" t="s">
        <v>9</v>
      </c>
    </row>
    <row r="16807">
      <c r="A16807" s="36" t="str">
        <f t="shared" si="1"/>
        <v>Medium Population-Low Poverty</v>
      </c>
      <c r="B16807" s="35" t="s">
        <v>16826</v>
      </c>
      <c r="C16807" s="37">
        <v>1735.0</v>
      </c>
      <c r="D16807" s="37">
        <v>0.0219020172910663</v>
      </c>
      <c r="E16807" s="37" t="s">
        <v>15</v>
      </c>
      <c r="F16807" s="37" t="s">
        <v>9</v>
      </c>
    </row>
    <row r="16808">
      <c r="A16808" s="36" t="str">
        <f t="shared" si="1"/>
        <v>Medium Population-Middle Poverty</v>
      </c>
      <c r="B16808" s="35" t="s">
        <v>16827</v>
      </c>
      <c r="C16808" s="37">
        <v>989.0</v>
      </c>
      <c r="D16808" s="37">
        <v>0.102123356926188</v>
      </c>
      <c r="E16808" s="37" t="s">
        <v>15</v>
      </c>
      <c r="F16808" s="37" t="s">
        <v>10</v>
      </c>
    </row>
    <row r="16809">
      <c r="A16809" s="36" t="str">
        <f t="shared" si="1"/>
        <v>Medium Population-Low Poverty</v>
      </c>
      <c r="B16809" s="35" t="s">
        <v>16828</v>
      </c>
      <c r="C16809" s="37">
        <v>1316.0</v>
      </c>
      <c r="D16809" s="37">
        <v>0.0562310030395137</v>
      </c>
      <c r="E16809" s="37" t="s">
        <v>15</v>
      </c>
      <c r="F16809" s="37" t="s">
        <v>9</v>
      </c>
    </row>
    <row r="16810">
      <c r="A16810" s="36" t="str">
        <f t="shared" si="1"/>
        <v>Medium Population-Low Poverty</v>
      </c>
      <c r="B16810" s="35" t="s">
        <v>16829</v>
      </c>
      <c r="C16810" s="37">
        <v>979.0</v>
      </c>
      <c r="D16810" s="37">
        <v>0.0878447395301328</v>
      </c>
      <c r="E16810" s="37" t="s">
        <v>15</v>
      </c>
      <c r="F16810" s="37" t="s">
        <v>9</v>
      </c>
    </row>
    <row r="16811">
      <c r="A16811" s="36" t="str">
        <f t="shared" si="1"/>
        <v>Medium Population-Low Poverty</v>
      </c>
      <c r="B16811" s="35" t="s">
        <v>16830</v>
      </c>
      <c r="C16811" s="37">
        <v>527.0</v>
      </c>
      <c r="D16811" s="37">
        <v>0.0626185958254269</v>
      </c>
      <c r="E16811" s="37" t="s">
        <v>15</v>
      </c>
      <c r="F16811" s="37" t="s">
        <v>9</v>
      </c>
    </row>
    <row r="16812">
      <c r="A16812" s="36" t="str">
        <f t="shared" si="1"/>
        <v>Low Population-Low Poverty</v>
      </c>
      <c r="B16812" s="35" t="s">
        <v>16831</v>
      </c>
      <c r="C16812" s="37">
        <v>134.0</v>
      </c>
      <c r="D16812" s="37">
        <v>0.0149253731343284</v>
      </c>
      <c r="E16812" s="37" t="s">
        <v>16</v>
      </c>
      <c r="F16812" s="37" t="s">
        <v>9</v>
      </c>
    </row>
    <row r="16813">
      <c r="A16813" s="36" t="str">
        <f t="shared" si="1"/>
        <v>Low Population-Middle Poverty</v>
      </c>
      <c r="B16813" s="35" t="s">
        <v>16832</v>
      </c>
      <c r="C16813" s="37">
        <v>154.0</v>
      </c>
      <c r="D16813" s="37">
        <v>0.194805194805195</v>
      </c>
      <c r="E16813" s="37" t="s">
        <v>16</v>
      </c>
      <c r="F16813" s="37" t="s">
        <v>10</v>
      </c>
    </row>
    <row r="16814">
      <c r="A16814" s="36" t="str">
        <f t="shared" si="1"/>
        <v>Low Population-Middle Poverty</v>
      </c>
      <c r="B16814" s="35" t="s">
        <v>16833</v>
      </c>
      <c r="C16814" s="37">
        <v>389.0</v>
      </c>
      <c r="D16814" s="37">
        <v>0.120822622107969</v>
      </c>
      <c r="E16814" s="37" t="s">
        <v>16</v>
      </c>
      <c r="F16814" s="37" t="s">
        <v>10</v>
      </c>
    </row>
    <row r="16815">
      <c r="A16815" s="36" t="str">
        <f t="shared" si="1"/>
        <v>Low Population-Low Poverty</v>
      </c>
      <c r="B16815" s="35" t="s">
        <v>16834</v>
      </c>
      <c r="C16815" s="37">
        <v>81.0</v>
      </c>
      <c r="D16815" s="37">
        <v>0.0740740740740741</v>
      </c>
      <c r="E16815" s="37" t="s">
        <v>16</v>
      </c>
      <c r="F16815" s="37" t="s">
        <v>9</v>
      </c>
    </row>
    <row r="16816">
      <c r="A16816" s="36" t="str">
        <f t="shared" si="1"/>
        <v>Medium Population-Middle Poverty</v>
      </c>
      <c r="B16816" s="35" t="s">
        <v>16835</v>
      </c>
      <c r="C16816" s="37">
        <v>5923.0</v>
      </c>
      <c r="D16816" s="37">
        <v>0.117170352861725</v>
      </c>
      <c r="E16816" s="37" t="s">
        <v>15</v>
      </c>
      <c r="F16816" s="37" t="s">
        <v>10</v>
      </c>
    </row>
    <row r="16817">
      <c r="A16817" s="36" t="str">
        <f t="shared" si="1"/>
        <v>Low Population-Low Poverty</v>
      </c>
      <c r="B16817" s="35" t="s">
        <v>16836</v>
      </c>
      <c r="C16817" s="37">
        <v>463.0</v>
      </c>
      <c r="D16817" s="37">
        <v>0.0518358531317495</v>
      </c>
      <c r="E16817" s="37" t="s">
        <v>16</v>
      </c>
      <c r="F16817" s="37" t="s">
        <v>9</v>
      </c>
    </row>
    <row r="16818">
      <c r="A16818" s="36" t="str">
        <f t="shared" si="1"/>
        <v>Medium Population-Low Poverty</v>
      </c>
      <c r="B16818" s="35" t="s">
        <v>16837</v>
      </c>
      <c r="C16818" s="37">
        <v>1214.0</v>
      </c>
      <c r="D16818" s="37">
        <v>0.099670510708402</v>
      </c>
      <c r="E16818" s="37" t="s">
        <v>15</v>
      </c>
      <c r="F16818" s="37" t="s">
        <v>9</v>
      </c>
    </row>
    <row r="16819">
      <c r="A16819" s="36" t="str">
        <f t="shared" si="1"/>
        <v>Low Population-Low Poverty</v>
      </c>
      <c r="B16819" s="35" t="s">
        <v>16838</v>
      </c>
      <c r="C16819" s="37">
        <v>250.0</v>
      </c>
      <c r="D16819" s="37">
        <v>0.048</v>
      </c>
      <c r="E16819" s="37" t="s">
        <v>16</v>
      </c>
      <c r="F16819" s="37" t="s">
        <v>9</v>
      </c>
    </row>
    <row r="16820">
      <c r="A16820" s="36" t="str">
        <f t="shared" si="1"/>
        <v>Medium Population-Middle Poverty</v>
      </c>
      <c r="B16820" s="35" t="s">
        <v>16839</v>
      </c>
      <c r="C16820" s="37">
        <v>925.0</v>
      </c>
      <c r="D16820" s="37">
        <v>0.116756756756757</v>
      </c>
      <c r="E16820" s="37" t="s">
        <v>15</v>
      </c>
      <c r="F16820" s="37" t="s">
        <v>10</v>
      </c>
    </row>
    <row r="16821">
      <c r="A16821" s="36" t="str">
        <f t="shared" si="1"/>
        <v>Medium Population-Low Poverty</v>
      </c>
      <c r="B16821" s="35" t="s">
        <v>16840</v>
      </c>
      <c r="C16821" s="37">
        <v>627.0</v>
      </c>
      <c r="D16821" s="37">
        <v>0.0749601275917065</v>
      </c>
      <c r="E16821" s="37" t="s">
        <v>15</v>
      </c>
      <c r="F16821" s="37" t="s">
        <v>9</v>
      </c>
    </row>
    <row r="16822">
      <c r="A16822" s="36" t="str">
        <f t="shared" si="1"/>
        <v>Medium Population-Low Poverty</v>
      </c>
      <c r="B16822" s="35" t="s">
        <v>16841</v>
      </c>
      <c r="C16822" s="37">
        <v>658.0</v>
      </c>
      <c r="D16822" s="37">
        <v>0.0972644376899696</v>
      </c>
      <c r="E16822" s="37" t="s">
        <v>15</v>
      </c>
      <c r="F16822" s="37" t="s">
        <v>9</v>
      </c>
    </row>
    <row r="16823">
      <c r="A16823" s="36" t="str">
        <f t="shared" si="1"/>
        <v>Medium Population-Low Poverty</v>
      </c>
      <c r="B16823" s="35" t="s">
        <v>16842</v>
      </c>
      <c r="C16823" s="37">
        <v>3170.0</v>
      </c>
      <c r="D16823" s="37">
        <v>0.077602523659306</v>
      </c>
      <c r="E16823" s="37" t="s">
        <v>15</v>
      </c>
      <c r="F16823" s="37" t="s">
        <v>9</v>
      </c>
    </row>
    <row r="16824">
      <c r="A16824" s="36" t="str">
        <f t="shared" si="1"/>
        <v>Medium Population-Low Poverty</v>
      </c>
      <c r="B16824" s="35" t="s">
        <v>16843</v>
      </c>
      <c r="C16824" s="37">
        <v>1778.0</v>
      </c>
      <c r="D16824" s="37">
        <v>0.0596175478065242</v>
      </c>
      <c r="E16824" s="37" t="s">
        <v>15</v>
      </c>
      <c r="F16824" s="37" t="s">
        <v>9</v>
      </c>
    </row>
    <row r="16825">
      <c r="A16825" s="36" t="str">
        <f t="shared" si="1"/>
        <v>Medium Population-Low Poverty</v>
      </c>
      <c r="B16825" s="35" t="s">
        <v>16844</v>
      </c>
      <c r="C16825" s="37">
        <v>1943.0</v>
      </c>
      <c r="D16825" s="37">
        <v>0.0802882141019043</v>
      </c>
      <c r="E16825" s="37" t="s">
        <v>15</v>
      </c>
      <c r="F16825" s="37" t="s">
        <v>9</v>
      </c>
    </row>
    <row r="16826">
      <c r="A16826" s="36" t="str">
        <f t="shared" si="1"/>
        <v>Medium Population-Low Poverty</v>
      </c>
      <c r="B16826" s="35" t="s">
        <v>16845</v>
      </c>
      <c r="C16826" s="37">
        <v>700.0</v>
      </c>
      <c r="D16826" s="37">
        <v>0.0885714285714286</v>
      </c>
      <c r="E16826" s="37" t="s">
        <v>15</v>
      </c>
      <c r="F16826" s="37" t="s">
        <v>9</v>
      </c>
    </row>
    <row r="16827">
      <c r="A16827" s="36" t="str">
        <f t="shared" si="1"/>
        <v>Medium Population-Low Poverty</v>
      </c>
      <c r="B16827" s="35" t="s">
        <v>16846</v>
      </c>
      <c r="C16827" s="37">
        <v>1352.0</v>
      </c>
      <c r="D16827" s="37">
        <v>0.099112426035503</v>
      </c>
      <c r="E16827" s="37" t="s">
        <v>15</v>
      </c>
      <c r="F16827" s="37" t="s">
        <v>9</v>
      </c>
    </row>
    <row r="16828">
      <c r="A16828" s="36" t="str">
        <f t="shared" si="1"/>
        <v>Medium Population-Low Poverty</v>
      </c>
      <c r="B16828" s="35" t="s">
        <v>16847</v>
      </c>
      <c r="C16828" s="37">
        <v>2300.0</v>
      </c>
      <c r="D16828" s="37">
        <v>0.0665217391304348</v>
      </c>
      <c r="E16828" s="37" t="s">
        <v>15</v>
      </c>
      <c r="F16828" s="37" t="s">
        <v>9</v>
      </c>
    </row>
    <row r="16829">
      <c r="A16829" s="36" t="str">
        <f t="shared" si="1"/>
        <v>Low Population-Low Poverty</v>
      </c>
      <c r="B16829" s="35" t="s">
        <v>16848</v>
      </c>
      <c r="C16829" s="37">
        <v>268.0</v>
      </c>
      <c r="D16829" s="37">
        <v>0.0970149253731343</v>
      </c>
      <c r="E16829" s="37" t="s">
        <v>16</v>
      </c>
      <c r="F16829" s="37" t="s">
        <v>9</v>
      </c>
    </row>
    <row r="16830">
      <c r="A16830" s="36" t="str">
        <f t="shared" si="1"/>
        <v>Medium Population-Low Poverty</v>
      </c>
      <c r="B16830" s="35" t="s">
        <v>16849</v>
      </c>
      <c r="C16830" s="37">
        <v>1670.0</v>
      </c>
      <c r="D16830" s="37">
        <v>0.0161676646706587</v>
      </c>
      <c r="E16830" s="37" t="s">
        <v>15</v>
      </c>
      <c r="F16830" s="37" t="s">
        <v>9</v>
      </c>
    </row>
    <row r="16831">
      <c r="A16831" s="36" t="str">
        <f t="shared" si="1"/>
        <v>High Population-Low Poverty</v>
      </c>
      <c r="B16831" s="35" t="s">
        <v>16850</v>
      </c>
      <c r="C16831" s="37">
        <v>11901.0</v>
      </c>
      <c r="D16831" s="37">
        <v>0.0981430131921687</v>
      </c>
      <c r="E16831" s="37" t="s">
        <v>14</v>
      </c>
      <c r="F16831" s="37" t="s">
        <v>9</v>
      </c>
    </row>
    <row r="16832">
      <c r="A16832" s="36" t="str">
        <f t="shared" si="1"/>
        <v>Low Population-Low Poverty</v>
      </c>
      <c r="B16832" s="35" t="s">
        <v>16851</v>
      </c>
      <c r="C16832" s="37">
        <v>374.0</v>
      </c>
      <c r="D16832" s="37">
        <v>0.0882352941176471</v>
      </c>
      <c r="E16832" s="37" t="s">
        <v>16</v>
      </c>
      <c r="F16832" s="37" t="s">
        <v>9</v>
      </c>
    </row>
    <row r="16833">
      <c r="A16833" s="36" t="str">
        <f t="shared" si="1"/>
        <v>Medium Population-Middle Poverty</v>
      </c>
      <c r="B16833" s="35" t="s">
        <v>16852</v>
      </c>
      <c r="C16833" s="37">
        <v>1705.0</v>
      </c>
      <c r="D16833" s="37">
        <v>0.100293255131965</v>
      </c>
      <c r="E16833" s="37" t="s">
        <v>15</v>
      </c>
      <c r="F16833" s="37" t="s">
        <v>10</v>
      </c>
    </row>
    <row r="16834">
      <c r="A16834" s="36" t="str">
        <f t="shared" si="1"/>
        <v>Medium Population-Low Poverty</v>
      </c>
      <c r="B16834" s="35" t="s">
        <v>16853</v>
      </c>
      <c r="C16834" s="37">
        <v>1553.0</v>
      </c>
      <c r="D16834" s="37">
        <v>0.0611719253058596</v>
      </c>
      <c r="E16834" s="37" t="s">
        <v>15</v>
      </c>
      <c r="F16834" s="37" t="s">
        <v>9</v>
      </c>
    </row>
    <row r="16835">
      <c r="A16835" s="36" t="str">
        <f t="shared" si="1"/>
        <v>Medium Population-Low Poverty</v>
      </c>
      <c r="B16835" s="35" t="s">
        <v>16854</v>
      </c>
      <c r="C16835" s="37">
        <v>1014.0</v>
      </c>
      <c r="D16835" s="37">
        <v>0.0118343195266272</v>
      </c>
      <c r="E16835" s="37" t="s">
        <v>15</v>
      </c>
      <c r="F16835" s="37" t="s">
        <v>9</v>
      </c>
    </row>
    <row r="16836">
      <c r="A16836" s="36" t="str">
        <f t="shared" si="1"/>
        <v>Low Population-Low Poverty</v>
      </c>
      <c r="B16836" s="35" t="s">
        <v>16855</v>
      </c>
      <c r="C16836" s="37">
        <v>423.0</v>
      </c>
      <c r="D16836" s="37">
        <v>0.0425531914893617</v>
      </c>
      <c r="E16836" s="37" t="s">
        <v>16</v>
      </c>
      <c r="F16836" s="37" t="s">
        <v>9</v>
      </c>
    </row>
    <row r="16837">
      <c r="A16837" s="36" t="str">
        <f t="shared" si="1"/>
        <v>Medium Population-Low Poverty</v>
      </c>
      <c r="B16837" s="35" t="s">
        <v>16856</v>
      </c>
      <c r="C16837" s="37">
        <v>1679.0</v>
      </c>
      <c r="D16837" s="37">
        <v>0.0684931506849315</v>
      </c>
      <c r="E16837" s="37" t="s">
        <v>15</v>
      </c>
      <c r="F16837" s="37" t="s">
        <v>9</v>
      </c>
    </row>
    <row r="16838">
      <c r="A16838" s="36" t="str">
        <f t="shared" si="1"/>
        <v>Medium Population-Low Poverty</v>
      </c>
      <c r="B16838" s="35" t="s">
        <v>16857</v>
      </c>
      <c r="C16838" s="37">
        <v>2513.0</v>
      </c>
      <c r="D16838" s="37">
        <v>0.0756068444090728</v>
      </c>
      <c r="E16838" s="37" t="s">
        <v>15</v>
      </c>
      <c r="F16838" s="37" t="s">
        <v>9</v>
      </c>
    </row>
    <row r="16839">
      <c r="A16839" s="36" t="str">
        <f t="shared" si="1"/>
        <v>Medium Population-Middle Poverty</v>
      </c>
      <c r="B16839" s="35" t="s">
        <v>16858</v>
      </c>
      <c r="C16839" s="37">
        <v>3439.0</v>
      </c>
      <c r="D16839" s="37">
        <v>0.251526606571678</v>
      </c>
      <c r="E16839" s="37" t="s">
        <v>15</v>
      </c>
      <c r="F16839" s="37" t="s">
        <v>10</v>
      </c>
    </row>
    <row r="16840">
      <c r="A16840" s="36" t="str">
        <f t="shared" si="1"/>
        <v>Medium Population-Low Poverty</v>
      </c>
      <c r="B16840" s="35" t="s">
        <v>16859</v>
      </c>
      <c r="C16840" s="37">
        <v>6222.0</v>
      </c>
      <c r="D16840" s="37">
        <v>0.071681131468981</v>
      </c>
      <c r="E16840" s="37" t="s">
        <v>15</v>
      </c>
      <c r="F16840" s="37" t="s">
        <v>9</v>
      </c>
    </row>
    <row r="16841">
      <c r="A16841" s="36" t="str">
        <f t="shared" si="1"/>
        <v>Low Population-Middle Poverty</v>
      </c>
      <c r="B16841" s="35" t="s">
        <v>16860</v>
      </c>
      <c r="C16841" s="37">
        <v>229.0</v>
      </c>
      <c r="D16841" s="37">
        <v>0.192139737991266</v>
      </c>
      <c r="E16841" s="37" t="s">
        <v>16</v>
      </c>
      <c r="F16841" s="37" t="s">
        <v>10</v>
      </c>
    </row>
    <row r="16842">
      <c r="A16842" s="36" t="str">
        <f t="shared" si="1"/>
        <v>Medium Population-Low Poverty</v>
      </c>
      <c r="B16842" s="35" t="s">
        <v>16861</v>
      </c>
      <c r="C16842" s="37">
        <v>1772.0</v>
      </c>
      <c r="D16842" s="37">
        <v>0.0739277652370203</v>
      </c>
      <c r="E16842" s="37" t="s">
        <v>15</v>
      </c>
      <c r="F16842" s="37" t="s">
        <v>9</v>
      </c>
    </row>
    <row r="16843">
      <c r="A16843" s="36" t="str">
        <f t="shared" si="1"/>
        <v>Medium Population-Low Poverty</v>
      </c>
      <c r="B16843" s="35" t="s">
        <v>16862</v>
      </c>
      <c r="C16843" s="37">
        <v>673.0</v>
      </c>
      <c r="D16843" s="37">
        <v>0.062407132243685</v>
      </c>
      <c r="E16843" s="37" t="s">
        <v>15</v>
      </c>
      <c r="F16843" s="37" t="s">
        <v>9</v>
      </c>
    </row>
    <row r="16844">
      <c r="A16844" s="36" t="str">
        <f t="shared" si="1"/>
        <v>Medium Population-Low Poverty</v>
      </c>
      <c r="B16844" s="35" t="s">
        <v>16863</v>
      </c>
      <c r="C16844" s="37">
        <v>602.0</v>
      </c>
      <c r="D16844" s="37">
        <v>0.0714285714285714</v>
      </c>
      <c r="E16844" s="37" t="s">
        <v>15</v>
      </c>
      <c r="F16844" s="37" t="s">
        <v>9</v>
      </c>
    </row>
    <row r="16845">
      <c r="A16845" s="36" t="str">
        <f t="shared" si="1"/>
        <v>Low Population-Middle Poverty</v>
      </c>
      <c r="B16845" s="35" t="s">
        <v>16864</v>
      </c>
      <c r="C16845" s="37">
        <v>494.0</v>
      </c>
      <c r="D16845" s="37">
        <v>0.131578947368421</v>
      </c>
      <c r="E16845" s="37" t="s">
        <v>16</v>
      </c>
      <c r="F16845" s="37" t="s">
        <v>10</v>
      </c>
    </row>
    <row r="16846">
      <c r="A16846" s="36" t="str">
        <f t="shared" si="1"/>
        <v>Medium Population-Low Poverty</v>
      </c>
      <c r="B16846" s="35" t="s">
        <v>16865</v>
      </c>
      <c r="C16846" s="37">
        <v>2593.0</v>
      </c>
      <c r="D16846" s="37">
        <v>0.0713459313536444</v>
      </c>
      <c r="E16846" s="37" t="s">
        <v>15</v>
      </c>
      <c r="F16846" s="37" t="s">
        <v>9</v>
      </c>
    </row>
    <row r="16847">
      <c r="A16847" s="36" t="str">
        <f t="shared" si="1"/>
        <v>Low Population-Low Poverty</v>
      </c>
      <c r="B16847" s="35" t="s">
        <v>16866</v>
      </c>
      <c r="C16847" s="37">
        <v>86.0</v>
      </c>
      <c r="D16847" s="37">
        <v>0.0465116279069767</v>
      </c>
      <c r="E16847" s="37" t="s">
        <v>16</v>
      </c>
      <c r="F16847" s="37" t="s">
        <v>9</v>
      </c>
    </row>
    <row r="16848">
      <c r="A16848" s="36" t="str">
        <f t="shared" si="1"/>
        <v>Medium Population-Low Poverty</v>
      </c>
      <c r="B16848" s="35" t="s">
        <v>16867</v>
      </c>
      <c r="C16848" s="37">
        <v>819.0</v>
      </c>
      <c r="D16848" s="37">
        <v>0.0647130647130647</v>
      </c>
      <c r="E16848" s="37" t="s">
        <v>15</v>
      </c>
      <c r="F16848" s="37" t="s">
        <v>9</v>
      </c>
    </row>
    <row r="16849">
      <c r="A16849" s="36" t="str">
        <f t="shared" si="1"/>
        <v>Medium Population-Middle Poverty</v>
      </c>
      <c r="B16849" s="35" t="s">
        <v>16868</v>
      </c>
      <c r="C16849" s="37">
        <v>1010.0</v>
      </c>
      <c r="D16849" s="37">
        <v>0.107920792079208</v>
      </c>
      <c r="E16849" s="37" t="s">
        <v>15</v>
      </c>
      <c r="F16849" s="37" t="s">
        <v>10</v>
      </c>
    </row>
    <row r="16850">
      <c r="A16850" s="36" t="str">
        <f t="shared" si="1"/>
        <v>Medium Population-Middle Poverty</v>
      </c>
      <c r="B16850" s="35" t="s">
        <v>16869</v>
      </c>
      <c r="C16850" s="37">
        <v>5609.0</v>
      </c>
      <c r="D16850" s="37">
        <v>0.11231948653949</v>
      </c>
      <c r="E16850" s="37" t="s">
        <v>15</v>
      </c>
      <c r="F16850" s="37" t="s">
        <v>10</v>
      </c>
    </row>
    <row r="16851">
      <c r="A16851" s="36" t="str">
        <f t="shared" si="1"/>
        <v>Medium Population-Low Poverty</v>
      </c>
      <c r="B16851" s="35" t="s">
        <v>16870</v>
      </c>
      <c r="C16851" s="37">
        <v>1577.0</v>
      </c>
      <c r="D16851" s="37">
        <v>0.0424857324032974</v>
      </c>
      <c r="E16851" s="37" t="s">
        <v>15</v>
      </c>
      <c r="F16851" s="37" t="s">
        <v>9</v>
      </c>
    </row>
    <row r="16852">
      <c r="A16852" s="36" t="str">
        <f t="shared" si="1"/>
        <v>Low Population-Low Poverty</v>
      </c>
      <c r="B16852" s="35" t="s">
        <v>16871</v>
      </c>
      <c r="C16852" s="37">
        <v>385.0</v>
      </c>
      <c r="D16852" s="37">
        <v>0.0545454545454545</v>
      </c>
      <c r="E16852" s="37" t="s">
        <v>16</v>
      </c>
      <c r="F16852" s="37" t="s">
        <v>9</v>
      </c>
    </row>
    <row r="16853">
      <c r="A16853" s="36" t="str">
        <f t="shared" si="1"/>
        <v>Medium Population-Middle Poverty</v>
      </c>
      <c r="B16853" s="35" t="s">
        <v>16872</v>
      </c>
      <c r="C16853" s="37">
        <v>796.0</v>
      </c>
      <c r="D16853" s="37">
        <v>0.146984924623116</v>
      </c>
      <c r="E16853" s="37" t="s">
        <v>15</v>
      </c>
      <c r="F16853" s="37" t="s">
        <v>10</v>
      </c>
    </row>
    <row r="16854">
      <c r="A16854" s="36" t="str">
        <f t="shared" si="1"/>
        <v>Medium Population-Middle Poverty</v>
      </c>
      <c r="B16854" s="35" t="s">
        <v>16873</v>
      </c>
      <c r="C16854" s="37">
        <v>598.0</v>
      </c>
      <c r="D16854" s="37">
        <v>0.173913043478261</v>
      </c>
      <c r="E16854" s="37" t="s">
        <v>15</v>
      </c>
      <c r="F16854" s="37" t="s">
        <v>10</v>
      </c>
    </row>
    <row r="16855">
      <c r="A16855" s="36" t="str">
        <f t="shared" si="1"/>
        <v>Low Population-Middle Poverty</v>
      </c>
      <c r="B16855" s="35" t="s">
        <v>16874</v>
      </c>
      <c r="C16855" s="37">
        <v>406.0</v>
      </c>
      <c r="D16855" s="37">
        <v>0.157635467980296</v>
      </c>
      <c r="E16855" s="37" t="s">
        <v>16</v>
      </c>
      <c r="F16855" s="37" t="s">
        <v>10</v>
      </c>
    </row>
    <row r="16856">
      <c r="A16856" s="36" t="str">
        <f t="shared" si="1"/>
        <v>Low Population-Middle Poverty</v>
      </c>
      <c r="B16856" s="35" t="s">
        <v>16875</v>
      </c>
      <c r="C16856" s="37">
        <v>432.0</v>
      </c>
      <c r="D16856" s="37">
        <v>0.131944444444444</v>
      </c>
      <c r="E16856" s="37" t="s">
        <v>16</v>
      </c>
      <c r="F16856" s="37" t="s">
        <v>10</v>
      </c>
    </row>
    <row r="16857">
      <c r="A16857" s="36" t="str">
        <f t="shared" si="1"/>
        <v>Medium Population-Low Poverty</v>
      </c>
      <c r="B16857" s="35" t="s">
        <v>16876</v>
      </c>
      <c r="C16857" s="37">
        <v>1097.0</v>
      </c>
      <c r="D16857" s="37">
        <v>0.0592525068368277</v>
      </c>
      <c r="E16857" s="37" t="s">
        <v>15</v>
      </c>
      <c r="F16857" s="37" t="s">
        <v>9</v>
      </c>
    </row>
    <row r="16858">
      <c r="A16858" s="36" t="str">
        <f t="shared" si="1"/>
        <v>Medium Population-High Poverty</v>
      </c>
      <c r="B16858" s="35" t="s">
        <v>16877</v>
      </c>
      <c r="C16858" s="37">
        <v>606.0</v>
      </c>
      <c r="D16858" s="37">
        <v>0.389438943894389</v>
      </c>
      <c r="E16858" s="37" t="s">
        <v>15</v>
      </c>
      <c r="F16858" s="37" t="s">
        <v>11</v>
      </c>
    </row>
    <row r="16859">
      <c r="A16859" s="36" t="str">
        <f t="shared" si="1"/>
        <v>High Population-Middle Poverty</v>
      </c>
      <c r="B16859" s="35" t="s">
        <v>16878</v>
      </c>
      <c r="C16859" s="37">
        <v>16906.0</v>
      </c>
      <c r="D16859" s="37">
        <v>0.265881935407548</v>
      </c>
      <c r="E16859" s="37" t="s">
        <v>14</v>
      </c>
      <c r="F16859" s="37" t="s">
        <v>10</v>
      </c>
    </row>
    <row r="16860">
      <c r="A16860" s="36" t="str">
        <f t="shared" si="1"/>
        <v>High Population-Low Poverty</v>
      </c>
      <c r="B16860" s="35" t="s">
        <v>16879</v>
      </c>
      <c r="C16860" s="37">
        <v>22215.0</v>
      </c>
      <c r="D16860" s="37">
        <v>0.0966914247130317</v>
      </c>
      <c r="E16860" s="37" t="s">
        <v>14</v>
      </c>
      <c r="F16860" s="37" t="s">
        <v>9</v>
      </c>
    </row>
    <row r="16861">
      <c r="A16861" s="36" t="str">
        <f t="shared" si="1"/>
        <v>Medium Population-Middle Poverty</v>
      </c>
      <c r="B16861" s="35" t="s">
        <v>16880</v>
      </c>
      <c r="C16861" s="37">
        <v>9771.0</v>
      </c>
      <c r="D16861" s="37">
        <v>0.218913110224133</v>
      </c>
      <c r="E16861" s="37" t="s">
        <v>15</v>
      </c>
      <c r="F16861" s="37" t="s">
        <v>10</v>
      </c>
    </row>
    <row r="16862">
      <c r="A16862" s="36" t="str">
        <f t="shared" si="1"/>
        <v>High Population-Low Poverty</v>
      </c>
      <c r="B16862" s="35" t="s">
        <v>16881</v>
      </c>
      <c r="C16862" s="37">
        <v>25304.0</v>
      </c>
      <c r="D16862" s="37">
        <v>0.0830303509326589</v>
      </c>
      <c r="E16862" s="37" t="s">
        <v>14</v>
      </c>
      <c r="F16862" s="37" t="s">
        <v>9</v>
      </c>
    </row>
    <row r="16863">
      <c r="A16863" s="36" t="str">
        <f t="shared" si="1"/>
        <v>Medium Population-Low Poverty</v>
      </c>
      <c r="B16863" s="35" t="s">
        <v>16882</v>
      </c>
      <c r="C16863" s="37">
        <v>5367.0</v>
      </c>
      <c r="D16863" s="37">
        <v>0.0708030557108254</v>
      </c>
      <c r="E16863" s="37" t="s">
        <v>15</v>
      </c>
      <c r="F16863" s="37" t="s">
        <v>9</v>
      </c>
    </row>
    <row r="16864">
      <c r="A16864" s="36" t="str">
        <f t="shared" si="1"/>
        <v>Medium Population-Middle Poverty</v>
      </c>
      <c r="B16864" s="35" t="s">
        <v>16883</v>
      </c>
      <c r="C16864" s="37">
        <v>2989.0</v>
      </c>
      <c r="D16864" s="37">
        <v>0.11943793911007</v>
      </c>
      <c r="E16864" s="37" t="s">
        <v>15</v>
      </c>
      <c r="F16864" s="37" t="s">
        <v>10</v>
      </c>
    </row>
    <row r="16865">
      <c r="A16865" s="36" t="str">
        <f t="shared" si="1"/>
        <v>Low Population-Low Poverty</v>
      </c>
      <c r="B16865" s="35" t="s">
        <v>16884</v>
      </c>
      <c r="C16865" s="37">
        <v>235.0</v>
      </c>
      <c r="D16865" s="37">
        <v>0.0</v>
      </c>
      <c r="E16865" s="37" t="s">
        <v>16</v>
      </c>
      <c r="F16865" s="37" t="s">
        <v>9</v>
      </c>
    </row>
    <row r="16866">
      <c r="A16866" s="36" t="str">
        <f t="shared" si="1"/>
        <v>Medium Population-Middle Poverty</v>
      </c>
      <c r="B16866" s="35" t="s">
        <v>16885</v>
      </c>
      <c r="C16866" s="37">
        <v>5832.0</v>
      </c>
      <c r="D16866" s="37">
        <v>0.109224965706447</v>
      </c>
      <c r="E16866" s="37" t="s">
        <v>15</v>
      </c>
      <c r="F16866" s="37" t="s">
        <v>10</v>
      </c>
    </row>
    <row r="16867">
      <c r="A16867" s="36" t="str">
        <f t="shared" si="1"/>
        <v>Low Population-Low Poverty</v>
      </c>
      <c r="B16867" s="35" t="s">
        <v>16886</v>
      </c>
      <c r="C16867" s="37">
        <v>331.0</v>
      </c>
      <c r="D16867" s="37">
        <v>0.0181268882175227</v>
      </c>
      <c r="E16867" s="37" t="s">
        <v>16</v>
      </c>
      <c r="F16867" s="37" t="s">
        <v>9</v>
      </c>
    </row>
    <row r="16868">
      <c r="A16868" s="36" t="str">
        <f t="shared" si="1"/>
        <v>Low Population-Middle Poverty</v>
      </c>
      <c r="B16868" s="35" t="s">
        <v>16887</v>
      </c>
      <c r="C16868" s="37">
        <v>345.0</v>
      </c>
      <c r="D16868" s="37">
        <v>0.101449275362319</v>
      </c>
      <c r="E16868" s="37" t="s">
        <v>16</v>
      </c>
      <c r="F16868" s="37" t="s">
        <v>10</v>
      </c>
    </row>
    <row r="16869">
      <c r="A16869" s="36" t="str">
        <f t="shared" si="1"/>
        <v>Medium Population-Low Poverty</v>
      </c>
      <c r="B16869" s="35" t="s">
        <v>16888</v>
      </c>
      <c r="C16869" s="37">
        <v>717.0</v>
      </c>
      <c r="D16869" s="37">
        <v>0.0585774058577406</v>
      </c>
      <c r="E16869" s="37" t="s">
        <v>15</v>
      </c>
      <c r="F16869" s="37" t="s">
        <v>9</v>
      </c>
    </row>
    <row r="16870">
      <c r="A16870" s="36" t="str">
        <f t="shared" si="1"/>
        <v>Medium Population-Low Poverty</v>
      </c>
      <c r="B16870" s="35" t="s">
        <v>16889</v>
      </c>
      <c r="C16870" s="37">
        <v>1326.0</v>
      </c>
      <c r="D16870" s="37">
        <v>0.0987933634992458</v>
      </c>
      <c r="E16870" s="37" t="s">
        <v>15</v>
      </c>
      <c r="F16870" s="37" t="s">
        <v>9</v>
      </c>
    </row>
    <row r="16871">
      <c r="A16871" s="36" t="str">
        <f t="shared" si="1"/>
        <v>Medium Population-Low Poverty</v>
      </c>
      <c r="B16871" s="35" t="s">
        <v>16890</v>
      </c>
      <c r="C16871" s="37">
        <v>1336.0</v>
      </c>
      <c r="D16871" s="37">
        <v>0.0381736526946108</v>
      </c>
      <c r="E16871" s="37" t="s">
        <v>15</v>
      </c>
      <c r="F16871" s="37" t="s">
        <v>9</v>
      </c>
    </row>
    <row r="16872">
      <c r="A16872" s="36" t="str">
        <f t="shared" si="1"/>
        <v>Medium Population-Low Poverty</v>
      </c>
      <c r="B16872" s="35" t="s">
        <v>16891</v>
      </c>
      <c r="C16872" s="37">
        <v>1613.0</v>
      </c>
      <c r="D16872" s="37">
        <v>0.0477371357718537</v>
      </c>
      <c r="E16872" s="37" t="s">
        <v>15</v>
      </c>
      <c r="F16872" s="37" t="s">
        <v>9</v>
      </c>
    </row>
    <row r="16873">
      <c r="A16873" s="36" t="str">
        <f t="shared" si="1"/>
        <v>Medium Population-Low Poverty</v>
      </c>
      <c r="B16873" s="35" t="s">
        <v>16892</v>
      </c>
      <c r="C16873" s="37">
        <v>1168.0</v>
      </c>
      <c r="D16873" s="37">
        <v>0.0188356164383562</v>
      </c>
      <c r="E16873" s="37" t="s">
        <v>15</v>
      </c>
      <c r="F16873" s="37" t="s">
        <v>9</v>
      </c>
    </row>
    <row r="16874">
      <c r="A16874" s="36" t="str">
        <f t="shared" si="1"/>
        <v>Medium Population-Low Poverty</v>
      </c>
      <c r="B16874" s="35" t="s">
        <v>16893</v>
      </c>
      <c r="C16874" s="37">
        <v>2934.0</v>
      </c>
      <c r="D16874" s="37">
        <v>0.0589638718473074</v>
      </c>
      <c r="E16874" s="37" t="s">
        <v>15</v>
      </c>
      <c r="F16874" s="37" t="s">
        <v>9</v>
      </c>
    </row>
    <row r="16875">
      <c r="A16875" s="36" t="str">
        <f t="shared" si="1"/>
        <v>Medium Population-Low Poverty</v>
      </c>
      <c r="B16875" s="35" t="s">
        <v>16894</v>
      </c>
      <c r="C16875" s="37">
        <v>2241.0</v>
      </c>
      <c r="D16875" s="37">
        <v>0.0664881749219099</v>
      </c>
      <c r="E16875" s="37" t="s">
        <v>15</v>
      </c>
      <c r="F16875" s="37" t="s">
        <v>9</v>
      </c>
    </row>
    <row r="16876">
      <c r="A16876" s="36" t="str">
        <f t="shared" si="1"/>
        <v>Medium Population-Low Poverty</v>
      </c>
      <c r="B16876" s="35" t="s">
        <v>16895</v>
      </c>
      <c r="C16876" s="37">
        <v>1828.0</v>
      </c>
      <c r="D16876" s="37">
        <v>0.0426695842450766</v>
      </c>
      <c r="E16876" s="37" t="s">
        <v>15</v>
      </c>
      <c r="F16876" s="37" t="s">
        <v>9</v>
      </c>
    </row>
    <row r="16877">
      <c r="A16877" s="36" t="str">
        <f t="shared" si="1"/>
        <v>Low Population-Low Poverty</v>
      </c>
      <c r="B16877" s="35" t="s">
        <v>16896</v>
      </c>
      <c r="C16877" s="37">
        <v>217.0</v>
      </c>
      <c r="D16877" s="37">
        <v>0.0645161290322581</v>
      </c>
      <c r="E16877" s="37" t="s">
        <v>16</v>
      </c>
      <c r="F16877" s="37" t="s">
        <v>9</v>
      </c>
    </row>
    <row r="16878">
      <c r="A16878" s="36" t="str">
        <f t="shared" si="1"/>
        <v>Medium Population-Low Poverty</v>
      </c>
      <c r="B16878" s="35" t="s">
        <v>16897</v>
      </c>
      <c r="C16878" s="37">
        <v>825.0</v>
      </c>
      <c r="D16878" s="37">
        <v>0.0412121212121212</v>
      </c>
      <c r="E16878" s="37" t="s">
        <v>15</v>
      </c>
      <c r="F16878" s="37" t="s">
        <v>9</v>
      </c>
    </row>
    <row r="16879">
      <c r="A16879" s="36" t="str">
        <f t="shared" si="1"/>
        <v>Low Population-Low Poverty</v>
      </c>
      <c r="B16879" s="35" t="s">
        <v>16898</v>
      </c>
      <c r="C16879" s="37">
        <v>78.0</v>
      </c>
      <c r="D16879" s="37">
        <v>0.0128205128205128</v>
      </c>
      <c r="E16879" s="37" t="s">
        <v>16</v>
      </c>
      <c r="F16879" s="37" t="s">
        <v>9</v>
      </c>
    </row>
    <row r="16880">
      <c r="A16880" s="36" t="str">
        <f t="shared" si="1"/>
        <v>Medium Population-Low Poverty</v>
      </c>
      <c r="B16880" s="35" t="s">
        <v>16899</v>
      </c>
      <c r="C16880" s="37">
        <v>1242.0</v>
      </c>
      <c r="D16880" s="37">
        <v>0.0668276972624799</v>
      </c>
      <c r="E16880" s="37" t="s">
        <v>15</v>
      </c>
      <c r="F16880" s="37" t="s">
        <v>9</v>
      </c>
    </row>
    <row r="16881">
      <c r="A16881" s="36" t="str">
        <f t="shared" si="1"/>
        <v>Medium Population-Low Poverty</v>
      </c>
      <c r="B16881" s="35" t="s">
        <v>16900</v>
      </c>
      <c r="C16881" s="37">
        <v>3291.0</v>
      </c>
      <c r="D16881" s="37">
        <v>0.0449711333941051</v>
      </c>
      <c r="E16881" s="37" t="s">
        <v>15</v>
      </c>
      <c r="F16881" s="37" t="s">
        <v>9</v>
      </c>
    </row>
    <row r="16882">
      <c r="A16882" s="36" t="str">
        <f t="shared" si="1"/>
        <v>Medium Population-Low Poverty</v>
      </c>
      <c r="B16882" s="35" t="s">
        <v>16901</v>
      </c>
      <c r="C16882" s="37">
        <v>4921.0</v>
      </c>
      <c r="D16882" s="37">
        <v>0.0965250965250965</v>
      </c>
      <c r="E16882" s="37" t="s">
        <v>15</v>
      </c>
      <c r="F16882" s="37" t="s">
        <v>9</v>
      </c>
    </row>
    <row r="16883">
      <c r="A16883" s="36" t="str">
        <f t="shared" si="1"/>
        <v>Medium Population-Low Poverty</v>
      </c>
      <c r="B16883" s="35" t="s">
        <v>16902</v>
      </c>
      <c r="C16883" s="37">
        <v>1844.0</v>
      </c>
      <c r="D16883" s="37">
        <v>0.0374186550976139</v>
      </c>
      <c r="E16883" s="37" t="s">
        <v>15</v>
      </c>
      <c r="F16883" s="37" t="s">
        <v>9</v>
      </c>
    </row>
    <row r="16884">
      <c r="A16884" s="36" t="str">
        <f t="shared" si="1"/>
        <v>Medium Population-Middle Poverty</v>
      </c>
      <c r="B16884" s="35" t="s">
        <v>16903</v>
      </c>
      <c r="C16884" s="37">
        <v>3111.0</v>
      </c>
      <c r="D16884" s="37">
        <v>0.133397621343619</v>
      </c>
      <c r="E16884" s="37" t="s">
        <v>15</v>
      </c>
      <c r="F16884" s="37" t="s">
        <v>10</v>
      </c>
    </row>
    <row r="16885">
      <c r="A16885" s="36" t="str">
        <f t="shared" si="1"/>
        <v>Medium Population-Low Poverty</v>
      </c>
      <c r="B16885" s="35" t="s">
        <v>16904</v>
      </c>
      <c r="C16885" s="37">
        <v>7430.0</v>
      </c>
      <c r="D16885" s="37">
        <v>0.0598923283983849</v>
      </c>
      <c r="E16885" s="37" t="s">
        <v>15</v>
      </c>
      <c r="F16885" s="37" t="s">
        <v>9</v>
      </c>
    </row>
    <row r="16886">
      <c r="A16886" s="36" t="str">
        <f t="shared" si="1"/>
        <v>High Population-Middle Poverty</v>
      </c>
      <c r="B16886" s="35" t="s">
        <v>16905</v>
      </c>
      <c r="C16886" s="37">
        <v>12069.0</v>
      </c>
      <c r="D16886" s="37">
        <v>0.124782500621427</v>
      </c>
      <c r="E16886" s="37" t="s">
        <v>14</v>
      </c>
      <c r="F16886" s="37" t="s">
        <v>10</v>
      </c>
    </row>
    <row r="16887">
      <c r="A16887" s="36" t="str">
        <f t="shared" si="1"/>
        <v>Medium Population-Middle Poverty</v>
      </c>
      <c r="B16887" s="35" t="s">
        <v>16906</v>
      </c>
      <c r="C16887" s="37">
        <v>1175.0</v>
      </c>
      <c r="D16887" s="37">
        <v>0.114893617021277</v>
      </c>
      <c r="E16887" s="37" t="s">
        <v>15</v>
      </c>
      <c r="F16887" s="37" t="s">
        <v>10</v>
      </c>
    </row>
    <row r="16888">
      <c r="A16888" s="36" t="str">
        <f t="shared" si="1"/>
        <v>Medium Population-Middle Poverty</v>
      </c>
      <c r="B16888" s="35" t="s">
        <v>16907</v>
      </c>
      <c r="C16888" s="37">
        <v>527.0</v>
      </c>
      <c r="D16888" s="37">
        <v>0.18595825426945</v>
      </c>
      <c r="E16888" s="37" t="s">
        <v>15</v>
      </c>
      <c r="F16888" s="37" t="s">
        <v>10</v>
      </c>
    </row>
    <row r="16889">
      <c r="A16889" s="36" t="str">
        <f t="shared" si="1"/>
        <v>Medium Population-Middle Poverty</v>
      </c>
      <c r="B16889" s="35" t="s">
        <v>16908</v>
      </c>
      <c r="C16889" s="37">
        <v>6235.0</v>
      </c>
      <c r="D16889" s="37">
        <v>0.123977546110666</v>
      </c>
      <c r="E16889" s="37" t="s">
        <v>15</v>
      </c>
      <c r="F16889" s="37" t="s">
        <v>10</v>
      </c>
    </row>
    <row r="16890">
      <c r="A16890" s="36" t="str">
        <f t="shared" si="1"/>
        <v>Medium Population-Middle Poverty</v>
      </c>
      <c r="B16890" s="35" t="s">
        <v>16909</v>
      </c>
      <c r="C16890" s="37">
        <v>938.0</v>
      </c>
      <c r="D16890" s="37">
        <v>0.11727078891258</v>
      </c>
      <c r="E16890" s="37" t="s">
        <v>15</v>
      </c>
      <c r="F16890" s="37" t="s">
        <v>10</v>
      </c>
    </row>
    <row r="16891">
      <c r="A16891" s="36" t="str">
        <f t="shared" si="1"/>
        <v>Low Population-Middle Poverty</v>
      </c>
      <c r="B16891" s="35" t="s">
        <v>16910</v>
      </c>
      <c r="C16891" s="37">
        <v>25.0</v>
      </c>
      <c r="D16891" s="37">
        <v>0.16</v>
      </c>
      <c r="E16891" s="37" t="s">
        <v>16</v>
      </c>
      <c r="F16891" s="37" t="s">
        <v>10</v>
      </c>
    </row>
    <row r="16892">
      <c r="A16892" s="36" t="str">
        <f t="shared" si="1"/>
        <v>Medium Population-Low Poverty</v>
      </c>
      <c r="B16892" s="35" t="s">
        <v>16911</v>
      </c>
      <c r="C16892" s="37">
        <v>1302.0</v>
      </c>
      <c r="D16892" s="37">
        <v>0.0952380952380952</v>
      </c>
      <c r="E16892" s="37" t="s">
        <v>15</v>
      </c>
      <c r="F16892" s="37" t="s">
        <v>9</v>
      </c>
    </row>
    <row r="16893">
      <c r="A16893" s="36" t="str">
        <f t="shared" si="1"/>
        <v>Low Population-Middle Poverty</v>
      </c>
      <c r="B16893" s="35" t="s">
        <v>16912</v>
      </c>
      <c r="C16893" s="37">
        <v>403.0</v>
      </c>
      <c r="D16893" s="37">
        <v>0.114143920595533</v>
      </c>
      <c r="E16893" s="37" t="s">
        <v>16</v>
      </c>
      <c r="F16893" s="37" t="s">
        <v>10</v>
      </c>
    </row>
    <row r="16894">
      <c r="A16894" s="36" t="str">
        <f t="shared" si="1"/>
        <v>Low Population-Low Poverty</v>
      </c>
      <c r="B16894" s="35" t="s">
        <v>16913</v>
      </c>
      <c r="C16894" s="37">
        <v>432.0</v>
      </c>
      <c r="D16894" s="37">
        <v>0.0856481481481482</v>
      </c>
      <c r="E16894" s="37" t="s">
        <v>16</v>
      </c>
      <c r="F16894" s="37" t="s">
        <v>9</v>
      </c>
    </row>
    <row r="16895">
      <c r="A16895" s="36" t="str">
        <f t="shared" si="1"/>
        <v>Medium Population-Middle Poverty</v>
      </c>
      <c r="B16895" s="35" t="s">
        <v>16914</v>
      </c>
      <c r="C16895" s="37">
        <v>2118.0</v>
      </c>
      <c r="D16895" s="37">
        <v>0.111898016997167</v>
      </c>
      <c r="E16895" s="37" t="s">
        <v>15</v>
      </c>
      <c r="F16895" s="37" t="s">
        <v>10</v>
      </c>
    </row>
    <row r="16896">
      <c r="A16896" s="36" t="str">
        <f t="shared" si="1"/>
        <v>Medium Population-Low Poverty</v>
      </c>
      <c r="B16896" s="35" t="s">
        <v>16915</v>
      </c>
      <c r="C16896" s="37">
        <v>1487.0</v>
      </c>
      <c r="D16896" s="37">
        <v>0.0867518493611298</v>
      </c>
      <c r="E16896" s="37" t="s">
        <v>15</v>
      </c>
      <c r="F16896" s="37" t="s">
        <v>9</v>
      </c>
    </row>
    <row r="16897">
      <c r="A16897" s="36" t="str">
        <f t="shared" si="1"/>
        <v>Medium Population-Low Poverty</v>
      </c>
      <c r="B16897" s="35" t="s">
        <v>16916</v>
      </c>
      <c r="C16897" s="37">
        <v>701.0</v>
      </c>
      <c r="D16897" s="37">
        <v>0.0855920114122682</v>
      </c>
      <c r="E16897" s="37" t="s">
        <v>15</v>
      </c>
      <c r="F16897" s="37" t="s">
        <v>9</v>
      </c>
    </row>
    <row r="16898">
      <c r="A16898" s="36" t="str">
        <f t="shared" si="1"/>
        <v>Medium Population-Low Poverty</v>
      </c>
      <c r="B16898" s="35" t="s">
        <v>16917</v>
      </c>
      <c r="C16898" s="37">
        <v>4313.0</v>
      </c>
      <c r="D16898" s="37">
        <v>0.0809181544168792</v>
      </c>
      <c r="E16898" s="37" t="s">
        <v>15</v>
      </c>
      <c r="F16898" s="37" t="s">
        <v>9</v>
      </c>
    </row>
    <row r="16899">
      <c r="A16899" s="36" t="str">
        <f t="shared" si="1"/>
        <v>Medium Population-Middle Poverty</v>
      </c>
      <c r="B16899" s="35" t="s">
        <v>16918</v>
      </c>
      <c r="C16899" s="37">
        <v>958.0</v>
      </c>
      <c r="D16899" s="37">
        <v>0.184759916492693</v>
      </c>
      <c r="E16899" s="37" t="s">
        <v>15</v>
      </c>
      <c r="F16899" s="37" t="s">
        <v>10</v>
      </c>
    </row>
    <row r="16900">
      <c r="A16900" s="36" t="str">
        <f t="shared" si="1"/>
        <v>Medium Population-Middle Poverty</v>
      </c>
      <c r="B16900" s="35" t="s">
        <v>16919</v>
      </c>
      <c r="C16900" s="37">
        <v>896.0</v>
      </c>
      <c r="D16900" s="37">
        <v>0.127232142857143</v>
      </c>
      <c r="E16900" s="37" t="s">
        <v>15</v>
      </c>
      <c r="F16900" s="37" t="s">
        <v>10</v>
      </c>
    </row>
    <row r="16901">
      <c r="A16901" s="36" t="str">
        <f t="shared" si="1"/>
        <v>Medium Population-Middle Poverty</v>
      </c>
      <c r="B16901" s="35" t="s">
        <v>16920</v>
      </c>
      <c r="C16901" s="37">
        <v>532.0</v>
      </c>
      <c r="D16901" s="37">
        <v>0.105263157894737</v>
      </c>
      <c r="E16901" s="37" t="s">
        <v>15</v>
      </c>
      <c r="F16901" s="37" t="s">
        <v>10</v>
      </c>
    </row>
    <row r="16902">
      <c r="A16902" s="36" t="str">
        <f t="shared" si="1"/>
        <v>Medium Population-Low Poverty</v>
      </c>
      <c r="B16902" s="35" t="s">
        <v>16921</v>
      </c>
      <c r="C16902" s="37">
        <v>1218.0</v>
      </c>
      <c r="D16902" s="37">
        <v>0.0517241379310345</v>
      </c>
      <c r="E16902" s="37" t="s">
        <v>15</v>
      </c>
      <c r="F16902" s="37" t="s">
        <v>9</v>
      </c>
    </row>
    <row r="16903">
      <c r="A16903" s="36" t="str">
        <f t="shared" si="1"/>
        <v>Medium Population-Low Poverty</v>
      </c>
      <c r="B16903" s="35" t="s">
        <v>16922</v>
      </c>
      <c r="C16903" s="37">
        <v>8043.0</v>
      </c>
      <c r="D16903" s="37">
        <v>0.0651498197190103</v>
      </c>
      <c r="E16903" s="37" t="s">
        <v>15</v>
      </c>
      <c r="F16903" s="37" t="s">
        <v>9</v>
      </c>
    </row>
    <row r="16904">
      <c r="A16904" s="36" t="str">
        <f t="shared" si="1"/>
        <v>Low Population-Low Poverty</v>
      </c>
      <c r="B16904" s="35" t="s">
        <v>16923</v>
      </c>
      <c r="C16904" s="37">
        <v>225.0</v>
      </c>
      <c r="D16904" s="37">
        <v>0.0666666666666667</v>
      </c>
      <c r="E16904" s="37" t="s">
        <v>16</v>
      </c>
      <c r="F16904" s="37" t="s">
        <v>9</v>
      </c>
    </row>
    <row r="16905">
      <c r="A16905" s="36" t="str">
        <f t="shared" si="1"/>
        <v>Medium Population-Middle Poverty</v>
      </c>
      <c r="B16905" s="35" t="s">
        <v>16924</v>
      </c>
      <c r="C16905" s="37">
        <v>723.0</v>
      </c>
      <c r="D16905" s="37">
        <v>0.118948824343015</v>
      </c>
      <c r="E16905" s="37" t="s">
        <v>15</v>
      </c>
      <c r="F16905" s="37" t="s">
        <v>10</v>
      </c>
    </row>
    <row r="16906">
      <c r="A16906" s="36" t="str">
        <f t="shared" si="1"/>
        <v>Low Population-Low Poverty</v>
      </c>
      <c r="B16906" s="35" t="s">
        <v>16925</v>
      </c>
      <c r="C16906" s="37">
        <v>244.0</v>
      </c>
      <c r="D16906" s="37">
        <v>0.0450819672131148</v>
      </c>
      <c r="E16906" s="37" t="s">
        <v>16</v>
      </c>
      <c r="F16906" s="37" t="s">
        <v>9</v>
      </c>
    </row>
    <row r="16907">
      <c r="A16907" s="36" t="str">
        <f t="shared" si="1"/>
        <v>Low Population-Low Poverty</v>
      </c>
      <c r="B16907" s="35" t="s">
        <v>16926</v>
      </c>
      <c r="C16907" s="37">
        <v>294.0</v>
      </c>
      <c r="D16907" s="37">
        <v>0.00340136054421769</v>
      </c>
      <c r="E16907" s="37" t="s">
        <v>16</v>
      </c>
      <c r="F16907" s="37" t="s">
        <v>9</v>
      </c>
    </row>
    <row r="16908">
      <c r="A16908" s="36" t="str">
        <f t="shared" si="1"/>
        <v>High Population-Low Poverty</v>
      </c>
      <c r="B16908" s="35" t="s">
        <v>16927</v>
      </c>
      <c r="C16908" s="37">
        <v>11689.0</v>
      </c>
      <c r="D16908" s="37">
        <v>0.0818718453246642</v>
      </c>
      <c r="E16908" s="37" t="s">
        <v>14</v>
      </c>
      <c r="F16908" s="37" t="s">
        <v>9</v>
      </c>
    </row>
    <row r="16909">
      <c r="A16909" s="36" t="str">
        <f t="shared" si="1"/>
        <v>Medium Population-Low Poverty</v>
      </c>
      <c r="B16909" s="35" t="s">
        <v>16928</v>
      </c>
      <c r="C16909" s="37">
        <v>823.0</v>
      </c>
      <c r="D16909" s="37">
        <v>0.0170109356014581</v>
      </c>
      <c r="E16909" s="37" t="s">
        <v>15</v>
      </c>
      <c r="F16909" s="37" t="s">
        <v>9</v>
      </c>
    </row>
    <row r="16910">
      <c r="A16910" s="36" t="str">
        <f t="shared" si="1"/>
        <v>Low Population-Low Poverty</v>
      </c>
      <c r="B16910" s="35" t="s">
        <v>16929</v>
      </c>
      <c r="C16910" s="37">
        <v>428.0</v>
      </c>
      <c r="D16910" s="37">
        <v>0.0817757009345794</v>
      </c>
      <c r="E16910" s="37" t="s">
        <v>16</v>
      </c>
      <c r="F16910" s="37" t="s">
        <v>9</v>
      </c>
    </row>
    <row r="16911">
      <c r="A16911" s="36" t="str">
        <f t="shared" si="1"/>
        <v>Medium Population-Middle Poverty</v>
      </c>
      <c r="B16911" s="35" t="s">
        <v>16930</v>
      </c>
      <c r="C16911" s="37">
        <v>548.0</v>
      </c>
      <c r="D16911" s="37">
        <v>0.162408759124088</v>
      </c>
      <c r="E16911" s="37" t="s">
        <v>15</v>
      </c>
      <c r="F16911" s="37" t="s">
        <v>10</v>
      </c>
    </row>
    <row r="16912">
      <c r="A16912" s="36" t="str">
        <f t="shared" si="1"/>
        <v>Medium Population-Middle Poverty</v>
      </c>
      <c r="B16912" s="35" t="s">
        <v>16931</v>
      </c>
      <c r="C16912" s="37">
        <v>907.0</v>
      </c>
      <c r="D16912" s="37">
        <v>0.132304299889746</v>
      </c>
      <c r="E16912" s="37" t="s">
        <v>15</v>
      </c>
      <c r="F16912" s="37" t="s">
        <v>10</v>
      </c>
    </row>
    <row r="16913">
      <c r="A16913" s="36" t="str">
        <f t="shared" si="1"/>
        <v>Medium Population-Middle Poverty</v>
      </c>
      <c r="B16913" s="35" t="s">
        <v>16932</v>
      </c>
      <c r="C16913" s="37">
        <v>1009.0</v>
      </c>
      <c r="D16913" s="37">
        <v>0.198216055500496</v>
      </c>
      <c r="E16913" s="37" t="s">
        <v>15</v>
      </c>
      <c r="F16913" s="37" t="s">
        <v>10</v>
      </c>
    </row>
    <row r="16914">
      <c r="A16914" s="36" t="str">
        <f t="shared" si="1"/>
        <v>Low Population-Low Poverty</v>
      </c>
      <c r="B16914" s="35" t="s">
        <v>16933</v>
      </c>
      <c r="C16914" s="37">
        <v>327.0</v>
      </c>
      <c r="D16914" s="37">
        <v>0.0458715596330275</v>
      </c>
      <c r="E16914" s="37" t="s">
        <v>16</v>
      </c>
      <c r="F16914" s="37" t="s">
        <v>9</v>
      </c>
    </row>
    <row r="16915">
      <c r="A16915" s="36" t="str">
        <f t="shared" si="1"/>
        <v>Low Population-Middle Poverty</v>
      </c>
      <c r="B16915" s="35" t="s">
        <v>16934</v>
      </c>
      <c r="C16915" s="37">
        <v>470.0</v>
      </c>
      <c r="D16915" s="37">
        <v>0.238297872340426</v>
      </c>
      <c r="E16915" s="37" t="s">
        <v>16</v>
      </c>
      <c r="F16915" s="37" t="s">
        <v>10</v>
      </c>
    </row>
    <row r="16916">
      <c r="A16916" s="36" t="str">
        <f t="shared" si="1"/>
        <v>Medium Population-Middle Poverty</v>
      </c>
      <c r="B16916" s="35" t="s">
        <v>16935</v>
      </c>
      <c r="C16916" s="37">
        <v>9634.0</v>
      </c>
      <c r="D16916" s="37">
        <v>0.17095702719535</v>
      </c>
      <c r="E16916" s="37" t="s">
        <v>15</v>
      </c>
      <c r="F16916" s="37" t="s">
        <v>10</v>
      </c>
    </row>
    <row r="16917">
      <c r="A16917" s="36" t="str">
        <f t="shared" si="1"/>
        <v>Medium Population-Low Poverty</v>
      </c>
      <c r="B16917" s="35" t="s">
        <v>16936</v>
      </c>
      <c r="C16917" s="37">
        <v>1626.0</v>
      </c>
      <c r="D16917" s="37">
        <v>0.0940959409594096</v>
      </c>
      <c r="E16917" s="37" t="s">
        <v>15</v>
      </c>
      <c r="F16917" s="37" t="s">
        <v>9</v>
      </c>
    </row>
    <row r="16918">
      <c r="A16918" s="36" t="str">
        <f t="shared" si="1"/>
        <v>Low Population-Low Poverty</v>
      </c>
      <c r="B16918" s="35" t="s">
        <v>16937</v>
      </c>
      <c r="C16918" s="37">
        <v>287.0</v>
      </c>
      <c r="D16918" s="37">
        <v>0.0</v>
      </c>
      <c r="E16918" s="37" t="s">
        <v>16</v>
      </c>
      <c r="F16918" s="37" t="s">
        <v>9</v>
      </c>
    </row>
    <row r="16919">
      <c r="A16919" s="36" t="str">
        <f t="shared" si="1"/>
        <v>Medium Population-Middle Poverty</v>
      </c>
      <c r="B16919" s="35" t="s">
        <v>16938</v>
      </c>
      <c r="C16919" s="37">
        <v>2729.0</v>
      </c>
      <c r="D16919" s="37">
        <v>0.134115060461708</v>
      </c>
      <c r="E16919" s="37" t="s">
        <v>15</v>
      </c>
      <c r="F16919" s="37" t="s">
        <v>10</v>
      </c>
    </row>
    <row r="16920">
      <c r="A16920" s="36" t="str">
        <f t="shared" si="1"/>
        <v>Medium Population-Low Poverty</v>
      </c>
      <c r="B16920" s="35" t="s">
        <v>16939</v>
      </c>
      <c r="C16920" s="37">
        <v>561.0</v>
      </c>
      <c r="D16920" s="37">
        <v>0.0819964349376114</v>
      </c>
      <c r="E16920" s="37" t="s">
        <v>15</v>
      </c>
      <c r="F16920" s="37" t="s">
        <v>9</v>
      </c>
    </row>
    <row r="16921">
      <c r="A16921" s="36" t="str">
        <f t="shared" si="1"/>
        <v>Low Population-Low Poverty</v>
      </c>
      <c r="B16921" s="35" t="s">
        <v>16940</v>
      </c>
      <c r="C16921" s="37">
        <v>222.0</v>
      </c>
      <c r="D16921" s="37">
        <v>0.0405405405405405</v>
      </c>
      <c r="E16921" s="37" t="s">
        <v>16</v>
      </c>
      <c r="F16921" s="37" t="s">
        <v>9</v>
      </c>
    </row>
    <row r="16922">
      <c r="A16922" s="36" t="str">
        <f t="shared" si="1"/>
        <v>Low Population-Middle Poverty</v>
      </c>
      <c r="B16922" s="35" t="s">
        <v>16941</v>
      </c>
      <c r="C16922" s="37">
        <v>477.0</v>
      </c>
      <c r="D16922" s="37">
        <v>0.178197064989518</v>
      </c>
      <c r="E16922" s="37" t="s">
        <v>16</v>
      </c>
      <c r="F16922" s="37" t="s">
        <v>10</v>
      </c>
    </row>
    <row r="16923">
      <c r="A16923" s="36" t="str">
        <f t="shared" si="1"/>
        <v>Medium Population-Middle Poverty</v>
      </c>
      <c r="B16923" s="35" t="s">
        <v>16942</v>
      </c>
      <c r="C16923" s="37">
        <v>2090.0</v>
      </c>
      <c r="D16923" s="37">
        <v>0.140191387559809</v>
      </c>
      <c r="E16923" s="37" t="s">
        <v>15</v>
      </c>
      <c r="F16923" s="37" t="s">
        <v>10</v>
      </c>
    </row>
    <row r="16924">
      <c r="A16924" s="36" t="str">
        <f t="shared" si="1"/>
        <v>Medium Population-Low Poverty</v>
      </c>
      <c r="B16924" s="35" t="s">
        <v>16943</v>
      </c>
      <c r="C16924" s="37">
        <v>1416.0</v>
      </c>
      <c r="D16924" s="37">
        <v>0.0741525423728814</v>
      </c>
      <c r="E16924" s="37" t="s">
        <v>15</v>
      </c>
      <c r="F16924" s="37" t="s">
        <v>9</v>
      </c>
    </row>
    <row r="16925">
      <c r="A16925" s="36" t="str">
        <f t="shared" si="1"/>
        <v>Low Population-Low Poverty</v>
      </c>
      <c r="B16925" s="35" t="s">
        <v>16944</v>
      </c>
      <c r="C16925" s="37">
        <v>124.0</v>
      </c>
      <c r="D16925" s="37">
        <v>0.0887096774193548</v>
      </c>
      <c r="E16925" s="37" t="s">
        <v>16</v>
      </c>
      <c r="F16925" s="37" t="s">
        <v>9</v>
      </c>
    </row>
    <row r="16926">
      <c r="A16926" s="36" t="str">
        <f t="shared" si="1"/>
        <v>Medium Population-Middle Poverty</v>
      </c>
      <c r="B16926" s="35" t="s">
        <v>16945</v>
      </c>
      <c r="C16926" s="37">
        <v>704.0</v>
      </c>
      <c r="D16926" s="37">
        <v>0.133522727272727</v>
      </c>
      <c r="E16926" s="37" t="s">
        <v>15</v>
      </c>
      <c r="F16926" s="37" t="s">
        <v>10</v>
      </c>
    </row>
    <row r="16927">
      <c r="A16927" s="36" t="str">
        <f t="shared" si="1"/>
        <v>Medium Population-Low Poverty</v>
      </c>
      <c r="B16927" s="35" t="s">
        <v>16946</v>
      </c>
      <c r="C16927" s="37">
        <v>1422.0</v>
      </c>
      <c r="D16927" s="37">
        <v>0.0836849507735584</v>
      </c>
      <c r="E16927" s="37" t="s">
        <v>15</v>
      </c>
      <c r="F16927" s="37" t="s">
        <v>9</v>
      </c>
    </row>
    <row r="16928">
      <c r="A16928" s="36" t="str">
        <f t="shared" si="1"/>
        <v>Medium Population-Low Poverty</v>
      </c>
      <c r="B16928" s="35" t="s">
        <v>16947</v>
      </c>
      <c r="C16928" s="37">
        <v>2281.0</v>
      </c>
      <c r="D16928" s="37">
        <v>0.0942569048662867</v>
      </c>
      <c r="E16928" s="37" t="s">
        <v>15</v>
      </c>
      <c r="F16928" s="37" t="s">
        <v>9</v>
      </c>
    </row>
    <row r="16929">
      <c r="A16929" s="36" t="str">
        <f t="shared" si="1"/>
        <v>Medium Population-Low Poverty</v>
      </c>
      <c r="B16929" s="35" t="s">
        <v>16948</v>
      </c>
      <c r="C16929" s="37">
        <v>1376.0</v>
      </c>
      <c r="D16929" s="37">
        <v>0.0857558139534884</v>
      </c>
      <c r="E16929" s="37" t="s">
        <v>15</v>
      </c>
      <c r="F16929" s="37" t="s">
        <v>9</v>
      </c>
    </row>
    <row r="16930">
      <c r="A16930" s="36" t="str">
        <f t="shared" si="1"/>
        <v>Low Population-Middle Poverty</v>
      </c>
      <c r="B16930" s="35" t="s">
        <v>16949</v>
      </c>
      <c r="C16930" s="37">
        <v>64.0</v>
      </c>
      <c r="D16930" s="37">
        <v>0.203125</v>
      </c>
      <c r="E16930" s="37" t="s">
        <v>16</v>
      </c>
      <c r="F16930" s="37" t="s">
        <v>10</v>
      </c>
    </row>
    <row r="16931">
      <c r="A16931" s="36" t="str">
        <f t="shared" si="1"/>
        <v>Medium Population-Middle Poverty</v>
      </c>
      <c r="B16931" s="35" t="s">
        <v>16950</v>
      </c>
      <c r="C16931" s="37">
        <v>1134.0</v>
      </c>
      <c r="D16931" s="37">
        <v>0.153439153439153</v>
      </c>
      <c r="E16931" s="37" t="s">
        <v>15</v>
      </c>
      <c r="F16931" s="37" t="s">
        <v>10</v>
      </c>
    </row>
    <row r="16932">
      <c r="A16932" s="36" t="str">
        <f t="shared" si="1"/>
        <v>Medium Population-Low Poverty</v>
      </c>
      <c r="B16932" s="35" t="s">
        <v>16951</v>
      </c>
      <c r="C16932" s="37">
        <v>1073.0</v>
      </c>
      <c r="D16932" s="37">
        <v>0.0680335507921715</v>
      </c>
      <c r="E16932" s="37" t="s">
        <v>15</v>
      </c>
      <c r="F16932" s="37" t="s">
        <v>9</v>
      </c>
    </row>
    <row r="16933">
      <c r="A16933" s="36" t="str">
        <f t="shared" si="1"/>
        <v>Medium Population-Low Poverty</v>
      </c>
      <c r="B16933" s="35" t="s">
        <v>16952</v>
      </c>
      <c r="C16933" s="37">
        <v>524.0</v>
      </c>
      <c r="D16933" s="37">
        <v>0.0629770992366412</v>
      </c>
      <c r="E16933" s="37" t="s">
        <v>15</v>
      </c>
      <c r="F16933" s="37" t="s">
        <v>9</v>
      </c>
    </row>
    <row r="16934">
      <c r="A16934" s="36" t="str">
        <f t="shared" si="1"/>
        <v>Medium Population-Low Poverty</v>
      </c>
      <c r="B16934" s="35" t="s">
        <v>16953</v>
      </c>
      <c r="C16934" s="37">
        <v>852.0</v>
      </c>
      <c r="D16934" s="37">
        <v>0.0622065727699531</v>
      </c>
      <c r="E16934" s="37" t="s">
        <v>15</v>
      </c>
      <c r="F16934" s="37" t="s">
        <v>9</v>
      </c>
    </row>
    <row r="16935">
      <c r="A16935" s="36" t="str">
        <f t="shared" si="1"/>
        <v>Medium Population-Low Poverty</v>
      </c>
      <c r="B16935" s="35" t="s">
        <v>16954</v>
      </c>
      <c r="C16935" s="37">
        <v>975.0</v>
      </c>
      <c r="D16935" s="37">
        <v>0.0882051282051282</v>
      </c>
      <c r="E16935" s="37" t="s">
        <v>15</v>
      </c>
      <c r="F16935" s="37" t="s">
        <v>9</v>
      </c>
    </row>
    <row r="16936">
      <c r="A16936" s="36" t="str">
        <f t="shared" si="1"/>
        <v>Medium Population-Low Poverty</v>
      </c>
      <c r="B16936" s="35" t="s">
        <v>16955</v>
      </c>
      <c r="C16936" s="37">
        <v>680.0</v>
      </c>
      <c r="D16936" s="37">
        <v>0.0558823529411765</v>
      </c>
      <c r="E16936" s="37" t="s">
        <v>15</v>
      </c>
      <c r="F16936" s="37" t="s">
        <v>9</v>
      </c>
    </row>
    <row r="16937">
      <c r="A16937" s="36" t="str">
        <f t="shared" si="1"/>
        <v>High Population-Middle Poverty</v>
      </c>
      <c r="B16937" s="35" t="s">
        <v>16956</v>
      </c>
      <c r="C16937" s="37">
        <v>34784.0</v>
      </c>
      <c r="D16937" s="37">
        <v>0.155646274149034</v>
      </c>
      <c r="E16937" s="37" t="s">
        <v>14</v>
      </c>
      <c r="F16937" s="37" t="s">
        <v>10</v>
      </c>
    </row>
    <row r="16938">
      <c r="A16938" s="36" t="str">
        <f t="shared" si="1"/>
        <v>High Population-Low Poverty</v>
      </c>
      <c r="B16938" s="35" t="s">
        <v>16957</v>
      </c>
      <c r="C16938" s="37">
        <v>35348.0</v>
      </c>
      <c r="D16938" s="37">
        <v>0.0842480479800837</v>
      </c>
      <c r="E16938" s="37" t="s">
        <v>14</v>
      </c>
      <c r="F16938" s="37" t="s">
        <v>9</v>
      </c>
    </row>
    <row r="16939">
      <c r="A16939" s="36" t="str">
        <f t="shared" si="1"/>
        <v>Medium Population-Middle Poverty</v>
      </c>
      <c r="B16939" s="35" t="s">
        <v>16958</v>
      </c>
      <c r="C16939" s="37">
        <v>3724.0</v>
      </c>
      <c r="D16939" s="37">
        <v>0.193340494092374</v>
      </c>
      <c r="E16939" s="37" t="s">
        <v>15</v>
      </c>
      <c r="F16939" s="37" t="s">
        <v>10</v>
      </c>
    </row>
    <row r="16940">
      <c r="A16940" s="36" t="str">
        <f t="shared" si="1"/>
        <v>Low Population-Low Poverty</v>
      </c>
      <c r="B16940" s="35" t="s">
        <v>16959</v>
      </c>
      <c r="C16940" s="37">
        <v>204.0</v>
      </c>
      <c r="D16940" s="37">
        <v>0.0882352941176471</v>
      </c>
      <c r="E16940" s="37" t="s">
        <v>16</v>
      </c>
      <c r="F16940" s="37" t="s">
        <v>9</v>
      </c>
    </row>
    <row r="16941">
      <c r="A16941" s="36" t="str">
        <f t="shared" si="1"/>
        <v>Medium Population-Low Poverty</v>
      </c>
      <c r="B16941" s="35" t="s">
        <v>16960</v>
      </c>
      <c r="C16941" s="37">
        <v>1895.0</v>
      </c>
      <c r="D16941" s="37">
        <v>0.0891820580474934</v>
      </c>
      <c r="E16941" s="37" t="s">
        <v>15</v>
      </c>
      <c r="F16941" s="37" t="s">
        <v>9</v>
      </c>
    </row>
    <row r="16942">
      <c r="A16942" s="36" t="str">
        <f t="shared" si="1"/>
        <v>Low Population-Low Poverty</v>
      </c>
      <c r="B16942" s="35" t="s">
        <v>16961</v>
      </c>
      <c r="C16942" s="37">
        <v>375.0</v>
      </c>
      <c r="D16942" s="37">
        <v>0.0533333333333333</v>
      </c>
      <c r="E16942" s="37" t="s">
        <v>16</v>
      </c>
      <c r="F16942" s="37" t="s">
        <v>9</v>
      </c>
    </row>
    <row r="16943">
      <c r="A16943" s="36" t="str">
        <f t="shared" si="1"/>
        <v>Medium Population-Low Poverty</v>
      </c>
      <c r="B16943" s="35" t="s">
        <v>16962</v>
      </c>
      <c r="C16943" s="37">
        <v>1082.0</v>
      </c>
      <c r="D16943" s="37">
        <v>0.0739371534195934</v>
      </c>
      <c r="E16943" s="37" t="s">
        <v>15</v>
      </c>
      <c r="F16943" s="37" t="s">
        <v>9</v>
      </c>
    </row>
    <row r="16944">
      <c r="A16944" s="36" t="str">
        <f t="shared" si="1"/>
        <v>Medium Population-Low Poverty</v>
      </c>
      <c r="B16944" s="35" t="s">
        <v>16963</v>
      </c>
      <c r="C16944" s="37">
        <v>1771.0</v>
      </c>
      <c r="D16944" s="37">
        <v>0.0282326369282891</v>
      </c>
      <c r="E16944" s="37" t="s">
        <v>15</v>
      </c>
      <c r="F16944" s="37" t="s">
        <v>9</v>
      </c>
    </row>
    <row r="16945">
      <c r="A16945" s="36" t="str">
        <f t="shared" si="1"/>
        <v>Low Population-Low Poverty</v>
      </c>
      <c r="B16945" s="35" t="s">
        <v>16964</v>
      </c>
      <c r="C16945" s="37">
        <v>495.0</v>
      </c>
      <c r="D16945" s="37">
        <v>0.0747474747474747</v>
      </c>
      <c r="E16945" s="37" t="s">
        <v>16</v>
      </c>
      <c r="F16945" s="37" t="s">
        <v>9</v>
      </c>
    </row>
    <row r="16946">
      <c r="A16946" s="36" t="str">
        <f t="shared" si="1"/>
        <v>Medium Population-Middle Poverty</v>
      </c>
      <c r="B16946" s="35" t="s">
        <v>16965</v>
      </c>
      <c r="C16946" s="37">
        <v>762.0</v>
      </c>
      <c r="D16946" s="37">
        <v>0.220472440944882</v>
      </c>
      <c r="E16946" s="37" t="s">
        <v>15</v>
      </c>
      <c r="F16946" s="37" t="s">
        <v>10</v>
      </c>
    </row>
    <row r="16947">
      <c r="A16947" s="36" t="str">
        <f t="shared" si="1"/>
        <v>Medium Population-Low Poverty</v>
      </c>
      <c r="B16947" s="35" t="s">
        <v>16966</v>
      </c>
      <c r="C16947" s="37">
        <v>1650.0</v>
      </c>
      <c r="D16947" s="37">
        <v>0.0684848484848485</v>
      </c>
      <c r="E16947" s="37" t="s">
        <v>15</v>
      </c>
      <c r="F16947" s="37" t="s">
        <v>9</v>
      </c>
    </row>
    <row r="16948">
      <c r="A16948" s="36" t="str">
        <f t="shared" si="1"/>
        <v>Medium Population-Low Poverty</v>
      </c>
      <c r="B16948" s="35" t="s">
        <v>16967</v>
      </c>
      <c r="C16948" s="37">
        <v>580.0</v>
      </c>
      <c r="D16948" s="37">
        <v>0.0241379310344828</v>
      </c>
      <c r="E16948" s="37" t="s">
        <v>15</v>
      </c>
      <c r="F16948" s="37" t="s">
        <v>9</v>
      </c>
    </row>
    <row r="16949">
      <c r="A16949" s="36" t="str">
        <f t="shared" si="1"/>
        <v>Medium Population-Low Poverty</v>
      </c>
      <c r="B16949" s="35" t="s">
        <v>16968</v>
      </c>
      <c r="C16949" s="37">
        <v>585.0</v>
      </c>
      <c r="D16949" s="37">
        <v>0.0786324786324786</v>
      </c>
      <c r="E16949" s="37" t="s">
        <v>15</v>
      </c>
      <c r="F16949" s="37" t="s">
        <v>9</v>
      </c>
    </row>
    <row r="16950">
      <c r="A16950" s="36" t="str">
        <f t="shared" si="1"/>
        <v>Medium Population-Low Poverty</v>
      </c>
      <c r="B16950" s="35" t="s">
        <v>16969</v>
      </c>
      <c r="C16950" s="37">
        <v>726.0</v>
      </c>
      <c r="D16950" s="37">
        <v>0.0977961432506887</v>
      </c>
      <c r="E16950" s="37" t="s">
        <v>15</v>
      </c>
      <c r="F16950" s="37" t="s">
        <v>9</v>
      </c>
    </row>
    <row r="16951">
      <c r="A16951" s="36" t="str">
        <f t="shared" si="1"/>
        <v>Medium Population-Low Poverty</v>
      </c>
      <c r="B16951" s="35" t="s">
        <v>16970</v>
      </c>
      <c r="C16951" s="37">
        <v>838.0</v>
      </c>
      <c r="D16951" s="37">
        <v>0.0894988066825776</v>
      </c>
      <c r="E16951" s="37" t="s">
        <v>15</v>
      </c>
      <c r="F16951" s="37" t="s">
        <v>9</v>
      </c>
    </row>
    <row r="16952">
      <c r="A16952" s="36" t="str">
        <f t="shared" si="1"/>
        <v>Medium Population-Low Poverty</v>
      </c>
      <c r="B16952" s="35" t="s">
        <v>16971</v>
      </c>
      <c r="C16952" s="37">
        <v>9067.0</v>
      </c>
      <c r="D16952" s="37">
        <v>0.0998125068931289</v>
      </c>
      <c r="E16952" s="37" t="s">
        <v>15</v>
      </c>
      <c r="F16952" s="37" t="s">
        <v>9</v>
      </c>
    </row>
    <row r="16953">
      <c r="A16953" s="36" t="str">
        <f t="shared" si="1"/>
        <v>Medium Population-Low Poverty</v>
      </c>
      <c r="B16953" s="35" t="s">
        <v>16972</v>
      </c>
      <c r="C16953" s="37">
        <v>1826.0</v>
      </c>
      <c r="D16953" s="37">
        <v>0.0859802847754655</v>
      </c>
      <c r="E16953" s="37" t="s">
        <v>15</v>
      </c>
      <c r="F16953" s="37" t="s">
        <v>9</v>
      </c>
    </row>
    <row r="16954">
      <c r="A16954" s="36" t="str">
        <f t="shared" si="1"/>
        <v>Low Population-Middle Poverty</v>
      </c>
      <c r="B16954" s="35" t="s">
        <v>16973</v>
      </c>
      <c r="C16954" s="37">
        <v>378.0</v>
      </c>
      <c r="D16954" s="37">
        <v>0.156084656084656</v>
      </c>
      <c r="E16954" s="37" t="s">
        <v>16</v>
      </c>
      <c r="F16954" s="37" t="s">
        <v>10</v>
      </c>
    </row>
    <row r="16955">
      <c r="A16955" s="36" t="str">
        <f t="shared" si="1"/>
        <v>Medium Population-Middle Poverty</v>
      </c>
      <c r="B16955" s="35" t="s">
        <v>16974</v>
      </c>
      <c r="C16955" s="37">
        <v>6673.0</v>
      </c>
      <c r="D16955" s="37">
        <v>0.103551625955342</v>
      </c>
      <c r="E16955" s="37" t="s">
        <v>15</v>
      </c>
      <c r="F16955" s="37" t="s">
        <v>10</v>
      </c>
    </row>
    <row r="16956">
      <c r="A16956" s="36" t="str">
        <f t="shared" si="1"/>
        <v>Low Population-Low Poverty</v>
      </c>
      <c r="B16956" s="35" t="s">
        <v>16975</v>
      </c>
      <c r="C16956" s="37">
        <v>381.0</v>
      </c>
      <c r="D16956" s="37">
        <v>0.0498687664041995</v>
      </c>
      <c r="E16956" s="37" t="s">
        <v>16</v>
      </c>
      <c r="F16956" s="37" t="s">
        <v>9</v>
      </c>
    </row>
    <row r="16957">
      <c r="A16957" s="36" t="str">
        <f t="shared" si="1"/>
        <v>Low Population-Low Poverty</v>
      </c>
      <c r="B16957" s="35" t="s">
        <v>16976</v>
      </c>
      <c r="C16957" s="37">
        <v>364.0</v>
      </c>
      <c r="D16957" s="37">
        <v>0.0137362637362637</v>
      </c>
      <c r="E16957" s="37" t="s">
        <v>16</v>
      </c>
      <c r="F16957" s="37" t="s">
        <v>9</v>
      </c>
    </row>
    <row r="16958">
      <c r="A16958" s="36" t="str">
        <f t="shared" si="1"/>
        <v>Medium Population-Low Poverty</v>
      </c>
      <c r="B16958" s="35" t="s">
        <v>16977</v>
      </c>
      <c r="C16958" s="37">
        <v>1137.0</v>
      </c>
      <c r="D16958" s="37">
        <v>0.0650835532102023</v>
      </c>
      <c r="E16958" s="37" t="s">
        <v>15</v>
      </c>
      <c r="F16958" s="37" t="s">
        <v>9</v>
      </c>
    </row>
    <row r="16959">
      <c r="A16959" s="36" t="str">
        <f t="shared" si="1"/>
        <v>Low Population-Low Poverty</v>
      </c>
      <c r="B16959" s="35" t="s">
        <v>16978</v>
      </c>
      <c r="C16959" s="37">
        <v>464.0</v>
      </c>
      <c r="D16959" s="37">
        <v>0.0603448275862069</v>
      </c>
      <c r="E16959" s="37" t="s">
        <v>16</v>
      </c>
      <c r="F16959" s="37" t="s">
        <v>9</v>
      </c>
    </row>
    <row r="16960">
      <c r="A16960" s="36" t="str">
        <f t="shared" si="1"/>
        <v>Medium Population-Low Poverty</v>
      </c>
      <c r="B16960" s="35" t="s">
        <v>16979</v>
      </c>
      <c r="C16960" s="37">
        <v>698.0</v>
      </c>
      <c r="D16960" s="37">
        <v>0.0702005730659026</v>
      </c>
      <c r="E16960" s="37" t="s">
        <v>15</v>
      </c>
      <c r="F16960" s="37" t="s">
        <v>9</v>
      </c>
    </row>
    <row r="16961">
      <c r="A16961" s="36" t="str">
        <f t="shared" si="1"/>
        <v>Low Population-Middle Poverty</v>
      </c>
      <c r="B16961" s="35" t="s">
        <v>16980</v>
      </c>
      <c r="C16961" s="37">
        <v>324.0</v>
      </c>
      <c r="D16961" s="37">
        <v>0.29320987654321</v>
      </c>
      <c r="E16961" s="37" t="s">
        <v>16</v>
      </c>
      <c r="F16961" s="37" t="s">
        <v>10</v>
      </c>
    </row>
    <row r="16962">
      <c r="A16962" s="36" t="str">
        <f t="shared" si="1"/>
        <v>Medium Population-Low Poverty</v>
      </c>
      <c r="B16962" s="35" t="s">
        <v>16981</v>
      </c>
      <c r="C16962" s="37">
        <v>2751.0</v>
      </c>
      <c r="D16962" s="37">
        <v>0.0850599781897492</v>
      </c>
      <c r="E16962" s="37" t="s">
        <v>15</v>
      </c>
      <c r="F16962" s="37" t="s">
        <v>9</v>
      </c>
    </row>
    <row r="16963">
      <c r="A16963" s="36" t="str">
        <f t="shared" si="1"/>
        <v>Low Population-Low Poverty</v>
      </c>
      <c r="B16963" s="35" t="s">
        <v>16982</v>
      </c>
      <c r="C16963" s="37">
        <v>437.0</v>
      </c>
      <c r="D16963" s="37">
        <v>0.0</v>
      </c>
      <c r="E16963" s="37" t="s">
        <v>16</v>
      </c>
      <c r="F16963" s="37" t="s">
        <v>9</v>
      </c>
    </row>
    <row r="16964">
      <c r="A16964" s="36" t="str">
        <f t="shared" si="1"/>
        <v>Medium Population-Low Poverty</v>
      </c>
      <c r="B16964" s="35" t="s">
        <v>16983</v>
      </c>
      <c r="C16964" s="37">
        <v>523.0</v>
      </c>
      <c r="D16964" s="37">
        <v>0.0516252390057361</v>
      </c>
      <c r="E16964" s="37" t="s">
        <v>15</v>
      </c>
      <c r="F16964" s="37" t="s">
        <v>9</v>
      </c>
    </row>
    <row r="16965">
      <c r="A16965" s="36" t="str">
        <f t="shared" si="1"/>
        <v>Low Population-Low Poverty</v>
      </c>
      <c r="B16965" s="35" t="s">
        <v>16984</v>
      </c>
      <c r="C16965" s="37">
        <v>149.0</v>
      </c>
      <c r="D16965" s="37">
        <v>0.0805369127516778</v>
      </c>
      <c r="E16965" s="37" t="s">
        <v>16</v>
      </c>
      <c r="F16965" s="37" t="s">
        <v>9</v>
      </c>
    </row>
    <row r="16966">
      <c r="A16966" s="36" t="str">
        <f t="shared" si="1"/>
        <v>Medium Population-Low Poverty</v>
      </c>
      <c r="B16966" s="35" t="s">
        <v>16985</v>
      </c>
      <c r="C16966" s="37">
        <v>1699.0</v>
      </c>
      <c r="D16966" s="37">
        <v>0.0588581518540318</v>
      </c>
      <c r="E16966" s="37" t="s">
        <v>15</v>
      </c>
      <c r="F16966" s="37" t="s">
        <v>9</v>
      </c>
    </row>
    <row r="16967">
      <c r="A16967" s="36" t="str">
        <f t="shared" si="1"/>
        <v>Low Population-Middle Poverty</v>
      </c>
      <c r="B16967" s="35" t="s">
        <v>16986</v>
      </c>
      <c r="C16967" s="37">
        <v>277.0</v>
      </c>
      <c r="D16967" s="37">
        <v>0.184115523465704</v>
      </c>
      <c r="E16967" s="37" t="s">
        <v>16</v>
      </c>
      <c r="F16967" s="37" t="s">
        <v>10</v>
      </c>
    </row>
    <row r="16968">
      <c r="A16968" s="36" t="str">
        <f t="shared" si="1"/>
        <v>Medium Population-Low Poverty</v>
      </c>
      <c r="B16968" s="35" t="s">
        <v>16987</v>
      </c>
      <c r="C16968" s="37">
        <v>1089.0</v>
      </c>
      <c r="D16968" s="37">
        <v>0.0569329660238751</v>
      </c>
      <c r="E16968" s="37" t="s">
        <v>15</v>
      </c>
      <c r="F16968" s="37" t="s">
        <v>9</v>
      </c>
    </row>
    <row r="16969">
      <c r="A16969" s="36" t="str">
        <f t="shared" si="1"/>
        <v>Low Population-Low Poverty</v>
      </c>
      <c r="B16969" s="35" t="s">
        <v>16988</v>
      </c>
      <c r="C16969" s="37">
        <v>174.0</v>
      </c>
      <c r="D16969" s="37">
        <v>0.0</v>
      </c>
      <c r="E16969" s="37" t="s">
        <v>16</v>
      </c>
      <c r="F16969" s="37" t="s">
        <v>9</v>
      </c>
    </row>
    <row r="16970">
      <c r="A16970" s="36" t="str">
        <f t="shared" si="1"/>
        <v>Medium Population-Middle Poverty</v>
      </c>
      <c r="B16970" s="35" t="s">
        <v>16989</v>
      </c>
      <c r="C16970" s="37">
        <v>4755.0</v>
      </c>
      <c r="D16970" s="37">
        <v>0.110410094637224</v>
      </c>
      <c r="E16970" s="37" t="s">
        <v>15</v>
      </c>
      <c r="F16970" s="37" t="s">
        <v>10</v>
      </c>
    </row>
    <row r="16971">
      <c r="A16971" s="36" t="str">
        <f t="shared" si="1"/>
        <v>Low Population-Low Poverty</v>
      </c>
      <c r="B16971" s="35" t="s">
        <v>16990</v>
      </c>
      <c r="C16971" s="37">
        <v>416.0</v>
      </c>
      <c r="D16971" s="37">
        <v>0.0841346153846154</v>
      </c>
      <c r="E16971" s="37" t="s">
        <v>16</v>
      </c>
      <c r="F16971" s="37" t="s">
        <v>9</v>
      </c>
    </row>
    <row r="16972">
      <c r="A16972" s="36" t="str">
        <f t="shared" si="1"/>
        <v>Medium Population-Middle Poverty</v>
      </c>
      <c r="B16972" s="35" t="s">
        <v>16991</v>
      </c>
      <c r="C16972" s="37">
        <v>797.0</v>
      </c>
      <c r="D16972" s="37">
        <v>0.107904642409034</v>
      </c>
      <c r="E16972" s="37" t="s">
        <v>15</v>
      </c>
      <c r="F16972" s="37" t="s">
        <v>10</v>
      </c>
    </row>
    <row r="16973">
      <c r="A16973" s="36" t="str">
        <f t="shared" si="1"/>
        <v>Low Population-Middle Poverty</v>
      </c>
      <c r="B16973" s="35" t="s">
        <v>16992</v>
      </c>
      <c r="C16973" s="37">
        <v>374.0</v>
      </c>
      <c r="D16973" s="37">
        <v>0.112299465240642</v>
      </c>
      <c r="E16973" s="37" t="s">
        <v>16</v>
      </c>
      <c r="F16973" s="37" t="s">
        <v>10</v>
      </c>
    </row>
    <row r="16974">
      <c r="A16974" s="36" t="str">
        <f t="shared" si="1"/>
        <v>Medium Population-Low Poverty</v>
      </c>
      <c r="B16974" s="35" t="s">
        <v>16993</v>
      </c>
      <c r="C16974" s="37">
        <v>1699.0</v>
      </c>
      <c r="D16974" s="37">
        <v>0.0718069452619188</v>
      </c>
      <c r="E16974" s="37" t="s">
        <v>15</v>
      </c>
      <c r="F16974" s="37" t="s">
        <v>9</v>
      </c>
    </row>
    <row r="16975">
      <c r="A16975" s="36" t="str">
        <f t="shared" si="1"/>
        <v>Medium Population-Low Poverty</v>
      </c>
      <c r="B16975" s="35" t="s">
        <v>16994</v>
      </c>
      <c r="C16975" s="37">
        <v>2075.0</v>
      </c>
      <c r="D16975" s="37">
        <v>0.0679518072289157</v>
      </c>
      <c r="E16975" s="37" t="s">
        <v>15</v>
      </c>
      <c r="F16975" s="37" t="s">
        <v>9</v>
      </c>
    </row>
    <row r="16976">
      <c r="A16976" s="36" t="str">
        <f t="shared" si="1"/>
        <v>Medium Population-Low Poverty</v>
      </c>
      <c r="B16976" s="35" t="s">
        <v>16995</v>
      </c>
      <c r="C16976" s="37">
        <v>1517.0</v>
      </c>
      <c r="D16976" s="37">
        <v>0.0817402768622281</v>
      </c>
      <c r="E16976" s="37" t="s">
        <v>15</v>
      </c>
      <c r="F16976" s="37" t="s">
        <v>9</v>
      </c>
    </row>
    <row r="16977">
      <c r="A16977" s="36" t="str">
        <f t="shared" si="1"/>
        <v>Low Population-Middle Poverty</v>
      </c>
      <c r="B16977" s="35" t="s">
        <v>16996</v>
      </c>
      <c r="C16977" s="37">
        <v>432.0</v>
      </c>
      <c r="D16977" s="37">
        <v>0.115740740740741</v>
      </c>
      <c r="E16977" s="37" t="s">
        <v>16</v>
      </c>
      <c r="F16977" s="37" t="s">
        <v>10</v>
      </c>
    </row>
    <row r="16978">
      <c r="A16978" s="36" t="str">
        <f t="shared" si="1"/>
        <v>Medium Population-Middle Poverty</v>
      </c>
      <c r="B16978" s="35" t="s">
        <v>16997</v>
      </c>
      <c r="C16978" s="37">
        <v>681.0</v>
      </c>
      <c r="D16978" s="37">
        <v>0.123348017621145</v>
      </c>
      <c r="E16978" s="37" t="s">
        <v>15</v>
      </c>
      <c r="F16978" s="37" t="s">
        <v>10</v>
      </c>
    </row>
    <row r="16979">
      <c r="A16979" s="36" t="str">
        <f t="shared" si="1"/>
        <v>Low Population-Middle Poverty</v>
      </c>
      <c r="B16979" s="35" t="s">
        <v>16998</v>
      </c>
      <c r="C16979" s="37">
        <v>433.0</v>
      </c>
      <c r="D16979" s="37">
        <v>0.182448036951501</v>
      </c>
      <c r="E16979" s="37" t="s">
        <v>16</v>
      </c>
      <c r="F16979" s="37" t="s">
        <v>10</v>
      </c>
    </row>
    <row r="16980">
      <c r="A16980" s="36" t="str">
        <f t="shared" si="1"/>
        <v>Low Population-Low Poverty</v>
      </c>
      <c r="B16980" s="35" t="s">
        <v>16999</v>
      </c>
      <c r="C16980" s="37">
        <v>446.0</v>
      </c>
      <c r="D16980" s="37">
        <v>0.0582959641255605</v>
      </c>
      <c r="E16980" s="37" t="s">
        <v>16</v>
      </c>
      <c r="F16980" s="37" t="s">
        <v>9</v>
      </c>
    </row>
    <row r="16981">
      <c r="A16981" s="36" t="str">
        <f t="shared" si="1"/>
        <v>Medium Population-Middle Poverty</v>
      </c>
      <c r="B16981" s="35" t="s">
        <v>17000</v>
      </c>
      <c r="C16981" s="37">
        <v>6392.0</v>
      </c>
      <c r="D16981" s="37">
        <v>0.174436795994994</v>
      </c>
      <c r="E16981" s="37" t="s">
        <v>15</v>
      </c>
      <c r="F16981" s="37" t="s">
        <v>10</v>
      </c>
    </row>
    <row r="16982">
      <c r="A16982" s="36" t="str">
        <f t="shared" si="1"/>
        <v>Medium Population-Middle Poverty</v>
      </c>
      <c r="B16982" s="35" t="s">
        <v>17001</v>
      </c>
      <c r="C16982" s="37">
        <v>967.0</v>
      </c>
      <c r="D16982" s="37">
        <v>0.104446742502585</v>
      </c>
      <c r="E16982" s="37" t="s">
        <v>15</v>
      </c>
      <c r="F16982" s="37" t="s">
        <v>10</v>
      </c>
    </row>
    <row r="16983">
      <c r="A16983" s="36" t="str">
        <f t="shared" si="1"/>
        <v>Medium Population-Low Poverty</v>
      </c>
      <c r="B16983" s="35" t="s">
        <v>17002</v>
      </c>
      <c r="C16983" s="37">
        <v>543.0</v>
      </c>
      <c r="D16983" s="37">
        <v>0.0165745856353591</v>
      </c>
      <c r="E16983" s="37" t="s">
        <v>15</v>
      </c>
      <c r="F16983" s="37" t="s">
        <v>9</v>
      </c>
    </row>
    <row r="16984">
      <c r="A16984" s="36" t="str">
        <f t="shared" si="1"/>
        <v>Low Population-Middle Poverty</v>
      </c>
      <c r="B16984" s="35" t="s">
        <v>17003</v>
      </c>
      <c r="C16984" s="37">
        <v>469.0</v>
      </c>
      <c r="D16984" s="37">
        <v>0.134328358208955</v>
      </c>
      <c r="E16984" s="37" t="s">
        <v>16</v>
      </c>
      <c r="F16984" s="37" t="s">
        <v>10</v>
      </c>
    </row>
    <row r="16985">
      <c r="A16985" s="36" t="str">
        <f t="shared" si="1"/>
        <v>Medium Population-Low Poverty</v>
      </c>
      <c r="B16985" s="35" t="s">
        <v>17004</v>
      </c>
      <c r="C16985" s="37">
        <v>1030.0</v>
      </c>
      <c r="D16985" s="37">
        <v>0.0407766990291262</v>
      </c>
      <c r="E16985" s="37" t="s">
        <v>15</v>
      </c>
      <c r="F16985" s="37" t="s">
        <v>9</v>
      </c>
    </row>
    <row r="16986">
      <c r="A16986" s="36" t="str">
        <f t="shared" si="1"/>
        <v>Medium Population-Low Poverty</v>
      </c>
      <c r="B16986" s="35" t="s">
        <v>17005</v>
      </c>
      <c r="C16986" s="37">
        <v>1471.0</v>
      </c>
      <c r="D16986" s="37">
        <v>0.0203942895989123</v>
      </c>
      <c r="E16986" s="37" t="s">
        <v>15</v>
      </c>
      <c r="F16986" s="37" t="s">
        <v>9</v>
      </c>
    </row>
    <row r="16987">
      <c r="A16987" s="36" t="str">
        <f t="shared" si="1"/>
        <v>Medium Population-Low Poverty</v>
      </c>
      <c r="B16987" s="35" t="s">
        <v>17006</v>
      </c>
      <c r="C16987" s="37">
        <v>2072.0</v>
      </c>
      <c r="D16987" s="37">
        <v>0.0294401544401544</v>
      </c>
      <c r="E16987" s="37" t="s">
        <v>15</v>
      </c>
      <c r="F16987" s="37" t="s">
        <v>9</v>
      </c>
    </row>
    <row r="16988">
      <c r="A16988" s="36" t="str">
        <f t="shared" si="1"/>
        <v>Medium Population-Low Poverty</v>
      </c>
      <c r="B16988" s="35" t="s">
        <v>17007</v>
      </c>
      <c r="C16988" s="37">
        <v>1084.0</v>
      </c>
      <c r="D16988" s="37">
        <v>0.0378228782287823</v>
      </c>
      <c r="E16988" s="37" t="s">
        <v>15</v>
      </c>
      <c r="F16988" s="37" t="s">
        <v>9</v>
      </c>
    </row>
    <row r="16989">
      <c r="A16989" s="36" t="str">
        <f t="shared" si="1"/>
        <v>Low Population-Middle Poverty</v>
      </c>
      <c r="B16989" s="35" t="s">
        <v>17008</v>
      </c>
      <c r="C16989" s="37">
        <v>52.0</v>
      </c>
      <c r="D16989" s="37">
        <v>0.173076923076923</v>
      </c>
      <c r="E16989" s="37" t="s">
        <v>16</v>
      </c>
      <c r="F16989" s="37" t="s">
        <v>10</v>
      </c>
    </row>
    <row r="16990">
      <c r="A16990" s="36" t="str">
        <f t="shared" si="1"/>
        <v>Medium Population-Low Poverty</v>
      </c>
      <c r="B16990" s="35" t="s">
        <v>17009</v>
      </c>
      <c r="C16990" s="37">
        <v>2261.0</v>
      </c>
      <c r="D16990" s="37">
        <v>0.0698805838124724</v>
      </c>
      <c r="E16990" s="37" t="s">
        <v>15</v>
      </c>
      <c r="F16990" s="37" t="s">
        <v>9</v>
      </c>
    </row>
    <row r="16991">
      <c r="A16991" s="36" t="str">
        <f t="shared" si="1"/>
        <v>Medium Population-Middle Poverty</v>
      </c>
      <c r="B16991" s="35" t="s">
        <v>17010</v>
      </c>
      <c r="C16991" s="37">
        <v>5567.0</v>
      </c>
      <c r="D16991" s="37">
        <v>0.143165079935333</v>
      </c>
      <c r="E16991" s="37" t="s">
        <v>15</v>
      </c>
      <c r="F16991" s="37" t="s">
        <v>10</v>
      </c>
    </row>
    <row r="16992">
      <c r="A16992" s="36" t="str">
        <f t="shared" si="1"/>
        <v>Low Population-Low Poverty</v>
      </c>
      <c r="B16992" s="35" t="s">
        <v>17011</v>
      </c>
      <c r="C16992" s="37">
        <v>237.0</v>
      </c>
      <c r="D16992" s="37">
        <v>0.00843881856540084</v>
      </c>
      <c r="E16992" s="37" t="s">
        <v>16</v>
      </c>
      <c r="F16992" s="37" t="s">
        <v>9</v>
      </c>
    </row>
    <row r="16993">
      <c r="A16993" s="36" t="str">
        <f t="shared" si="1"/>
        <v>Low Population-Low Poverty</v>
      </c>
      <c r="B16993" s="35" t="s">
        <v>17012</v>
      </c>
      <c r="C16993" s="37">
        <v>257.0</v>
      </c>
      <c r="D16993" s="37">
        <v>0.0972762645914397</v>
      </c>
      <c r="E16993" s="37" t="s">
        <v>16</v>
      </c>
      <c r="F16993" s="37" t="s">
        <v>9</v>
      </c>
    </row>
    <row r="16994">
      <c r="A16994" s="36" t="str">
        <f t="shared" si="1"/>
        <v>Medium Population-Low Poverty</v>
      </c>
      <c r="B16994" s="35" t="s">
        <v>17013</v>
      </c>
      <c r="C16994" s="37">
        <v>6135.0</v>
      </c>
      <c r="D16994" s="37">
        <v>0.0986145069274654</v>
      </c>
      <c r="E16994" s="37" t="s">
        <v>15</v>
      </c>
      <c r="F16994" s="37" t="s">
        <v>9</v>
      </c>
    </row>
    <row r="16995">
      <c r="A16995" s="36" t="str">
        <f t="shared" si="1"/>
        <v>Low Population-Middle Poverty</v>
      </c>
      <c r="B16995" s="35" t="s">
        <v>17014</v>
      </c>
      <c r="C16995" s="37">
        <v>392.0</v>
      </c>
      <c r="D16995" s="37">
        <v>0.155612244897959</v>
      </c>
      <c r="E16995" s="37" t="s">
        <v>16</v>
      </c>
      <c r="F16995" s="37" t="s">
        <v>10</v>
      </c>
    </row>
    <row r="16996">
      <c r="A16996" s="36" t="str">
        <f t="shared" si="1"/>
        <v>Low Population-Middle Poverty</v>
      </c>
      <c r="B16996" s="35" t="s">
        <v>17015</v>
      </c>
      <c r="C16996" s="37">
        <v>224.0</v>
      </c>
      <c r="D16996" s="37">
        <v>0.205357142857143</v>
      </c>
      <c r="E16996" s="37" t="s">
        <v>16</v>
      </c>
      <c r="F16996" s="37" t="s">
        <v>10</v>
      </c>
    </row>
    <row r="16997">
      <c r="A16997" s="36" t="str">
        <f t="shared" si="1"/>
        <v>Medium Population-Low Poverty</v>
      </c>
      <c r="B16997" s="35" t="s">
        <v>17016</v>
      </c>
      <c r="C16997" s="37">
        <v>1313.0</v>
      </c>
      <c r="D16997" s="37">
        <v>0.0616907844630617</v>
      </c>
      <c r="E16997" s="37" t="s">
        <v>15</v>
      </c>
      <c r="F16997" s="37" t="s">
        <v>9</v>
      </c>
    </row>
    <row r="16998">
      <c r="A16998" s="36" t="str">
        <f t="shared" si="1"/>
        <v>Medium Population-Low Poverty</v>
      </c>
      <c r="B16998" s="35" t="s">
        <v>17017</v>
      </c>
      <c r="C16998" s="37">
        <v>684.0</v>
      </c>
      <c r="D16998" s="37">
        <v>0.0730994152046784</v>
      </c>
      <c r="E16998" s="37" t="s">
        <v>15</v>
      </c>
      <c r="F16998" s="37" t="s">
        <v>9</v>
      </c>
    </row>
    <row r="16999">
      <c r="A16999" s="36" t="str">
        <f t="shared" si="1"/>
        <v>Medium Population-Middle Poverty</v>
      </c>
      <c r="B16999" s="35" t="s">
        <v>17018</v>
      </c>
      <c r="C16999" s="37">
        <v>1440.0</v>
      </c>
      <c r="D16999" s="37">
        <v>0.108333333333333</v>
      </c>
      <c r="E16999" s="37" t="s">
        <v>15</v>
      </c>
      <c r="F16999" s="37" t="s">
        <v>10</v>
      </c>
    </row>
    <row r="17000">
      <c r="A17000" s="36" t="str">
        <f t="shared" si="1"/>
        <v>Low Population-Low Poverty</v>
      </c>
      <c r="B17000" s="35" t="s">
        <v>17019</v>
      </c>
      <c r="C17000" s="37">
        <v>330.0</v>
      </c>
      <c r="D17000" s="37">
        <v>0.0545454545454545</v>
      </c>
      <c r="E17000" s="37" t="s">
        <v>16</v>
      </c>
      <c r="F17000" s="37" t="s">
        <v>9</v>
      </c>
    </row>
    <row r="17001">
      <c r="A17001" s="36" t="str">
        <f t="shared" si="1"/>
        <v>Medium Population-Low Poverty</v>
      </c>
      <c r="B17001" s="35" t="s">
        <v>17020</v>
      </c>
      <c r="C17001" s="37">
        <v>713.0</v>
      </c>
      <c r="D17001" s="37">
        <v>0.0799438990182328</v>
      </c>
      <c r="E17001" s="37" t="s">
        <v>15</v>
      </c>
      <c r="F17001" s="37" t="s">
        <v>9</v>
      </c>
    </row>
    <row r="17002">
      <c r="A17002" s="36" t="str">
        <f t="shared" si="1"/>
        <v>Low Population-Middle Poverty</v>
      </c>
      <c r="B17002" s="35" t="s">
        <v>17021</v>
      </c>
      <c r="C17002" s="37">
        <v>131.0</v>
      </c>
      <c r="D17002" s="37">
        <v>0.137404580152672</v>
      </c>
      <c r="E17002" s="37" t="s">
        <v>16</v>
      </c>
      <c r="F17002" s="37" t="s">
        <v>10</v>
      </c>
    </row>
    <row r="17003">
      <c r="A17003" s="36" t="str">
        <f t="shared" si="1"/>
        <v>Low Population-Low Poverty</v>
      </c>
      <c r="B17003" s="35" t="s">
        <v>17022</v>
      </c>
      <c r="C17003" s="37">
        <v>249.0</v>
      </c>
      <c r="D17003" s="37">
        <v>0.0</v>
      </c>
      <c r="E17003" s="37" t="s">
        <v>16</v>
      </c>
      <c r="F17003" s="37" t="s">
        <v>9</v>
      </c>
    </row>
    <row r="17004">
      <c r="A17004" s="36" t="str">
        <f t="shared" si="1"/>
        <v>Low Population-Low Poverty</v>
      </c>
      <c r="B17004" s="35" t="s">
        <v>17023</v>
      </c>
      <c r="C17004" s="37">
        <v>294.0</v>
      </c>
      <c r="D17004" s="37">
        <v>0.0510204081632653</v>
      </c>
      <c r="E17004" s="37" t="s">
        <v>16</v>
      </c>
      <c r="F17004" s="37" t="s">
        <v>9</v>
      </c>
    </row>
    <row r="17005">
      <c r="A17005" s="36" t="str">
        <f t="shared" si="1"/>
        <v>Low Population-Middle Poverty</v>
      </c>
      <c r="B17005" s="35" t="s">
        <v>17024</v>
      </c>
      <c r="C17005" s="37">
        <v>339.0</v>
      </c>
      <c r="D17005" s="37">
        <v>0.12094395280236</v>
      </c>
      <c r="E17005" s="37" t="s">
        <v>16</v>
      </c>
      <c r="F17005" s="37" t="s">
        <v>10</v>
      </c>
    </row>
    <row r="17006">
      <c r="A17006" s="36" t="str">
        <f t="shared" si="1"/>
        <v>Medium Population-Middle Poverty</v>
      </c>
      <c r="B17006" s="35" t="s">
        <v>17025</v>
      </c>
      <c r="C17006" s="37">
        <v>1570.0</v>
      </c>
      <c r="D17006" s="37">
        <v>0.121019108280255</v>
      </c>
      <c r="E17006" s="37" t="s">
        <v>15</v>
      </c>
      <c r="F17006" s="37" t="s">
        <v>10</v>
      </c>
    </row>
    <row r="17007">
      <c r="A17007" s="36" t="str">
        <f t="shared" si="1"/>
        <v>Medium Population-Low Poverty</v>
      </c>
      <c r="B17007" s="35" t="s">
        <v>17026</v>
      </c>
      <c r="C17007" s="37">
        <v>1501.0</v>
      </c>
      <c r="D17007" s="37">
        <v>0.0686209193870753</v>
      </c>
      <c r="E17007" s="37" t="s">
        <v>15</v>
      </c>
      <c r="F17007" s="37" t="s">
        <v>9</v>
      </c>
    </row>
    <row r="17008">
      <c r="A17008" s="36" t="str">
        <f t="shared" si="1"/>
        <v>Low Population-Middle Poverty</v>
      </c>
      <c r="B17008" s="35" t="s">
        <v>17027</v>
      </c>
      <c r="C17008" s="37">
        <v>429.0</v>
      </c>
      <c r="D17008" s="37">
        <v>0.20979020979021</v>
      </c>
      <c r="E17008" s="37" t="s">
        <v>16</v>
      </c>
      <c r="F17008" s="37" t="s">
        <v>10</v>
      </c>
    </row>
    <row r="17009">
      <c r="A17009" s="36" t="str">
        <f t="shared" si="1"/>
        <v>Low Population-Low Poverty</v>
      </c>
      <c r="B17009" s="35" t="s">
        <v>17028</v>
      </c>
      <c r="C17009" s="37">
        <v>52.0</v>
      </c>
      <c r="D17009" s="37">
        <v>0.0384615384615385</v>
      </c>
      <c r="E17009" s="37" t="s">
        <v>16</v>
      </c>
      <c r="F17009" s="37" t="s">
        <v>9</v>
      </c>
    </row>
    <row r="17010">
      <c r="A17010" s="36" t="str">
        <f t="shared" si="1"/>
        <v>High Population-Middle Poverty</v>
      </c>
      <c r="B17010" s="35" t="s">
        <v>17029</v>
      </c>
      <c r="C17010" s="37">
        <v>40176.0</v>
      </c>
      <c r="D17010" s="37">
        <v>0.179709279171645</v>
      </c>
      <c r="E17010" s="37" t="s">
        <v>14</v>
      </c>
      <c r="F17010" s="37" t="s">
        <v>10</v>
      </c>
    </row>
    <row r="17011">
      <c r="A17011" s="36" t="str">
        <f t="shared" si="1"/>
        <v>High Population-Low Poverty</v>
      </c>
      <c r="B17011" s="35" t="s">
        <v>17030</v>
      </c>
      <c r="C17011" s="37">
        <v>16584.0</v>
      </c>
      <c r="D17011" s="37">
        <v>0.0680173661360347</v>
      </c>
      <c r="E17011" s="37" t="s">
        <v>14</v>
      </c>
      <c r="F17011" s="37" t="s">
        <v>9</v>
      </c>
    </row>
    <row r="17012">
      <c r="A17012" s="36" t="str">
        <f t="shared" si="1"/>
        <v>High Population-Low Poverty</v>
      </c>
      <c r="B17012" s="35" t="s">
        <v>17031</v>
      </c>
      <c r="C17012" s="37">
        <v>13448.0</v>
      </c>
      <c r="D17012" s="37">
        <v>0.092355740630577</v>
      </c>
      <c r="E17012" s="37" t="s">
        <v>14</v>
      </c>
      <c r="F17012" s="37" t="s">
        <v>9</v>
      </c>
    </row>
    <row r="17013">
      <c r="A17013" s="36" t="str">
        <f t="shared" si="1"/>
        <v>Low Population-Middle Poverty</v>
      </c>
      <c r="B17013" s="35" t="s">
        <v>17032</v>
      </c>
      <c r="C17013" s="37">
        <v>451.0</v>
      </c>
      <c r="D17013" s="37">
        <v>0.146341463414634</v>
      </c>
      <c r="E17013" s="37" t="s">
        <v>16</v>
      </c>
      <c r="F17013" s="37" t="s">
        <v>10</v>
      </c>
    </row>
    <row r="17014">
      <c r="A17014" s="36" t="str">
        <f t="shared" si="1"/>
        <v>Medium Population-Low Poverty</v>
      </c>
      <c r="B17014" s="35" t="s">
        <v>17033</v>
      </c>
      <c r="C17014" s="37">
        <v>5046.0</v>
      </c>
      <c r="D17014" s="37">
        <v>0.0616329766151407</v>
      </c>
      <c r="E17014" s="37" t="s">
        <v>15</v>
      </c>
      <c r="F17014" s="37" t="s">
        <v>9</v>
      </c>
    </row>
    <row r="17015">
      <c r="A17015" s="36" t="str">
        <f t="shared" si="1"/>
        <v>Medium Population-Low Poverty</v>
      </c>
      <c r="B17015" s="35" t="s">
        <v>17034</v>
      </c>
      <c r="C17015" s="37">
        <v>1614.0</v>
      </c>
      <c r="D17015" s="37">
        <v>0.0105328376703841</v>
      </c>
      <c r="E17015" s="37" t="s">
        <v>15</v>
      </c>
      <c r="F17015" s="37" t="s">
        <v>9</v>
      </c>
    </row>
    <row r="17016">
      <c r="A17016" s="36" t="str">
        <f t="shared" si="1"/>
        <v>Medium Population-Middle Poverty</v>
      </c>
      <c r="B17016" s="35" t="s">
        <v>17035</v>
      </c>
      <c r="C17016" s="37">
        <v>3106.0</v>
      </c>
      <c r="D17016" s="37">
        <v>0.129104958145525</v>
      </c>
      <c r="E17016" s="37" t="s">
        <v>15</v>
      </c>
      <c r="F17016" s="37" t="s">
        <v>10</v>
      </c>
    </row>
    <row r="17017">
      <c r="A17017" s="36" t="str">
        <f t="shared" si="1"/>
        <v>Medium Population-Low Poverty</v>
      </c>
      <c r="B17017" s="35" t="s">
        <v>17036</v>
      </c>
      <c r="C17017" s="37">
        <v>1006.0</v>
      </c>
      <c r="D17017" s="37">
        <v>0.062624254473161</v>
      </c>
      <c r="E17017" s="37" t="s">
        <v>15</v>
      </c>
      <c r="F17017" s="37" t="s">
        <v>9</v>
      </c>
    </row>
    <row r="17018">
      <c r="A17018" s="36" t="str">
        <f t="shared" si="1"/>
        <v>Medium Population-Low Poverty</v>
      </c>
      <c r="B17018" s="35" t="s">
        <v>17037</v>
      </c>
      <c r="C17018" s="37">
        <v>1070.0</v>
      </c>
      <c r="D17018" s="37">
        <v>0.0682242990654206</v>
      </c>
      <c r="E17018" s="37" t="s">
        <v>15</v>
      </c>
      <c r="F17018" s="37" t="s">
        <v>9</v>
      </c>
    </row>
    <row r="17019">
      <c r="A17019" s="36" t="str">
        <f t="shared" si="1"/>
        <v>Medium Population-Middle Poverty</v>
      </c>
      <c r="B17019" s="35" t="s">
        <v>17038</v>
      </c>
      <c r="C17019" s="37">
        <v>631.0</v>
      </c>
      <c r="D17019" s="37">
        <v>0.109350237717908</v>
      </c>
      <c r="E17019" s="37" t="s">
        <v>15</v>
      </c>
      <c r="F17019" s="37" t="s">
        <v>10</v>
      </c>
    </row>
    <row r="17020">
      <c r="A17020" s="36" t="str">
        <f t="shared" si="1"/>
        <v>Medium Population-Low Poverty</v>
      </c>
      <c r="B17020" s="35" t="s">
        <v>17039</v>
      </c>
      <c r="C17020" s="37">
        <v>935.0</v>
      </c>
      <c r="D17020" s="37">
        <v>0.0149732620320856</v>
      </c>
      <c r="E17020" s="37" t="s">
        <v>15</v>
      </c>
      <c r="F17020" s="37" t="s">
        <v>9</v>
      </c>
    </row>
    <row r="17021">
      <c r="A17021" s="36" t="str">
        <f t="shared" si="1"/>
        <v>Medium Population-Low Poverty</v>
      </c>
      <c r="B17021" s="35" t="s">
        <v>17040</v>
      </c>
      <c r="C17021" s="37">
        <v>5679.0</v>
      </c>
      <c r="D17021" s="37">
        <v>0.0274696249339672</v>
      </c>
      <c r="E17021" s="37" t="s">
        <v>15</v>
      </c>
      <c r="F17021" s="37" t="s">
        <v>9</v>
      </c>
    </row>
    <row r="17022">
      <c r="A17022" s="36" t="str">
        <f t="shared" si="1"/>
        <v>Medium Population-Low Poverty</v>
      </c>
      <c r="B17022" s="35" t="s">
        <v>17041</v>
      </c>
      <c r="C17022" s="37">
        <v>1822.0</v>
      </c>
      <c r="D17022" s="37">
        <v>0.0362239297475302</v>
      </c>
      <c r="E17022" s="37" t="s">
        <v>15</v>
      </c>
      <c r="F17022" s="37" t="s">
        <v>9</v>
      </c>
    </row>
    <row r="17023">
      <c r="A17023" s="36" t="str">
        <f t="shared" si="1"/>
        <v>Medium Population-Low Poverty</v>
      </c>
      <c r="B17023" s="35" t="s">
        <v>17042</v>
      </c>
      <c r="C17023" s="37">
        <v>1554.0</v>
      </c>
      <c r="D17023" s="37">
        <v>0.0482625482625483</v>
      </c>
      <c r="E17023" s="37" t="s">
        <v>15</v>
      </c>
      <c r="F17023" s="37" t="s">
        <v>9</v>
      </c>
    </row>
    <row r="17024">
      <c r="A17024" s="36" t="str">
        <f t="shared" si="1"/>
        <v>Medium Population-Low Poverty</v>
      </c>
      <c r="B17024" s="35" t="s">
        <v>17043</v>
      </c>
      <c r="C17024" s="37">
        <v>2081.0</v>
      </c>
      <c r="D17024" s="37">
        <v>0.0802498798654493</v>
      </c>
      <c r="E17024" s="37" t="s">
        <v>15</v>
      </c>
      <c r="F17024" s="37" t="s">
        <v>9</v>
      </c>
    </row>
    <row r="17025">
      <c r="A17025" s="36" t="str">
        <f t="shared" si="1"/>
        <v>Low Population-Low Poverty</v>
      </c>
      <c r="B17025" s="35" t="s">
        <v>17044</v>
      </c>
      <c r="C17025" s="37">
        <v>126.0</v>
      </c>
      <c r="D17025" s="37">
        <v>0.00793650793650794</v>
      </c>
      <c r="E17025" s="37" t="s">
        <v>16</v>
      </c>
      <c r="F17025" s="37" t="s">
        <v>9</v>
      </c>
    </row>
    <row r="17026">
      <c r="A17026" s="36" t="str">
        <f t="shared" si="1"/>
        <v>Medium Population-Low Poverty</v>
      </c>
      <c r="B17026" s="35" t="s">
        <v>17045</v>
      </c>
      <c r="C17026" s="37">
        <v>2361.0</v>
      </c>
      <c r="D17026" s="37">
        <v>0.0554849639983058</v>
      </c>
      <c r="E17026" s="37" t="s">
        <v>15</v>
      </c>
      <c r="F17026" s="37" t="s">
        <v>9</v>
      </c>
    </row>
    <row r="17027">
      <c r="A17027" s="36" t="str">
        <f t="shared" si="1"/>
        <v>Medium Population-Low Poverty</v>
      </c>
      <c r="B17027" s="35" t="s">
        <v>17046</v>
      </c>
      <c r="C17027" s="37">
        <v>2531.0</v>
      </c>
      <c r="D17027" s="37">
        <v>0.0659818253654682</v>
      </c>
      <c r="E17027" s="37" t="s">
        <v>15</v>
      </c>
      <c r="F17027" s="37" t="s">
        <v>9</v>
      </c>
    </row>
    <row r="17028">
      <c r="A17028" s="36" t="str">
        <f t="shared" si="1"/>
        <v>Medium Population-Middle Poverty</v>
      </c>
      <c r="B17028" s="35" t="s">
        <v>17047</v>
      </c>
      <c r="C17028" s="37">
        <v>694.0</v>
      </c>
      <c r="D17028" s="37">
        <v>0.208933717579251</v>
      </c>
      <c r="E17028" s="37" t="s">
        <v>15</v>
      </c>
      <c r="F17028" s="37" t="s">
        <v>10</v>
      </c>
    </row>
    <row r="17029">
      <c r="A17029" s="36" t="str">
        <f t="shared" si="1"/>
        <v>Low Population-Low Poverty</v>
      </c>
      <c r="B17029" s="35" t="s">
        <v>17048</v>
      </c>
      <c r="C17029" s="37">
        <v>387.0</v>
      </c>
      <c r="D17029" s="37">
        <v>0.0645994832041344</v>
      </c>
      <c r="E17029" s="37" t="s">
        <v>16</v>
      </c>
      <c r="F17029" s="37" t="s">
        <v>9</v>
      </c>
    </row>
    <row r="17030">
      <c r="A17030" s="36" t="str">
        <f t="shared" si="1"/>
        <v>Medium Population-Low Poverty</v>
      </c>
      <c r="B17030" s="35" t="s">
        <v>17049</v>
      </c>
      <c r="C17030" s="37">
        <v>1460.0</v>
      </c>
      <c r="D17030" s="37">
        <v>0.0835616438356164</v>
      </c>
      <c r="E17030" s="37" t="s">
        <v>15</v>
      </c>
      <c r="F17030" s="37" t="s">
        <v>9</v>
      </c>
    </row>
    <row r="17031">
      <c r="A17031" s="36" t="str">
        <f t="shared" si="1"/>
        <v>Low Population-Low Poverty</v>
      </c>
      <c r="B17031" s="35" t="s">
        <v>17050</v>
      </c>
      <c r="C17031" s="37">
        <v>473.0</v>
      </c>
      <c r="D17031" s="37">
        <v>0.0528541226215645</v>
      </c>
      <c r="E17031" s="37" t="s">
        <v>16</v>
      </c>
      <c r="F17031" s="37" t="s">
        <v>9</v>
      </c>
    </row>
    <row r="17032">
      <c r="A17032" s="36" t="str">
        <f t="shared" si="1"/>
        <v>Medium Population-Low Poverty</v>
      </c>
      <c r="B17032" s="35" t="s">
        <v>17051</v>
      </c>
      <c r="C17032" s="37">
        <v>2997.0</v>
      </c>
      <c r="D17032" s="37">
        <v>0.0844177510844177</v>
      </c>
      <c r="E17032" s="37" t="s">
        <v>15</v>
      </c>
      <c r="F17032" s="37" t="s">
        <v>9</v>
      </c>
    </row>
    <row r="17033">
      <c r="A17033" s="36" t="str">
        <f t="shared" si="1"/>
        <v>Medium Population-Low Poverty</v>
      </c>
      <c r="B17033" s="35" t="s">
        <v>17052</v>
      </c>
      <c r="C17033" s="37">
        <v>1126.0</v>
      </c>
      <c r="D17033" s="37">
        <v>0.0257548845470693</v>
      </c>
      <c r="E17033" s="37" t="s">
        <v>15</v>
      </c>
      <c r="F17033" s="37" t="s">
        <v>9</v>
      </c>
    </row>
    <row r="17034">
      <c r="A17034" s="36" t="str">
        <f t="shared" si="1"/>
        <v>Medium Population-Low Poverty</v>
      </c>
      <c r="B17034" s="35" t="s">
        <v>17053</v>
      </c>
      <c r="C17034" s="37">
        <v>906.0</v>
      </c>
      <c r="D17034" s="37">
        <v>0.033112582781457</v>
      </c>
      <c r="E17034" s="37" t="s">
        <v>15</v>
      </c>
      <c r="F17034" s="37" t="s">
        <v>9</v>
      </c>
    </row>
    <row r="17035">
      <c r="A17035" s="36" t="str">
        <f t="shared" si="1"/>
        <v>Medium Population-Low Poverty</v>
      </c>
      <c r="B17035" s="35" t="s">
        <v>17054</v>
      </c>
      <c r="C17035" s="37">
        <v>7557.0</v>
      </c>
      <c r="D17035" s="37">
        <v>0.0940849543469631</v>
      </c>
      <c r="E17035" s="37" t="s">
        <v>15</v>
      </c>
      <c r="F17035" s="37" t="s">
        <v>9</v>
      </c>
    </row>
    <row r="17036">
      <c r="A17036" s="36" t="str">
        <f t="shared" si="1"/>
        <v>Medium Population-Middle Poverty</v>
      </c>
      <c r="B17036" s="35" t="s">
        <v>17055</v>
      </c>
      <c r="C17036" s="37">
        <v>8150.0</v>
      </c>
      <c r="D17036" s="37">
        <v>0.183803680981595</v>
      </c>
      <c r="E17036" s="37" t="s">
        <v>15</v>
      </c>
      <c r="F17036" s="37" t="s">
        <v>10</v>
      </c>
    </row>
    <row r="17037">
      <c r="A17037" s="36" t="str">
        <f t="shared" si="1"/>
        <v>Medium Population-Low Poverty</v>
      </c>
      <c r="B17037" s="35" t="s">
        <v>17056</v>
      </c>
      <c r="C17037" s="37">
        <v>943.0</v>
      </c>
      <c r="D17037" s="37">
        <v>0.0795334040296925</v>
      </c>
      <c r="E17037" s="37" t="s">
        <v>15</v>
      </c>
      <c r="F17037" s="37" t="s">
        <v>9</v>
      </c>
    </row>
    <row r="17038">
      <c r="A17038" s="36" t="str">
        <f t="shared" si="1"/>
        <v>Medium Population-Low Poverty</v>
      </c>
      <c r="B17038" s="35" t="s">
        <v>17057</v>
      </c>
      <c r="C17038" s="37">
        <v>1018.0</v>
      </c>
      <c r="D17038" s="37">
        <v>0.0324165029469548</v>
      </c>
      <c r="E17038" s="37" t="s">
        <v>15</v>
      </c>
      <c r="F17038" s="37" t="s">
        <v>9</v>
      </c>
    </row>
    <row r="17039">
      <c r="A17039" s="36" t="str">
        <f t="shared" si="1"/>
        <v>Low Population-Middle Poverty</v>
      </c>
      <c r="B17039" s="35" t="s">
        <v>17058</v>
      </c>
      <c r="C17039" s="37">
        <v>60.0</v>
      </c>
      <c r="D17039" s="37">
        <v>0.133333333333333</v>
      </c>
      <c r="E17039" s="37" t="s">
        <v>16</v>
      </c>
      <c r="F17039" s="37" t="s">
        <v>10</v>
      </c>
    </row>
    <row r="17040">
      <c r="A17040" s="36" t="str">
        <f t="shared" si="1"/>
        <v>Medium Population-Low Poverty</v>
      </c>
      <c r="B17040" s="35" t="s">
        <v>17059</v>
      </c>
      <c r="C17040" s="37">
        <v>4378.0</v>
      </c>
      <c r="D17040" s="37">
        <v>0.0596162631338511</v>
      </c>
      <c r="E17040" s="37" t="s">
        <v>15</v>
      </c>
      <c r="F17040" s="37" t="s">
        <v>9</v>
      </c>
    </row>
    <row r="17041">
      <c r="A17041" s="36" t="str">
        <f t="shared" si="1"/>
        <v>Medium Population-Low Poverty</v>
      </c>
      <c r="B17041" s="35" t="s">
        <v>17060</v>
      </c>
      <c r="C17041" s="37">
        <v>1466.0</v>
      </c>
      <c r="D17041" s="37">
        <v>0.0620736698499318</v>
      </c>
      <c r="E17041" s="37" t="s">
        <v>15</v>
      </c>
      <c r="F17041" s="37" t="s">
        <v>9</v>
      </c>
    </row>
    <row r="17042">
      <c r="A17042" s="36" t="str">
        <f t="shared" si="1"/>
        <v>Medium Population-Low Poverty</v>
      </c>
      <c r="B17042" s="35" t="s">
        <v>17061</v>
      </c>
      <c r="C17042" s="37">
        <v>903.0</v>
      </c>
      <c r="D17042" s="37">
        <v>0.079734219269103</v>
      </c>
      <c r="E17042" s="37" t="s">
        <v>15</v>
      </c>
      <c r="F17042" s="37" t="s">
        <v>9</v>
      </c>
    </row>
    <row r="17043">
      <c r="A17043" s="36" t="str">
        <f t="shared" si="1"/>
        <v>Low Population-Low Poverty</v>
      </c>
      <c r="B17043" s="35" t="s">
        <v>17062</v>
      </c>
      <c r="C17043" s="37">
        <v>248.0</v>
      </c>
      <c r="D17043" s="37">
        <v>0.00403225806451613</v>
      </c>
      <c r="E17043" s="37" t="s">
        <v>16</v>
      </c>
      <c r="F17043" s="37" t="s">
        <v>9</v>
      </c>
    </row>
    <row r="17044">
      <c r="A17044" s="36" t="str">
        <f t="shared" si="1"/>
        <v>Medium Population-Low Poverty</v>
      </c>
      <c r="B17044" s="35" t="s">
        <v>17063</v>
      </c>
      <c r="C17044" s="37">
        <v>1338.0</v>
      </c>
      <c r="D17044" s="37">
        <v>0.0493273542600897</v>
      </c>
      <c r="E17044" s="37" t="s">
        <v>15</v>
      </c>
      <c r="F17044" s="37" t="s">
        <v>9</v>
      </c>
    </row>
    <row r="17045">
      <c r="A17045" s="36" t="str">
        <f t="shared" si="1"/>
        <v>Low Population-Middle Poverty</v>
      </c>
      <c r="B17045" s="35" t="s">
        <v>17064</v>
      </c>
      <c r="C17045" s="37">
        <v>380.0</v>
      </c>
      <c r="D17045" s="37">
        <v>0.15</v>
      </c>
      <c r="E17045" s="37" t="s">
        <v>16</v>
      </c>
      <c r="F17045" s="37" t="s">
        <v>10</v>
      </c>
    </row>
    <row r="17046">
      <c r="A17046" s="36" t="str">
        <f t="shared" si="1"/>
        <v>Medium Population-Low Poverty</v>
      </c>
      <c r="B17046" s="35" t="s">
        <v>17065</v>
      </c>
      <c r="C17046" s="37">
        <v>2193.0</v>
      </c>
      <c r="D17046" s="37">
        <v>0.0802553579571363</v>
      </c>
      <c r="E17046" s="37" t="s">
        <v>15</v>
      </c>
      <c r="F17046" s="37" t="s">
        <v>9</v>
      </c>
    </row>
    <row r="17047">
      <c r="A17047" s="36" t="str">
        <f t="shared" si="1"/>
        <v>Low Population-Low Poverty</v>
      </c>
      <c r="B17047" s="35" t="s">
        <v>17066</v>
      </c>
      <c r="C17047" s="37">
        <v>342.0</v>
      </c>
      <c r="D17047" s="37">
        <v>0.0584795321637427</v>
      </c>
      <c r="E17047" s="37" t="s">
        <v>16</v>
      </c>
      <c r="F17047" s="37" t="s">
        <v>9</v>
      </c>
    </row>
    <row r="17048">
      <c r="A17048" s="36" t="str">
        <f t="shared" si="1"/>
        <v>Medium Population-Low Poverty</v>
      </c>
      <c r="B17048" s="35" t="s">
        <v>17067</v>
      </c>
      <c r="C17048" s="37">
        <v>647.0</v>
      </c>
      <c r="D17048" s="37">
        <v>0.0525502318392581</v>
      </c>
      <c r="E17048" s="37" t="s">
        <v>15</v>
      </c>
      <c r="F17048" s="37" t="s">
        <v>9</v>
      </c>
    </row>
    <row r="17049">
      <c r="A17049" s="36" t="str">
        <f t="shared" si="1"/>
        <v>Medium Population-Middle Poverty</v>
      </c>
      <c r="B17049" s="35" t="s">
        <v>17068</v>
      </c>
      <c r="C17049" s="37">
        <v>870.0</v>
      </c>
      <c r="D17049" s="37">
        <v>0.12183908045977</v>
      </c>
      <c r="E17049" s="37" t="s">
        <v>15</v>
      </c>
      <c r="F17049" s="37" t="s">
        <v>10</v>
      </c>
    </row>
    <row r="17050">
      <c r="A17050" s="36" t="str">
        <f t="shared" si="1"/>
        <v>High Population-Low Poverty</v>
      </c>
      <c r="B17050" s="35" t="s">
        <v>17069</v>
      </c>
      <c r="C17050" s="37">
        <v>11310.0</v>
      </c>
      <c r="D17050" s="37">
        <v>0.0989389920424403</v>
      </c>
      <c r="E17050" s="37" t="s">
        <v>14</v>
      </c>
      <c r="F17050" s="37" t="s">
        <v>9</v>
      </c>
    </row>
    <row r="17051">
      <c r="A17051" s="36" t="str">
        <f t="shared" si="1"/>
        <v>Medium Population-Low Poverty</v>
      </c>
      <c r="B17051" s="35" t="s">
        <v>17070</v>
      </c>
      <c r="C17051" s="37">
        <v>1837.0</v>
      </c>
      <c r="D17051" s="37">
        <v>0.0756668481219379</v>
      </c>
      <c r="E17051" s="37" t="s">
        <v>15</v>
      </c>
      <c r="F17051" s="37" t="s">
        <v>9</v>
      </c>
    </row>
    <row r="17052">
      <c r="A17052" s="36" t="str">
        <f t="shared" si="1"/>
        <v>Medium Population-Low Poverty</v>
      </c>
      <c r="B17052" s="35" t="s">
        <v>17071</v>
      </c>
      <c r="C17052" s="37">
        <v>612.0</v>
      </c>
      <c r="D17052" s="37">
        <v>0.0620915032679739</v>
      </c>
      <c r="E17052" s="37" t="s">
        <v>15</v>
      </c>
      <c r="F17052" s="37" t="s">
        <v>9</v>
      </c>
    </row>
    <row r="17053">
      <c r="A17053" s="36" t="str">
        <f t="shared" si="1"/>
        <v>Low Population-Middle Poverty</v>
      </c>
      <c r="B17053" s="35" t="s">
        <v>17072</v>
      </c>
      <c r="C17053" s="37">
        <v>334.0</v>
      </c>
      <c r="D17053" s="37">
        <v>0.194610778443114</v>
      </c>
      <c r="E17053" s="37" t="s">
        <v>16</v>
      </c>
      <c r="F17053" s="37" t="s">
        <v>10</v>
      </c>
    </row>
    <row r="17054">
      <c r="A17054" s="36" t="str">
        <f t="shared" si="1"/>
        <v>Medium Population-Middle Poverty</v>
      </c>
      <c r="B17054" s="35" t="s">
        <v>17073</v>
      </c>
      <c r="C17054" s="37">
        <v>693.0</v>
      </c>
      <c r="D17054" s="37">
        <v>0.103896103896104</v>
      </c>
      <c r="E17054" s="37" t="s">
        <v>15</v>
      </c>
      <c r="F17054" s="37" t="s">
        <v>10</v>
      </c>
    </row>
    <row r="17055">
      <c r="A17055" s="36" t="str">
        <f t="shared" si="1"/>
        <v>Medium Population-Low Poverty</v>
      </c>
      <c r="B17055" s="35" t="s">
        <v>17074</v>
      </c>
      <c r="C17055" s="37">
        <v>5635.0</v>
      </c>
      <c r="D17055" s="37">
        <v>0.0963620230700976</v>
      </c>
      <c r="E17055" s="37" t="s">
        <v>15</v>
      </c>
      <c r="F17055" s="37" t="s">
        <v>9</v>
      </c>
    </row>
    <row r="17056">
      <c r="A17056" s="36" t="str">
        <f t="shared" si="1"/>
        <v>Medium Population-Middle Poverty</v>
      </c>
      <c r="B17056" s="35" t="s">
        <v>17075</v>
      </c>
      <c r="C17056" s="37">
        <v>666.0</v>
      </c>
      <c r="D17056" s="37">
        <v>0.111111111111111</v>
      </c>
      <c r="E17056" s="37" t="s">
        <v>15</v>
      </c>
      <c r="F17056" s="37" t="s">
        <v>10</v>
      </c>
    </row>
    <row r="17057">
      <c r="A17057" s="36" t="str">
        <f t="shared" si="1"/>
        <v>Medium Population-Low Poverty</v>
      </c>
      <c r="B17057" s="35" t="s">
        <v>17076</v>
      </c>
      <c r="C17057" s="37">
        <v>1343.0</v>
      </c>
      <c r="D17057" s="37">
        <v>0.0632911392405063</v>
      </c>
      <c r="E17057" s="37" t="s">
        <v>15</v>
      </c>
      <c r="F17057" s="37" t="s">
        <v>9</v>
      </c>
    </row>
    <row r="17058">
      <c r="A17058" s="36" t="str">
        <f t="shared" si="1"/>
        <v>Medium Population-Middle Poverty</v>
      </c>
      <c r="B17058" s="35" t="s">
        <v>17077</v>
      </c>
      <c r="C17058" s="37">
        <v>1416.0</v>
      </c>
      <c r="D17058" s="37">
        <v>0.231638418079096</v>
      </c>
      <c r="E17058" s="37" t="s">
        <v>15</v>
      </c>
      <c r="F17058" s="37" t="s">
        <v>10</v>
      </c>
    </row>
    <row r="17059">
      <c r="A17059" s="36" t="str">
        <f t="shared" si="1"/>
        <v>Medium Population-Low Poverty</v>
      </c>
      <c r="B17059" s="35" t="s">
        <v>17078</v>
      </c>
      <c r="C17059" s="37">
        <v>1334.0</v>
      </c>
      <c r="D17059" s="37">
        <v>0.055472263868066</v>
      </c>
      <c r="E17059" s="37" t="s">
        <v>15</v>
      </c>
      <c r="F17059" s="37" t="s">
        <v>9</v>
      </c>
    </row>
    <row r="17060">
      <c r="A17060" s="36" t="str">
        <f t="shared" si="1"/>
        <v>Medium Population-Middle Poverty</v>
      </c>
      <c r="B17060" s="35" t="s">
        <v>17079</v>
      </c>
      <c r="C17060" s="37">
        <v>840.0</v>
      </c>
      <c r="D17060" s="37">
        <v>0.139285714285714</v>
      </c>
      <c r="E17060" s="37" t="s">
        <v>15</v>
      </c>
      <c r="F17060" s="37" t="s">
        <v>10</v>
      </c>
    </row>
    <row r="17061">
      <c r="A17061" s="36" t="str">
        <f t="shared" si="1"/>
        <v>Medium Population-Low Poverty</v>
      </c>
      <c r="B17061" s="35" t="s">
        <v>17080</v>
      </c>
      <c r="C17061" s="37">
        <v>1100.0</v>
      </c>
      <c r="D17061" s="37">
        <v>0.05</v>
      </c>
      <c r="E17061" s="37" t="s">
        <v>15</v>
      </c>
      <c r="F17061" s="37" t="s">
        <v>9</v>
      </c>
    </row>
    <row r="17062">
      <c r="A17062" s="36" t="str">
        <f t="shared" si="1"/>
        <v>Medium Population-Low Poverty</v>
      </c>
      <c r="B17062" s="35" t="s">
        <v>17081</v>
      </c>
      <c r="C17062" s="37">
        <v>1656.0</v>
      </c>
      <c r="D17062" s="37">
        <v>0.0857487922705314</v>
      </c>
      <c r="E17062" s="37" t="s">
        <v>15</v>
      </c>
      <c r="F17062" s="37" t="s">
        <v>9</v>
      </c>
    </row>
    <row r="17063">
      <c r="A17063" s="36" t="str">
        <f t="shared" si="1"/>
        <v>Medium Population-Low Poverty</v>
      </c>
      <c r="B17063" s="35" t="s">
        <v>17082</v>
      </c>
      <c r="C17063" s="37">
        <v>843.0</v>
      </c>
      <c r="D17063" s="37">
        <v>0.0403321470937129</v>
      </c>
      <c r="E17063" s="37" t="s">
        <v>15</v>
      </c>
      <c r="F17063" s="37" t="s">
        <v>9</v>
      </c>
    </row>
    <row r="17064">
      <c r="A17064" s="36" t="str">
        <f t="shared" si="1"/>
        <v>Medium Population-Middle Poverty</v>
      </c>
      <c r="B17064" s="35" t="s">
        <v>17083</v>
      </c>
      <c r="C17064" s="37">
        <v>1473.0</v>
      </c>
      <c r="D17064" s="37">
        <v>0.179226069246436</v>
      </c>
      <c r="E17064" s="37" t="s">
        <v>15</v>
      </c>
      <c r="F17064" s="37" t="s">
        <v>10</v>
      </c>
    </row>
    <row r="17065">
      <c r="A17065" s="36" t="str">
        <f t="shared" si="1"/>
        <v>Medium Population-Low Poverty</v>
      </c>
      <c r="B17065" s="35" t="s">
        <v>17084</v>
      </c>
      <c r="C17065" s="37">
        <v>591.0</v>
      </c>
      <c r="D17065" s="37">
        <v>0.0676818950930626</v>
      </c>
      <c r="E17065" s="37" t="s">
        <v>15</v>
      </c>
      <c r="F17065" s="37" t="s">
        <v>9</v>
      </c>
    </row>
    <row r="17066">
      <c r="A17066" s="36" t="str">
        <f t="shared" si="1"/>
        <v>Medium Population-Middle Poverty</v>
      </c>
      <c r="B17066" s="35" t="s">
        <v>17085</v>
      </c>
      <c r="C17066" s="37">
        <v>1731.0</v>
      </c>
      <c r="D17066" s="37">
        <v>0.109763142692085</v>
      </c>
      <c r="E17066" s="37" t="s">
        <v>15</v>
      </c>
      <c r="F17066" s="37" t="s">
        <v>10</v>
      </c>
    </row>
    <row r="17067">
      <c r="A17067" s="36" t="str">
        <f t="shared" si="1"/>
        <v>Low Population-Middle Poverty</v>
      </c>
      <c r="B17067" s="35" t="s">
        <v>17086</v>
      </c>
      <c r="C17067" s="37">
        <v>238.0</v>
      </c>
      <c r="D17067" s="37">
        <v>0.151260504201681</v>
      </c>
      <c r="E17067" s="37" t="s">
        <v>16</v>
      </c>
      <c r="F17067" s="37" t="s">
        <v>10</v>
      </c>
    </row>
    <row r="17068">
      <c r="A17068" s="36" t="str">
        <f t="shared" si="1"/>
        <v>Medium Population-Low Poverty</v>
      </c>
      <c r="B17068" s="35" t="s">
        <v>17087</v>
      </c>
      <c r="C17068" s="37">
        <v>2247.0</v>
      </c>
      <c r="D17068" s="37">
        <v>0.0836671117044949</v>
      </c>
      <c r="E17068" s="37" t="s">
        <v>15</v>
      </c>
      <c r="F17068" s="37" t="s">
        <v>9</v>
      </c>
    </row>
    <row r="17069">
      <c r="A17069" s="36" t="str">
        <f t="shared" si="1"/>
        <v>Medium Population-Low Poverty</v>
      </c>
      <c r="B17069" s="35" t="s">
        <v>17088</v>
      </c>
      <c r="C17069" s="37">
        <v>901.0</v>
      </c>
      <c r="D17069" s="37">
        <v>0.0244173140954495</v>
      </c>
      <c r="E17069" s="37" t="s">
        <v>15</v>
      </c>
      <c r="F17069" s="37" t="s">
        <v>9</v>
      </c>
    </row>
    <row r="17070">
      <c r="A17070" s="36" t="str">
        <f t="shared" si="1"/>
        <v>Medium Population-Low Poverty</v>
      </c>
      <c r="B17070" s="35" t="s">
        <v>17089</v>
      </c>
      <c r="C17070" s="37">
        <v>1373.0</v>
      </c>
      <c r="D17070" s="37">
        <v>0.0473415877640204</v>
      </c>
      <c r="E17070" s="37" t="s">
        <v>15</v>
      </c>
      <c r="F17070" s="37" t="s">
        <v>9</v>
      </c>
    </row>
    <row r="17071">
      <c r="A17071" s="36" t="str">
        <f t="shared" si="1"/>
        <v>Medium Population-Middle Poverty</v>
      </c>
      <c r="B17071" s="35" t="s">
        <v>17090</v>
      </c>
      <c r="C17071" s="37">
        <v>3500.0</v>
      </c>
      <c r="D17071" s="37">
        <v>0.207714285714286</v>
      </c>
      <c r="E17071" s="37" t="s">
        <v>15</v>
      </c>
      <c r="F17071" s="37" t="s">
        <v>10</v>
      </c>
    </row>
    <row r="17072">
      <c r="A17072" s="36" t="str">
        <f t="shared" si="1"/>
        <v>Low Population-Low Poverty</v>
      </c>
      <c r="B17072" s="35" t="s">
        <v>17091</v>
      </c>
      <c r="C17072" s="37">
        <v>300.0</v>
      </c>
      <c r="D17072" s="37">
        <v>0.0333333333333333</v>
      </c>
      <c r="E17072" s="37" t="s">
        <v>16</v>
      </c>
      <c r="F17072" s="37" t="s">
        <v>9</v>
      </c>
    </row>
    <row r="17073">
      <c r="A17073" s="36" t="str">
        <f t="shared" si="1"/>
        <v>Low Population-Middle Poverty</v>
      </c>
      <c r="B17073" s="35" t="s">
        <v>17092</v>
      </c>
      <c r="C17073" s="37">
        <v>346.0</v>
      </c>
      <c r="D17073" s="37">
        <v>0.106936416184971</v>
      </c>
      <c r="E17073" s="37" t="s">
        <v>16</v>
      </c>
      <c r="F17073" s="37" t="s">
        <v>10</v>
      </c>
    </row>
    <row r="17074">
      <c r="A17074" s="36" t="str">
        <f t="shared" si="1"/>
        <v>Medium Population-Low Poverty</v>
      </c>
      <c r="B17074" s="35" t="s">
        <v>17093</v>
      </c>
      <c r="C17074" s="37">
        <v>654.0</v>
      </c>
      <c r="D17074" s="37">
        <v>0.0305810397553517</v>
      </c>
      <c r="E17074" s="37" t="s">
        <v>15</v>
      </c>
      <c r="F17074" s="37" t="s">
        <v>9</v>
      </c>
    </row>
    <row r="17075">
      <c r="A17075" s="36" t="str">
        <f t="shared" si="1"/>
        <v>Low Population-Low Poverty</v>
      </c>
      <c r="B17075" s="35" t="s">
        <v>17094</v>
      </c>
      <c r="C17075" s="37">
        <v>107.0</v>
      </c>
      <c r="D17075" s="37">
        <v>0.0934579439252336</v>
      </c>
      <c r="E17075" s="37" t="s">
        <v>16</v>
      </c>
      <c r="F17075" s="37" t="s">
        <v>9</v>
      </c>
    </row>
    <row r="17076">
      <c r="A17076" s="36" t="str">
        <f t="shared" si="1"/>
        <v>Low Population-Middle Poverty</v>
      </c>
      <c r="B17076" s="35" t="s">
        <v>17095</v>
      </c>
      <c r="C17076" s="37">
        <v>244.0</v>
      </c>
      <c r="D17076" s="37">
        <v>0.151639344262295</v>
      </c>
      <c r="E17076" s="37" t="s">
        <v>16</v>
      </c>
      <c r="F17076" s="37" t="s">
        <v>10</v>
      </c>
    </row>
    <row r="17077">
      <c r="A17077" s="36" t="str">
        <f t="shared" si="1"/>
        <v>Low Population-Middle Poverty</v>
      </c>
      <c r="B17077" s="35" t="s">
        <v>17096</v>
      </c>
      <c r="C17077" s="37">
        <v>332.0</v>
      </c>
      <c r="D17077" s="37">
        <v>0.144578313253012</v>
      </c>
      <c r="E17077" s="37" t="s">
        <v>16</v>
      </c>
      <c r="F17077" s="37" t="s">
        <v>10</v>
      </c>
    </row>
    <row r="17078">
      <c r="A17078" s="36" t="str">
        <f t="shared" si="1"/>
        <v>Medium Population-Low Poverty</v>
      </c>
      <c r="B17078" s="35" t="s">
        <v>17097</v>
      </c>
      <c r="C17078" s="37">
        <v>547.0</v>
      </c>
      <c r="D17078" s="37">
        <v>0.0475319926873857</v>
      </c>
      <c r="E17078" s="37" t="s">
        <v>15</v>
      </c>
      <c r="F17078" s="37" t="s">
        <v>9</v>
      </c>
    </row>
    <row r="17079">
      <c r="A17079" s="36" t="str">
        <f t="shared" si="1"/>
        <v>Medium Population-Low Poverty</v>
      </c>
      <c r="B17079" s="35" t="s">
        <v>17098</v>
      </c>
      <c r="C17079" s="37">
        <v>874.0</v>
      </c>
      <c r="D17079" s="37">
        <v>0.0652173913043478</v>
      </c>
      <c r="E17079" s="37" t="s">
        <v>15</v>
      </c>
      <c r="F17079" s="37" t="s">
        <v>9</v>
      </c>
    </row>
    <row r="17080">
      <c r="A17080" s="36" t="str">
        <f t="shared" si="1"/>
        <v>Medium Population-Low Poverty</v>
      </c>
      <c r="B17080" s="35" t="s">
        <v>17099</v>
      </c>
      <c r="C17080" s="37">
        <v>5823.0</v>
      </c>
      <c r="D17080" s="37">
        <v>0.0609651382448909</v>
      </c>
      <c r="E17080" s="37" t="s">
        <v>15</v>
      </c>
      <c r="F17080" s="37" t="s">
        <v>9</v>
      </c>
    </row>
    <row r="17081">
      <c r="A17081" s="36" t="str">
        <f t="shared" si="1"/>
        <v>Medium Population-Middle Poverty</v>
      </c>
      <c r="B17081" s="35" t="s">
        <v>17100</v>
      </c>
      <c r="C17081" s="37">
        <v>3353.0</v>
      </c>
      <c r="D17081" s="37">
        <v>0.125559200715777</v>
      </c>
      <c r="E17081" s="37" t="s">
        <v>15</v>
      </c>
      <c r="F17081" s="37" t="s">
        <v>10</v>
      </c>
    </row>
    <row r="17082">
      <c r="A17082" s="36" t="str">
        <f t="shared" si="1"/>
        <v>Medium Population-Low Poverty</v>
      </c>
      <c r="B17082" s="35" t="s">
        <v>17101</v>
      </c>
      <c r="C17082" s="37">
        <v>1485.0</v>
      </c>
      <c r="D17082" s="37">
        <v>0.0484848484848485</v>
      </c>
      <c r="E17082" s="37" t="s">
        <v>15</v>
      </c>
      <c r="F17082" s="37" t="s">
        <v>9</v>
      </c>
    </row>
    <row r="17083">
      <c r="A17083" s="36" t="str">
        <f t="shared" si="1"/>
        <v>Medium Population-Low Poverty</v>
      </c>
      <c r="B17083" s="35" t="s">
        <v>17102</v>
      </c>
      <c r="C17083" s="37">
        <v>1028.0</v>
      </c>
      <c r="D17083" s="37">
        <v>0.0535019455252918</v>
      </c>
      <c r="E17083" s="37" t="s">
        <v>15</v>
      </c>
      <c r="F17083" s="37" t="s">
        <v>9</v>
      </c>
    </row>
    <row r="17084">
      <c r="A17084" s="36" t="str">
        <f t="shared" si="1"/>
        <v>Medium Population-Low Poverty</v>
      </c>
      <c r="B17084" s="35" t="s">
        <v>17103</v>
      </c>
      <c r="C17084" s="37">
        <v>1980.0</v>
      </c>
      <c r="D17084" s="37">
        <v>0.00151515151515152</v>
      </c>
      <c r="E17084" s="37" t="s">
        <v>15</v>
      </c>
      <c r="F17084" s="37" t="s">
        <v>9</v>
      </c>
    </row>
    <row r="17085">
      <c r="A17085" s="36" t="str">
        <f t="shared" si="1"/>
        <v>Medium Population-Low Poverty</v>
      </c>
      <c r="B17085" s="35" t="s">
        <v>17104</v>
      </c>
      <c r="C17085" s="37">
        <v>7781.0</v>
      </c>
      <c r="D17085" s="37">
        <v>0.0966456753630639</v>
      </c>
      <c r="E17085" s="37" t="s">
        <v>15</v>
      </c>
      <c r="F17085" s="37" t="s">
        <v>9</v>
      </c>
    </row>
    <row r="17086">
      <c r="A17086" s="36" t="str">
        <f t="shared" si="1"/>
        <v>Medium Population-Low Poverty</v>
      </c>
      <c r="B17086" s="35" t="s">
        <v>17105</v>
      </c>
      <c r="C17086" s="37">
        <v>2512.0</v>
      </c>
      <c r="D17086" s="37">
        <v>0.0374203821656051</v>
      </c>
      <c r="E17086" s="37" t="s">
        <v>15</v>
      </c>
      <c r="F17086" s="37" t="s">
        <v>9</v>
      </c>
    </row>
    <row r="17087">
      <c r="A17087" s="36" t="str">
        <f t="shared" si="1"/>
        <v>Low Population-Low Poverty</v>
      </c>
      <c r="B17087" s="35" t="s">
        <v>17106</v>
      </c>
      <c r="C17087" s="37">
        <v>436.0</v>
      </c>
      <c r="D17087" s="37">
        <v>0.0596330275229358</v>
      </c>
      <c r="E17087" s="37" t="s">
        <v>16</v>
      </c>
      <c r="F17087" s="37" t="s">
        <v>9</v>
      </c>
    </row>
    <row r="17088">
      <c r="A17088" s="36" t="str">
        <f t="shared" si="1"/>
        <v>Medium Population-Middle Poverty</v>
      </c>
      <c r="B17088" s="35" t="s">
        <v>17107</v>
      </c>
      <c r="C17088" s="37">
        <v>2975.0</v>
      </c>
      <c r="D17088" s="37">
        <v>0.118319327731092</v>
      </c>
      <c r="E17088" s="37" t="s">
        <v>15</v>
      </c>
      <c r="F17088" s="37" t="s">
        <v>10</v>
      </c>
    </row>
    <row r="17089">
      <c r="A17089" s="36" t="str">
        <f t="shared" si="1"/>
        <v>Medium Population-Low Poverty</v>
      </c>
      <c r="B17089" s="35" t="s">
        <v>17108</v>
      </c>
      <c r="C17089" s="37">
        <v>1038.0</v>
      </c>
      <c r="D17089" s="37">
        <v>0.0789980732177264</v>
      </c>
      <c r="E17089" s="37" t="s">
        <v>15</v>
      </c>
      <c r="F17089" s="37" t="s">
        <v>9</v>
      </c>
    </row>
    <row r="17090">
      <c r="A17090" s="36" t="str">
        <f t="shared" si="1"/>
        <v>Medium Population-Middle Poverty</v>
      </c>
      <c r="B17090" s="35" t="s">
        <v>17109</v>
      </c>
      <c r="C17090" s="37">
        <v>699.0</v>
      </c>
      <c r="D17090" s="37">
        <v>0.228898426323319</v>
      </c>
      <c r="E17090" s="37" t="s">
        <v>15</v>
      </c>
      <c r="F17090" s="37" t="s">
        <v>10</v>
      </c>
    </row>
    <row r="17091">
      <c r="A17091" s="36" t="str">
        <f t="shared" si="1"/>
        <v>Medium Population-Low Poverty</v>
      </c>
      <c r="B17091" s="35" t="s">
        <v>17110</v>
      </c>
      <c r="C17091" s="37">
        <v>2374.0</v>
      </c>
      <c r="D17091" s="37">
        <v>0.0703454085930918</v>
      </c>
      <c r="E17091" s="37" t="s">
        <v>15</v>
      </c>
      <c r="F17091" s="37" t="s">
        <v>9</v>
      </c>
    </row>
    <row r="17092">
      <c r="A17092" s="36" t="str">
        <f t="shared" si="1"/>
        <v>Low Population-Middle Poverty</v>
      </c>
      <c r="B17092" s="35" t="s">
        <v>17111</v>
      </c>
      <c r="C17092" s="37">
        <v>217.0</v>
      </c>
      <c r="D17092" s="37">
        <v>0.211981566820276</v>
      </c>
      <c r="E17092" s="37" t="s">
        <v>16</v>
      </c>
      <c r="F17092" s="37" t="s">
        <v>10</v>
      </c>
    </row>
    <row r="17093">
      <c r="A17093" s="36" t="str">
        <f t="shared" si="1"/>
        <v>Medium Population-Low Poverty</v>
      </c>
      <c r="B17093" s="35" t="s">
        <v>17112</v>
      </c>
      <c r="C17093" s="37">
        <v>4060.0</v>
      </c>
      <c r="D17093" s="37">
        <v>0.0460591133004926</v>
      </c>
      <c r="E17093" s="37" t="s">
        <v>15</v>
      </c>
      <c r="F17093" s="37" t="s">
        <v>9</v>
      </c>
    </row>
    <row r="17094">
      <c r="A17094" s="36" t="str">
        <f t="shared" si="1"/>
        <v>Medium Population-Low Poverty</v>
      </c>
      <c r="B17094" s="35" t="s">
        <v>17113</v>
      </c>
      <c r="C17094" s="37">
        <v>3557.0</v>
      </c>
      <c r="D17094" s="37">
        <v>0.0767500702839471</v>
      </c>
      <c r="E17094" s="37" t="s">
        <v>15</v>
      </c>
      <c r="F17094" s="37" t="s">
        <v>9</v>
      </c>
    </row>
    <row r="17095">
      <c r="A17095" s="36" t="str">
        <f t="shared" si="1"/>
        <v>Medium Population-Middle Poverty</v>
      </c>
      <c r="B17095" s="35" t="s">
        <v>17114</v>
      </c>
      <c r="C17095" s="37">
        <v>788.0</v>
      </c>
      <c r="D17095" s="37">
        <v>0.123096446700508</v>
      </c>
      <c r="E17095" s="37" t="s">
        <v>15</v>
      </c>
      <c r="F17095" s="37" t="s">
        <v>10</v>
      </c>
    </row>
    <row r="17096">
      <c r="A17096" s="36" t="str">
        <f t="shared" si="1"/>
        <v>Medium Population-Middle Poverty</v>
      </c>
      <c r="B17096" s="35" t="s">
        <v>17115</v>
      </c>
      <c r="C17096" s="37">
        <v>1141.0</v>
      </c>
      <c r="D17096" s="37">
        <v>0.122699386503067</v>
      </c>
      <c r="E17096" s="37" t="s">
        <v>15</v>
      </c>
      <c r="F17096" s="37" t="s">
        <v>10</v>
      </c>
    </row>
    <row r="17097">
      <c r="A17097" s="36" t="str">
        <f t="shared" si="1"/>
        <v>Medium Population-Middle Poverty</v>
      </c>
      <c r="B17097" s="35" t="s">
        <v>17116</v>
      </c>
      <c r="C17097" s="37">
        <v>549.0</v>
      </c>
      <c r="D17097" s="37">
        <v>0.251366120218579</v>
      </c>
      <c r="E17097" s="37" t="s">
        <v>15</v>
      </c>
      <c r="F17097" s="37" t="s">
        <v>10</v>
      </c>
    </row>
    <row r="17098">
      <c r="A17098" s="36" t="str">
        <f t="shared" si="1"/>
        <v>Medium Population-Low Poverty</v>
      </c>
      <c r="B17098" s="35" t="s">
        <v>17117</v>
      </c>
      <c r="C17098" s="37">
        <v>1768.0</v>
      </c>
      <c r="D17098" s="37">
        <v>0.0667420814479638</v>
      </c>
      <c r="E17098" s="37" t="s">
        <v>15</v>
      </c>
      <c r="F17098" s="37" t="s">
        <v>9</v>
      </c>
    </row>
    <row r="17099">
      <c r="A17099" s="36" t="str">
        <f t="shared" si="1"/>
        <v>Low Population-Middle Poverty</v>
      </c>
      <c r="B17099" s="35" t="s">
        <v>17118</v>
      </c>
      <c r="C17099" s="37">
        <v>193.0</v>
      </c>
      <c r="D17099" s="37">
        <v>0.186528497409326</v>
      </c>
      <c r="E17099" s="37" t="s">
        <v>16</v>
      </c>
      <c r="F17099" s="37" t="s">
        <v>10</v>
      </c>
    </row>
    <row r="17100">
      <c r="A17100" s="36" t="str">
        <f t="shared" si="1"/>
        <v>Low Population-Low Poverty</v>
      </c>
      <c r="B17100" s="35" t="s">
        <v>17119</v>
      </c>
      <c r="C17100" s="37">
        <v>255.0</v>
      </c>
      <c r="D17100" s="37">
        <v>0.0</v>
      </c>
      <c r="E17100" s="37" t="s">
        <v>16</v>
      </c>
      <c r="F17100" s="37" t="s">
        <v>9</v>
      </c>
    </row>
    <row r="17101">
      <c r="A17101" s="36" t="str">
        <f t="shared" si="1"/>
        <v>Low Population-Low Poverty</v>
      </c>
      <c r="B17101" s="35" t="s">
        <v>17120</v>
      </c>
      <c r="C17101" s="37">
        <v>232.0</v>
      </c>
      <c r="D17101" s="37">
        <v>0.021551724137931</v>
      </c>
      <c r="E17101" s="37" t="s">
        <v>16</v>
      </c>
      <c r="F17101" s="37" t="s">
        <v>9</v>
      </c>
    </row>
    <row r="17102">
      <c r="A17102" s="36" t="str">
        <f t="shared" si="1"/>
        <v>Medium Population-Low Poverty</v>
      </c>
      <c r="B17102" s="35" t="s">
        <v>17121</v>
      </c>
      <c r="C17102" s="37">
        <v>508.0</v>
      </c>
      <c r="D17102" s="37">
        <v>0.0826771653543307</v>
      </c>
      <c r="E17102" s="37" t="s">
        <v>15</v>
      </c>
      <c r="F17102" s="37" t="s">
        <v>9</v>
      </c>
    </row>
    <row r="17103">
      <c r="A17103" s="36" t="str">
        <f t="shared" si="1"/>
        <v>Medium Population-Middle Poverty</v>
      </c>
      <c r="B17103" s="35" t="s">
        <v>17122</v>
      </c>
      <c r="C17103" s="37">
        <v>1373.0</v>
      </c>
      <c r="D17103" s="37">
        <v>0.101238164603059</v>
      </c>
      <c r="E17103" s="37" t="s">
        <v>15</v>
      </c>
      <c r="F17103" s="37" t="s">
        <v>10</v>
      </c>
    </row>
    <row r="17104">
      <c r="A17104" s="36" t="str">
        <f t="shared" si="1"/>
        <v>Medium Population-Low Poverty</v>
      </c>
      <c r="B17104" s="35" t="s">
        <v>17123</v>
      </c>
      <c r="C17104" s="37">
        <v>2021.0</v>
      </c>
      <c r="D17104" s="37">
        <v>0.0801583374567046</v>
      </c>
      <c r="E17104" s="37" t="s">
        <v>15</v>
      </c>
      <c r="F17104" s="37" t="s">
        <v>9</v>
      </c>
    </row>
    <row r="17105">
      <c r="A17105" s="36" t="str">
        <f t="shared" si="1"/>
        <v>Low Population-Middle Poverty</v>
      </c>
      <c r="B17105" s="35" t="s">
        <v>17124</v>
      </c>
      <c r="C17105" s="37">
        <v>261.0</v>
      </c>
      <c r="D17105" s="37">
        <v>0.114942528735632</v>
      </c>
      <c r="E17105" s="37" t="s">
        <v>16</v>
      </c>
      <c r="F17105" s="37" t="s">
        <v>10</v>
      </c>
    </row>
    <row r="17106">
      <c r="A17106" s="36" t="str">
        <f t="shared" si="1"/>
        <v>Medium Population-Low Poverty</v>
      </c>
      <c r="B17106" s="35" t="s">
        <v>17125</v>
      </c>
      <c r="C17106" s="37">
        <v>2986.0</v>
      </c>
      <c r="D17106" s="37">
        <v>0.0348292029470864</v>
      </c>
      <c r="E17106" s="37" t="s">
        <v>15</v>
      </c>
      <c r="F17106" s="37" t="s">
        <v>9</v>
      </c>
    </row>
    <row r="17107">
      <c r="A17107" s="36" t="str">
        <f t="shared" si="1"/>
        <v>Medium Population-Low Poverty</v>
      </c>
      <c r="B17107" s="35" t="s">
        <v>17126</v>
      </c>
      <c r="C17107" s="37">
        <v>3303.0</v>
      </c>
      <c r="D17107" s="37">
        <v>0.0330003027550711</v>
      </c>
      <c r="E17107" s="37" t="s">
        <v>15</v>
      </c>
      <c r="F17107" s="37" t="s">
        <v>9</v>
      </c>
    </row>
    <row r="17108">
      <c r="A17108" s="36" t="str">
        <f t="shared" si="1"/>
        <v>Medium Population-Low Poverty</v>
      </c>
      <c r="B17108" s="35" t="s">
        <v>17127</v>
      </c>
      <c r="C17108" s="37">
        <v>776.0</v>
      </c>
      <c r="D17108" s="37">
        <v>0.0876288659793814</v>
      </c>
      <c r="E17108" s="37" t="s">
        <v>15</v>
      </c>
      <c r="F17108" s="37" t="s">
        <v>9</v>
      </c>
    </row>
    <row r="17109">
      <c r="A17109" s="36" t="str">
        <f t="shared" si="1"/>
        <v>Low Population-Low Poverty</v>
      </c>
      <c r="B17109" s="35" t="s">
        <v>17128</v>
      </c>
      <c r="C17109" s="37">
        <v>199.0</v>
      </c>
      <c r="D17109" s="37">
        <v>0.0703517587939698</v>
      </c>
      <c r="E17109" s="37" t="s">
        <v>16</v>
      </c>
      <c r="F17109" s="37" t="s">
        <v>9</v>
      </c>
    </row>
    <row r="17110">
      <c r="A17110" s="36" t="str">
        <f t="shared" si="1"/>
        <v>Low Population-Low Poverty</v>
      </c>
      <c r="B17110" s="35" t="s">
        <v>17129</v>
      </c>
      <c r="C17110" s="37">
        <v>186.0</v>
      </c>
      <c r="D17110" s="37">
        <v>0.0376344086021505</v>
      </c>
      <c r="E17110" s="37" t="s">
        <v>16</v>
      </c>
      <c r="F17110" s="37" t="s">
        <v>9</v>
      </c>
    </row>
    <row r="17111">
      <c r="A17111" s="36" t="str">
        <f t="shared" si="1"/>
        <v>Medium Population-Middle Poverty</v>
      </c>
      <c r="B17111" s="35" t="s">
        <v>17130</v>
      </c>
      <c r="C17111" s="37">
        <v>7049.0</v>
      </c>
      <c r="D17111" s="37">
        <v>0.123563626046248</v>
      </c>
      <c r="E17111" s="37" t="s">
        <v>15</v>
      </c>
      <c r="F17111" s="37" t="s">
        <v>10</v>
      </c>
    </row>
    <row r="17112">
      <c r="A17112" s="36" t="str">
        <f t="shared" si="1"/>
        <v>Medium Population-Low Poverty</v>
      </c>
      <c r="B17112" s="35" t="s">
        <v>17131</v>
      </c>
      <c r="C17112" s="37">
        <v>790.0</v>
      </c>
      <c r="D17112" s="37">
        <v>0.0835443037974684</v>
      </c>
      <c r="E17112" s="37" t="s">
        <v>15</v>
      </c>
      <c r="F17112" s="37" t="s">
        <v>9</v>
      </c>
    </row>
    <row r="17113">
      <c r="A17113" s="36" t="str">
        <f t="shared" si="1"/>
        <v>Medium Population-Low Poverty</v>
      </c>
      <c r="B17113" s="35" t="s">
        <v>17132</v>
      </c>
      <c r="C17113" s="37">
        <v>779.0</v>
      </c>
      <c r="D17113" s="37">
        <v>0.0385109114249037</v>
      </c>
      <c r="E17113" s="37" t="s">
        <v>15</v>
      </c>
      <c r="F17113" s="37" t="s">
        <v>9</v>
      </c>
    </row>
    <row r="17114">
      <c r="A17114" s="36" t="str">
        <f t="shared" si="1"/>
        <v>Medium Population-Middle Poverty</v>
      </c>
      <c r="B17114" s="35" t="s">
        <v>17133</v>
      </c>
      <c r="C17114" s="37">
        <v>1677.0</v>
      </c>
      <c r="D17114" s="37">
        <v>0.140131186642815</v>
      </c>
      <c r="E17114" s="37" t="s">
        <v>15</v>
      </c>
      <c r="F17114" s="37" t="s">
        <v>10</v>
      </c>
    </row>
    <row r="17115">
      <c r="A17115" s="36" t="str">
        <f t="shared" si="1"/>
        <v>High Population-Middle Poverty</v>
      </c>
      <c r="B17115" s="35" t="s">
        <v>17134</v>
      </c>
      <c r="C17115" s="37">
        <v>34097.0</v>
      </c>
      <c r="D17115" s="37">
        <v>0.283338710150453</v>
      </c>
      <c r="E17115" s="37" t="s">
        <v>14</v>
      </c>
      <c r="F17115" s="37" t="s">
        <v>10</v>
      </c>
    </row>
    <row r="17116">
      <c r="A17116" s="36" t="str">
        <f t="shared" si="1"/>
        <v>High Population-Middle Poverty</v>
      </c>
      <c r="B17116" s="35" t="s">
        <v>17135</v>
      </c>
      <c r="C17116" s="37">
        <v>19551.0</v>
      </c>
      <c r="D17116" s="37">
        <v>0.160247557669684</v>
      </c>
      <c r="E17116" s="37" t="s">
        <v>14</v>
      </c>
      <c r="F17116" s="37" t="s">
        <v>10</v>
      </c>
    </row>
    <row r="17117">
      <c r="A17117" s="36" t="str">
        <f t="shared" si="1"/>
        <v>High Population-Middle Poverty</v>
      </c>
      <c r="B17117" s="35" t="s">
        <v>17136</v>
      </c>
      <c r="C17117" s="37">
        <v>21309.0</v>
      </c>
      <c r="D17117" s="37">
        <v>0.173353981885588</v>
      </c>
      <c r="E17117" s="37" t="s">
        <v>14</v>
      </c>
      <c r="F17117" s="37" t="s">
        <v>10</v>
      </c>
    </row>
    <row r="17118">
      <c r="A17118" s="36" t="str">
        <f t="shared" si="1"/>
        <v>High Population-Middle Poverty</v>
      </c>
      <c r="B17118" s="35" t="s">
        <v>17137</v>
      </c>
      <c r="C17118" s="37">
        <v>22764.0</v>
      </c>
      <c r="D17118" s="37">
        <v>0.279344579160077</v>
      </c>
      <c r="E17118" s="37" t="s">
        <v>14</v>
      </c>
      <c r="F17118" s="37" t="s">
        <v>10</v>
      </c>
    </row>
    <row r="17119">
      <c r="A17119" s="36" t="str">
        <f t="shared" si="1"/>
        <v>Medium Population-Low Poverty</v>
      </c>
      <c r="B17119" s="35" t="s">
        <v>17138</v>
      </c>
      <c r="C17119" s="37">
        <v>5473.0</v>
      </c>
      <c r="D17119" s="37">
        <v>0.0855106888361045</v>
      </c>
      <c r="E17119" s="37" t="s">
        <v>15</v>
      </c>
      <c r="F17119" s="37" t="s">
        <v>9</v>
      </c>
    </row>
    <row r="17120">
      <c r="A17120" s="36" t="str">
        <f t="shared" si="1"/>
        <v>Medium Population-Middle Poverty</v>
      </c>
      <c r="B17120" s="35" t="s">
        <v>17139</v>
      </c>
      <c r="C17120" s="37">
        <v>1869.0</v>
      </c>
      <c r="D17120" s="37">
        <v>0.150347779561263</v>
      </c>
      <c r="E17120" s="37" t="s">
        <v>15</v>
      </c>
      <c r="F17120" s="37" t="s">
        <v>10</v>
      </c>
    </row>
    <row r="17121">
      <c r="A17121" s="36" t="str">
        <f t="shared" si="1"/>
        <v>Medium Population-Low Poverty</v>
      </c>
      <c r="B17121" s="35" t="s">
        <v>17140</v>
      </c>
      <c r="C17121" s="37">
        <v>888.0</v>
      </c>
      <c r="D17121" s="37">
        <v>0.0292792792792793</v>
      </c>
      <c r="E17121" s="37" t="s">
        <v>15</v>
      </c>
      <c r="F17121" s="37" t="s">
        <v>9</v>
      </c>
    </row>
    <row r="17122">
      <c r="A17122" s="36" t="str">
        <f t="shared" si="1"/>
        <v>Medium Population-Low Poverty</v>
      </c>
      <c r="B17122" s="35" t="s">
        <v>17141</v>
      </c>
      <c r="C17122" s="37">
        <v>578.0</v>
      </c>
      <c r="D17122" s="37">
        <v>0.0467128027681661</v>
      </c>
      <c r="E17122" s="37" t="s">
        <v>15</v>
      </c>
      <c r="F17122" s="37" t="s">
        <v>9</v>
      </c>
    </row>
    <row r="17123">
      <c r="A17123" s="36" t="str">
        <f t="shared" si="1"/>
        <v>Medium Population-Low Poverty</v>
      </c>
      <c r="B17123" s="35" t="s">
        <v>17142</v>
      </c>
      <c r="C17123" s="37">
        <v>3437.0</v>
      </c>
      <c r="D17123" s="37">
        <v>0.0721559499563573</v>
      </c>
      <c r="E17123" s="37" t="s">
        <v>15</v>
      </c>
      <c r="F17123" s="37" t="s">
        <v>9</v>
      </c>
    </row>
    <row r="17124">
      <c r="A17124" s="36" t="str">
        <f t="shared" si="1"/>
        <v>Medium Population-Middle Poverty</v>
      </c>
      <c r="B17124" s="35" t="s">
        <v>17143</v>
      </c>
      <c r="C17124" s="37">
        <v>802.0</v>
      </c>
      <c r="D17124" s="37">
        <v>0.135910224438903</v>
      </c>
      <c r="E17124" s="37" t="s">
        <v>15</v>
      </c>
      <c r="F17124" s="37" t="s">
        <v>10</v>
      </c>
    </row>
    <row r="17125">
      <c r="A17125" s="36" t="str">
        <f t="shared" si="1"/>
        <v>Medium Population-Middle Poverty</v>
      </c>
      <c r="B17125" s="35" t="s">
        <v>17144</v>
      </c>
      <c r="C17125" s="37">
        <v>1539.0</v>
      </c>
      <c r="D17125" s="37">
        <v>0.12735542560104</v>
      </c>
      <c r="E17125" s="37" t="s">
        <v>15</v>
      </c>
      <c r="F17125" s="37" t="s">
        <v>10</v>
      </c>
    </row>
    <row r="17126">
      <c r="A17126" s="36" t="str">
        <f t="shared" si="1"/>
        <v>Low Population-Low Poverty</v>
      </c>
      <c r="B17126" s="35" t="s">
        <v>17145</v>
      </c>
      <c r="C17126" s="37">
        <v>241.0</v>
      </c>
      <c r="D17126" s="37">
        <v>0.045643153526971</v>
      </c>
      <c r="E17126" s="37" t="s">
        <v>16</v>
      </c>
      <c r="F17126" s="37" t="s">
        <v>9</v>
      </c>
    </row>
    <row r="17127">
      <c r="A17127" s="36" t="str">
        <f t="shared" si="1"/>
        <v>Medium Population-Middle Poverty</v>
      </c>
      <c r="B17127" s="35" t="s">
        <v>17146</v>
      </c>
      <c r="C17127" s="37">
        <v>3439.0</v>
      </c>
      <c r="D17127" s="37">
        <v>0.106135504507124</v>
      </c>
      <c r="E17127" s="37" t="s">
        <v>15</v>
      </c>
      <c r="F17127" s="37" t="s">
        <v>10</v>
      </c>
    </row>
    <row r="17128">
      <c r="A17128" s="36" t="str">
        <f t="shared" si="1"/>
        <v>High Population-Low Poverty</v>
      </c>
      <c r="B17128" s="35" t="s">
        <v>17147</v>
      </c>
      <c r="C17128" s="37">
        <v>39813.0</v>
      </c>
      <c r="D17128" s="37">
        <v>0.073116821138824</v>
      </c>
      <c r="E17128" s="37" t="s">
        <v>14</v>
      </c>
      <c r="F17128" s="37" t="s">
        <v>9</v>
      </c>
    </row>
    <row r="17129">
      <c r="A17129" s="36" t="str">
        <f t="shared" si="1"/>
        <v>Medium Population-Middle Poverty</v>
      </c>
      <c r="B17129" s="35" t="s">
        <v>17148</v>
      </c>
      <c r="C17129" s="37">
        <v>586.0</v>
      </c>
      <c r="D17129" s="37">
        <v>0.156996587030717</v>
      </c>
      <c r="E17129" s="37" t="s">
        <v>15</v>
      </c>
      <c r="F17129" s="37" t="s">
        <v>10</v>
      </c>
    </row>
    <row r="17130">
      <c r="A17130" s="36" t="str">
        <f t="shared" si="1"/>
        <v>Medium Population-Low Poverty</v>
      </c>
      <c r="B17130" s="35" t="s">
        <v>17149</v>
      </c>
      <c r="C17130" s="37">
        <v>1636.0</v>
      </c>
      <c r="D17130" s="37">
        <v>0.0733496332518337</v>
      </c>
      <c r="E17130" s="37" t="s">
        <v>15</v>
      </c>
      <c r="F17130" s="37" t="s">
        <v>9</v>
      </c>
    </row>
    <row r="17131">
      <c r="A17131" s="36" t="str">
        <f t="shared" si="1"/>
        <v>Low Population-Low Poverty</v>
      </c>
      <c r="B17131" s="35" t="s">
        <v>17150</v>
      </c>
      <c r="C17131" s="37">
        <v>227.0</v>
      </c>
      <c r="D17131" s="37">
        <v>0.0</v>
      </c>
      <c r="E17131" s="37" t="s">
        <v>16</v>
      </c>
      <c r="F17131" s="37" t="s">
        <v>9</v>
      </c>
    </row>
    <row r="17132">
      <c r="A17132" s="36" t="str">
        <f t="shared" si="1"/>
        <v>Low Population-Low Poverty</v>
      </c>
      <c r="B17132" s="35" t="s">
        <v>17151</v>
      </c>
      <c r="C17132" s="37">
        <v>143.0</v>
      </c>
      <c r="D17132" s="37">
        <v>0.0629370629370629</v>
      </c>
      <c r="E17132" s="37" t="s">
        <v>16</v>
      </c>
      <c r="F17132" s="37" t="s">
        <v>9</v>
      </c>
    </row>
    <row r="17133">
      <c r="A17133" s="36" t="str">
        <f t="shared" si="1"/>
        <v>Low Population-Low Poverty</v>
      </c>
      <c r="B17133" s="35" t="s">
        <v>17152</v>
      </c>
      <c r="C17133" s="37">
        <v>394.0</v>
      </c>
      <c r="D17133" s="37">
        <v>0.0989847715736041</v>
      </c>
      <c r="E17133" s="37" t="s">
        <v>16</v>
      </c>
      <c r="F17133" s="37" t="s">
        <v>9</v>
      </c>
    </row>
    <row r="17134">
      <c r="A17134" s="36" t="str">
        <f t="shared" si="1"/>
        <v>Medium Population-Low Poverty</v>
      </c>
      <c r="B17134" s="35" t="s">
        <v>17153</v>
      </c>
      <c r="C17134" s="37">
        <v>6294.0</v>
      </c>
      <c r="D17134" s="37">
        <v>0.0819828408007626</v>
      </c>
      <c r="E17134" s="37" t="s">
        <v>15</v>
      </c>
      <c r="F17134" s="37" t="s">
        <v>9</v>
      </c>
    </row>
    <row r="17135">
      <c r="A17135" s="36" t="str">
        <f t="shared" si="1"/>
        <v>Low Population-Middle Poverty</v>
      </c>
      <c r="B17135" s="35" t="s">
        <v>17154</v>
      </c>
      <c r="C17135" s="37">
        <v>80.0</v>
      </c>
      <c r="D17135" s="37">
        <v>0.2125</v>
      </c>
      <c r="E17135" s="37" t="s">
        <v>16</v>
      </c>
      <c r="F17135" s="37" t="s">
        <v>10</v>
      </c>
    </row>
    <row r="17136">
      <c r="A17136" s="36" t="str">
        <f t="shared" si="1"/>
        <v>Low Population-Low Poverty</v>
      </c>
      <c r="B17136" s="35" t="s">
        <v>17155</v>
      </c>
      <c r="C17136" s="37">
        <v>296.0</v>
      </c>
      <c r="D17136" s="37">
        <v>0.0405405405405405</v>
      </c>
      <c r="E17136" s="37" t="s">
        <v>16</v>
      </c>
      <c r="F17136" s="37" t="s">
        <v>9</v>
      </c>
    </row>
    <row r="17137">
      <c r="A17137" s="36" t="str">
        <f t="shared" si="1"/>
        <v>Medium Population-Low Poverty</v>
      </c>
      <c r="B17137" s="35" t="s">
        <v>17156</v>
      </c>
      <c r="C17137" s="37">
        <v>4852.0</v>
      </c>
      <c r="D17137" s="37">
        <v>0.0640972794723825</v>
      </c>
      <c r="E17137" s="37" t="s">
        <v>15</v>
      </c>
      <c r="F17137" s="37" t="s">
        <v>9</v>
      </c>
    </row>
    <row r="17138">
      <c r="A17138" s="36" t="str">
        <f t="shared" si="1"/>
        <v>Medium Population-Low Poverty</v>
      </c>
      <c r="B17138" s="35" t="s">
        <v>17157</v>
      </c>
      <c r="C17138" s="37">
        <v>1208.0</v>
      </c>
      <c r="D17138" s="37">
        <v>0.0769867549668874</v>
      </c>
      <c r="E17138" s="37" t="s">
        <v>15</v>
      </c>
      <c r="F17138" s="37" t="s">
        <v>9</v>
      </c>
    </row>
    <row r="17139">
      <c r="A17139" s="36" t="str">
        <f t="shared" si="1"/>
        <v>Medium Population-Middle Poverty</v>
      </c>
      <c r="B17139" s="35" t="s">
        <v>17158</v>
      </c>
      <c r="C17139" s="37">
        <v>1514.0</v>
      </c>
      <c r="D17139" s="37">
        <v>0.143989431968296</v>
      </c>
      <c r="E17139" s="37" t="s">
        <v>15</v>
      </c>
      <c r="F17139" s="37" t="s">
        <v>10</v>
      </c>
    </row>
    <row r="17140">
      <c r="A17140" s="36" t="str">
        <f t="shared" si="1"/>
        <v>High Population-Low Poverty</v>
      </c>
      <c r="B17140" s="35" t="s">
        <v>17159</v>
      </c>
      <c r="C17140" s="37">
        <v>19722.0</v>
      </c>
      <c r="D17140" s="37">
        <v>0.0477132136700132</v>
      </c>
      <c r="E17140" s="37" t="s">
        <v>14</v>
      </c>
      <c r="F17140" s="37" t="s">
        <v>9</v>
      </c>
    </row>
    <row r="17141">
      <c r="A17141" s="36" t="str">
        <f t="shared" si="1"/>
        <v>Medium Population-Middle Poverty</v>
      </c>
      <c r="B17141" s="35" t="s">
        <v>17160</v>
      </c>
      <c r="C17141" s="37">
        <v>842.0</v>
      </c>
      <c r="D17141" s="37">
        <v>0.141330166270784</v>
      </c>
      <c r="E17141" s="37" t="s">
        <v>15</v>
      </c>
      <c r="F17141" s="37" t="s">
        <v>10</v>
      </c>
    </row>
    <row r="17142">
      <c r="A17142" s="36" t="str">
        <f t="shared" si="1"/>
        <v>Medium Population-Middle Poverty</v>
      </c>
      <c r="B17142" s="35" t="s">
        <v>17161</v>
      </c>
      <c r="C17142" s="37">
        <v>1251.0</v>
      </c>
      <c r="D17142" s="37">
        <v>0.179056754596323</v>
      </c>
      <c r="E17142" s="37" t="s">
        <v>15</v>
      </c>
      <c r="F17142" s="37" t="s">
        <v>10</v>
      </c>
    </row>
    <row r="17143">
      <c r="A17143" s="36" t="str">
        <f t="shared" si="1"/>
        <v>Low Population-Middle Poverty</v>
      </c>
      <c r="B17143" s="35" t="s">
        <v>17162</v>
      </c>
      <c r="C17143" s="37">
        <v>420.0</v>
      </c>
      <c r="D17143" s="37">
        <v>0.164285714285714</v>
      </c>
      <c r="E17143" s="37" t="s">
        <v>16</v>
      </c>
      <c r="F17143" s="37" t="s">
        <v>10</v>
      </c>
    </row>
    <row r="17144">
      <c r="A17144" s="36" t="str">
        <f t="shared" si="1"/>
        <v>Medium Population-Low Poverty</v>
      </c>
      <c r="B17144" s="35" t="s">
        <v>17163</v>
      </c>
      <c r="C17144" s="37">
        <v>2725.0</v>
      </c>
      <c r="D17144" s="37">
        <v>0.0352293577981651</v>
      </c>
      <c r="E17144" s="37" t="s">
        <v>15</v>
      </c>
      <c r="F17144" s="37" t="s">
        <v>9</v>
      </c>
    </row>
    <row r="17145">
      <c r="A17145" s="36" t="str">
        <f t="shared" si="1"/>
        <v>Medium Population-Middle Poverty</v>
      </c>
      <c r="B17145" s="35" t="s">
        <v>17164</v>
      </c>
      <c r="C17145" s="37">
        <v>944.0</v>
      </c>
      <c r="D17145" s="37">
        <v>0.13771186440678</v>
      </c>
      <c r="E17145" s="37" t="s">
        <v>15</v>
      </c>
      <c r="F17145" s="37" t="s">
        <v>10</v>
      </c>
    </row>
    <row r="17146">
      <c r="A17146" s="36" t="str">
        <f t="shared" si="1"/>
        <v>Medium Population-Low Poverty</v>
      </c>
      <c r="B17146" s="35" t="s">
        <v>17165</v>
      </c>
      <c r="C17146" s="37">
        <v>2113.0</v>
      </c>
      <c r="D17146" s="37">
        <v>0.0468528159015618</v>
      </c>
      <c r="E17146" s="37" t="s">
        <v>15</v>
      </c>
      <c r="F17146" s="37" t="s">
        <v>9</v>
      </c>
    </row>
    <row r="17147">
      <c r="A17147" s="36" t="str">
        <f t="shared" si="1"/>
        <v>Medium Population-Middle Poverty</v>
      </c>
      <c r="B17147" s="35" t="s">
        <v>17166</v>
      </c>
      <c r="C17147" s="37">
        <v>868.0</v>
      </c>
      <c r="D17147" s="37">
        <v>0.132488479262673</v>
      </c>
      <c r="E17147" s="37" t="s">
        <v>15</v>
      </c>
      <c r="F17147" s="37" t="s">
        <v>10</v>
      </c>
    </row>
    <row r="17148">
      <c r="A17148" s="36" t="str">
        <f t="shared" si="1"/>
        <v>Medium Population-Low Poverty</v>
      </c>
      <c r="B17148" s="35" t="s">
        <v>17167</v>
      </c>
      <c r="C17148" s="37">
        <v>565.0</v>
      </c>
      <c r="D17148" s="37">
        <v>0.0619469026548673</v>
      </c>
      <c r="E17148" s="37" t="s">
        <v>15</v>
      </c>
      <c r="F17148" s="37" t="s">
        <v>9</v>
      </c>
    </row>
    <row r="17149">
      <c r="A17149" s="36" t="str">
        <f t="shared" si="1"/>
        <v>Medium Population-Low Poverty</v>
      </c>
      <c r="B17149" s="35" t="s">
        <v>17168</v>
      </c>
      <c r="C17149" s="37">
        <v>3039.0</v>
      </c>
      <c r="D17149" s="37">
        <v>0.0862125699243172</v>
      </c>
      <c r="E17149" s="37" t="s">
        <v>15</v>
      </c>
      <c r="F17149" s="37" t="s">
        <v>9</v>
      </c>
    </row>
    <row r="17150">
      <c r="A17150" s="36" t="str">
        <f t="shared" si="1"/>
        <v>Medium Population-Low Poverty</v>
      </c>
      <c r="B17150" s="35" t="s">
        <v>17169</v>
      </c>
      <c r="C17150" s="37">
        <v>2923.0</v>
      </c>
      <c r="D17150" s="37">
        <v>0.00786862812179268</v>
      </c>
      <c r="E17150" s="37" t="s">
        <v>15</v>
      </c>
      <c r="F17150" s="37" t="s">
        <v>9</v>
      </c>
    </row>
    <row r="17151">
      <c r="A17151" s="36" t="str">
        <f t="shared" si="1"/>
        <v>Medium Population-Low Poverty</v>
      </c>
      <c r="B17151" s="35" t="s">
        <v>17170</v>
      </c>
      <c r="C17151" s="37">
        <v>894.0</v>
      </c>
      <c r="D17151" s="37">
        <v>0.0246085011185682</v>
      </c>
      <c r="E17151" s="37" t="s">
        <v>15</v>
      </c>
      <c r="F17151" s="37" t="s">
        <v>9</v>
      </c>
    </row>
    <row r="17152">
      <c r="A17152" s="36" t="str">
        <f t="shared" si="1"/>
        <v>Medium Population-Middle Poverty</v>
      </c>
      <c r="B17152" s="35" t="s">
        <v>17171</v>
      </c>
      <c r="C17152" s="37">
        <v>656.0</v>
      </c>
      <c r="D17152" s="37">
        <v>0.128048780487805</v>
      </c>
      <c r="E17152" s="37" t="s">
        <v>15</v>
      </c>
      <c r="F17152" s="37" t="s">
        <v>10</v>
      </c>
    </row>
    <row r="17153">
      <c r="A17153" s="36" t="str">
        <f t="shared" si="1"/>
        <v>Medium Population-Low Poverty</v>
      </c>
      <c r="B17153" s="35" t="s">
        <v>17172</v>
      </c>
      <c r="C17153" s="37">
        <v>1965.0</v>
      </c>
      <c r="D17153" s="37">
        <v>0.0926208651399491</v>
      </c>
      <c r="E17153" s="37" t="s">
        <v>15</v>
      </c>
      <c r="F17153" s="37" t="s">
        <v>9</v>
      </c>
    </row>
    <row r="17154">
      <c r="A17154" s="36" t="str">
        <f t="shared" si="1"/>
        <v>Medium Population-Low Poverty</v>
      </c>
      <c r="B17154" s="35" t="s">
        <v>17173</v>
      </c>
      <c r="C17154" s="37">
        <v>6563.0</v>
      </c>
      <c r="D17154" s="37">
        <v>0.0371781197623038</v>
      </c>
      <c r="E17154" s="37" t="s">
        <v>15</v>
      </c>
      <c r="F17154" s="37" t="s">
        <v>9</v>
      </c>
    </row>
    <row r="17155">
      <c r="A17155" s="36" t="str">
        <f t="shared" si="1"/>
        <v>Low Population-Middle Poverty</v>
      </c>
      <c r="B17155" s="35" t="s">
        <v>17174</v>
      </c>
      <c r="C17155" s="37">
        <v>152.0</v>
      </c>
      <c r="D17155" s="37">
        <v>0.263157894736842</v>
      </c>
      <c r="E17155" s="37" t="s">
        <v>16</v>
      </c>
      <c r="F17155" s="37" t="s">
        <v>10</v>
      </c>
    </row>
    <row r="17156">
      <c r="A17156" s="36" t="str">
        <f t="shared" si="1"/>
        <v>Medium Population-Middle Poverty</v>
      </c>
      <c r="B17156" s="35" t="s">
        <v>17175</v>
      </c>
      <c r="C17156" s="37">
        <v>704.0</v>
      </c>
      <c r="D17156" s="37">
        <v>0.116477272727273</v>
      </c>
      <c r="E17156" s="37" t="s">
        <v>15</v>
      </c>
      <c r="F17156" s="37" t="s">
        <v>10</v>
      </c>
    </row>
    <row r="17157">
      <c r="A17157" s="36" t="str">
        <f t="shared" si="1"/>
        <v>Medium Population-Low Poverty</v>
      </c>
      <c r="B17157" s="35" t="s">
        <v>17176</v>
      </c>
      <c r="C17157" s="37">
        <v>2343.0</v>
      </c>
      <c r="D17157" s="37">
        <v>0.0640204865556978</v>
      </c>
      <c r="E17157" s="37" t="s">
        <v>15</v>
      </c>
      <c r="F17157" s="37" t="s">
        <v>9</v>
      </c>
    </row>
    <row r="17158">
      <c r="A17158" s="36" t="str">
        <f t="shared" si="1"/>
        <v>Medium Population-Low Poverty</v>
      </c>
      <c r="B17158" s="35" t="s">
        <v>17177</v>
      </c>
      <c r="C17158" s="37">
        <v>660.0</v>
      </c>
      <c r="D17158" s="37">
        <v>0.05</v>
      </c>
      <c r="E17158" s="37" t="s">
        <v>15</v>
      </c>
      <c r="F17158" s="37" t="s">
        <v>9</v>
      </c>
    </row>
    <row r="17159">
      <c r="A17159" s="36" t="str">
        <f t="shared" si="1"/>
        <v>Medium Population-Low Poverty</v>
      </c>
      <c r="B17159" s="35" t="s">
        <v>17178</v>
      </c>
      <c r="C17159" s="37">
        <v>3693.0</v>
      </c>
      <c r="D17159" s="37">
        <v>0.00839425940969402</v>
      </c>
      <c r="E17159" s="37" t="s">
        <v>15</v>
      </c>
      <c r="F17159" s="37" t="s">
        <v>9</v>
      </c>
    </row>
    <row r="17160">
      <c r="A17160" s="36" t="str">
        <f t="shared" si="1"/>
        <v>Medium Population-Middle Poverty</v>
      </c>
      <c r="B17160" s="35" t="s">
        <v>17179</v>
      </c>
      <c r="C17160" s="37">
        <v>4131.0</v>
      </c>
      <c r="D17160" s="37">
        <v>0.182038247397725</v>
      </c>
      <c r="E17160" s="37" t="s">
        <v>15</v>
      </c>
      <c r="F17160" s="37" t="s">
        <v>10</v>
      </c>
    </row>
    <row r="17161">
      <c r="A17161" s="36" t="str">
        <f t="shared" si="1"/>
        <v>Medium Population-Low Poverty</v>
      </c>
      <c r="B17161" s="35" t="s">
        <v>17180</v>
      </c>
      <c r="C17161" s="37">
        <v>3049.0</v>
      </c>
      <c r="D17161" s="37">
        <v>0.0646113479829452</v>
      </c>
      <c r="E17161" s="37" t="s">
        <v>15</v>
      </c>
      <c r="F17161" s="37" t="s">
        <v>9</v>
      </c>
    </row>
    <row r="17162">
      <c r="A17162" s="36" t="str">
        <f t="shared" si="1"/>
        <v>Medium Population-Low Poverty</v>
      </c>
      <c r="B17162" s="35" t="s">
        <v>17181</v>
      </c>
      <c r="C17162" s="37">
        <v>1071.0</v>
      </c>
      <c r="D17162" s="37">
        <v>0.0550887021475257</v>
      </c>
      <c r="E17162" s="37" t="s">
        <v>15</v>
      </c>
      <c r="F17162" s="37" t="s">
        <v>9</v>
      </c>
    </row>
    <row r="17163">
      <c r="A17163" s="36" t="str">
        <f t="shared" si="1"/>
        <v>Medium Population-Middle Poverty</v>
      </c>
      <c r="B17163" s="35" t="s">
        <v>17182</v>
      </c>
      <c r="C17163" s="37">
        <v>3126.0</v>
      </c>
      <c r="D17163" s="37">
        <v>0.103966730646193</v>
      </c>
      <c r="E17163" s="37" t="s">
        <v>15</v>
      </c>
      <c r="F17163" s="37" t="s">
        <v>10</v>
      </c>
    </row>
    <row r="17164">
      <c r="A17164" s="36" t="str">
        <f t="shared" si="1"/>
        <v>Medium Population-Low Poverty</v>
      </c>
      <c r="B17164" s="35" t="s">
        <v>17183</v>
      </c>
      <c r="C17164" s="37">
        <v>1477.0</v>
      </c>
      <c r="D17164" s="37">
        <v>0.037914691943128</v>
      </c>
      <c r="E17164" s="37" t="s">
        <v>15</v>
      </c>
      <c r="F17164" s="37" t="s">
        <v>9</v>
      </c>
    </row>
    <row r="17165">
      <c r="A17165" s="36" t="str">
        <f t="shared" si="1"/>
        <v>Medium Population-Middle Poverty</v>
      </c>
      <c r="B17165" s="35" t="s">
        <v>17184</v>
      </c>
      <c r="C17165" s="37">
        <v>1317.0</v>
      </c>
      <c r="D17165" s="37">
        <v>0.107061503416856</v>
      </c>
      <c r="E17165" s="37" t="s">
        <v>15</v>
      </c>
      <c r="F17165" s="37" t="s">
        <v>10</v>
      </c>
    </row>
    <row r="17166">
      <c r="A17166" s="36" t="str">
        <f t="shared" si="1"/>
        <v>Medium Population-Low Poverty</v>
      </c>
      <c r="B17166" s="35" t="s">
        <v>17185</v>
      </c>
      <c r="C17166" s="37">
        <v>1312.0</v>
      </c>
      <c r="D17166" s="37">
        <v>0.0586890243902439</v>
      </c>
      <c r="E17166" s="37" t="s">
        <v>15</v>
      </c>
      <c r="F17166" s="37" t="s">
        <v>9</v>
      </c>
    </row>
    <row r="17167">
      <c r="A17167" s="36" t="str">
        <f t="shared" si="1"/>
        <v>Low Population-Low Poverty</v>
      </c>
      <c r="B17167" s="35" t="s">
        <v>17186</v>
      </c>
      <c r="C17167" s="37">
        <v>68.0</v>
      </c>
      <c r="D17167" s="37">
        <v>0.0588235294117647</v>
      </c>
      <c r="E17167" s="37" t="s">
        <v>16</v>
      </c>
      <c r="F17167" s="37" t="s">
        <v>9</v>
      </c>
    </row>
    <row r="17168">
      <c r="A17168" s="36" t="str">
        <f t="shared" si="1"/>
        <v>Medium Population-Low Poverty</v>
      </c>
      <c r="B17168" s="35" t="s">
        <v>17187</v>
      </c>
      <c r="C17168" s="37">
        <v>1455.0</v>
      </c>
      <c r="D17168" s="37">
        <v>0.00274914089347079</v>
      </c>
      <c r="E17168" s="37" t="s">
        <v>15</v>
      </c>
      <c r="F17168" s="37" t="s">
        <v>9</v>
      </c>
    </row>
    <row r="17169">
      <c r="A17169" s="36" t="str">
        <f t="shared" si="1"/>
        <v>Medium Population-Low Poverty</v>
      </c>
      <c r="B17169" s="35" t="s">
        <v>17188</v>
      </c>
      <c r="C17169" s="37">
        <v>1533.0</v>
      </c>
      <c r="D17169" s="37">
        <v>0.0554468362687541</v>
      </c>
      <c r="E17169" s="37" t="s">
        <v>15</v>
      </c>
      <c r="F17169" s="37" t="s">
        <v>9</v>
      </c>
    </row>
    <row r="17170">
      <c r="A17170" s="36" t="str">
        <f t="shared" si="1"/>
        <v>Medium Population-Middle Poverty</v>
      </c>
      <c r="B17170" s="35" t="s">
        <v>17189</v>
      </c>
      <c r="C17170" s="37">
        <v>9184.0</v>
      </c>
      <c r="D17170" s="37">
        <v>0.122713414634146</v>
      </c>
      <c r="E17170" s="37" t="s">
        <v>15</v>
      </c>
      <c r="F17170" s="37" t="s">
        <v>10</v>
      </c>
    </row>
    <row r="17171">
      <c r="A17171" s="36" t="str">
        <f t="shared" si="1"/>
        <v>Low Population-Low Poverty</v>
      </c>
      <c r="B17171" s="35" t="s">
        <v>17190</v>
      </c>
      <c r="C17171" s="37">
        <v>360.0</v>
      </c>
      <c r="D17171" s="37">
        <v>0.0</v>
      </c>
      <c r="E17171" s="37" t="s">
        <v>16</v>
      </c>
      <c r="F17171" s="37" t="s">
        <v>9</v>
      </c>
    </row>
    <row r="17172">
      <c r="A17172" s="36" t="str">
        <f t="shared" si="1"/>
        <v>Low Population-Low Poverty</v>
      </c>
      <c r="B17172" s="35" t="s">
        <v>17191</v>
      </c>
      <c r="C17172" s="37">
        <v>300.0</v>
      </c>
      <c r="D17172" s="37">
        <v>0.0933333333333333</v>
      </c>
      <c r="E17172" s="37" t="s">
        <v>16</v>
      </c>
      <c r="F17172" s="37" t="s">
        <v>9</v>
      </c>
    </row>
    <row r="17173">
      <c r="A17173" s="36" t="str">
        <f t="shared" si="1"/>
        <v>Medium Population-Low Poverty</v>
      </c>
      <c r="B17173" s="35" t="s">
        <v>17192</v>
      </c>
      <c r="C17173" s="37">
        <v>2638.0</v>
      </c>
      <c r="D17173" s="37">
        <v>0.043972706595906</v>
      </c>
      <c r="E17173" s="37" t="s">
        <v>15</v>
      </c>
      <c r="F17173" s="37" t="s">
        <v>9</v>
      </c>
    </row>
    <row r="17174">
      <c r="A17174" s="36" t="str">
        <f t="shared" si="1"/>
        <v>Medium Population-Low Poverty</v>
      </c>
      <c r="B17174" s="35" t="s">
        <v>17193</v>
      </c>
      <c r="C17174" s="37">
        <v>3465.0</v>
      </c>
      <c r="D17174" s="37">
        <v>0.0473304473304473</v>
      </c>
      <c r="E17174" s="37" t="s">
        <v>15</v>
      </c>
      <c r="F17174" s="37" t="s">
        <v>9</v>
      </c>
    </row>
    <row r="17175">
      <c r="A17175" s="36" t="str">
        <f t="shared" si="1"/>
        <v>Low Population-Low Poverty</v>
      </c>
      <c r="B17175" s="35" t="s">
        <v>17194</v>
      </c>
      <c r="C17175" s="37">
        <v>253.0</v>
      </c>
      <c r="D17175" s="37">
        <v>0.00395256916996047</v>
      </c>
      <c r="E17175" s="37" t="s">
        <v>16</v>
      </c>
      <c r="F17175" s="37" t="s">
        <v>9</v>
      </c>
    </row>
    <row r="17176">
      <c r="A17176" s="36" t="str">
        <f t="shared" si="1"/>
        <v>Medium Population-Low Poverty</v>
      </c>
      <c r="B17176" s="35" t="s">
        <v>17195</v>
      </c>
      <c r="C17176" s="37">
        <v>4536.0</v>
      </c>
      <c r="D17176" s="37">
        <v>0.0910493827160494</v>
      </c>
      <c r="E17176" s="37" t="s">
        <v>15</v>
      </c>
      <c r="F17176" s="37" t="s">
        <v>9</v>
      </c>
    </row>
    <row r="17177">
      <c r="A17177" s="36" t="str">
        <f t="shared" si="1"/>
        <v>Medium Population-Middle Poverty</v>
      </c>
      <c r="B17177" s="35" t="s">
        <v>17196</v>
      </c>
      <c r="C17177" s="37">
        <v>952.0</v>
      </c>
      <c r="D17177" s="37">
        <v>0.100840336134454</v>
      </c>
      <c r="E17177" s="37" t="s">
        <v>15</v>
      </c>
      <c r="F17177" s="37" t="s">
        <v>10</v>
      </c>
    </row>
    <row r="17178">
      <c r="A17178" s="36" t="str">
        <f t="shared" si="1"/>
        <v>Medium Population-High Poverty</v>
      </c>
      <c r="B17178" s="35" t="s">
        <v>17197</v>
      </c>
      <c r="C17178" s="37">
        <v>1831.0</v>
      </c>
      <c r="D17178" s="37">
        <v>0.378481703986892</v>
      </c>
      <c r="E17178" s="37" t="s">
        <v>15</v>
      </c>
      <c r="F17178" s="37" t="s">
        <v>11</v>
      </c>
    </row>
    <row r="17179">
      <c r="A17179" s="36" t="str">
        <f t="shared" si="1"/>
        <v>High Population-Low Poverty</v>
      </c>
      <c r="B17179" s="35" t="s">
        <v>17198</v>
      </c>
      <c r="C17179" s="37">
        <v>39530.0</v>
      </c>
      <c r="D17179" s="37">
        <v>0.085226410321275</v>
      </c>
      <c r="E17179" s="37" t="s">
        <v>14</v>
      </c>
      <c r="F17179" s="37" t="s">
        <v>9</v>
      </c>
    </row>
    <row r="17180">
      <c r="A17180" s="36" t="str">
        <f t="shared" si="1"/>
        <v>High Population-Low Poverty</v>
      </c>
      <c r="B17180" s="35" t="s">
        <v>17199</v>
      </c>
      <c r="C17180" s="37">
        <v>22558.0</v>
      </c>
      <c r="D17180" s="37">
        <v>0.0962408014894938</v>
      </c>
      <c r="E17180" s="37" t="s">
        <v>14</v>
      </c>
      <c r="F17180" s="37" t="s">
        <v>9</v>
      </c>
    </row>
    <row r="17181">
      <c r="A17181" s="36" t="str">
        <f t="shared" si="1"/>
        <v>High Population-Middle Poverty</v>
      </c>
      <c r="B17181" s="35" t="s">
        <v>17200</v>
      </c>
      <c r="C17181" s="37">
        <v>38548.0</v>
      </c>
      <c r="D17181" s="37">
        <v>0.157336307979662</v>
      </c>
      <c r="E17181" s="37" t="s">
        <v>14</v>
      </c>
      <c r="F17181" s="37" t="s">
        <v>10</v>
      </c>
    </row>
    <row r="17182">
      <c r="A17182" s="36" t="str">
        <f t="shared" si="1"/>
        <v>High Population-Middle Poverty</v>
      </c>
      <c r="B17182" s="35" t="s">
        <v>17201</v>
      </c>
      <c r="C17182" s="37">
        <v>25283.0</v>
      </c>
      <c r="D17182" s="37">
        <v>0.103033658980343</v>
      </c>
      <c r="E17182" s="37" t="s">
        <v>14</v>
      </c>
      <c r="F17182" s="37" t="s">
        <v>10</v>
      </c>
    </row>
    <row r="17183">
      <c r="A17183" s="36" t="str">
        <f t="shared" si="1"/>
        <v>Medium Population-Low Poverty</v>
      </c>
      <c r="B17183" s="35" t="s">
        <v>17202</v>
      </c>
      <c r="C17183" s="37">
        <v>8145.0</v>
      </c>
      <c r="D17183" s="37">
        <v>0.0133824432166974</v>
      </c>
      <c r="E17183" s="37" t="s">
        <v>15</v>
      </c>
      <c r="F17183" s="37" t="s">
        <v>9</v>
      </c>
    </row>
    <row r="17184">
      <c r="A17184" s="36" t="str">
        <f t="shared" si="1"/>
        <v>High Population-Middle Poverty</v>
      </c>
      <c r="B17184" s="35" t="s">
        <v>17203</v>
      </c>
      <c r="C17184" s="37">
        <v>28860.0</v>
      </c>
      <c r="D17184" s="37">
        <v>0.162751212751213</v>
      </c>
      <c r="E17184" s="37" t="s">
        <v>14</v>
      </c>
      <c r="F17184" s="37" t="s">
        <v>10</v>
      </c>
    </row>
    <row r="17185">
      <c r="A17185" s="36" t="str">
        <f t="shared" si="1"/>
        <v>Medium Population-Low Poverty</v>
      </c>
      <c r="B17185" s="35" t="s">
        <v>17204</v>
      </c>
      <c r="C17185" s="37">
        <v>1115.0</v>
      </c>
      <c r="D17185" s="37">
        <v>0.0663677130044843</v>
      </c>
      <c r="E17185" s="37" t="s">
        <v>15</v>
      </c>
      <c r="F17185" s="37" t="s">
        <v>9</v>
      </c>
    </row>
    <row r="17186">
      <c r="A17186" s="36" t="str">
        <f t="shared" si="1"/>
        <v>Medium Population-Middle Poverty</v>
      </c>
      <c r="B17186" s="35" t="s">
        <v>17205</v>
      </c>
      <c r="C17186" s="37">
        <v>5851.0</v>
      </c>
      <c r="D17186" s="37">
        <v>0.130746880875064</v>
      </c>
      <c r="E17186" s="37" t="s">
        <v>15</v>
      </c>
      <c r="F17186" s="37" t="s">
        <v>10</v>
      </c>
    </row>
    <row r="17187">
      <c r="A17187" s="36" t="str">
        <f t="shared" si="1"/>
        <v>Medium Population-Middle Poverty</v>
      </c>
      <c r="B17187" s="35" t="s">
        <v>17206</v>
      </c>
      <c r="C17187" s="37">
        <v>1367.0</v>
      </c>
      <c r="D17187" s="37">
        <v>0.125822970007315</v>
      </c>
      <c r="E17187" s="37" t="s">
        <v>15</v>
      </c>
      <c r="F17187" s="37" t="s">
        <v>10</v>
      </c>
    </row>
    <row r="17188">
      <c r="A17188" s="36" t="str">
        <f t="shared" si="1"/>
        <v>Low Population-Middle Poverty</v>
      </c>
      <c r="B17188" s="35" t="s">
        <v>17207</v>
      </c>
      <c r="C17188" s="37">
        <v>368.0</v>
      </c>
      <c r="D17188" s="37">
        <v>0.184782608695652</v>
      </c>
      <c r="E17188" s="37" t="s">
        <v>16</v>
      </c>
      <c r="F17188" s="37" t="s">
        <v>10</v>
      </c>
    </row>
    <row r="17189">
      <c r="A17189" s="36" t="str">
        <f t="shared" si="1"/>
        <v>Medium Population-Middle Poverty</v>
      </c>
      <c r="B17189" s="35" t="s">
        <v>17208</v>
      </c>
      <c r="C17189" s="37">
        <v>1063.0</v>
      </c>
      <c r="D17189" s="37">
        <v>0.209783631232361</v>
      </c>
      <c r="E17189" s="37" t="s">
        <v>15</v>
      </c>
      <c r="F17189" s="37" t="s">
        <v>10</v>
      </c>
    </row>
    <row r="17190">
      <c r="A17190" s="36" t="str">
        <f t="shared" si="1"/>
        <v>Medium Population-Middle Poverty</v>
      </c>
      <c r="B17190" s="35" t="s">
        <v>17209</v>
      </c>
      <c r="C17190" s="37">
        <v>913.0</v>
      </c>
      <c r="D17190" s="37">
        <v>0.12486308871851</v>
      </c>
      <c r="E17190" s="37" t="s">
        <v>15</v>
      </c>
      <c r="F17190" s="37" t="s">
        <v>10</v>
      </c>
    </row>
    <row r="17191">
      <c r="A17191" s="36" t="str">
        <f t="shared" si="1"/>
        <v>Medium Population-Middle Poverty</v>
      </c>
      <c r="B17191" s="35" t="s">
        <v>17210</v>
      </c>
      <c r="C17191" s="37">
        <v>7145.0</v>
      </c>
      <c r="D17191" s="37">
        <v>0.122463261021693</v>
      </c>
      <c r="E17191" s="37" t="s">
        <v>15</v>
      </c>
      <c r="F17191" s="37" t="s">
        <v>10</v>
      </c>
    </row>
    <row r="17192">
      <c r="A17192" s="36" t="str">
        <f t="shared" si="1"/>
        <v>Medium Population-Middle Poverty</v>
      </c>
      <c r="B17192" s="35" t="s">
        <v>17211</v>
      </c>
      <c r="C17192" s="37">
        <v>1275.0</v>
      </c>
      <c r="D17192" s="37">
        <v>0.139607843137255</v>
      </c>
      <c r="E17192" s="37" t="s">
        <v>15</v>
      </c>
      <c r="F17192" s="37" t="s">
        <v>10</v>
      </c>
    </row>
    <row r="17193">
      <c r="A17193" s="36" t="str">
        <f t="shared" si="1"/>
        <v>Low Population-Middle Poverty</v>
      </c>
      <c r="B17193" s="35" t="s">
        <v>17212</v>
      </c>
      <c r="C17193" s="37">
        <v>388.0</v>
      </c>
      <c r="D17193" s="37">
        <v>0.141752577319588</v>
      </c>
      <c r="E17193" s="37" t="s">
        <v>16</v>
      </c>
      <c r="F17193" s="37" t="s">
        <v>10</v>
      </c>
    </row>
    <row r="17194">
      <c r="A17194" s="36" t="str">
        <f t="shared" si="1"/>
        <v>Low Population-Low Poverty</v>
      </c>
      <c r="B17194" s="35" t="s">
        <v>17213</v>
      </c>
      <c r="C17194" s="37">
        <v>371.0</v>
      </c>
      <c r="D17194" s="37">
        <v>0.0</v>
      </c>
      <c r="E17194" s="37" t="s">
        <v>16</v>
      </c>
      <c r="F17194" s="37" t="s">
        <v>9</v>
      </c>
    </row>
    <row r="17195">
      <c r="A17195" s="36" t="str">
        <f t="shared" si="1"/>
        <v>Medium Population-Middle Poverty</v>
      </c>
      <c r="B17195" s="35" t="s">
        <v>17214</v>
      </c>
      <c r="C17195" s="37">
        <v>7201.0</v>
      </c>
      <c r="D17195" s="37">
        <v>0.179419525065963</v>
      </c>
      <c r="E17195" s="37" t="s">
        <v>15</v>
      </c>
      <c r="F17195" s="37" t="s">
        <v>10</v>
      </c>
    </row>
    <row r="17196">
      <c r="A17196" s="36" t="str">
        <f t="shared" si="1"/>
        <v>Low Population-Middle Poverty</v>
      </c>
      <c r="B17196" s="35" t="s">
        <v>17215</v>
      </c>
      <c r="C17196" s="37">
        <v>96.0</v>
      </c>
      <c r="D17196" s="37">
        <v>0.135416666666667</v>
      </c>
      <c r="E17196" s="37" t="s">
        <v>16</v>
      </c>
      <c r="F17196" s="37" t="s">
        <v>10</v>
      </c>
    </row>
    <row r="17197">
      <c r="A17197" s="36" t="str">
        <f t="shared" si="1"/>
        <v>Medium Population-Middle Poverty</v>
      </c>
      <c r="B17197" s="35" t="s">
        <v>17216</v>
      </c>
      <c r="C17197" s="37">
        <v>901.0</v>
      </c>
      <c r="D17197" s="37">
        <v>0.207547169811321</v>
      </c>
      <c r="E17197" s="37" t="s">
        <v>15</v>
      </c>
      <c r="F17197" s="37" t="s">
        <v>10</v>
      </c>
    </row>
    <row r="17198">
      <c r="A17198" s="36" t="str">
        <f t="shared" si="1"/>
        <v>Low Population-Middle Poverty</v>
      </c>
      <c r="B17198" s="35" t="s">
        <v>17217</v>
      </c>
      <c r="C17198" s="37">
        <v>402.0</v>
      </c>
      <c r="D17198" s="37">
        <v>0.276119402985075</v>
      </c>
      <c r="E17198" s="37" t="s">
        <v>16</v>
      </c>
      <c r="F17198" s="37" t="s">
        <v>10</v>
      </c>
    </row>
    <row r="17199">
      <c r="A17199" s="36" t="str">
        <f t="shared" si="1"/>
        <v>Low Population-Low Poverty</v>
      </c>
      <c r="B17199" s="35" t="s">
        <v>17218</v>
      </c>
      <c r="C17199" s="37">
        <v>481.0</v>
      </c>
      <c r="D17199" s="37">
        <v>0.0311850311850312</v>
      </c>
      <c r="E17199" s="37" t="s">
        <v>16</v>
      </c>
      <c r="F17199" s="37" t="s">
        <v>9</v>
      </c>
    </row>
    <row r="17200">
      <c r="A17200" s="36" t="str">
        <f t="shared" si="1"/>
        <v>Medium Population-Low Poverty</v>
      </c>
      <c r="B17200" s="35" t="s">
        <v>17219</v>
      </c>
      <c r="C17200" s="37">
        <v>922.0</v>
      </c>
      <c r="D17200" s="37">
        <v>0.0737527114967462</v>
      </c>
      <c r="E17200" s="37" t="s">
        <v>15</v>
      </c>
      <c r="F17200" s="37" t="s">
        <v>9</v>
      </c>
    </row>
    <row r="17201">
      <c r="A17201" s="36" t="str">
        <f t="shared" si="1"/>
        <v>Medium Population-Middle Poverty</v>
      </c>
      <c r="B17201" s="35" t="s">
        <v>17220</v>
      </c>
      <c r="C17201" s="37">
        <v>1892.0</v>
      </c>
      <c r="D17201" s="37">
        <v>0.123678646934461</v>
      </c>
      <c r="E17201" s="37" t="s">
        <v>15</v>
      </c>
      <c r="F17201" s="37" t="s">
        <v>10</v>
      </c>
    </row>
    <row r="17202">
      <c r="A17202" s="36" t="str">
        <f t="shared" si="1"/>
        <v>Medium Population-Middle Poverty</v>
      </c>
      <c r="B17202" s="35" t="s">
        <v>17221</v>
      </c>
      <c r="C17202" s="37">
        <v>1344.0</v>
      </c>
      <c r="D17202" s="37">
        <v>0.181547619047619</v>
      </c>
      <c r="E17202" s="37" t="s">
        <v>15</v>
      </c>
      <c r="F17202" s="37" t="s">
        <v>10</v>
      </c>
    </row>
    <row r="17203">
      <c r="A17203" s="36" t="str">
        <f t="shared" si="1"/>
        <v>Low Population-Low Poverty</v>
      </c>
      <c r="B17203" s="35" t="s">
        <v>17222</v>
      </c>
      <c r="C17203" s="37">
        <v>382.0</v>
      </c>
      <c r="D17203" s="37">
        <v>0.0837696335078534</v>
      </c>
      <c r="E17203" s="37" t="s">
        <v>16</v>
      </c>
      <c r="F17203" s="37" t="s">
        <v>9</v>
      </c>
    </row>
    <row r="17204">
      <c r="A17204" s="36" t="str">
        <f t="shared" si="1"/>
        <v>High Population-Middle Poverty</v>
      </c>
      <c r="B17204" s="35" t="s">
        <v>17223</v>
      </c>
      <c r="C17204" s="37">
        <v>12541.0</v>
      </c>
      <c r="D17204" s="37">
        <v>0.140100470456901</v>
      </c>
      <c r="E17204" s="37" t="s">
        <v>14</v>
      </c>
      <c r="F17204" s="37" t="s">
        <v>10</v>
      </c>
    </row>
    <row r="17205">
      <c r="A17205" s="36" t="str">
        <f t="shared" si="1"/>
        <v>Low Population-High Poverty</v>
      </c>
      <c r="B17205" s="35" t="s">
        <v>17224</v>
      </c>
      <c r="C17205" s="37">
        <v>347.0</v>
      </c>
      <c r="D17205" s="37">
        <v>0.432276657060519</v>
      </c>
      <c r="E17205" s="37" t="s">
        <v>16</v>
      </c>
      <c r="F17205" s="37" t="s">
        <v>11</v>
      </c>
    </row>
    <row r="17206">
      <c r="A17206" s="36" t="str">
        <f t="shared" si="1"/>
        <v>Medium Population-Middle Poverty</v>
      </c>
      <c r="B17206" s="35" t="s">
        <v>17225</v>
      </c>
      <c r="C17206" s="37">
        <v>944.0</v>
      </c>
      <c r="D17206" s="37">
        <v>0.157838983050847</v>
      </c>
      <c r="E17206" s="37" t="s">
        <v>15</v>
      </c>
      <c r="F17206" s="37" t="s">
        <v>10</v>
      </c>
    </row>
    <row r="17207">
      <c r="A17207" s="36" t="str">
        <f t="shared" si="1"/>
        <v>Medium Population-Middle Poverty</v>
      </c>
      <c r="B17207" s="35" t="s">
        <v>17226</v>
      </c>
      <c r="C17207" s="37">
        <v>1429.0</v>
      </c>
      <c r="D17207" s="37">
        <v>0.123862841147656</v>
      </c>
      <c r="E17207" s="37" t="s">
        <v>15</v>
      </c>
      <c r="F17207" s="37" t="s">
        <v>10</v>
      </c>
    </row>
    <row r="17208">
      <c r="A17208" s="36" t="str">
        <f t="shared" si="1"/>
        <v>Medium Population-Low Poverty</v>
      </c>
      <c r="B17208" s="35" t="s">
        <v>17227</v>
      </c>
      <c r="C17208" s="37">
        <v>1511.0</v>
      </c>
      <c r="D17208" s="37">
        <v>0.0747849106551952</v>
      </c>
      <c r="E17208" s="37" t="s">
        <v>15</v>
      </c>
      <c r="F17208" s="37" t="s">
        <v>9</v>
      </c>
    </row>
    <row r="17209">
      <c r="A17209" s="36" t="str">
        <f t="shared" si="1"/>
        <v>Low Population-Middle Poverty</v>
      </c>
      <c r="B17209" s="35" t="s">
        <v>17228</v>
      </c>
      <c r="C17209" s="37">
        <v>197.0</v>
      </c>
      <c r="D17209" s="37">
        <v>0.116751269035533</v>
      </c>
      <c r="E17209" s="37" t="s">
        <v>16</v>
      </c>
      <c r="F17209" s="37" t="s">
        <v>10</v>
      </c>
    </row>
    <row r="17210">
      <c r="A17210" s="36" t="str">
        <f t="shared" si="1"/>
        <v>Medium Population-Low Poverty</v>
      </c>
      <c r="B17210" s="35" t="s">
        <v>17229</v>
      </c>
      <c r="C17210" s="37">
        <v>760.0</v>
      </c>
      <c r="D17210" s="37">
        <v>0.0605263157894737</v>
      </c>
      <c r="E17210" s="37" t="s">
        <v>15</v>
      </c>
      <c r="F17210" s="37" t="s">
        <v>9</v>
      </c>
    </row>
    <row r="17211">
      <c r="A17211" s="36" t="str">
        <f t="shared" si="1"/>
        <v>Medium Population-Low Poverty</v>
      </c>
      <c r="B17211" s="35" t="s">
        <v>17230</v>
      </c>
      <c r="C17211" s="37">
        <v>574.0</v>
      </c>
      <c r="D17211" s="37">
        <v>0.0365853658536585</v>
      </c>
      <c r="E17211" s="37" t="s">
        <v>15</v>
      </c>
      <c r="F17211" s="37" t="s">
        <v>9</v>
      </c>
    </row>
    <row r="17212">
      <c r="A17212" s="36" t="str">
        <f t="shared" si="1"/>
        <v>Medium Population-Middle Poverty</v>
      </c>
      <c r="B17212" s="35" t="s">
        <v>17231</v>
      </c>
      <c r="C17212" s="37">
        <v>1086.0</v>
      </c>
      <c r="D17212" s="37">
        <v>0.114180478821363</v>
      </c>
      <c r="E17212" s="37" t="s">
        <v>15</v>
      </c>
      <c r="F17212" s="37" t="s">
        <v>10</v>
      </c>
    </row>
    <row r="17213">
      <c r="A17213" s="36" t="str">
        <f t="shared" si="1"/>
        <v>Medium Population-Low Poverty</v>
      </c>
      <c r="B17213" s="35" t="s">
        <v>17232</v>
      </c>
      <c r="C17213" s="37">
        <v>1674.0</v>
      </c>
      <c r="D17213" s="37">
        <v>0.0800477897252091</v>
      </c>
      <c r="E17213" s="37" t="s">
        <v>15</v>
      </c>
      <c r="F17213" s="37" t="s">
        <v>9</v>
      </c>
    </row>
    <row r="17214">
      <c r="A17214" s="36" t="str">
        <f t="shared" si="1"/>
        <v>Medium Population-Middle Poverty</v>
      </c>
      <c r="B17214" s="35" t="s">
        <v>17233</v>
      </c>
      <c r="C17214" s="37">
        <v>952.0</v>
      </c>
      <c r="D17214" s="37">
        <v>0.177521008403361</v>
      </c>
      <c r="E17214" s="37" t="s">
        <v>15</v>
      </c>
      <c r="F17214" s="37" t="s">
        <v>10</v>
      </c>
    </row>
    <row r="17215">
      <c r="A17215" s="36" t="str">
        <f t="shared" si="1"/>
        <v>Low Population-Low Poverty</v>
      </c>
      <c r="B17215" s="35" t="s">
        <v>17234</v>
      </c>
      <c r="C17215" s="37">
        <v>204.0</v>
      </c>
      <c r="D17215" s="37">
        <v>0.0</v>
      </c>
      <c r="E17215" s="37" t="s">
        <v>16</v>
      </c>
      <c r="F17215" s="37" t="s">
        <v>9</v>
      </c>
    </row>
    <row r="17216">
      <c r="A17216" s="36" t="str">
        <f t="shared" si="1"/>
        <v>Medium Population-Middle Poverty</v>
      </c>
      <c r="B17216" s="35" t="s">
        <v>17235</v>
      </c>
      <c r="C17216" s="37">
        <v>724.0</v>
      </c>
      <c r="D17216" s="37">
        <v>0.193370165745856</v>
      </c>
      <c r="E17216" s="37" t="s">
        <v>15</v>
      </c>
      <c r="F17216" s="37" t="s">
        <v>10</v>
      </c>
    </row>
    <row r="17217">
      <c r="A17217" s="36" t="str">
        <f t="shared" si="1"/>
        <v>Medium Population-Low Poverty</v>
      </c>
      <c r="B17217" s="35" t="s">
        <v>17236</v>
      </c>
      <c r="C17217" s="37">
        <v>559.0</v>
      </c>
      <c r="D17217" s="37">
        <v>0.0322003577817531</v>
      </c>
      <c r="E17217" s="37" t="s">
        <v>15</v>
      </c>
      <c r="F17217" s="37" t="s">
        <v>9</v>
      </c>
    </row>
    <row r="17218">
      <c r="A17218" s="36" t="str">
        <f t="shared" si="1"/>
        <v>High Population-Middle Poverty</v>
      </c>
      <c r="B17218" s="35" t="s">
        <v>17237</v>
      </c>
      <c r="C17218" s="37">
        <v>14611.0</v>
      </c>
      <c r="D17218" s="37">
        <v>0.161659024022996</v>
      </c>
      <c r="E17218" s="37" t="s">
        <v>14</v>
      </c>
      <c r="F17218" s="37" t="s">
        <v>10</v>
      </c>
    </row>
    <row r="17219">
      <c r="A17219" s="36" t="str">
        <f t="shared" si="1"/>
        <v>Medium Population-Middle Poverty</v>
      </c>
      <c r="B17219" s="35" t="s">
        <v>17238</v>
      </c>
      <c r="C17219" s="37">
        <v>654.0</v>
      </c>
      <c r="D17219" s="37">
        <v>0.129969418960245</v>
      </c>
      <c r="E17219" s="37" t="s">
        <v>15</v>
      </c>
      <c r="F17219" s="37" t="s">
        <v>10</v>
      </c>
    </row>
    <row r="17220">
      <c r="A17220" s="36" t="str">
        <f t="shared" si="1"/>
        <v>Low Population-Low Poverty</v>
      </c>
      <c r="B17220" s="35" t="s">
        <v>17239</v>
      </c>
      <c r="C17220" s="37">
        <v>322.0</v>
      </c>
      <c r="D17220" s="37">
        <v>0.0186335403726708</v>
      </c>
      <c r="E17220" s="37" t="s">
        <v>16</v>
      </c>
      <c r="F17220" s="37" t="s">
        <v>9</v>
      </c>
    </row>
    <row r="17221">
      <c r="A17221" s="36" t="str">
        <f t="shared" si="1"/>
        <v>Low Population-Low Poverty</v>
      </c>
      <c r="B17221" s="35" t="s">
        <v>17240</v>
      </c>
      <c r="C17221" s="37">
        <v>302.0</v>
      </c>
      <c r="D17221" s="37">
        <v>0.043046357615894</v>
      </c>
      <c r="E17221" s="37" t="s">
        <v>16</v>
      </c>
      <c r="F17221" s="37" t="s">
        <v>9</v>
      </c>
    </row>
    <row r="17222">
      <c r="A17222" s="36" t="str">
        <f t="shared" si="1"/>
        <v>Medium Population-Low Poverty</v>
      </c>
      <c r="B17222" s="35" t="s">
        <v>17241</v>
      </c>
      <c r="C17222" s="37">
        <v>622.0</v>
      </c>
      <c r="D17222" s="37">
        <v>0.0305466237942122</v>
      </c>
      <c r="E17222" s="37" t="s">
        <v>15</v>
      </c>
      <c r="F17222" s="37" t="s">
        <v>9</v>
      </c>
    </row>
    <row r="17223">
      <c r="A17223" s="36" t="str">
        <f t="shared" si="1"/>
        <v>Medium Population-Low Poverty</v>
      </c>
      <c r="B17223" s="35" t="s">
        <v>17242</v>
      </c>
      <c r="C17223" s="37">
        <v>1018.0</v>
      </c>
      <c r="D17223" s="37">
        <v>0.0461689587426326</v>
      </c>
      <c r="E17223" s="37" t="s">
        <v>15</v>
      </c>
      <c r="F17223" s="37" t="s">
        <v>9</v>
      </c>
    </row>
    <row r="17224">
      <c r="A17224" s="36" t="str">
        <f t="shared" si="1"/>
        <v>Low Population-Low Poverty</v>
      </c>
      <c r="B17224" s="35" t="s">
        <v>17243</v>
      </c>
      <c r="C17224" s="37">
        <v>424.0</v>
      </c>
      <c r="D17224" s="37">
        <v>0.0778301886792453</v>
      </c>
      <c r="E17224" s="37" t="s">
        <v>16</v>
      </c>
      <c r="F17224" s="37" t="s">
        <v>9</v>
      </c>
    </row>
    <row r="17225">
      <c r="A17225" s="36" t="str">
        <f t="shared" si="1"/>
        <v>Low Population-Low Poverty</v>
      </c>
      <c r="B17225" s="35" t="s">
        <v>17244</v>
      </c>
      <c r="C17225" s="37">
        <v>34.0</v>
      </c>
      <c r="D17225" s="37">
        <v>0.0</v>
      </c>
      <c r="E17225" s="37" t="s">
        <v>16</v>
      </c>
      <c r="F17225" s="37" t="s">
        <v>9</v>
      </c>
    </row>
    <row r="17226">
      <c r="A17226" s="36" t="str">
        <f t="shared" si="1"/>
        <v>Medium Population-Middle Poverty</v>
      </c>
      <c r="B17226" s="35" t="s">
        <v>17245</v>
      </c>
      <c r="C17226" s="37">
        <v>1243.0</v>
      </c>
      <c r="D17226" s="37">
        <v>0.202735317779566</v>
      </c>
      <c r="E17226" s="37" t="s">
        <v>15</v>
      </c>
      <c r="F17226" s="37" t="s">
        <v>10</v>
      </c>
    </row>
    <row r="17227">
      <c r="A17227" s="36" t="str">
        <f t="shared" si="1"/>
        <v>Medium Population-Low Poverty</v>
      </c>
      <c r="B17227" s="35" t="s">
        <v>17246</v>
      </c>
      <c r="C17227" s="37">
        <v>2832.0</v>
      </c>
      <c r="D17227" s="37">
        <v>0.0646186440677966</v>
      </c>
      <c r="E17227" s="37" t="s">
        <v>15</v>
      </c>
      <c r="F17227" s="37" t="s">
        <v>9</v>
      </c>
    </row>
    <row r="17228">
      <c r="A17228" s="36" t="str">
        <f t="shared" si="1"/>
        <v>Low Population-Low Poverty</v>
      </c>
      <c r="B17228" s="35" t="s">
        <v>17247</v>
      </c>
      <c r="C17228" s="37">
        <v>159.0</v>
      </c>
      <c r="D17228" s="37">
        <v>0.0377358490566038</v>
      </c>
      <c r="E17228" s="37" t="s">
        <v>16</v>
      </c>
      <c r="F17228" s="37" t="s">
        <v>9</v>
      </c>
    </row>
    <row r="17229">
      <c r="A17229" s="36" t="str">
        <f t="shared" si="1"/>
        <v>Low Population-Middle Poverty</v>
      </c>
      <c r="B17229" s="35" t="s">
        <v>17248</v>
      </c>
      <c r="C17229" s="37">
        <v>299.0</v>
      </c>
      <c r="D17229" s="37">
        <v>0.17056856187291</v>
      </c>
      <c r="E17229" s="37" t="s">
        <v>16</v>
      </c>
      <c r="F17229" s="37" t="s">
        <v>10</v>
      </c>
    </row>
    <row r="17230">
      <c r="A17230" s="36" t="str">
        <f t="shared" si="1"/>
        <v>Low Population-Middle Poverty</v>
      </c>
      <c r="B17230" s="35" t="s">
        <v>17249</v>
      </c>
      <c r="C17230" s="37">
        <v>419.0</v>
      </c>
      <c r="D17230" s="37">
        <v>0.233890214797136</v>
      </c>
      <c r="E17230" s="37" t="s">
        <v>16</v>
      </c>
      <c r="F17230" s="37" t="s">
        <v>10</v>
      </c>
    </row>
    <row r="17231">
      <c r="A17231" s="36" t="str">
        <f t="shared" si="1"/>
        <v>High Population-Middle Poverty</v>
      </c>
      <c r="B17231" s="35" t="s">
        <v>17250</v>
      </c>
      <c r="C17231" s="37">
        <v>28231.0</v>
      </c>
      <c r="D17231" s="37">
        <v>0.177074846799617</v>
      </c>
      <c r="E17231" s="37" t="s">
        <v>14</v>
      </c>
      <c r="F17231" s="37" t="s">
        <v>10</v>
      </c>
    </row>
    <row r="17232">
      <c r="A17232" s="36" t="str">
        <f t="shared" si="1"/>
        <v>Medium Population-Middle Poverty</v>
      </c>
      <c r="B17232" s="35" t="s">
        <v>17251</v>
      </c>
      <c r="C17232" s="37">
        <v>696.0</v>
      </c>
      <c r="D17232" s="37">
        <v>0.204022988505747</v>
      </c>
      <c r="E17232" s="37" t="s">
        <v>15</v>
      </c>
      <c r="F17232" s="37" t="s">
        <v>10</v>
      </c>
    </row>
    <row r="17233">
      <c r="A17233" s="36" t="str">
        <f t="shared" si="1"/>
        <v>Medium Population-Middle Poverty</v>
      </c>
      <c r="B17233" s="35" t="s">
        <v>17252</v>
      </c>
      <c r="C17233" s="37">
        <v>897.0</v>
      </c>
      <c r="D17233" s="37">
        <v>0.144927536231884</v>
      </c>
      <c r="E17233" s="37" t="s">
        <v>15</v>
      </c>
      <c r="F17233" s="37" t="s">
        <v>10</v>
      </c>
    </row>
    <row r="17234">
      <c r="A17234" s="36" t="str">
        <f t="shared" si="1"/>
        <v>Medium Population-Low Poverty</v>
      </c>
      <c r="B17234" s="35" t="s">
        <v>17253</v>
      </c>
      <c r="C17234" s="37">
        <v>665.0</v>
      </c>
      <c r="D17234" s="37">
        <v>0.0736842105263158</v>
      </c>
      <c r="E17234" s="37" t="s">
        <v>15</v>
      </c>
      <c r="F17234" s="37" t="s">
        <v>9</v>
      </c>
    </row>
    <row r="17235">
      <c r="A17235" s="36" t="str">
        <f t="shared" si="1"/>
        <v>Medium Population-Low Poverty</v>
      </c>
      <c r="B17235" s="35" t="s">
        <v>17254</v>
      </c>
      <c r="C17235" s="37">
        <v>1993.0</v>
      </c>
      <c r="D17235" s="37">
        <v>0.0496738585047667</v>
      </c>
      <c r="E17235" s="37" t="s">
        <v>15</v>
      </c>
      <c r="F17235" s="37" t="s">
        <v>9</v>
      </c>
    </row>
    <row r="17236">
      <c r="A17236" s="36" t="str">
        <f t="shared" si="1"/>
        <v>Low Population-Middle Poverty</v>
      </c>
      <c r="B17236" s="35" t="s">
        <v>17255</v>
      </c>
      <c r="C17236" s="37">
        <v>268.0</v>
      </c>
      <c r="D17236" s="37">
        <v>0.238805970149254</v>
      </c>
      <c r="E17236" s="37" t="s">
        <v>16</v>
      </c>
      <c r="F17236" s="37" t="s">
        <v>10</v>
      </c>
    </row>
    <row r="17237">
      <c r="A17237" s="36" t="str">
        <f t="shared" si="1"/>
        <v>Medium Population-Low Poverty</v>
      </c>
      <c r="B17237" s="35" t="s">
        <v>17256</v>
      </c>
      <c r="C17237" s="37">
        <v>2570.0</v>
      </c>
      <c r="D17237" s="37">
        <v>0.0863813229571984</v>
      </c>
      <c r="E17237" s="37" t="s">
        <v>15</v>
      </c>
      <c r="F17237" s="37" t="s">
        <v>9</v>
      </c>
    </row>
    <row r="17238">
      <c r="A17238" s="36" t="str">
        <f t="shared" si="1"/>
        <v>Medium Population-Middle Poverty</v>
      </c>
      <c r="B17238" s="35" t="s">
        <v>17257</v>
      </c>
      <c r="C17238" s="37">
        <v>1236.0</v>
      </c>
      <c r="D17238" s="37">
        <v>0.122977346278317</v>
      </c>
      <c r="E17238" s="37" t="s">
        <v>15</v>
      </c>
      <c r="F17238" s="37" t="s">
        <v>10</v>
      </c>
    </row>
    <row r="17239">
      <c r="A17239" s="36" t="str">
        <f t="shared" si="1"/>
        <v>High Population-Middle Poverty</v>
      </c>
      <c r="B17239" s="35" t="s">
        <v>17258</v>
      </c>
      <c r="C17239" s="37">
        <v>11878.0</v>
      </c>
      <c r="D17239" s="37">
        <v>0.138659707021384</v>
      </c>
      <c r="E17239" s="37" t="s">
        <v>14</v>
      </c>
      <c r="F17239" s="37" t="s">
        <v>10</v>
      </c>
    </row>
    <row r="17240">
      <c r="A17240" s="36" t="str">
        <f t="shared" si="1"/>
        <v>Low Population-Middle Poverty</v>
      </c>
      <c r="B17240" s="35" t="s">
        <v>17259</v>
      </c>
      <c r="C17240" s="37">
        <v>446.0</v>
      </c>
      <c r="D17240" s="37">
        <v>0.141255605381166</v>
      </c>
      <c r="E17240" s="37" t="s">
        <v>16</v>
      </c>
      <c r="F17240" s="37" t="s">
        <v>10</v>
      </c>
    </row>
    <row r="17241">
      <c r="A17241" s="36" t="str">
        <f t="shared" si="1"/>
        <v>High Population-Middle Poverty</v>
      </c>
      <c r="B17241" s="35" t="s">
        <v>17260</v>
      </c>
      <c r="C17241" s="37">
        <v>12367.0</v>
      </c>
      <c r="D17241" s="37">
        <v>0.219131559796232</v>
      </c>
      <c r="E17241" s="37" t="s">
        <v>14</v>
      </c>
      <c r="F17241" s="37" t="s">
        <v>10</v>
      </c>
    </row>
    <row r="17242">
      <c r="A17242" s="36" t="str">
        <f t="shared" si="1"/>
        <v>Medium Population-Middle Poverty</v>
      </c>
      <c r="B17242" s="35" t="s">
        <v>17261</v>
      </c>
      <c r="C17242" s="37">
        <v>865.0</v>
      </c>
      <c r="D17242" s="37">
        <v>0.271676300578035</v>
      </c>
      <c r="E17242" s="37" t="s">
        <v>15</v>
      </c>
      <c r="F17242" s="37" t="s">
        <v>10</v>
      </c>
    </row>
    <row r="17243">
      <c r="A17243" s="36" t="str">
        <f t="shared" si="1"/>
        <v>Medium Population-Low Poverty</v>
      </c>
      <c r="B17243" s="35" t="s">
        <v>17262</v>
      </c>
      <c r="C17243" s="37">
        <v>2595.0</v>
      </c>
      <c r="D17243" s="37">
        <v>0.0608863198458574</v>
      </c>
      <c r="E17243" s="37" t="s">
        <v>15</v>
      </c>
      <c r="F17243" s="37" t="s">
        <v>9</v>
      </c>
    </row>
    <row r="17244">
      <c r="A17244" s="36" t="str">
        <f t="shared" si="1"/>
        <v>Medium Population-Low Poverty</v>
      </c>
      <c r="B17244" s="35" t="s">
        <v>17263</v>
      </c>
      <c r="C17244" s="37">
        <v>598.0</v>
      </c>
      <c r="D17244" s="37">
        <v>0.0769230769230769</v>
      </c>
      <c r="E17244" s="37" t="s">
        <v>15</v>
      </c>
      <c r="F17244" s="37" t="s">
        <v>9</v>
      </c>
    </row>
    <row r="17245">
      <c r="A17245" s="36" t="str">
        <f t="shared" si="1"/>
        <v>Medium Population-Low Poverty</v>
      </c>
      <c r="B17245" s="35" t="s">
        <v>17264</v>
      </c>
      <c r="C17245" s="37">
        <v>1942.0</v>
      </c>
      <c r="D17245" s="37">
        <v>0.0973223480947477</v>
      </c>
      <c r="E17245" s="37" t="s">
        <v>15</v>
      </c>
      <c r="F17245" s="37" t="s">
        <v>9</v>
      </c>
    </row>
    <row r="17246">
      <c r="A17246" s="36" t="str">
        <f t="shared" si="1"/>
        <v>Medium Population-Low Poverty</v>
      </c>
      <c r="B17246" s="35" t="s">
        <v>17265</v>
      </c>
      <c r="C17246" s="37">
        <v>1369.0</v>
      </c>
      <c r="D17246" s="37">
        <v>0.0591672753834916</v>
      </c>
      <c r="E17246" s="37" t="s">
        <v>15</v>
      </c>
      <c r="F17246" s="37" t="s">
        <v>9</v>
      </c>
    </row>
    <row r="17247">
      <c r="A17247" s="36" t="str">
        <f t="shared" si="1"/>
        <v>High Population-Low Poverty</v>
      </c>
      <c r="B17247" s="35" t="s">
        <v>17266</v>
      </c>
      <c r="C17247" s="37">
        <v>10884.0</v>
      </c>
      <c r="D17247" s="37">
        <v>0.0986769570011025</v>
      </c>
      <c r="E17247" s="37" t="s">
        <v>14</v>
      </c>
      <c r="F17247" s="37" t="s">
        <v>9</v>
      </c>
    </row>
    <row r="17248">
      <c r="A17248" s="36" t="str">
        <f t="shared" si="1"/>
        <v>Low Population-Low Poverty</v>
      </c>
      <c r="B17248" s="35" t="s">
        <v>17267</v>
      </c>
      <c r="C17248" s="37">
        <v>396.0</v>
      </c>
      <c r="D17248" s="37">
        <v>0.0732323232323232</v>
      </c>
      <c r="E17248" s="37" t="s">
        <v>16</v>
      </c>
      <c r="F17248" s="37" t="s">
        <v>9</v>
      </c>
    </row>
    <row r="17249">
      <c r="A17249" s="36" t="str">
        <f t="shared" si="1"/>
        <v>Medium Population-Middle Poverty</v>
      </c>
      <c r="B17249" s="35" t="s">
        <v>17268</v>
      </c>
      <c r="C17249" s="37">
        <v>3342.0</v>
      </c>
      <c r="D17249" s="37">
        <v>0.134649910233393</v>
      </c>
      <c r="E17249" s="37" t="s">
        <v>15</v>
      </c>
      <c r="F17249" s="37" t="s">
        <v>10</v>
      </c>
    </row>
    <row r="17250">
      <c r="A17250" s="36" t="str">
        <f t="shared" si="1"/>
        <v>Low Population-Middle Poverty</v>
      </c>
      <c r="B17250" s="35" t="s">
        <v>17269</v>
      </c>
      <c r="C17250" s="37">
        <v>323.0</v>
      </c>
      <c r="D17250" s="37">
        <v>0.191950464396285</v>
      </c>
      <c r="E17250" s="37" t="s">
        <v>16</v>
      </c>
      <c r="F17250" s="37" t="s">
        <v>10</v>
      </c>
    </row>
    <row r="17251">
      <c r="A17251" s="36" t="str">
        <f t="shared" si="1"/>
        <v>Low Population-Low Poverty</v>
      </c>
      <c r="B17251" s="35" t="s">
        <v>17270</v>
      </c>
      <c r="C17251" s="37">
        <v>210.0</v>
      </c>
      <c r="D17251" s="37">
        <v>0.0952380952380952</v>
      </c>
      <c r="E17251" s="37" t="s">
        <v>16</v>
      </c>
      <c r="F17251" s="37" t="s">
        <v>9</v>
      </c>
    </row>
    <row r="17252">
      <c r="A17252" s="36" t="str">
        <f t="shared" si="1"/>
        <v>Medium Population-Low Poverty</v>
      </c>
      <c r="B17252" s="35" t="s">
        <v>17271</v>
      </c>
      <c r="C17252" s="37">
        <v>858.0</v>
      </c>
      <c r="D17252" s="37">
        <v>0.0606060606060606</v>
      </c>
      <c r="E17252" s="37" t="s">
        <v>15</v>
      </c>
      <c r="F17252" s="37" t="s">
        <v>9</v>
      </c>
    </row>
    <row r="17253">
      <c r="A17253" s="36" t="str">
        <f t="shared" si="1"/>
        <v>Medium Population-Low Poverty</v>
      </c>
      <c r="B17253" s="35" t="s">
        <v>17272</v>
      </c>
      <c r="C17253" s="37">
        <v>772.0</v>
      </c>
      <c r="D17253" s="37">
        <v>0.0323834196891192</v>
      </c>
      <c r="E17253" s="37" t="s">
        <v>15</v>
      </c>
      <c r="F17253" s="37" t="s">
        <v>9</v>
      </c>
    </row>
    <row r="17254">
      <c r="A17254" s="36" t="str">
        <f t="shared" si="1"/>
        <v>Medium Population-Middle Poverty</v>
      </c>
      <c r="B17254" s="35" t="s">
        <v>17273</v>
      </c>
      <c r="C17254" s="37">
        <v>796.0</v>
      </c>
      <c r="D17254" s="37">
        <v>0.199748743718593</v>
      </c>
      <c r="E17254" s="37" t="s">
        <v>15</v>
      </c>
      <c r="F17254" s="37" t="s">
        <v>10</v>
      </c>
    </row>
    <row r="17255">
      <c r="A17255" s="36" t="str">
        <f t="shared" si="1"/>
        <v>Medium Population-Low Poverty</v>
      </c>
      <c r="B17255" s="35" t="s">
        <v>17274</v>
      </c>
      <c r="C17255" s="37">
        <v>3294.0</v>
      </c>
      <c r="D17255" s="37">
        <v>0.0783242258652095</v>
      </c>
      <c r="E17255" s="37" t="s">
        <v>15</v>
      </c>
      <c r="F17255" s="37" t="s">
        <v>9</v>
      </c>
    </row>
    <row r="17256">
      <c r="A17256" s="36" t="str">
        <f t="shared" si="1"/>
        <v>Medium Population-Middle Poverty</v>
      </c>
      <c r="B17256" s="35" t="s">
        <v>17275</v>
      </c>
      <c r="C17256" s="37">
        <v>1512.0</v>
      </c>
      <c r="D17256" s="37">
        <v>0.169973544973545</v>
      </c>
      <c r="E17256" s="37" t="s">
        <v>15</v>
      </c>
      <c r="F17256" s="37" t="s">
        <v>10</v>
      </c>
    </row>
    <row r="17257">
      <c r="A17257" s="36" t="str">
        <f t="shared" si="1"/>
        <v>Medium Population-Middle Poverty</v>
      </c>
      <c r="B17257" s="35" t="s">
        <v>17276</v>
      </c>
      <c r="C17257" s="37">
        <v>4046.0</v>
      </c>
      <c r="D17257" s="37">
        <v>0.1463173504696</v>
      </c>
      <c r="E17257" s="37" t="s">
        <v>15</v>
      </c>
      <c r="F17257" s="37" t="s">
        <v>10</v>
      </c>
    </row>
    <row r="17258">
      <c r="A17258" s="36" t="str">
        <f t="shared" si="1"/>
        <v>Medium Population-Low Poverty</v>
      </c>
      <c r="B17258" s="35" t="s">
        <v>17277</v>
      </c>
      <c r="C17258" s="37">
        <v>2470.0</v>
      </c>
      <c r="D17258" s="37">
        <v>0.0267206477732794</v>
      </c>
      <c r="E17258" s="37" t="s">
        <v>15</v>
      </c>
      <c r="F17258" s="37" t="s">
        <v>9</v>
      </c>
    </row>
    <row r="17259">
      <c r="A17259" s="36" t="str">
        <f t="shared" si="1"/>
        <v>Low Population-Low Poverty</v>
      </c>
      <c r="B17259" s="35" t="s">
        <v>17278</v>
      </c>
      <c r="C17259" s="37">
        <v>71.0</v>
      </c>
      <c r="D17259" s="37">
        <v>0.0</v>
      </c>
      <c r="E17259" s="37" t="s">
        <v>16</v>
      </c>
      <c r="F17259" s="37" t="s">
        <v>9</v>
      </c>
    </row>
    <row r="17260">
      <c r="A17260" s="36" t="str">
        <f t="shared" si="1"/>
        <v>Medium Population-Low Poverty</v>
      </c>
      <c r="B17260" s="35" t="s">
        <v>17279</v>
      </c>
      <c r="C17260" s="37">
        <v>778.0</v>
      </c>
      <c r="D17260" s="37">
        <v>0.0372750642673522</v>
      </c>
      <c r="E17260" s="37" t="s">
        <v>15</v>
      </c>
      <c r="F17260" s="37" t="s">
        <v>9</v>
      </c>
    </row>
    <row r="17261">
      <c r="A17261" s="36" t="str">
        <f t="shared" si="1"/>
        <v>Medium Population-Low Poverty</v>
      </c>
      <c r="B17261" s="35" t="s">
        <v>17280</v>
      </c>
      <c r="C17261" s="37">
        <v>1358.0</v>
      </c>
      <c r="D17261" s="37">
        <v>0.0758468335787923</v>
      </c>
      <c r="E17261" s="37" t="s">
        <v>15</v>
      </c>
      <c r="F17261" s="37" t="s">
        <v>9</v>
      </c>
    </row>
    <row r="17262">
      <c r="A17262" s="36" t="str">
        <f t="shared" si="1"/>
        <v>Low Population-Low Poverty</v>
      </c>
      <c r="B17262" s="35" t="s">
        <v>17281</v>
      </c>
      <c r="C17262" s="37">
        <v>125.0</v>
      </c>
      <c r="D17262" s="37">
        <v>0.0</v>
      </c>
      <c r="E17262" s="37" t="s">
        <v>16</v>
      </c>
      <c r="F17262" s="37" t="s">
        <v>9</v>
      </c>
    </row>
    <row r="17263">
      <c r="A17263" s="36" t="str">
        <f t="shared" si="1"/>
        <v>Low Population-Low Poverty</v>
      </c>
      <c r="B17263" s="35" t="s">
        <v>17282</v>
      </c>
      <c r="C17263" s="37">
        <v>100.0</v>
      </c>
      <c r="D17263" s="37">
        <v>0.0</v>
      </c>
      <c r="E17263" s="37" t="s">
        <v>16</v>
      </c>
      <c r="F17263" s="37" t="s">
        <v>9</v>
      </c>
    </row>
    <row r="17264">
      <c r="A17264" s="36" t="str">
        <f t="shared" si="1"/>
        <v>Medium Population-Low Poverty</v>
      </c>
      <c r="B17264" s="35" t="s">
        <v>17283</v>
      </c>
      <c r="C17264" s="37">
        <v>950.0</v>
      </c>
      <c r="D17264" s="37">
        <v>0.0568421052631579</v>
      </c>
      <c r="E17264" s="37" t="s">
        <v>15</v>
      </c>
      <c r="F17264" s="37" t="s">
        <v>9</v>
      </c>
    </row>
    <row r="17265">
      <c r="A17265" s="36" t="str">
        <f t="shared" si="1"/>
        <v>Medium Population-Low Poverty</v>
      </c>
      <c r="B17265" s="35" t="s">
        <v>17284</v>
      </c>
      <c r="C17265" s="37">
        <v>832.0</v>
      </c>
      <c r="D17265" s="37">
        <v>0.0240384615384615</v>
      </c>
      <c r="E17265" s="37" t="s">
        <v>15</v>
      </c>
      <c r="F17265" s="37" t="s">
        <v>9</v>
      </c>
    </row>
    <row r="17266">
      <c r="A17266" s="36" t="str">
        <f t="shared" si="1"/>
        <v>High Population-Low Poverty</v>
      </c>
      <c r="B17266" s="35" t="s">
        <v>17285</v>
      </c>
      <c r="C17266" s="37">
        <v>37107.0</v>
      </c>
      <c r="D17266" s="37">
        <v>0.0575902120893632</v>
      </c>
      <c r="E17266" s="37" t="s">
        <v>14</v>
      </c>
      <c r="F17266" s="37" t="s">
        <v>9</v>
      </c>
    </row>
    <row r="17267">
      <c r="A17267" s="36" t="str">
        <f t="shared" si="1"/>
        <v>Medium Population-Low Poverty</v>
      </c>
      <c r="B17267" s="35" t="s">
        <v>17286</v>
      </c>
      <c r="C17267" s="37">
        <v>4716.0</v>
      </c>
      <c r="D17267" s="37">
        <v>0.02735368956743</v>
      </c>
      <c r="E17267" s="37" t="s">
        <v>15</v>
      </c>
      <c r="F17267" s="37" t="s">
        <v>9</v>
      </c>
    </row>
    <row r="17268">
      <c r="A17268" s="36" t="str">
        <f t="shared" si="1"/>
        <v>Low Population-Low Poverty</v>
      </c>
      <c r="B17268" s="35" t="s">
        <v>17287</v>
      </c>
      <c r="C17268" s="37">
        <v>409.0</v>
      </c>
      <c r="D17268" s="37">
        <v>0.0513447432762836</v>
      </c>
      <c r="E17268" s="37" t="s">
        <v>16</v>
      </c>
      <c r="F17268" s="37" t="s">
        <v>9</v>
      </c>
    </row>
    <row r="17269">
      <c r="A17269" s="36" t="str">
        <f t="shared" si="1"/>
        <v>Medium Population-Low Poverty</v>
      </c>
      <c r="B17269" s="35" t="s">
        <v>17288</v>
      </c>
      <c r="C17269" s="37">
        <v>1055.0</v>
      </c>
      <c r="D17269" s="37">
        <v>0.033175355450237</v>
      </c>
      <c r="E17269" s="37" t="s">
        <v>15</v>
      </c>
      <c r="F17269" s="37" t="s">
        <v>9</v>
      </c>
    </row>
    <row r="17270">
      <c r="A17270" s="36" t="str">
        <f t="shared" si="1"/>
        <v>Medium Population-Low Poverty</v>
      </c>
      <c r="B17270" s="35" t="s">
        <v>17289</v>
      </c>
      <c r="C17270" s="37">
        <v>829.0</v>
      </c>
      <c r="D17270" s="37">
        <v>0.0482509047044632</v>
      </c>
      <c r="E17270" s="37" t="s">
        <v>15</v>
      </c>
      <c r="F17270" s="37" t="s">
        <v>9</v>
      </c>
    </row>
    <row r="17271">
      <c r="A17271" s="36" t="str">
        <f t="shared" si="1"/>
        <v>Medium Population-Low Poverty</v>
      </c>
      <c r="B17271" s="35" t="s">
        <v>17290</v>
      </c>
      <c r="C17271" s="37">
        <v>4896.0</v>
      </c>
      <c r="D17271" s="37">
        <v>0.0931372549019608</v>
      </c>
      <c r="E17271" s="37" t="s">
        <v>15</v>
      </c>
      <c r="F17271" s="37" t="s">
        <v>9</v>
      </c>
    </row>
    <row r="17272">
      <c r="A17272" s="36" t="str">
        <f t="shared" si="1"/>
        <v>Medium Population-Low Poverty</v>
      </c>
      <c r="B17272" s="35" t="s">
        <v>17291</v>
      </c>
      <c r="C17272" s="37">
        <v>745.0</v>
      </c>
      <c r="D17272" s="37">
        <v>0.0563758389261745</v>
      </c>
      <c r="E17272" s="37" t="s">
        <v>15</v>
      </c>
      <c r="F17272" s="37" t="s">
        <v>9</v>
      </c>
    </row>
    <row r="17273">
      <c r="A17273" s="36" t="str">
        <f t="shared" si="1"/>
        <v>High Population-Middle Poverty</v>
      </c>
      <c r="B17273" s="35" t="s">
        <v>17292</v>
      </c>
      <c r="C17273" s="37">
        <v>26181.0</v>
      </c>
      <c r="D17273" s="37">
        <v>0.151674878728849</v>
      </c>
      <c r="E17273" s="37" t="s">
        <v>14</v>
      </c>
      <c r="F17273" s="37" t="s">
        <v>10</v>
      </c>
    </row>
    <row r="17274">
      <c r="A17274" s="36" t="str">
        <f t="shared" si="1"/>
        <v>Low Population-Low Poverty</v>
      </c>
      <c r="B17274" s="35" t="s">
        <v>17293</v>
      </c>
      <c r="C17274" s="37">
        <v>434.0</v>
      </c>
      <c r="D17274" s="37">
        <v>0.0898617511520737</v>
      </c>
      <c r="E17274" s="37" t="s">
        <v>16</v>
      </c>
      <c r="F17274" s="37" t="s">
        <v>9</v>
      </c>
    </row>
    <row r="17275">
      <c r="A17275" s="36" t="str">
        <f t="shared" si="1"/>
        <v>Medium Population-Middle Poverty</v>
      </c>
      <c r="B17275" s="35" t="s">
        <v>17294</v>
      </c>
      <c r="C17275" s="37">
        <v>3709.0</v>
      </c>
      <c r="D17275" s="37">
        <v>0.1356160690213</v>
      </c>
      <c r="E17275" s="37" t="s">
        <v>15</v>
      </c>
      <c r="F17275" s="37" t="s">
        <v>10</v>
      </c>
    </row>
    <row r="17276">
      <c r="A17276" s="36" t="str">
        <f t="shared" si="1"/>
        <v>Medium Population-Middle Poverty</v>
      </c>
      <c r="B17276" s="35" t="s">
        <v>17295</v>
      </c>
      <c r="C17276" s="37">
        <v>554.0</v>
      </c>
      <c r="D17276" s="37">
        <v>0.185920577617329</v>
      </c>
      <c r="E17276" s="37" t="s">
        <v>15</v>
      </c>
      <c r="F17276" s="37" t="s">
        <v>10</v>
      </c>
    </row>
    <row r="17277">
      <c r="A17277" s="36" t="str">
        <f t="shared" si="1"/>
        <v>Medium Population-Middle Poverty</v>
      </c>
      <c r="B17277" s="35" t="s">
        <v>17296</v>
      </c>
      <c r="C17277" s="37">
        <v>7301.0</v>
      </c>
      <c r="D17277" s="37">
        <v>0.101492946171757</v>
      </c>
      <c r="E17277" s="37" t="s">
        <v>15</v>
      </c>
      <c r="F17277" s="37" t="s">
        <v>10</v>
      </c>
    </row>
    <row r="17278">
      <c r="A17278" s="36" t="str">
        <f t="shared" si="1"/>
        <v>Low Population-Low Poverty</v>
      </c>
      <c r="B17278" s="35" t="s">
        <v>17297</v>
      </c>
      <c r="C17278" s="37">
        <v>471.0</v>
      </c>
      <c r="D17278" s="37">
        <v>0.0721868365180467</v>
      </c>
      <c r="E17278" s="37" t="s">
        <v>16</v>
      </c>
      <c r="F17278" s="37" t="s">
        <v>9</v>
      </c>
    </row>
    <row r="17279">
      <c r="A17279" s="36" t="str">
        <f t="shared" si="1"/>
        <v>Medium Population-Low Poverty</v>
      </c>
      <c r="B17279" s="35" t="s">
        <v>17298</v>
      </c>
      <c r="C17279" s="37">
        <v>1031.0</v>
      </c>
      <c r="D17279" s="37">
        <v>0.07274490785645</v>
      </c>
      <c r="E17279" s="37" t="s">
        <v>15</v>
      </c>
      <c r="F17279" s="37" t="s">
        <v>9</v>
      </c>
    </row>
    <row r="17280">
      <c r="A17280" s="36" t="str">
        <f t="shared" si="1"/>
        <v>Medium Population-Low Poverty</v>
      </c>
      <c r="B17280" s="35" t="s">
        <v>17299</v>
      </c>
      <c r="C17280" s="37">
        <v>1831.0</v>
      </c>
      <c r="D17280" s="37">
        <v>0.0693610049153468</v>
      </c>
      <c r="E17280" s="37" t="s">
        <v>15</v>
      </c>
      <c r="F17280" s="37" t="s">
        <v>9</v>
      </c>
    </row>
    <row r="17281">
      <c r="A17281" s="36" t="str">
        <f t="shared" si="1"/>
        <v>High Population-Low Poverty</v>
      </c>
      <c r="B17281" s="35" t="s">
        <v>17300</v>
      </c>
      <c r="C17281" s="37">
        <v>10342.0</v>
      </c>
      <c r="D17281" s="37">
        <v>0.074260297814736</v>
      </c>
      <c r="E17281" s="37" t="s">
        <v>14</v>
      </c>
      <c r="F17281" s="37" t="s">
        <v>9</v>
      </c>
    </row>
    <row r="17282">
      <c r="A17282" s="36" t="str">
        <f t="shared" si="1"/>
        <v>Medium Population-Low Poverty</v>
      </c>
      <c r="B17282" s="35" t="s">
        <v>17301</v>
      </c>
      <c r="C17282" s="37">
        <v>1032.0</v>
      </c>
      <c r="D17282" s="37">
        <v>0.062984496124031</v>
      </c>
      <c r="E17282" s="37" t="s">
        <v>15</v>
      </c>
      <c r="F17282" s="37" t="s">
        <v>9</v>
      </c>
    </row>
    <row r="17283">
      <c r="A17283" s="36" t="str">
        <f t="shared" si="1"/>
        <v>Medium Population-Low Poverty</v>
      </c>
      <c r="B17283" s="35" t="s">
        <v>17302</v>
      </c>
      <c r="C17283" s="37">
        <v>527.0</v>
      </c>
      <c r="D17283" s="37">
        <v>0.0227703984819734</v>
      </c>
      <c r="E17283" s="37" t="s">
        <v>15</v>
      </c>
      <c r="F17283" s="37" t="s">
        <v>9</v>
      </c>
    </row>
    <row r="17284">
      <c r="A17284" s="36" t="str">
        <f t="shared" si="1"/>
        <v>Medium Population-Low Poverty</v>
      </c>
      <c r="B17284" s="35" t="s">
        <v>17303</v>
      </c>
      <c r="C17284" s="37">
        <v>1055.0</v>
      </c>
      <c r="D17284" s="37">
        <v>0.0549763033175355</v>
      </c>
      <c r="E17284" s="37" t="s">
        <v>15</v>
      </c>
      <c r="F17284" s="37" t="s">
        <v>9</v>
      </c>
    </row>
    <row r="17285">
      <c r="A17285" s="36" t="str">
        <f t="shared" si="1"/>
        <v>Medium Population-Middle Poverty</v>
      </c>
      <c r="B17285" s="35" t="s">
        <v>17304</v>
      </c>
      <c r="C17285" s="37">
        <v>517.0</v>
      </c>
      <c r="D17285" s="37">
        <v>0.160541586073501</v>
      </c>
      <c r="E17285" s="37" t="s">
        <v>15</v>
      </c>
      <c r="F17285" s="37" t="s">
        <v>10</v>
      </c>
    </row>
    <row r="17286">
      <c r="A17286" s="36" t="str">
        <f t="shared" si="1"/>
        <v>Medium Population-Low Poverty</v>
      </c>
      <c r="B17286" s="35" t="s">
        <v>17305</v>
      </c>
      <c r="C17286" s="37">
        <v>5627.0</v>
      </c>
      <c r="D17286" s="37">
        <v>0.0314554824951128</v>
      </c>
      <c r="E17286" s="37" t="s">
        <v>15</v>
      </c>
      <c r="F17286" s="37" t="s">
        <v>9</v>
      </c>
    </row>
    <row r="17287">
      <c r="A17287" s="36" t="str">
        <f t="shared" si="1"/>
        <v>Medium Population-Low Poverty</v>
      </c>
      <c r="B17287" s="35" t="s">
        <v>17306</v>
      </c>
      <c r="C17287" s="37">
        <v>1501.0</v>
      </c>
      <c r="D17287" s="37">
        <v>0.0373084610259827</v>
      </c>
      <c r="E17287" s="37" t="s">
        <v>15</v>
      </c>
      <c r="F17287" s="37" t="s">
        <v>9</v>
      </c>
    </row>
    <row r="17288">
      <c r="A17288" s="36" t="str">
        <f t="shared" si="1"/>
        <v>Medium Population-Low Poverty</v>
      </c>
      <c r="B17288" s="35" t="s">
        <v>17307</v>
      </c>
      <c r="C17288" s="37">
        <v>1794.0</v>
      </c>
      <c r="D17288" s="37">
        <v>0.0267558528428094</v>
      </c>
      <c r="E17288" s="37" t="s">
        <v>15</v>
      </c>
      <c r="F17288" s="37" t="s">
        <v>9</v>
      </c>
    </row>
    <row r="17289">
      <c r="A17289" s="36" t="str">
        <f t="shared" si="1"/>
        <v>Medium Population-Low Poverty</v>
      </c>
      <c r="B17289" s="35" t="s">
        <v>17308</v>
      </c>
      <c r="C17289" s="37">
        <v>2025.0</v>
      </c>
      <c r="D17289" s="37">
        <v>0.0306172839506173</v>
      </c>
      <c r="E17289" s="37" t="s">
        <v>15</v>
      </c>
      <c r="F17289" s="37" t="s">
        <v>9</v>
      </c>
    </row>
    <row r="17290">
      <c r="A17290" s="36" t="str">
        <f t="shared" si="1"/>
        <v>Low Population-Middle Poverty</v>
      </c>
      <c r="B17290" s="35" t="s">
        <v>17309</v>
      </c>
      <c r="C17290" s="37">
        <v>211.0</v>
      </c>
      <c r="D17290" s="37">
        <v>0.194312796208531</v>
      </c>
      <c r="E17290" s="37" t="s">
        <v>16</v>
      </c>
      <c r="F17290" s="37" t="s">
        <v>10</v>
      </c>
    </row>
    <row r="17291">
      <c r="A17291" s="36" t="str">
        <f t="shared" si="1"/>
        <v>Low Population-Low Poverty</v>
      </c>
      <c r="B17291" s="35" t="s">
        <v>17310</v>
      </c>
      <c r="C17291" s="37">
        <v>215.0</v>
      </c>
      <c r="D17291" s="37">
        <v>0.0</v>
      </c>
      <c r="E17291" s="37" t="s">
        <v>16</v>
      </c>
      <c r="F17291" s="37" t="s">
        <v>9</v>
      </c>
    </row>
    <row r="17292">
      <c r="A17292" s="36" t="str">
        <f t="shared" si="1"/>
        <v>Low Population-Low Poverty</v>
      </c>
      <c r="B17292" s="35" t="s">
        <v>17311</v>
      </c>
      <c r="C17292" s="37">
        <v>292.0</v>
      </c>
      <c r="D17292" s="37">
        <v>0.0993150684931507</v>
      </c>
      <c r="E17292" s="37" t="s">
        <v>16</v>
      </c>
      <c r="F17292" s="37" t="s">
        <v>9</v>
      </c>
    </row>
    <row r="17293">
      <c r="A17293" s="36" t="str">
        <f t="shared" si="1"/>
        <v>High Population-Middle Poverty</v>
      </c>
      <c r="B17293" s="35" t="s">
        <v>17312</v>
      </c>
      <c r="C17293" s="37">
        <v>29948.0</v>
      </c>
      <c r="D17293" s="37">
        <v>0.132730065446774</v>
      </c>
      <c r="E17293" s="37" t="s">
        <v>14</v>
      </c>
      <c r="F17293" s="37" t="s">
        <v>10</v>
      </c>
    </row>
    <row r="17294">
      <c r="A17294" s="36" t="str">
        <f t="shared" si="1"/>
        <v>Low Population-Middle Poverty</v>
      </c>
      <c r="B17294" s="35" t="s">
        <v>17313</v>
      </c>
      <c r="C17294" s="37">
        <v>335.0</v>
      </c>
      <c r="D17294" s="37">
        <v>0.11044776119403</v>
      </c>
      <c r="E17294" s="37" t="s">
        <v>16</v>
      </c>
      <c r="F17294" s="37" t="s">
        <v>10</v>
      </c>
    </row>
    <row r="17295">
      <c r="A17295" s="36" t="str">
        <f t="shared" si="1"/>
        <v>Medium Population-Low Poverty</v>
      </c>
      <c r="B17295" s="35" t="s">
        <v>17314</v>
      </c>
      <c r="C17295" s="37">
        <v>820.0</v>
      </c>
      <c r="D17295" s="37">
        <v>0.0231707317073171</v>
      </c>
      <c r="E17295" s="37" t="s">
        <v>15</v>
      </c>
      <c r="F17295" s="37" t="s">
        <v>9</v>
      </c>
    </row>
    <row r="17296">
      <c r="A17296" s="36" t="str">
        <f t="shared" si="1"/>
        <v>Low Population-Low Poverty</v>
      </c>
      <c r="B17296" s="35" t="s">
        <v>17315</v>
      </c>
      <c r="C17296" s="37">
        <v>145.0</v>
      </c>
      <c r="D17296" s="37">
        <v>0.0</v>
      </c>
      <c r="E17296" s="37" t="s">
        <v>16</v>
      </c>
      <c r="F17296" s="37" t="s">
        <v>9</v>
      </c>
    </row>
    <row r="17297">
      <c r="A17297" s="36" t="str">
        <f t="shared" si="1"/>
        <v>Medium Population-Low Poverty</v>
      </c>
      <c r="B17297" s="35" t="s">
        <v>17316</v>
      </c>
      <c r="C17297" s="37">
        <v>1629.0</v>
      </c>
      <c r="D17297" s="37">
        <v>0.0558624923265807</v>
      </c>
      <c r="E17297" s="37" t="s">
        <v>15</v>
      </c>
      <c r="F17297" s="37" t="s">
        <v>9</v>
      </c>
    </row>
    <row r="17298">
      <c r="A17298" s="36" t="str">
        <f t="shared" si="1"/>
        <v>Medium Population-Low Poverty</v>
      </c>
      <c r="B17298" s="35" t="s">
        <v>17317</v>
      </c>
      <c r="C17298" s="37">
        <v>705.0</v>
      </c>
      <c r="D17298" s="37">
        <v>0.0198581560283688</v>
      </c>
      <c r="E17298" s="37" t="s">
        <v>15</v>
      </c>
      <c r="F17298" s="37" t="s">
        <v>9</v>
      </c>
    </row>
    <row r="17299">
      <c r="A17299" s="36" t="str">
        <f t="shared" si="1"/>
        <v>Medium Population-Low Poverty</v>
      </c>
      <c r="B17299" s="35" t="s">
        <v>17318</v>
      </c>
      <c r="C17299" s="37">
        <v>5041.0</v>
      </c>
      <c r="D17299" s="37">
        <v>0.0511803213648086</v>
      </c>
      <c r="E17299" s="37" t="s">
        <v>15</v>
      </c>
      <c r="F17299" s="37" t="s">
        <v>9</v>
      </c>
    </row>
    <row r="17300">
      <c r="A17300" s="36" t="str">
        <f t="shared" si="1"/>
        <v>Medium Population-Low Poverty</v>
      </c>
      <c r="B17300" s="35" t="s">
        <v>17319</v>
      </c>
      <c r="C17300" s="37">
        <v>2438.0</v>
      </c>
      <c r="D17300" s="37">
        <v>0.0762920426579163</v>
      </c>
      <c r="E17300" s="37" t="s">
        <v>15</v>
      </c>
      <c r="F17300" s="37" t="s">
        <v>9</v>
      </c>
    </row>
    <row r="17301">
      <c r="A17301" s="36" t="str">
        <f t="shared" si="1"/>
        <v>Low Population-Low Poverty</v>
      </c>
      <c r="B17301" s="35" t="s">
        <v>17320</v>
      </c>
      <c r="C17301" s="37">
        <v>129.0</v>
      </c>
      <c r="D17301" s="37">
        <v>0.00775193798449612</v>
      </c>
      <c r="E17301" s="37" t="s">
        <v>16</v>
      </c>
      <c r="F17301" s="37" t="s">
        <v>9</v>
      </c>
    </row>
    <row r="17302">
      <c r="A17302" s="36" t="str">
        <f t="shared" si="1"/>
        <v>Medium Population-Low Poverty</v>
      </c>
      <c r="B17302" s="35" t="s">
        <v>17321</v>
      </c>
      <c r="C17302" s="37">
        <v>4790.0</v>
      </c>
      <c r="D17302" s="37">
        <v>0.0254697286012526</v>
      </c>
      <c r="E17302" s="37" t="s">
        <v>15</v>
      </c>
      <c r="F17302" s="37" t="s">
        <v>9</v>
      </c>
    </row>
    <row r="17303">
      <c r="A17303" s="36" t="str">
        <f t="shared" si="1"/>
        <v>Medium Population-Low Poverty</v>
      </c>
      <c r="B17303" s="35" t="s">
        <v>17322</v>
      </c>
      <c r="C17303" s="37">
        <v>1200.0</v>
      </c>
      <c r="D17303" s="37">
        <v>0.0958333333333333</v>
      </c>
      <c r="E17303" s="37" t="s">
        <v>15</v>
      </c>
      <c r="F17303" s="37" t="s">
        <v>9</v>
      </c>
    </row>
    <row r="17304">
      <c r="A17304" s="36" t="str">
        <f t="shared" si="1"/>
        <v>Medium Population-Low Poverty</v>
      </c>
      <c r="B17304" s="35" t="s">
        <v>17323</v>
      </c>
      <c r="C17304" s="37">
        <v>4584.0</v>
      </c>
      <c r="D17304" s="37">
        <v>0.0421029668411867</v>
      </c>
      <c r="E17304" s="37" t="s">
        <v>15</v>
      </c>
      <c r="F17304" s="37" t="s">
        <v>9</v>
      </c>
    </row>
    <row r="17305">
      <c r="A17305" s="36" t="str">
        <f t="shared" si="1"/>
        <v>Medium Population-Middle Poverty</v>
      </c>
      <c r="B17305" s="35" t="s">
        <v>17324</v>
      </c>
      <c r="C17305" s="37">
        <v>809.0</v>
      </c>
      <c r="D17305" s="37">
        <v>0.222496909765142</v>
      </c>
      <c r="E17305" s="37" t="s">
        <v>15</v>
      </c>
      <c r="F17305" s="37" t="s">
        <v>10</v>
      </c>
    </row>
    <row r="17306">
      <c r="A17306" s="36" t="str">
        <f t="shared" si="1"/>
        <v>High Population-Middle Poverty</v>
      </c>
      <c r="B17306" s="35" t="s">
        <v>17325</v>
      </c>
      <c r="C17306" s="37">
        <v>10242.0</v>
      </c>
      <c r="D17306" s="37">
        <v>0.233255223589143</v>
      </c>
      <c r="E17306" s="37" t="s">
        <v>14</v>
      </c>
      <c r="F17306" s="37" t="s">
        <v>10</v>
      </c>
    </row>
    <row r="17307">
      <c r="A17307" s="36" t="str">
        <f t="shared" si="1"/>
        <v>High Population-Middle Poverty</v>
      </c>
      <c r="B17307" s="35" t="s">
        <v>17326</v>
      </c>
      <c r="C17307" s="37">
        <v>21377.0</v>
      </c>
      <c r="D17307" s="37">
        <v>0.17172662207045</v>
      </c>
      <c r="E17307" s="37" t="s">
        <v>14</v>
      </c>
      <c r="F17307" s="37" t="s">
        <v>10</v>
      </c>
    </row>
    <row r="17308">
      <c r="A17308" s="36" t="str">
        <f t="shared" si="1"/>
        <v>High Population-Middle Poverty</v>
      </c>
      <c r="B17308" s="35" t="s">
        <v>17327</v>
      </c>
      <c r="C17308" s="37">
        <v>26412.0</v>
      </c>
      <c r="D17308" s="37">
        <v>0.17018779342723</v>
      </c>
      <c r="E17308" s="37" t="s">
        <v>14</v>
      </c>
      <c r="F17308" s="37" t="s">
        <v>10</v>
      </c>
    </row>
    <row r="17309">
      <c r="A17309" s="36" t="str">
        <f t="shared" si="1"/>
        <v>High Population-Middle Poverty</v>
      </c>
      <c r="B17309" s="35" t="s">
        <v>17328</v>
      </c>
      <c r="C17309" s="37">
        <v>27533.0</v>
      </c>
      <c r="D17309" s="37">
        <v>0.157955907456507</v>
      </c>
      <c r="E17309" s="37" t="s">
        <v>14</v>
      </c>
      <c r="F17309" s="37" t="s">
        <v>10</v>
      </c>
    </row>
    <row r="17310">
      <c r="A17310" s="36" t="str">
        <f t="shared" si="1"/>
        <v>High Population-Middle Poverty</v>
      </c>
      <c r="B17310" s="35" t="s">
        <v>17329</v>
      </c>
      <c r="C17310" s="37">
        <v>15459.0</v>
      </c>
      <c r="D17310" s="37">
        <v>0.100912090044634</v>
      </c>
      <c r="E17310" s="37" t="s">
        <v>14</v>
      </c>
      <c r="F17310" s="37" t="s">
        <v>10</v>
      </c>
    </row>
    <row r="17311">
      <c r="A17311" s="36" t="str">
        <f t="shared" si="1"/>
        <v>Medium Population-Low Poverty</v>
      </c>
      <c r="B17311" s="35" t="s">
        <v>17330</v>
      </c>
      <c r="C17311" s="37">
        <v>1823.0</v>
      </c>
      <c r="D17311" s="37">
        <v>0.0301700493691717</v>
      </c>
      <c r="E17311" s="37" t="s">
        <v>15</v>
      </c>
      <c r="F17311" s="37" t="s">
        <v>9</v>
      </c>
    </row>
    <row r="17312">
      <c r="A17312" s="36" t="str">
        <f t="shared" si="1"/>
        <v>Medium Population-Low Poverty</v>
      </c>
      <c r="B17312" s="35" t="s">
        <v>17331</v>
      </c>
      <c r="C17312" s="37">
        <v>2367.0</v>
      </c>
      <c r="D17312" s="37">
        <v>0.0325306294888044</v>
      </c>
      <c r="E17312" s="37" t="s">
        <v>15</v>
      </c>
      <c r="F17312" s="37" t="s">
        <v>9</v>
      </c>
    </row>
    <row r="17313">
      <c r="A17313" s="36" t="str">
        <f t="shared" si="1"/>
        <v>Low Population-Middle Poverty</v>
      </c>
      <c r="B17313" s="35" t="s">
        <v>17332</v>
      </c>
      <c r="C17313" s="37">
        <v>178.0</v>
      </c>
      <c r="D17313" s="37">
        <v>0.140449438202247</v>
      </c>
      <c r="E17313" s="37" t="s">
        <v>16</v>
      </c>
      <c r="F17313" s="37" t="s">
        <v>10</v>
      </c>
    </row>
    <row r="17314">
      <c r="A17314" s="36" t="str">
        <f t="shared" si="1"/>
        <v>Medium Population-Low Poverty</v>
      </c>
      <c r="B17314" s="35" t="s">
        <v>17333</v>
      </c>
      <c r="C17314" s="37">
        <v>3350.0</v>
      </c>
      <c r="D17314" s="37">
        <v>0.0367164179104478</v>
      </c>
      <c r="E17314" s="37" t="s">
        <v>15</v>
      </c>
      <c r="F17314" s="37" t="s">
        <v>9</v>
      </c>
    </row>
    <row r="17315">
      <c r="A17315" s="36" t="str">
        <f t="shared" si="1"/>
        <v>High Population-Low Poverty</v>
      </c>
      <c r="B17315" s="35" t="s">
        <v>17334</v>
      </c>
      <c r="C17315" s="37">
        <v>19865.0</v>
      </c>
      <c r="D17315" s="37">
        <v>0.0390133400453058</v>
      </c>
      <c r="E17315" s="37" t="s">
        <v>14</v>
      </c>
      <c r="F17315" s="37" t="s">
        <v>9</v>
      </c>
    </row>
    <row r="17316">
      <c r="A17316" s="36" t="str">
        <f t="shared" si="1"/>
        <v>Medium Population-Low Poverty</v>
      </c>
      <c r="B17316" s="35" t="s">
        <v>17335</v>
      </c>
      <c r="C17316" s="37">
        <v>1745.0</v>
      </c>
      <c r="D17316" s="37">
        <v>0.0326647564469914</v>
      </c>
      <c r="E17316" s="37" t="s">
        <v>15</v>
      </c>
      <c r="F17316" s="37" t="s">
        <v>9</v>
      </c>
    </row>
    <row r="17317">
      <c r="A17317" s="36" t="str">
        <f t="shared" si="1"/>
        <v>Medium Population-Low Poverty</v>
      </c>
      <c r="B17317" s="35" t="s">
        <v>17336</v>
      </c>
      <c r="C17317" s="37">
        <v>1827.0</v>
      </c>
      <c r="D17317" s="37">
        <v>0.0859332238642583</v>
      </c>
      <c r="E17317" s="37" t="s">
        <v>15</v>
      </c>
      <c r="F17317" s="37" t="s">
        <v>9</v>
      </c>
    </row>
    <row r="17318">
      <c r="A17318" s="36" t="str">
        <f t="shared" si="1"/>
        <v>Medium Population-Low Poverty</v>
      </c>
      <c r="B17318" s="35" t="s">
        <v>17337</v>
      </c>
      <c r="C17318" s="37">
        <v>7639.0</v>
      </c>
      <c r="D17318" s="37">
        <v>0.0548501112711088</v>
      </c>
      <c r="E17318" s="37" t="s">
        <v>15</v>
      </c>
      <c r="F17318" s="37" t="s">
        <v>9</v>
      </c>
    </row>
    <row r="17319">
      <c r="A17319" s="36" t="str">
        <f t="shared" si="1"/>
        <v>Medium Population-Low Poverty</v>
      </c>
      <c r="B17319" s="35" t="s">
        <v>17338</v>
      </c>
      <c r="C17319" s="37">
        <v>2175.0</v>
      </c>
      <c r="D17319" s="37">
        <v>0.0386206896551724</v>
      </c>
      <c r="E17319" s="37" t="s">
        <v>15</v>
      </c>
      <c r="F17319" s="37" t="s">
        <v>9</v>
      </c>
    </row>
    <row r="17320">
      <c r="A17320" s="36" t="str">
        <f t="shared" si="1"/>
        <v>High Population-Low Poverty</v>
      </c>
      <c r="B17320" s="35" t="s">
        <v>17339</v>
      </c>
      <c r="C17320" s="37">
        <v>18029.0</v>
      </c>
      <c r="D17320" s="37">
        <v>0.0496977092462144</v>
      </c>
      <c r="E17320" s="37" t="s">
        <v>14</v>
      </c>
      <c r="F17320" s="37" t="s">
        <v>9</v>
      </c>
    </row>
    <row r="17321">
      <c r="A17321" s="36" t="str">
        <f t="shared" si="1"/>
        <v>Medium Population-Low Poverty</v>
      </c>
      <c r="B17321" s="35" t="s">
        <v>17340</v>
      </c>
      <c r="C17321" s="37">
        <v>3292.0</v>
      </c>
      <c r="D17321" s="37">
        <v>0.040097205346294</v>
      </c>
      <c r="E17321" s="37" t="s">
        <v>15</v>
      </c>
      <c r="F17321" s="37" t="s">
        <v>9</v>
      </c>
    </row>
    <row r="17322">
      <c r="A17322" s="36" t="str">
        <f t="shared" si="1"/>
        <v>Medium Population-Low Poverty</v>
      </c>
      <c r="B17322" s="35" t="s">
        <v>17341</v>
      </c>
      <c r="C17322" s="37">
        <v>7659.0</v>
      </c>
      <c r="D17322" s="37">
        <v>0.0923097010053532</v>
      </c>
      <c r="E17322" s="37" t="s">
        <v>15</v>
      </c>
      <c r="F17322" s="37" t="s">
        <v>9</v>
      </c>
    </row>
    <row r="17323">
      <c r="A17323" s="36" t="str">
        <f t="shared" si="1"/>
        <v>Medium Population-Low Poverty</v>
      </c>
      <c r="B17323" s="35" t="s">
        <v>17342</v>
      </c>
      <c r="C17323" s="37">
        <v>2660.0</v>
      </c>
      <c r="D17323" s="37">
        <v>0.0398496240601504</v>
      </c>
      <c r="E17323" s="37" t="s">
        <v>15</v>
      </c>
      <c r="F17323" s="37" t="s">
        <v>9</v>
      </c>
    </row>
    <row r="17324">
      <c r="A17324" s="36" t="str">
        <f t="shared" si="1"/>
        <v>Low Population-Low Poverty</v>
      </c>
      <c r="B17324" s="35" t="s">
        <v>17343</v>
      </c>
      <c r="C17324" s="37">
        <v>357.0</v>
      </c>
      <c r="D17324" s="37">
        <v>0.0504201680672269</v>
      </c>
      <c r="E17324" s="37" t="s">
        <v>16</v>
      </c>
      <c r="F17324" s="37" t="s">
        <v>9</v>
      </c>
    </row>
    <row r="17325">
      <c r="A17325" s="36" t="str">
        <f t="shared" si="1"/>
        <v>Medium Population-Low Poverty</v>
      </c>
      <c r="B17325" s="35" t="s">
        <v>17344</v>
      </c>
      <c r="C17325" s="37">
        <v>5762.0</v>
      </c>
      <c r="D17325" s="37">
        <v>0.0149253731343284</v>
      </c>
      <c r="E17325" s="37" t="s">
        <v>15</v>
      </c>
      <c r="F17325" s="37" t="s">
        <v>9</v>
      </c>
    </row>
    <row r="17326">
      <c r="A17326" s="36" t="str">
        <f t="shared" si="1"/>
        <v>Medium Population-Low Poverty</v>
      </c>
      <c r="B17326" s="35" t="s">
        <v>17345</v>
      </c>
      <c r="C17326" s="37">
        <v>7679.0</v>
      </c>
      <c r="D17326" s="37">
        <v>0.0393280375048835</v>
      </c>
      <c r="E17326" s="37" t="s">
        <v>15</v>
      </c>
      <c r="F17326" s="37" t="s">
        <v>9</v>
      </c>
    </row>
    <row r="17327">
      <c r="A17327" s="36" t="str">
        <f t="shared" si="1"/>
        <v>Medium Population-Low Poverty</v>
      </c>
      <c r="B17327" s="35" t="s">
        <v>17346</v>
      </c>
      <c r="C17327" s="37">
        <v>1890.0</v>
      </c>
      <c r="D17327" s="37">
        <v>0.0518518518518519</v>
      </c>
      <c r="E17327" s="37" t="s">
        <v>15</v>
      </c>
      <c r="F17327" s="37" t="s">
        <v>9</v>
      </c>
    </row>
    <row r="17328">
      <c r="A17328" s="36" t="str">
        <f t="shared" si="1"/>
        <v>Medium Population-Low Poverty</v>
      </c>
      <c r="B17328" s="35" t="s">
        <v>17347</v>
      </c>
      <c r="C17328" s="37">
        <v>3718.0</v>
      </c>
      <c r="D17328" s="37">
        <v>0.0559440559440559</v>
      </c>
      <c r="E17328" s="37" t="s">
        <v>15</v>
      </c>
      <c r="F17328" s="37" t="s">
        <v>9</v>
      </c>
    </row>
    <row r="17329">
      <c r="A17329" s="36" t="str">
        <f t="shared" si="1"/>
        <v>Medium Population-Low Poverty</v>
      </c>
      <c r="B17329" s="35" t="s">
        <v>17348</v>
      </c>
      <c r="C17329" s="37">
        <v>4977.0</v>
      </c>
      <c r="D17329" s="37">
        <v>0.036970062286518</v>
      </c>
      <c r="E17329" s="37" t="s">
        <v>15</v>
      </c>
      <c r="F17329" s="37" t="s">
        <v>9</v>
      </c>
    </row>
    <row r="17330">
      <c r="A17330" s="36" t="str">
        <f t="shared" si="1"/>
        <v>High Population-Low Poverty</v>
      </c>
      <c r="B17330" s="35" t="s">
        <v>17349</v>
      </c>
      <c r="C17330" s="37">
        <v>18942.0</v>
      </c>
      <c r="D17330" s="37">
        <v>0.043448421497202</v>
      </c>
      <c r="E17330" s="37" t="s">
        <v>14</v>
      </c>
      <c r="F17330" s="37" t="s">
        <v>9</v>
      </c>
    </row>
    <row r="17331">
      <c r="A17331" s="36" t="str">
        <f t="shared" si="1"/>
        <v>Medium Population-Low Poverty</v>
      </c>
      <c r="B17331" s="35" t="s">
        <v>17350</v>
      </c>
      <c r="C17331" s="37">
        <v>1347.0</v>
      </c>
      <c r="D17331" s="37">
        <v>0.0623608017817372</v>
      </c>
      <c r="E17331" s="37" t="s">
        <v>15</v>
      </c>
      <c r="F17331" s="37" t="s">
        <v>9</v>
      </c>
    </row>
    <row r="17332">
      <c r="A17332" s="36" t="str">
        <f t="shared" si="1"/>
        <v>High Population-Low Poverty</v>
      </c>
      <c r="B17332" s="35" t="s">
        <v>17351</v>
      </c>
      <c r="C17332" s="37">
        <v>17013.0</v>
      </c>
      <c r="D17332" s="37">
        <v>0.0510785869629107</v>
      </c>
      <c r="E17332" s="37" t="s">
        <v>14</v>
      </c>
      <c r="F17332" s="37" t="s">
        <v>9</v>
      </c>
    </row>
    <row r="17333">
      <c r="A17333" s="36" t="str">
        <f t="shared" si="1"/>
        <v>High Population-Low Poverty</v>
      </c>
      <c r="B17333" s="35" t="s">
        <v>17352</v>
      </c>
      <c r="C17333" s="37">
        <v>22827.0</v>
      </c>
      <c r="D17333" s="37">
        <v>0.0594909536951855</v>
      </c>
      <c r="E17333" s="37" t="s">
        <v>14</v>
      </c>
      <c r="F17333" s="37" t="s">
        <v>9</v>
      </c>
    </row>
    <row r="17334">
      <c r="A17334" s="36" t="str">
        <f t="shared" si="1"/>
        <v>High Population-Low Poverty</v>
      </c>
      <c r="B17334" s="35" t="s">
        <v>17353</v>
      </c>
      <c r="C17334" s="37">
        <v>21380.0</v>
      </c>
      <c r="D17334" s="37">
        <v>0.0291861552853134</v>
      </c>
      <c r="E17334" s="37" t="s">
        <v>14</v>
      </c>
      <c r="F17334" s="37" t="s">
        <v>9</v>
      </c>
    </row>
    <row r="17335">
      <c r="A17335" s="36" t="str">
        <f t="shared" si="1"/>
        <v>Medium Population-Middle Poverty</v>
      </c>
      <c r="B17335" s="35" t="s">
        <v>17354</v>
      </c>
      <c r="C17335" s="37">
        <v>4732.0</v>
      </c>
      <c r="D17335" s="37">
        <v>0.107988165680473</v>
      </c>
      <c r="E17335" s="37" t="s">
        <v>15</v>
      </c>
      <c r="F17335" s="37" t="s">
        <v>10</v>
      </c>
    </row>
    <row r="17336">
      <c r="A17336" s="36" t="str">
        <f t="shared" si="1"/>
        <v>Medium Population-Low Poverty</v>
      </c>
      <c r="B17336" s="35" t="s">
        <v>17355</v>
      </c>
      <c r="C17336" s="37">
        <v>4992.0</v>
      </c>
      <c r="D17336" s="37">
        <v>0.0370592948717949</v>
      </c>
      <c r="E17336" s="37" t="s">
        <v>15</v>
      </c>
      <c r="F17336" s="37" t="s">
        <v>9</v>
      </c>
    </row>
    <row r="17337">
      <c r="A17337" s="36" t="str">
        <f t="shared" si="1"/>
        <v>Medium Population-Low Poverty</v>
      </c>
      <c r="B17337" s="35" t="s">
        <v>17356</v>
      </c>
      <c r="C17337" s="37">
        <v>1691.0</v>
      </c>
      <c r="D17337" s="37">
        <v>0.0484920165582496</v>
      </c>
      <c r="E17337" s="37" t="s">
        <v>15</v>
      </c>
      <c r="F17337" s="37" t="s">
        <v>9</v>
      </c>
    </row>
    <row r="17338">
      <c r="A17338" s="36" t="str">
        <f t="shared" si="1"/>
        <v>Medium Population-Low Poverty</v>
      </c>
      <c r="B17338" s="35" t="s">
        <v>17357</v>
      </c>
      <c r="C17338" s="37">
        <v>2494.0</v>
      </c>
      <c r="D17338" s="37">
        <v>0.0817963111467522</v>
      </c>
      <c r="E17338" s="37" t="s">
        <v>15</v>
      </c>
      <c r="F17338" s="37" t="s">
        <v>9</v>
      </c>
    </row>
    <row r="17339">
      <c r="A17339" s="36" t="str">
        <f t="shared" si="1"/>
        <v>Medium Population-Low Poverty</v>
      </c>
      <c r="B17339" s="35" t="s">
        <v>17358</v>
      </c>
      <c r="C17339" s="37">
        <v>3045.0</v>
      </c>
      <c r="D17339" s="37">
        <v>0.0742200328407225</v>
      </c>
      <c r="E17339" s="37" t="s">
        <v>15</v>
      </c>
      <c r="F17339" s="37" t="s">
        <v>9</v>
      </c>
    </row>
    <row r="17340">
      <c r="A17340" s="36" t="str">
        <f t="shared" si="1"/>
        <v>Medium Population-Low Poverty</v>
      </c>
      <c r="B17340" s="35" t="s">
        <v>17359</v>
      </c>
      <c r="C17340" s="37">
        <v>9914.0</v>
      </c>
      <c r="D17340" s="37">
        <v>0.0493241880169457</v>
      </c>
      <c r="E17340" s="37" t="s">
        <v>15</v>
      </c>
      <c r="F17340" s="37" t="s">
        <v>9</v>
      </c>
    </row>
    <row r="17341">
      <c r="A17341" s="36" t="str">
        <f t="shared" si="1"/>
        <v>Medium Population-Low Poverty</v>
      </c>
      <c r="B17341" s="35" t="s">
        <v>17360</v>
      </c>
      <c r="C17341" s="37">
        <v>4214.0</v>
      </c>
      <c r="D17341" s="37">
        <v>0.0476981490270527</v>
      </c>
      <c r="E17341" s="37" t="s">
        <v>15</v>
      </c>
      <c r="F17341" s="37" t="s">
        <v>9</v>
      </c>
    </row>
    <row r="17342">
      <c r="A17342" s="36" t="str">
        <f t="shared" si="1"/>
        <v>Medium Population-Middle Poverty</v>
      </c>
      <c r="B17342" s="35" t="s">
        <v>17361</v>
      </c>
      <c r="C17342" s="37">
        <v>4113.0</v>
      </c>
      <c r="D17342" s="37">
        <v>0.105275954291272</v>
      </c>
      <c r="E17342" s="37" t="s">
        <v>15</v>
      </c>
      <c r="F17342" s="37" t="s">
        <v>10</v>
      </c>
    </row>
    <row r="17343">
      <c r="A17343" s="36" t="str">
        <f t="shared" si="1"/>
        <v>Medium Population-Low Poverty</v>
      </c>
      <c r="B17343" s="35" t="s">
        <v>17362</v>
      </c>
      <c r="C17343" s="37">
        <v>8080.0</v>
      </c>
      <c r="D17343" s="37">
        <v>0.0430693069306931</v>
      </c>
      <c r="E17343" s="37" t="s">
        <v>15</v>
      </c>
      <c r="F17343" s="37" t="s">
        <v>9</v>
      </c>
    </row>
    <row r="17344">
      <c r="A17344" s="36" t="str">
        <f t="shared" si="1"/>
        <v>Medium Population-Low Poverty</v>
      </c>
      <c r="B17344" s="35" t="s">
        <v>17363</v>
      </c>
      <c r="C17344" s="37">
        <v>6693.0</v>
      </c>
      <c r="D17344" s="37">
        <v>0.07111907963544</v>
      </c>
      <c r="E17344" s="37" t="s">
        <v>15</v>
      </c>
      <c r="F17344" s="37" t="s">
        <v>9</v>
      </c>
    </row>
    <row r="17345">
      <c r="A17345" s="36" t="str">
        <f t="shared" si="1"/>
        <v>Medium Population-Low Poverty</v>
      </c>
      <c r="B17345" s="35" t="s">
        <v>17364</v>
      </c>
      <c r="C17345" s="37">
        <v>2350.0</v>
      </c>
      <c r="D17345" s="37">
        <v>0.0246808510638298</v>
      </c>
      <c r="E17345" s="37" t="s">
        <v>15</v>
      </c>
      <c r="F17345" s="37" t="s">
        <v>9</v>
      </c>
    </row>
    <row r="17346">
      <c r="A17346" s="36" t="str">
        <f t="shared" si="1"/>
        <v>High Population-Low Poverty</v>
      </c>
      <c r="B17346" s="35" t="s">
        <v>17365</v>
      </c>
      <c r="C17346" s="37">
        <v>21209.0</v>
      </c>
      <c r="D17346" s="37">
        <v>0.0364939412513556</v>
      </c>
      <c r="E17346" s="37" t="s">
        <v>14</v>
      </c>
      <c r="F17346" s="37" t="s">
        <v>9</v>
      </c>
    </row>
    <row r="17347">
      <c r="A17347" s="36" t="str">
        <f t="shared" si="1"/>
        <v>Medium Population-Low Poverty</v>
      </c>
      <c r="B17347" s="35" t="s">
        <v>17366</v>
      </c>
      <c r="C17347" s="37">
        <v>1174.0</v>
      </c>
      <c r="D17347" s="37">
        <v>0.0732538330494037</v>
      </c>
      <c r="E17347" s="37" t="s">
        <v>15</v>
      </c>
      <c r="F17347" s="37" t="s">
        <v>9</v>
      </c>
    </row>
    <row r="17348">
      <c r="A17348" s="36" t="str">
        <f t="shared" si="1"/>
        <v>Low Population-Low Poverty</v>
      </c>
      <c r="B17348" s="35" t="s">
        <v>17367</v>
      </c>
      <c r="C17348" s="37">
        <v>45.0</v>
      </c>
      <c r="D17348" s="37">
        <v>0.0</v>
      </c>
      <c r="E17348" s="37" t="s">
        <v>16</v>
      </c>
      <c r="F17348" s="37" t="s">
        <v>9</v>
      </c>
    </row>
    <row r="17349">
      <c r="A17349" s="36" t="str">
        <f t="shared" si="1"/>
        <v>Medium Population-Low Poverty</v>
      </c>
      <c r="B17349" s="35" t="s">
        <v>17368</v>
      </c>
      <c r="C17349" s="37">
        <v>3304.0</v>
      </c>
      <c r="D17349" s="37">
        <v>0.0971549636803874</v>
      </c>
      <c r="E17349" s="37" t="s">
        <v>15</v>
      </c>
      <c r="F17349" s="37" t="s">
        <v>9</v>
      </c>
    </row>
    <row r="17350">
      <c r="A17350" s="36" t="str">
        <f t="shared" si="1"/>
        <v>Medium Population-Low Poverty</v>
      </c>
      <c r="B17350" s="35" t="s">
        <v>17369</v>
      </c>
      <c r="C17350" s="37">
        <v>3127.0</v>
      </c>
      <c r="D17350" s="37">
        <v>0.0291013751199233</v>
      </c>
      <c r="E17350" s="37" t="s">
        <v>15</v>
      </c>
      <c r="F17350" s="37" t="s">
        <v>9</v>
      </c>
    </row>
    <row r="17351">
      <c r="A17351" s="36" t="str">
        <f t="shared" si="1"/>
        <v>Medium Population-Low Poverty</v>
      </c>
      <c r="B17351" s="35" t="s">
        <v>17370</v>
      </c>
      <c r="C17351" s="37">
        <v>6586.0</v>
      </c>
      <c r="D17351" s="37">
        <v>0.0672638931065897</v>
      </c>
      <c r="E17351" s="37" t="s">
        <v>15</v>
      </c>
      <c r="F17351" s="37" t="s">
        <v>9</v>
      </c>
    </row>
    <row r="17352">
      <c r="A17352" s="36" t="str">
        <f t="shared" si="1"/>
        <v>High Population-Low Poverty</v>
      </c>
      <c r="B17352" s="35" t="s">
        <v>17371</v>
      </c>
      <c r="C17352" s="37">
        <v>36560.0</v>
      </c>
      <c r="D17352" s="37">
        <v>0.0306345733041575</v>
      </c>
      <c r="E17352" s="37" t="s">
        <v>14</v>
      </c>
      <c r="F17352" s="37" t="s">
        <v>9</v>
      </c>
    </row>
    <row r="17353">
      <c r="A17353" s="36" t="str">
        <f t="shared" si="1"/>
        <v>Medium Population-Low Poverty</v>
      </c>
      <c r="B17353" s="35" t="s">
        <v>17372</v>
      </c>
      <c r="C17353" s="37">
        <v>1415.0</v>
      </c>
      <c r="D17353" s="37">
        <v>0.0332155477031802</v>
      </c>
      <c r="E17353" s="37" t="s">
        <v>15</v>
      </c>
      <c r="F17353" s="37" t="s">
        <v>9</v>
      </c>
    </row>
    <row r="17354">
      <c r="A17354" s="36" t="str">
        <f t="shared" si="1"/>
        <v>Medium Population-Low Poverty</v>
      </c>
      <c r="B17354" s="35" t="s">
        <v>17373</v>
      </c>
      <c r="C17354" s="37">
        <v>3204.0</v>
      </c>
      <c r="D17354" s="37">
        <v>0.0390137328339576</v>
      </c>
      <c r="E17354" s="37" t="s">
        <v>15</v>
      </c>
      <c r="F17354" s="37" t="s">
        <v>9</v>
      </c>
    </row>
    <row r="17355">
      <c r="A17355" s="36" t="str">
        <f t="shared" si="1"/>
        <v>Medium Population-Low Poverty</v>
      </c>
      <c r="B17355" s="35" t="s">
        <v>17374</v>
      </c>
      <c r="C17355" s="37">
        <v>1833.0</v>
      </c>
      <c r="D17355" s="37">
        <v>0.0463720676486634</v>
      </c>
      <c r="E17355" s="37" t="s">
        <v>15</v>
      </c>
      <c r="F17355" s="37" t="s">
        <v>9</v>
      </c>
    </row>
    <row r="17356">
      <c r="A17356" s="36" t="str">
        <f t="shared" si="1"/>
        <v>Medium Population-Low Poverty</v>
      </c>
      <c r="B17356" s="35" t="s">
        <v>17375</v>
      </c>
      <c r="C17356" s="37">
        <v>4894.0</v>
      </c>
      <c r="D17356" s="37">
        <v>0.0711074785451573</v>
      </c>
      <c r="E17356" s="37" t="s">
        <v>15</v>
      </c>
      <c r="F17356" s="37" t="s">
        <v>9</v>
      </c>
    </row>
    <row r="17357">
      <c r="A17357" s="36" t="str">
        <f t="shared" si="1"/>
        <v>Medium Population-Low Poverty</v>
      </c>
      <c r="B17357" s="35" t="s">
        <v>17376</v>
      </c>
      <c r="C17357" s="37">
        <v>1599.0</v>
      </c>
      <c r="D17357" s="37">
        <v>0.0462789243277048</v>
      </c>
      <c r="E17357" s="37" t="s">
        <v>15</v>
      </c>
      <c r="F17357" s="37" t="s">
        <v>9</v>
      </c>
    </row>
    <row r="17358">
      <c r="A17358" s="36" t="str">
        <f t="shared" si="1"/>
        <v>Medium Population-Low Poverty</v>
      </c>
      <c r="B17358" s="35" t="s">
        <v>17377</v>
      </c>
      <c r="C17358" s="37">
        <v>2230.0</v>
      </c>
      <c r="D17358" s="37">
        <v>0.0609865470852018</v>
      </c>
      <c r="E17358" s="37" t="s">
        <v>15</v>
      </c>
      <c r="F17358" s="37" t="s">
        <v>9</v>
      </c>
    </row>
    <row r="17359">
      <c r="A17359" s="36" t="str">
        <f t="shared" si="1"/>
        <v>High Population-Low Poverty</v>
      </c>
      <c r="B17359" s="35" t="s">
        <v>17378</v>
      </c>
      <c r="C17359" s="37">
        <v>34585.0</v>
      </c>
      <c r="D17359" s="37">
        <v>0.048113343935232</v>
      </c>
      <c r="E17359" s="37" t="s">
        <v>14</v>
      </c>
      <c r="F17359" s="37" t="s">
        <v>9</v>
      </c>
    </row>
    <row r="17360">
      <c r="A17360" s="36" t="str">
        <f t="shared" si="1"/>
        <v>Medium Population-Low Poverty</v>
      </c>
      <c r="B17360" s="35" t="s">
        <v>17379</v>
      </c>
      <c r="C17360" s="37">
        <v>633.0</v>
      </c>
      <c r="D17360" s="37">
        <v>0.037914691943128</v>
      </c>
      <c r="E17360" s="37" t="s">
        <v>15</v>
      </c>
      <c r="F17360" s="37" t="s">
        <v>9</v>
      </c>
    </row>
    <row r="17361">
      <c r="A17361" s="36" t="str">
        <f t="shared" si="1"/>
        <v>Medium Population-Low Poverty</v>
      </c>
      <c r="B17361" s="35" t="s">
        <v>17380</v>
      </c>
      <c r="C17361" s="37">
        <v>4920.0</v>
      </c>
      <c r="D17361" s="37">
        <v>0.0455284552845528</v>
      </c>
      <c r="E17361" s="37" t="s">
        <v>15</v>
      </c>
      <c r="F17361" s="37" t="s">
        <v>9</v>
      </c>
    </row>
    <row r="17362">
      <c r="A17362" s="36" t="str">
        <f t="shared" si="1"/>
        <v>High Population-Low Poverty</v>
      </c>
      <c r="B17362" s="35" t="s">
        <v>17381</v>
      </c>
      <c r="C17362" s="37">
        <v>25202.0</v>
      </c>
      <c r="D17362" s="37">
        <v>0.0278946115387668</v>
      </c>
      <c r="E17362" s="37" t="s">
        <v>14</v>
      </c>
      <c r="F17362" s="37" t="s">
        <v>9</v>
      </c>
    </row>
    <row r="17363">
      <c r="A17363" s="36" t="str">
        <f t="shared" si="1"/>
        <v>High Population-Low Poverty</v>
      </c>
      <c r="B17363" s="35" t="s">
        <v>17382</v>
      </c>
      <c r="C17363" s="37">
        <v>13864.0</v>
      </c>
      <c r="D17363" s="37">
        <v>0.0585689555683785</v>
      </c>
      <c r="E17363" s="37" t="s">
        <v>14</v>
      </c>
      <c r="F17363" s="37" t="s">
        <v>9</v>
      </c>
    </row>
    <row r="17364">
      <c r="A17364" s="36" t="str">
        <f t="shared" si="1"/>
        <v>High Population-Low Poverty</v>
      </c>
      <c r="B17364" s="35" t="s">
        <v>17383</v>
      </c>
      <c r="C17364" s="37">
        <v>12673.0</v>
      </c>
      <c r="D17364" s="37">
        <v>0.054130829322181</v>
      </c>
      <c r="E17364" s="37" t="s">
        <v>14</v>
      </c>
      <c r="F17364" s="37" t="s">
        <v>9</v>
      </c>
    </row>
    <row r="17365">
      <c r="A17365" s="36" t="str">
        <f t="shared" si="1"/>
        <v>Medium Population-Low Poverty</v>
      </c>
      <c r="B17365" s="35" t="s">
        <v>17384</v>
      </c>
      <c r="C17365" s="37">
        <v>3282.0</v>
      </c>
      <c r="D17365" s="37">
        <v>0.0728214503351615</v>
      </c>
      <c r="E17365" s="37" t="s">
        <v>15</v>
      </c>
      <c r="F17365" s="37" t="s">
        <v>9</v>
      </c>
    </row>
    <row r="17366">
      <c r="A17366" s="36" t="str">
        <f t="shared" si="1"/>
        <v>Medium Population-Low Poverty</v>
      </c>
      <c r="B17366" s="35" t="s">
        <v>17385</v>
      </c>
      <c r="C17366" s="37">
        <v>4055.0</v>
      </c>
      <c r="D17366" s="37">
        <v>0.0226880394574599</v>
      </c>
      <c r="E17366" s="37" t="s">
        <v>15</v>
      </c>
      <c r="F17366" s="37" t="s">
        <v>9</v>
      </c>
    </row>
    <row r="17367">
      <c r="A17367" s="36" t="str">
        <f t="shared" si="1"/>
        <v>Medium Population-Low Poverty</v>
      </c>
      <c r="B17367" s="35" t="s">
        <v>17386</v>
      </c>
      <c r="C17367" s="37">
        <v>1693.0</v>
      </c>
      <c r="D17367" s="37">
        <v>0.0313053750738334</v>
      </c>
      <c r="E17367" s="37" t="s">
        <v>15</v>
      </c>
      <c r="F17367" s="37" t="s">
        <v>9</v>
      </c>
    </row>
    <row r="17368">
      <c r="A17368" s="36" t="str">
        <f t="shared" si="1"/>
        <v>Medium Population-Low Poverty</v>
      </c>
      <c r="B17368" s="35" t="s">
        <v>17387</v>
      </c>
      <c r="C17368" s="37">
        <v>1419.0</v>
      </c>
      <c r="D17368" s="37">
        <v>0.0345313601127555</v>
      </c>
      <c r="E17368" s="37" t="s">
        <v>15</v>
      </c>
      <c r="F17368" s="37" t="s">
        <v>9</v>
      </c>
    </row>
    <row r="17369">
      <c r="A17369" s="36" t="str">
        <f t="shared" si="1"/>
        <v>Medium Population-Low Poverty</v>
      </c>
      <c r="B17369" s="35" t="s">
        <v>17388</v>
      </c>
      <c r="C17369" s="37">
        <v>5787.0</v>
      </c>
      <c r="D17369" s="37">
        <v>0.0881285640228097</v>
      </c>
      <c r="E17369" s="37" t="s">
        <v>15</v>
      </c>
      <c r="F17369" s="37" t="s">
        <v>9</v>
      </c>
    </row>
    <row r="17370">
      <c r="A17370" s="36" t="str">
        <f t="shared" si="1"/>
        <v>High Population-Middle Poverty</v>
      </c>
      <c r="B17370" s="35" t="s">
        <v>17389</v>
      </c>
      <c r="C17370" s="37">
        <v>41809.0</v>
      </c>
      <c r="D17370" s="37">
        <v>0.112224640627616</v>
      </c>
      <c r="E17370" s="37" t="s">
        <v>14</v>
      </c>
      <c r="F17370" s="37" t="s">
        <v>10</v>
      </c>
    </row>
    <row r="17371">
      <c r="A17371" s="36" t="str">
        <f t="shared" si="1"/>
        <v>High Population-Low Poverty</v>
      </c>
      <c r="B17371" s="35" t="s">
        <v>17390</v>
      </c>
      <c r="C17371" s="37">
        <v>20095.0</v>
      </c>
      <c r="D17371" s="37">
        <v>0.0597163473500871</v>
      </c>
      <c r="E17371" s="37" t="s">
        <v>14</v>
      </c>
      <c r="F17371" s="37" t="s">
        <v>9</v>
      </c>
    </row>
    <row r="17372">
      <c r="A17372" s="36" t="str">
        <f t="shared" si="1"/>
        <v>High Population-Low Poverty</v>
      </c>
      <c r="B17372" s="35" t="s">
        <v>17391</v>
      </c>
      <c r="C17372" s="37">
        <v>11358.0</v>
      </c>
      <c r="D17372" s="37">
        <v>0.058725127663321</v>
      </c>
      <c r="E17372" s="37" t="s">
        <v>14</v>
      </c>
      <c r="F17372" s="37" t="s">
        <v>9</v>
      </c>
    </row>
    <row r="17373">
      <c r="A17373" s="36" t="str">
        <f t="shared" si="1"/>
        <v>Medium Population-Low Poverty</v>
      </c>
      <c r="B17373" s="35" t="s">
        <v>17392</v>
      </c>
      <c r="C17373" s="37">
        <v>8221.0</v>
      </c>
      <c r="D17373" s="37">
        <v>0.0408709402749057</v>
      </c>
      <c r="E17373" s="37" t="s">
        <v>15</v>
      </c>
      <c r="F17373" s="37" t="s">
        <v>9</v>
      </c>
    </row>
    <row r="17374">
      <c r="A17374" s="36" t="str">
        <f t="shared" si="1"/>
        <v>Low Population-Middle Poverty</v>
      </c>
      <c r="B17374" s="35" t="s">
        <v>17393</v>
      </c>
      <c r="C17374" s="37">
        <v>404.0</v>
      </c>
      <c r="D17374" s="37">
        <v>0.123762376237624</v>
      </c>
      <c r="E17374" s="37" t="s">
        <v>16</v>
      </c>
      <c r="F17374" s="37" t="s">
        <v>10</v>
      </c>
    </row>
    <row r="17375">
      <c r="A17375" s="36" t="str">
        <f t="shared" si="1"/>
        <v>High Population-Low Poverty</v>
      </c>
      <c r="B17375" s="35" t="s">
        <v>17394</v>
      </c>
      <c r="C17375" s="37">
        <v>19043.0</v>
      </c>
      <c r="D17375" s="37">
        <v>0.0403297799716431</v>
      </c>
      <c r="E17375" s="37" t="s">
        <v>14</v>
      </c>
      <c r="F17375" s="37" t="s">
        <v>9</v>
      </c>
    </row>
    <row r="17376">
      <c r="A17376" s="36" t="str">
        <f t="shared" si="1"/>
        <v>High Population-Low Poverty</v>
      </c>
      <c r="B17376" s="35" t="s">
        <v>17395</v>
      </c>
      <c r="C17376" s="37">
        <v>21238.0</v>
      </c>
      <c r="D17376" s="37">
        <v>0.0521706375364912</v>
      </c>
      <c r="E17376" s="37" t="s">
        <v>14</v>
      </c>
      <c r="F17376" s="37" t="s">
        <v>9</v>
      </c>
    </row>
    <row r="17377">
      <c r="A17377" s="36" t="str">
        <f t="shared" si="1"/>
        <v>Medium Population-Low Poverty</v>
      </c>
      <c r="B17377" s="35" t="s">
        <v>17396</v>
      </c>
      <c r="C17377" s="37">
        <v>1853.0</v>
      </c>
      <c r="D17377" s="37">
        <v>0.029681597409606</v>
      </c>
      <c r="E17377" s="37" t="s">
        <v>15</v>
      </c>
      <c r="F17377" s="37" t="s">
        <v>9</v>
      </c>
    </row>
    <row r="17378">
      <c r="A17378" s="36" t="str">
        <f t="shared" si="1"/>
        <v>High Population-Low Poverty</v>
      </c>
      <c r="B17378" s="35" t="s">
        <v>17397</v>
      </c>
      <c r="C17378" s="37">
        <v>20799.0</v>
      </c>
      <c r="D17378" s="37">
        <v>0.057887398432617</v>
      </c>
      <c r="E17378" s="37" t="s">
        <v>14</v>
      </c>
      <c r="F17378" s="37" t="s">
        <v>9</v>
      </c>
    </row>
    <row r="17379">
      <c r="A17379" s="36" t="str">
        <f t="shared" si="1"/>
        <v>Medium Population-Low Poverty</v>
      </c>
      <c r="B17379" s="35" t="s">
        <v>17398</v>
      </c>
      <c r="C17379" s="37">
        <v>2000.0</v>
      </c>
      <c r="D17379" s="37">
        <v>0.0575</v>
      </c>
      <c r="E17379" s="37" t="s">
        <v>15</v>
      </c>
      <c r="F17379" s="37" t="s">
        <v>9</v>
      </c>
    </row>
    <row r="17380">
      <c r="A17380" s="36" t="str">
        <f t="shared" si="1"/>
        <v>High Population-Middle Poverty</v>
      </c>
      <c r="B17380" s="35" t="s">
        <v>17399</v>
      </c>
      <c r="C17380" s="37">
        <v>18424.0</v>
      </c>
      <c r="D17380" s="37">
        <v>0.112462006079027</v>
      </c>
      <c r="E17380" s="37" t="s">
        <v>14</v>
      </c>
      <c r="F17380" s="37" t="s">
        <v>10</v>
      </c>
    </row>
    <row r="17381">
      <c r="A17381" s="36" t="str">
        <f t="shared" si="1"/>
        <v>High Population-Low Poverty</v>
      </c>
      <c r="B17381" s="35" t="s">
        <v>17400</v>
      </c>
      <c r="C17381" s="37">
        <v>27085.0</v>
      </c>
      <c r="D17381" s="37">
        <v>0.0574856931881115</v>
      </c>
      <c r="E17381" s="37" t="s">
        <v>14</v>
      </c>
      <c r="F17381" s="37" t="s">
        <v>9</v>
      </c>
    </row>
    <row r="17382">
      <c r="A17382" s="36" t="str">
        <f t="shared" si="1"/>
        <v>Medium Population-Low Poverty</v>
      </c>
      <c r="B17382" s="35" t="s">
        <v>17401</v>
      </c>
      <c r="C17382" s="37">
        <v>5316.0</v>
      </c>
      <c r="D17382" s="37">
        <v>0.0332957110609481</v>
      </c>
      <c r="E17382" s="37" t="s">
        <v>15</v>
      </c>
      <c r="F17382" s="37" t="s">
        <v>9</v>
      </c>
    </row>
    <row r="17383">
      <c r="A17383" s="36" t="str">
        <f t="shared" si="1"/>
        <v>High Population-Low Poverty</v>
      </c>
      <c r="B17383" s="35" t="s">
        <v>17402</v>
      </c>
      <c r="C17383" s="37">
        <v>11440.0</v>
      </c>
      <c r="D17383" s="37">
        <v>0.0736888111888112</v>
      </c>
      <c r="E17383" s="37" t="s">
        <v>14</v>
      </c>
      <c r="F17383" s="37" t="s">
        <v>9</v>
      </c>
    </row>
    <row r="17384">
      <c r="A17384" s="36" t="str">
        <f t="shared" si="1"/>
        <v>Medium Population-Low Poverty</v>
      </c>
      <c r="B17384" s="35" t="s">
        <v>17403</v>
      </c>
      <c r="C17384" s="37">
        <v>3752.0</v>
      </c>
      <c r="D17384" s="37">
        <v>0.0146588486140725</v>
      </c>
      <c r="E17384" s="37" t="s">
        <v>15</v>
      </c>
      <c r="F17384" s="37" t="s">
        <v>9</v>
      </c>
    </row>
    <row r="17385">
      <c r="A17385" s="36" t="str">
        <f t="shared" si="1"/>
        <v>Medium Population-Low Poverty</v>
      </c>
      <c r="B17385" s="35" t="s">
        <v>17404</v>
      </c>
      <c r="C17385" s="37">
        <v>5440.0</v>
      </c>
      <c r="D17385" s="37">
        <v>0.0424632352941176</v>
      </c>
      <c r="E17385" s="37" t="s">
        <v>15</v>
      </c>
      <c r="F17385" s="37" t="s">
        <v>9</v>
      </c>
    </row>
    <row r="17386">
      <c r="A17386" s="36" t="str">
        <f t="shared" si="1"/>
        <v>High Population-Low Poverty</v>
      </c>
      <c r="B17386" s="35" t="s">
        <v>17405</v>
      </c>
      <c r="C17386" s="37">
        <v>29297.0</v>
      </c>
      <c r="D17386" s="37">
        <v>0.0717138273543366</v>
      </c>
      <c r="E17386" s="37" t="s">
        <v>14</v>
      </c>
      <c r="F17386" s="37" t="s">
        <v>9</v>
      </c>
    </row>
    <row r="17387">
      <c r="A17387" s="36" t="str">
        <f t="shared" si="1"/>
        <v>Medium Population-Low Poverty</v>
      </c>
      <c r="B17387" s="35" t="s">
        <v>17406</v>
      </c>
      <c r="C17387" s="37">
        <v>3270.0</v>
      </c>
      <c r="D17387" s="37">
        <v>0.0917431192660551</v>
      </c>
      <c r="E17387" s="37" t="s">
        <v>15</v>
      </c>
      <c r="F17387" s="37" t="s">
        <v>9</v>
      </c>
    </row>
    <row r="17388">
      <c r="A17388" s="36" t="str">
        <f t="shared" si="1"/>
        <v>High Population-Middle Poverty</v>
      </c>
      <c r="B17388" s="35" t="s">
        <v>17407</v>
      </c>
      <c r="C17388" s="37">
        <v>18283.0</v>
      </c>
      <c r="D17388" s="37">
        <v>0.132910353880654</v>
      </c>
      <c r="E17388" s="37" t="s">
        <v>14</v>
      </c>
      <c r="F17388" s="37" t="s">
        <v>10</v>
      </c>
    </row>
    <row r="17389">
      <c r="A17389" s="36" t="str">
        <f t="shared" si="1"/>
        <v>Medium Population-Low Poverty</v>
      </c>
      <c r="B17389" s="35" t="s">
        <v>17408</v>
      </c>
      <c r="C17389" s="37">
        <v>2973.0</v>
      </c>
      <c r="D17389" s="37">
        <v>0.0894719138916919</v>
      </c>
      <c r="E17389" s="37" t="s">
        <v>15</v>
      </c>
      <c r="F17389" s="37" t="s">
        <v>9</v>
      </c>
    </row>
    <row r="17390">
      <c r="A17390" s="36" t="str">
        <f t="shared" si="1"/>
        <v>High Population-Low Poverty</v>
      </c>
      <c r="B17390" s="35" t="s">
        <v>17409</v>
      </c>
      <c r="C17390" s="37">
        <v>15986.0</v>
      </c>
      <c r="D17390" s="37">
        <v>0.0769423245339672</v>
      </c>
      <c r="E17390" s="37" t="s">
        <v>14</v>
      </c>
      <c r="F17390" s="37" t="s">
        <v>9</v>
      </c>
    </row>
    <row r="17391">
      <c r="A17391" s="36" t="str">
        <f t="shared" si="1"/>
        <v>Medium Population-Low Poverty</v>
      </c>
      <c r="B17391" s="35" t="s">
        <v>17410</v>
      </c>
      <c r="C17391" s="37">
        <v>7155.0</v>
      </c>
      <c r="D17391" s="37">
        <v>0.0500349406009783</v>
      </c>
      <c r="E17391" s="37" t="s">
        <v>15</v>
      </c>
      <c r="F17391" s="37" t="s">
        <v>9</v>
      </c>
    </row>
    <row r="17392">
      <c r="A17392" s="36" t="str">
        <f t="shared" si="1"/>
        <v>Medium Population-Low Poverty</v>
      </c>
      <c r="B17392" s="35" t="s">
        <v>17411</v>
      </c>
      <c r="C17392" s="37">
        <v>5765.0</v>
      </c>
      <c r="D17392" s="37">
        <v>0.0678230702515178</v>
      </c>
      <c r="E17392" s="37" t="s">
        <v>15</v>
      </c>
      <c r="F17392" s="37" t="s">
        <v>9</v>
      </c>
    </row>
    <row r="17393">
      <c r="A17393" s="36" t="str">
        <f t="shared" si="1"/>
        <v>Medium Population-Low Poverty</v>
      </c>
      <c r="B17393" s="35" t="s">
        <v>17412</v>
      </c>
      <c r="C17393" s="37">
        <v>9329.0</v>
      </c>
      <c r="D17393" s="37">
        <v>0.0630292635866652</v>
      </c>
      <c r="E17393" s="37" t="s">
        <v>15</v>
      </c>
      <c r="F17393" s="37" t="s">
        <v>9</v>
      </c>
    </row>
    <row r="17394">
      <c r="A17394" s="36" t="str">
        <f t="shared" si="1"/>
        <v>High Population-Low Poverty</v>
      </c>
      <c r="B17394" s="35" t="s">
        <v>17413</v>
      </c>
      <c r="C17394" s="37">
        <v>18300.0</v>
      </c>
      <c r="D17394" s="37">
        <v>0.0639344262295082</v>
      </c>
      <c r="E17394" s="37" t="s">
        <v>14</v>
      </c>
      <c r="F17394" s="37" t="s">
        <v>9</v>
      </c>
    </row>
    <row r="17395">
      <c r="A17395" s="36" t="str">
        <f t="shared" si="1"/>
        <v>Medium Population-Low Poverty</v>
      </c>
      <c r="B17395" s="35" t="s">
        <v>17414</v>
      </c>
      <c r="C17395" s="37">
        <v>6172.0</v>
      </c>
      <c r="D17395" s="37">
        <v>0.0351587815942968</v>
      </c>
      <c r="E17395" s="37" t="s">
        <v>15</v>
      </c>
      <c r="F17395" s="37" t="s">
        <v>9</v>
      </c>
    </row>
    <row r="17396">
      <c r="A17396" s="36" t="str">
        <f t="shared" si="1"/>
        <v>Medium Population-Low Poverty</v>
      </c>
      <c r="B17396" s="35" t="s">
        <v>17415</v>
      </c>
      <c r="C17396" s="37">
        <v>1734.0</v>
      </c>
      <c r="D17396" s="37">
        <v>0.055363321799308</v>
      </c>
      <c r="E17396" s="37" t="s">
        <v>15</v>
      </c>
      <c r="F17396" s="37" t="s">
        <v>9</v>
      </c>
    </row>
    <row r="17397">
      <c r="A17397" s="36" t="str">
        <f t="shared" si="1"/>
        <v>Medium Population-Low Poverty</v>
      </c>
      <c r="B17397" s="35" t="s">
        <v>17416</v>
      </c>
      <c r="C17397" s="37">
        <v>7209.0</v>
      </c>
      <c r="D17397" s="37">
        <v>0.0452212512137606</v>
      </c>
      <c r="E17397" s="37" t="s">
        <v>15</v>
      </c>
      <c r="F17397" s="37" t="s">
        <v>9</v>
      </c>
    </row>
    <row r="17398">
      <c r="A17398" s="36" t="str">
        <f t="shared" si="1"/>
        <v>Medium Population-Middle Poverty</v>
      </c>
      <c r="B17398" s="35" t="s">
        <v>17417</v>
      </c>
      <c r="C17398" s="37">
        <v>8960.0</v>
      </c>
      <c r="D17398" s="37">
        <v>0.115290178571429</v>
      </c>
      <c r="E17398" s="37" t="s">
        <v>15</v>
      </c>
      <c r="F17398" s="37" t="s">
        <v>10</v>
      </c>
    </row>
    <row r="17399">
      <c r="A17399" s="36" t="str">
        <f t="shared" si="1"/>
        <v>High Population-Low Poverty</v>
      </c>
      <c r="B17399" s="35" t="s">
        <v>17418</v>
      </c>
      <c r="C17399" s="37">
        <v>14126.0</v>
      </c>
      <c r="D17399" s="37">
        <v>0.0487753079428005</v>
      </c>
      <c r="E17399" s="37" t="s">
        <v>14</v>
      </c>
      <c r="F17399" s="37" t="s">
        <v>9</v>
      </c>
    </row>
    <row r="17400">
      <c r="A17400" s="36" t="str">
        <f t="shared" si="1"/>
        <v>Medium Population-Low Poverty</v>
      </c>
      <c r="B17400" s="35" t="s">
        <v>17419</v>
      </c>
      <c r="C17400" s="37">
        <v>7460.0</v>
      </c>
      <c r="D17400" s="37">
        <v>0.0406166219839142</v>
      </c>
      <c r="E17400" s="37" t="s">
        <v>15</v>
      </c>
      <c r="F17400" s="37" t="s">
        <v>9</v>
      </c>
    </row>
    <row r="17401">
      <c r="A17401" s="36" t="str">
        <f t="shared" si="1"/>
        <v>High Population-Low Poverty</v>
      </c>
      <c r="B17401" s="35" t="s">
        <v>17420</v>
      </c>
      <c r="C17401" s="37">
        <v>33686.0</v>
      </c>
      <c r="D17401" s="37">
        <v>0.0457756931663005</v>
      </c>
      <c r="E17401" s="37" t="s">
        <v>14</v>
      </c>
      <c r="F17401" s="37" t="s">
        <v>9</v>
      </c>
    </row>
    <row r="17402">
      <c r="A17402" s="36" t="str">
        <f t="shared" si="1"/>
        <v>Medium Population-Low Poverty</v>
      </c>
      <c r="B17402" s="35" t="s">
        <v>17421</v>
      </c>
      <c r="C17402" s="37">
        <v>1641.0</v>
      </c>
      <c r="D17402" s="37">
        <v>0.0316879951249238</v>
      </c>
      <c r="E17402" s="37" t="s">
        <v>15</v>
      </c>
      <c r="F17402" s="37" t="s">
        <v>9</v>
      </c>
    </row>
    <row r="17403">
      <c r="A17403" s="36" t="str">
        <f t="shared" si="1"/>
        <v>Medium Population-Low Poverty</v>
      </c>
      <c r="B17403" s="35" t="s">
        <v>17422</v>
      </c>
      <c r="C17403" s="37">
        <v>2555.0</v>
      </c>
      <c r="D17403" s="37">
        <v>0.0383561643835616</v>
      </c>
      <c r="E17403" s="37" t="s">
        <v>15</v>
      </c>
      <c r="F17403" s="37" t="s">
        <v>9</v>
      </c>
    </row>
    <row r="17404">
      <c r="A17404" s="36" t="str">
        <f t="shared" si="1"/>
        <v>High Population-Middle Poverty</v>
      </c>
      <c r="B17404" s="35" t="s">
        <v>17423</v>
      </c>
      <c r="C17404" s="37">
        <v>26881.0</v>
      </c>
      <c r="D17404" s="37">
        <v>0.214128938655556</v>
      </c>
      <c r="E17404" s="37" t="s">
        <v>14</v>
      </c>
      <c r="F17404" s="37" t="s">
        <v>10</v>
      </c>
    </row>
    <row r="17405">
      <c r="A17405" s="36" t="str">
        <f t="shared" si="1"/>
        <v>High Population-Low Poverty</v>
      </c>
      <c r="B17405" s="35" t="s">
        <v>17424</v>
      </c>
      <c r="C17405" s="37">
        <v>32723.0</v>
      </c>
      <c r="D17405" s="37">
        <v>0.0965987226110075</v>
      </c>
      <c r="E17405" s="37" t="s">
        <v>14</v>
      </c>
      <c r="F17405" s="37" t="s">
        <v>9</v>
      </c>
    </row>
    <row r="17406">
      <c r="A17406" s="36" t="str">
        <f t="shared" si="1"/>
        <v>High Population-Middle Poverty</v>
      </c>
      <c r="B17406" s="35" t="s">
        <v>17425</v>
      </c>
      <c r="C17406" s="37">
        <v>23178.0</v>
      </c>
      <c r="D17406" s="37">
        <v>0.218655621710242</v>
      </c>
      <c r="E17406" s="37" t="s">
        <v>14</v>
      </c>
      <c r="F17406" s="37" t="s">
        <v>10</v>
      </c>
    </row>
    <row r="17407">
      <c r="A17407" s="36" t="str">
        <f t="shared" si="1"/>
        <v>High Population-Middle Poverty</v>
      </c>
      <c r="B17407" s="35" t="s">
        <v>17426</v>
      </c>
      <c r="C17407" s="37">
        <v>25711.0</v>
      </c>
      <c r="D17407" s="37">
        <v>0.161331725720509</v>
      </c>
      <c r="E17407" s="37" t="s">
        <v>14</v>
      </c>
      <c r="F17407" s="37" t="s">
        <v>10</v>
      </c>
    </row>
    <row r="17408">
      <c r="A17408" s="36" t="str">
        <f t="shared" si="1"/>
        <v>Medium Population-Low Poverty</v>
      </c>
      <c r="B17408" s="35" t="s">
        <v>17427</v>
      </c>
      <c r="C17408" s="37">
        <v>8192.0</v>
      </c>
      <c r="D17408" s="37">
        <v>0.0296630859375</v>
      </c>
      <c r="E17408" s="37" t="s">
        <v>15</v>
      </c>
      <c r="F17408" s="37" t="s">
        <v>9</v>
      </c>
    </row>
    <row r="17409">
      <c r="A17409" s="36" t="str">
        <f t="shared" si="1"/>
        <v>High Population-Middle Poverty</v>
      </c>
      <c r="B17409" s="35" t="s">
        <v>17428</v>
      </c>
      <c r="C17409" s="37">
        <v>16522.0</v>
      </c>
      <c r="D17409" s="37">
        <v>0.101440503570996</v>
      </c>
      <c r="E17409" s="37" t="s">
        <v>14</v>
      </c>
      <c r="F17409" s="37" t="s">
        <v>10</v>
      </c>
    </row>
    <row r="17410">
      <c r="A17410" s="36" t="str">
        <f t="shared" si="1"/>
        <v>High Population-Low Poverty</v>
      </c>
      <c r="B17410" s="35" t="s">
        <v>17429</v>
      </c>
      <c r="C17410" s="37">
        <v>19565.0</v>
      </c>
      <c r="D17410" s="37">
        <v>0.0412982366470739</v>
      </c>
      <c r="E17410" s="37" t="s">
        <v>14</v>
      </c>
      <c r="F17410" s="37" t="s">
        <v>9</v>
      </c>
    </row>
    <row r="17411">
      <c r="A17411" s="36" t="str">
        <f t="shared" si="1"/>
        <v>High Population-Low Poverty</v>
      </c>
      <c r="B17411" s="35" t="s">
        <v>17430</v>
      </c>
      <c r="C17411" s="37">
        <v>25400.0</v>
      </c>
      <c r="D17411" s="37">
        <v>0.0227952755905512</v>
      </c>
      <c r="E17411" s="37" t="s">
        <v>14</v>
      </c>
      <c r="F17411" s="37" t="s">
        <v>9</v>
      </c>
    </row>
    <row r="17412">
      <c r="A17412" s="36" t="str">
        <f t="shared" si="1"/>
        <v>High Population-Low Poverty</v>
      </c>
      <c r="B17412" s="35" t="s">
        <v>17431</v>
      </c>
      <c r="C17412" s="37">
        <v>31130.0</v>
      </c>
      <c r="D17412" s="37">
        <v>0.0451333119177642</v>
      </c>
      <c r="E17412" s="37" t="s">
        <v>14</v>
      </c>
      <c r="F17412" s="37" t="s">
        <v>9</v>
      </c>
    </row>
    <row r="17413">
      <c r="A17413" s="36" t="str">
        <f t="shared" si="1"/>
        <v>Medium Population-Low Poverty</v>
      </c>
      <c r="B17413" s="35" t="s">
        <v>17432</v>
      </c>
      <c r="C17413" s="37">
        <v>2434.0</v>
      </c>
      <c r="D17413" s="37">
        <v>0.0369761709120789</v>
      </c>
      <c r="E17413" s="37" t="s">
        <v>15</v>
      </c>
      <c r="F17413" s="37" t="s">
        <v>9</v>
      </c>
    </row>
    <row r="17414">
      <c r="A17414" s="36" t="str">
        <f t="shared" si="1"/>
        <v>High Population-Low Poverty</v>
      </c>
      <c r="B17414" s="35" t="s">
        <v>17433</v>
      </c>
      <c r="C17414" s="37">
        <v>35761.0</v>
      </c>
      <c r="D17414" s="37">
        <v>0.0541651519812086</v>
      </c>
      <c r="E17414" s="37" t="s">
        <v>14</v>
      </c>
      <c r="F17414" s="37" t="s">
        <v>9</v>
      </c>
    </row>
    <row r="17415">
      <c r="A17415" s="36" t="str">
        <f t="shared" si="1"/>
        <v>Medium Population-Low Poverty</v>
      </c>
      <c r="B17415" s="35" t="s">
        <v>17434</v>
      </c>
      <c r="C17415" s="37">
        <v>2962.0</v>
      </c>
      <c r="D17415" s="37">
        <v>0.0725860904794058</v>
      </c>
      <c r="E17415" s="37" t="s">
        <v>15</v>
      </c>
      <c r="F17415" s="37" t="s">
        <v>9</v>
      </c>
    </row>
    <row r="17416">
      <c r="A17416" s="36" t="str">
        <f t="shared" si="1"/>
        <v>High Population-Low Poverty</v>
      </c>
      <c r="B17416" s="35" t="s">
        <v>17435</v>
      </c>
      <c r="C17416" s="37">
        <v>16644.0</v>
      </c>
      <c r="D17416" s="37">
        <v>0.061944244172074</v>
      </c>
      <c r="E17416" s="37" t="s">
        <v>14</v>
      </c>
      <c r="F17416" s="37" t="s">
        <v>9</v>
      </c>
    </row>
    <row r="17417">
      <c r="A17417" s="36" t="str">
        <f t="shared" si="1"/>
        <v>Medium Population-Middle Poverty</v>
      </c>
      <c r="B17417" s="35" t="s">
        <v>17436</v>
      </c>
      <c r="C17417" s="37">
        <v>909.0</v>
      </c>
      <c r="D17417" s="37">
        <v>0.167216721672167</v>
      </c>
      <c r="E17417" s="37" t="s">
        <v>15</v>
      </c>
      <c r="F17417" s="37" t="s">
        <v>10</v>
      </c>
    </row>
    <row r="17418">
      <c r="A17418" s="36" t="str">
        <f t="shared" si="1"/>
        <v>Medium Population-Low Poverty</v>
      </c>
      <c r="B17418" s="35" t="s">
        <v>17437</v>
      </c>
      <c r="C17418" s="37">
        <v>8279.0</v>
      </c>
      <c r="D17418" s="37">
        <v>0.0891412006280952</v>
      </c>
      <c r="E17418" s="37" t="s">
        <v>15</v>
      </c>
      <c r="F17418" s="37" t="s">
        <v>9</v>
      </c>
    </row>
    <row r="17419">
      <c r="A17419" s="36" t="str">
        <f t="shared" si="1"/>
        <v>Medium Population-Low Poverty</v>
      </c>
      <c r="B17419" s="35" t="s">
        <v>17438</v>
      </c>
      <c r="C17419" s="37">
        <v>2293.0</v>
      </c>
      <c r="D17419" s="37">
        <v>0.0296554731792412</v>
      </c>
      <c r="E17419" s="37" t="s">
        <v>15</v>
      </c>
      <c r="F17419" s="37" t="s">
        <v>9</v>
      </c>
    </row>
    <row r="17420">
      <c r="A17420" s="36" t="str">
        <f t="shared" si="1"/>
        <v>High Population-Middle Poverty</v>
      </c>
      <c r="B17420" s="35" t="s">
        <v>17439</v>
      </c>
      <c r="C17420" s="37">
        <v>20857.0</v>
      </c>
      <c r="D17420" s="37">
        <v>0.173706669223762</v>
      </c>
      <c r="E17420" s="37" t="s">
        <v>14</v>
      </c>
      <c r="F17420" s="37" t="s">
        <v>10</v>
      </c>
    </row>
    <row r="17421">
      <c r="A17421" s="36" t="str">
        <f t="shared" si="1"/>
        <v>Medium Population-Low Poverty</v>
      </c>
      <c r="B17421" s="35" t="s">
        <v>17440</v>
      </c>
      <c r="C17421" s="37">
        <v>6428.0</v>
      </c>
      <c r="D17421" s="37">
        <v>0.0888301182327318</v>
      </c>
      <c r="E17421" s="37" t="s">
        <v>15</v>
      </c>
      <c r="F17421" s="37" t="s">
        <v>9</v>
      </c>
    </row>
    <row r="17422">
      <c r="A17422" s="36" t="str">
        <f t="shared" si="1"/>
        <v>Medium Population-Low Poverty</v>
      </c>
      <c r="B17422" s="35" t="s">
        <v>17441</v>
      </c>
      <c r="C17422" s="37">
        <v>2732.0</v>
      </c>
      <c r="D17422" s="37">
        <v>0.0900439238653001</v>
      </c>
      <c r="E17422" s="37" t="s">
        <v>15</v>
      </c>
      <c r="F17422" s="37" t="s">
        <v>9</v>
      </c>
    </row>
    <row r="17423">
      <c r="A17423" s="36" t="str">
        <f t="shared" si="1"/>
        <v>Medium Population-Low Poverty</v>
      </c>
      <c r="B17423" s="35" t="s">
        <v>17442</v>
      </c>
      <c r="C17423" s="37">
        <v>7289.0</v>
      </c>
      <c r="D17423" s="37">
        <v>0.0783372204692002</v>
      </c>
      <c r="E17423" s="37" t="s">
        <v>15</v>
      </c>
      <c r="F17423" s="37" t="s">
        <v>9</v>
      </c>
    </row>
    <row r="17424">
      <c r="A17424" s="36" t="str">
        <f t="shared" si="1"/>
        <v>Medium Population-Middle Poverty</v>
      </c>
      <c r="B17424" s="35" t="s">
        <v>17443</v>
      </c>
      <c r="C17424" s="37">
        <v>7509.0</v>
      </c>
      <c r="D17424" s="37">
        <v>0.103209481954987</v>
      </c>
      <c r="E17424" s="37" t="s">
        <v>15</v>
      </c>
      <c r="F17424" s="37" t="s">
        <v>10</v>
      </c>
    </row>
    <row r="17425">
      <c r="A17425" s="36" t="str">
        <f t="shared" si="1"/>
        <v>Medium Population-Middle Poverty</v>
      </c>
      <c r="B17425" s="35" t="s">
        <v>17444</v>
      </c>
      <c r="C17425" s="37">
        <v>8827.0</v>
      </c>
      <c r="D17425" s="37">
        <v>0.143876741814886</v>
      </c>
      <c r="E17425" s="37" t="s">
        <v>15</v>
      </c>
      <c r="F17425" s="37" t="s">
        <v>10</v>
      </c>
    </row>
    <row r="17426">
      <c r="A17426" s="36" t="str">
        <f t="shared" si="1"/>
        <v>Medium Population-Low Poverty</v>
      </c>
      <c r="B17426" s="35" t="s">
        <v>17445</v>
      </c>
      <c r="C17426" s="37">
        <v>2904.0</v>
      </c>
      <c r="D17426" s="37">
        <v>0.0630165289256198</v>
      </c>
      <c r="E17426" s="37" t="s">
        <v>15</v>
      </c>
      <c r="F17426" s="37" t="s">
        <v>9</v>
      </c>
    </row>
    <row r="17427">
      <c r="A17427" s="36" t="str">
        <f t="shared" si="1"/>
        <v>Medium Population-Middle Poverty</v>
      </c>
      <c r="B17427" s="35" t="s">
        <v>17446</v>
      </c>
      <c r="C17427" s="37">
        <v>4153.0</v>
      </c>
      <c r="D17427" s="37">
        <v>0.145918613050807</v>
      </c>
      <c r="E17427" s="37" t="s">
        <v>15</v>
      </c>
      <c r="F17427" s="37" t="s">
        <v>10</v>
      </c>
    </row>
    <row r="17428">
      <c r="A17428" s="36" t="str">
        <f t="shared" si="1"/>
        <v>High Population-Low Poverty</v>
      </c>
      <c r="B17428" s="35" t="s">
        <v>17447</v>
      </c>
      <c r="C17428" s="37">
        <v>18858.0</v>
      </c>
      <c r="D17428" s="37">
        <v>0.0446494856294411</v>
      </c>
      <c r="E17428" s="37" t="s">
        <v>14</v>
      </c>
      <c r="F17428" s="37" t="s">
        <v>9</v>
      </c>
    </row>
    <row r="17429">
      <c r="A17429" s="36" t="str">
        <f t="shared" si="1"/>
        <v>High Population-Middle Poverty</v>
      </c>
      <c r="B17429" s="35" t="s">
        <v>17448</v>
      </c>
      <c r="C17429" s="37">
        <v>31339.0</v>
      </c>
      <c r="D17429" s="37">
        <v>0.100769009859919</v>
      </c>
      <c r="E17429" s="37" t="s">
        <v>14</v>
      </c>
      <c r="F17429" s="37" t="s">
        <v>10</v>
      </c>
    </row>
    <row r="17430">
      <c r="A17430" s="36" t="str">
        <f t="shared" si="1"/>
        <v>High Population-Low Poverty</v>
      </c>
      <c r="B17430" s="35" t="s">
        <v>17449</v>
      </c>
      <c r="C17430" s="37">
        <v>34942.0</v>
      </c>
      <c r="D17430" s="37">
        <v>0.0974185793600824</v>
      </c>
      <c r="E17430" s="37" t="s">
        <v>14</v>
      </c>
      <c r="F17430" s="37" t="s">
        <v>9</v>
      </c>
    </row>
    <row r="17431">
      <c r="A17431" s="36" t="str">
        <f t="shared" si="1"/>
        <v>High Population-Low Poverty</v>
      </c>
      <c r="B17431" s="35" t="s">
        <v>17450</v>
      </c>
      <c r="C17431" s="37">
        <v>26662.0</v>
      </c>
      <c r="D17431" s="37">
        <v>0.0562973520366064</v>
      </c>
      <c r="E17431" s="37" t="s">
        <v>14</v>
      </c>
      <c r="F17431" s="37" t="s">
        <v>9</v>
      </c>
    </row>
    <row r="17432">
      <c r="A17432" s="36" t="str">
        <f t="shared" si="1"/>
        <v>High Population-Middle Poverty</v>
      </c>
      <c r="B17432" s="35" t="s">
        <v>17451</v>
      </c>
      <c r="C17432" s="37">
        <v>15402.0</v>
      </c>
      <c r="D17432" s="37">
        <v>0.300220750551876</v>
      </c>
      <c r="E17432" s="37" t="s">
        <v>14</v>
      </c>
      <c r="F17432" s="37" t="s">
        <v>10</v>
      </c>
    </row>
    <row r="17433">
      <c r="A17433" s="36" t="str">
        <f t="shared" si="1"/>
        <v>Medium Population-Low Poverty</v>
      </c>
      <c r="B17433" s="35" t="s">
        <v>17452</v>
      </c>
      <c r="C17433" s="37">
        <v>2758.0</v>
      </c>
      <c r="D17433" s="37">
        <v>0.050761421319797</v>
      </c>
      <c r="E17433" s="37" t="s">
        <v>15</v>
      </c>
      <c r="F17433" s="37" t="s">
        <v>9</v>
      </c>
    </row>
    <row r="17434">
      <c r="A17434" s="36" t="str">
        <f t="shared" si="1"/>
        <v>Low Population-Low Poverty</v>
      </c>
      <c r="B17434" s="35" t="s">
        <v>17453</v>
      </c>
      <c r="C17434" s="37">
        <v>51.0</v>
      </c>
      <c r="D17434" s="37">
        <v>0.0</v>
      </c>
      <c r="E17434" s="37" t="s">
        <v>16</v>
      </c>
      <c r="F17434" s="37" t="s">
        <v>9</v>
      </c>
    </row>
    <row r="17435">
      <c r="A17435" s="36" t="str">
        <f t="shared" si="1"/>
        <v>Low Population-Middle Poverty</v>
      </c>
      <c r="B17435" s="35" t="s">
        <v>17454</v>
      </c>
      <c r="C17435" s="37">
        <v>121.0</v>
      </c>
      <c r="D17435" s="37">
        <v>0.297520661157025</v>
      </c>
      <c r="E17435" s="37" t="s">
        <v>16</v>
      </c>
      <c r="F17435" s="37" t="s">
        <v>10</v>
      </c>
    </row>
    <row r="17436">
      <c r="A17436" s="36" t="str">
        <f t="shared" si="1"/>
        <v>High Population-Middle Poverty</v>
      </c>
      <c r="B17436" s="35" t="s">
        <v>17455</v>
      </c>
      <c r="C17436" s="37">
        <v>23219.0</v>
      </c>
      <c r="D17436" s="37">
        <v>0.171368275980878</v>
      </c>
      <c r="E17436" s="37" t="s">
        <v>14</v>
      </c>
      <c r="F17436" s="37" t="s">
        <v>10</v>
      </c>
    </row>
    <row r="17437">
      <c r="A17437" s="36" t="str">
        <f t="shared" si="1"/>
        <v>Medium Population-Middle Poverty</v>
      </c>
      <c r="B17437" s="35" t="s">
        <v>17456</v>
      </c>
      <c r="C17437" s="37">
        <v>1550.0</v>
      </c>
      <c r="D17437" s="37">
        <v>0.207096774193548</v>
      </c>
      <c r="E17437" s="37" t="s">
        <v>15</v>
      </c>
      <c r="F17437" s="37" t="s">
        <v>10</v>
      </c>
    </row>
    <row r="17438">
      <c r="A17438" s="36" t="str">
        <f t="shared" si="1"/>
        <v>High Population-High Poverty</v>
      </c>
      <c r="B17438" s="35" t="s">
        <v>17457</v>
      </c>
      <c r="C17438" s="37">
        <v>38140.0</v>
      </c>
      <c r="D17438" s="37">
        <v>0.395831148400629</v>
      </c>
      <c r="E17438" s="37" t="s">
        <v>14</v>
      </c>
      <c r="F17438" s="37" t="s">
        <v>11</v>
      </c>
    </row>
    <row r="17439">
      <c r="A17439" s="36" t="str">
        <f t="shared" si="1"/>
        <v>Medium Population-High Poverty</v>
      </c>
      <c r="B17439" s="35" t="s">
        <v>17458</v>
      </c>
      <c r="C17439" s="37">
        <v>9397.0</v>
      </c>
      <c r="D17439" s="37">
        <v>0.46844737682239</v>
      </c>
      <c r="E17439" s="37" t="s">
        <v>15</v>
      </c>
      <c r="F17439" s="37" t="s">
        <v>11</v>
      </c>
    </row>
    <row r="17440">
      <c r="A17440" s="36" t="str">
        <f t="shared" si="1"/>
        <v>High Population-High Poverty</v>
      </c>
      <c r="B17440" s="35" t="s">
        <v>17459</v>
      </c>
      <c r="C17440" s="37">
        <v>22597.0</v>
      </c>
      <c r="D17440" s="37">
        <v>0.411293534539983</v>
      </c>
      <c r="E17440" s="37" t="s">
        <v>14</v>
      </c>
      <c r="F17440" s="37" t="s">
        <v>11</v>
      </c>
    </row>
    <row r="17441">
      <c r="A17441" s="36" t="str">
        <f t="shared" si="1"/>
        <v>High Population-Middle Poverty</v>
      </c>
      <c r="B17441" s="35" t="s">
        <v>17460</v>
      </c>
      <c r="C17441" s="37">
        <v>37041.0</v>
      </c>
      <c r="D17441" s="37">
        <v>0.132987770308577</v>
      </c>
      <c r="E17441" s="37" t="s">
        <v>14</v>
      </c>
      <c r="F17441" s="37" t="s">
        <v>10</v>
      </c>
    </row>
    <row r="17442">
      <c r="A17442" s="36" t="str">
        <f t="shared" si="1"/>
        <v>High Population-Middle Poverty</v>
      </c>
      <c r="B17442" s="35" t="s">
        <v>17461</v>
      </c>
      <c r="C17442" s="37">
        <v>29437.0</v>
      </c>
      <c r="D17442" s="37">
        <v>0.296157896524782</v>
      </c>
      <c r="E17442" s="37" t="s">
        <v>14</v>
      </c>
      <c r="F17442" s="37" t="s">
        <v>10</v>
      </c>
    </row>
    <row r="17443">
      <c r="A17443" s="36" t="str">
        <f t="shared" si="1"/>
        <v>High Population-Middle Poverty</v>
      </c>
      <c r="B17443" s="35" t="s">
        <v>17462</v>
      </c>
      <c r="C17443" s="37">
        <v>45543.0</v>
      </c>
      <c r="D17443" s="37">
        <v>0.266275827240191</v>
      </c>
      <c r="E17443" s="37" t="s">
        <v>14</v>
      </c>
      <c r="F17443" s="37" t="s">
        <v>10</v>
      </c>
    </row>
    <row r="17444">
      <c r="A17444" s="36" t="str">
        <f t="shared" si="1"/>
        <v>High Population-Middle Poverty</v>
      </c>
      <c r="B17444" s="35" t="s">
        <v>17463</v>
      </c>
      <c r="C17444" s="37">
        <v>26911.0</v>
      </c>
      <c r="D17444" s="37">
        <v>0.306008695329048</v>
      </c>
      <c r="E17444" s="37" t="s">
        <v>14</v>
      </c>
      <c r="F17444" s="37" t="s">
        <v>10</v>
      </c>
    </row>
    <row r="17445">
      <c r="A17445" s="36" t="str">
        <f t="shared" si="1"/>
        <v>High Population-Middle Poverty</v>
      </c>
      <c r="B17445" s="35" t="s">
        <v>17464</v>
      </c>
      <c r="C17445" s="37">
        <v>32738.0</v>
      </c>
      <c r="D17445" s="37">
        <v>0.207587512981856</v>
      </c>
      <c r="E17445" s="37" t="s">
        <v>14</v>
      </c>
      <c r="F17445" s="37" t="s">
        <v>10</v>
      </c>
    </row>
    <row r="17446">
      <c r="A17446" s="36" t="str">
        <f t="shared" si="1"/>
        <v>High Population-Middle Poverty</v>
      </c>
      <c r="B17446" s="35" t="s">
        <v>17465</v>
      </c>
      <c r="C17446" s="37">
        <v>30387.0</v>
      </c>
      <c r="D17446" s="37">
        <v>0.305295027478856</v>
      </c>
      <c r="E17446" s="37" t="s">
        <v>14</v>
      </c>
      <c r="F17446" s="37" t="s">
        <v>10</v>
      </c>
    </row>
    <row r="17447">
      <c r="A17447" s="36" t="str">
        <f t="shared" si="1"/>
        <v>High Population-Low Poverty</v>
      </c>
      <c r="B17447" s="35" t="s">
        <v>17466</v>
      </c>
      <c r="C17447" s="37">
        <v>27212.0</v>
      </c>
      <c r="D17447" s="37">
        <v>0.0719535499044539</v>
      </c>
      <c r="E17447" s="37" t="s">
        <v>14</v>
      </c>
      <c r="F17447" s="37" t="s">
        <v>9</v>
      </c>
    </row>
    <row r="17448">
      <c r="A17448" s="36" t="str">
        <f t="shared" si="1"/>
        <v>High Population-Middle Poverty</v>
      </c>
      <c r="B17448" s="35" t="s">
        <v>17467</v>
      </c>
      <c r="C17448" s="37">
        <v>35124.0</v>
      </c>
      <c r="D17448" s="37">
        <v>0.150780093383442</v>
      </c>
      <c r="E17448" s="37" t="s">
        <v>14</v>
      </c>
      <c r="F17448" s="37" t="s">
        <v>10</v>
      </c>
    </row>
    <row r="17449">
      <c r="A17449" s="36" t="str">
        <f t="shared" si="1"/>
        <v>High Population-Middle Poverty</v>
      </c>
      <c r="B17449" s="35" t="s">
        <v>17468</v>
      </c>
      <c r="C17449" s="37">
        <v>60494.0</v>
      </c>
      <c r="D17449" s="37">
        <v>0.299715674281747</v>
      </c>
      <c r="E17449" s="37" t="s">
        <v>14</v>
      </c>
      <c r="F17449" s="37" t="s">
        <v>10</v>
      </c>
    </row>
    <row r="17450">
      <c r="A17450" s="36" t="str">
        <f t="shared" si="1"/>
        <v>High Population-Middle Poverty</v>
      </c>
      <c r="B17450" s="35" t="s">
        <v>17469</v>
      </c>
      <c r="C17450" s="37">
        <v>34129.0</v>
      </c>
      <c r="D17450" s="37">
        <v>0.26596149901843</v>
      </c>
      <c r="E17450" s="37" t="s">
        <v>14</v>
      </c>
      <c r="F17450" s="37" t="s">
        <v>10</v>
      </c>
    </row>
    <row r="17451">
      <c r="A17451" s="36" t="str">
        <f t="shared" si="1"/>
        <v>High Population-Low Poverty</v>
      </c>
      <c r="B17451" s="35" t="s">
        <v>17470</v>
      </c>
      <c r="C17451" s="37">
        <v>28896.0</v>
      </c>
      <c r="D17451" s="37">
        <v>0.0421511627906977</v>
      </c>
      <c r="E17451" s="37" t="s">
        <v>14</v>
      </c>
      <c r="F17451" s="37" t="s">
        <v>9</v>
      </c>
    </row>
    <row r="17452">
      <c r="A17452" s="36" t="str">
        <f t="shared" si="1"/>
        <v>High Population-Middle Poverty</v>
      </c>
      <c r="B17452" s="35" t="s">
        <v>17471</v>
      </c>
      <c r="C17452" s="37">
        <v>42464.0</v>
      </c>
      <c r="D17452" s="37">
        <v>0.277482102486812</v>
      </c>
      <c r="E17452" s="37" t="s">
        <v>14</v>
      </c>
      <c r="F17452" s="37" t="s">
        <v>10</v>
      </c>
    </row>
    <row r="17453">
      <c r="A17453" s="36" t="str">
        <f t="shared" si="1"/>
        <v>High Population-Middle Poverty</v>
      </c>
      <c r="B17453" s="35" t="s">
        <v>17472</v>
      </c>
      <c r="C17453" s="37">
        <v>34073.0</v>
      </c>
      <c r="D17453" s="37">
        <v>0.123470196343146</v>
      </c>
      <c r="E17453" s="37" t="s">
        <v>14</v>
      </c>
      <c r="F17453" s="37" t="s">
        <v>10</v>
      </c>
    </row>
    <row r="17454">
      <c r="A17454" s="36" t="str">
        <f t="shared" si="1"/>
        <v>High Population-Middle Poverty</v>
      </c>
      <c r="B17454" s="35" t="s">
        <v>17473</v>
      </c>
      <c r="C17454" s="37">
        <v>25454.0</v>
      </c>
      <c r="D17454" s="37">
        <v>0.111416673214426</v>
      </c>
      <c r="E17454" s="37" t="s">
        <v>14</v>
      </c>
      <c r="F17454" s="37" t="s">
        <v>10</v>
      </c>
    </row>
    <row r="17455">
      <c r="A17455" s="36" t="str">
        <f t="shared" si="1"/>
        <v>High Population-Middle Poverty</v>
      </c>
      <c r="B17455" s="35" t="s">
        <v>17474</v>
      </c>
      <c r="C17455" s="37">
        <v>39821.0</v>
      </c>
      <c r="D17455" s="37">
        <v>0.152155897641948</v>
      </c>
      <c r="E17455" s="37" t="s">
        <v>14</v>
      </c>
      <c r="F17455" s="37" t="s">
        <v>10</v>
      </c>
    </row>
    <row r="17456">
      <c r="A17456" s="36" t="str">
        <f t="shared" si="1"/>
        <v>High Population-Middle Poverty</v>
      </c>
      <c r="B17456" s="35" t="s">
        <v>17475</v>
      </c>
      <c r="C17456" s="37">
        <v>26211.0</v>
      </c>
      <c r="D17456" s="37">
        <v>0.112929686009691</v>
      </c>
      <c r="E17456" s="37" t="s">
        <v>14</v>
      </c>
      <c r="F17456" s="37" t="s">
        <v>10</v>
      </c>
    </row>
    <row r="17457">
      <c r="A17457" s="36" t="str">
        <f t="shared" si="1"/>
        <v>High Population-Middle Poverty</v>
      </c>
      <c r="B17457" s="35" t="s">
        <v>17476</v>
      </c>
      <c r="C17457" s="37">
        <v>28072.0</v>
      </c>
      <c r="D17457" s="37">
        <v>0.185451695639783</v>
      </c>
      <c r="E17457" s="37" t="s">
        <v>14</v>
      </c>
      <c r="F17457" s="37" t="s">
        <v>10</v>
      </c>
    </row>
    <row r="17458">
      <c r="A17458" s="36" t="str">
        <f t="shared" si="1"/>
        <v>High Population-Middle Poverty</v>
      </c>
      <c r="B17458" s="35" t="s">
        <v>17477</v>
      </c>
      <c r="C17458" s="37">
        <v>22273.0</v>
      </c>
      <c r="D17458" s="37">
        <v>0.236025681318188</v>
      </c>
      <c r="E17458" s="37" t="s">
        <v>14</v>
      </c>
      <c r="F17458" s="37" t="s">
        <v>10</v>
      </c>
    </row>
    <row r="17459">
      <c r="A17459" s="36" t="str">
        <f t="shared" si="1"/>
        <v>High Population-Middle Poverty</v>
      </c>
      <c r="B17459" s="35" t="s">
        <v>17478</v>
      </c>
      <c r="C17459" s="37">
        <v>26311.0</v>
      </c>
      <c r="D17459" s="37">
        <v>0.226673254532325</v>
      </c>
      <c r="E17459" s="37" t="s">
        <v>14</v>
      </c>
      <c r="F17459" s="37" t="s">
        <v>10</v>
      </c>
    </row>
    <row r="17460">
      <c r="A17460" s="36" t="str">
        <f t="shared" si="1"/>
        <v>High Population-Low Poverty</v>
      </c>
      <c r="B17460" s="35" t="s">
        <v>17479</v>
      </c>
      <c r="C17460" s="37">
        <v>18071.0</v>
      </c>
      <c r="D17460" s="37">
        <v>0.0898124066183388</v>
      </c>
      <c r="E17460" s="37" t="s">
        <v>14</v>
      </c>
      <c r="F17460" s="37" t="s">
        <v>9</v>
      </c>
    </row>
    <row r="17461">
      <c r="A17461" s="36" t="str">
        <f t="shared" si="1"/>
        <v>High Population-Middle Poverty</v>
      </c>
      <c r="B17461" s="35" t="s">
        <v>17480</v>
      </c>
      <c r="C17461" s="37">
        <v>23570.0</v>
      </c>
      <c r="D17461" s="37">
        <v>0.105812473483241</v>
      </c>
      <c r="E17461" s="37" t="s">
        <v>14</v>
      </c>
      <c r="F17461" s="37" t="s">
        <v>10</v>
      </c>
    </row>
    <row r="17462">
      <c r="A17462" s="36" t="str">
        <f t="shared" si="1"/>
        <v>High Population-Low Poverty</v>
      </c>
      <c r="B17462" s="35" t="s">
        <v>17481</v>
      </c>
      <c r="C17462" s="37">
        <v>14789.0</v>
      </c>
      <c r="D17462" s="37">
        <v>0.076949083778484</v>
      </c>
      <c r="E17462" s="37" t="s">
        <v>14</v>
      </c>
      <c r="F17462" s="37" t="s">
        <v>9</v>
      </c>
    </row>
    <row r="17463">
      <c r="A17463" s="36" t="str">
        <f t="shared" si="1"/>
        <v>Medium Population-Impoverished</v>
      </c>
      <c r="B17463" s="35" t="s">
        <v>17482</v>
      </c>
      <c r="C17463" s="37">
        <v>8699.0</v>
      </c>
      <c r="D17463" s="37">
        <v>0.62754339579262</v>
      </c>
      <c r="E17463" s="37" t="s">
        <v>15</v>
      </c>
      <c r="F17463" s="37" t="s">
        <v>12</v>
      </c>
    </row>
    <row r="17464">
      <c r="A17464" s="36" t="str">
        <f t="shared" si="1"/>
        <v>Medium Population-Middle Poverty</v>
      </c>
      <c r="B17464" s="35" t="s">
        <v>17483</v>
      </c>
      <c r="C17464" s="37">
        <v>9447.0</v>
      </c>
      <c r="D17464" s="37">
        <v>0.12744786704774</v>
      </c>
      <c r="E17464" s="37" t="s">
        <v>15</v>
      </c>
      <c r="F17464" s="37" t="s">
        <v>10</v>
      </c>
    </row>
    <row r="17465">
      <c r="A17465" s="36" t="str">
        <f t="shared" si="1"/>
        <v>Low Population-High Poverty</v>
      </c>
      <c r="B17465" s="35" t="s">
        <v>17484</v>
      </c>
      <c r="C17465" s="37">
        <v>142.0</v>
      </c>
      <c r="D17465" s="37">
        <v>0.429577464788732</v>
      </c>
      <c r="E17465" s="37" t="s">
        <v>16</v>
      </c>
      <c r="F17465" s="37" t="s">
        <v>11</v>
      </c>
    </row>
    <row r="17466">
      <c r="A17466" s="36" t="str">
        <f t="shared" si="1"/>
        <v>High Population-Middle Poverty</v>
      </c>
      <c r="B17466" s="35" t="s">
        <v>17485</v>
      </c>
      <c r="C17466" s="37">
        <v>33091.0</v>
      </c>
      <c r="D17466" s="37">
        <v>0.127104046417455</v>
      </c>
      <c r="E17466" s="37" t="s">
        <v>14</v>
      </c>
      <c r="F17466" s="37" t="s">
        <v>10</v>
      </c>
    </row>
    <row r="17467">
      <c r="A17467" s="36" t="str">
        <f t="shared" si="1"/>
        <v>High Population-Middle Poverty</v>
      </c>
      <c r="B17467" s="35" t="s">
        <v>17486</v>
      </c>
      <c r="C17467" s="37">
        <v>25229.0</v>
      </c>
      <c r="D17467" s="37">
        <v>0.181695667684014</v>
      </c>
      <c r="E17467" s="37" t="s">
        <v>14</v>
      </c>
      <c r="F17467" s="37" t="s">
        <v>10</v>
      </c>
    </row>
    <row r="17468">
      <c r="A17468" s="36" t="str">
        <f t="shared" si="1"/>
        <v>High Population-Middle Poverty</v>
      </c>
      <c r="B17468" s="35" t="s">
        <v>17487</v>
      </c>
      <c r="C17468" s="37">
        <v>15219.0</v>
      </c>
      <c r="D17468" s="37">
        <v>0.263420724094881</v>
      </c>
      <c r="E17468" s="37" t="s">
        <v>14</v>
      </c>
      <c r="F17468" s="37" t="s">
        <v>10</v>
      </c>
    </row>
    <row r="17469">
      <c r="A17469" s="36" t="str">
        <f t="shared" si="1"/>
        <v>High Population-Middle Poverty</v>
      </c>
      <c r="B17469" s="35" t="s">
        <v>17488</v>
      </c>
      <c r="C17469" s="37">
        <v>24546.0</v>
      </c>
      <c r="D17469" s="37">
        <v>0.118797360058665</v>
      </c>
      <c r="E17469" s="37" t="s">
        <v>14</v>
      </c>
      <c r="F17469" s="37" t="s">
        <v>10</v>
      </c>
    </row>
    <row r="17470">
      <c r="A17470" s="36" t="str">
        <f t="shared" si="1"/>
        <v>High Population-Middle Poverty</v>
      </c>
      <c r="B17470" s="35" t="s">
        <v>17489</v>
      </c>
      <c r="C17470" s="37">
        <v>25672.0</v>
      </c>
      <c r="D17470" s="37">
        <v>0.101628233094422</v>
      </c>
      <c r="E17470" s="37" t="s">
        <v>14</v>
      </c>
      <c r="F17470" s="37" t="s">
        <v>10</v>
      </c>
    </row>
    <row r="17471">
      <c r="A17471" s="36" t="str">
        <f t="shared" si="1"/>
        <v>Low Population-Low Poverty</v>
      </c>
      <c r="B17471" s="35" t="s">
        <v>17490</v>
      </c>
      <c r="C17471" s="37">
        <v>219.0</v>
      </c>
      <c r="D17471" s="37">
        <v>0.0</v>
      </c>
      <c r="E17471" s="37" t="s">
        <v>16</v>
      </c>
      <c r="F17471" s="37" t="s">
        <v>9</v>
      </c>
    </row>
    <row r="17472">
      <c r="A17472" s="36" t="str">
        <f t="shared" si="1"/>
        <v>Medium Population-Low Poverty</v>
      </c>
      <c r="B17472" s="35" t="s">
        <v>17491</v>
      </c>
      <c r="C17472" s="37">
        <v>2470.0</v>
      </c>
      <c r="D17472" s="37">
        <v>0.0712550607287449</v>
      </c>
      <c r="E17472" s="37" t="s">
        <v>15</v>
      </c>
      <c r="F17472" s="37" t="s">
        <v>9</v>
      </c>
    </row>
    <row r="17473">
      <c r="A17473" s="36" t="str">
        <f t="shared" si="1"/>
        <v>Medium Population-Low Poverty</v>
      </c>
      <c r="B17473" s="35" t="s">
        <v>17492</v>
      </c>
      <c r="C17473" s="37">
        <v>1977.0</v>
      </c>
      <c r="D17473" s="37">
        <v>0.08649468892261</v>
      </c>
      <c r="E17473" s="37" t="s">
        <v>15</v>
      </c>
      <c r="F17473" s="37" t="s">
        <v>9</v>
      </c>
    </row>
    <row r="17474">
      <c r="A17474" s="36" t="str">
        <f t="shared" si="1"/>
        <v>Medium Population-Middle Poverty</v>
      </c>
      <c r="B17474" s="35" t="s">
        <v>17493</v>
      </c>
      <c r="C17474" s="37">
        <v>1974.0</v>
      </c>
      <c r="D17474" s="37">
        <v>0.13323201621074</v>
      </c>
      <c r="E17474" s="37" t="s">
        <v>15</v>
      </c>
      <c r="F17474" s="37" t="s">
        <v>10</v>
      </c>
    </row>
    <row r="17475">
      <c r="A17475" s="36" t="str">
        <f t="shared" si="1"/>
        <v>Low Population-Middle Poverty</v>
      </c>
      <c r="B17475" s="35" t="s">
        <v>17494</v>
      </c>
      <c r="C17475" s="37">
        <v>438.0</v>
      </c>
      <c r="D17475" s="37">
        <v>0.127853881278539</v>
      </c>
      <c r="E17475" s="37" t="s">
        <v>16</v>
      </c>
      <c r="F17475" s="37" t="s">
        <v>10</v>
      </c>
    </row>
    <row r="17476">
      <c r="A17476" s="36" t="str">
        <f t="shared" si="1"/>
        <v>Medium Population-Middle Poverty</v>
      </c>
      <c r="B17476" s="35" t="s">
        <v>17495</v>
      </c>
      <c r="C17476" s="37">
        <v>1082.0</v>
      </c>
      <c r="D17476" s="37">
        <v>0.146025878003697</v>
      </c>
      <c r="E17476" s="37" t="s">
        <v>15</v>
      </c>
      <c r="F17476" s="37" t="s">
        <v>10</v>
      </c>
    </row>
    <row r="17477">
      <c r="A17477" s="36" t="str">
        <f t="shared" si="1"/>
        <v>Medium Population-Low Poverty</v>
      </c>
      <c r="B17477" s="35" t="s">
        <v>17496</v>
      </c>
      <c r="C17477" s="37">
        <v>2184.0</v>
      </c>
      <c r="D17477" s="37">
        <v>0.0293040293040293</v>
      </c>
      <c r="E17477" s="37" t="s">
        <v>15</v>
      </c>
      <c r="F17477" s="37" t="s">
        <v>9</v>
      </c>
    </row>
    <row r="17478">
      <c r="A17478" s="36" t="str">
        <f t="shared" si="1"/>
        <v>Medium Population-Low Poverty</v>
      </c>
      <c r="B17478" s="35" t="s">
        <v>17497</v>
      </c>
      <c r="C17478" s="37">
        <v>5717.0</v>
      </c>
      <c r="D17478" s="37">
        <v>0.0437292286164072</v>
      </c>
      <c r="E17478" s="37" t="s">
        <v>15</v>
      </c>
      <c r="F17478" s="37" t="s">
        <v>9</v>
      </c>
    </row>
    <row r="17479">
      <c r="A17479" s="36" t="str">
        <f t="shared" si="1"/>
        <v>Medium Population-Middle Poverty</v>
      </c>
      <c r="B17479" s="35" t="s">
        <v>17498</v>
      </c>
      <c r="C17479" s="37">
        <v>1496.0</v>
      </c>
      <c r="D17479" s="37">
        <v>0.106283422459893</v>
      </c>
      <c r="E17479" s="37" t="s">
        <v>15</v>
      </c>
      <c r="F17479" s="37" t="s">
        <v>10</v>
      </c>
    </row>
    <row r="17480">
      <c r="A17480" s="36" t="str">
        <f t="shared" si="1"/>
        <v>High Population-Middle Poverty</v>
      </c>
      <c r="B17480" s="35" t="s">
        <v>17499</v>
      </c>
      <c r="C17480" s="37">
        <v>47395.0</v>
      </c>
      <c r="D17480" s="37">
        <v>0.208207616837219</v>
      </c>
      <c r="E17480" s="37" t="s">
        <v>14</v>
      </c>
      <c r="F17480" s="37" t="s">
        <v>10</v>
      </c>
    </row>
    <row r="17481">
      <c r="A17481" s="36" t="str">
        <f t="shared" si="1"/>
        <v>Medium Population-Low Poverty</v>
      </c>
      <c r="B17481" s="35" t="s">
        <v>17500</v>
      </c>
      <c r="C17481" s="37">
        <v>2197.0</v>
      </c>
      <c r="D17481" s="37">
        <v>0.0487027765134274</v>
      </c>
      <c r="E17481" s="37" t="s">
        <v>15</v>
      </c>
      <c r="F17481" s="37" t="s">
        <v>9</v>
      </c>
    </row>
    <row r="17482">
      <c r="A17482" s="36" t="str">
        <f t="shared" si="1"/>
        <v>Medium Population-Low Poverty</v>
      </c>
      <c r="B17482" s="35" t="s">
        <v>17501</v>
      </c>
      <c r="C17482" s="37">
        <v>2253.0</v>
      </c>
      <c r="D17482" s="37">
        <v>0.0661340434975588</v>
      </c>
      <c r="E17482" s="37" t="s">
        <v>15</v>
      </c>
      <c r="F17482" s="37" t="s">
        <v>9</v>
      </c>
    </row>
    <row r="17483">
      <c r="A17483" s="36" t="str">
        <f t="shared" si="1"/>
        <v>Medium Population-Low Poverty</v>
      </c>
      <c r="B17483" s="35" t="s">
        <v>17502</v>
      </c>
      <c r="C17483" s="37">
        <v>1868.0</v>
      </c>
      <c r="D17483" s="37">
        <v>0.0358672376873662</v>
      </c>
      <c r="E17483" s="37" t="s">
        <v>15</v>
      </c>
      <c r="F17483" s="37" t="s">
        <v>9</v>
      </c>
    </row>
    <row r="17484">
      <c r="A17484" s="36" t="str">
        <f t="shared" si="1"/>
        <v>Medium Population-Middle Poverty</v>
      </c>
      <c r="B17484" s="35" t="s">
        <v>17503</v>
      </c>
      <c r="C17484" s="37">
        <v>1346.0</v>
      </c>
      <c r="D17484" s="37">
        <v>0.116641901931649</v>
      </c>
      <c r="E17484" s="37" t="s">
        <v>15</v>
      </c>
      <c r="F17484" s="37" t="s">
        <v>10</v>
      </c>
    </row>
    <row r="17485">
      <c r="A17485" s="36" t="str">
        <f t="shared" si="1"/>
        <v>Medium Population-Low Poverty</v>
      </c>
      <c r="B17485" s="35" t="s">
        <v>17504</v>
      </c>
      <c r="C17485" s="37">
        <v>6402.0</v>
      </c>
      <c r="D17485" s="37">
        <v>0.098875351452671</v>
      </c>
      <c r="E17485" s="37" t="s">
        <v>15</v>
      </c>
      <c r="F17485" s="37" t="s">
        <v>9</v>
      </c>
    </row>
    <row r="17486">
      <c r="A17486" s="36" t="str">
        <f t="shared" si="1"/>
        <v>Medium Population-Low Poverty</v>
      </c>
      <c r="B17486" s="35" t="s">
        <v>17505</v>
      </c>
      <c r="C17486" s="37">
        <v>3707.0</v>
      </c>
      <c r="D17486" s="37">
        <v>0.040733746965201</v>
      </c>
      <c r="E17486" s="37" t="s">
        <v>15</v>
      </c>
      <c r="F17486" s="37" t="s">
        <v>9</v>
      </c>
    </row>
    <row r="17487">
      <c r="A17487" s="36" t="str">
        <f t="shared" si="1"/>
        <v>Medium Population-Low Poverty</v>
      </c>
      <c r="B17487" s="35" t="s">
        <v>17506</v>
      </c>
      <c r="C17487" s="37">
        <v>1046.0</v>
      </c>
      <c r="D17487" s="37">
        <v>0.0869980879541109</v>
      </c>
      <c r="E17487" s="37" t="s">
        <v>15</v>
      </c>
      <c r="F17487" s="37" t="s">
        <v>9</v>
      </c>
    </row>
    <row r="17488">
      <c r="A17488" s="36" t="str">
        <f t="shared" si="1"/>
        <v>Medium Population-Low Poverty</v>
      </c>
      <c r="B17488" s="35" t="s">
        <v>17507</v>
      </c>
      <c r="C17488" s="37">
        <v>5090.0</v>
      </c>
      <c r="D17488" s="37">
        <v>0.0385068762278978</v>
      </c>
      <c r="E17488" s="37" t="s">
        <v>15</v>
      </c>
      <c r="F17488" s="37" t="s">
        <v>9</v>
      </c>
    </row>
    <row r="17489">
      <c r="A17489" s="36" t="str">
        <f t="shared" si="1"/>
        <v>Medium Population-Low Poverty</v>
      </c>
      <c r="B17489" s="35" t="s">
        <v>17508</v>
      </c>
      <c r="C17489" s="37">
        <v>4024.0</v>
      </c>
      <c r="D17489" s="37">
        <v>0.0904572564612326</v>
      </c>
      <c r="E17489" s="37" t="s">
        <v>15</v>
      </c>
      <c r="F17489" s="37" t="s">
        <v>9</v>
      </c>
    </row>
    <row r="17490">
      <c r="A17490" s="36" t="str">
        <f t="shared" si="1"/>
        <v>Medium Population-Low Poverty</v>
      </c>
      <c r="B17490" s="35" t="s">
        <v>17509</v>
      </c>
      <c r="C17490" s="37">
        <v>640.0</v>
      </c>
      <c r="D17490" s="37">
        <v>0.0359375</v>
      </c>
      <c r="E17490" s="37" t="s">
        <v>15</v>
      </c>
      <c r="F17490" s="37" t="s">
        <v>9</v>
      </c>
    </row>
    <row r="17491">
      <c r="A17491" s="36" t="str">
        <f t="shared" si="1"/>
        <v>High Population-Low Poverty</v>
      </c>
      <c r="B17491" s="35" t="s">
        <v>17510</v>
      </c>
      <c r="C17491" s="37">
        <v>10821.0</v>
      </c>
      <c r="D17491" s="37">
        <v>0.0647814434895111</v>
      </c>
      <c r="E17491" s="37" t="s">
        <v>14</v>
      </c>
      <c r="F17491" s="37" t="s">
        <v>9</v>
      </c>
    </row>
    <row r="17492">
      <c r="A17492" s="36" t="str">
        <f t="shared" si="1"/>
        <v>Medium Population-Low Poverty</v>
      </c>
      <c r="B17492" s="35" t="s">
        <v>17511</v>
      </c>
      <c r="C17492" s="37">
        <v>6232.0</v>
      </c>
      <c r="D17492" s="37">
        <v>0.0269576379974326</v>
      </c>
      <c r="E17492" s="37" t="s">
        <v>15</v>
      </c>
      <c r="F17492" s="37" t="s">
        <v>9</v>
      </c>
    </row>
    <row r="17493">
      <c r="A17493" s="36" t="str">
        <f t="shared" si="1"/>
        <v>Medium Population-Low Poverty</v>
      </c>
      <c r="B17493" s="35" t="s">
        <v>17512</v>
      </c>
      <c r="C17493" s="37">
        <v>2167.0</v>
      </c>
      <c r="D17493" s="37">
        <v>0.0378403322565759</v>
      </c>
      <c r="E17493" s="37" t="s">
        <v>15</v>
      </c>
      <c r="F17493" s="37" t="s">
        <v>9</v>
      </c>
    </row>
    <row r="17494">
      <c r="A17494" s="36" t="str">
        <f t="shared" si="1"/>
        <v>Medium Population-Middle Poverty</v>
      </c>
      <c r="B17494" s="35" t="s">
        <v>17513</v>
      </c>
      <c r="C17494" s="37">
        <v>4322.0</v>
      </c>
      <c r="D17494" s="37">
        <v>0.117538176770014</v>
      </c>
      <c r="E17494" s="37" t="s">
        <v>15</v>
      </c>
      <c r="F17494" s="37" t="s">
        <v>10</v>
      </c>
    </row>
    <row r="17495">
      <c r="A17495" s="36" t="str">
        <f t="shared" si="1"/>
        <v>Medium Population-Low Poverty</v>
      </c>
      <c r="B17495" s="35" t="s">
        <v>17514</v>
      </c>
      <c r="C17495" s="37">
        <v>4449.0</v>
      </c>
      <c r="D17495" s="37">
        <v>0.0539447066756574</v>
      </c>
      <c r="E17495" s="37" t="s">
        <v>15</v>
      </c>
      <c r="F17495" s="37" t="s">
        <v>9</v>
      </c>
    </row>
    <row r="17496">
      <c r="A17496" s="36" t="str">
        <f t="shared" si="1"/>
        <v>High Population-Low Poverty</v>
      </c>
      <c r="B17496" s="35" t="s">
        <v>17515</v>
      </c>
      <c r="C17496" s="37">
        <v>15050.0</v>
      </c>
      <c r="D17496" s="37">
        <v>0.0753488372093023</v>
      </c>
      <c r="E17496" s="37" t="s">
        <v>14</v>
      </c>
      <c r="F17496" s="37" t="s">
        <v>9</v>
      </c>
    </row>
    <row r="17497">
      <c r="A17497" s="36" t="str">
        <f t="shared" si="1"/>
        <v>Medium Population-Low Poverty</v>
      </c>
      <c r="B17497" s="35" t="s">
        <v>17516</v>
      </c>
      <c r="C17497" s="37">
        <v>6913.0</v>
      </c>
      <c r="D17497" s="37">
        <v>0.0662519890062202</v>
      </c>
      <c r="E17497" s="37" t="s">
        <v>15</v>
      </c>
      <c r="F17497" s="37" t="s">
        <v>9</v>
      </c>
    </row>
    <row r="17498">
      <c r="A17498" s="36" t="str">
        <f t="shared" si="1"/>
        <v>High Population-Middle Poverty</v>
      </c>
      <c r="B17498" s="35" t="s">
        <v>17517</v>
      </c>
      <c r="C17498" s="37">
        <v>11915.0</v>
      </c>
      <c r="D17498" s="37">
        <v>0.101049097775913</v>
      </c>
      <c r="E17498" s="37" t="s">
        <v>14</v>
      </c>
      <c r="F17498" s="37" t="s">
        <v>10</v>
      </c>
    </row>
    <row r="17499">
      <c r="A17499" s="36" t="str">
        <f t="shared" si="1"/>
        <v>Medium Population-Low Poverty</v>
      </c>
      <c r="B17499" s="35" t="s">
        <v>17518</v>
      </c>
      <c r="C17499" s="37">
        <v>8627.0</v>
      </c>
      <c r="D17499" s="37">
        <v>0.0561029326532978</v>
      </c>
      <c r="E17499" s="37" t="s">
        <v>15</v>
      </c>
      <c r="F17499" s="37" t="s">
        <v>9</v>
      </c>
    </row>
    <row r="17500">
      <c r="A17500" s="36" t="str">
        <f t="shared" si="1"/>
        <v>Medium Population-Middle Poverty</v>
      </c>
      <c r="B17500" s="35" t="s">
        <v>17519</v>
      </c>
      <c r="C17500" s="37">
        <v>766.0</v>
      </c>
      <c r="D17500" s="37">
        <v>0.121409921671018</v>
      </c>
      <c r="E17500" s="37" t="s">
        <v>15</v>
      </c>
      <c r="F17500" s="37" t="s">
        <v>10</v>
      </c>
    </row>
    <row r="17501">
      <c r="A17501" s="36" t="str">
        <f t="shared" si="1"/>
        <v>High Population-Middle Poverty</v>
      </c>
      <c r="B17501" s="35" t="s">
        <v>17520</v>
      </c>
      <c r="C17501" s="37">
        <v>18431.0</v>
      </c>
      <c r="D17501" s="37">
        <v>0.110791601106831</v>
      </c>
      <c r="E17501" s="37" t="s">
        <v>14</v>
      </c>
      <c r="F17501" s="37" t="s">
        <v>10</v>
      </c>
    </row>
    <row r="17502">
      <c r="A17502" s="36" t="str">
        <f t="shared" si="1"/>
        <v>Low Population-Low Poverty</v>
      </c>
      <c r="B17502" s="35" t="s">
        <v>17521</v>
      </c>
      <c r="C17502" s="37">
        <v>205.0</v>
      </c>
      <c r="D17502" s="37">
        <v>0.0146341463414634</v>
      </c>
      <c r="E17502" s="37" t="s">
        <v>16</v>
      </c>
      <c r="F17502" s="37" t="s">
        <v>9</v>
      </c>
    </row>
    <row r="17503">
      <c r="A17503" s="36" t="str">
        <f t="shared" si="1"/>
        <v>Medium Population-Middle Poverty</v>
      </c>
      <c r="B17503" s="35" t="s">
        <v>17522</v>
      </c>
      <c r="C17503" s="37">
        <v>952.0</v>
      </c>
      <c r="D17503" s="37">
        <v>0.164915966386555</v>
      </c>
      <c r="E17503" s="37" t="s">
        <v>15</v>
      </c>
      <c r="F17503" s="37" t="s">
        <v>10</v>
      </c>
    </row>
    <row r="17504">
      <c r="A17504" s="36" t="str">
        <f t="shared" si="1"/>
        <v>Medium Population-Low Poverty</v>
      </c>
      <c r="B17504" s="35" t="s">
        <v>17523</v>
      </c>
      <c r="C17504" s="37">
        <v>1743.0</v>
      </c>
      <c r="D17504" s="37">
        <v>0.0986804360298336</v>
      </c>
      <c r="E17504" s="37" t="s">
        <v>15</v>
      </c>
      <c r="F17504" s="37" t="s">
        <v>9</v>
      </c>
    </row>
    <row r="17505">
      <c r="A17505" s="36" t="str">
        <f t="shared" si="1"/>
        <v>Medium Population-Low Poverty</v>
      </c>
      <c r="B17505" s="35" t="s">
        <v>17524</v>
      </c>
      <c r="C17505" s="37">
        <v>795.0</v>
      </c>
      <c r="D17505" s="37">
        <v>0.0377358490566038</v>
      </c>
      <c r="E17505" s="37" t="s">
        <v>15</v>
      </c>
      <c r="F17505" s="37" t="s">
        <v>9</v>
      </c>
    </row>
    <row r="17506">
      <c r="A17506" s="36" t="str">
        <f t="shared" si="1"/>
        <v>High Population-Middle Poverty</v>
      </c>
      <c r="B17506" s="35" t="s">
        <v>17525</v>
      </c>
      <c r="C17506" s="37">
        <v>22786.0</v>
      </c>
      <c r="D17506" s="37">
        <v>0.121785306767313</v>
      </c>
      <c r="E17506" s="37" t="s">
        <v>14</v>
      </c>
      <c r="F17506" s="37" t="s">
        <v>10</v>
      </c>
    </row>
    <row r="17507">
      <c r="A17507" s="36" t="str">
        <f t="shared" si="1"/>
        <v>High Population-Middle Poverty</v>
      </c>
      <c r="B17507" s="35" t="s">
        <v>17526</v>
      </c>
      <c r="C17507" s="37">
        <v>30282.0</v>
      </c>
      <c r="D17507" s="37">
        <v>0.104253351826167</v>
      </c>
      <c r="E17507" s="37" t="s">
        <v>14</v>
      </c>
      <c r="F17507" s="37" t="s">
        <v>10</v>
      </c>
    </row>
    <row r="17508">
      <c r="A17508" s="36" t="str">
        <f t="shared" si="1"/>
        <v>High Population-Middle Poverty</v>
      </c>
      <c r="B17508" s="35" t="s">
        <v>17527</v>
      </c>
      <c r="C17508" s="37">
        <v>18041.0</v>
      </c>
      <c r="D17508" s="37">
        <v>0.157918075494706</v>
      </c>
      <c r="E17508" s="37" t="s">
        <v>14</v>
      </c>
      <c r="F17508" s="37" t="s">
        <v>10</v>
      </c>
    </row>
    <row r="17509">
      <c r="A17509" s="36" t="str">
        <f t="shared" si="1"/>
        <v>High Population-Low Poverty</v>
      </c>
      <c r="B17509" s="35" t="s">
        <v>17528</v>
      </c>
      <c r="C17509" s="37">
        <v>10105.0</v>
      </c>
      <c r="D17509" s="37">
        <v>0.0777832756061356</v>
      </c>
      <c r="E17509" s="37" t="s">
        <v>14</v>
      </c>
      <c r="F17509" s="37" t="s">
        <v>9</v>
      </c>
    </row>
    <row r="17510">
      <c r="A17510" s="36" t="str">
        <f t="shared" si="1"/>
        <v>Medium Population-Middle Poverty</v>
      </c>
      <c r="B17510" s="35" t="s">
        <v>17529</v>
      </c>
      <c r="C17510" s="37">
        <v>1055.0</v>
      </c>
      <c r="D17510" s="37">
        <v>0.112796208530806</v>
      </c>
      <c r="E17510" s="37" t="s">
        <v>15</v>
      </c>
      <c r="F17510" s="37" t="s">
        <v>10</v>
      </c>
    </row>
    <row r="17511">
      <c r="A17511" s="36" t="str">
        <f t="shared" si="1"/>
        <v>Medium Population-Low Poverty</v>
      </c>
      <c r="B17511" s="35" t="s">
        <v>17530</v>
      </c>
      <c r="C17511" s="37">
        <v>8609.0</v>
      </c>
      <c r="D17511" s="37">
        <v>0.0615634800789871</v>
      </c>
      <c r="E17511" s="37" t="s">
        <v>15</v>
      </c>
      <c r="F17511" s="37" t="s">
        <v>9</v>
      </c>
    </row>
    <row r="17512">
      <c r="A17512" s="36" t="str">
        <f t="shared" si="1"/>
        <v>Medium Population-Middle Poverty</v>
      </c>
      <c r="B17512" s="35" t="s">
        <v>17531</v>
      </c>
      <c r="C17512" s="37">
        <v>570.0</v>
      </c>
      <c r="D17512" s="37">
        <v>0.164912280701754</v>
      </c>
      <c r="E17512" s="37" t="s">
        <v>15</v>
      </c>
      <c r="F17512" s="37" t="s">
        <v>10</v>
      </c>
    </row>
    <row r="17513">
      <c r="A17513" s="36" t="str">
        <f t="shared" si="1"/>
        <v>Medium Population-Middle Poverty</v>
      </c>
      <c r="B17513" s="35" t="s">
        <v>17532</v>
      </c>
      <c r="C17513" s="37">
        <v>1215.0</v>
      </c>
      <c r="D17513" s="37">
        <v>0.102057613168724</v>
      </c>
      <c r="E17513" s="37" t="s">
        <v>15</v>
      </c>
      <c r="F17513" s="37" t="s">
        <v>10</v>
      </c>
    </row>
    <row r="17514">
      <c r="A17514" s="36" t="str">
        <f t="shared" si="1"/>
        <v>Medium Population-Low Poverty</v>
      </c>
      <c r="B17514" s="35" t="s">
        <v>17533</v>
      </c>
      <c r="C17514" s="37">
        <v>8465.0</v>
      </c>
      <c r="D17514" s="37">
        <v>0.0435912581216775</v>
      </c>
      <c r="E17514" s="37" t="s">
        <v>15</v>
      </c>
      <c r="F17514" s="37" t="s">
        <v>9</v>
      </c>
    </row>
    <row r="17515">
      <c r="A17515" s="36" t="str">
        <f t="shared" si="1"/>
        <v>Medium Population-Middle Poverty</v>
      </c>
      <c r="B17515" s="35" t="s">
        <v>17534</v>
      </c>
      <c r="C17515" s="37">
        <v>2601.0</v>
      </c>
      <c r="D17515" s="37">
        <v>0.123414071510957</v>
      </c>
      <c r="E17515" s="37" t="s">
        <v>15</v>
      </c>
      <c r="F17515" s="37" t="s">
        <v>10</v>
      </c>
    </row>
    <row r="17516">
      <c r="A17516" s="36" t="str">
        <f t="shared" si="1"/>
        <v>Low Population-Low Poverty</v>
      </c>
      <c r="B17516" s="35" t="s">
        <v>17535</v>
      </c>
      <c r="C17516" s="37">
        <v>345.0</v>
      </c>
      <c r="D17516" s="37">
        <v>0.0579710144927536</v>
      </c>
      <c r="E17516" s="37" t="s">
        <v>16</v>
      </c>
      <c r="F17516" s="37" t="s">
        <v>9</v>
      </c>
    </row>
    <row r="17517">
      <c r="A17517" s="36" t="str">
        <f t="shared" si="1"/>
        <v>High Population-Low Poverty</v>
      </c>
      <c r="B17517" s="35" t="s">
        <v>17536</v>
      </c>
      <c r="C17517" s="37">
        <v>11855.0</v>
      </c>
      <c r="D17517" s="37">
        <v>0.0279207085617883</v>
      </c>
      <c r="E17517" s="37" t="s">
        <v>14</v>
      </c>
      <c r="F17517" s="37" t="s">
        <v>9</v>
      </c>
    </row>
    <row r="17518">
      <c r="A17518" s="36" t="str">
        <f t="shared" si="1"/>
        <v>Medium Population-Middle Poverty</v>
      </c>
      <c r="B17518" s="35" t="s">
        <v>17537</v>
      </c>
      <c r="C17518" s="37">
        <v>6185.0</v>
      </c>
      <c r="D17518" s="37">
        <v>0.135974130962005</v>
      </c>
      <c r="E17518" s="37" t="s">
        <v>15</v>
      </c>
      <c r="F17518" s="37" t="s">
        <v>10</v>
      </c>
    </row>
    <row r="17519">
      <c r="A17519" s="36" t="str">
        <f t="shared" si="1"/>
        <v>Medium Population-Low Poverty</v>
      </c>
      <c r="B17519" s="35" t="s">
        <v>17538</v>
      </c>
      <c r="C17519" s="37">
        <v>3766.0</v>
      </c>
      <c r="D17519" s="37">
        <v>0.0969198088157196</v>
      </c>
      <c r="E17519" s="37" t="s">
        <v>15</v>
      </c>
      <c r="F17519" s="37" t="s">
        <v>9</v>
      </c>
    </row>
    <row r="17520">
      <c r="A17520" s="36" t="str">
        <f t="shared" si="1"/>
        <v>Medium Population-Low Poverty</v>
      </c>
      <c r="B17520" s="35" t="s">
        <v>17539</v>
      </c>
      <c r="C17520" s="37">
        <v>1763.0</v>
      </c>
      <c r="D17520" s="37">
        <v>0.0901871809415769</v>
      </c>
      <c r="E17520" s="37" t="s">
        <v>15</v>
      </c>
      <c r="F17520" s="37" t="s">
        <v>9</v>
      </c>
    </row>
    <row r="17521">
      <c r="A17521" s="36" t="str">
        <f t="shared" si="1"/>
        <v>High Population-Low Poverty</v>
      </c>
      <c r="B17521" s="35" t="s">
        <v>17540</v>
      </c>
      <c r="C17521" s="37">
        <v>25503.0</v>
      </c>
      <c r="D17521" s="37">
        <v>0.050033329412226</v>
      </c>
      <c r="E17521" s="37" t="s">
        <v>14</v>
      </c>
      <c r="F17521" s="37" t="s">
        <v>9</v>
      </c>
    </row>
    <row r="17522">
      <c r="A17522" s="36" t="str">
        <f t="shared" si="1"/>
        <v>High Population-Low Poverty</v>
      </c>
      <c r="B17522" s="35" t="s">
        <v>17541</v>
      </c>
      <c r="C17522" s="37">
        <v>11176.0</v>
      </c>
      <c r="D17522" s="37">
        <v>0.0407122405153901</v>
      </c>
      <c r="E17522" s="37" t="s">
        <v>14</v>
      </c>
      <c r="F17522" s="37" t="s">
        <v>9</v>
      </c>
    </row>
    <row r="17523">
      <c r="A17523" s="36" t="str">
        <f t="shared" si="1"/>
        <v>Medium Population-Low Poverty</v>
      </c>
      <c r="B17523" s="35" t="s">
        <v>17542</v>
      </c>
      <c r="C17523" s="37">
        <v>4633.0</v>
      </c>
      <c r="D17523" s="37">
        <v>0.0854737750917332</v>
      </c>
      <c r="E17523" s="37" t="s">
        <v>15</v>
      </c>
      <c r="F17523" s="37" t="s">
        <v>9</v>
      </c>
    </row>
    <row r="17524">
      <c r="A17524" s="36" t="str">
        <f t="shared" si="1"/>
        <v>High Population-Low Poverty</v>
      </c>
      <c r="B17524" s="35" t="s">
        <v>17543</v>
      </c>
      <c r="C17524" s="37">
        <v>14851.0</v>
      </c>
      <c r="D17524" s="37">
        <v>0.0878055349808094</v>
      </c>
      <c r="E17524" s="37" t="s">
        <v>14</v>
      </c>
      <c r="F17524" s="37" t="s">
        <v>9</v>
      </c>
    </row>
    <row r="17525">
      <c r="A17525" s="36" t="str">
        <f t="shared" si="1"/>
        <v>Medium Population-Middle Poverty</v>
      </c>
      <c r="B17525" s="35" t="s">
        <v>17544</v>
      </c>
      <c r="C17525" s="37">
        <v>1312.0</v>
      </c>
      <c r="D17525" s="37">
        <v>0.115853658536585</v>
      </c>
      <c r="E17525" s="37" t="s">
        <v>15</v>
      </c>
      <c r="F17525" s="37" t="s">
        <v>10</v>
      </c>
    </row>
    <row r="17526">
      <c r="A17526" s="36" t="str">
        <f t="shared" si="1"/>
        <v>Medium Population-Low Poverty</v>
      </c>
      <c r="B17526" s="35" t="s">
        <v>17545</v>
      </c>
      <c r="C17526" s="37">
        <v>2487.0</v>
      </c>
      <c r="D17526" s="37">
        <v>0.060313630880579</v>
      </c>
      <c r="E17526" s="37" t="s">
        <v>15</v>
      </c>
      <c r="F17526" s="37" t="s">
        <v>9</v>
      </c>
    </row>
    <row r="17527">
      <c r="A17527" s="36" t="str">
        <f t="shared" si="1"/>
        <v>Low Population-Middle Poverty</v>
      </c>
      <c r="B17527" s="35" t="s">
        <v>17546</v>
      </c>
      <c r="C17527" s="37">
        <v>161.0</v>
      </c>
      <c r="D17527" s="37">
        <v>0.124223602484472</v>
      </c>
      <c r="E17527" s="37" t="s">
        <v>16</v>
      </c>
      <c r="F17527" s="37" t="s">
        <v>10</v>
      </c>
    </row>
    <row r="17528">
      <c r="A17528" s="36" t="str">
        <f t="shared" si="1"/>
        <v>High Population-Low Poverty</v>
      </c>
      <c r="B17528" s="35" t="s">
        <v>17547</v>
      </c>
      <c r="C17528" s="37">
        <v>10578.0</v>
      </c>
      <c r="D17528" s="37">
        <v>0.0467952353942144</v>
      </c>
      <c r="E17528" s="37" t="s">
        <v>14</v>
      </c>
      <c r="F17528" s="37" t="s">
        <v>9</v>
      </c>
    </row>
    <row r="17529">
      <c r="A17529" s="36" t="str">
        <f t="shared" si="1"/>
        <v>Medium Population-Middle Poverty</v>
      </c>
      <c r="B17529" s="35" t="s">
        <v>17548</v>
      </c>
      <c r="C17529" s="37">
        <v>3110.0</v>
      </c>
      <c r="D17529" s="37">
        <v>0.127652733118971</v>
      </c>
      <c r="E17529" s="37" t="s">
        <v>15</v>
      </c>
      <c r="F17529" s="37" t="s">
        <v>10</v>
      </c>
    </row>
    <row r="17530">
      <c r="A17530" s="36" t="str">
        <f t="shared" si="1"/>
        <v>Medium Population-Low Poverty</v>
      </c>
      <c r="B17530" s="35" t="s">
        <v>17549</v>
      </c>
      <c r="C17530" s="37">
        <v>3787.0</v>
      </c>
      <c r="D17530" s="37">
        <v>0.0419857406918405</v>
      </c>
      <c r="E17530" s="37" t="s">
        <v>15</v>
      </c>
      <c r="F17530" s="37" t="s">
        <v>9</v>
      </c>
    </row>
    <row r="17531">
      <c r="A17531" s="36" t="str">
        <f t="shared" si="1"/>
        <v>High Population-Low Poverty</v>
      </c>
      <c r="B17531" s="35" t="s">
        <v>17550</v>
      </c>
      <c r="C17531" s="37">
        <v>15418.0</v>
      </c>
      <c r="D17531" s="37">
        <v>0.0435205603839668</v>
      </c>
      <c r="E17531" s="37" t="s">
        <v>14</v>
      </c>
      <c r="F17531" s="37" t="s">
        <v>9</v>
      </c>
    </row>
    <row r="17532">
      <c r="A17532" s="36" t="str">
        <f t="shared" si="1"/>
        <v>Medium Population-Low Poverty</v>
      </c>
      <c r="B17532" s="35" t="s">
        <v>17551</v>
      </c>
      <c r="C17532" s="37">
        <v>2227.0</v>
      </c>
      <c r="D17532" s="37">
        <v>0.0646609788953749</v>
      </c>
      <c r="E17532" s="37" t="s">
        <v>15</v>
      </c>
      <c r="F17532" s="37" t="s">
        <v>9</v>
      </c>
    </row>
    <row r="17533">
      <c r="A17533" s="36" t="str">
        <f t="shared" si="1"/>
        <v>Medium Population-Low Poverty</v>
      </c>
      <c r="B17533" s="35" t="s">
        <v>17552</v>
      </c>
      <c r="C17533" s="37">
        <v>1408.0</v>
      </c>
      <c r="D17533" s="37">
        <v>0.0703125</v>
      </c>
      <c r="E17533" s="37" t="s">
        <v>15</v>
      </c>
      <c r="F17533" s="37" t="s">
        <v>9</v>
      </c>
    </row>
    <row r="17534">
      <c r="A17534" s="36" t="str">
        <f t="shared" si="1"/>
        <v>Medium Population-Low Poverty</v>
      </c>
      <c r="B17534" s="35" t="s">
        <v>17553</v>
      </c>
      <c r="C17534" s="37">
        <v>6275.0</v>
      </c>
      <c r="D17534" s="37">
        <v>0.0556175298804781</v>
      </c>
      <c r="E17534" s="37" t="s">
        <v>15</v>
      </c>
      <c r="F17534" s="37" t="s">
        <v>9</v>
      </c>
    </row>
    <row r="17535">
      <c r="A17535" s="36" t="str">
        <f t="shared" si="1"/>
        <v>Medium Population-Middle Poverty</v>
      </c>
      <c r="B17535" s="35" t="s">
        <v>17554</v>
      </c>
      <c r="C17535" s="37">
        <v>1770.0</v>
      </c>
      <c r="D17535" s="37">
        <v>0.12090395480226</v>
      </c>
      <c r="E17535" s="37" t="s">
        <v>15</v>
      </c>
      <c r="F17535" s="37" t="s">
        <v>10</v>
      </c>
    </row>
    <row r="17536">
      <c r="A17536" s="36" t="str">
        <f t="shared" si="1"/>
        <v>Medium Population-Middle Poverty</v>
      </c>
      <c r="B17536" s="35" t="s">
        <v>17555</v>
      </c>
      <c r="C17536" s="37">
        <v>589.0</v>
      </c>
      <c r="D17536" s="37">
        <v>0.161290322580645</v>
      </c>
      <c r="E17536" s="37" t="s">
        <v>15</v>
      </c>
      <c r="F17536" s="37" t="s">
        <v>10</v>
      </c>
    </row>
    <row r="17537">
      <c r="A17537" s="36" t="str">
        <f t="shared" si="1"/>
        <v>Medium Population-Middle Poverty</v>
      </c>
      <c r="B17537" s="35" t="s">
        <v>17556</v>
      </c>
      <c r="C17537" s="37">
        <v>9816.0</v>
      </c>
      <c r="D17537" s="37">
        <v>0.137123064384678</v>
      </c>
      <c r="E17537" s="37" t="s">
        <v>15</v>
      </c>
      <c r="F17537" s="37" t="s">
        <v>10</v>
      </c>
    </row>
    <row r="17538">
      <c r="A17538" s="36" t="str">
        <f t="shared" si="1"/>
        <v>Medium Population-Middle Poverty</v>
      </c>
      <c r="B17538" s="35" t="s">
        <v>17557</v>
      </c>
      <c r="C17538" s="37">
        <v>1120.0</v>
      </c>
      <c r="D17538" s="37">
        <v>0.108035714285714</v>
      </c>
      <c r="E17538" s="37" t="s">
        <v>15</v>
      </c>
      <c r="F17538" s="37" t="s">
        <v>10</v>
      </c>
    </row>
    <row r="17539">
      <c r="A17539" s="36" t="str">
        <f t="shared" si="1"/>
        <v>Medium Population-Low Poverty</v>
      </c>
      <c r="B17539" s="35" t="s">
        <v>17558</v>
      </c>
      <c r="C17539" s="37">
        <v>5868.0</v>
      </c>
      <c r="D17539" s="37">
        <v>0.0661213360599864</v>
      </c>
      <c r="E17539" s="37" t="s">
        <v>15</v>
      </c>
      <c r="F17539" s="37" t="s">
        <v>9</v>
      </c>
    </row>
    <row r="17540">
      <c r="A17540" s="36" t="str">
        <f t="shared" si="1"/>
        <v>Medium Population-Middle Poverty</v>
      </c>
      <c r="B17540" s="35" t="s">
        <v>17559</v>
      </c>
      <c r="C17540" s="37">
        <v>2240.0</v>
      </c>
      <c r="D17540" s="37">
        <v>0.173660714285714</v>
      </c>
      <c r="E17540" s="37" t="s">
        <v>15</v>
      </c>
      <c r="F17540" s="37" t="s">
        <v>10</v>
      </c>
    </row>
    <row r="17541">
      <c r="A17541" s="36" t="str">
        <f t="shared" si="1"/>
        <v>Medium Population-Middle Poverty</v>
      </c>
      <c r="B17541" s="35" t="s">
        <v>17560</v>
      </c>
      <c r="C17541" s="37">
        <v>2218.0</v>
      </c>
      <c r="D17541" s="37">
        <v>0.105049594229035</v>
      </c>
      <c r="E17541" s="37" t="s">
        <v>15</v>
      </c>
      <c r="F17541" s="37" t="s">
        <v>10</v>
      </c>
    </row>
    <row r="17542">
      <c r="A17542" s="36" t="str">
        <f t="shared" si="1"/>
        <v>Medium Population-Low Poverty</v>
      </c>
      <c r="B17542" s="35" t="s">
        <v>17561</v>
      </c>
      <c r="C17542" s="37">
        <v>1171.0</v>
      </c>
      <c r="D17542" s="37">
        <v>0.0742954739538856</v>
      </c>
      <c r="E17542" s="37" t="s">
        <v>15</v>
      </c>
      <c r="F17542" s="37" t="s">
        <v>9</v>
      </c>
    </row>
    <row r="17543">
      <c r="A17543" s="36" t="str">
        <f t="shared" si="1"/>
        <v>Medium Population-Low Poverty</v>
      </c>
      <c r="B17543" s="35" t="s">
        <v>17562</v>
      </c>
      <c r="C17543" s="37">
        <v>3985.0</v>
      </c>
      <c r="D17543" s="37">
        <v>0.0755332496863237</v>
      </c>
      <c r="E17543" s="37" t="s">
        <v>15</v>
      </c>
      <c r="F17543" s="37" t="s">
        <v>9</v>
      </c>
    </row>
    <row r="17544">
      <c r="A17544" s="36" t="str">
        <f t="shared" si="1"/>
        <v>High Population-Low Poverty</v>
      </c>
      <c r="B17544" s="35" t="s">
        <v>17563</v>
      </c>
      <c r="C17544" s="37">
        <v>19840.0</v>
      </c>
      <c r="D17544" s="37">
        <v>0.0514112903225806</v>
      </c>
      <c r="E17544" s="37" t="s">
        <v>14</v>
      </c>
      <c r="F17544" s="37" t="s">
        <v>9</v>
      </c>
    </row>
    <row r="17545">
      <c r="A17545" s="36" t="str">
        <f t="shared" si="1"/>
        <v>High Population-Low Poverty</v>
      </c>
      <c r="B17545" s="35" t="s">
        <v>17564</v>
      </c>
      <c r="C17545" s="37">
        <v>39852.0</v>
      </c>
      <c r="D17545" s="37">
        <v>0.0805731205460203</v>
      </c>
      <c r="E17545" s="37" t="s">
        <v>14</v>
      </c>
      <c r="F17545" s="37" t="s">
        <v>9</v>
      </c>
    </row>
    <row r="17546">
      <c r="A17546" s="36" t="str">
        <f t="shared" si="1"/>
        <v>High Population-Low Poverty</v>
      </c>
      <c r="B17546" s="35" t="s">
        <v>17565</v>
      </c>
      <c r="C17546" s="37">
        <v>23142.0</v>
      </c>
      <c r="D17546" s="37">
        <v>0.0283467288911935</v>
      </c>
      <c r="E17546" s="37" t="s">
        <v>14</v>
      </c>
      <c r="F17546" s="37" t="s">
        <v>9</v>
      </c>
    </row>
    <row r="17547">
      <c r="A17547" s="36" t="str">
        <f t="shared" si="1"/>
        <v>Medium Population-Low Poverty</v>
      </c>
      <c r="B17547" s="35" t="s">
        <v>17566</v>
      </c>
      <c r="C17547" s="37">
        <v>5046.0</v>
      </c>
      <c r="D17547" s="37">
        <v>0.0558858501783591</v>
      </c>
      <c r="E17547" s="37" t="s">
        <v>15</v>
      </c>
      <c r="F17547" s="37" t="s">
        <v>9</v>
      </c>
    </row>
    <row r="17548">
      <c r="A17548" s="36" t="str">
        <f t="shared" si="1"/>
        <v>High Population-Low Poverty</v>
      </c>
      <c r="B17548" s="35" t="s">
        <v>17567</v>
      </c>
      <c r="C17548" s="37">
        <v>18828.0</v>
      </c>
      <c r="D17548" s="37">
        <v>0.0407903123008286</v>
      </c>
      <c r="E17548" s="37" t="s">
        <v>14</v>
      </c>
      <c r="F17548" s="37" t="s">
        <v>9</v>
      </c>
    </row>
    <row r="17549">
      <c r="A17549" s="36" t="str">
        <f t="shared" si="1"/>
        <v>Medium Population-Low Poverty</v>
      </c>
      <c r="B17549" s="35" t="s">
        <v>17568</v>
      </c>
      <c r="C17549" s="37">
        <v>2675.0</v>
      </c>
      <c r="D17549" s="37">
        <v>0.00897196261682243</v>
      </c>
      <c r="E17549" s="37" t="s">
        <v>15</v>
      </c>
      <c r="F17549" s="37" t="s">
        <v>9</v>
      </c>
    </row>
    <row r="17550">
      <c r="A17550" s="36" t="str">
        <f t="shared" si="1"/>
        <v>Low Population-Middle Poverty</v>
      </c>
      <c r="B17550" s="35" t="s">
        <v>17569</v>
      </c>
      <c r="C17550" s="37">
        <v>39.0</v>
      </c>
      <c r="D17550" s="37">
        <v>0.307692307692308</v>
      </c>
      <c r="E17550" s="37" t="s">
        <v>16</v>
      </c>
      <c r="F17550" s="37" t="s">
        <v>10</v>
      </c>
    </row>
    <row r="17551">
      <c r="A17551" s="36" t="str">
        <f t="shared" si="1"/>
        <v>Low Population-Low Poverty</v>
      </c>
      <c r="B17551" s="35" t="s">
        <v>17570</v>
      </c>
      <c r="C17551" s="37">
        <v>147.0</v>
      </c>
      <c r="D17551" s="37">
        <v>0.0</v>
      </c>
      <c r="E17551" s="37" t="s">
        <v>16</v>
      </c>
      <c r="F17551" s="37" t="s">
        <v>9</v>
      </c>
    </row>
    <row r="17552">
      <c r="A17552" s="36" t="str">
        <f t="shared" si="1"/>
        <v>High Population-High Poverty</v>
      </c>
      <c r="B17552" s="35" t="s">
        <v>17571</v>
      </c>
      <c r="C17552" s="37">
        <v>31707.0</v>
      </c>
      <c r="D17552" s="37">
        <v>0.410477181694894</v>
      </c>
      <c r="E17552" s="37" t="s">
        <v>14</v>
      </c>
      <c r="F17552" s="37" t="s">
        <v>11</v>
      </c>
    </row>
    <row r="17553">
      <c r="A17553" s="36" t="str">
        <f t="shared" si="1"/>
        <v>High Population-Middle Poverty</v>
      </c>
      <c r="B17553" s="35" t="s">
        <v>17572</v>
      </c>
      <c r="C17553" s="37">
        <v>45295.0</v>
      </c>
      <c r="D17553" s="37">
        <v>0.125863781874379</v>
      </c>
      <c r="E17553" s="37" t="s">
        <v>14</v>
      </c>
      <c r="F17553" s="37" t="s">
        <v>10</v>
      </c>
    </row>
    <row r="17554">
      <c r="A17554" s="36" t="str">
        <f t="shared" si="1"/>
        <v>High Population-Middle Poverty</v>
      </c>
      <c r="B17554" s="35" t="s">
        <v>17573</v>
      </c>
      <c r="C17554" s="37">
        <v>25019.0</v>
      </c>
      <c r="D17554" s="37">
        <v>0.123346256844798</v>
      </c>
      <c r="E17554" s="37" t="s">
        <v>14</v>
      </c>
      <c r="F17554" s="37" t="s">
        <v>10</v>
      </c>
    </row>
    <row r="17555">
      <c r="A17555" s="36" t="str">
        <f t="shared" si="1"/>
        <v>Low Population-Impoverished</v>
      </c>
      <c r="B17555" s="35" t="s">
        <v>17574</v>
      </c>
      <c r="C17555" s="37">
        <v>216.0</v>
      </c>
      <c r="D17555" s="37">
        <v>0.925925925925926</v>
      </c>
      <c r="E17555" s="37" t="s">
        <v>16</v>
      </c>
      <c r="F17555" s="37" t="s">
        <v>12</v>
      </c>
    </row>
    <row r="17556">
      <c r="A17556" s="36" t="str">
        <f t="shared" si="1"/>
        <v>High Population-Middle Poverty</v>
      </c>
      <c r="B17556" s="35" t="s">
        <v>17575</v>
      </c>
      <c r="C17556" s="37">
        <v>48968.0</v>
      </c>
      <c r="D17556" s="37">
        <v>0.119322823068126</v>
      </c>
      <c r="E17556" s="37" t="s">
        <v>14</v>
      </c>
      <c r="F17556" s="37" t="s">
        <v>10</v>
      </c>
    </row>
    <row r="17557">
      <c r="A17557" s="36" t="str">
        <f t="shared" si="1"/>
        <v>High Population-Middle Poverty</v>
      </c>
      <c r="B17557" s="35" t="s">
        <v>17576</v>
      </c>
      <c r="C17557" s="37">
        <v>23007.0</v>
      </c>
      <c r="D17557" s="37">
        <v>0.221628200113009</v>
      </c>
      <c r="E17557" s="37" t="s">
        <v>14</v>
      </c>
      <c r="F17557" s="37" t="s">
        <v>10</v>
      </c>
    </row>
    <row r="17558">
      <c r="A17558" s="36" t="str">
        <f t="shared" si="1"/>
        <v>High Population-Middle Poverty</v>
      </c>
      <c r="B17558" s="35" t="s">
        <v>17577</v>
      </c>
      <c r="C17558" s="37">
        <v>16061.0</v>
      </c>
      <c r="D17558" s="37">
        <v>0.14911898387398</v>
      </c>
      <c r="E17558" s="37" t="s">
        <v>14</v>
      </c>
      <c r="F17558" s="37" t="s">
        <v>10</v>
      </c>
    </row>
    <row r="17559">
      <c r="A17559" s="36" t="str">
        <f t="shared" si="1"/>
        <v>High Population-Impoverished</v>
      </c>
      <c r="B17559" s="35" t="s">
        <v>17578</v>
      </c>
      <c r="C17559" s="37">
        <v>12818.0</v>
      </c>
      <c r="D17559" s="37">
        <v>0.530738024652832</v>
      </c>
      <c r="E17559" s="37" t="s">
        <v>14</v>
      </c>
      <c r="F17559" s="37" t="s">
        <v>12</v>
      </c>
    </row>
    <row r="17560">
      <c r="A17560" s="36" t="str">
        <f t="shared" si="1"/>
        <v>High Population-Low Poverty</v>
      </c>
      <c r="B17560" s="35" t="s">
        <v>17579</v>
      </c>
      <c r="C17560" s="37">
        <v>18307.0</v>
      </c>
      <c r="D17560" s="37">
        <v>0.0709564647402633</v>
      </c>
      <c r="E17560" s="37" t="s">
        <v>14</v>
      </c>
      <c r="F17560" s="37" t="s">
        <v>9</v>
      </c>
    </row>
    <row r="17561">
      <c r="A17561" s="36" t="str">
        <f t="shared" si="1"/>
        <v>High Population-Low Poverty</v>
      </c>
      <c r="B17561" s="35" t="s">
        <v>17580</v>
      </c>
      <c r="C17561" s="37">
        <v>12678.0</v>
      </c>
      <c r="D17561" s="37">
        <v>0.0886575169585108</v>
      </c>
      <c r="E17561" s="37" t="s">
        <v>14</v>
      </c>
      <c r="F17561" s="37" t="s">
        <v>9</v>
      </c>
    </row>
    <row r="17562">
      <c r="A17562" s="36" t="str">
        <f t="shared" si="1"/>
        <v>High Population-Low Poverty</v>
      </c>
      <c r="B17562" s="35" t="s">
        <v>17581</v>
      </c>
      <c r="C17562" s="37">
        <v>13303.0</v>
      </c>
      <c r="D17562" s="37">
        <v>0.0422461099000226</v>
      </c>
      <c r="E17562" s="37" t="s">
        <v>14</v>
      </c>
      <c r="F17562" s="37" t="s">
        <v>9</v>
      </c>
    </row>
    <row r="17563">
      <c r="A17563" s="36" t="str">
        <f t="shared" si="1"/>
        <v>High Population-Low Poverty</v>
      </c>
      <c r="B17563" s="35" t="s">
        <v>17582</v>
      </c>
      <c r="C17563" s="37">
        <v>30742.0</v>
      </c>
      <c r="D17563" s="37">
        <v>0.0491509986337909</v>
      </c>
      <c r="E17563" s="37" t="s">
        <v>14</v>
      </c>
      <c r="F17563" s="37" t="s">
        <v>9</v>
      </c>
    </row>
    <row r="17564">
      <c r="A17564" s="36" t="str">
        <f t="shared" si="1"/>
        <v>Medium Population-High Poverty</v>
      </c>
      <c r="B17564" s="35" t="s">
        <v>17583</v>
      </c>
      <c r="C17564" s="37">
        <v>5181.0</v>
      </c>
      <c r="D17564" s="37">
        <v>0.384867786141671</v>
      </c>
      <c r="E17564" s="37" t="s">
        <v>15</v>
      </c>
      <c r="F17564" s="37" t="s">
        <v>11</v>
      </c>
    </row>
    <row r="17565">
      <c r="A17565" s="36" t="str">
        <f t="shared" si="1"/>
        <v>Medium Population-Middle Poverty</v>
      </c>
      <c r="B17565" s="35" t="s">
        <v>17584</v>
      </c>
      <c r="C17565" s="37">
        <v>846.0</v>
      </c>
      <c r="D17565" s="37">
        <v>0.198581560283688</v>
      </c>
      <c r="E17565" s="37" t="s">
        <v>15</v>
      </c>
      <c r="F17565" s="37" t="s">
        <v>10</v>
      </c>
    </row>
    <row r="17566">
      <c r="A17566" s="36" t="str">
        <f t="shared" si="1"/>
        <v>Low Population-Middle Poverty</v>
      </c>
      <c r="B17566" s="35" t="s">
        <v>17585</v>
      </c>
      <c r="C17566" s="37">
        <v>29.0</v>
      </c>
      <c r="D17566" s="37">
        <v>0.310344827586207</v>
      </c>
      <c r="E17566" s="37" t="s">
        <v>16</v>
      </c>
      <c r="F17566" s="37" t="s">
        <v>10</v>
      </c>
    </row>
    <row r="17567">
      <c r="A17567" s="36" t="str">
        <f t="shared" si="1"/>
        <v>Medium Population-Low Poverty</v>
      </c>
      <c r="B17567" s="35" t="s">
        <v>17586</v>
      </c>
      <c r="C17567" s="37">
        <v>1275.0</v>
      </c>
      <c r="D17567" s="37">
        <v>0.0588235294117647</v>
      </c>
      <c r="E17567" s="37" t="s">
        <v>15</v>
      </c>
      <c r="F17567" s="37" t="s">
        <v>9</v>
      </c>
    </row>
    <row r="17568">
      <c r="A17568" s="36" t="str">
        <f t="shared" si="1"/>
        <v>Medium Population-Middle Poverty</v>
      </c>
      <c r="B17568" s="35" t="s">
        <v>17587</v>
      </c>
      <c r="C17568" s="37">
        <v>1373.0</v>
      </c>
      <c r="D17568" s="37">
        <v>0.100509832483613</v>
      </c>
      <c r="E17568" s="37" t="s">
        <v>15</v>
      </c>
      <c r="F17568" s="37" t="s">
        <v>10</v>
      </c>
    </row>
    <row r="17569">
      <c r="A17569" s="36" t="str">
        <f t="shared" si="1"/>
        <v>Medium Population-Low Poverty</v>
      </c>
      <c r="B17569" s="35" t="s">
        <v>17588</v>
      </c>
      <c r="C17569" s="37">
        <v>4653.0</v>
      </c>
      <c r="D17569" s="37">
        <v>0.0977863743821191</v>
      </c>
      <c r="E17569" s="37" t="s">
        <v>15</v>
      </c>
      <c r="F17569" s="37" t="s">
        <v>9</v>
      </c>
    </row>
    <row r="17570">
      <c r="A17570" s="36" t="str">
        <f t="shared" si="1"/>
        <v>Medium Population-Middle Poverty</v>
      </c>
      <c r="B17570" s="35" t="s">
        <v>17589</v>
      </c>
      <c r="C17570" s="37">
        <v>1646.0</v>
      </c>
      <c r="D17570" s="37">
        <v>0.140340218712029</v>
      </c>
      <c r="E17570" s="37" t="s">
        <v>15</v>
      </c>
      <c r="F17570" s="37" t="s">
        <v>10</v>
      </c>
    </row>
    <row r="17571">
      <c r="A17571" s="36" t="str">
        <f t="shared" si="1"/>
        <v>Medium Population-Low Poverty</v>
      </c>
      <c r="B17571" s="35" t="s">
        <v>17590</v>
      </c>
      <c r="C17571" s="37">
        <v>4749.0</v>
      </c>
      <c r="D17571" s="37">
        <v>0.0429564118761845</v>
      </c>
      <c r="E17571" s="37" t="s">
        <v>15</v>
      </c>
      <c r="F17571" s="37" t="s">
        <v>9</v>
      </c>
    </row>
    <row r="17572">
      <c r="A17572" s="36" t="str">
        <f t="shared" si="1"/>
        <v>Medium Population-Low Poverty</v>
      </c>
      <c r="B17572" s="35" t="s">
        <v>17591</v>
      </c>
      <c r="C17572" s="37">
        <v>1214.0</v>
      </c>
      <c r="D17572" s="37">
        <v>0.0922570016474465</v>
      </c>
      <c r="E17572" s="37" t="s">
        <v>15</v>
      </c>
      <c r="F17572" s="37" t="s">
        <v>9</v>
      </c>
    </row>
    <row r="17573">
      <c r="A17573" s="36" t="str">
        <f t="shared" si="1"/>
        <v>Medium Population-Middle Poverty</v>
      </c>
      <c r="B17573" s="35" t="s">
        <v>17592</v>
      </c>
      <c r="C17573" s="37">
        <v>4187.0</v>
      </c>
      <c r="D17573" s="37">
        <v>0.109625029854311</v>
      </c>
      <c r="E17573" s="37" t="s">
        <v>15</v>
      </c>
      <c r="F17573" s="37" t="s">
        <v>10</v>
      </c>
    </row>
    <row r="17574">
      <c r="A17574" s="36" t="str">
        <f t="shared" si="1"/>
        <v>Low Population-Low Poverty</v>
      </c>
      <c r="B17574" s="35" t="s">
        <v>17593</v>
      </c>
      <c r="C17574" s="37">
        <v>356.0</v>
      </c>
      <c r="D17574" s="37">
        <v>0.0758426966292135</v>
      </c>
      <c r="E17574" s="37" t="s">
        <v>16</v>
      </c>
      <c r="F17574" s="37" t="s">
        <v>9</v>
      </c>
    </row>
    <row r="17575">
      <c r="A17575" s="36" t="str">
        <f t="shared" si="1"/>
        <v>Medium Population-Middle Poverty</v>
      </c>
      <c r="B17575" s="35" t="s">
        <v>17594</v>
      </c>
      <c r="C17575" s="37">
        <v>3194.0</v>
      </c>
      <c r="D17575" s="37">
        <v>0.128052598622417</v>
      </c>
      <c r="E17575" s="37" t="s">
        <v>15</v>
      </c>
      <c r="F17575" s="37" t="s">
        <v>10</v>
      </c>
    </row>
    <row r="17576">
      <c r="A17576" s="36" t="str">
        <f t="shared" si="1"/>
        <v>Medium Population-Middle Poverty</v>
      </c>
      <c r="B17576" s="35" t="s">
        <v>17595</v>
      </c>
      <c r="C17576" s="37">
        <v>5656.0</v>
      </c>
      <c r="D17576" s="37">
        <v>0.101308345120226</v>
      </c>
      <c r="E17576" s="37" t="s">
        <v>15</v>
      </c>
      <c r="F17576" s="37" t="s">
        <v>10</v>
      </c>
    </row>
    <row r="17577">
      <c r="A17577" s="36" t="str">
        <f t="shared" si="1"/>
        <v>Medium Population-Middle Poverty</v>
      </c>
      <c r="B17577" s="35" t="s">
        <v>17596</v>
      </c>
      <c r="C17577" s="37">
        <v>840.0</v>
      </c>
      <c r="D17577" s="37">
        <v>0.197619047619048</v>
      </c>
      <c r="E17577" s="37" t="s">
        <v>15</v>
      </c>
      <c r="F17577" s="37" t="s">
        <v>10</v>
      </c>
    </row>
    <row r="17578">
      <c r="A17578" s="36" t="str">
        <f t="shared" si="1"/>
        <v>Low Population-Middle Poverty</v>
      </c>
      <c r="B17578" s="35" t="s">
        <v>17597</v>
      </c>
      <c r="C17578" s="37">
        <v>158.0</v>
      </c>
      <c r="D17578" s="37">
        <v>0.126582278481013</v>
      </c>
      <c r="E17578" s="37" t="s">
        <v>16</v>
      </c>
      <c r="F17578" s="37" t="s">
        <v>10</v>
      </c>
    </row>
    <row r="17579">
      <c r="A17579" s="36" t="str">
        <f t="shared" si="1"/>
        <v>High Population-Middle Poverty</v>
      </c>
      <c r="B17579" s="35" t="s">
        <v>17598</v>
      </c>
      <c r="C17579" s="37">
        <v>13625.0</v>
      </c>
      <c r="D17579" s="37">
        <v>0.247853211009174</v>
      </c>
      <c r="E17579" s="37" t="s">
        <v>14</v>
      </c>
      <c r="F17579" s="37" t="s">
        <v>10</v>
      </c>
    </row>
    <row r="17580">
      <c r="A17580" s="36" t="str">
        <f t="shared" si="1"/>
        <v>Medium Population-Low Poverty</v>
      </c>
      <c r="B17580" s="35" t="s">
        <v>17599</v>
      </c>
      <c r="C17580" s="37">
        <v>2295.0</v>
      </c>
      <c r="D17580" s="37">
        <v>0.0932461873638344</v>
      </c>
      <c r="E17580" s="37" t="s">
        <v>15</v>
      </c>
      <c r="F17580" s="37" t="s">
        <v>9</v>
      </c>
    </row>
    <row r="17581">
      <c r="A17581" s="36" t="str">
        <f t="shared" si="1"/>
        <v>Medium Population-Middle Poverty</v>
      </c>
      <c r="B17581" s="35" t="s">
        <v>17600</v>
      </c>
      <c r="C17581" s="37">
        <v>7573.0</v>
      </c>
      <c r="D17581" s="37">
        <v>0.130199392578899</v>
      </c>
      <c r="E17581" s="37" t="s">
        <v>15</v>
      </c>
      <c r="F17581" s="37" t="s">
        <v>10</v>
      </c>
    </row>
    <row r="17582">
      <c r="A17582" s="36" t="str">
        <f t="shared" si="1"/>
        <v>Medium Population-Middle Poverty</v>
      </c>
      <c r="B17582" s="35" t="s">
        <v>17601</v>
      </c>
      <c r="C17582" s="37">
        <v>615.0</v>
      </c>
      <c r="D17582" s="37">
        <v>0.247154471544715</v>
      </c>
      <c r="E17582" s="37" t="s">
        <v>15</v>
      </c>
      <c r="F17582" s="37" t="s">
        <v>10</v>
      </c>
    </row>
    <row r="17583">
      <c r="A17583" s="36" t="str">
        <f t="shared" si="1"/>
        <v>Medium Population-Middle Poverty</v>
      </c>
      <c r="B17583" s="35" t="s">
        <v>17602</v>
      </c>
      <c r="C17583" s="37">
        <v>1226.0</v>
      </c>
      <c r="D17583" s="37">
        <v>0.15089722675367</v>
      </c>
      <c r="E17583" s="37" t="s">
        <v>15</v>
      </c>
      <c r="F17583" s="37" t="s">
        <v>10</v>
      </c>
    </row>
    <row r="17584">
      <c r="A17584" s="36" t="str">
        <f t="shared" si="1"/>
        <v>Low Population-Low Poverty</v>
      </c>
      <c r="B17584" s="35" t="s">
        <v>17603</v>
      </c>
      <c r="C17584" s="37">
        <v>245.0</v>
      </c>
      <c r="D17584" s="37">
        <v>0.0653061224489796</v>
      </c>
      <c r="E17584" s="37" t="s">
        <v>16</v>
      </c>
      <c r="F17584" s="37" t="s">
        <v>9</v>
      </c>
    </row>
    <row r="17585">
      <c r="A17585" s="36" t="str">
        <f t="shared" si="1"/>
        <v>High Population-Middle Poverty</v>
      </c>
      <c r="B17585" s="35" t="s">
        <v>17604</v>
      </c>
      <c r="C17585" s="37">
        <v>13630.0</v>
      </c>
      <c r="D17585" s="37">
        <v>0.112105649303008</v>
      </c>
      <c r="E17585" s="37" t="s">
        <v>14</v>
      </c>
      <c r="F17585" s="37" t="s">
        <v>10</v>
      </c>
    </row>
    <row r="17586">
      <c r="A17586" s="36" t="str">
        <f t="shared" si="1"/>
        <v>Medium Population-Middle Poverty</v>
      </c>
      <c r="B17586" s="35" t="s">
        <v>17605</v>
      </c>
      <c r="C17586" s="37">
        <v>3101.0</v>
      </c>
      <c r="D17586" s="37">
        <v>0.157368590777169</v>
      </c>
      <c r="E17586" s="37" t="s">
        <v>15</v>
      </c>
      <c r="F17586" s="37" t="s">
        <v>10</v>
      </c>
    </row>
    <row r="17587">
      <c r="A17587" s="36" t="str">
        <f t="shared" si="1"/>
        <v>Medium Population-Low Poverty</v>
      </c>
      <c r="B17587" s="35" t="s">
        <v>17606</v>
      </c>
      <c r="C17587" s="37">
        <v>1287.0</v>
      </c>
      <c r="D17587" s="37">
        <v>0.0318570318570319</v>
      </c>
      <c r="E17587" s="37" t="s">
        <v>15</v>
      </c>
      <c r="F17587" s="37" t="s">
        <v>9</v>
      </c>
    </row>
    <row r="17588">
      <c r="A17588" s="36" t="str">
        <f t="shared" si="1"/>
        <v>High Population-Middle Poverty</v>
      </c>
      <c r="B17588" s="35" t="s">
        <v>17607</v>
      </c>
      <c r="C17588" s="37">
        <v>20094.0</v>
      </c>
      <c r="D17588" s="37">
        <v>0.122126007763511</v>
      </c>
      <c r="E17588" s="37" t="s">
        <v>14</v>
      </c>
      <c r="F17588" s="37" t="s">
        <v>10</v>
      </c>
    </row>
    <row r="17589">
      <c r="A17589" s="36" t="str">
        <f t="shared" si="1"/>
        <v>High Population-Low Poverty</v>
      </c>
      <c r="B17589" s="35" t="s">
        <v>17608</v>
      </c>
      <c r="C17589" s="37">
        <v>22250.0</v>
      </c>
      <c r="D17589" s="37">
        <v>0.0959101123595506</v>
      </c>
      <c r="E17589" s="37" t="s">
        <v>14</v>
      </c>
      <c r="F17589" s="37" t="s">
        <v>9</v>
      </c>
    </row>
    <row r="17590">
      <c r="A17590" s="36" t="str">
        <f t="shared" si="1"/>
        <v>Medium Population-Low Poverty</v>
      </c>
      <c r="B17590" s="35" t="s">
        <v>17609</v>
      </c>
      <c r="C17590" s="37">
        <v>2706.0</v>
      </c>
      <c r="D17590" s="37">
        <v>0.0343680709534368</v>
      </c>
      <c r="E17590" s="37" t="s">
        <v>15</v>
      </c>
      <c r="F17590" s="37" t="s">
        <v>9</v>
      </c>
    </row>
    <row r="17591">
      <c r="A17591" s="36" t="str">
        <f t="shared" si="1"/>
        <v>Low Population-Middle Poverty</v>
      </c>
      <c r="B17591" s="35" t="s">
        <v>17610</v>
      </c>
      <c r="C17591" s="37">
        <v>401.0</v>
      </c>
      <c r="D17591" s="37">
        <v>0.129675810473815</v>
      </c>
      <c r="E17591" s="37" t="s">
        <v>16</v>
      </c>
      <c r="F17591" s="37" t="s">
        <v>10</v>
      </c>
    </row>
    <row r="17592">
      <c r="A17592" s="36" t="str">
        <f t="shared" si="1"/>
        <v>Medium Population-Low Poverty</v>
      </c>
      <c r="B17592" s="35" t="s">
        <v>17611</v>
      </c>
      <c r="C17592" s="37">
        <v>893.0</v>
      </c>
      <c r="D17592" s="37">
        <v>0.0750279955207167</v>
      </c>
      <c r="E17592" s="37" t="s">
        <v>15</v>
      </c>
      <c r="F17592" s="37" t="s">
        <v>9</v>
      </c>
    </row>
    <row r="17593">
      <c r="A17593" s="36" t="str">
        <f t="shared" si="1"/>
        <v>Medium Population-Middle Poverty</v>
      </c>
      <c r="B17593" s="35" t="s">
        <v>17612</v>
      </c>
      <c r="C17593" s="37">
        <v>2096.0</v>
      </c>
      <c r="D17593" s="37">
        <v>0.18368320610687</v>
      </c>
      <c r="E17593" s="37" t="s">
        <v>15</v>
      </c>
      <c r="F17593" s="37" t="s">
        <v>10</v>
      </c>
    </row>
    <row r="17594">
      <c r="A17594" s="36" t="str">
        <f t="shared" si="1"/>
        <v>Medium Population-Middle Poverty</v>
      </c>
      <c r="B17594" s="35" t="s">
        <v>17613</v>
      </c>
      <c r="C17594" s="37">
        <v>1437.0</v>
      </c>
      <c r="D17594" s="37">
        <v>0.107167710508003</v>
      </c>
      <c r="E17594" s="37" t="s">
        <v>15</v>
      </c>
      <c r="F17594" s="37" t="s">
        <v>10</v>
      </c>
    </row>
    <row r="17595">
      <c r="A17595" s="36" t="str">
        <f t="shared" si="1"/>
        <v>Medium Population-Low Poverty</v>
      </c>
      <c r="B17595" s="35" t="s">
        <v>17614</v>
      </c>
      <c r="C17595" s="37">
        <v>7636.0</v>
      </c>
      <c r="D17595" s="37">
        <v>0.070979570455736</v>
      </c>
      <c r="E17595" s="37" t="s">
        <v>15</v>
      </c>
      <c r="F17595" s="37" t="s">
        <v>9</v>
      </c>
    </row>
    <row r="17596">
      <c r="A17596" s="36" t="str">
        <f t="shared" si="1"/>
        <v>Medium Population-Middle Poverty</v>
      </c>
      <c r="B17596" s="35" t="s">
        <v>17615</v>
      </c>
      <c r="C17596" s="37">
        <v>1677.0</v>
      </c>
      <c r="D17596" s="37">
        <v>0.122838401908169</v>
      </c>
      <c r="E17596" s="37" t="s">
        <v>15</v>
      </c>
      <c r="F17596" s="37" t="s">
        <v>10</v>
      </c>
    </row>
    <row r="17597">
      <c r="A17597" s="36" t="str">
        <f t="shared" si="1"/>
        <v>Low Population-Middle Poverty</v>
      </c>
      <c r="B17597" s="35" t="s">
        <v>17616</v>
      </c>
      <c r="C17597" s="37">
        <v>106.0</v>
      </c>
      <c r="D17597" s="37">
        <v>0.150943396226415</v>
      </c>
      <c r="E17597" s="37" t="s">
        <v>16</v>
      </c>
      <c r="F17597" s="37" t="s">
        <v>10</v>
      </c>
    </row>
    <row r="17598">
      <c r="A17598" s="36" t="str">
        <f t="shared" si="1"/>
        <v>Medium Population-Middle Poverty</v>
      </c>
      <c r="B17598" s="35" t="s">
        <v>17617</v>
      </c>
      <c r="C17598" s="37">
        <v>2453.0</v>
      </c>
      <c r="D17598" s="37">
        <v>0.13819812474521</v>
      </c>
      <c r="E17598" s="37" t="s">
        <v>15</v>
      </c>
      <c r="F17598" s="37" t="s">
        <v>10</v>
      </c>
    </row>
    <row r="17599">
      <c r="A17599" s="36" t="str">
        <f t="shared" si="1"/>
        <v>Medium Population-Middle Poverty</v>
      </c>
      <c r="B17599" s="35" t="s">
        <v>17618</v>
      </c>
      <c r="C17599" s="37">
        <v>1345.0</v>
      </c>
      <c r="D17599" s="37">
        <v>0.10631970260223</v>
      </c>
      <c r="E17599" s="37" t="s">
        <v>15</v>
      </c>
      <c r="F17599" s="37" t="s">
        <v>10</v>
      </c>
    </row>
    <row r="17600">
      <c r="A17600" s="36" t="str">
        <f t="shared" si="1"/>
        <v>Low Population-Low Poverty</v>
      </c>
      <c r="B17600" s="35" t="s">
        <v>17619</v>
      </c>
      <c r="C17600" s="37">
        <v>253.0</v>
      </c>
      <c r="D17600" s="37">
        <v>0.0909090909090909</v>
      </c>
      <c r="E17600" s="37" t="s">
        <v>16</v>
      </c>
      <c r="F17600" s="37" t="s">
        <v>9</v>
      </c>
    </row>
    <row r="17601">
      <c r="A17601" s="36" t="str">
        <f t="shared" si="1"/>
        <v>Medium Population-Low Poverty</v>
      </c>
      <c r="B17601" s="35" t="s">
        <v>17620</v>
      </c>
      <c r="C17601" s="37">
        <v>2633.0</v>
      </c>
      <c r="D17601" s="37">
        <v>0.0672236992024307</v>
      </c>
      <c r="E17601" s="37" t="s">
        <v>15</v>
      </c>
      <c r="F17601" s="37" t="s">
        <v>9</v>
      </c>
    </row>
    <row r="17602">
      <c r="A17602" s="36" t="str">
        <f t="shared" si="1"/>
        <v>Medium Population-Middle Poverty</v>
      </c>
      <c r="B17602" s="35" t="s">
        <v>17621</v>
      </c>
      <c r="C17602" s="37">
        <v>2966.0</v>
      </c>
      <c r="D17602" s="37">
        <v>0.112272420768712</v>
      </c>
      <c r="E17602" s="37" t="s">
        <v>15</v>
      </c>
      <c r="F17602" s="37" t="s">
        <v>10</v>
      </c>
    </row>
    <row r="17603">
      <c r="A17603" s="36" t="str">
        <f t="shared" si="1"/>
        <v>Medium Population-Middle Poverty</v>
      </c>
      <c r="B17603" s="35" t="s">
        <v>17622</v>
      </c>
      <c r="C17603" s="37">
        <v>4392.0</v>
      </c>
      <c r="D17603" s="37">
        <v>0.232695810564663</v>
      </c>
      <c r="E17603" s="37" t="s">
        <v>15</v>
      </c>
      <c r="F17603" s="37" t="s">
        <v>10</v>
      </c>
    </row>
    <row r="17604">
      <c r="A17604" s="36" t="str">
        <f t="shared" si="1"/>
        <v>Low Population-Low Poverty</v>
      </c>
      <c r="B17604" s="35" t="s">
        <v>17623</v>
      </c>
      <c r="C17604" s="37">
        <v>281.0</v>
      </c>
      <c r="D17604" s="37">
        <v>0.099644128113879</v>
      </c>
      <c r="E17604" s="37" t="s">
        <v>16</v>
      </c>
      <c r="F17604" s="37" t="s">
        <v>9</v>
      </c>
    </row>
    <row r="17605">
      <c r="A17605" s="36" t="str">
        <f t="shared" si="1"/>
        <v>Medium Population-Low Poverty</v>
      </c>
      <c r="B17605" s="35" t="s">
        <v>17624</v>
      </c>
      <c r="C17605" s="37">
        <v>1565.0</v>
      </c>
      <c r="D17605" s="37">
        <v>0.0907348242811502</v>
      </c>
      <c r="E17605" s="37" t="s">
        <v>15</v>
      </c>
      <c r="F17605" s="37" t="s">
        <v>9</v>
      </c>
    </row>
    <row r="17606">
      <c r="A17606" s="36" t="str">
        <f t="shared" si="1"/>
        <v>Medium Population-Low Poverty</v>
      </c>
      <c r="B17606" s="35" t="s">
        <v>17625</v>
      </c>
      <c r="C17606" s="37">
        <v>1131.0</v>
      </c>
      <c r="D17606" s="37">
        <v>0.0512820512820513</v>
      </c>
      <c r="E17606" s="37" t="s">
        <v>15</v>
      </c>
      <c r="F17606" s="37" t="s">
        <v>9</v>
      </c>
    </row>
    <row r="17607">
      <c r="A17607" s="36" t="str">
        <f t="shared" si="1"/>
        <v>Low Population-Middle Poverty</v>
      </c>
      <c r="B17607" s="35" t="s">
        <v>17626</v>
      </c>
      <c r="C17607" s="37">
        <v>241.0</v>
      </c>
      <c r="D17607" s="37">
        <v>0.116182572614108</v>
      </c>
      <c r="E17607" s="37" t="s">
        <v>16</v>
      </c>
      <c r="F17607" s="37" t="s">
        <v>10</v>
      </c>
    </row>
    <row r="17608">
      <c r="A17608" s="36" t="str">
        <f t="shared" si="1"/>
        <v>Medium Population-Low Poverty</v>
      </c>
      <c r="B17608" s="35" t="s">
        <v>17627</v>
      </c>
      <c r="C17608" s="37">
        <v>2977.0</v>
      </c>
      <c r="D17608" s="37">
        <v>0.0688612697346322</v>
      </c>
      <c r="E17608" s="37" t="s">
        <v>15</v>
      </c>
      <c r="F17608" s="37" t="s">
        <v>9</v>
      </c>
    </row>
    <row r="17609">
      <c r="A17609" s="36" t="str">
        <f t="shared" si="1"/>
        <v>Medium Population-Low Poverty</v>
      </c>
      <c r="B17609" s="35" t="s">
        <v>17628</v>
      </c>
      <c r="C17609" s="37">
        <v>1053.0</v>
      </c>
      <c r="D17609" s="37">
        <v>0.0769230769230769</v>
      </c>
      <c r="E17609" s="37" t="s">
        <v>15</v>
      </c>
      <c r="F17609" s="37" t="s">
        <v>9</v>
      </c>
    </row>
    <row r="17610">
      <c r="A17610" s="36" t="str">
        <f t="shared" si="1"/>
        <v>Medium Population-Middle Poverty</v>
      </c>
      <c r="B17610" s="35" t="s">
        <v>17629</v>
      </c>
      <c r="C17610" s="37">
        <v>2055.0</v>
      </c>
      <c r="D17610" s="37">
        <v>0.152798053527981</v>
      </c>
      <c r="E17610" s="37" t="s">
        <v>15</v>
      </c>
      <c r="F17610" s="37" t="s">
        <v>10</v>
      </c>
    </row>
    <row r="17611">
      <c r="A17611" s="36" t="str">
        <f t="shared" si="1"/>
        <v>Medium Population-Low Poverty</v>
      </c>
      <c r="B17611" s="35" t="s">
        <v>17630</v>
      </c>
      <c r="C17611" s="37">
        <v>4311.0</v>
      </c>
      <c r="D17611" s="37">
        <v>0.0860589190443053</v>
      </c>
      <c r="E17611" s="37" t="s">
        <v>15</v>
      </c>
      <c r="F17611" s="37" t="s">
        <v>9</v>
      </c>
    </row>
    <row r="17612">
      <c r="A17612" s="36" t="str">
        <f t="shared" si="1"/>
        <v>Low Population-Middle Poverty</v>
      </c>
      <c r="B17612" s="35" t="s">
        <v>17631</v>
      </c>
      <c r="C17612" s="37">
        <v>152.0</v>
      </c>
      <c r="D17612" s="37">
        <v>0.138157894736842</v>
      </c>
      <c r="E17612" s="37" t="s">
        <v>16</v>
      </c>
      <c r="F17612" s="37" t="s">
        <v>10</v>
      </c>
    </row>
    <row r="17613">
      <c r="A17613" s="36" t="str">
        <f t="shared" si="1"/>
        <v>Medium Population-Middle Poverty</v>
      </c>
      <c r="B17613" s="35" t="s">
        <v>17632</v>
      </c>
      <c r="C17613" s="37">
        <v>7756.0</v>
      </c>
      <c r="D17613" s="37">
        <v>0.121841155234657</v>
      </c>
      <c r="E17613" s="37" t="s">
        <v>15</v>
      </c>
      <c r="F17613" s="37" t="s">
        <v>10</v>
      </c>
    </row>
    <row r="17614">
      <c r="A17614" s="36" t="str">
        <f t="shared" si="1"/>
        <v>Medium Population-Middle Poverty</v>
      </c>
      <c r="B17614" s="35" t="s">
        <v>17633</v>
      </c>
      <c r="C17614" s="37">
        <v>5797.0</v>
      </c>
      <c r="D17614" s="37">
        <v>0.113161980334656</v>
      </c>
      <c r="E17614" s="37" t="s">
        <v>15</v>
      </c>
      <c r="F17614" s="37" t="s">
        <v>10</v>
      </c>
    </row>
    <row r="17615">
      <c r="A17615" s="36" t="str">
        <f t="shared" si="1"/>
        <v>Medium Population-Middle Poverty</v>
      </c>
      <c r="B17615" s="35" t="s">
        <v>17634</v>
      </c>
      <c r="C17615" s="37">
        <v>4495.0</v>
      </c>
      <c r="D17615" s="37">
        <v>0.136818687430478</v>
      </c>
      <c r="E17615" s="37" t="s">
        <v>15</v>
      </c>
      <c r="F17615" s="37" t="s">
        <v>10</v>
      </c>
    </row>
    <row r="17616">
      <c r="A17616" s="36" t="str">
        <f t="shared" si="1"/>
        <v>Medium Population-Middle Poverty</v>
      </c>
      <c r="B17616" s="35" t="s">
        <v>17635</v>
      </c>
      <c r="C17616" s="37">
        <v>2279.0</v>
      </c>
      <c r="D17616" s="37">
        <v>0.16542343132953</v>
      </c>
      <c r="E17616" s="37" t="s">
        <v>15</v>
      </c>
      <c r="F17616" s="37" t="s">
        <v>10</v>
      </c>
    </row>
    <row r="17617">
      <c r="A17617" s="36" t="str">
        <f t="shared" si="1"/>
        <v>Medium Population-Middle Poverty</v>
      </c>
      <c r="B17617" s="35" t="s">
        <v>17636</v>
      </c>
      <c r="C17617" s="37">
        <v>3217.0</v>
      </c>
      <c r="D17617" s="37">
        <v>0.150761579110973</v>
      </c>
      <c r="E17617" s="37" t="s">
        <v>15</v>
      </c>
      <c r="F17617" s="37" t="s">
        <v>10</v>
      </c>
    </row>
    <row r="17618">
      <c r="A17618" s="36" t="str">
        <f t="shared" si="1"/>
        <v>Low Population-Middle Poverty</v>
      </c>
      <c r="B17618" s="35" t="s">
        <v>17637</v>
      </c>
      <c r="C17618" s="37">
        <v>191.0</v>
      </c>
      <c r="D17618" s="37">
        <v>0.115183246073298</v>
      </c>
      <c r="E17618" s="37" t="s">
        <v>16</v>
      </c>
      <c r="F17618" s="37" t="s">
        <v>10</v>
      </c>
    </row>
    <row r="17619">
      <c r="A17619" s="36" t="str">
        <f t="shared" si="1"/>
        <v>Medium Population-Low Poverty</v>
      </c>
      <c r="B17619" s="35" t="s">
        <v>17638</v>
      </c>
      <c r="C17619" s="37">
        <v>6614.0</v>
      </c>
      <c r="D17619" s="37">
        <v>0.0557907469005141</v>
      </c>
      <c r="E17619" s="37" t="s">
        <v>15</v>
      </c>
      <c r="F17619" s="37" t="s">
        <v>9</v>
      </c>
    </row>
    <row r="17620">
      <c r="A17620" s="36" t="str">
        <f t="shared" si="1"/>
        <v>Medium Population-Low Poverty</v>
      </c>
      <c r="B17620" s="35" t="s">
        <v>17639</v>
      </c>
      <c r="C17620" s="37">
        <v>5726.0</v>
      </c>
      <c r="D17620" s="37">
        <v>0.0525672371638142</v>
      </c>
      <c r="E17620" s="37" t="s">
        <v>15</v>
      </c>
      <c r="F17620" s="37" t="s">
        <v>9</v>
      </c>
    </row>
    <row r="17621">
      <c r="A17621" s="36" t="str">
        <f t="shared" si="1"/>
        <v>Medium Population-Middle Poverty</v>
      </c>
      <c r="B17621" s="35" t="s">
        <v>17640</v>
      </c>
      <c r="C17621" s="37">
        <v>3210.0</v>
      </c>
      <c r="D17621" s="37">
        <v>0.133644859813084</v>
      </c>
      <c r="E17621" s="37" t="s">
        <v>15</v>
      </c>
      <c r="F17621" s="37" t="s">
        <v>10</v>
      </c>
    </row>
    <row r="17622">
      <c r="A17622" s="36" t="str">
        <f t="shared" si="1"/>
        <v>High Population-Middle Poverty</v>
      </c>
      <c r="B17622" s="35" t="s">
        <v>17641</v>
      </c>
      <c r="C17622" s="37">
        <v>13730.0</v>
      </c>
      <c r="D17622" s="37">
        <v>0.10721048798252</v>
      </c>
      <c r="E17622" s="37" t="s">
        <v>14</v>
      </c>
      <c r="F17622" s="37" t="s">
        <v>10</v>
      </c>
    </row>
    <row r="17623">
      <c r="A17623" s="36" t="str">
        <f t="shared" si="1"/>
        <v>Medium Population-Low Poverty</v>
      </c>
      <c r="B17623" s="35" t="s">
        <v>17642</v>
      </c>
      <c r="C17623" s="37">
        <v>3454.0</v>
      </c>
      <c r="D17623" s="37">
        <v>0.0674580196873191</v>
      </c>
      <c r="E17623" s="37" t="s">
        <v>15</v>
      </c>
      <c r="F17623" s="37" t="s">
        <v>9</v>
      </c>
    </row>
    <row r="17624">
      <c r="A17624" s="36" t="str">
        <f t="shared" si="1"/>
        <v>Medium Population-Middle Poverty</v>
      </c>
      <c r="B17624" s="35" t="s">
        <v>17643</v>
      </c>
      <c r="C17624" s="37">
        <v>865.0</v>
      </c>
      <c r="D17624" s="37">
        <v>0.10635838150289</v>
      </c>
      <c r="E17624" s="37" t="s">
        <v>15</v>
      </c>
      <c r="F17624" s="37" t="s">
        <v>10</v>
      </c>
    </row>
    <row r="17625">
      <c r="A17625" s="36" t="str">
        <f t="shared" si="1"/>
        <v>High Population-Low Poverty</v>
      </c>
      <c r="B17625" s="35" t="s">
        <v>17644</v>
      </c>
      <c r="C17625" s="37">
        <v>12112.0</v>
      </c>
      <c r="D17625" s="37">
        <v>0.0937087186261559</v>
      </c>
      <c r="E17625" s="37" t="s">
        <v>14</v>
      </c>
      <c r="F17625" s="37" t="s">
        <v>9</v>
      </c>
    </row>
    <row r="17626">
      <c r="A17626" s="36" t="str">
        <f t="shared" si="1"/>
        <v>Medium Population-Middle Poverty</v>
      </c>
      <c r="B17626" s="35" t="s">
        <v>17645</v>
      </c>
      <c r="C17626" s="37">
        <v>3598.0</v>
      </c>
      <c r="D17626" s="37">
        <v>0.129794330183435</v>
      </c>
      <c r="E17626" s="37" t="s">
        <v>15</v>
      </c>
      <c r="F17626" s="37" t="s">
        <v>10</v>
      </c>
    </row>
    <row r="17627">
      <c r="A17627" s="36" t="str">
        <f t="shared" si="1"/>
        <v>High Population-Middle Poverty</v>
      </c>
      <c r="B17627" s="35" t="s">
        <v>17646</v>
      </c>
      <c r="C17627" s="37">
        <v>10184.0</v>
      </c>
      <c r="D17627" s="37">
        <v>0.125098193244305</v>
      </c>
      <c r="E17627" s="37" t="s">
        <v>14</v>
      </c>
      <c r="F17627" s="37" t="s">
        <v>10</v>
      </c>
    </row>
    <row r="17628">
      <c r="A17628" s="36" t="str">
        <f t="shared" si="1"/>
        <v>Medium Population-Middle Poverty</v>
      </c>
      <c r="B17628" s="35" t="s">
        <v>17647</v>
      </c>
      <c r="C17628" s="37">
        <v>2210.0</v>
      </c>
      <c r="D17628" s="37">
        <v>0.108597285067873</v>
      </c>
      <c r="E17628" s="37" t="s">
        <v>15</v>
      </c>
      <c r="F17628" s="37" t="s">
        <v>10</v>
      </c>
    </row>
    <row r="17629">
      <c r="A17629" s="36" t="str">
        <f t="shared" si="1"/>
        <v>Low Population-Middle Poverty</v>
      </c>
      <c r="B17629" s="35" t="s">
        <v>17648</v>
      </c>
      <c r="C17629" s="37">
        <v>296.0</v>
      </c>
      <c r="D17629" s="37">
        <v>0.158783783783784</v>
      </c>
      <c r="E17629" s="37" t="s">
        <v>16</v>
      </c>
      <c r="F17629" s="37" t="s">
        <v>10</v>
      </c>
    </row>
    <row r="17630">
      <c r="A17630" s="36" t="str">
        <f t="shared" si="1"/>
        <v>Medium Population-Low Poverty</v>
      </c>
      <c r="B17630" s="35" t="s">
        <v>17649</v>
      </c>
      <c r="C17630" s="37">
        <v>7621.0</v>
      </c>
      <c r="D17630" s="37">
        <v>0.066133053405065</v>
      </c>
      <c r="E17630" s="37" t="s">
        <v>15</v>
      </c>
      <c r="F17630" s="37" t="s">
        <v>9</v>
      </c>
    </row>
    <row r="17631">
      <c r="A17631" s="36" t="str">
        <f t="shared" si="1"/>
        <v>Medium Population-Low Poverty</v>
      </c>
      <c r="B17631" s="35" t="s">
        <v>17650</v>
      </c>
      <c r="C17631" s="37">
        <v>6279.0</v>
      </c>
      <c r="D17631" s="37">
        <v>0.0445930880713489</v>
      </c>
      <c r="E17631" s="37" t="s">
        <v>15</v>
      </c>
      <c r="F17631" s="37" t="s">
        <v>9</v>
      </c>
    </row>
    <row r="17632">
      <c r="A17632" s="36" t="str">
        <f t="shared" si="1"/>
        <v>Medium Population-Low Poverty</v>
      </c>
      <c r="B17632" s="35" t="s">
        <v>17651</v>
      </c>
      <c r="C17632" s="37">
        <v>1114.0</v>
      </c>
      <c r="D17632" s="37">
        <v>0.0493716337522442</v>
      </c>
      <c r="E17632" s="37" t="s">
        <v>15</v>
      </c>
      <c r="F17632" s="37" t="s">
        <v>9</v>
      </c>
    </row>
    <row r="17633">
      <c r="A17633" s="36" t="str">
        <f t="shared" si="1"/>
        <v>Medium Population-Low Poverty</v>
      </c>
      <c r="B17633" s="35" t="s">
        <v>17652</v>
      </c>
      <c r="C17633" s="37">
        <v>2366.0</v>
      </c>
      <c r="D17633" s="37">
        <v>0.0908706677937447</v>
      </c>
      <c r="E17633" s="37" t="s">
        <v>15</v>
      </c>
      <c r="F17633" s="37" t="s">
        <v>9</v>
      </c>
    </row>
    <row r="17634">
      <c r="A17634" s="36" t="str">
        <f t="shared" si="1"/>
        <v>Medium Population-Middle Poverty</v>
      </c>
      <c r="B17634" s="35" t="s">
        <v>17653</v>
      </c>
      <c r="C17634" s="37">
        <v>2934.0</v>
      </c>
      <c r="D17634" s="37">
        <v>0.105657805044308</v>
      </c>
      <c r="E17634" s="37" t="s">
        <v>15</v>
      </c>
      <c r="F17634" s="37" t="s">
        <v>10</v>
      </c>
    </row>
    <row r="17635">
      <c r="A17635" s="36" t="str">
        <f t="shared" si="1"/>
        <v>Medium Population-Middle Poverty</v>
      </c>
      <c r="B17635" s="35" t="s">
        <v>17654</v>
      </c>
      <c r="C17635" s="37">
        <v>696.0</v>
      </c>
      <c r="D17635" s="37">
        <v>0.107758620689655</v>
      </c>
      <c r="E17635" s="37" t="s">
        <v>15</v>
      </c>
      <c r="F17635" s="37" t="s">
        <v>10</v>
      </c>
    </row>
    <row r="17636">
      <c r="A17636" s="36" t="str">
        <f t="shared" si="1"/>
        <v>Medium Population-Middle Poverty</v>
      </c>
      <c r="B17636" s="35" t="s">
        <v>17655</v>
      </c>
      <c r="C17636" s="37">
        <v>1100.0</v>
      </c>
      <c r="D17636" s="37">
        <v>0.129090909090909</v>
      </c>
      <c r="E17636" s="37" t="s">
        <v>15</v>
      </c>
      <c r="F17636" s="37" t="s">
        <v>10</v>
      </c>
    </row>
    <row r="17637">
      <c r="A17637" s="36" t="str">
        <f t="shared" si="1"/>
        <v>Medium Population-Low Poverty</v>
      </c>
      <c r="B17637" s="35" t="s">
        <v>17656</v>
      </c>
      <c r="C17637" s="37">
        <v>2693.0</v>
      </c>
      <c r="D17637" s="37">
        <v>0.077979948013368</v>
      </c>
      <c r="E17637" s="37" t="s">
        <v>15</v>
      </c>
      <c r="F17637" s="37" t="s">
        <v>9</v>
      </c>
    </row>
    <row r="17638">
      <c r="A17638" s="36" t="str">
        <f t="shared" si="1"/>
        <v>Low Population-Low Poverty</v>
      </c>
      <c r="B17638" s="35" t="s">
        <v>17657</v>
      </c>
      <c r="C17638" s="37">
        <v>8.0</v>
      </c>
      <c r="D17638" s="37">
        <v>0.0</v>
      </c>
      <c r="E17638" s="37" t="s">
        <v>16</v>
      </c>
      <c r="F17638" s="37" t="s">
        <v>9</v>
      </c>
    </row>
    <row r="17639">
      <c r="A17639" s="36" t="str">
        <f t="shared" si="1"/>
        <v>Medium Population-Low Poverty</v>
      </c>
      <c r="B17639" s="35" t="s">
        <v>17658</v>
      </c>
      <c r="C17639" s="37">
        <v>6699.0</v>
      </c>
      <c r="D17639" s="37">
        <v>0.0688162412300343</v>
      </c>
      <c r="E17639" s="37" t="s">
        <v>15</v>
      </c>
      <c r="F17639" s="37" t="s">
        <v>9</v>
      </c>
    </row>
    <row r="17640">
      <c r="A17640" s="36" t="str">
        <f t="shared" si="1"/>
        <v>Medium Population-Low Poverty</v>
      </c>
      <c r="B17640" s="35" t="s">
        <v>17659</v>
      </c>
      <c r="C17640" s="37">
        <v>3400.0</v>
      </c>
      <c r="D17640" s="37">
        <v>0.0911764705882353</v>
      </c>
      <c r="E17640" s="37" t="s">
        <v>15</v>
      </c>
      <c r="F17640" s="37" t="s">
        <v>9</v>
      </c>
    </row>
    <row r="17641">
      <c r="A17641" s="36" t="str">
        <f t="shared" si="1"/>
        <v>Medium Population-Low Poverty</v>
      </c>
      <c r="B17641" s="35" t="s">
        <v>17660</v>
      </c>
      <c r="C17641" s="37">
        <v>2080.0</v>
      </c>
      <c r="D17641" s="37">
        <v>0.0509615384615385</v>
      </c>
      <c r="E17641" s="37" t="s">
        <v>15</v>
      </c>
      <c r="F17641" s="37" t="s">
        <v>9</v>
      </c>
    </row>
    <row r="17642">
      <c r="A17642" s="36" t="str">
        <f t="shared" si="1"/>
        <v>Medium Population-Low Poverty</v>
      </c>
      <c r="B17642" s="35" t="s">
        <v>17661</v>
      </c>
      <c r="C17642" s="37">
        <v>3465.0</v>
      </c>
      <c r="D17642" s="37">
        <v>0.0493506493506494</v>
      </c>
      <c r="E17642" s="37" t="s">
        <v>15</v>
      </c>
      <c r="F17642" s="37" t="s">
        <v>9</v>
      </c>
    </row>
    <row r="17643">
      <c r="A17643" s="36" t="str">
        <f t="shared" si="1"/>
        <v>High Population-Low Poverty</v>
      </c>
      <c r="B17643" s="35" t="s">
        <v>17662</v>
      </c>
      <c r="C17643" s="37">
        <v>31610.0</v>
      </c>
      <c r="D17643" s="37">
        <v>0.0433723505219867</v>
      </c>
      <c r="E17643" s="37" t="s">
        <v>14</v>
      </c>
      <c r="F17643" s="37" t="s">
        <v>9</v>
      </c>
    </row>
    <row r="17644">
      <c r="A17644" s="36" t="str">
        <f t="shared" si="1"/>
        <v>High Population-Low Poverty</v>
      </c>
      <c r="B17644" s="35" t="s">
        <v>17663</v>
      </c>
      <c r="C17644" s="37">
        <v>17348.0</v>
      </c>
      <c r="D17644" s="37">
        <v>0.0374106525247867</v>
      </c>
      <c r="E17644" s="37" t="s">
        <v>14</v>
      </c>
      <c r="F17644" s="37" t="s">
        <v>9</v>
      </c>
    </row>
    <row r="17645">
      <c r="A17645" s="36" t="str">
        <f t="shared" si="1"/>
        <v>Medium Population-Low Poverty</v>
      </c>
      <c r="B17645" s="35" t="s">
        <v>17664</v>
      </c>
      <c r="C17645" s="37">
        <v>6842.0</v>
      </c>
      <c r="D17645" s="37">
        <v>0.0713241742180649</v>
      </c>
      <c r="E17645" s="37" t="s">
        <v>15</v>
      </c>
      <c r="F17645" s="37" t="s">
        <v>9</v>
      </c>
    </row>
    <row r="17646">
      <c r="A17646" s="36" t="str">
        <f t="shared" si="1"/>
        <v>Medium Population-Low Poverty</v>
      </c>
      <c r="B17646" s="35" t="s">
        <v>17665</v>
      </c>
      <c r="C17646" s="37">
        <v>6551.0</v>
      </c>
      <c r="D17646" s="37">
        <v>0.0621279194016181</v>
      </c>
      <c r="E17646" s="37" t="s">
        <v>15</v>
      </c>
      <c r="F17646" s="37" t="s">
        <v>9</v>
      </c>
    </row>
    <row r="17647">
      <c r="A17647" s="36" t="str">
        <f t="shared" si="1"/>
        <v>High Population-Middle Poverty</v>
      </c>
      <c r="B17647" s="35" t="s">
        <v>17666</v>
      </c>
      <c r="C17647" s="37">
        <v>20604.0</v>
      </c>
      <c r="D17647" s="37">
        <v>0.106629780625121</v>
      </c>
      <c r="E17647" s="37" t="s">
        <v>14</v>
      </c>
      <c r="F17647" s="37" t="s">
        <v>10</v>
      </c>
    </row>
    <row r="17648">
      <c r="A17648" s="36" t="str">
        <f t="shared" si="1"/>
        <v>Medium Population-Low Poverty</v>
      </c>
      <c r="B17648" s="35" t="s">
        <v>17667</v>
      </c>
      <c r="C17648" s="37">
        <v>4150.0</v>
      </c>
      <c r="D17648" s="37">
        <v>0.0453012048192771</v>
      </c>
      <c r="E17648" s="37" t="s">
        <v>15</v>
      </c>
      <c r="F17648" s="37" t="s">
        <v>9</v>
      </c>
    </row>
    <row r="17649">
      <c r="A17649" s="36" t="str">
        <f t="shared" si="1"/>
        <v>Medium Population-Low Poverty</v>
      </c>
      <c r="B17649" s="35" t="s">
        <v>17668</v>
      </c>
      <c r="C17649" s="37">
        <v>4714.0</v>
      </c>
      <c r="D17649" s="37">
        <v>0.087611370386084</v>
      </c>
      <c r="E17649" s="37" t="s">
        <v>15</v>
      </c>
      <c r="F17649" s="37" t="s">
        <v>9</v>
      </c>
    </row>
    <row r="17650">
      <c r="A17650" s="36" t="str">
        <f t="shared" si="1"/>
        <v>Medium Population-Low Poverty</v>
      </c>
      <c r="B17650" s="35" t="s">
        <v>17669</v>
      </c>
      <c r="C17650" s="37">
        <v>7318.0</v>
      </c>
      <c r="D17650" s="37">
        <v>0.0448209893413501</v>
      </c>
      <c r="E17650" s="37" t="s">
        <v>15</v>
      </c>
      <c r="F17650" s="37" t="s">
        <v>9</v>
      </c>
    </row>
    <row r="17651">
      <c r="A17651" s="36" t="str">
        <f t="shared" si="1"/>
        <v>Medium Population-Low Poverty</v>
      </c>
      <c r="B17651" s="35" t="s">
        <v>17670</v>
      </c>
      <c r="C17651" s="37">
        <v>1907.0</v>
      </c>
      <c r="D17651" s="37">
        <v>0.070791819611956</v>
      </c>
      <c r="E17651" s="37" t="s">
        <v>15</v>
      </c>
      <c r="F17651" s="37" t="s">
        <v>9</v>
      </c>
    </row>
    <row r="17652">
      <c r="A17652" s="36" t="str">
        <f t="shared" si="1"/>
        <v>Medium Population-Low Poverty</v>
      </c>
      <c r="B17652" s="35" t="s">
        <v>17671</v>
      </c>
      <c r="C17652" s="37">
        <v>996.0</v>
      </c>
      <c r="D17652" s="37">
        <v>0.070281124497992</v>
      </c>
      <c r="E17652" s="37" t="s">
        <v>15</v>
      </c>
      <c r="F17652" s="37" t="s">
        <v>9</v>
      </c>
    </row>
    <row r="17653">
      <c r="A17653" s="36" t="str">
        <f t="shared" si="1"/>
        <v>Medium Population-Low Poverty</v>
      </c>
      <c r="B17653" s="35" t="s">
        <v>17672</v>
      </c>
      <c r="C17653" s="37">
        <v>2340.0</v>
      </c>
      <c r="D17653" s="37">
        <v>0.058974358974359</v>
      </c>
      <c r="E17653" s="37" t="s">
        <v>15</v>
      </c>
      <c r="F17653" s="37" t="s">
        <v>9</v>
      </c>
    </row>
    <row r="17654">
      <c r="A17654" s="36" t="str">
        <f t="shared" si="1"/>
        <v>Medium Population-Low Poverty</v>
      </c>
      <c r="B17654" s="35" t="s">
        <v>17673</v>
      </c>
      <c r="C17654" s="37">
        <v>1500.0</v>
      </c>
      <c r="D17654" s="37">
        <v>0.0306666666666667</v>
      </c>
      <c r="E17654" s="37" t="s">
        <v>15</v>
      </c>
      <c r="F17654" s="37" t="s">
        <v>9</v>
      </c>
    </row>
    <row r="17655">
      <c r="A17655" s="36" t="str">
        <f t="shared" si="1"/>
        <v>Medium Population-Low Poverty</v>
      </c>
      <c r="B17655" s="35" t="s">
        <v>17674</v>
      </c>
      <c r="C17655" s="37">
        <v>2681.0</v>
      </c>
      <c r="D17655" s="37">
        <v>0.0663931368892204</v>
      </c>
      <c r="E17655" s="37" t="s">
        <v>15</v>
      </c>
      <c r="F17655" s="37" t="s">
        <v>9</v>
      </c>
    </row>
    <row r="17656">
      <c r="A17656" s="36" t="str">
        <f t="shared" si="1"/>
        <v>Medium Population-Middle Poverty</v>
      </c>
      <c r="B17656" s="35" t="s">
        <v>17675</v>
      </c>
      <c r="C17656" s="37">
        <v>815.0</v>
      </c>
      <c r="D17656" s="37">
        <v>0.212269938650307</v>
      </c>
      <c r="E17656" s="37" t="s">
        <v>15</v>
      </c>
      <c r="F17656" s="37" t="s">
        <v>10</v>
      </c>
    </row>
    <row r="17657">
      <c r="A17657" s="36" t="str">
        <f t="shared" si="1"/>
        <v>Low Population-Low Poverty</v>
      </c>
      <c r="B17657" s="35" t="s">
        <v>17676</v>
      </c>
      <c r="C17657" s="37">
        <v>468.0</v>
      </c>
      <c r="D17657" s="37">
        <v>0.0662393162393162</v>
      </c>
      <c r="E17657" s="37" t="s">
        <v>16</v>
      </c>
      <c r="F17657" s="37" t="s">
        <v>9</v>
      </c>
    </row>
    <row r="17658">
      <c r="A17658" s="36" t="str">
        <f t="shared" si="1"/>
        <v>Medium Population-Middle Poverty</v>
      </c>
      <c r="B17658" s="35" t="s">
        <v>17677</v>
      </c>
      <c r="C17658" s="37">
        <v>1178.0</v>
      </c>
      <c r="D17658" s="37">
        <v>0.123938879456706</v>
      </c>
      <c r="E17658" s="37" t="s">
        <v>15</v>
      </c>
      <c r="F17658" s="37" t="s">
        <v>10</v>
      </c>
    </row>
    <row r="17659">
      <c r="A17659" s="36" t="str">
        <f t="shared" si="1"/>
        <v>Medium Population-Low Poverty</v>
      </c>
      <c r="B17659" s="35" t="s">
        <v>17678</v>
      </c>
      <c r="C17659" s="37">
        <v>5263.0</v>
      </c>
      <c r="D17659" s="37">
        <v>0.0722021660649819</v>
      </c>
      <c r="E17659" s="37" t="s">
        <v>15</v>
      </c>
      <c r="F17659" s="37" t="s">
        <v>9</v>
      </c>
    </row>
    <row r="17660">
      <c r="A17660" s="36" t="str">
        <f t="shared" si="1"/>
        <v>Medium Population-Low Poverty</v>
      </c>
      <c r="B17660" s="35" t="s">
        <v>17679</v>
      </c>
      <c r="C17660" s="37">
        <v>3569.0</v>
      </c>
      <c r="D17660" s="37">
        <v>0.080694872513309</v>
      </c>
      <c r="E17660" s="37" t="s">
        <v>15</v>
      </c>
      <c r="F17660" s="37" t="s">
        <v>9</v>
      </c>
    </row>
    <row r="17661">
      <c r="A17661" s="36" t="str">
        <f t="shared" si="1"/>
        <v>Medium Population-Low Poverty</v>
      </c>
      <c r="B17661" s="35" t="s">
        <v>17680</v>
      </c>
      <c r="C17661" s="37">
        <v>5401.0</v>
      </c>
      <c r="D17661" s="37">
        <v>0.0629513053138308</v>
      </c>
      <c r="E17661" s="37" t="s">
        <v>15</v>
      </c>
      <c r="F17661" s="37" t="s">
        <v>9</v>
      </c>
    </row>
    <row r="17662">
      <c r="A17662" s="36" t="str">
        <f t="shared" si="1"/>
        <v>Medium Population-Low Poverty</v>
      </c>
      <c r="B17662" s="35" t="s">
        <v>17681</v>
      </c>
      <c r="C17662" s="37">
        <v>2251.0</v>
      </c>
      <c r="D17662" s="37">
        <v>0.0439804531319414</v>
      </c>
      <c r="E17662" s="37" t="s">
        <v>15</v>
      </c>
      <c r="F17662" s="37" t="s">
        <v>9</v>
      </c>
    </row>
    <row r="17663">
      <c r="A17663" s="36" t="str">
        <f t="shared" si="1"/>
        <v>Medium Population-Low Poverty</v>
      </c>
      <c r="B17663" s="35" t="s">
        <v>17682</v>
      </c>
      <c r="C17663" s="37">
        <v>2329.0</v>
      </c>
      <c r="D17663" s="37">
        <v>0.0850150279089738</v>
      </c>
      <c r="E17663" s="37" t="s">
        <v>15</v>
      </c>
      <c r="F17663" s="37" t="s">
        <v>9</v>
      </c>
    </row>
    <row r="17664">
      <c r="A17664" s="36" t="str">
        <f t="shared" si="1"/>
        <v>Medium Population-Middle Poverty</v>
      </c>
      <c r="B17664" s="35" t="s">
        <v>17683</v>
      </c>
      <c r="C17664" s="37">
        <v>5152.0</v>
      </c>
      <c r="D17664" s="37">
        <v>0.108501552795031</v>
      </c>
      <c r="E17664" s="37" t="s">
        <v>15</v>
      </c>
      <c r="F17664" s="37" t="s">
        <v>10</v>
      </c>
    </row>
    <row r="17665">
      <c r="A17665" s="36" t="str">
        <f t="shared" si="1"/>
        <v>High Population-Low Poverty</v>
      </c>
      <c r="B17665" s="35" t="s">
        <v>17684</v>
      </c>
      <c r="C17665" s="37">
        <v>43433.0</v>
      </c>
      <c r="D17665" s="37">
        <v>0.0573296801970852</v>
      </c>
      <c r="E17665" s="37" t="s">
        <v>14</v>
      </c>
      <c r="F17665" s="37" t="s">
        <v>9</v>
      </c>
    </row>
    <row r="17666">
      <c r="A17666" s="36" t="str">
        <f t="shared" si="1"/>
        <v>Medium Population-Middle Poverty</v>
      </c>
      <c r="B17666" s="35" t="s">
        <v>17685</v>
      </c>
      <c r="C17666" s="37">
        <v>562.0</v>
      </c>
      <c r="D17666" s="37">
        <v>0.129893238434164</v>
      </c>
      <c r="E17666" s="37" t="s">
        <v>15</v>
      </c>
      <c r="F17666" s="37" t="s">
        <v>10</v>
      </c>
    </row>
    <row r="17667">
      <c r="A17667" s="36" t="str">
        <f t="shared" si="1"/>
        <v>Low Population-Middle Poverty</v>
      </c>
      <c r="B17667" s="35" t="s">
        <v>17686</v>
      </c>
      <c r="C17667" s="37">
        <v>239.0</v>
      </c>
      <c r="D17667" s="37">
        <v>0.213389121338912</v>
      </c>
      <c r="E17667" s="37" t="s">
        <v>16</v>
      </c>
      <c r="F17667" s="37" t="s">
        <v>10</v>
      </c>
    </row>
    <row r="17668">
      <c r="A17668" s="36" t="str">
        <f t="shared" si="1"/>
        <v>Medium Population-Low Poverty</v>
      </c>
      <c r="B17668" s="35" t="s">
        <v>17687</v>
      </c>
      <c r="C17668" s="37">
        <v>2930.0</v>
      </c>
      <c r="D17668" s="37">
        <v>0.0965870307167235</v>
      </c>
      <c r="E17668" s="37" t="s">
        <v>15</v>
      </c>
      <c r="F17668" s="37" t="s">
        <v>9</v>
      </c>
    </row>
    <row r="17669">
      <c r="A17669" s="36" t="str">
        <f t="shared" si="1"/>
        <v>Low Population-Low Poverty</v>
      </c>
      <c r="B17669" s="35" t="s">
        <v>17688</v>
      </c>
      <c r="C17669" s="37">
        <v>258.0</v>
      </c>
      <c r="D17669" s="37">
        <v>0.0658914728682171</v>
      </c>
      <c r="E17669" s="37" t="s">
        <v>16</v>
      </c>
      <c r="F17669" s="37" t="s">
        <v>9</v>
      </c>
    </row>
    <row r="17670">
      <c r="A17670" s="36" t="str">
        <f t="shared" si="1"/>
        <v>Medium Population-Middle Poverty</v>
      </c>
      <c r="B17670" s="35" t="s">
        <v>17689</v>
      </c>
      <c r="C17670" s="37">
        <v>3403.0</v>
      </c>
      <c r="D17670" s="37">
        <v>0.136644137525713</v>
      </c>
      <c r="E17670" s="37" t="s">
        <v>15</v>
      </c>
      <c r="F17670" s="37" t="s">
        <v>10</v>
      </c>
    </row>
    <row r="17671">
      <c r="A17671" s="36" t="str">
        <f t="shared" si="1"/>
        <v>Medium Population-Middle Poverty</v>
      </c>
      <c r="B17671" s="35" t="s">
        <v>17690</v>
      </c>
      <c r="C17671" s="37">
        <v>528.0</v>
      </c>
      <c r="D17671" s="37">
        <v>0.176136363636364</v>
      </c>
      <c r="E17671" s="37" t="s">
        <v>15</v>
      </c>
      <c r="F17671" s="37" t="s">
        <v>10</v>
      </c>
    </row>
    <row r="17672">
      <c r="A17672" s="36" t="str">
        <f t="shared" si="1"/>
        <v>Medium Population-Low Poverty</v>
      </c>
      <c r="B17672" s="35" t="s">
        <v>17691</v>
      </c>
      <c r="C17672" s="37">
        <v>3738.0</v>
      </c>
      <c r="D17672" s="37">
        <v>0.0599250936329588</v>
      </c>
      <c r="E17672" s="37" t="s">
        <v>15</v>
      </c>
      <c r="F17672" s="37" t="s">
        <v>9</v>
      </c>
    </row>
    <row r="17673">
      <c r="A17673" s="36" t="str">
        <f t="shared" si="1"/>
        <v>Low Population-Low Poverty</v>
      </c>
      <c r="B17673" s="35" t="s">
        <v>17692</v>
      </c>
      <c r="C17673" s="37">
        <v>93.0</v>
      </c>
      <c r="D17673" s="37">
        <v>0.0</v>
      </c>
      <c r="E17673" s="37" t="s">
        <v>16</v>
      </c>
      <c r="F17673" s="37" t="s">
        <v>9</v>
      </c>
    </row>
    <row r="17674">
      <c r="A17674" s="36" t="str">
        <f t="shared" si="1"/>
        <v>Medium Population-Middle Poverty</v>
      </c>
      <c r="B17674" s="35" t="s">
        <v>17693</v>
      </c>
      <c r="C17674" s="37">
        <v>1604.0</v>
      </c>
      <c r="D17674" s="37">
        <v>0.11284289276808</v>
      </c>
      <c r="E17674" s="37" t="s">
        <v>15</v>
      </c>
      <c r="F17674" s="37" t="s">
        <v>10</v>
      </c>
    </row>
    <row r="17675">
      <c r="A17675" s="36" t="str">
        <f t="shared" si="1"/>
        <v>Medium Population-Low Poverty</v>
      </c>
      <c r="B17675" s="35" t="s">
        <v>17694</v>
      </c>
      <c r="C17675" s="37">
        <v>2955.0</v>
      </c>
      <c r="D17675" s="37">
        <v>0.0382402707275804</v>
      </c>
      <c r="E17675" s="37" t="s">
        <v>15</v>
      </c>
      <c r="F17675" s="37" t="s">
        <v>9</v>
      </c>
    </row>
    <row r="17676">
      <c r="A17676" s="36" t="str">
        <f t="shared" si="1"/>
        <v>High Population-Low Poverty</v>
      </c>
      <c r="B17676" s="35" t="s">
        <v>17695</v>
      </c>
      <c r="C17676" s="37">
        <v>25374.0</v>
      </c>
      <c r="D17676" s="37">
        <v>0.0560022069835264</v>
      </c>
      <c r="E17676" s="37" t="s">
        <v>14</v>
      </c>
      <c r="F17676" s="37" t="s">
        <v>9</v>
      </c>
    </row>
    <row r="17677">
      <c r="A17677" s="36" t="str">
        <f t="shared" si="1"/>
        <v>Medium Population-Middle Poverty</v>
      </c>
      <c r="B17677" s="35" t="s">
        <v>17696</v>
      </c>
      <c r="C17677" s="37">
        <v>3236.0</v>
      </c>
      <c r="D17677" s="37">
        <v>0.272867737948084</v>
      </c>
      <c r="E17677" s="37" t="s">
        <v>15</v>
      </c>
      <c r="F17677" s="37" t="s">
        <v>10</v>
      </c>
    </row>
    <row r="17678">
      <c r="A17678" s="36" t="str">
        <f t="shared" si="1"/>
        <v>Medium Population-Low Poverty</v>
      </c>
      <c r="B17678" s="35" t="s">
        <v>17697</v>
      </c>
      <c r="C17678" s="37">
        <v>6262.0</v>
      </c>
      <c r="D17678" s="37">
        <v>0.0792079207920792</v>
      </c>
      <c r="E17678" s="37" t="s">
        <v>15</v>
      </c>
      <c r="F17678" s="37" t="s">
        <v>9</v>
      </c>
    </row>
    <row r="17679">
      <c r="A17679" s="36" t="str">
        <f t="shared" si="1"/>
        <v>Medium Population-Low Poverty</v>
      </c>
      <c r="B17679" s="35" t="s">
        <v>17698</v>
      </c>
      <c r="C17679" s="37">
        <v>1083.0</v>
      </c>
      <c r="D17679" s="37">
        <v>0.0452446906740536</v>
      </c>
      <c r="E17679" s="37" t="s">
        <v>15</v>
      </c>
      <c r="F17679" s="37" t="s">
        <v>9</v>
      </c>
    </row>
    <row r="17680">
      <c r="A17680" s="36" t="str">
        <f t="shared" si="1"/>
        <v>Medium Population-Middle Poverty</v>
      </c>
      <c r="B17680" s="35" t="s">
        <v>17699</v>
      </c>
      <c r="C17680" s="37">
        <v>780.0</v>
      </c>
      <c r="D17680" s="37">
        <v>0.128205128205128</v>
      </c>
      <c r="E17680" s="37" t="s">
        <v>15</v>
      </c>
      <c r="F17680" s="37" t="s">
        <v>10</v>
      </c>
    </row>
    <row r="17681">
      <c r="A17681" s="36" t="str">
        <f t="shared" si="1"/>
        <v>Medium Population-Low Poverty</v>
      </c>
      <c r="B17681" s="35" t="s">
        <v>17700</v>
      </c>
      <c r="C17681" s="37">
        <v>3201.0</v>
      </c>
      <c r="D17681" s="37">
        <v>0.0621680724773508</v>
      </c>
      <c r="E17681" s="37" t="s">
        <v>15</v>
      </c>
      <c r="F17681" s="37" t="s">
        <v>9</v>
      </c>
    </row>
    <row r="17682">
      <c r="A17682" s="36" t="str">
        <f t="shared" si="1"/>
        <v>Medium Population-Low Poverty</v>
      </c>
      <c r="B17682" s="35" t="s">
        <v>17701</v>
      </c>
      <c r="C17682" s="37">
        <v>9337.0</v>
      </c>
      <c r="D17682" s="37">
        <v>0.0922137731605441</v>
      </c>
      <c r="E17682" s="37" t="s">
        <v>15</v>
      </c>
      <c r="F17682" s="37" t="s">
        <v>9</v>
      </c>
    </row>
    <row r="17683">
      <c r="A17683" s="36" t="str">
        <f t="shared" si="1"/>
        <v>Medium Population-Low Poverty</v>
      </c>
      <c r="B17683" s="35" t="s">
        <v>17702</v>
      </c>
      <c r="C17683" s="37">
        <v>2282.0</v>
      </c>
      <c r="D17683" s="37">
        <v>0.0749342681858019</v>
      </c>
      <c r="E17683" s="37" t="s">
        <v>15</v>
      </c>
      <c r="F17683" s="37" t="s">
        <v>9</v>
      </c>
    </row>
    <row r="17684">
      <c r="A17684" s="36" t="str">
        <f t="shared" si="1"/>
        <v>High Population-Middle Poverty</v>
      </c>
      <c r="B17684" s="35" t="s">
        <v>17703</v>
      </c>
      <c r="C17684" s="37">
        <v>14623.0</v>
      </c>
      <c r="D17684" s="37">
        <v>0.138822403063667</v>
      </c>
      <c r="E17684" s="37" t="s">
        <v>14</v>
      </c>
      <c r="F17684" s="37" t="s">
        <v>10</v>
      </c>
    </row>
    <row r="17685">
      <c r="A17685" s="36" t="str">
        <f t="shared" si="1"/>
        <v>Medium Population-Middle Poverty</v>
      </c>
      <c r="B17685" s="35" t="s">
        <v>17704</v>
      </c>
      <c r="C17685" s="37">
        <v>1281.0</v>
      </c>
      <c r="D17685" s="37">
        <v>0.106947697111632</v>
      </c>
      <c r="E17685" s="37" t="s">
        <v>15</v>
      </c>
      <c r="F17685" s="37" t="s">
        <v>10</v>
      </c>
    </row>
    <row r="17686">
      <c r="A17686" s="36" t="str">
        <f t="shared" si="1"/>
        <v>Medium Population-High Poverty</v>
      </c>
      <c r="B17686" s="35" t="s">
        <v>17705</v>
      </c>
      <c r="C17686" s="37">
        <v>1175.0</v>
      </c>
      <c r="D17686" s="37">
        <v>0.480851063829787</v>
      </c>
      <c r="E17686" s="37" t="s">
        <v>15</v>
      </c>
      <c r="F17686" s="37" t="s">
        <v>11</v>
      </c>
    </row>
    <row r="17687">
      <c r="A17687" s="36" t="str">
        <f t="shared" si="1"/>
        <v>Medium Population-Middle Poverty</v>
      </c>
      <c r="B17687" s="35" t="s">
        <v>17706</v>
      </c>
      <c r="C17687" s="37">
        <v>3301.0</v>
      </c>
      <c r="D17687" s="37">
        <v>0.103604968191457</v>
      </c>
      <c r="E17687" s="37" t="s">
        <v>15</v>
      </c>
      <c r="F17687" s="37" t="s">
        <v>10</v>
      </c>
    </row>
    <row r="17688">
      <c r="A17688" s="36" t="str">
        <f t="shared" si="1"/>
        <v>Medium Population-Middle Poverty</v>
      </c>
      <c r="B17688" s="35" t="s">
        <v>17707</v>
      </c>
      <c r="C17688" s="37">
        <v>6839.0</v>
      </c>
      <c r="D17688" s="37">
        <v>0.102646585758152</v>
      </c>
      <c r="E17688" s="37" t="s">
        <v>15</v>
      </c>
      <c r="F17688" s="37" t="s">
        <v>10</v>
      </c>
    </row>
    <row r="17689">
      <c r="A17689" s="36" t="str">
        <f t="shared" si="1"/>
        <v>Medium Population-Middle Poverty</v>
      </c>
      <c r="B17689" s="35" t="s">
        <v>17708</v>
      </c>
      <c r="C17689" s="37">
        <v>5587.0</v>
      </c>
      <c r="D17689" s="37">
        <v>0.112224807589046</v>
      </c>
      <c r="E17689" s="37" t="s">
        <v>15</v>
      </c>
      <c r="F17689" s="37" t="s">
        <v>10</v>
      </c>
    </row>
    <row r="17690">
      <c r="A17690" s="36" t="str">
        <f t="shared" si="1"/>
        <v>Medium Population-Middle Poverty</v>
      </c>
      <c r="B17690" s="35" t="s">
        <v>17709</v>
      </c>
      <c r="C17690" s="37">
        <v>6854.0</v>
      </c>
      <c r="D17690" s="37">
        <v>0.135395389553545</v>
      </c>
      <c r="E17690" s="37" t="s">
        <v>15</v>
      </c>
      <c r="F17690" s="37" t="s">
        <v>10</v>
      </c>
    </row>
    <row r="17691">
      <c r="A17691" s="36" t="str">
        <f t="shared" si="1"/>
        <v>Medium Population-Middle Poverty</v>
      </c>
      <c r="B17691" s="35" t="s">
        <v>17710</v>
      </c>
      <c r="C17691" s="37">
        <v>1488.0</v>
      </c>
      <c r="D17691" s="37">
        <v>0.147849462365591</v>
      </c>
      <c r="E17691" s="37" t="s">
        <v>15</v>
      </c>
      <c r="F17691" s="37" t="s">
        <v>10</v>
      </c>
    </row>
    <row r="17692">
      <c r="A17692" s="36" t="str">
        <f t="shared" si="1"/>
        <v>Medium Population-Middle Poverty</v>
      </c>
      <c r="B17692" s="35" t="s">
        <v>17711</v>
      </c>
      <c r="C17692" s="37">
        <v>5462.0</v>
      </c>
      <c r="D17692" s="37">
        <v>0.153789820578543</v>
      </c>
      <c r="E17692" s="37" t="s">
        <v>15</v>
      </c>
      <c r="F17692" s="37" t="s">
        <v>10</v>
      </c>
    </row>
    <row r="17693">
      <c r="A17693" s="36" t="str">
        <f t="shared" si="1"/>
        <v>Medium Population-Low Poverty</v>
      </c>
      <c r="B17693" s="35" t="s">
        <v>17712</v>
      </c>
      <c r="C17693" s="37">
        <v>1173.0</v>
      </c>
      <c r="D17693" s="37">
        <v>0.040920716112532</v>
      </c>
      <c r="E17693" s="37" t="s">
        <v>15</v>
      </c>
      <c r="F17693" s="37" t="s">
        <v>9</v>
      </c>
    </row>
    <row r="17694">
      <c r="A17694" s="36" t="str">
        <f t="shared" si="1"/>
        <v>Low Population-Low Poverty</v>
      </c>
      <c r="B17694" s="35" t="s">
        <v>17713</v>
      </c>
      <c r="C17694" s="37">
        <v>279.0</v>
      </c>
      <c r="D17694" s="37">
        <v>0.0609318996415771</v>
      </c>
      <c r="E17694" s="37" t="s">
        <v>16</v>
      </c>
      <c r="F17694" s="37" t="s">
        <v>9</v>
      </c>
    </row>
    <row r="17695">
      <c r="A17695" s="36" t="str">
        <f t="shared" si="1"/>
        <v>Medium Population-Middle Poverty</v>
      </c>
      <c r="B17695" s="35" t="s">
        <v>17714</v>
      </c>
      <c r="C17695" s="37">
        <v>2778.0</v>
      </c>
      <c r="D17695" s="37">
        <v>0.135709143268539</v>
      </c>
      <c r="E17695" s="37" t="s">
        <v>15</v>
      </c>
      <c r="F17695" s="37" t="s">
        <v>10</v>
      </c>
    </row>
    <row r="17696">
      <c r="A17696" s="36" t="str">
        <f t="shared" si="1"/>
        <v>Medium Population-Low Poverty</v>
      </c>
      <c r="B17696" s="35" t="s">
        <v>17715</v>
      </c>
      <c r="C17696" s="37">
        <v>8918.0</v>
      </c>
      <c r="D17696" s="37">
        <v>0.0751289526799731</v>
      </c>
      <c r="E17696" s="37" t="s">
        <v>15</v>
      </c>
      <c r="F17696" s="37" t="s">
        <v>9</v>
      </c>
    </row>
    <row r="17697">
      <c r="A17697" s="36" t="str">
        <f t="shared" si="1"/>
        <v>Medium Population-Low Poverty</v>
      </c>
      <c r="B17697" s="35" t="s">
        <v>17716</v>
      </c>
      <c r="C17697" s="37">
        <v>7788.0</v>
      </c>
      <c r="D17697" s="37">
        <v>0.0633025166923472</v>
      </c>
      <c r="E17697" s="37" t="s">
        <v>15</v>
      </c>
      <c r="F17697" s="37" t="s">
        <v>9</v>
      </c>
    </row>
    <row r="17698">
      <c r="A17698" s="36" t="str">
        <f t="shared" si="1"/>
        <v>High Population-Middle Poverty</v>
      </c>
      <c r="B17698" s="35" t="s">
        <v>17717</v>
      </c>
      <c r="C17698" s="37">
        <v>16126.0</v>
      </c>
      <c r="D17698" s="37">
        <v>0.111248914795982</v>
      </c>
      <c r="E17698" s="37" t="s">
        <v>14</v>
      </c>
      <c r="F17698" s="37" t="s">
        <v>10</v>
      </c>
    </row>
    <row r="17699">
      <c r="A17699" s="36" t="str">
        <f t="shared" si="1"/>
        <v>Medium Population-Low Poverty</v>
      </c>
      <c r="B17699" s="35" t="s">
        <v>17718</v>
      </c>
      <c r="C17699" s="37">
        <v>2803.0</v>
      </c>
      <c r="D17699" s="37">
        <v>0.0356760613628255</v>
      </c>
      <c r="E17699" s="37" t="s">
        <v>15</v>
      </c>
      <c r="F17699" s="37" t="s">
        <v>9</v>
      </c>
    </row>
    <row r="17700">
      <c r="A17700" s="36" t="str">
        <f t="shared" si="1"/>
        <v>Medium Population-Low Poverty</v>
      </c>
      <c r="B17700" s="35" t="s">
        <v>17719</v>
      </c>
      <c r="C17700" s="37">
        <v>3559.0</v>
      </c>
      <c r="D17700" s="37">
        <v>0.0601292497892666</v>
      </c>
      <c r="E17700" s="37" t="s">
        <v>15</v>
      </c>
      <c r="F17700" s="37" t="s">
        <v>9</v>
      </c>
    </row>
    <row r="17701">
      <c r="A17701" s="36" t="str">
        <f t="shared" si="1"/>
        <v>Medium Population-Low Poverty</v>
      </c>
      <c r="B17701" s="35" t="s">
        <v>17720</v>
      </c>
      <c r="C17701" s="37">
        <v>3688.0</v>
      </c>
      <c r="D17701" s="37">
        <v>0.0325379609544469</v>
      </c>
      <c r="E17701" s="37" t="s">
        <v>15</v>
      </c>
      <c r="F17701" s="37" t="s">
        <v>9</v>
      </c>
    </row>
    <row r="17702">
      <c r="A17702" s="36" t="str">
        <f t="shared" si="1"/>
        <v>Medium Population-Low Poverty</v>
      </c>
      <c r="B17702" s="35" t="s">
        <v>17721</v>
      </c>
      <c r="C17702" s="37">
        <v>4166.0</v>
      </c>
      <c r="D17702" s="37">
        <v>0.0295247239558329</v>
      </c>
      <c r="E17702" s="37" t="s">
        <v>15</v>
      </c>
      <c r="F17702" s="37" t="s">
        <v>9</v>
      </c>
    </row>
    <row r="17703">
      <c r="A17703" s="36" t="str">
        <f t="shared" si="1"/>
        <v>Medium Population-Middle Poverty</v>
      </c>
      <c r="B17703" s="35" t="s">
        <v>17722</v>
      </c>
      <c r="C17703" s="37">
        <v>3072.0</v>
      </c>
      <c r="D17703" s="37">
        <v>0.1484375</v>
      </c>
      <c r="E17703" s="37" t="s">
        <v>15</v>
      </c>
      <c r="F17703" s="37" t="s">
        <v>10</v>
      </c>
    </row>
    <row r="17704">
      <c r="A17704" s="36" t="str">
        <f t="shared" si="1"/>
        <v>Medium Population-Middle Poverty</v>
      </c>
      <c r="B17704" s="35" t="s">
        <v>17723</v>
      </c>
      <c r="C17704" s="37">
        <v>880.0</v>
      </c>
      <c r="D17704" s="37">
        <v>0.1</v>
      </c>
      <c r="E17704" s="37" t="s">
        <v>15</v>
      </c>
      <c r="F17704" s="37" t="s">
        <v>10</v>
      </c>
    </row>
    <row r="17705">
      <c r="A17705" s="36" t="str">
        <f t="shared" si="1"/>
        <v>Medium Population-Middle Poverty</v>
      </c>
      <c r="B17705" s="35" t="s">
        <v>17724</v>
      </c>
      <c r="C17705" s="37">
        <v>2877.0</v>
      </c>
      <c r="D17705" s="37">
        <v>0.151894334376086</v>
      </c>
      <c r="E17705" s="37" t="s">
        <v>15</v>
      </c>
      <c r="F17705" s="37" t="s">
        <v>10</v>
      </c>
    </row>
    <row r="17706">
      <c r="A17706" s="36" t="str">
        <f t="shared" si="1"/>
        <v>Medium Population-Low Poverty</v>
      </c>
      <c r="B17706" s="35" t="s">
        <v>17725</v>
      </c>
      <c r="C17706" s="37">
        <v>3407.0</v>
      </c>
      <c r="D17706" s="37">
        <v>0.0410918696800704</v>
      </c>
      <c r="E17706" s="37" t="s">
        <v>15</v>
      </c>
      <c r="F17706" s="37" t="s">
        <v>9</v>
      </c>
    </row>
    <row r="17707">
      <c r="A17707" s="36" t="str">
        <f t="shared" si="1"/>
        <v>Medium Population-Low Poverty</v>
      </c>
      <c r="B17707" s="35" t="s">
        <v>17726</v>
      </c>
      <c r="C17707" s="37">
        <v>5126.0</v>
      </c>
      <c r="D17707" s="37">
        <v>0.0957861880608662</v>
      </c>
      <c r="E17707" s="37" t="s">
        <v>15</v>
      </c>
      <c r="F17707" s="37" t="s">
        <v>9</v>
      </c>
    </row>
    <row r="17708">
      <c r="A17708" s="36" t="str">
        <f t="shared" si="1"/>
        <v>Medium Population-Low Poverty</v>
      </c>
      <c r="B17708" s="35" t="s">
        <v>17727</v>
      </c>
      <c r="C17708" s="37">
        <v>1286.0</v>
      </c>
      <c r="D17708" s="37">
        <v>0.0536547433903577</v>
      </c>
      <c r="E17708" s="37" t="s">
        <v>15</v>
      </c>
      <c r="F17708" s="37" t="s">
        <v>9</v>
      </c>
    </row>
    <row r="17709">
      <c r="A17709" s="36" t="str">
        <f t="shared" si="1"/>
        <v>Medium Population-Low Poverty</v>
      </c>
      <c r="B17709" s="35" t="s">
        <v>17728</v>
      </c>
      <c r="C17709" s="37">
        <v>1611.0</v>
      </c>
      <c r="D17709" s="37">
        <v>0.0682805710738672</v>
      </c>
      <c r="E17709" s="37" t="s">
        <v>15</v>
      </c>
      <c r="F17709" s="37" t="s">
        <v>9</v>
      </c>
    </row>
    <row r="17710">
      <c r="A17710" s="36" t="str">
        <f t="shared" si="1"/>
        <v>Medium Population-Low Poverty</v>
      </c>
      <c r="B17710" s="35" t="s">
        <v>17729</v>
      </c>
      <c r="C17710" s="37">
        <v>1942.0</v>
      </c>
      <c r="D17710" s="37">
        <v>0.0829042224510814</v>
      </c>
      <c r="E17710" s="37" t="s">
        <v>15</v>
      </c>
      <c r="F17710" s="37" t="s">
        <v>9</v>
      </c>
    </row>
    <row r="17711">
      <c r="A17711" s="36" t="str">
        <f t="shared" si="1"/>
        <v>Low Population-Low Poverty</v>
      </c>
      <c r="B17711" s="35" t="s">
        <v>17730</v>
      </c>
      <c r="C17711" s="37">
        <v>142.0</v>
      </c>
      <c r="D17711" s="37">
        <v>0.0563380281690141</v>
      </c>
      <c r="E17711" s="37" t="s">
        <v>16</v>
      </c>
      <c r="F17711" s="37" t="s">
        <v>9</v>
      </c>
    </row>
    <row r="17712">
      <c r="A17712" s="36" t="str">
        <f t="shared" si="1"/>
        <v>Medium Population-Low Poverty</v>
      </c>
      <c r="B17712" s="35" t="s">
        <v>17731</v>
      </c>
      <c r="C17712" s="37">
        <v>6362.0</v>
      </c>
      <c r="D17712" s="37">
        <v>0.0553285130462119</v>
      </c>
      <c r="E17712" s="37" t="s">
        <v>15</v>
      </c>
      <c r="F17712" s="37" t="s">
        <v>9</v>
      </c>
    </row>
    <row r="17713">
      <c r="A17713" s="36" t="str">
        <f t="shared" si="1"/>
        <v>Medium Population-Low Poverty</v>
      </c>
      <c r="B17713" s="35" t="s">
        <v>17732</v>
      </c>
      <c r="C17713" s="37">
        <v>1271.0</v>
      </c>
      <c r="D17713" s="37">
        <v>0.0739575137686861</v>
      </c>
      <c r="E17713" s="37" t="s">
        <v>15</v>
      </c>
      <c r="F17713" s="37" t="s">
        <v>9</v>
      </c>
    </row>
    <row r="17714">
      <c r="A17714" s="36" t="str">
        <f t="shared" si="1"/>
        <v>Medium Population-Low Poverty</v>
      </c>
      <c r="B17714" s="35" t="s">
        <v>17733</v>
      </c>
      <c r="C17714" s="37">
        <v>845.0</v>
      </c>
      <c r="D17714" s="37">
        <v>0.0887573964497041</v>
      </c>
      <c r="E17714" s="37" t="s">
        <v>15</v>
      </c>
      <c r="F17714" s="37" t="s">
        <v>9</v>
      </c>
    </row>
    <row r="17715">
      <c r="A17715" s="36" t="str">
        <f t="shared" si="1"/>
        <v>Low Population-Low Poverty</v>
      </c>
      <c r="B17715" s="35" t="s">
        <v>17734</v>
      </c>
      <c r="C17715" s="37">
        <v>274.0</v>
      </c>
      <c r="D17715" s="37">
        <v>0.0145985401459854</v>
      </c>
      <c r="E17715" s="37" t="s">
        <v>16</v>
      </c>
      <c r="F17715" s="37" t="s">
        <v>9</v>
      </c>
    </row>
    <row r="17716">
      <c r="A17716" s="36" t="str">
        <f t="shared" si="1"/>
        <v>Medium Population-Low Poverty</v>
      </c>
      <c r="B17716" s="35" t="s">
        <v>17735</v>
      </c>
      <c r="C17716" s="37">
        <v>1166.0</v>
      </c>
      <c r="D17716" s="37">
        <v>0.0728987993138936</v>
      </c>
      <c r="E17716" s="37" t="s">
        <v>15</v>
      </c>
      <c r="F17716" s="37" t="s">
        <v>9</v>
      </c>
    </row>
    <row r="17717">
      <c r="A17717" s="36" t="str">
        <f t="shared" si="1"/>
        <v>Medium Population-Middle Poverty</v>
      </c>
      <c r="B17717" s="35" t="s">
        <v>17736</v>
      </c>
      <c r="C17717" s="37">
        <v>1317.0</v>
      </c>
      <c r="D17717" s="37">
        <v>0.145026575550494</v>
      </c>
      <c r="E17717" s="37" t="s">
        <v>15</v>
      </c>
      <c r="F17717" s="37" t="s">
        <v>10</v>
      </c>
    </row>
    <row r="17718">
      <c r="A17718" s="36" t="str">
        <f t="shared" si="1"/>
        <v>Low Population-Low Poverty</v>
      </c>
      <c r="B17718" s="35" t="s">
        <v>17737</v>
      </c>
      <c r="C17718" s="37">
        <v>215.0</v>
      </c>
      <c r="D17718" s="37">
        <v>0.0651162790697674</v>
      </c>
      <c r="E17718" s="37" t="s">
        <v>16</v>
      </c>
      <c r="F17718" s="37" t="s">
        <v>9</v>
      </c>
    </row>
    <row r="17719">
      <c r="A17719" s="36" t="str">
        <f t="shared" si="1"/>
        <v>Medium Population-Middle Poverty</v>
      </c>
      <c r="B17719" s="35" t="s">
        <v>17738</v>
      </c>
      <c r="C17719" s="37">
        <v>6215.0</v>
      </c>
      <c r="D17719" s="37">
        <v>0.109412711182623</v>
      </c>
      <c r="E17719" s="37" t="s">
        <v>15</v>
      </c>
      <c r="F17719" s="37" t="s">
        <v>10</v>
      </c>
    </row>
    <row r="17720">
      <c r="A17720" s="36" t="str">
        <f t="shared" si="1"/>
        <v>Medium Population-Low Poverty</v>
      </c>
      <c r="B17720" s="35" t="s">
        <v>17739</v>
      </c>
      <c r="C17720" s="37">
        <v>7341.0</v>
      </c>
      <c r="D17720" s="37">
        <v>0.0551695954229669</v>
      </c>
      <c r="E17720" s="37" t="s">
        <v>15</v>
      </c>
      <c r="F17720" s="37" t="s">
        <v>9</v>
      </c>
    </row>
    <row r="17721">
      <c r="A17721" s="36" t="str">
        <f t="shared" si="1"/>
        <v>High Population-Middle Poverty</v>
      </c>
      <c r="B17721" s="35" t="s">
        <v>17740</v>
      </c>
      <c r="C17721" s="37">
        <v>38417.0</v>
      </c>
      <c r="D17721" s="37">
        <v>0.136788400968321</v>
      </c>
      <c r="E17721" s="37" t="s">
        <v>14</v>
      </c>
      <c r="F17721" s="37" t="s">
        <v>10</v>
      </c>
    </row>
    <row r="17722">
      <c r="A17722" s="36" t="str">
        <f t="shared" si="1"/>
        <v>Medium Population-Low Poverty</v>
      </c>
      <c r="B17722" s="35" t="s">
        <v>17741</v>
      </c>
      <c r="C17722" s="37">
        <v>1564.0</v>
      </c>
      <c r="D17722" s="37">
        <v>0.0601023017902813</v>
      </c>
      <c r="E17722" s="37" t="s">
        <v>15</v>
      </c>
      <c r="F17722" s="37" t="s">
        <v>9</v>
      </c>
    </row>
    <row r="17723">
      <c r="A17723" s="36" t="str">
        <f t="shared" si="1"/>
        <v>Medium Population-Low Poverty</v>
      </c>
      <c r="B17723" s="35" t="s">
        <v>17742</v>
      </c>
      <c r="C17723" s="37">
        <v>2786.0</v>
      </c>
      <c r="D17723" s="37">
        <v>0.0750179468772434</v>
      </c>
      <c r="E17723" s="37" t="s">
        <v>15</v>
      </c>
      <c r="F17723" s="37" t="s">
        <v>9</v>
      </c>
    </row>
    <row r="17724">
      <c r="A17724" s="36" t="str">
        <f t="shared" si="1"/>
        <v>Medium Population-Low Poverty</v>
      </c>
      <c r="B17724" s="35" t="s">
        <v>17743</v>
      </c>
      <c r="C17724" s="37">
        <v>4849.0</v>
      </c>
      <c r="D17724" s="37">
        <v>0.0395957929469994</v>
      </c>
      <c r="E17724" s="37" t="s">
        <v>15</v>
      </c>
      <c r="F17724" s="37" t="s">
        <v>9</v>
      </c>
    </row>
    <row r="17725">
      <c r="A17725" s="36" t="str">
        <f t="shared" si="1"/>
        <v>Medium Population-Low Poverty</v>
      </c>
      <c r="B17725" s="35" t="s">
        <v>17744</v>
      </c>
      <c r="C17725" s="37">
        <v>4687.0</v>
      </c>
      <c r="D17725" s="37">
        <v>0.0772349050565394</v>
      </c>
      <c r="E17725" s="37" t="s">
        <v>15</v>
      </c>
      <c r="F17725" s="37" t="s">
        <v>9</v>
      </c>
    </row>
    <row r="17726">
      <c r="A17726" s="36" t="str">
        <f t="shared" si="1"/>
        <v>Medium Population-Low Poverty</v>
      </c>
      <c r="B17726" s="35" t="s">
        <v>17745</v>
      </c>
      <c r="C17726" s="37">
        <v>791.0</v>
      </c>
      <c r="D17726" s="37">
        <v>0.0505689001264222</v>
      </c>
      <c r="E17726" s="37" t="s">
        <v>15</v>
      </c>
      <c r="F17726" s="37" t="s">
        <v>9</v>
      </c>
    </row>
    <row r="17727">
      <c r="A17727" s="36" t="str">
        <f t="shared" si="1"/>
        <v>Medium Population-Low Poverty</v>
      </c>
      <c r="B17727" s="35" t="s">
        <v>17746</v>
      </c>
      <c r="C17727" s="37">
        <v>1505.0</v>
      </c>
      <c r="D17727" s="37">
        <v>0.0717607973421927</v>
      </c>
      <c r="E17727" s="37" t="s">
        <v>15</v>
      </c>
      <c r="F17727" s="37" t="s">
        <v>9</v>
      </c>
    </row>
    <row r="17728">
      <c r="A17728" s="36" t="str">
        <f t="shared" si="1"/>
        <v>High Population-Low Poverty</v>
      </c>
      <c r="B17728" s="35" t="s">
        <v>17747</v>
      </c>
      <c r="C17728" s="37">
        <v>16485.0</v>
      </c>
      <c r="D17728" s="37">
        <v>0.0861389141643919</v>
      </c>
      <c r="E17728" s="37" t="s">
        <v>14</v>
      </c>
      <c r="F17728" s="37" t="s">
        <v>9</v>
      </c>
    </row>
    <row r="17729">
      <c r="A17729" s="36" t="str">
        <f t="shared" si="1"/>
        <v>High Population-Middle Poverty</v>
      </c>
      <c r="B17729" s="35" t="s">
        <v>17748</v>
      </c>
      <c r="C17729" s="37">
        <v>13939.0</v>
      </c>
      <c r="D17729" s="37">
        <v>0.102876820431882</v>
      </c>
      <c r="E17729" s="37" t="s">
        <v>14</v>
      </c>
      <c r="F17729" s="37" t="s">
        <v>10</v>
      </c>
    </row>
    <row r="17730">
      <c r="A17730" s="36" t="str">
        <f t="shared" si="1"/>
        <v>Medium Population-Low Poverty</v>
      </c>
      <c r="B17730" s="35" t="s">
        <v>17749</v>
      </c>
      <c r="C17730" s="37">
        <v>2154.0</v>
      </c>
      <c r="D17730" s="37">
        <v>0.0552460538532962</v>
      </c>
      <c r="E17730" s="37" t="s">
        <v>15</v>
      </c>
      <c r="F17730" s="37" t="s">
        <v>9</v>
      </c>
    </row>
    <row r="17731">
      <c r="A17731" s="36" t="str">
        <f t="shared" si="1"/>
        <v>Medium Population-Low Poverty</v>
      </c>
      <c r="B17731" s="35" t="s">
        <v>17750</v>
      </c>
      <c r="C17731" s="37">
        <v>811.0</v>
      </c>
      <c r="D17731" s="37">
        <v>0.064118372379778</v>
      </c>
      <c r="E17731" s="37" t="s">
        <v>15</v>
      </c>
      <c r="F17731" s="37" t="s">
        <v>9</v>
      </c>
    </row>
    <row r="17732">
      <c r="A17732" s="36" t="str">
        <f t="shared" si="1"/>
        <v>Medium Population-Low Poverty</v>
      </c>
      <c r="B17732" s="35" t="s">
        <v>17751</v>
      </c>
      <c r="C17732" s="37">
        <v>2052.0</v>
      </c>
      <c r="D17732" s="37">
        <v>0.0341130604288499</v>
      </c>
      <c r="E17732" s="37" t="s">
        <v>15</v>
      </c>
      <c r="F17732" s="37" t="s">
        <v>9</v>
      </c>
    </row>
    <row r="17733">
      <c r="A17733" s="36" t="str">
        <f t="shared" si="1"/>
        <v>High Population-Middle Poverty</v>
      </c>
      <c r="B17733" s="35" t="s">
        <v>17752</v>
      </c>
      <c r="C17733" s="37">
        <v>21423.0</v>
      </c>
      <c r="D17733" s="37">
        <v>0.115390001400364</v>
      </c>
      <c r="E17733" s="37" t="s">
        <v>14</v>
      </c>
      <c r="F17733" s="37" t="s">
        <v>10</v>
      </c>
    </row>
    <row r="17734">
      <c r="A17734" s="36" t="str">
        <f t="shared" si="1"/>
        <v>High Population-Middle Poverty</v>
      </c>
      <c r="B17734" s="35" t="s">
        <v>17753</v>
      </c>
      <c r="C17734" s="37">
        <v>31024.0</v>
      </c>
      <c r="D17734" s="37">
        <v>0.193269726663228</v>
      </c>
      <c r="E17734" s="37" t="s">
        <v>14</v>
      </c>
      <c r="F17734" s="37" t="s">
        <v>10</v>
      </c>
    </row>
    <row r="17735">
      <c r="A17735" s="36" t="str">
        <f t="shared" si="1"/>
        <v>High Population-Middle Poverty</v>
      </c>
      <c r="B17735" s="35" t="s">
        <v>17754</v>
      </c>
      <c r="C17735" s="37">
        <v>27360.0</v>
      </c>
      <c r="D17735" s="37">
        <v>0.201790935672515</v>
      </c>
      <c r="E17735" s="37" t="s">
        <v>14</v>
      </c>
      <c r="F17735" s="37" t="s">
        <v>10</v>
      </c>
    </row>
    <row r="17736">
      <c r="A17736" s="36" t="str">
        <f t="shared" si="1"/>
        <v>High Population-Middle Poverty</v>
      </c>
      <c r="B17736" s="35" t="s">
        <v>17755</v>
      </c>
      <c r="C17736" s="37">
        <v>27235.0</v>
      </c>
      <c r="D17736" s="37">
        <v>0.116247475674683</v>
      </c>
      <c r="E17736" s="37" t="s">
        <v>14</v>
      </c>
      <c r="F17736" s="37" t="s">
        <v>10</v>
      </c>
    </row>
    <row r="17737">
      <c r="A17737" s="36" t="str">
        <f t="shared" si="1"/>
        <v>High Population-Low Poverty</v>
      </c>
      <c r="B17737" s="35" t="s">
        <v>17756</v>
      </c>
      <c r="C17737" s="37">
        <v>33241.0</v>
      </c>
      <c r="D17737" s="37">
        <v>0.0784874101260492</v>
      </c>
      <c r="E17737" s="37" t="s">
        <v>14</v>
      </c>
      <c r="F17737" s="37" t="s">
        <v>9</v>
      </c>
    </row>
    <row r="17738">
      <c r="A17738" s="36" t="str">
        <f t="shared" si="1"/>
        <v>High Population-Low Poverty</v>
      </c>
      <c r="B17738" s="35" t="s">
        <v>17757</v>
      </c>
      <c r="C17738" s="37">
        <v>37918.0</v>
      </c>
      <c r="D17738" s="37">
        <v>0.0485785115248695</v>
      </c>
      <c r="E17738" s="37" t="s">
        <v>14</v>
      </c>
      <c r="F17738" s="37" t="s">
        <v>9</v>
      </c>
    </row>
    <row r="17739">
      <c r="A17739" s="36" t="str">
        <f t="shared" si="1"/>
        <v>High Population-Low Poverty</v>
      </c>
      <c r="B17739" s="35" t="s">
        <v>17758</v>
      </c>
      <c r="C17739" s="37">
        <v>30129.0</v>
      </c>
      <c r="D17739" s="37">
        <v>0.0975140230342859</v>
      </c>
      <c r="E17739" s="37" t="s">
        <v>14</v>
      </c>
      <c r="F17739" s="37" t="s">
        <v>9</v>
      </c>
    </row>
    <row r="17740">
      <c r="A17740" s="36" t="str">
        <f t="shared" si="1"/>
        <v>High Population-Middle Poverty</v>
      </c>
      <c r="B17740" s="35" t="s">
        <v>17759</v>
      </c>
      <c r="C17740" s="37">
        <v>23646.0</v>
      </c>
      <c r="D17740" s="37">
        <v>0.146324959824072</v>
      </c>
      <c r="E17740" s="37" t="s">
        <v>14</v>
      </c>
      <c r="F17740" s="37" t="s">
        <v>10</v>
      </c>
    </row>
    <row r="17741">
      <c r="A17741" s="36" t="str">
        <f t="shared" si="1"/>
        <v>Medium Population-Middle Poverty</v>
      </c>
      <c r="B17741" s="35" t="s">
        <v>17760</v>
      </c>
      <c r="C17741" s="37">
        <v>2905.0</v>
      </c>
      <c r="D17741" s="37">
        <v>0.123580034423408</v>
      </c>
      <c r="E17741" s="37" t="s">
        <v>15</v>
      </c>
      <c r="F17741" s="37" t="s">
        <v>10</v>
      </c>
    </row>
    <row r="17742">
      <c r="A17742" s="36" t="str">
        <f t="shared" si="1"/>
        <v>Medium Population-Low Poverty</v>
      </c>
      <c r="B17742" s="35" t="s">
        <v>17761</v>
      </c>
      <c r="C17742" s="37">
        <v>3349.0</v>
      </c>
      <c r="D17742" s="37">
        <v>0.076739325171693</v>
      </c>
      <c r="E17742" s="37" t="s">
        <v>15</v>
      </c>
      <c r="F17742" s="37" t="s">
        <v>9</v>
      </c>
    </row>
    <row r="17743">
      <c r="A17743" s="36" t="str">
        <f t="shared" si="1"/>
        <v>Medium Population-Low Poverty</v>
      </c>
      <c r="B17743" s="35" t="s">
        <v>17762</v>
      </c>
      <c r="C17743" s="37">
        <v>1533.0</v>
      </c>
      <c r="D17743" s="37">
        <v>0.0463144161774299</v>
      </c>
      <c r="E17743" s="37" t="s">
        <v>15</v>
      </c>
      <c r="F17743" s="37" t="s">
        <v>9</v>
      </c>
    </row>
    <row r="17744">
      <c r="A17744" s="36" t="str">
        <f t="shared" si="1"/>
        <v>Medium Population-Middle Poverty</v>
      </c>
      <c r="B17744" s="35" t="s">
        <v>17763</v>
      </c>
      <c r="C17744" s="37">
        <v>1031.0</v>
      </c>
      <c r="D17744" s="37">
        <v>0.167798254122211</v>
      </c>
      <c r="E17744" s="37" t="s">
        <v>15</v>
      </c>
      <c r="F17744" s="37" t="s">
        <v>10</v>
      </c>
    </row>
    <row r="17745">
      <c r="A17745" s="36" t="str">
        <f t="shared" si="1"/>
        <v>High Population-Middle Poverty</v>
      </c>
      <c r="B17745" s="35" t="s">
        <v>17764</v>
      </c>
      <c r="C17745" s="37">
        <v>12589.0</v>
      </c>
      <c r="D17745" s="37">
        <v>0.149098419254905</v>
      </c>
      <c r="E17745" s="37" t="s">
        <v>14</v>
      </c>
      <c r="F17745" s="37" t="s">
        <v>10</v>
      </c>
    </row>
    <row r="17746">
      <c r="A17746" s="36" t="str">
        <f t="shared" si="1"/>
        <v>Medium Population-Middle Poverty</v>
      </c>
      <c r="B17746" s="35" t="s">
        <v>17765</v>
      </c>
      <c r="C17746" s="37">
        <v>2414.0</v>
      </c>
      <c r="D17746" s="37">
        <v>0.116818558409279</v>
      </c>
      <c r="E17746" s="37" t="s">
        <v>15</v>
      </c>
      <c r="F17746" s="37" t="s">
        <v>10</v>
      </c>
    </row>
    <row r="17747">
      <c r="A17747" s="36" t="str">
        <f t="shared" si="1"/>
        <v>Medium Population-Middle Poverty</v>
      </c>
      <c r="B17747" s="35" t="s">
        <v>17766</v>
      </c>
      <c r="C17747" s="37">
        <v>5199.0</v>
      </c>
      <c r="D17747" s="37">
        <v>0.10713598768994</v>
      </c>
      <c r="E17747" s="37" t="s">
        <v>15</v>
      </c>
      <c r="F17747" s="37" t="s">
        <v>10</v>
      </c>
    </row>
    <row r="17748">
      <c r="A17748" s="36" t="str">
        <f t="shared" si="1"/>
        <v>Medium Population-Low Poverty</v>
      </c>
      <c r="B17748" s="35" t="s">
        <v>17767</v>
      </c>
      <c r="C17748" s="37">
        <v>2014.0</v>
      </c>
      <c r="D17748" s="37">
        <v>0.05759682224429</v>
      </c>
      <c r="E17748" s="37" t="s">
        <v>15</v>
      </c>
      <c r="F17748" s="37" t="s">
        <v>9</v>
      </c>
    </row>
    <row r="17749">
      <c r="A17749" s="36" t="str">
        <f t="shared" si="1"/>
        <v>Low Population-Low Poverty</v>
      </c>
      <c r="B17749" s="35" t="s">
        <v>17768</v>
      </c>
      <c r="C17749" s="37">
        <v>139.0</v>
      </c>
      <c r="D17749" s="37">
        <v>0.0935251798561151</v>
      </c>
      <c r="E17749" s="37" t="s">
        <v>16</v>
      </c>
      <c r="F17749" s="37" t="s">
        <v>9</v>
      </c>
    </row>
    <row r="17750">
      <c r="A17750" s="36" t="str">
        <f t="shared" si="1"/>
        <v>Medium Population-Low Poverty</v>
      </c>
      <c r="B17750" s="35" t="s">
        <v>17769</v>
      </c>
      <c r="C17750" s="37">
        <v>3410.0</v>
      </c>
      <c r="D17750" s="37">
        <v>0.095307917888563</v>
      </c>
      <c r="E17750" s="37" t="s">
        <v>15</v>
      </c>
      <c r="F17750" s="37" t="s">
        <v>9</v>
      </c>
    </row>
    <row r="17751">
      <c r="A17751" s="36" t="str">
        <f t="shared" si="1"/>
        <v>Medium Population-Middle Poverty</v>
      </c>
      <c r="B17751" s="35" t="s">
        <v>17770</v>
      </c>
      <c r="C17751" s="37">
        <v>1872.0</v>
      </c>
      <c r="D17751" s="37">
        <v>0.202991452991453</v>
      </c>
      <c r="E17751" s="37" t="s">
        <v>15</v>
      </c>
      <c r="F17751" s="37" t="s">
        <v>10</v>
      </c>
    </row>
    <row r="17752">
      <c r="A17752" s="36" t="str">
        <f t="shared" si="1"/>
        <v>Low Population-Middle Poverty</v>
      </c>
      <c r="B17752" s="35" t="s">
        <v>17771</v>
      </c>
      <c r="C17752" s="37">
        <v>27.0</v>
      </c>
      <c r="D17752" s="37">
        <v>0.222222222222222</v>
      </c>
      <c r="E17752" s="37" t="s">
        <v>16</v>
      </c>
      <c r="F17752" s="37" t="s">
        <v>10</v>
      </c>
    </row>
    <row r="17753">
      <c r="A17753" s="36" t="str">
        <f t="shared" si="1"/>
        <v>Medium Population-Low Poverty</v>
      </c>
      <c r="B17753" s="35" t="s">
        <v>17772</v>
      </c>
      <c r="C17753" s="37">
        <v>938.0</v>
      </c>
      <c r="D17753" s="37">
        <v>0.0927505330490405</v>
      </c>
      <c r="E17753" s="37" t="s">
        <v>15</v>
      </c>
      <c r="F17753" s="37" t="s">
        <v>9</v>
      </c>
    </row>
    <row r="17754">
      <c r="A17754" s="36" t="str">
        <f t="shared" si="1"/>
        <v>Medium Population-Middle Poverty</v>
      </c>
      <c r="B17754" s="35" t="s">
        <v>17773</v>
      </c>
      <c r="C17754" s="37">
        <v>1245.0</v>
      </c>
      <c r="D17754" s="37">
        <v>0.110843373493976</v>
      </c>
      <c r="E17754" s="37" t="s">
        <v>15</v>
      </c>
      <c r="F17754" s="37" t="s">
        <v>10</v>
      </c>
    </row>
    <row r="17755">
      <c r="A17755" s="36" t="str">
        <f t="shared" si="1"/>
        <v>Medium Population-Middle Poverty</v>
      </c>
      <c r="B17755" s="35" t="s">
        <v>17774</v>
      </c>
      <c r="C17755" s="37">
        <v>3460.0</v>
      </c>
      <c r="D17755" s="37">
        <v>0.133236994219653</v>
      </c>
      <c r="E17755" s="37" t="s">
        <v>15</v>
      </c>
      <c r="F17755" s="37" t="s">
        <v>10</v>
      </c>
    </row>
    <row r="17756">
      <c r="A17756" s="36" t="str">
        <f t="shared" si="1"/>
        <v>Medium Population-Middle Poverty</v>
      </c>
      <c r="B17756" s="35" t="s">
        <v>17775</v>
      </c>
      <c r="C17756" s="37">
        <v>1402.0</v>
      </c>
      <c r="D17756" s="37">
        <v>0.164764621968616</v>
      </c>
      <c r="E17756" s="37" t="s">
        <v>15</v>
      </c>
      <c r="F17756" s="37" t="s">
        <v>10</v>
      </c>
    </row>
    <row r="17757">
      <c r="A17757" s="36" t="str">
        <f t="shared" si="1"/>
        <v>Medium Population-Low Poverty</v>
      </c>
      <c r="B17757" s="35" t="s">
        <v>17776</v>
      </c>
      <c r="C17757" s="37">
        <v>2346.0</v>
      </c>
      <c r="D17757" s="37">
        <v>0.0716112531969309</v>
      </c>
      <c r="E17757" s="37" t="s">
        <v>15</v>
      </c>
      <c r="F17757" s="37" t="s">
        <v>9</v>
      </c>
    </row>
    <row r="17758">
      <c r="A17758" s="36" t="str">
        <f t="shared" si="1"/>
        <v>Medium Population-Low Poverty</v>
      </c>
      <c r="B17758" s="35" t="s">
        <v>17777</v>
      </c>
      <c r="C17758" s="37">
        <v>1534.0</v>
      </c>
      <c r="D17758" s="37">
        <v>0.0704041720990874</v>
      </c>
      <c r="E17758" s="37" t="s">
        <v>15</v>
      </c>
      <c r="F17758" s="37" t="s">
        <v>9</v>
      </c>
    </row>
    <row r="17759">
      <c r="A17759" s="36" t="str">
        <f t="shared" si="1"/>
        <v>Medium Population-Low Poverty</v>
      </c>
      <c r="B17759" s="35" t="s">
        <v>17778</v>
      </c>
      <c r="C17759" s="37">
        <v>1987.0</v>
      </c>
      <c r="D17759" s="37">
        <v>0.0941117262204328</v>
      </c>
      <c r="E17759" s="37" t="s">
        <v>15</v>
      </c>
      <c r="F17759" s="37" t="s">
        <v>9</v>
      </c>
    </row>
    <row r="17760">
      <c r="A17760" s="36" t="str">
        <f t="shared" si="1"/>
        <v>Medium Population-Low Poverty</v>
      </c>
      <c r="B17760" s="35" t="s">
        <v>17779</v>
      </c>
      <c r="C17760" s="37">
        <v>4588.0</v>
      </c>
      <c r="D17760" s="37">
        <v>0.0976460331299041</v>
      </c>
      <c r="E17760" s="37" t="s">
        <v>15</v>
      </c>
      <c r="F17760" s="37" t="s">
        <v>9</v>
      </c>
    </row>
    <row r="17761">
      <c r="A17761" s="36" t="str">
        <f t="shared" si="1"/>
        <v>Medium Population-Low Poverty</v>
      </c>
      <c r="B17761" s="35" t="s">
        <v>17780</v>
      </c>
      <c r="C17761" s="37">
        <v>1057.0</v>
      </c>
      <c r="D17761" s="37">
        <v>0.0454115421002838</v>
      </c>
      <c r="E17761" s="37" t="s">
        <v>15</v>
      </c>
      <c r="F17761" s="37" t="s">
        <v>9</v>
      </c>
    </row>
    <row r="17762">
      <c r="A17762" s="36" t="str">
        <f t="shared" si="1"/>
        <v>Medium Population-Low Poverty</v>
      </c>
      <c r="B17762" s="35" t="s">
        <v>17781</v>
      </c>
      <c r="C17762" s="37">
        <v>964.0</v>
      </c>
      <c r="D17762" s="37">
        <v>0.0985477178423236</v>
      </c>
      <c r="E17762" s="37" t="s">
        <v>15</v>
      </c>
      <c r="F17762" s="37" t="s">
        <v>9</v>
      </c>
    </row>
    <row r="17763">
      <c r="A17763" s="36" t="str">
        <f t="shared" si="1"/>
        <v>Low Population-Middle Poverty</v>
      </c>
      <c r="B17763" s="35" t="s">
        <v>17782</v>
      </c>
      <c r="C17763" s="37">
        <v>166.0</v>
      </c>
      <c r="D17763" s="37">
        <v>0.192771084337349</v>
      </c>
      <c r="E17763" s="37" t="s">
        <v>16</v>
      </c>
      <c r="F17763" s="37" t="s">
        <v>10</v>
      </c>
    </row>
    <row r="17764">
      <c r="A17764" s="36" t="str">
        <f t="shared" si="1"/>
        <v>Medium Population-Middle Poverty</v>
      </c>
      <c r="B17764" s="35" t="s">
        <v>17783</v>
      </c>
      <c r="C17764" s="37">
        <v>1808.0</v>
      </c>
      <c r="D17764" s="37">
        <v>0.164269911504425</v>
      </c>
      <c r="E17764" s="37" t="s">
        <v>15</v>
      </c>
      <c r="F17764" s="37" t="s">
        <v>10</v>
      </c>
    </row>
    <row r="17765">
      <c r="A17765" s="36" t="str">
        <f t="shared" si="1"/>
        <v>Medium Population-Low Poverty</v>
      </c>
      <c r="B17765" s="35" t="s">
        <v>17784</v>
      </c>
      <c r="C17765" s="37">
        <v>2105.0</v>
      </c>
      <c r="D17765" s="37">
        <v>0.0969121140142518</v>
      </c>
      <c r="E17765" s="37" t="s">
        <v>15</v>
      </c>
      <c r="F17765" s="37" t="s">
        <v>9</v>
      </c>
    </row>
    <row r="17766">
      <c r="A17766" s="36" t="str">
        <f t="shared" si="1"/>
        <v>Medium Population-Middle Poverty</v>
      </c>
      <c r="B17766" s="35" t="s">
        <v>17785</v>
      </c>
      <c r="C17766" s="37">
        <v>2333.0</v>
      </c>
      <c r="D17766" s="37">
        <v>0.177025289327047</v>
      </c>
      <c r="E17766" s="37" t="s">
        <v>15</v>
      </c>
      <c r="F17766" s="37" t="s">
        <v>10</v>
      </c>
    </row>
    <row r="17767">
      <c r="A17767" s="36" t="str">
        <f t="shared" si="1"/>
        <v>Medium Population-Middle Poverty</v>
      </c>
      <c r="B17767" s="35" t="s">
        <v>17786</v>
      </c>
      <c r="C17767" s="37">
        <v>3027.0</v>
      </c>
      <c r="D17767" s="37">
        <v>0.126197555335315</v>
      </c>
      <c r="E17767" s="37" t="s">
        <v>15</v>
      </c>
      <c r="F17767" s="37" t="s">
        <v>10</v>
      </c>
    </row>
    <row r="17768">
      <c r="A17768" s="36" t="str">
        <f t="shared" si="1"/>
        <v>Medium Population-Low Poverty</v>
      </c>
      <c r="B17768" s="35" t="s">
        <v>17787</v>
      </c>
      <c r="C17768" s="37">
        <v>2865.0</v>
      </c>
      <c r="D17768" s="37">
        <v>0.068760907504363</v>
      </c>
      <c r="E17768" s="37" t="s">
        <v>15</v>
      </c>
      <c r="F17768" s="37" t="s">
        <v>9</v>
      </c>
    </row>
    <row r="17769">
      <c r="A17769" s="36" t="str">
        <f t="shared" si="1"/>
        <v>Medium Population-Low Poverty</v>
      </c>
      <c r="B17769" s="35" t="s">
        <v>17788</v>
      </c>
      <c r="C17769" s="37">
        <v>938.0</v>
      </c>
      <c r="D17769" s="37">
        <v>0.0458422174840085</v>
      </c>
      <c r="E17769" s="37" t="s">
        <v>15</v>
      </c>
      <c r="F17769" s="37" t="s">
        <v>9</v>
      </c>
    </row>
    <row r="17770">
      <c r="A17770" s="36" t="str">
        <f t="shared" si="1"/>
        <v>Medium Population-Low Poverty</v>
      </c>
      <c r="B17770" s="35" t="s">
        <v>17789</v>
      </c>
      <c r="C17770" s="37">
        <v>961.0</v>
      </c>
      <c r="D17770" s="37">
        <v>0.0499479708636837</v>
      </c>
      <c r="E17770" s="37" t="s">
        <v>15</v>
      </c>
      <c r="F17770" s="37" t="s">
        <v>9</v>
      </c>
    </row>
    <row r="17771">
      <c r="A17771" s="36" t="str">
        <f t="shared" si="1"/>
        <v>Medium Population-Low Poverty</v>
      </c>
      <c r="B17771" s="35" t="s">
        <v>17790</v>
      </c>
      <c r="C17771" s="37">
        <v>2152.0</v>
      </c>
      <c r="D17771" s="37">
        <v>0.0766728624535316</v>
      </c>
      <c r="E17771" s="37" t="s">
        <v>15</v>
      </c>
      <c r="F17771" s="37" t="s">
        <v>9</v>
      </c>
    </row>
    <row r="17772">
      <c r="A17772" s="36" t="str">
        <f t="shared" si="1"/>
        <v>Medium Population-Middle Poverty</v>
      </c>
      <c r="B17772" s="35" t="s">
        <v>17791</v>
      </c>
      <c r="C17772" s="37">
        <v>3203.0</v>
      </c>
      <c r="D17772" s="37">
        <v>0.136122385263815</v>
      </c>
      <c r="E17772" s="37" t="s">
        <v>15</v>
      </c>
      <c r="F17772" s="37" t="s">
        <v>10</v>
      </c>
    </row>
    <row r="17773">
      <c r="A17773" s="36" t="str">
        <f t="shared" si="1"/>
        <v>Low Population-Middle Poverty</v>
      </c>
      <c r="B17773" s="35" t="s">
        <v>17792</v>
      </c>
      <c r="C17773" s="37">
        <v>436.0</v>
      </c>
      <c r="D17773" s="37">
        <v>0.151376146788991</v>
      </c>
      <c r="E17773" s="37" t="s">
        <v>16</v>
      </c>
      <c r="F17773" s="37" t="s">
        <v>10</v>
      </c>
    </row>
    <row r="17774">
      <c r="A17774" s="36" t="str">
        <f t="shared" si="1"/>
        <v>Medium Population-Low Poverty</v>
      </c>
      <c r="B17774" s="35" t="s">
        <v>17793</v>
      </c>
      <c r="C17774" s="37">
        <v>4480.0</v>
      </c>
      <c r="D17774" s="37">
        <v>0.0265625</v>
      </c>
      <c r="E17774" s="37" t="s">
        <v>15</v>
      </c>
      <c r="F17774" s="37" t="s">
        <v>9</v>
      </c>
    </row>
    <row r="17775">
      <c r="A17775" s="36" t="str">
        <f t="shared" si="1"/>
        <v>High Population-Low Poverty</v>
      </c>
      <c r="B17775" s="35" t="s">
        <v>17794</v>
      </c>
      <c r="C17775" s="37">
        <v>25620.0</v>
      </c>
      <c r="D17775" s="37">
        <v>0.0884074941451991</v>
      </c>
      <c r="E17775" s="37" t="s">
        <v>14</v>
      </c>
      <c r="F17775" s="37" t="s">
        <v>9</v>
      </c>
    </row>
    <row r="17776">
      <c r="A17776" s="36" t="str">
        <f t="shared" si="1"/>
        <v>Low Population-Middle Poverty</v>
      </c>
      <c r="B17776" s="35" t="s">
        <v>17795</v>
      </c>
      <c r="C17776" s="37">
        <v>427.0</v>
      </c>
      <c r="D17776" s="37">
        <v>0.245901639344262</v>
      </c>
      <c r="E17776" s="37" t="s">
        <v>16</v>
      </c>
      <c r="F17776" s="37" t="s">
        <v>10</v>
      </c>
    </row>
    <row r="17777">
      <c r="A17777" s="36" t="str">
        <f t="shared" si="1"/>
        <v>High Population-Low Poverty</v>
      </c>
      <c r="B17777" s="35" t="s">
        <v>17796</v>
      </c>
      <c r="C17777" s="37">
        <v>11289.0</v>
      </c>
      <c r="D17777" s="37">
        <v>0.077066170608557</v>
      </c>
      <c r="E17777" s="37" t="s">
        <v>14</v>
      </c>
      <c r="F17777" s="37" t="s">
        <v>9</v>
      </c>
    </row>
    <row r="17778">
      <c r="A17778" s="36" t="str">
        <f t="shared" si="1"/>
        <v>High Population-Low Poverty</v>
      </c>
      <c r="B17778" s="35" t="s">
        <v>17797</v>
      </c>
      <c r="C17778" s="37">
        <v>18106.0</v>
      </c>
      <c r="D17778" s="37">
        <v>0.0899701756323871</v>
      </c>
      <c r="E17778" s="37" t="s">
        <v>14</v>
      </c>
      <c r="F17778" s="37" t="s">
        <v>9</v>
      </c>
    </row>
    <row r="17779">
      <c r="A17779" s="36" t="str">
        <f t="shared" si="1"/>
        <v>Medium Population-Middle Poverty</v>
      </c>
      <c r="B17779" s="35" t="s">
        <v>17798</v>
      </c>
      <c r="C17779" s="37">
        <v>1390.0</v>
      </c>
      <c r="D17779" s="37">
        <v>0.176978417266187</v>
      </c>
      <c r="E17779" s="37" t="s">
        <v>15</v>
      </c>
      <c r="F17779" s="37" t="s">
        <v>10</v>
      </c>
    </row>
    <row r="17780">
      <c r="A17780" s="36" t="str">
        <f t="shared" si="1"/>
        <v>High Population-Low Poverty</v>
      </c>
      <c r="B17780" s="35" t="s">
        <v>17799</v>
      </c>
      <c r="C17780" s="37">
        <v>17880.0</v>
      </c>
      <c r="D17780" s="37">
        <v>0.0482662192393736</v>
      </c>
      <c r="E17780" s="37" t="s">
        <v>14</v>
      </c>
      <c r="F17780" s="37" t="s">
        <v>9</v>
      </c>
    </row>
    <row r="17781">
      <c r="A17781" s="36" t="str">
        <f t="shared" si="1"/>
        <v>Medium Population-Middle Poverty</v>
      </c>
      <c r="B17781" s="35" t="s">
        <v>17800</v>
      </c>
      <c r="C17781" s="37">
        <v>5776.0</v>
      </c>
      <c r="D17781" s="37">
        <v>0.120671745152355</v>
      </c>
      <c r="E17781" s="37" t="s">
        <v>15</v>
      </c>
      <c r="F17781" s="37" t="s">
        <v>10</v>
      </c>
    </row>
    <row r="17782">
      <c r="A17782" s="36" t="str">
        <f t="shared" si="1"/>
        <v>Medium Population-Middle Poverty</v>
      </c>
      <c r="B17782" s="35" t="s">
        <v>17801</v>
      </c>
      <c r="C17782" s="37">
        <v>7936.0</v>
      </c>
      <c r="D17782" s="37">
        <v>0.122983870967742</v>
      </c>
      <c r="E17782" s="37" t="s">
        <v>15</v>
      </c>
      <c r="F17782" s="37" t="s">
        <v>10</v>
      </c>
    </row>
    <row r="17783">
      <c r="A17783" s="36" t="str">
        <f t="shared" si="1"/>
        <v>Low Population-Low Poverty</v>
      </c>
      <c r="B17783" s="35" t="s">
        <v>17802</v>
      </c>
      <c r="C17783" s="37">
        <v>76.0</v>
      </c>
      <c r="D17783" s="37">
        <v>0.0526315789473684</v>
      </c>
      <c r="E17783" s="37" t="s">
        <v>16</v>
      </c>
      <c r="F17783" s="37" t="s">
        <v>9</v>
      </c>
    </row>
    <row r="17784">
      <c r="A17784" s="36" t="str">
        <f t="shared" si="1"/>
        <v>Medium Population-Middle Poverty</v>
      </c>
      <c r="B17784" s="35" t="s">
        <v>17803</v>
      </c>
      <c r="C17784" s="37">
        <v>1251.0</v>
      </c>
      <c r="D17784" s="37">
        <v>0.161470823341327</v>
      </c>
      <c r="E17784" s="37" t="s">
        <v>15</v>
      </c>
      <c r="F17784" s="37" t="s">
        <v>10</v>
      </c>
    </row>
    <row r="17785">
      <c r="A17785" s="36" t="str">
        <f t="shared" si="1"/>
        <v>Medium Population-Middle Poverty</v>
      </c>
      <c r="B17785" s="35" t="s">
        <v>17804</v>
      </c>
      <c r="C17785" s="37">
        <v>2443.0</v>
      </c>
      <c r="D17785" s="37">
        <v>0.147359803520262</v>
      </c>
      <c r="E17785" s="37" t="s">
        <v>15</v>
      </c>
      <c r="F17785" s="37" t="s">
        <v>10</v>
      </c>
    </row>
    <row r="17786">
      <c r="A17786" s="36" t="str">
        <f t="shared" si="1"/>
        <v>Low Population-Middle Poverty</v>
      </c>
      <c r="B17786" s="35" t="s">
        <v>17805</v>
      </c>
      <c r="C17786" s="37">
        <v>356.0</v>
      </c>
      <c r="D17786" s="37">
        <v>0.103932584269663</v>
      </c>
      <c r="E17786" s="37" t="s">
        <v>16</v>
      </c>
      <c r="F17786" s="37" t="s">
        <v>10</v>
      </c>
    </row>
    <row r="17787">
      <c r="A17787" s="36" t="str">
        <f t="shared" si="1"/>
        <v>Medium Population-Low Poverty</v>
      </c>
      <c r="B17787" s="35" t="s">
        <v>17806</v>
      </c>
      <c r="C17787" s="37">
        <v>591.0</v>
      </c>
      <c r="D17787" s="37">
        <v>0.0795262267343486</v>
      </c>
      <c r="E17787" s="37" t="s">
        <v>15</v>
      </c>
      <c r="F17787" s="37" t="s">
        <v>9</v>
      </c>
    </row>
    <row r="17788">
      <c r="A17788" s="36" t="str">
        <f t="shared" si="1"/>
        <v>Medium Population-Middle Poverty</v>
      </c>
      <c r="B17788" s="35" t="s">
        <v>17807</v>
      </c>
      <c r="C17788" s="37">
        <v>547.0</v>
      </c>
      <c r="D17788" s="37">
        <v>0.137111517367459</v>
      </c>
      <c r="E17788" s="37" t="s">
        <v>15</v>
      </c>
      <c r="F17788" s="37" t="s">
        <v>10</v>
      </c>
    </row>
    <row r="17789">
      <c r="A17789" s="36" t="str">
        <f t="shared" si="1"/>
        <v>Medium Population-Low Poverty</v>
      </c>
      <c r="B17789" s="35" t="s">
        <v>17808</v>
      </c>
      <c r="C17789" s="37">
        <v>2777.0</v>
      </c>
      <c r="D17789" s="37">
        <v>0.0828231904933381</v>
      </c>
      <c r="E17789" s="37" t="s">
        <v>15</v>
      </c>
      <c r="F17789" s="37" t="s">
        <v>9</v>
      </c>
    </row>
    <row r="17790">
      <c r="A17790" s="36" t="str">
        <f t="shared" si="1"/>
        <v>High Population-Middle Poverty</v>
      </c>
      <c r="B17790" s="35" t="s">
        <v>17809</v>
      </c>
      <c r="C17790" s="37">
        <v>14006.0</v>
      </c>
      <c r="D17790" s="37">
        <v>0.102598886191632</v>
      </c>
      <c r="E17790" s="37" t="s">
        <v>14</v>
      </c>
      <c r="F17790" s="37" t="s">
        <v>10</v>
      </c>
    </row>
    <row r="17791">
      <c r="A17791" s="36" t="str">
        <f t="shared" si="1"/>
        <v>Medium Population-Low Poverty</v>
      </c>
      <c r="B17791" s="35" t="s">
        <v>17810</v>
      </c>
      <c r="C17791" s="37">
        <v>1558.0</v>
      </c>
      <c r="D17791" s="37">
        <v>0.0725288831835687</v>
      </c>
      <c r="E17791" s="37" t="s">
        <v>15</v>
      </c>
      <c r="F17791" s="37" t="s">
        <v>9</v>
      </c>
    </row>
    <row r="17792">
      <c r="A17792" s="36" t="str">
        <f t="shared" si="1"/>
        <v>Medium Population-Middle Poverty</v>
      </c>
      <c r="B17792" s="35" t="s">
        <v>17811</v>
      </c>
      <c r="C17792" s="37">
        <v>1950.0</v>
      </c>
      <c r="D17792" s="37">
        <v>0.114871794871795</v>
      </c>
      <c r="E17792" s="37" t="s">
        <v>15</v>
      </c>
      <c r="F17792" s="37" t="s">
        <v>10</v>
      </c>
    </row>
    <row r="17793">
      <c r="A17793" s="36" t="str">
        <f t="shared" si="1"/>
        <v>Medium Population-Low Poverty</v>
      </c>
      <c r="B17793" s="35" t="s">
        <v>17812</v>
      </c>
      <c r="C17793" s="37">
        <v>1822.0</v>
      </c>
      <c r="D17793" s="37">
        <v>0.0417124039517014</v>
      </c>
      <c r="E17793" s="37" t="s">
        <v>15</v>
      </c>
      <c r="F17793" s="37" t="s">
        <v>9</v>
      </c>
    </row>
    <row r="17794">
      <c r="A17794" s="36" t="str">
        <f t="shared" si="1"/>
        <v>Medium Population-Low Poverty</v>
      </c>
      <c r="B17794" s="35" t="s">
        <v>17813</v>
      </c>
      <c r="C17794" s="37">
        <v>2667.0</v>
      </c>
      <c r="D17794" s="37">
        <v>0.0753655793025872</v>
      </c>
      <c r="E17794" s="37" t="s">
        <v>15</v>
      </c>
      <c r="F17794" s="37" t="s">
        <v>9</v>
      </c>
    </row>
    <row r="17795">
      <c r="A17795" s="36" t="str">
        <f t="shared" si="1"/>
        <v>Medium Population-Low Poverty</v>
      </c>
      <c r="B17795" s="35" t="s">
        <v>17814</v>
      </c>
      <c r="C17795" s="37">
        <v>3929.0</v>
      </c>
      <c r="D17795" s="37">
        <v>0.0684652583354543</v>
      </c>
      <c r="E17795" s="37" t="s">
        <v>15</v>
      </c>
      <c r="F17795" s="37" t="s">
        <v>9</v>
      </c>
    </row>
    <row r="17796">
      <c r="A17796" s="36" t="str">
        <f t="shared" si="1"/>
        <v>Medium Population-Low Poverty</v>
      </c>
      <c r="B17796" s="35" t="s">
        <v>17815</v>
      </c>
      <c r="C17796" s="37">
        <v>1664.0</v>
      </c>
      <c r="D17796" s="37">
        <v>0.0564903846153846</v>
      </c>
      <c r="E17796" s="37" t="s">
        <v>15</v>
      </c>
      <c r="F17796" s="37" t="s">
        <v>9</v>
      </c>
    </row>
    <row r="17797">
      <c r="A17797" s="36" t="str">
        <f t="shared" si="1"/>
        <v>High Population-Middle Poverty</v>
      </c>
      <c r="B17797" s="35" t="s">
        <v>17816</v>
      </c>
      <c r="C17797" s="37">
        <v>18722.0</v>
      </c>
      <c r="D17797" s="37">
        <v>0.103674821066125</v>
      </c>
      <c r="E17797" s="37" t="s">
        <v>14</v>
      </c>
      <c r="F17797" s="37" t="s">
        <v>10</v>
      </c>
    </row>
    <row r="17798">
      <c r="A17798" s="36" t="str">
        <f t="shared" si="1"/>
        <v>Medium Population-Low Poverty</v>
      </c>
      <c r="B17798" s="35" t="s">
        <v>17817</v>
      </c>
      <c r="C17798" s="37">
        <v>3969.0</v>
      </c>
      <c r="D17798" s="37">
        <v>0.0798689846308894</v>
      </c>
      <c r="E17798" s="37" t="s">
        <v>15</v>
      </c>
      <c r="F17798" s="37" t="s">
        <v>9</v>
      </c>
    </row>
    <row r="17799">
      <c r="A17799" s="36" t="str">
        <f t="shared" si="1"/>
        <v>Medium Population-Middle Poverty</v>
      </c>
      <c r="B17799" s="35" t="s">
        <v>17818</v>
      </c>
      <c r="C17799" s="37">
        <v>1406.0</v>
      </c>
      <c r="D17799" s="37">
        <v>0.12375533428165</v>
      </c>
      <c r="E17799" s="37" t="s">
        <v>15</v>
      </c>
      <c r="F17799" s="37" t="s">
        <v>10</v>
      </c>
    </row>
    <row r="17800">
      <c r="A17800" s="36" t="str">
        <f t="shared" si="1"/>
        <v>High Population-Middle Poverty</v>
      </c>
      <c r="B17800" s="35" t="s">
        <v>17819</v>
      </c>
      <c r="C17800" s="37">
        <v>25854.0</v>
      </c>
      <c r="D17800" s="37">
        <v>0.192233310126093</v>
      </c>
      <c r="E17800" s="37" t="s">
        <v>14</v>
      </c>
      <c r="F17800" s="37" t="s">
        <v>10</v>
      </c>
    </row>
    <row r="17801">
      <c r="A17801" s="36" t="str">
        <f t="shared" si="1"/>
        <v>Medium Population-Low Poverty</v>
      </c>
      <c r="B17801" s="35" t="s">
        <v>17820</v>
      </c>
      <c r="C17801" s="37">
        <v>9463.0</v>
      </c>
      <c r="D17801" s="37">
        <v>0.0624537673042376</v>
      </c>
      <c r="E17801" s="37" t="s">
        <v>15</v>
      </c>
      <c r="F17801" s="37" t="s">
        <v>9</v>
      </c>
    </row>
    <row r="17802">
      <c r="A17802" s="36" t="str">
        <f t="shared" si="1"/>
        <v>Medium Population-Low Poverty</v>
      </c>
      <c r="B17802" s="35" t="s">
        <v>17821</v>
      </c>
      <c r="C17802" s="37">
        <v>4996.0</v>
      </c>
      <c r="D17802" s="37">
        <v>0.0754603682946357</v>
      </c>
      <c r="E17802" s="37" t="s">
        <v>15</v>
      </c>
      <c r="F17802" s="37" t="s">
        <v>9</v>
      </c>
    </row>
    <row r="17803">
      <c r="A17803" s="36" t="str">
        <f t="shared" si="1"/>
        <v>Low Population-Middle Poverty</v>
      </c>
      <c r="B17803" s="35" t="s">
        <v>17822</v>
      </c>
      <c r="C17803" s="37">
        <v>305.0</v>
      </c>
      <c r="D17803" s="37">
        <v>0.20327868852459</v>
      </c>
      <c r="E17803" s="37" t="s">
        <v>16</v>
      </c>
      <c r="F17803" s="37" t="s">
        <v>10</v>
      </c>
    </row>
    <row r="17804">
      <c r="A17804" s="36" t="str">
        <f t="shared" si="1"/>
        <v>Medium Population-Middle Poverty</v>
      </c>
      <c r="B17804" s="35" t="s">
        <v>17823</v>
      </c>
      <c r="C17804" s="37">
        <v>2009.0</v>
      </c>
      <c r="D17804" s="37">
        <v>0.106022896963664</v>
      </c>
      <c r="E17804" s="37" t="s">
        <v>15</v>
      </c>
      <c r="F17804" s="37" t="s">
        <v>10</v>
      </c>
    </row>
    <row r="17805">
      <c r="A17805" s="36" t="str">
        <f t="shared" si="1"/>
        <v>Medium Population-Low Poverty</v>
      </c>
      <c r="B17805" s="35" t="s">
        <v>17824</v>
      </c>
      <c r="C17805" s="37">
        <v>9411.0</v>
      </c>
      <c r="D17805" s="37">
        <v>0.0859632345128042</v>
      </c>
      <c r="E17805" s="37" t="s">
        <v>15</v>
      </c>
      <c r="F17805" s="37" t="s">
        <v>9</v>
      </c>
    </row>
    <row r="17806">
      <c r="A17806" s="36" t="str">
        <f t="shared" si="1"/>
        <v>Medium Population-Middle Poverty</v>
      </c>
      <c r="B17806" s="35" t="s">
        <v>17825</v>
      </c>
      <c r="C17806" s="37">
        <v>1179.0</v>
      </c>
      <c r="D17806" s="37">
        <v>0.114503816793893</v>
      </c>
      <c r="E17806" s="37" t="s">
        <v>15</v>
      </c>
      <c r="F17806" s="37" t="s">
        <v>10</v>
      </c>
    </row>
    <row r="17807">
      <c r="A17807" s="36" t="str">
        <f t="shared" si="1"/>
        <v>Medium Population-Low Poverty</v>
      </c>
      <c r="B17807" s="35" t="s">
        <v>17826</v>
      </c>
      <c r="C17807" s="37">
        <v>1584.0</v>
      </c>
      <c r="D17807" s="37">
        <v>0.0599747474747475</v>
      </c>
      <c r="E17807" s="37" t="s">
        <v>15</v>
      </c>
      <c r="F17807" s="37" t="s">
        <v>9</v>
      </c>
    </row>
    <row r="17808">
      <c r="A17808" s="36" t="str">
        <f t="shared" si="1"/>
        <v>Medium Population-Low Poverty</v>
      </c>
      <c r="B17808" s="35" t="s">
        <v>17827</v>
      </c>
      <c r="C17808" s="37">
        <v>856.0</v>
      </c>
      <c r="D17808" s="37">
        <v>0.0677570093457944</v>
      </c>
      <c r="E17808" s="37" t="s">
        <v>15</v>
      </c>
      <c r="F17808" s="37" t="s">
        <v>9</v>
      </c>
    </row>
    <row r="17809">
      <c r="A17809" s="36" t="str">
        <f t="shared" si="1"/>
        <v>Medium Population-Middle Poverty</v>
      </c>
      <c r="B17809" s="35" t="s">
        <v>17828</v>
      </c>
      <c r="C17809" s="37">
        <v>1465.0</v>
      </c>
      <c r="D17809" s="37">
        <v>0.145392491467577</v>
      </c>
      <c r="E17809" s="37" t="s">
        <v>15</v>
      </c>
      <c r="F17809" s="37" t="s">
        <v>10</v>
      </c>
    </row>
    <row r="17810">
      <c r="A17810" s="36" t="str">
        <f t="shared" si="1"/>
        <v>Medium Population-Middle Poverty</v>
      </c>
      <c r="B17810" s="35" t="s">
        <v>17829</v>
      </c>
      <c r="C17810" s="37">
        <v>611.0</v>
      </c>
      <c r="D17810" s="37">
        <v>0.111292962356792</v>
      </c>
      <c r="E17810" s="37" t="s">
        <v>15</v>
      </c>
      <c r="F17810" s="37" t="s">
        <v>10</v>
      </c>
    </row>
    <row r="17811">
      <c r="A17811" s="36" t="str">
        <f t="shared" si="1"/>
        <v>High Population-Low Poverty</v>
      </c>
      <c r="B17811" s="35" t="s">
        <v>17830</v>
      </c>
      <c r="C17811" s="37">
        <v>26118.0</v>
      </c>
      <c r="D17811" s="37">
        <v>0.0981698445516502</v>
      </c>
      <c r="E17811" s="37" t="s">
        <v>14</v>
      </c>
      <c r="F17811" s="37" t="s">
        <v>9</v>
      </c>
    </row>
    <row r="17812">
      <c r="A17812" s="36" t="str">
        <f t="shared" si="1"/>
        <v>Medium Population-Middle Poverty</v>
      </c>
      <c r="B17812" s="35" t="s">
        <v>17831</v>
      </c>
      <c r="C17812" s="37">
        <v>7520.0</v>
      </c>
      <c r="D17812" s="37">
        <v>0.142021276595745</v>
      </c>
      <c r="E17812" s="37" t="s">
        <v>15</v>
      </c>
      <c r="F17812" s="37" t="s">
        <v>10</v>
      </c>
    </row>
    <row r="17813">
      <c r="A17813" s="36" t="str">
        <f t="shared" si="1"/>
        <v>Medium Population-Middle Poverty</v>
      </c>
      <c r="B17813" s="35" t="s">
        <v>17832</v>
      </c>
      <c r="C17813" s="37">
        <v>2457.0</v>
      </c>
      <c r="D17813" s="37">
        <v>0.138787138787139</v>
      </c>
      <c r="E17813" s="37" t="s">
        <v>15</v>
      </c>
      <c r="F17813" s="37" t="s">
        <v>10</v>
      </c>
    </row>
    <row r="17814">
      <c r="A17814" s="36" t="str">
        <f t="shared" si="1"/>
        <v>Medium Population-Low Poverty</v>
      </c>
      <c r="B17814" s="35" t="s">
        <v>17833</v>
      </c>
      <c r="C17814" s="37">
        <v>2850.0</v>
      </c>
      <c r="D17814" s="37">
        <v>0.0943859649122807</v>
      </c>
      <c r="E17814" s="37" t="s">
        <v>15</v>
      </c>
      <c r="F17814" s="37" t="s">
        <v>9</v>
      </c>
    </row>
    <row r="17815">
      <c r="A17815" s="36" t="str">
        <f t="shared" si="1"/>
        <v>High Population-Low Poverty</v>
      </c>
      <c r="B17815" s="35" t="s">
        <v>17834</v>
      </c>
      <c r="C17815" s="37">
        <v>19432.0</v>
      </c>
      <c r="D17815" s="37">
        <v>0.0939687114038699</v>
      </c>
      <c r="E17815" s="37" t="s">
        <v>14</v>
      </c>
      <c r="F17815" s="37" t="s">
        <v>9</v>
      </c>
    </row>
    <row r="17816">
      <c r="A17816" s="36" t="str">
        <f t="shared" si="1"/>
        <v>Medium Population-Middle Poverty</v>
      </c>
      <c r="B17816" s="35" t="s">
        <v>17835</v>
      </c>
      <c r="C17816" s="37">
        <v>1270.0</v>
      </c>
      <c r="D17816" s="37">
        <v>0.125984251968504</v>
      </c>
      <c r="E17816" s="37" t="s">
        <v>15</v>
      </c>
      <c r="F17816" s="37" t="s">
        <v>10</v>
      </c>
    </row>
    <row r="17817">
      <c r="A17817" s="36" t="str">
        <f t="shared" si="1"/>
        <v>Medium Population-Low Poverty</v>
      </c>
      <c r="B17817" s="35" t="s">
        <v>17836</v>
      </c>
      <c r="C17817" s="37">
        <v>831.0</v>
      </c>
      <c r="D17817" s="37">
        <v>0.0878459687123947</v>
      </c>
      <c r="E17817" s="37" t="s">
        <v>15</v>
      </c>
      <c r="F17817" s="37" t="s">
        <v>9</v>
      </c>
    </row>
    <row r="17818">
      <c r="A17818" s="36" t="str">
        <f t="shared" si="1"/>
        <v>Low Population-Low Poverty</v>
      </c>
      <c r="B17818" s="35" t="s">
        <v>17837</v>
      </c>
      <c r="C17818" s="37">
        <v>431.0</v>
      </c>
      <c r="D17818" s="37">
        <v>0.0719257540603248</v>
      </c>
      <c r="E17818" s="37" t="s">
        <v>16</v>
      </c>
      <c r="F17818" s="37" t="s">
        <v>9</v>
      </c>
    </row>
    <row r="17819">
      <c r="A17819" s="36" t="str">
        <f t="shared" si="1"/>
        <v>Medium Population-Low Poverty</v>
      </c>
      <c r="B17819" s="35" t="s">
        <v>17838</v>
      </c>
      <c r="C17819" s="37">
        <v>1756.0</v>
      </c>
      <c r="D17819" s="37">
        <v>0.0956719817767654</v>
      </c>
      <c r="E17819" s="37" t="s">
        <v>15</v>
      </c>
      <c r="F17819" s="37" t="s">
        <v>9</v>
      </c>
    </row>
    <row r="17820">
      <c r="A17820" s="36" t="str">
        <f t="shared" si="1"/>
        <v>Low Population-Low Poverty</v>
      </c>
      <c r="B17820" s="35" t="s">
        <v>17839</v>
      </c>
      <c r="C17820" s="37">
        <v>448.0</v>
      </c>
      <c r="D17820" s="37">
        <v>0.0982142857142857</v>
      </c>
      <c r="E17820" s="37" t="s">
        <v>16</v>
      </c>
      <c r="F17820" s="37" t="s">
        <v>9</v>
      </c>
    </row>
    <row r="17821">
      <c r="A17821" s="36" t="str">
        <f t="shared" si="1"/>
        <v>Low Population-Low Poverty</v>
      </c>
      <c r="B17821" s="35" t="s">
        <v>17840</v>
      </c>
      <c r="C17821" s="37">
        <v>93.0</v>
      </c>
      <c r="D17821" s="37">
        <v>0.0967741935483871</v>
      </c>
      <c r="E17821" s="37" t="s">
        <v>16</v>
      </c>
      <c r="F17821" s="37" t="s">
        <v>9</v>
      </c>
    </row>
    <row r="17822">
      <c r="A17822" s="36" t="str">
        <f t="shared" si="1"/>
        <v>Medium Population-Middle Poverty</v>
      </c>
      <c r="B17822" s="35" t="s">
        <v>17841</v>
      </c>
      <c r="C17822" s="37">
        <v>1277.0</v>
      </c>
      <c r="D17822" s="37">
        <v>0.115113547376664</v>
      </c>
      <c r="E17822" s="37" t="s">
        <v>15</v>
      </c>
      <c r="F17822" s="37" t="s">
        <v>10</v>
      </c>
    </row>
    <row r="17823">
      <c r="A17823" s="36" t="str">
        <f t="shared" si="1"/>
        <v>Medium Population-Middle Poverty</v>
      </c>
      <c r="B17823" s="35" t="s">
        <v>17842</v>
      </c>
      <c r="C17823" s="37">
        <v>4119.0</v>
      </c>
      <c r="D17823" s="37">
        <v>0.195435785384802</v>
      </c>
      <c r="E17823" s="37" t="s">
        <v>15</v>
      </c>
      <c r="F17823" s="37" t="s">
        <v>10</v>
      </c>
    </row>
    <row r="17824">
      <c r="A17824" s="36" t="str">
        <f t="shared" si="1"/>
        <v>Medium Population-Middle Poverty</v>
      </c>
      <c r="B17824" s="35" t="s">
        <v>17843</v>
      </c>
      <c r="C17824" s="37">
        <v>7666.0</v>
      </c>
      <c r="D17824" s="37">
        <v>0.128880772241064</v>
      </c>
      <c r="E17824" s="37" t="s">
        <v>15</v>
      </c>
      <c r="F17824" s="37" t="s">
        <v>10</v>
      </c>
    </row>
    <row r="17825">
      <c r="A17825" s="36" t="str">
        <f t="shared" si="1"/>
        <v>Medium Population-Middle Poverty</v>
      </c>
      <c r="B17825" s="35" t="s">
        <v>17844</v>
      </c>
      <c r="C17825" s="37">
        <v>565.0</v>
      </c>
      <c r="D17825" s="37">
        <v>0.106194690265487</v>
      </c>
      <c r="E17825" s="37" t="s">
        <v>15</v>
      </c>
      <c r="F17825" s="37" t="s">
        <v>10</v>
      </c>
    </row>
    <row r="17826">
      <c r="A17826" s="36" t="str">
        <f t="shared" si="1"/>
        <v>Low Population-Middle Poverty</v>
      </c>
      <c r="B17826" s="35" t="s">
        <v>17845</v>
      </c>
      <c r="C17826" s="37">
        <v>240.0</v>
      </c>
      <c r="D17826" s="37">
        <v>0.275</v>
      </c>
      <c r="E17826" s="37" t="s">
        <v>16</v>
      </c>
      <c r="F17826" s="37" t="s">
        <v>10</v>
      </c>
    </row>
    <row r="17827">
      <c r="A17827" s="36" t="str">
        <f t="shared" si="1"/>
        <v>Medium Population-Middle Poverty</v>
      </c>
      <c r="B17827" s="35" t="s">
        <v>17846</v>
      </c>
      <c r="C17827" s="37">
        <v>771.0</v>
      </c>
      <c r="D17827" s="37">
        <v>0.125810635538262</v>
      </c>
      <c r="E17827" s="37" t="s">
        <v>15</v>
      </c>
      <c r="F17827" s="37" t="s">
        <v>10</v>
      </c>
    </row>
    <row r="17828">
      <c r="A17828" s="36" t="str">
        <f t="shared" si="1"/>
        <v>Medium Population-Middle Poverty</v>
      </c>
      <c r="B17828" s="35" t="s">
        <v>17847</v>
      </c>
      <c r="C17828" s="37">
        <v>883.0</v>
      </c>
      <c r="D17828" s="37">
        <v>0.101925254813137</v>
      </c>
      <c r="E17828" s="37" t="s">
        <v>15</v>
      </c>
      <c r="F17828" s="37" t="s">
        <v>10</v>
      </c>
    </row>
    <row r="17829">
      <c r="A17829" s="36" t="str">
        <f t="shared" si="1"/>
        <v>Medium Population-Middle Poverty</v>
      </c>
      <c r="B17829" s="35" t="s">
        <v>17848</v>
      </c>
      <c r="C17829" s="37">
        <v>1213.0</v>
      </c>
      <c r="D17829" s="37">
        <v>0.13520197856554</v>
      </c>
      <c r="E17829" s="37" t="s">
        <v>15</v>
      </c>
      <c r="F17829" s="37" t="s">
        <v>10</v>
      </c>
    </row>
    <row r="17830">
      <c r="A17830" s="36" t="str">
        <f t="shared" si="1"/>
        <v>Medium Population-Low Poverty</v>
      </c>
      <c r="B17830" s="35" t="s">
        <v>17849</v>
      </c>
      <c r="C17830" s="37">
        <v>726.0</v>
      </c>
      <c r="D17830" s="37">
        <v>0.0743801652892562</v>
      </c>
      <c r="E17830" s="37" t="s">
        <v>15</v>
      </c>
      <c r="F17830" s="37" t="s">
        <v>9</v>
      </c>
    </row>
    <row r="17831">
      <c r="A17831" s="36" t="str">
        <f t="shared" si="1"/>
        <v>Medium Population-Low Poverty</v>
      </c>
      <c r="B17831" s="35" t="s">
        <v>17850</v>
      </c>
      <c r="C17831" s="37">
        <v>1327.0</v>
      </c>
      <c r="D17831" s="37">
        <v>0.0633006782215524</v>
      </c>
      <c r="E17831" s="37" t="s">
        <v>15</v>
      </c>
      <c r="F17831" s="37" t="s">
        <v>9</v>
      </c>
    </row>
    <row r="17832">
      <c r="A17832" s="36" t="str">
        <f t="shared" si="1"/>
        <v>Medium Population-Middle Poverty</v>
      </c>
      <c r="B17832" s="35" t="s">
        <v>17851</v>
      </c>
      <c r="C17832" s="37">
        <v>2148.0</v>
      </c>
      <c r="D17832" s="37">
        <v>0.172718808193669</v>
      </c>
      <c r="E17832" s="37" t="s">
        <v>15</v>
      </c>
      <c r="F17832" s="37" t="s">
        <v>10</v>
      </c>
    </row>
    <row r="17833">
      <c r="A17833" s="36" t="str">
        <f t="shared" si="1"/>
        <v>Low Population-Middle Poverty</v>
      </c>
      <c r="B17833" s="35" t="s">
        <v>17852</v>
      </c>
      <c r="C17833" s="37">
        <v>180.0</v>
      </c>
      <c r="D17833" s="37">
        <v>0.255555555555556</v>
      </c>
      <c r="E17833" s="37" t="s">
        <v>16</v>
      </c>
      <c r="F17833" s="37" t="s">
        <v>10</v>
      </c>
    </row>
    <row r="17834">
      <c r="A17834" s="36" t="str">
        <f t="shared" si="1"/>
        <v>Low Population-Middle Poverty</v>
      </c>
      <c r="B17834" s="35" t="s">
        <v>17853</v>
      </c>
      <c r="C17834" s="37">
        <v>489.0</v>
      </c>
      <c r="D17834" s="37">
        <v>0.134969325153374</v>
      </c>
      <c r="E17834" s="37" t="s">
        <v>16</v>
      </c>
      <c r="F17834" s="37" t="s">
        <v>10</v>
      </c>
    </row>
    <row r="17835">
      <c r="A17835" s="36" t="str">
        <f t="shared" si="1"/>
        <v>Medium Population-Middle Poverty</v>
      </c>
      <c r="B17835" s="35" t="s">
        <v>17854</v>
      </c>
      <c r="C17835" s="37">
        <v>2951.0</v>
      </c>
      <c r="D17835" s="37">
        <v>0.281260589630634</v>
      </c>
      <c r="E17835" s="37" t="s">
        <v>15</v>
      </c>
      <c r="F17835" s="37" t="s">
        <v>10</v>
      </c>
    </row>
    <row r="17836">
      <c r="A17836" s="36" t="str">
        <f t="shared" si="1"/>
        <v>Medium Population-Low Poverty</v>
      </c>
      <c r="B17836" s="35" t="s">
        <v>17855</v>
      </c>
      <c r="C17836" s="37">
        <v>1112.0</v>
      </c>
      <c r="D17836" s="37">
        <v>0.0665467625899281</v>
      </c>
      <c r="E17836" s="37" t="s">
        <v>15</v>
      </c>
      <c r="F17836" s="37" t="s">
        <v>9</v>
      </c>
    </row>
    <row r="17837">
      <c r="A17837" s="36" t="str">
        <f t="shared" si="1"/>
        <v>Medium Population-Low Poverty</v>
      </c>
      <c r="B17837" s="35" t="s">
        <v>17856</v>
      </c>
      <c r="C17837" s="37">
        <v>886.0</v>
      </c>
      <c r="D17837" s="37">
        <v>0.0711060948081264</v>
      </c>
      <c r="E17837" s="37" t="s">
        <v>15</v>
      </c>
      <c r="F17837" s="37" t="s">
        <v>9</v>
      </c>
    </row>
    <row r="17838">
      <c r="A17838" s="36" t="str">
        <f t="shared" si="1"/>
        <v>Medium Population-Middle Poverty</v>
      </c>
      <c r="B17838" s="35" t="s">
        <v>17857</v>
      </c>
      <c r="C17838" s="37">
        <v>1180.0</v>
      </c>
      <c r="D17838" s="37">
        <v>0.177966101694915</v>
      </c>
      <c r="E17838" s="37" t="s">
        <v>15</v>
      </c>
      <c r="F17838" s="37" t="s">
        <v>10</v>
      </c>
    </row>
    <row r="17839">
      <c r="A17839" s="36" t="str">
        <f t="shared" si="1"/>
        <v>Low Population-Middle Poverty</v>
      </c>
      <c r="B17839" s="35" t="s">
        <v>17858</v>
      </c>
      <c r="C17839" s="37">
        <v>396.0</v>
      </c>
      <c r="D17839" s="37">
        <v>0.151515151515152</v>
      </c>
      <c r="E17839" s="37" t="s">
        <v>16</v>
      </c>
      <c r="F17839" s="37" t="s">
        <v>10</v>
      </c>
    </row>
    <row r="17840">
      <c r="A17840" s="36" t="str">
        <f t="shared" si="1"/>
        <v>Medium Population-Low Poverty</v>
      </c>
      <c r="B17840" s="35" t="s">
        <v>17859</v>
      </c>
      <c r="C17840" s="37">
        <v>820.0</v>
      </c>
      <c r="D17840" s="37">
        <v>0.0634146341463415</v>
      </c>
      <c r="E17840" s="37" t="s">
        <v>15</v>
      </c>
      <c r="F17840" s="37" t="s">
        <v>9</v>
      </c>
    </row>
    <row r="17841">
      <c r="A17841" s="36" t="str">
        <f t="shared" si="1"/>
        <v>Medium Population-Middle Poverty</v>
      </c>
      <c r="B17841" s="35" t="s">
        <v>17860</v>
      </c>
      <c r="C17841" s="37">
        <v>1177.0</v>
      </c>
      <c r="D17841" s="37">
        <v>0.107051826677995</v>
      </c>
      <c r="E17841" s="37" t="s">
        <v>15</v>
      </c>
      <c r="F17841" s="37" t="s">
        <v>10</v>
      </c>
    </row>
    <row r="17842">
      <c r="A17842" s="36" t="str">
        <f t="shared" si="1"/>
        <v>Medium Population-Middle Poverty</v>
      </c>
      <c r="B17842" s="35" t="s">
        <v>17861</v>
      </c>
      <c r="C17842" s="37">
        <v>1387.0</v>
      </c>
      <c r="D17842" s="37">
        <v>0.108868060562365</v>
      </c>
      <c r="E17842" s="37" t="s">
        <v>15</v>
      </c>
      <c r="F17842" s="37" t="s">
        <v>10</v>
      </c>
    </row>
    <row r="17843">
      <c r="A17843" s="36" t="str">
        <f t="shared" si="1"/>
        <v>Medium Population-Low Poverty</v>
      </c>
      <c r="B17843" s="35" t="s">
        <v>17862</v>
      </c>
      <c r="C17843" s="37">
        <v>4695.0</v>
      </c>
      <c r="D17843" s="37">
        <v>0.0526091586794462</v>
      </c>
      <c r="E17843" s="37" t="s">
        <v>15</v>
      </c>
      <c r="F17843" s="37" t="s">
        <v>9</v>
      </c>
    </row>
    <row r="17844">
      <c r="A17844" s="36" t="str">
        <f t="shared" si="1"/>
        <v>Medium Population-Middle Poverty</v>
      </c>
      <c r="B17844" s="35" t="s">
        <v>17863</v>
      </c>
      <c r="C17844" s="37">
        <v>657.0</v>
      </c>
      <c r="D17844" s="37">
        <v>0.158295281582953</v>
      </c>
      <c r="E17844" s="37" t="s">
        <v>15</v>
      </c>
      <c r="F17844" s="37" t="s">
        <v>10</v>
      </c>
    </row>
    <row r="17845">
      <c r="A17845" s="36" t="str">
        <f t="shared" si="1"/>
        <v>Medium Population-Middle Poverty</v>
      </c>
      <c r="B17845" s="35" t="s">
        <v>17864</v>
      </c>
      <c r="C17845" s="37">
        <v>4055.0</v>
      </c>
      <c r="D17845" s="37">
        <v>0.126510480887793</v>
      </c>
      <c r="E17845" s="37" t="s">
        <v>15</v>
      </c>
      <c r="F17845" s="37" t="s">
        <v>10</v>
      </c>
    </row>
    <row r="17846">
      <c r="A17846" s="36" t="str">
        <f t="shared" si="1"/>
        <v>Medium Population-Middle Poverty</v>
      </c>
      <c r="B17846" s="35" t="s">
        <v>17865</v>
      </c>
      <c r="C17846" s="37">
        <v>907.0</v>
      </c>
      <c r="D17846" s="37">
        <v>0.140022050716648</v>
      </c>
      <c r="E17846" s="37" t="s">
        <v>15</v>
      </c>
      <c r="F17846" s="37" t="s">
        <v>10</v>
      </c>
    </row>
    <row r="17847">
      <c r="A17847" s="36" t="str">
        <f t="shared" si="1"/>
        <v>Medium Population-Middle Poverty</v>
      </c>
      <c r="B17847" s="35" t="s">
        <v>17866</v>
      </c>
      <c r="C17847" s="37">
        <v>4597.0</v>
      </c>
      <c r="D17847" s="37">
        <v>0.116162714814009</v>
      </c>
      <c r="E17847" s="37" t="s">
        <v>15</v>
      </c>
      <c r="F17847" s="37" t="s">
        <v>10</v>
      </c>
    </row>
    <row r="17848">
      <c r="A17848" s="36" t="str">
        <f t="shared" si="1"/>
        <v>Medium Population-Middle Poverty</v>
      </c>
      <c r="B17848" s="35" t="s">
        <v>17867</v>
      </c>
      <c r="C17848" s="37">
        <v>1184.0</v>
      </c>
      <c r="D17848" s="37">
        <v>0.109797297297297</v>
      </c>
      <c r="E17848" s="37" t="s">
        <v>15</v>
      </c>
      <c r="F17848" s="37" t="s">
        <v>10</v>
      </c>
    </row>
    <row r="17849">
      <c r="A17849" s="36" t="str">
        <f t="shared" si="1"/>
        <v>Medium Population-Low Poverty</v>
      </c>
      <c r="B17849" s="35" t="s">
        <v>17868</v>
      </c>
      <c r="C17849" s="37">
        <v>893.0</v>
      </c>
      <c r="D17849" s="37">
        <v>0.0481522956326988</v>
      </c>
      <c r="E17849" s="37" t="s">
        <v>15</v>
      </c>
      <c r="F17849" s="37" t="s">
        <v>9</v>
      </c>
    </row>
    <row r="17850">
      <c r="A17850" s="36" t="str">
        <f t="shared" si="1"/>
        <v>Medium Population-Middle Poverty</v>
      </c>
      <c r="B17850" s="35" t="s">
        <v>17869</v>
      </c>
      <c r="C17850" s="37">
        <v>2093.0</v>
      </c>
      <c r="D17850" s="37">
        <v>0.105112279025322</v>
      </c>
      <c r="E17850" s="37" t="s">
        <v>15</v>
      </c>
      <c r="F17850" s="37" t="s">
        <v>10</v>
      </c>
    </row>
    <row r="17851">
      <c r="A17851" s="36" t="str">
        <f t="shared" si="1"/>
        <v>Medium Population-Middle Poverty</v>
      </c>
      <c r="B17851" s="35" t="s">
        <v>17870</v>
      </c>
      <c r="C17851" s="37">
        <v>885.0</v>
      </c>
      <c r="D17851" s="37">
        <v>0.224858757062147</v>
      </c>
      <c r="E17851" s="37" t="s">
        <v>15</v>
      </c>
      <c r="F17851" s="37" t="s">
        <v>10</v>
      </c>
    </row>
    <row r="17852">
      <c r="A17852" s="36" t="str">
        <f t="shared" si="1"/>
        <v>Medium Population-Low Poverty</v>
      </c>
      <c r="B17852" s="35" t="s">
        <v>17871</v>
      </c>
      <c r="C17852" s="37">
        <v>549.0</v>
      </c>
      <c r="D17852" s="37">
        <v>0.0983606557377049</v>
      </c>
      <c r="E17852" s="37" t="s">
        <v>15</v>
      </c>
      <c r="F17852" s="37" t="s">
        <v>9</v>
      </c>
    </row>
    <row r="17853">
      <c r="A17853" s="36" t="str">
        <f t="shared" si="1"/>
        <v>Medium Population-Low Poverty</v>
      </c>
      <c r="B17853" s="35" t="s">
        <v>17872</v>
      </c>
      <c r="C17853" s="37">
        <v>1921.0</v>
      </c>
      <c r="D17853" s="37">
        <v>0.0895366996356065</v>
      </c>
      <c r="E17853" s="37" t="s">
        <v>15</v>
      </c>
      <c r="F17853" s="37" t="s">
        <v>9</v>
      </c>
    </row>
    <row r="17854">
      <c r="A17854" s="36" t="str">
        <f t="shared" si="1"/>
        <v>Medium Population-Middle Poverty</v>
      </c>
      <c r="B17854" s="35" t="s">
        <v>17873</v>
      </c>
      <c r="C17854" s="37">
        <v>755.0</v>
      </c>
      <c r="D17854" s="37">
        <v>0.133774834437086</v>
      </c>
      <c r="E17854" s="37" t="s">
        <v>15</v>
      </c>
      <c r="F17854" s="37" t="s">
        <v>10</v>
      </c>
    </row>
    <row r="17855">
      <c r="A17855" s="36" t="str">
        <f t="shared" si="1"/>
        <v>Low Population-Middle Poverty</v>
      </c>
      <c r="B17855" s="35" t="s">
        <v>17874</v>
      </c>
      <c r="C17855" s="37">
        <v>402.0</v>
      </c>
      <c r="D17855" s="37">
        <v>0.111940298507463</v>
      </c>
      <c r="E17855" s="37" t="s">
        <v>16</v>
      </c>
      <c r="F17855" s="37" t="s">
        <v>10</v>
      </c>
    </row>
    <row r="17856">
      <c r="A17856" s="36" t="str">
        <f t="shared" si="1"/>
        <v>Low Population-Low Poverty</v>
      </c>
      <c r="B17856" s="35" t="s">
        <v>17875</v>
      </c>
      <c r="C17856" s="37">
        <v>57.0</v>
      </c>
      <c r="D17856" s="37">
        <v>0.0526315789473684</v>
      </c>
      <c r="E17856" s="37" t="s">
        <v>16</v>
      </c>
      <c r="F17856" s="37" t="s">
        <v>9</v>
      </c>
    </row>
    <row r="17857">
      <c r="A17857" s="36" t="str">
        <f t="shared" si="1"/>
        <v>Medium Population-Middle Poverty</v>
      </c>
      <c r="B17857" s="35" t="s">
        <v>17876</v>
      </c>
      <c r="C17857" s="37">
        <v>1310.0</v>
      </c>
      <c r="D17857" s="37">
        <v>0.154198473282443</v>
      </c>
      <c r="E17857" s="37" t="s">
        <v>15</v>
      </c>
      <c r="F17857" s="37" t="s">
        <v>10</v>
      </c>
    </row>
    <row r="17858">
      <c r="A17858" s="36" t="str">
        <f t="shared" si="1"/>
        <v>Medium Population-Middle Poverty</v>
      </c>
      <c r="B17858" s="35" t="s">
        <v>17877</v>
      </c>
      <c r="C17858" s="37">
        <v>5073.0</v>
      </c>
      <c r="D17858" s="37">
        <v>0.108811354228267</v>
      </c>
      <c r="E17858" s="37" t="s">
        <v>15</v>
      </c>
      <c r="F17858" s="37" t="s">
        <v>10</v>
      </c>
    </row>
    <row r="17859">
      <c r="A17859" s="36" t="str">
        <f t="shared" si="1"/>
        <v>High Population-Middle Poverty</v>
      </c>
      <c r="B17859" s="35" t="s">
        <v>17878</v>
      </c>
      <c r="C17859" s="37">
        <v>46198.0</v>
      </c>
      <c r="D17859" s="37">
        <v>0.222498809472272</v>
      </c>
      <c r="E17859" s="37" t="s">
        <v>14</v>
      </c>
      <c r="F17859" s="37" t="s">
        <v>10</v>
      </c>
    </row>
    <row r="17860">
      <c r="A17860" s="36" t="str">
        <f t="shared" si="1"/>
        <v>High Population-Middle Poverty</v>
      </c>
      <c r="B17860" s="35" t="s">
        <v>17879</v>
      </c>
      <c r="C17860" s="37">
        <v>13830.0</v>
      </c>
      <c r="D17860" s="37">
        <v>0.119016630513377</v>
      </c>
      <c r="E17860" s="37" t="s">
        <v>14</v>
      </c>
      <c r="F17860" s="37" t="s">
        <v>10</v>
      </c>
    </row>
    <row r="17861">
      <c r="A17861" s="36" t="str">
        <f t="shared" si="1"/>
        <v>Medium Population-Low Poverty</v>
      </c>
      <c r="B17861" s="35" t="s">
        <v>17880</v>
      </c>
      <c r="C17861" s="37">
        <v>1566.0</v>
      </c>
      <c r="D17861" s="37">
        <v>0.0823754789272031</v>
      </c>
      <c r="E17861" s="37" t="s">
        <v>15</v>
      </c>
      <c r="F17861" s="37" t="s">
        <v>9</v>
      </c>
    </row>
    <row r="17862">
      <c r="A17862" s="36" t="str">
        <f t="shared" si="1"/>
        <v>Medium Population-Low Poverty</v>
      </c>
      <c r="B17862" s="35" t="s">
        <v>17881</v>
      </c>
      <c r="C17862" s="37">
        <v>1157.0</v>
      </c>
      <c r="D17862" s="37">
        <v>0.0898876404494382</v>
      </c>
      <c r="E17862" s="37" t="s">
        <v>15</v>
      </c>
      <c r="F17862" s="37" t="s">
        <v>9</v>
      </c>
    </row>
    <row r="17863">
      <c r="A17863" s="36" t="str">
        <f t="shared" si="1"/>
        <v>Medium Population-Low Poverty</v>
      </c>
      <c r="B17863" s="35" t="s">
        <v>17882</v>
      </c>
      <c r="C17863" s="37">
        <v>5092.0</v>
      </c>
      <c r="D17863" s="37">
        <v>0.0895522388059701</v>
      </c>
      <c r="E17863" s="37" t="s">
        <v>15</v>
      </c>
      <c r="F17863" s="37" t="s">
        <v>9</v>
      </c>
    </row>
    <row r="17864">
      <c r="A17864" s="36" t="str">
        <f t="shared" si="1"/>
        <v>Medium Population-Middle Poverty</v>
      </c>
      <c r="B17864" s="35" t="s">
        <v>17883</v>
      </c>
      <c r="C17864" s="37">
        <v>1650.0</v>
      </c>
      <c r="D17864" s="37">
        <v>0.115757575757576</v>
      </c>
      <c r="E17864" s="37" t="s">
        <v>15</v>
      </c>
      <c r="F17864" s="37" t="s">
        <v>10</v>
      </c>
    </row>
    <row r="17865">
      <c r="A17865" s="36" t="str">
        <f t="shared" si="1"/>
        <v>Medium Population-Low Poverty</v>
      </c>
      <c r="B17865" s="35" t="s">
        <v>17884</v>
      </c>
      <c r="C17865" s="37">
        <v>2817.0</v>
      </c>
      <c r="D17865" s="37">
        <v>0.0922967696130635</v>
      </c>
      <c r="E17865" s="37" t="s">
        <v>15</v>
      </c>
      <c r="F17865" s="37" t="s">
        <v>9</v>
      </c>
    </row>
    <row r="17866">
      <c r="A17866" s="36" t="str">
        <f t="shared" si="1"/>
        <v>Medium Population-Middle Poverty</v>
      </c>
      <c r="B17866" s="35" t="s">
        <v>17885</v>
      </c>
      <c r="C17866" s="37">
        <v>9515.0</v>
      </c>
      <c r="D17866" s="37">
        <v>0.136836573830793</v>
      </c>
      <c r="E17866" s="37" t="s">
        <v>15</v>
      </c>
      <c r="F17866" s="37" t="s">
        <v>10</v>
      </c>
    </row>
    <row r="17867">
      <c r="A17867" s="36" t="str">
        <f t="shared" si="1"/>
        <v>Medium Population-Low Poverty</v>
      </c>
      <c r="B17867" s="35" t="s">
        <v>17886</v>
      </c>
      <c r="C17867" s="37">
        <v>2599.0</v>
      </c>
      <c r="D17867" s="37">
        <v>0.0923432089265102</v>
      </c>
      <c r="E17867" s="37" t="s">
        <v>15</v>
      </c>
      <c r="F17867" s="37" t="s">
        <v>9</v>
      </c>
    </row>
    <row r="17868">
      <c r="A17868" s="36" t="str">
        <f t="shared" si="1"/>
        <v>Medium Population-Middle Poverty</v>
      </c>
      <c r="B17868" s="35" t="s">
        <v>17887</v>
      </c>
      <c r="C17868" s="37">
        <v>2217.0</v>
      </c>
      <c r="D17868" s="37">
        <v>0.1127649977447</v>
      </c>
      <c r="E17868" s="37" t="s">
        <v>15</v>
      </c>
      <c r="F17868" s="37" t="s">
        <v>10</v>
      </c>
    </row>
    <row r="17869">
      <c r="A17869" s="36" t="str">
        <f t="shared" si="1"/>
        <v>Medium Population-Middle Poverty</v>
      </c>
      <c r="B17869" s="35" t="s">
        <v>17888</v>
      </c>
      <c r="C17869" s="37">
        <v>3878.0</v>
      </c>
      <c r="D17869" s="37">
        <v>0.17870036101083</v>
      </c>
      <c r="E17869" s="37" t="s">
        <v>15</v>
      </c>
      <c r="F17869" s="37" t="s">
        <v>10</v>
      </c>
    </row>
    <row r="17870">
      <c r="A17870" s="36" t="str">
        <f t="shared" si="1"/>
        <v>Medium Population-Middle Poverty</v>
      </c>
      <c r="B17870" s="35" t="s">
        <v>17889</v>
      </c>
      <c r="C17870" s="37">
        <v>1416.0</v>
      </c>
      <c r="D17870" s="37">
        <v>0.104519774011299</v>
      </c>
      <c r="E17870" s="37" t="s">
        <v>15</v>
      </c>
      <c r="F17870" s="37" t="s">
        <v>10</v>
      </c>
    </row>
    <row r="17871">
      <c r="A17871" s="36" t="str">
        <f t="shared" si="1"/>
        <v>Medium Population-Low Poverty</v>
      </c>
      <c r="B17871" s="35" t="s">
        <v>17890</v>
      </c>
      <c r="C17871" s="37">
        <v>1996.0</v>
      </c>
      <c r="D17871" s="37">
        <v>0.0701402805611222</v>
      </c>
      <c r="E17871" s="37" t="s">
        <v>15</v>
      </c>
      <c r="F17871" s="37" t="s">
        <v>9</v>
      </c>
    </row>
    <row r="17872">
      <c r="A17872" s="36" t="str">
        <f t="shared" si="1"/>
        <v>Medium Population-Low Poverty</v>
      </c>
      <c r="B17872" s="35" t="s">
        <v>17891</v>
      </c>
      <c r="C17872" s="37">
        <v>2145.0</v>
      </c>
      <c r="D17872" s="37">
        <v>0.0554778554778555</v>
      </c>
      <c r="E17872" s="37" t="s">
        <v>15</v>
      </c>
      <c r="F17872" s="37" t="s">
        <v>9</v>
      </c>
    </row>
    <row r="17873">
      <c r="A17873" s="36" t="str">
        <f t="shared" si="1"/>
        <v>Medium Population-Middle Poverty</v>
      </c>
      <c r="B17873" s="35" t="s">
        <v>17892</v>
      </c>
      <c r="C17873" s="37">
        <v>1486.0</v>
      </c>
      <c r="D17873" s="37">
        <v>0.180349932705249</v>
      </c>
      <c r="E17873" s="37" t="s">
        <v>15</v>
      </c>
      <c r="F17873" s="37" t="s">
        <v>10</v>
      </c>
    </row>
    <row r="17874">
      <c r="A17874" s="36" t="str">
        <f t="shared" si="1"/>
        <v>Low Population-Low Poverty</v>
      </c>
      <c r="B17874" s="35" t="s">
        <v>17893</v>
      </c>
      <c r="C17874" s="37">
        <v>237.0</v>
      </c>
      <c r="D17874" s="37">
        <v>0.0548523206751055</v>
      </c>
      <c r="E17874" s="37" t="s">
        <v>16</v>
      </c>
      <c r="F17874" s="37" t="s">
        <v>9</v>
      </c>
    </row>
    <row r="17875">
      <c r="A17875" s="36" t="str">
        <f t="shared" si="1"/>
        <v>Medium Population-Low Poverty</v>
      </c>
      <c r="B17875" s="35" t="s">
        <v>17894</v>
      </c>
      <c r="C17875" s="37">
        <v>1474.0</v>
      </c>
      <c r="D17875" s="37">
        <v>0.0705563093622795</v>
      </c>
      <c r="E17875" s="37" t="s">
        <v>15</v>
      </c>
      <c r="F17875" s="37" t="s">
        <v>9</v>
      </c>
    </row>
    <row r="17876">
      <c r="A17876" s="36" t="str">
        <f t="shared" si="1"/>
        <v>Medium Population-Low Poverty</v>
      </c>
      <c r="B17876" s="35" t="s">
        <v>17895</v>
      </c>
      <c r="C17876" s="37">
        <v>1720.0</v>
      </c>
      <c r="D17876" s="37">
        <v>0.0581395348837209</v>
      </c>
      <c r="E17876" s="37" t="s">
        <v>15</v>
      </c>
      <c r="F17876" s="37" t="s">
        <v>9</v>
      </c>
    </row>
    <row r="17877">
      <c r="A17877" s="36" t="str">
        <f t="shared" si="1"/>
        <v>Medium Population-Middle Poverty</v>
      </c>
      <c r="B17877" s="35" t="s">
        <v>17896</v>
      </c>
      <c r="C17877" s="37">
        <v>867.0</v>
      </c>
      <c r="D17877" s="37">
        <v>0.110726643598616</v>
      </c>
      <c r="E17877" s="37" t="s">
        <v>15</v>
      </c>
      <c r="F17877" s="37" t="s">
        <v>10</v>
      </c>
    </row>
    <row r="17878">
      <c r="A17878" s="36" t="str">
        <f t="shared" si="1"/>
        <v>Medium Population-Low Poverty</v>
      </c>
      <c r="B17878" s="35" t="s">
        <v>17897</v>
      </c>
      <c r="C17878" s="37">
        <v>2563.0</v>
      </c>
      <c r="D17878" s="37">
        <v>0.0983222785797893</v>
      </c>
      <c r="E17878" s="37" t="s">
        <v>15</v>
      </c>
      <c r="F17878" s="37" t="s">
        <v>9</v>
      </c>
    </row>
    <row r="17879">
      <c r="A17879" s="36" t="str">
        <f t="shared" si="1"/>
        <v>Medium Population-Middle Poverty</v>
      </c>
      <c r="B17879" s="35" t="s">
        <v>17898</v>
      </c>
      <c r="C17879" s="37">
        <v>4096.0</v>
      </c>
      <c r="D17879" s="37">
        <v>0.109619140625</v>
      </c>
      <c r="E17879" s="37" t="s">
        <v>15</v>
      </c>
      <c r="F17879" s="37" t="s">
        <v>10</v>
      </c>
    </row>
    <row r="17880">
      <c r="A17880" s="36" t="str">
        <f t="shared" si="1"/>
        <v>Medium Population-Middle Poverty</v>
      </c>
      <c r="B17880" s="35" t="s">
        <v>17899</v>
      </c>
      <c r="C17880" s="37">
        <v>1658.0</v>
      </c>
      <c r="D17880" s="37">
        <v>0.125452352231604</v>
      </c>
      <c r="E17880" s="37" t="s">
        <v>15</v>
      </c>
      <c r="F17880" s="37" t="s">
        <v>10</v>
      </c>
    </row>
    <row r="17881">
      <c r="A17881" s="36" t="str">
        <f t="shared" si="1"/>
        <v>Medium Population-Middle Poverty</v>
      </c>
      <c r="B17881" s="35" t="s">
        <v>17900</v>
      </c>
      <c r="C17881" s="37">
        <v>1085.0</v>
      </c>
      <c r="D17881" s="37">
        <v>0.169585253456221</v>
      </c>
      <c r="E17881" s="37" t="s">
        <v>15</v>
      </c>
      <c r="F17881" s="37" t="s">
        <v>10</v>
      </c>
    </row>
    <row r="17882">
      <c r="A17882" s="36" t="str">
        <f t="shared" si="1"/>
        <v>Medium Population-Middle Poverty</v>
      </c>
      <c r="B17882" s="35" t="s">
        <v>17901</v>
      </c>
      <c r="C17882" s="37">
        <v>4415.0</v>
      </c>
      <c r="D17882" s="37">
        <v>0.263420158550396</v>
      </c>
      <c r="E17882" s="37" t="s">
        <v>15</v>
      </c>
      <c r="F17882" s="37" t="s">
        <v>10</v>
      </c>
    </row>
    <row r="17883">
      <c r="A17883" s="36" t="str">
        <f t="shared" si="1"/>
        <v>Medium Population-Middle Poverty</v>
      </c>
      <c r="B17883" s="35" t="s">
        <v>17902</v>
      </c>
      <c r="C17883" s="37">
        <v>1698.0</v>
      </c>
      <c r="D17883" s="37">
        <v>0.126619552414605</v>
      </c>
      <c r="E17883" s="37" t="s">
        <v>15</v>
      </c>
      <c r="F17883" s="37" t="s">
        <v>10</v>
      </c>
    </row>
    <row r="17884">
      <c r="A17884" s="36" t="str">
        <f t="shared" si="1"/>
        <v>High Population-Low Poverty</v>
      </c>
      <c r="B17884" s="35" t="s">
        <v>17903</v>
      </c>
      <c r="C17884" s="37">
        <v>14749.0</v>
      </c>
      <c r="D17884" s="37">
        <v>0.0425791579090108</v>
      </c>
      <c r="E17884" s="37" t="s">
        <v>14</v>
      </c>
      <c r="F17884" s="37" t="s">
        <v>9</v>
      </c>
    </row>
    <row r="17885">
      <c r="A17885" s="36" t="str">
        <f t="shared" si="1"/>
        <v>Low Population-Middle Poverty</v>
      </c>
      <c r="B17885" s="35" t="s">
        <v>17904</v>
      </c>
      <c r="C17885" s="37">
        <v>210.0</v>
      </c>
      <c r="D17885" s="37">
        <v>0.171428571428571</v>
      </c>
      <c r="E17885" s="37" t="s">
        <v>16</v>
      </c>
      <c r="F17885" s="37" t="s">
        <v>10</v>
      </c>
    </row>
    <row r="17886">
      <c r="A17886" s="36" t="str">
        <f t="shared" si="1"/>
        <v>Medium Population-Middle Poverty</v>
      </c>
      <c r="B17886" s="35" t="s">
        <v>17905</v>
      </c>
      <c r="C17886" s="37">
        <v>1528.0</v>
      </c>
      <c r="D17886" s="37">
        <v>0.150523560209424</v>
      </c>
      <c r="E17886" s="37" t="s">
        <v>15</v>
      </c>
      <c r="F17886" s="37" t="s">
        <v>10</v>
      </c>
    </row>
    <row r="17887">
      <c r="A17887" s="36" t="str">
        <f t="shared" si="1"/>
        <v>Medium Population-Middle Poverty</v>
      </c>
      <c r="B17887" s="35" t="s">
        <v>17906</v>
      </c>
      <c r="C17887" s="37">
        <v>2561.0</v>
      </c>
      <c r="D17887" s="37">
        <v>0.193283873486919</v>
      </c>
      <c r="E17887" s="37" t="s">
        <v>15</v>
      </c>
      <c r="F17887" s="37" t="s">
        <v>10</v>
      </c>
    </row>
    <row r="17888">
      <c r="A17888" s="36" t="str">
        <f t="shared" si="1"/>
        <v>Low Population-Low Poverty</v>
      </c>
      <c r="B17888" s="35" t="s">
        <v>17907</v>
      </c>
      <c r="C17888" s="37">
        <v>4.0</v>
      </c>
      <c r="D17888" s="37">
        <v>0.0</v>
      </c>
      <c r="E17888" s="37" t="s">
        <v>16</v>
      </c>
      <c r="F17888" s="37" t="s">
        <v>9</v>
      </c>
    </row>
    <row r="17889">
      <c r="A17889" s="36" t="str">
        <f t="shared" si="1"/>
        <v>Medium Population-Middle Poverty</v>
      </c>
      <c r="B17889" s="35" t="s">
        <v>17908</v>
      </c>
      <c r="C17889" s="37">
        <v>2108.0</v>
      </c>
      <c r="D17889" s="37">
        <v>0.106261859582543</v>
      </c>
      <c r="E17889" s="37" t="s">
        <v>15</v>
      </c>
      <c r="F17889" s="37" t="s">
        <v>10</v>
      </c>
    </row>
    <row r="17890">
      <c r="A17890" s="36" t="str">
        <f t="shared" si="1"/>
        <v>Low Population-Low Poverty</v>
      </c>
      <c r="B17890" s="35" t="s">
        <v>17909</v>
      </c>
      <c r="C17890" s="37">
        <v>2.0</v>
      </c>
      <c r="D17890" s="37">
        <v>0.0</v>
      </c>
      <c r="E17890" s="37" t="s">
        <v>16</v>
      </c>
      <c r="F17890" s="37" t="s">
        <v>9</v>
      </c>
    </row>
    <row r="17891">
      <c r="A17891" s="36" t="str">
        <f t="shared" si="1"/>
        <v>Medium Population-Low Poverty</v>
      </c>
      <c r="B17891" s="35" t="s">
        <v>17910</v>
      </c>
      <c r="C17891" s="37">
        <v>1481.0</v>
      </c>
      <c r="D17891" s="37">
        <v>0.099932478055368</v>
      </c>
      <c r="E17891" s="37" t="s">
        <v>15</v>
      </c>
      <c r="F17891" s="37" t="s">
        <v>9</v>
      </c>
    </row>
    <row r="17892">
      <c r="A17892" s="36" t="str">
        <f t="shared" si="1"/>
        <v>Low Population-Middle Poverty</v>
      </c>
      <c r="B17892" s="35" t="s">
        <v>17911</v>
      </c>
      <c r="C17892" s="37">
        <v>61.0</v>
      </c>
      <c r="D17892" s="37">
        <v>0.327868852459016</v>
      </c>
      <c r="E17892" s="37" t="s">
        <v>16</v>
      </c>
      <c r="F17892" s="37" t="s">
        <v>10</v>
      </c>
    </row>
    <row r="17893">
      <c r="A17893" s="36" t="str">
        <f t="shared" si="1"/>
        <v>Medium Population-Middle Poverty</v>
      </c>
      <c r="B17893" s="35" t="s">
        <v>17912</v>
      </c>
      <c r="C17893" s="37">
        <v>4177.0</v>
      </c>
      <c r="D17893" s="37">
        <v>0.229111802729232</v>
      </c>
      <c r="E17893" s="37" t="s">
        <v>15</v>
      </c>
      <c r="F17893" s="37" t="s">
        <v>10</v>
      </c>
    </row>
    <row r="17894">
      <c r="A17894" s="36" t="str">
        <f t="shared" si="1"/>
        <v>Medium Population-Middle Poverty</v>
      </c>
      <c r="B17894" s="35" t="s">
        <v>17913</v>
      </c>
      <c r="C17894" s="37">
        <v>1664.0</v>
      </c>
      <c r="D17894" s="37">
        <v>0.168269230769231</v>
      </c>
      <c r="E17894" s="37" t="s">
        <v>15</v>
      </c>
      <c r="F17894" s="37" t="s">
        <v>10</v>
      </c>
    </row>
    <row r="17895">
      <c r="A17895" s="36" t="str">
        <f t="shared" si="1"/>
        <v>High Population-Low Poverty</v>
      </c>
      <c r="B17895" s="35" t="s">
        <v>17914</v>
      </c>
      <c r="C17895" s="37">
        <v>23956.0</v>
      </c>
      <c r="D17895" s="37">
        <v>0.0555184504925697</v>
      </c>
      <c r="E17895" s="37" t="s">
        <v>14</v>
      </c>
      <c r="F17895" s="37" t="s">
        <v>9</v>
      </c>
    </row>
    <row r="17896">
      <c r="A17896" s="36" t="str">
        <f t="shared" si="1"/>
        <v>Medium Population-Middle Poverty</v>
      </c>
      <c r="B17896" s="35" t="s">
        <v>17915</v>
      </c>
      <c r="C17896" s="37">
        <v>1438.0</v>
      </c>
      <c r="D17896" s="37">
        <v>0.187065368567455</v>
      </c>
      <c r="E17896" s="37" t="s">
        <v>15</v>
      </c>
      <c r="F17896" s="37" t="s">
        <v>10</v>
      </c>
    </row>
    <row r="17897">
      <c r="A17897" s="36" t="str">
        <f t="shared" si="1"/>
        <v>Medium Population-Middle Poverty</v>
      </c>
      <c r="B17897" s="35" t="s">
        <v>17916</v>
      </c>
      <c r="C17897" s="37">
        <v>1000.0</v>
      </c>
      <c r="D17897" s="37">
        <v>0.207</v>
      </c>
      <c r="E17897" s="37" t="s">
        <v>15</v>
      </c>
      <c r="F17897" s="37" t="s">
        <v>10</v>
      </c>
    </row>
    <row r="17898">
      <c r="A17898" s="36" t="str">
        <f t="shared" si="1"/>
        <v>Medium Population-Middle Poverty</v>
      </c>
      <c r="B17898" s="35" t="s">
        <v>17917</v>
      </c>
      <c r="C17898" s="37">
        <v>943.0</v>
      </c>
      <c r="D17898" s="37">
        <v>0.11558854718982</v>
      </c>
      <c r="E17898" s="37" t="s">
        <v>15</v>
      </c>
      <c r="F17898" s="37" t="s">
        <v>10</v>
      </c>
    </row>
    <row r="17899">
      <c r="A17899" s="36" t="str">
        <f t="shared" si="1"/>
        <v>Low Population-Low Poverty</v>
      </c>
      <c r="B17899" s="35" t="s">
        <v>17918</v>
      </c>
      <c r="C17899" s="37">
        <v>66.0</v>
      </c>
      <c r="D17899" s="37">
        <v>0.0606060606060606</v>
      </c>
      <c r="E17899" s="37" t="s">
        <v>16</v>
      </c>
      <c r="F17899" s="37" t="s">
        <v>9</v>
      </c>
    </row>
    <row r="17900">
      <c r="A17900" s="36" t="str">
        <f t="shared" si="1"/>
        <v>Medium Population-Middle Poverty</v>
      </c>
      <c r="B17900" s="35" t="s">
        <v>17919</v>
      </c>
      <c r="C17900" s="37">
        <v>1816.0</v>
      </c>
      <c r="D17900" s="37">
        <v>0.18557268722467</v>
      </c>
      <c r="E17900" s="37" t="s">
        <v>15</v>
      </c>
      <c r="F17900" s="37" t="s">
        <v>10</v>
      </c>
    </row>
    <row r="17901">
      <c r="A17901" s="36" t="str">
        <f t="shared" si="1"/>
        <v>High Population-Middle Poverty</v>
      </c>
      <c r="B17901" s="35" t="s">
        <v>17920</v>
      </c>
      <c r="C17901" s="37">
        <v>17118.0</v>
      </c>
      <c r="D17901" s="37">
        <v>0.133660474354481</v>
      </c>
      <c r="E17901" s="37" t="s">
        <v>14</v>
      </c>
      <c r="F17901" s="37" t="s">
        <v>10</v>
      </c>
    </row>
    <row r="17902">
      <c r="A17902" s="36" t="str">
        <f t="shared" si="1"/>
        <v>Low Population-Low Poverty</v>
      </c>
      <c r="B17902" s="35" t="s">
        <v>17921</v>
      </c>
      <c r="C17902" s="37">
        <v>345.0</v>
      </c>
      <c r="D17902" s="37">
        <v>0.0927536231884058</v>
      </c>
      <c r="E17902" s="37" t="s">
        <v>16</v>
      </c>
      <c r="F17902" s="37" t="s">
        <v>9</v>
      </c>
    </row>
    <row r="17903">
      <c r="A17903" s="36" t="str">
        <f t="shared" si="1"/>
        <v>Medium Population-Low Poverty</v>
      </c>
      <c r="B17903" s="35" t="s">
        <v>17922</v>
      </c>
      <c r="C17903" s="37">
        <v>2575.0</v>
      </c>
      <c r="D17903" s="37">
        <v>0.090873786407767</v>
      </c>
      <c r="E17903" s="37" t="s">
        <v>15</v>
      </c>
      <c r="F17903" s="37" t="s">
        <v>9</v>
      </c>
    </row>
    <row r="17904">
      <c r="A17904" s="36" t="str">
        <f t="shared" si="1"/>
        <v>Medium Population-Low Poverty</v>
      </c>
      <c r="B17904" s="35" t="s">
        <v>17923</v>
      </c>
      <c r="C17904" s="37">
        <v>1341.0</v>
      </c>
      <c r="D17904" s="37">
        <v>0.0954511558538404</v>
      </c>
      <c r="E17904" s="37" t="s">
        <v>15</v>
      </c>
      <c r="F17904" s="37" t="s">
        <v>9</v>
      </c>
    </row>
    <row r="17905">
      <c r="A17905" s="36" t="str">
        <f t="shared" si="1"/>
        <v>High Population-Middle Poverty</v>
      </c>
      <c r="B17905" s="35" t="s">
        <v>17924</v>
      </c>
      <c r="C17905" s="37">
        <v>15639.0</v>
      </c>
      <c r="D17905" s="37">
        <v>0.107167977492167</v>
      </c>
      <c r="E17905" s="37" t="s">
        <v>14</v>
      </c>
      <c r="F17905" s="37" t="s">
        <v>10</v>
      </c>
    </row>
    <row r="17906">
      <c r="A17906" s="36" t="str">
        <f t="shared" si="1"/>
        <v>Medium Population-Low Poverty</v>
      </c>
      <c r="B17906" s="35" t="s">
        <v>17925</v>
      </c>
      <c r="C17906" s="37">
        <v>3580.0</v>
      </c>
      <c r="D17906" s="37">
        <v>0.0441340782122905</v>
      </c>
      <c r="E17906" s="37" t="s">
        <v>15</v>
      </c>
      <c r="F17906" s="37" t="s">
        <v>9</v>
      </c>
    </row>
    <row r="17907">
      <c r="A17907" s="36" t="str">
        <f t="shared" si="1"/>
        <v>Medium Population-Middle Poverty</v>
      </c>
      <c r="B17907" s="35" t="s">
        <v>17926</v>
      </c>
      <c r="C17907" s="37">
        <v>1632.0</v>
      </c>
      <c r="D17907" s="37">
        <v>0.220588235294118</v>
      </c>
      <c r="E17907" s="37" t="s">
        <v>15</v>
      </c>
      <c r="F17907" s="37" t="s">
        <v>10</v>
      </c>
    </row>
    <row r="17908">
      <c r="A17908" s="36" t="str">
        <f t="shared" si="1"/>
        <v>Medium Population-Middle Poverty</v>
      </c>
      <c r="B17908" s="35" t="s">
        <v>17927</v>
      </c>
      <c r="C17908" s="37">
        <v>7794.0</v>
      </c>
      <c r="D17908" s="37">
        <v>0.149858865794201</v>
      </c>
      <c r="E17908" s="37" t="s">
        <v>15</v>
      </c>
      <c r="F17908" s="37" t="s">
        <v>10</v>
      </c>
    </row>
    <row r="17909">
      <c r="A17909" s="36" t="str">
        <f t="shared" si="1"/>
        <v>Medium Population-Low Poverty</v>
      </c>
      <c r="B17909" s="35" t="s">
        <v>17928</v>
      </c>
      <c r="C17909" s="37">
        <v>2797.0</v>
      </c>
      <c r="D17909" s="37">
        <v>0.0818734358240972</v>
      </c>
      <c r="E17909" s="37" t="s">
        <v>15</v>
      </c>
      <c r="F17909" s="37" t="s">
        <v>9</v>
      </c>
    </row>
    <row r="17910">
      <c r="A17910" s="36" t="str">
        <f t="shared" si="1"/>
        <v>Medium Population-Middle Poverty</v>
      </c>
      <c r="B17910" s="35" t="s">
        <v>17929</v>
      </c>
      <c r="C17910" s="37">
        <v>4841.0</v>
      </c>
      <c r="D17910" s="37">
        <v>0.114232596570956</v>
      </c>
      <c r="E17910" s="37" t="s">
        <v>15</v>
      </c>
      <c r="F17910" s="37" t="s">
        <v>10</v>
      </c>
    </row>
    <row r="17911">
      <c r="A17911" s="36" t="str">
        <f t="shared" si="1"/>
        <v>Medium Population-Low Poverty</v>
      </c>
      <c r="B17911" s="35" t="s">
        <v>17930</v>
      </c>
      <c r="C17911" s="37">
        <v>7649.0</v>
      </c>
      <c r="D17911" s="37">
        <v>0.048372336253105</v>
      </c>
      <c r="E17911" s="37" t="s">
        <v>15</v>
      </c>
      <c r="F17911" s="37" t="s">
        <v>9</v>
      </c>
    </row>
    <row r="17912">
      <c r="A17912" s="36" t="str">
        <f t="shared" si="1"/>
        <v>Medium Population-Middle Poverty</v>
      </c>
      <c r="B17912" s="35" t="s">
        <v>17931</v>
      </c>
      <c r="C17912" s="37">
        <v>1799.0</v>
      </c>
      <c r="D17912" s="37">
        <v>0.266814897165092</v>
      </c>
      <c r="E17912" s="37" t="s">
        <v>15</v>
      </c>
      <c r="F17912" s="37" t="s">
        <v>10</v>
      </c>
    </row>
    <row r="17913">
      <c r="A17913" s="36" t="str">
        <f t="shared" si="1"/>
        <v>High Population-Middle Poverty</v>
      </c>
      <c r="B17913" s="35" t="s">
        <v>17932</v>
      </c>
      <c r="C17913" s="37">
        <v>36777.0</v>
      </c>
      <c r="D17913" s="37">
        <v>0.135002855045273</v>
      </c>
      <c r="E17913" s="37" t="s">
        <v>14</v>
      </c>
      <c r="F17913" s="37" t="s">
        <v>10</v>
      </c>
    </row>
    <row r="17914">
      <c r="A17914" s="36" t="str">
        <f t="shared" si="1"/>
        <v>High Population-Middle Poverty</v>
      </c>
      <c r="B17914" s="35" t="s">
        <v>17933</v>
      </c>
      <c r="C17914" s="37">
        <v>43597.0</v>
      </c>
      <c r="D17914" s="37">
        <v>0.165814161524876</v>
      </c>
      <c r="E17914" s="37" t="s">
        <v>14</v>
      </c>
      <c r="F17914" s="37" t="s">
        <v>10</v>
      </c>
    </row>
    <row r="17915">
      <c r="A17915" s="36" t="str">
        <f t="shared" si="1"/>
        <v>Medium Population-Low Poverty</v>
      </c>
      <c r="B17915" s="35" t="s">
        <v>17934</v>
      </c>
      <c r="C17915" s="37">
        <v>7574.0</v>
      </c>
      <c r="D17915" s="37">
        <v>0.0883284922101928</v>
      </c>
      <c r="E17915" s="37" t="s">
        <v>15</v>
      </c>
      <c r="F17915" s="37" t="s">
        <v>9</v>
      </c>
    </row>
    <row r="17916">
      <c r="A17916" s="36" t="str">
        <f t="shared" si="1"/>
        <v>Medium Population-Low Poverty</v>
      </c>
      <c r="B17916" s="35" t="s">
        <v>17935</v>
      </c>
      <c r="C17916" s="37">
        <v>1266.0</v>
      </c>
      <c r="D17916" s="37">
        <v>0.0860979462875198</v>
      </c>
      <c r="E17916" s="37" t="s">
        <v>15</v>
      </c>
      <c r="F17916" s="37" t="s">
        <v>9</v>
      </c>
    </row>
    <row r="17917">
      <c r="A17917" s="36" t="str">
        <f t="shared" si="1"/>
        <v>Medium Population-Middle Poverty</v>
      </c>
      <c r="B17917" s="35" t="s">
        <v>17936</v>
      </c>
      <c r="C17917" s="37">
        <v>3957.0</v>
      </c>
      <c r="D17917" s="37">
        <v>0.16173869092747</v>
      </c>
      <c r="E17917" s="37" t="s">
        <v>15</v>
      </c>
      <c r="F17917" s="37" t="s">
        <v>10</v>
      </c>
    </row>
    <row r="17918">
      <c r="A17918" s="36" t="str">
        <f t="shared" si="1"/>
        <v>Medium Population-Low Poverty</v>
      </c>
      <c r="B17918" s="35" t="s">
        <v>17937</v>
      </c>
      <c r="C17918" s="37">
        <v>1132.0</v>
      </c>
      <c r="D17918" s="37">
        <v>0.0759717314487632</v>
      </c>
      <c r="E17918" s="37" t="s">
        <v>15</v>
      </c>
      <c r="F17918" s="37" t="s">
        <v>9</v>
      </c>
    </row>
    <row r="17919">
      <c r="A17919" s="36" t="str">
        <f t="shared" si="1"/>
        <v>Medium Population-Low Poverty</v>
      </c>
      <c r="B17919" s="35" t="s">
        <v>17938</v>
      </c>
      <c r="C17919" s="37">
        <v>7235.0</v>
      </c>
      <c r="D17919" s="37">
        <v>0.0717346233586731</v>
      </c>
      <c r="E17919" s="37" t="s">
        <v>15</v>
      </c>
      <c r="F17919" s="37" t="s">
        <v>9</v>
      </c>
    </row>
    <row r="17920">
      <c r="A17920" s="36" t="str">
        <f t="shared" si="1"/>
        <v>Medium Population-Low Poverty</v>
      </c>
      <c r="B17920" s="35" t="s">
        <v>17939</v>
      </c>
      <c r="C17920" s="37">
        <v>2761.0</v>
      </c>
      <c r="D17920" s="37">
        <v>0.0862006519377037</v>
      </c>
      <c r="E17920" s="37" t="s">
        <v>15</v>
      </c>
      <c r="F17920" s="37" t="s">
        <v>9</v>
      </c>
    </row>
    <row r="17921">
      <c r="A17921" s="36" t="str">
        <f t="shared" si="1"/>
        <v>Medium Population-Middle Poverty</v>
      </c>
      <c r="B17921" s="35" t="s">
        <v>17940</v>
      </c>
      <c r="C17921" s="37">
        <v>1822.0</v>
      </c>
      <c r="D17921" s="37">
        <v>0.103732162458836</v>
      </c>
      <c r="E17921" s="37" t="s">
        <v>15</v>
      </c>
      <c r="F17921" s="37" t="s">
        <v>10</v>
      </c>
    </row>
    <row r="17922">
      <c r="A17922" s="36" t="str">
        <f t="shared" si="1"/>
        <v>Medium Population-Middle Poverty</v>
      </c>
      <c r="B17922" s="35" t="s">
        <v>17941</v>
      </c>
      <c r="C17922" s="37">
        <v>4952.0</v>
      </c>
      <c r="D17922" s="37">
        <v>0.141155088852989</v>
      </c>
      <c r="E17922" s="37" t="s">
        <v>15</v>
      </c>
      <c r="F17922" s="37" t="s">
        <v>10</v>
      </c>
    </row>
    <row r="17923">
      <c r="A17923" s="36" t="str">
        <f t="shared" si="1"/>
        <v>Medium Population-Middle Poverty</v>
      </c>
      <c r="B17923" s="35" t="s">
        <v>17942</v>
      </c>
      <c r="C17923" s="37">
        <v>6075.0</v>
      </c>
      <c r="D17923" s="37">
        <v>0.11358024691358</v>
      </c>
      <c r="E17923" s="37" t="s">
        <v>15</v>
      </c>
      <c r="F17923" s="37" t="s">
        <v>10</v>
      </c>
    </row>
    <row r="17924">
      <c r="A17924" s="36" t="str">
        <f t="shared" si="1"/>
        <v>High Population-Middle Poverty</v>
      </c>
      <c r="B17924" s="35" t="s">
        <v>17943</v>
      </c>
      <c r="C17924" s="37">
        <v>31347.0</v>
      </c>
      <c r="D17924" s="37">
        <v>0.109994576833509</v>
      </c>
      <c r="E17924" s="37" t="s">
        <v>14</v>
      </c>
      <c r="F17924" s="37" t="s">
        <v>10</v>
      </c>
    </row>
    <row r="17925">
      <c r="A17925" s="36" t="str">
        <f t="shared" si="1"/>
        <v>Medium Population-Low Poverty</v>
      </c>
      <c r="B17925" s="35" t="s">
        <v>17944</v>
      </c>
      <c r="C17925" s="37">
        <v>4862.0</v>
      </c>
      <c r="D17925" s="37">
        <v>0.0705470999588647</v>
      </c>
      <c r="E17925" s="37" t="s">
        <v>15</v>
      </c>
      <c r="F17925" s="37" t="s">
        <v>9</v>
      </c>
    </row>
    <row r="17926">
      <c r="A17926" s="36" t="str">
        <f t="shared" si="1"/>
        <v>Medium Population-Low Poverty</v>
      </c>
      <c r="B17926" s="35" t="s">
        <v>17945</v>
      </c>
      <c r="C17926" s="37">
        <v>674.0</v>
      </c>
      <c r="D17926" s="37">
        <v>0.0890207715133531</v>
      </c>
      <c r="E17926" s="37" t="s">
        <v>15</v>
      </c>
      <c r="F17926" s="37" t="s">
        <v>9</v>
      </c>
    </row>
    <row r="17927">
      <c r="A17927" s="36" t="str">
        <f t="shared" si="1"/>
        <v>Medium Population-Middle Poverty</v>
      </c>
      <c r="B17927" s="35" t="s">
        <v>17946</v>
      </c>
      <c r="C17927" s="37">
        <v>2989.0</v>
      </c>
      <c r="D17927" s="37">
        <v>0.192706590833055</v>
      </c>
      <c r="E17927" s="37" t="s">
        <v>15</v>
      </c>
      <c r="F17927" s="37" t="s">
        <v>10</v>
      </c>
    </row>
    <row r="17928">
      <c r="A17928" s="36" t="str">
        <f t="shared" si="1"/>
        <v>Medium Population-Low Poverty</v>
      </c>
      <c r="B17928" s="35" t="s">
        <v>17947</v>
      </c>
      <c r="C17928" s="37">
        <v>1199.0</v>
      </c>
      <c r="D17928" s="37">
        <v>0.0600500417014178</v>
      </c>
      <c r="E17928" s="37" t="s">
        <v>15</v>
      </c>
      <c r="F17928" s="37" t="s">
        <v>9</v>
      </c>
    </row>
    <row r="17929">
      <c r="A17929" s="36" t="str">
        <f t="shared" si="1"/>
        <v>Medium Population-Low Poverty</v>
      </c>
      <c r="B17929" s="35" t="s">
        <v>17948</v>
      </c>
      <c r="C17929" s="37">
        <v>855.0</v>
      </c>
      <c r="D17929" s="37">
        <v>0.0514619883040936</v>
      </c>
      <c r="E17929" s="37" t="s">
        <v>15</v>
      </c>
      <c r="F17929" s="37" t="s">
        <v>9</v>
      </c>
    </row>
    <row r="17930">
      <c r="A17930" s="36" t="str">
        <f t="shared" si="1"/>
        <v>Medium Population-Middle Poverty</v>
      </c>
      <c r="B17930" s="35" t="s">
        <v>17949</v>
      </c>
      <c r="C17930" s="37">
        <v>4083.0</v>
      </c>
      <c r="D17930" s="37">
        <v>0.151849130541269</v>
      </c>
      <c r="E17930" s="37" t="s">
        <v>15</v>
      </c>
      <c r="F17930" s="37" t="s">
        <v>10</v>
      </c>
    </row>
    <row r="17931">
      <c r="A17931" s="36" t="str">
        <f t="shared" si="1"/>
        <v>Medium Population-Low Poverty</v>
      </c>
      <c r="B17931" s="35" t="s">
        <v>17950</v>
      </c>
      <c r="C17931" s="37">
        <v>578.0</v>
      </c>
      <c r="D17931" s="37">
        <v>0.0363321799307958</v>
      </c>
      <c r="E17931" s="37" t="s">
        <v>15</v>
      </c>
      <c r="F17931" s="37" t="s">
        <v>9</v>
      </c>
    </row>
    <row r="17932">
      <c r="A17932" s="36" t="str">
        <f t="shared" si="1"/>
        <v>Medium Population-Low Poverty</v>
      </c>
      <c r="B17932" s="35" t="s">
        <v>17951</v>
      </c>
      <c r="C17932" s="37">
        <v>3349.0</v>
      </c>
      <c r="D17932" s="37">
        <v>0.04001194386384</v>
      </c>
      <c r="E17932" s="37" t="s">
        <v>15</v>
      </c>
      <c r="F17932" s="37" t="s">
        <v>9</v>
      </c>
    </row>
    <row r="17933">
      <c r="A17933" s="36" t="str">
        <f t="shared" si="1"/>
        <v>Medium Population-Low Poverty</v>
      </c>
      <c r="B17933" s="35" t="s">
        <v>17952</v>
      </c>
      <c r="C17933" s="37">
        <v>5226.0</v>
      </c>
      <c r="D17933" s="37">
        <v>0.0654420206659013</v>
      </c>
      <c r="E17933" s="37" t="s">
        <v>15</v>
      </c>
      <c r="F17933" s="37" t="s">
        <v>9</v>
      </c>
    </row>
    <row r="17934">
      <c r="A17934" s="36" t="str">
        <f t="shared" si="1"/>
        <v>Medium Population-Low Poverty</v>
      </c>
      <c r="B17934" s="35" t="s">
        <v>17953</v>
      </c>
      <c r="C17934" s="37">
        <v>1820.0</v>
      </c>
      <c r="D17934" s="37">
        <v>0.0906593406593407</v>
      </c>
      <c r="E17934" s="37" t="s">
        <v>15</v>
      </c>
      <c r="F17934" s="37" t="s">
        <v>9</v>
      </c>
    </row>
    <row r="17935">
      <c r="A17935" s="36" t="str">
        <f t="shared" si="1"/>
        <v>Medium Population-Middle Poverty</v>
      </c>
      <c r="B17935" s="35" t="s">
        <v>17954</v>
      </c>
      <c r="C17935" s="37">
        <v>1592.0</v>
      </c>
      <c r="D17935" s="37">
        <v>0.228643216080402</v>
      </c>
      <c r="E17935" s="37" t="s">
        <v>15</v>
      </c>
      <c r="F17935" s="37" t="s">
        <v>10</v>
      </c>
    </row>
    <row r="17936">
      <c r="A17936" s="36" t="str">
        <f t="shared" si="1"/>
        <v>Medium Population-Middle Poverty</v>
      </c>
      <c r="B17936" s="35" t="s">
        <v>17955</v>
      </c>
      <c r="C17936" s="37">
        <v>4758.0</v>
      </c>
      <c r="D17936" s="37">
        <v>0.103614964270702</v>
      </c>
      <c r="E17936" s="37" t="s">
        <v>15</v>
      </c>
      <c r="F17936" s="37" t="s">
        <v>10</v>
      </c>
    </row>
    <row r="17937">
      <c r="A17937" s="36" t="str">
        <f t="shared" si="1"/>
        <v>Medium Population-Low Poverty</v>
      </c>
      <c r="B17937" s="35" t="s">
        <v>17956</v>
      </c>
      <c r="C17937" s="37">
        <v>1927.0</v>
      </c>
      <c r="D17937" s="37">
        <v>0.0897768552153607</v>
      </c>
      <c r="E17937" s="37" t="s">
        <v>15</v>
      </c>
      <c r="F17937" s="37" t="s">
        <v>9</v>
      </c>
    </row>
    <row r="17938">
      <c r="A17938" s="36" t="str">
        <f t="shared" si="1"/>
        <v>Medium Population-Middle Poverty</v>
      </c>
      <c r="B17938" s="35" t="s">
        <v>17957</v>
      </c>
      <c r="C17938" s="37">
        <v>694.0</v>
      </c>
      <c r="D17938" s="37">
        <v>0.157060518731988</v>
      </c>
      <c r="E17938" s="37" t="s">
        <v>15</v>
      </c>
      <c r="F17938" s="37" t="s">
        <v>10</v>
      </c>
    </row>
    <row r="17939">
      <c r="A17939" s="36" t="str">
        <f t="shared" si="1"/>
        <v>Medium Population-Middle Poverty</v>
      </c>
      <c r="B17939" s="35" t="s">
        <v>17958</v>
      </c>
      <c r="C17939" s="37">
        <v>2671.0</v>
      </c>
      <c r="D17939" s="37">
        <v>0.110819917633845</v>
      </c>
      <c r="E17939" s="37" t="s">
        <v>15</v>
      </c>
      <c r="F17939" s="37" t="s">
        <v>10</v>
      </c>
    </row>
    <row r="17940">
      <c r="A17940" s="36" t="str">
        <f t="shared" si="1"/>
        <v>Medium Population-Middle Poverty</v>
      </c>
      <c r="B17940" s="35" t="s">
        <v>17959</v>
      </c>
      <c r="C17940" s="37">
        <v>1323.0</v>
      </c>
      <c r="D17940" s="37">
        <v>0.144368858654573</v>
      </c>
      <c r="E17940" s="37" t="s">
        <v>15</v>
      </c>
      <c r="F17940" s="37" t="s">
        <v>10</v>
      </c>
    </row>
    <row r="17941">
      <c r="A17941" s="36" t="str">
        <f t="shared" si="1"/>
        <v>Medium Population-Low Poverty</v>
      </c>
      <c r="B17941" s="35" t="s">
        <v>17960</v>
      </c>
      <c r="C17941" s="37">
        <v>1240.0</v>
      </c>
      <c r="D17941" s="37">
        <v>0.0620967741935484</v>
      </c>
      <c r="E17941" s="37" t="s">
        <v>15</v>
      </c>
      <c r="F17941" s="37" t="s">
        <v>9</v>
      </c>
    </row>
    <row r="17942">
      <c r="A17942" s="36" t="str">
        <f t="shared" si="1"/>
        <v>Medium Population-Low Poverty</v>
      </c>
      <c r="B17942" s="35" t="s">
        <v>17961</v>
      </c>
      <c r="C17942" s="37">
        <v>1061.0</v>
      </c>
      <c r="D17942" s="37">
        <v>0.0490103675777568</v>
      </c>
      <c r="E17942" s="37" t="s">
        <v>15</v>
      </c>
      <c r="F17942" s="37" t="s">
        <v>9</v>
      </c>
    </row>
    <row r="17943">
      <c r="A17943" s="36" t="str">
        <f t="shared" si="1"/>
        <v>High Population-Middle Poverty</v>
      </c>
      <c r="B17943" s="35" t="s">
        <v>17962</v>
      </c>
      <c r="C17943" s="37">
        <v>22472.0</v>
      </c>
      <c r="D17943" s="37">
        <v>0.158063367746529</v>
      </c>
      <c r="E17943" s="37" t="s">
        <v>14</v>
      </c>
      <c r="F17943" s="37" t="s">
        <v>10</v>
      </c>
    </row>
    <row r="17944">
      <c r="A17944" s="36" t="str">
        <f t="shared" si="1"/>
        <v>Medium Population-Middle Poverty</v>
      </c>
      <c r="B17944" s="35" t="s">
        <v>17963</v>
      </c>
      <c r="C17944" s="37">
        <v>1749.0</v>
      </c>
      <c r="D17944" s="37">
        <v>0.110920526014866</v>
      </c>
      <c r="E17944" s="37" t="s">
        <v>15</v>
      </c>
      <c r="F17944" s="37" t="s">
        <v>10</v>
      </c>
    </row>
    <row r="17945">
      <c r="A17945" s="36" t="str">
        <f t="shared" si="1"/>
        <v>Medium Population-Low Poverty</v>
      </c>
      <c r="B17945" s="35" t="s">
        <v>17964</v>
      </c>
      <c r="C17945" s="37">
        <v>6977.0</v>
      </c>
      <c r="D17945" s="37">
        <v>0.0920166260570446</v>
      </c>
      <c r="E17945" s="37" t="s">
        <v>15</v>
      </c>
      <c r="F17945" s="37" t="s">
        <v>9</v>
      </c>
    </row>
    <row r="17946">
      <c r="A17946" s="36" t="str">
        <f t="shared" si="1"/>
        <v>Medium Population-Middle Poverty</v>
      </c>
      <c r="B17946" s="35" t="s">
        <v>17965</v>
      </c>
      <c r="C17946" s="37">
        <v>920.0</v>
      </c>
      <c r="D17946" s="37">
        <v>0.108695652173913</v>
      </c>
      <c r="E17946" s="37" t="s">
        <v>15</v>
      </c>
      <c r="F17946" s="37" t="s">
        <v>10</v>
      </c>
    </row>
    <row r="17947">
      <c r="A17947" s="36" t="str">
        <f t="shared" si="1"/>
        <v>Medium Population-Middle Poverty</v>
      </c>
      <c r="B17947" s="35" t="s">
        <v>17966</v>
      </c>
      <c r="C17947" s="37">
        <v>3406.0</v>
      </c>
      <c r="D17947" s="37">
        <v>0.105695830886671</v>
      </c>
      <c r="E17947" s="37" t="s">
        <v>15</v>
      </c>
      <c r="F17947" s="37" t="s">
        <v>10</v>
      </c>
    </row>
    <row r="17948">
      <c r="A17948" s="36" t="str">
        <f t="shared" si="1"/>
        <v>Medium Population-Low Poverty</v>
      </c>
      <c r="B17948" s="35" t="s">
        <v>17967</v>
      </c>
      <c r="C17948" s="37">
        <v>4442.0</v>
      </c>
      <c r="D17948" s="37">
        <v>0.0783430886987843</v>
      </c>
      <c r="E17948" s="37" t="s">
        <v>15</v>
      </c>
      <c r="F17948" s="37" t="s">
        <v>9</v>
      </c>
    </row>
    <row r="17949">
      <c r="A17949" s="36" t="str">
        <f t="shared" si="1"/>
        <v>Medium Population-Low Poverty</v>
      </c>
      <c r="B17949" s="35" t="s">
        <v>17968</v>
      </c>
      <c r="C17949" s="37">
        <v>1364.0</v>
      </c>
      <c r="D17949" s="37">
        <v>0.0784457478005865</v>
      </c>
      <c r="E17949" s="37" t="s">
        <v>15</v>
      </c>
      <c r="F17949" s="37" t="s">
        <v>9</v>
      </c>
    </row>
    <row r="17950">
      <c r="A17950" s="36" t="str">
        <f t="shared" si="1"/>
        <v>Low Population-Low Poverty</v>
      </c>
      <c r="B17950" s="35" t="s">
        <v>17969</v>
      </c>
      <c r="C17950" s="37">
        <v>237.0</v>
      </c>
      <c r="D17950" s="37">
        <v>0.0548523206751055</v>
      </c>
      <c r="E17950" s="37" t="s">
        <v>16</v>
      </c>
      <c r="F17950" s="37" t="s">
        <v>9</v>
      </c>
    </row>
    <row r="17951">
      <c r="A17951" s="36" t="str">
        <f t="shared" si="1"/>
        <v>Medium Population-Middle Poverty</v>
      </c>
      <c r="B17951" s="35" t="s">
        <v>17970</v>
      </c>
      <c r="C17951" s="37">
        <v>1117.0</v>
      </c>
      <c r="D17951" s="37">
        <v>0.122649955237243</v>
      </c>
      <c r="E17951" s="37" t="s">
        <v>15</v>
      </c>
      <c r="F17951" s="37" t="s">
        <v>10</v>
      </c>
    </row>
    <row r="17952">
      <c r="A17952" s="36" t="str">
        <f t="shared" si="1"/>
        <v>Medium Population-Middle Poverty</v>
      </c>
      <c r="B17952" s="35" t="s">
        <v>17971</v>
      </c>
      <c r="C17952" s="37">
        <v>1264.0</v>
      </c>
      <c r="D17952" s="37">
        <v>0.118670886075949</v>
      </c>
      <c r="E17952" s="37" t="s">
        <v>15</v>
      </c>
      <c r="F17952" s="37" t="s">
        <v>10</v>
      </c>
    </row>
    <row r="17953">
      <c r="A17953" s="36" t="str">
        <f t="shared" si="1"/>
        <v>Medium Population-Middle Poverty</v>
      </c>
      <c r="B17953" s="35" t="s">
        <v>17972</v>
      </c>
      <c r="C17953" s="37">
        <v>1126.0</v>
      </c>
      <c r="D17953" s="37">
        <v>0.127886323268206</v>
      </c>
      <c r="E17953" s="37" t="s">
        <v>15</v>
      </c>
      <c r="F17953" s="37" t="s">
        <v>10</v>
      </c>
    </row>
    <row r="17954">
      <c r="A17954" s="36" t="str">
        <f t="shared" si="1"/>
        <v>Low Population-Low Poverty</v>
      </c>
      <c r="B17954" s="35" t="s">
        <v>17973</v>
      </c>
      <c r="C17954" s="37">
        <v>2.0</v>
      </c>
      <c r="D17954" s="37">
        <v>0.0</v>
      </c>
      <c r="E17954" s="37" t="s">
        <v>16</v>
      </c>
      <c r="F17954" s="37" t="s">
        <v>9</v>
      </c>
    </row>
    <row r="17955">
      <c r="A17955" s="36" t="str">
        <f t="shared" si="1"/>
        <v>Medium Population-Middle Poverty</v>
      </c>
      <c r="B17955" s="35" t="s">
        <v>17974</v>
      </c>
      <c r="C17955" s="37">
        <v>1786.0</v>
      </c>
      <c r="D17955" s="37">
        <v>0.159574468085106</v>
      </c>
      <c r="E17955" s="37" t="s">
        <v>15</v>
      </c>
      <c r="F17955" s="37" t="s">
        <v>10</v>
      </c>
    </row>
    <row r="17956">
      <c r="A17956" s="36" t="str">
        <f t="shared" si="1"/>
        <v>Medium Population-Low Poverty</v>
      </c>
      <c r="B17956" s="35" t="s">
        <v>17975</v>
      </c>
      <c r="C17956" s="37">
        <v>3583.0</v>
      </c>
      <c r="D17956" s="37">
        <v>0.0929388780351661</v>
      </c>
      <c r="E17956" s="37" t="s">
        <v>15</v>
      </c>
      <c r="F17956" s="37" t="s">
        <v>9</v>
      </c>
    </row>
    <row r="17957">
      <c r="A17957" s="36" t="str">
        <f t="shared" si="1"/>
        <v>Medium Population-Middle Poverty</v>
      </c>
      <c r="B17957" s="35" t="s">
        <v>17976</v>
      </c>
      <c r="C17957" s="37">
        <v>4634.0</v>
      </c>
      <c r="D17957" s="37">
        <v>0.138541217091066</v>
      </c>
      <c r="E17957" s="37" t="s">
        <v>15</v>
      </c>
      <c r="F17957" s="37" t="s">
        <v>10</v>
      </c>
    </row>
    <row r="17958">
      <c r="A17958" s="36" t="str">
        <f t="shared" si="1"/>
        <v>Medium Population-Middle Poverty</v>
      </c>
      <c r="B17958" s="35" t="s">
        <v>17977</v>
      </c>
      <c r="C17958" s="37">
        <v>692.0</v>
      </c>
      <c r="D17958" s="37">
        <v>0.125722543352601</v>
      </c>
      <c r="E17958" s="37" t="s">
        <v>15</v>
      </c>
      <c r="F17958" s="37" t="s">
        <v>10</v>
      </c>
    </row>
    <row r="17959">
      <c r="A17959" s="36" t="str">
        <f t="shared" si="1"/>
        <v>Medium Population-Low Poverty</v>
      </c>
      <c r="B17959" s="35" t="s">
        <v>17978</v>
      </c>
      <c r="C17959" s="37">
        <v>2004.0</v>
      </c>
      <c r="D17959" s="37">
        <v>0.0818363273453094</v>
      </c>
      <c r="E17959" s="37" t="s">
        <v>15</v>
      </c>
      <c r="F17959" s="37" t="s">
        <v>9</v>
      </c>
    </row>
    <row r="17960">
      <c r="A17960" s="36" t="str">
        <f t="shared" si="1"/>
        <v>Medium Population-Middle Poverty</v>
      </c>
      <c r="B17960" s="35" t="s">
        <v>17979</v>
      </c>
      <c r="C17960" s="37">
        <v>4142.0</v>
      </c>
      <c r="D17960" s="37">
        <v>0.109608884596813</v>
      </c>
      <c r="E17960" s="37" t="s">
        <v>15</v>
      </c>
      <c r="F17960" s="37" t="s">
        <v>10</v>
      </c>
    </row>
    <row r="17961">
      <c r="A17961" s="36" t="str">
        <f t="shared" si="1"/>
        <v>Medium Population-Middle Poverty</v>
      </c>
      <c r="B17961" s="35" t="s">
        <v>17980</v>
      </c>
      <c r="C17961" s="37">
        <v>1052.0</v>
      </c>
      <c r="D17961" s="37">
        <v>0.149239543726236</v>
      </c>
      <c r="E17961" s="37" t="s">
        <v>15</v>
      </c>
      <c r="F17961" s="37" t="s">
        <v>10</v>
      </c>
    </row>
    <row r="17962">
      <c r="A17962" s="36" t="str">
        <f t="shared" si="1"/>
        <v>Medium Population-Low Poverty</v>
      </c>
      <c r="B17962" s="35" t="s">
        <v>17981</v>
      </c>
      <c r="C17962" s="37">
        <v>3250.0</v>
      </c>
      <c r="D17962" s="37">
        <v>0.0861538461538462</v>
      </c>
      <c r="E17962" s="37" t="s">
        <v>15</v>
      </c>
      <c r="F17962" s="37" t="s">
        <v>9</v>
      </c>
    </row>
    <row r="17963">
      <c r="A17963" s="36" t="str">
        <f t="shared" si="1"/>
        <v>Medium Population-Middle Poverty</v>
      </c>
      <c r="B17963" s="35" t="s">
        <v>17982</v>
      </c>
      <c r="C17963" s="37">
        <v>6535.0</v>
      </c>
      <c r="D17963" s="37">
        <v>0.139709257842387</v>
      </c>
      <c r="E17963" s="37" t="s">
        <v>15</v>
      </c>
      <c r="F17963" s="37" t="s">
        <v>10</v>
      </c>
    </row>
    <row r="17964">
      <c r="A17964" s="36" t="str">
        <f t="shared" si="1"/>
        <v>Medium Population-Middle Poverty</v>
      </c>
      <c r="B17964" s="35" t="s">
        <v>17983</v>
      </c>
      <c r="C17964" s="37">
        <v>1328.0</v>
      </c>
      <c r="D17964" s="37">
        <v>0.140813253012048</v>
      </c>
      <c r="E17964" s="37" t="s">
        <v>15</v>
      </c>
      <c r="F17964" s="37" t="s">
        <v>10</v>
      </c>
    </row>
    <row r="17965">
      <c r="A17965" s="36" t="str">
        <f t="shared" si="1"/>
        <v>High Population-Middle Poverty</v>
      </c>
      <c r="B17965" s="35" t="s">
        <v>17984</v>
      </c>
      <c r="C17965" s="37">
        <v>10935.0</v>
      </c>
      <c r="D17965" s="37">
        <v>0.135802469135802</v>
      </c>
      <c r="E17965" s="37" t="s">
        <v>14</v>
      </c>
      <c r="F17965" s="37" t="s">
        <v>10</v>
      </c>
    </row>
    <row r="17966">
      <c r="A17966" s="36" t="str">
        <f t="shared" si="1"/>
        <v>Medium Population-Middle Poverty</v>
      </c>
      <c r="B17966" s="35" t="s">
        <v>17985</v>
      </c>
      <c r="C17966" s="37">
        <v>2135.0</v>
      </c>
      <c r="D17966" s="37">
        <v>0.139578454332553</v>
      </c>
      <c r="E17966" s="37" t="s">
        <v>15</v>
      </c>
      <c r="F17966" s="37" t="s">
        <v>10</v>
      </c>
    </row>
    <row r="17967">
      <c r="A17967" s="36" t="str">
        <f t="shared" si="1"/>
        <v>Medium Population-Middle Poverty</v>
      </c>
      <c r="B17967" s="35" t="s">
        <v>17986</v>
      </c>
      <c r="C17967" s="37">
        <v>5373.0</v>
      </c>
      <c r="D17967" s="37">
        <v>0.125442024939512</v>
      </c>
      <c r="E17967" s="37" t="s">
        <v>15</v>
      </c>
      <c r="F17967" s="37" t="s">
        <v>10</v>
      </c>
    </row>
    <row r="17968">
      <c r="A17968" s="36" t="str">
        <f t="shared" si="1"/>
        <v>Medium Population-Middle Poverty</v>
      </c>
      <c r="B17968" s="35" t="s">
        <v>17987</v>
      </c>
      <c r="C17968" s="37">
        <v>555.0</v>
      </c>
      <c r="D17968" s="37">
        <v>0.136936936936937</v>
      </c>
      <c r="E17968" s="37" t="s">
        <v>15</v>
      </c>
      <c r="F17968" s="37" t="s">
        <v>10</v>
      </c>
    </row>
    <row r="17969">
      <c r="A17969" s="36" t="str">
        <f t="shared" si="1"/>
        <v>Medium Population-Middle Poverty</v>
      </c>
      <c r="B17969" s="35" t="s">
        <v>17988</v>
      </c>
      <c r="C17969" s="37">
        <v>2650.0</v>
      </c>
      <c r="D17969" s="37">
        <v>0.173584905660377</v>
      </c>
      <c r="E17969" s="37" t="s">
        <v>15</v>
      </c>
      <c r="F17969" s="37" t="s">
        <v>10</v>
      </c>
    </row>
    <row r="17970">
      <c r="A17970" s="36" t="str">
        <f t="shared" si="1"/>
        <v>Medium Population-Low Poverty</v>
      </c>
      <c r="B17970" s="35" t="s">
        <v>17989</v>
      </c>
      <c r="C17970" s="37">
        <v>2082.0</v>
      </c>
      <c r="D17970" s="37">
        <v>0.0782901056676273</v>
      </c>
      <c r="E17970" s="37" t="s">
        <v>15</v>
      </c>
      <c r="F17970" s="37" t="s">
        <v>9</v>
      </c>
    </row>
    <row r="17971">
      <c r="A17971" s="36" t="str">
        <f t="shared" si="1"/>
        <v>Medium Population-Middle Poverty</v>
      </c>
      <c r="B17971" s="35" t="s">
        <v>17990</v>
      </c>
      <c r="C17971" s="37">
        <v>2357.0</v>
      </c>
      <c r="D17971" s="37">
        <v>0.133220195163343</v>
      </c>
      <c r="E17971" s="37" t="s">
        <v>15</v>
      </c>
      <c r="F17971" s="37" t="s">
        <v>10</v>
      </c>
    </row>
    <row r="17972">
      <c r="A17972" s="36" t="str">
        <f t="shared" si="1"/>
        <v>Medium Population-Low Poverty</v>
      </c>
      <c r="B17972" s="35" t="s">
        <v>17991</v>
      </c>
      <c r="C17972" s="37">
        <v>769.0</v>
      </c>
      <c r="D17972" s="37">
        <v>0.0871261378413524</v>
      </c>
      <c r="E17972" s="37" t="s">
        <v>15</v>
      </c>
      <c r="F17972" s="37" t="s">
        <v>9</v>
      </c>
    </row>
    <row r="17973">
      <c r="A17973" s="36" t="str">
        <f t="shared" si="1"/>
        <v>Medium Population-Low Poverty</v>
      </c>
      <c r="B17973" s="35" t="s">
        <v>17992</v>
      </c>
      <c r="C17973" s="37">
        <v>1239.0</v>
      </c>
      <c r="D17973" s="37">
        <v>0.0774818401937046</v>
      </c>
      <c r="E17973" s="37" t="s">
        <v>15</v>
      </c>
      <c r="F17973" s="37" t="s">
        <v>9</v>
      </c>
    </row>
    <row r="17974">
      <c r="A17974" s="36" t="str">
        <f t="shared" si="1"/>
        <v>Medium Population-Middle Poverty</v>
      </c>
      <c r="B17974" s="35" t="s">
        <v>17993</v>
      </c>
      <c r="C17974" s="37">
        <v>4407.0</v>
      </c>
      <c r="D17974" s="37">
        <v>0.112548218742909</v>
      </c>
      <c r="E17974" s="37" t="s">
        <v>15</v>
      </c>
      <c r="F17974" s="37" t="s">
        <v>10</v>
      </c>
    </row>
    <row r="17975">
      <c r="A17975" s="36" t="str">
        <f t="shared" si="1"/>
        <v>Medium Population-Middle Poverty</v>
      </c>
      <c r="B17975" s="35" t="s">
        <v>17994</v>
      </c>
      <c r="C17975" s="37">
        <v>2178.0</v>
      </c>
      <c r="D17975" s="37">
        <v>0.121671258034894</v>
      </c>
      <c r="E17975" s="37" t="s">
        <v>15</v>
      </c>
      <c r="F17975" s="37" t="s">
        <v>10</v>
      </c>
    </row>
    <row r="17976">
      <c r="A17976" s="36" t="str">
        <f t="shared" si="1"/>
        <v>Medium Population-Low Poverty</v>
      </c>
      <c r="B17976" s="35" t="s">
        <v>17995</v>
      </c>
      <c r="C17976" s="37">
        <v>679.0</v>
      </c>
      <c r="D17976" s="37">
        <v>0.0986745213549337</v>
      </c>
      <c r="E17976" s="37" t="s">
        <v>15</v>
      </c>
      <c r="F17976" s="37" t="s">
        <v>9</v>
      </c>
    </row>
    <row r="17977">
      <c r="A17977" s="36" t="str">
        <f t="shared" si="1"/>
        <v>Low Population-Middle Poverty</v>
      </c>
      <c r="B17977" s="35" t="s">
        <v>17996</v>
      </c>
      <c r="C17977" s="37">
        <v>253.0</v>
      </c>
      <c r="D17977" s="37">
        <v>0.102766798418972</v>
      </c>
      <c r="E17977" s="37" t="s">
        <v>16</v>
      </c>
      <c r="F17977" s="37" t="s">
        <v>10</v>
      </c>
    </row>
    <row r="17978">
      <c r="A17978" s="36" t="str">
        <f t="shared" si="1"/>
        <v>Medium Population-Middle Poverty</v>
      </c>
      <c r="B17978" s="35" t="s">
        <v>17997</v>
      </c>
      <c r="C17978" s="37">
        <v>704.0</v>
      </c>
      <c r="D17978" s="37">
        <v>0.254261363636364</v>
      </c>
      <c r="E17978" s="37" t="s">
        <v>15</v>
      </c>
      <c r="F17978" s="37" t="s">
        <v>10</v>
      </c>
    </row>
    <row r="17979">
      <c r="A17979" s="36" t="str">
        <f t="shared" si="1"/>
        <v>Medium Population-Middle Poverty</v>
      </c>
      <c r="B17979" s="35" t="s">
        <v>17998</v>
      </c>
      <c r="C17979" s="37">
        <v>5280.0</v>
      </c>
      <c r="D17979" s="37">
        <v>0.109659090909091</v>
      </c>
      <c r="E17979" s="37" t="s">
        <v>15</v>
      </c>
      <c r="F17979" s="37" t="s">
        <v>10</v>
      </c>
    </row>
    <row r="17980">
      <c r="A17980" s="36" t="str">
        <f t="shared" si="1"/>
        <v>Medium Population-Middle Poverty</v>
      </c>
      <c r="B17980" s="35" t="s">
        <v>17999</v>
      </c>
      <c r="C17980" s="37">
        <v>2699.0</v>
      </c>
      <c r="D17980" s="37">
        <v>0.103371619118192</v>
      </c>
      <c r="E17980" s="37" t="s">
        <v>15</v>
      </c>
      <c r="F17980" s="37" t="s">
        <v>10</v>
      </c>
    </row>
    <row r="17981">
      <c r="A17981" s="36" t="str">
        <f t="shared" si="1"/>
        <v>Low Population-Low Poverty</v>
      </c>
      <c r="B17981" s="35" t="s">
        <v>18000</v>
      </c>
      <c r="C17981" s="37">
        <v>379.0</v>
      </c>
      <c r="D17981" s="37">
        <v>0.0923482849604222</v>
      </c>
      <c r="E17981" s="37" t="s">
        <v>16</v>
      </c>
      <c r="F17981" s="37" t="s">
        <v>9</v>
      </c>
    </row>
    <row r="17982">
      <c r="A17982" s="36" t="str">
        <f t="shared" si="1"/>
        <v>Medium Population-Middle Poverty</v>
      </c>
      <c r="B17982" s="35" t="s">
        <v>18001</v>
      </c>
      <c r="C17982" s="37">
        <v>927.0</v>
      </c>
      <c r="D17982" s="37">
        <v>0.100323624595469</v>
      </c>
      <c r="E17982" s="37" t="s">
        <v>15</v>
      </c>
      <c r="F17982" s="37" t="s">
        <v>10</v>
      </c>
    </row>
    <row r="17983">
      <c r="A17983" s="36" t="str">
        <f t="shared" si="1"/>
        <v>Medium Population-Low Poverty</v>
      </c>
      <c r="B17983" s="35" t="s">
        <v>18002</v>
      </c>
      <c r="C17983" s="37">
        <v>1015.0</v>
      </c>
      <c r="D17983" s="37">
        <v>0.0433497536945813</v>
      </c>
      <c r="E17983" s="37" t="s">
        <v>15</v>
      </c>
      <c r="F17983" s="37" t="s">
        <v>9</v>
      </c>
    </row>
    <row r="17984">
      <c r="A17984" s="36" t="str">
        <f t="shared" si="1"/>
        <v>Medium Population-Middle Poverty</v>
      </c>
      <c r="B17984" s="35" t="s">
        <v>18003</v>
      </c>
      <c r="C17984" s="37">
        <v>3649.0</v>
      </c>
      <c r="D17984" s="37">
        <v>0.132090983831187</v>
      </c>
      <c r="E17984" s="37" t="s">
        <v>15</v>
      </c>
      <c r="F17984" s="37" t="s">
        <v>10</v>
      </c>
    </row>
    <row r="17985">
      <c r="A17985" s="36" t="str">
        <f t="shared" si="1"/>
        <v>Medium Population-Middle Poverty</v>
      </c>
      <c r="B17985" s="35" t="s">
        <v>18004</v>
      </c>
      <c r="C17985" s="37">
        <v>1111.0</v>
      </c>
      <c r="D17985" s="37">
        <v>0.130513051305131</v>
      </c>
      <c r="E17985" s="37" t="s">
        <v>15</v>
      </c>
      <c r="F17985" s="37" t="s">
        <v>10</v>
      </c>
    </row>
    <row r="17986">
      <c r="A17986" s="36" t="str">
        <f t="shared" si="1"/>
        <v>Low Population-Middle Poverty</v>
      </c>
      <c r="B17986" s="35" t="s">
        <v>18005</v>
      </c>
      <c r="C17986" s="37">
        <v>211.0</v>
      </c>
      <c r="D17986" s="37">
        <v>0.184834123222749</v>
      </c>
      <c r="E17986" s="37" t="s">
        <v>16</v>
      </c>
      <c r="F17986" s="37" t="s">
        <v>10</v>
      </c>
    </row>
    <row r="17987">
      <c r="A17987" s="36" t="str">
        <f t="shared" si="1"/>
        <v>Medium Population-Middle Poverty</v>
      </c>
      <c r="B17987" s="35" t="s">
        <v>18006</v>
      </c>
      <c r="C17987" s="37">
        <v>4328.0</v>
      </c>
      <c r="D17987" s="37">
        <v>0.135166358595194</v>
      </c>
      <c r="E17987" s="37" t="s">
        <v>15</v>
      </c>
      <c r="F17987" s="37" t="s">
        <v>10</v>
      </c>
    </row>
    <row r="17988">
      <c r="A17988" s="36" t="str">
        <f t="shared" si="1"/>
        <v>Low Population-Low Poverty</v>
      </c>
      <c r="B17988" s="35" t="s">
        <v>18007</v>
      </c>
      <c r="C17988" s="37">
        <v>302.0</v>
      </c>
      <c r="D17988" s="37">
        <v>0.0827814569536424</v>
      </c>
      <c r="E17988" s="37" t="s">
        <v>16</v>
      </c>
      <c r="F17988" s="37" t="s">
        <v>9</v>
      </c>
    </row>
    <row r="17989">
      <c r="A17989" s="36" t="str">
        <f t="shared" si="1"/>
        <v>Low Population-Low Poverty</v>
      </c>
      <c r="B17989" s="35" t="s">
        <v>18008</v>
      </c>
      <c r="C17989" s="37">
        <v>146.0</v>
      </c>
      <c r="D17989" s="37">
        <v>0.0</v>
      </c>
      <c r="E17989" s="37" t="s">
        <v>16</v>
      </c>
      <c r="F17989" s="37" t="s">
        <v>9</v>
      </c>
    </row>
    <row r="17990">
      <c r="A17990" s="36" t="str">
        <f t="shared" si="1"/>
        <v>High Population-Middle Poverty</v>
      </c>
      <c r="B17990" s="35" t="s">
        <v>18009</v>
      </c>
      <c r="C17990" s="37">
        <v>11293.0</v>
      </c>
      <c r="D17990" s="37">
        <v>0.169485522004782</v>
      </c>
      <c r="E17990" s="37" t="s">
        <v>14</v>
      </c>
      <c r="F17990" s="37" t="s">
        <v>10</v>
      </c>
    </row>
    <row r="17991">
      <c r="A17991" s="36" t="str">
        <f t="shared" si="1"/>
        <v>Low Population-Middle Poverty</v>
      </c>
      <c r="B17991" s="35" t="s">
        <v>18010</v>
      </c>
      <c r="C17991" s="37">
        <v>216.0</v>
      </c>
      <c r="D17991" s="37">
        <v>0.111111111111111</v>
      </c>
      <c r="E17991" s="37" t="s">
        <v>16</v>
      </c>
      <c r="F17991" s="37" t="s">
        <v>10</v>
      </c>
    </row>
    <row r="17992">
      <c r="A17992" s="36" t="str">
        <f t="shared" si="1"/>
        <v>Low Population-Middle Poverty</v>
      </c>
      <c r="B17992" s="35" t="s">
        <v>18011</v>
      </c>
      <c r="C17992" s="37">
        <v>119.0</v>
      </c>
      <c r="D17992" s="37">
        <v>0.142857142857143</v>
      </c>
      <c r="E17992" s="37" t="s">
        <v>16</v>
      </c>
      <c r="F17992" s="37" t="s">
        <v>10</v>
      </c>
    </row>
    <row r="17993">
      <c r="A17993" s="36" t="str">
        <f t="shared" si="1"/>
        <v>Low Population-Low Poverty</v>
      </c>
      <c r="B17993" s="35" t="s">
        <v>18012</v>
      </c>
      <c r="C17993" s="37">
        <v>460.0</v>
      </c>
      <c r="D17993" s="37">
        <v>0.0956521739130435</v>
      </c>
      <c r="E17993" s="37" t="s">
        <v>16</v>
      </c>
      <c r="F17993" s="37" t="s">
        <v>9</v>
      </c>
    </row>
    <row r="17994">
      <c r="A17994" s="36" t="str">
        <f t="shared" si="1"/>
        <v>Medium Population-Middle Poverty</v>
      </c>
      <c r="B17994" s="35" t="s">
        <v>18013</v>
      </c>
      <c r="C17994" s="37">
        <v>2190.0</v>
      </c>
      <c r="D17994" s="37">
        <v>0.108675799086758</v>
      </c>
      <c r="E17994" s="37" t="s">
        <v>15</v>
      </c>
      <c r="F17994" s="37" t="s">
        <v>10</v>
      </c>
    </row>
    <row r="17995">
      <c r="A17995" s="36" t="str">
        <f t="shared" si="1"/>
        <v>Medium Population-Middle Poverty</v>
      </c>
      <c r="B17995" s="35" t="s">
        <v>18014</v>
      </c>
      <c r="C17995" s="37">
        <v>5570.0</v>
      </c>
      <c r="D17995" s="37">
        <v>0.169658886894075</v>
      </c>
      <c r="E17995" s="37" t="s">
        <v>15</v>
      </c>
      <c r="F17995" s="37" t="s">
        <v>10</v>
      </c>
    </row>
    <row r="17996">
      <c r="A17996" s="36" t="str">
        <f t="shared" si="1"/>
        <v>Medium Population-Low Poverty</v>
      </c>
      <c r="B17996" s="35" t="s">
        <v>18015</v>
      </c>
      <c r="C17996" s="37">
        <v>1817.0</v>
      </c>
      <c r="D17996" s="37">
        <v>0.0858558062740782</v>
      </c>
      <c r="E17996" s="37" t="s">
        <v>15</v>
      </c>
      <c r="F17996" s="37" t="s">
        <v>9</v>
      </c>
    </row>
    <row r="17997">
      <c r="A17997" s="36" t="str">
        <f t="shared" si="1"/>
        <v>Low Population-Low Poverty</v>
      </c>
      <c r="B17997" s="35" t="s">
        <v>18016</v>
      </c>
      <c r="C17997" s="37">
        <v>202.0</v>
      </c>
      <c r="D17997" s="37">
        <v>0.0198019801980198</v>
      </c>
      <c r="E17997" s="37" t="s">
        <v>16</v>
      </c>
      <c r="F17997" s="37" t="s">
        <v>9</v>
      </c>
    </row>
    <row r="17998">
      <c r="A17998" s="36" t="str">
        <f t="shared" si="1"/>
        <v>Medium Population-Middle Poverty</v>
      </c>
      <c r="B17998" s="35" t="s">
        <v>18017</v>
      </c>
      <c r="C17998" s="37">
        <v>4091.0</v>
      </c>
      <c r="D17998" s="37">
        <v>0.114886335859203</v>
      </c>
      <c r="E17998" s="37" t="s">
        <v>15</v>
      </c>
      <c r="F17998" s="37" t="s">
        <v>10</v>
      </c>
    </row>
    <row r="17999">
      <c r="A17999" s="36" t="str">
        <f t="shared" si="1"/>
        <v>Medium Population-Low Poverty</v>
      </c>
      <c r="B17999" s="35" t="s">
        <v>18018</v>
      </c>
      <c r="C17999" s="37">
        <v>1092.0</v>
      </c>
      <c r="D17999" s="37">
        <v>0.0952380952380952</v>
      </c>
      <c r="E17999" s="37" t="s">
        <v>15</v>
      </c>
      <c r="F17999" s="37" t="s">
        <v>9</v>
      </c>
    </row>
    <row r="18000">
      <c r="A18000" s="36" t="str">
        <f t="shared" si="1"/>
        <v>Medium Population-Low Poverty</v>
      </c>
      <c r="B18000" s="35" t="s">
        <v>18019</v>
      </c>
      <c r="C18000" s="37">
        <v>932.0</v>
      </c>
      <c r="D18000" s="37">
        <v>0.0987124463519313</v>
      </c>
      <c r="E18000" s="37" t="s">
        <v>15</v>
      </c>
      <c r="F18000" s="37" t="s">
        <v>9</v>
      </c>
    </row>
    <row r="18001">
      <c r="A18001" s="36" t="str">
        <f t="shared" si="1"/>
        <v>Medium Population-Middle Poverty</v>
      </c>
      <c r="B18001" s="35" t="s">
        <v>18020</v>
      </c>
      <c r="C18001" s="37">
        <v>1691.0</v>
      </c>
      <c r="D18001" s="37">
        <v>0.111768184506209</v>
      </c>
      <c r="E18001" s="37" t="s">
        <v>15</v>
      </c>
      <c r="F18001" s="37" t="s">
        <v>10</v>
      </c>
    </row>
    <row r="18002">
      <c r="A18002" s="36" t="str">
        <f t="shared" si="1"/>
        <v>Low Population-Middle Poverty</v>
      </c>
      <c r="B18002" s="35" t="s">
        <v>18021</v>
      </c>
      <c r="C18002" s="37">
        <v>37.0</v>
      </c>
      <c r="D18002" s="37">
        <v>0.297297297297297</v>
      </c>
      <c r="E18002" s="37" t="s">
        <v>16</v>
      </c>
      <c r="F18002" s="37" t="s">
        <v>10</v>
      </c>
    </row>
    <row r="18003">
      <c r="A18003" s="36" t="str">
        <f t="shared" si="1"/>
        <v>Medium Population-Middle Poverty</v>
      </c>
      <c r="B18003" s="35" t="s">
        <v>18022</v>
      </c>
      <c r="C18003" s="37">
        <v>1713.0</v>
      </c>
      <c r="D18003" s="37">
        <v>0.121424401634559</v>
      </c>
      <c r="E18003" s="37" t="s">
        <v>15</v>
      </c>
      <c r="F18003" s="37" t="s">
        <v>10</v>
      </c>
    </row>
    <row r="18004">
      <c r="A18004" s="36" t="str">
        <f t="shared" si="1"/>
        <v>Medium Population-Middle Poverty</v>
      </c>
      <c r="B18004" s="35" t="s">
        <v>18023</v>
      </c>
      <c r="C18004" s="37">
        <v>1690.0</v>
      </c>
      <c r="D18004" s="37">
        <v>0.159171597633136</v>
      </c>
      <c r="E18004" s="37" t="s">
        <v>15</v>
      </c>
      <c r="F18004" s="37" t="s">
        <v>10</v>
      </c>
    </row>
    <row r="18005">
      <c r="A18005" s="36" t="str">
        <f t="shared" si="1"/>
        <v>Low Population-High Poverty</v>
      </c>
      <c r="B18005" s="35" t="s">
        <v>18024</v>
      </c>
      <c r="C18005" s="37">
        <v>128.0</v>
      </c>
      <c r="D18005" s="37">
        <v>0.40625</v>
      </c>
      <c r="E18005" s="37" t="s">
        <v>16</v>
      </c>
      <c r="F18005" s="37" t="s">
        <v>11</v>
      </c>
    </row>
    <row r="18006">
      <c r="A18006" s="36" t="str">
        <f t="shared" si="1"/>
        <v>Low Population-Middle Poverty</v>
      </c>
      <c r="B18006" s="35" t="s">
        <v>18025</v>
      </c>
      <c r="C18006" s="37">
        <v>206.0</v>
      </c>
      <c r="D18006" s="37">
        <v>0.199029126213592</v>
      </c>
      <c r="E18006" s="37" t="s">
        <v>16</v>
      </c>
      <c r="F18006" s="37" t="s">
        <v>10</v>
      </c>
    </row>
    <row r="18007">
      <c r="A18007" s="36" t="str">
        <f t="shared" si="1"/>
        <v>Medium Population-Low Poverty</v>
      </c>
      <c r="B18007" s="35" t="s">
        <v>18026</v>
      </c>
      <c r="C18007" s="37">
        <v>1307.0</v>
      </c>
      <c r="D18007" s="37">
        <v>0.0910482019892885</v>
      </c>
      <c r="E18007" s="37" t="s">
        <v>15</v>
      </c>
      <c r="F18007" s="37" t="s">
        <v>9</v>
      </c>
    </row>
    <row r="18008">
      <c r="A18008" s="36" t="str">
        <f t="shared" si="1"/>
        <v>Low Population-Middle Poverty</v>
      </c>
      <c r="B18008" s="35" t="s">
        <v>18027</v>
      </c>
      <c r="C18008" s="37">
        <v>446.0</v>
      </c>
      <c r="D18008" s="37">
        <v>0.10762331838565</v>
      </c>
      <c r="E18008" s="37" t="s">
        <v>16</v>
      </c>
      <c r="F18008" s="37" t="s">
        <v>10</v>
      </c>
    </row>
    <row r="18009">
      <c r="A18009" s="36" t="str">
        <f t="shared" si="1"/>
        <v>Low Population-High Poverty</v>
      </c>
      <c r="B18009" s="35" t="s">
        <v>18028</v>
      </c>
      <c r="C18009" s="37">
        <v>468.0</v>
      </c>
      <c r="D18009" s="37">
        <v>0.425213675213675</v>
      </c>
      <c r="E18009" s="37" t="s">
        <v>16</v>
      </c>
      <c r="F18009" s="37" t="s">
        <v>11</v>
      </c>
    </row>
    <row r="18010">
      <c r="A18010" s="36" t="str">
        <f t="shared" si="1"/>
        <v>High Population-Middle Poverty</v>
      </c>
      <c r="B18010" s="35" t="s">
        <v>18029</v>
      </c>
      <c r="C18010" s="37">
        <v>15042.0</v>
      </c>
      <c r="D18010" s="37">
        <v>0.131033107299561</v>
      </c>
      <c r="E18010" s="37" t="s">
        <v>14</v>
      </c>
      <c r="F18010" s="37" t="s">
        <v>10</v>
      </c>
    </row>
    <row r="18011">
      <c r="A18011" s="36" t="str">
        <f t="shared" si="1"/>
        <v>Medium Population-Low Poverty</v>
      </c>
      <c r="B18011" s="35" t="s">
        <v>18030</v>
      </c>
      <c r="C18011" s="37">
        <v>1535.0</v>
      </c>
      <c r="D18011" s="37">
        <v>0.060586319218241</v>
      </c>
      <c r="E18011" s="37" t="s">
        <v>15</v>
      </c>
      <c r="F18011" s="37" t="s">
        <v>9</v>
      </c>
    </row>
    <row r="18012">
      <c r="A18012" s="36" t="str">
        <f t="shared" si="1"/>
        <v>Medium Population-Middle Poverty</v>
      </c>
      <c r="B18012" s="35" t="s">
        <v>18031</v>
      </c>
      <c r="C18012" s="37">
        <v>2890.0</v>
      </c>
      <c r="D18012" s="37">
        <v>0.156401384083045</v>
      </c>
      <c r="E18012" s="37" t="s">
        <v>15</v>
      </c>
      <c r="F18012" s="37" t="s">
        <v>10</v>
      </c>
    </row>
    <row r="18013">
      <c r="A18013" s="36" t="str">
        <f t="shared" si="1"/>
        <v>Medium Population-Middle Poverty</v>
      </c>
      <c r="B18013" s="35" t="s">
        <v>18032</v>
      </c>
      <c r="C18013" s="37">
        <v>2678.0</v>
      </c>
      <c r="D18013" s="37">
        <v>0.169529499626587</v>
      </c>
      <c r="E18013" s="37" t="s">
        <v>15</v>
      </c>
      <c r="F18013" s="37" t="s">
        <v>10</v>
      </c>
    </row>
    <row r="18014">
      <c r="A18014" s="36" t="str">
        <f t="shared" si="1"/>
        <v>Medium Population-Middle Poverty</v>
      </c>
      <c r="B18014" s="35" t="s">
        <v>18033</v>
      </c>
      <c r="C18014" s="37">
        <v>2806.0</v>
      </c>
      <c r="D18014" s="37">
        <v>0.114041339985745</v>
      </c>
      <c r="E18014" s="37" t="s">
        <v>15</v>
      </c>
      <c r="F18014" s="37" t="s">
        <v>10</v>
      </c>
    </row>
    <row r="18015">
      <c r="A18015" s="36" t="str">
        <f t="shared" si="1"/>
        <v>Medium Population-Low Poverty</v>
      </c>
      <c r="B18015" s="35" t="s">
        <v>18034</v>
      </c>
      <c r="C18015" s="37">
        <v>3763.0</v>
      </c>
      <c r="D18015" s="37">
        <v>0.0760031889449907</v>
      </c>
      <c r="E18015" s="37" t="s">
        <v>15</v>
      </c>
      <c r="F18015" s="37" t="s">
        <v>9</v>
      </c>
    </row>
    <row r="18016">
      <c r="A18016" s="36" t="str">
        <f t="shared" si="1"/>
        <v>Medium Population-Middle Poverty</v>
      </c>
      <c r="B18016" s="35" t="s">
        <v>18035</v>
      </c>
      <c r="C18016" s="37">
        <v>1076.0</v>
      </c>
      <c r="D18016" s="37">
        <v>0.105018587360595</v>
      </c>
      <c r="E18016" s="37" t="s">
        <v>15</v>
      </c>
      <c r="F18016" s="37" t="s">
        <v>10</v>
      </c>
    </row>
    <row r="18017">
      <c r="A18017" s="36" t="str">
        <f t="shared" si="1"/>
        <v>Medium Population-Middle Poverty</v>
      </c>
      <c r="B18017" s="35" t="s">
        <v>18036</v>
      </c>
      <c r="C18017" s="37">
        <v>1396.0</v>
      </c>
      <c r="D18017" s="37">
        <v>0.205587392550143</v>
      </c>
      <c r="E18017" s="37" t="s">
        <v>15</v>
      </c>
      <c r="F18017" s="37" t="s">
        <v>10</v>
      </c>
    </row>
    <row r="18018">
      <c r="A18018" s="36" t="str">
        <f t="shared" si="1"/>
        <v>High Population-Middle Poverty</v>
      </c>
      <c r="B18018" s="35" t="s">
        <v>18037</v>
      </c>
      <c r="C18018" s="37">
        <v>28978.0</v>
      </c>
      <c r="D18018" s="37">
        <v>0.142038788046104</v>
      </c>
      <c r="E18018" s="37" t="s">
        <v>14</v>
      </c>
      <c r="F18018" s="37" t="s">
        <v>10</v>
      </c>
    </row>
    <row r="18019">
      <c r="A18019" s="36" t="str">
        <f t="shared" si="1"/>
        <v>Medium Population-Middle Poverty</v>
      </c>
      <c r="B18019" s="35" t="s">
        <v>18038</v>
      </c>
      <c r="C18019" s="37">
        <v>1286.0</v>
      </c>
      <c r="D18019" s="37">
        <v>0.110419906687403</v>
      </c>
      <c r="E18019" s="37" t="s">
        <v>15</v>
      </c>
      <c r="F18019" s="37" t="s">
        <v>10</v>
      </c>
    </row>
    <row r="18020">
      <c r="A18020" s="36" t="str">
        <f t="shared" si="1"/>
        <v>Medium Population-Middle Poverty</v>
      </c>
      <c r="B18020" s="35" t="s">
        <v>18039</v>
      </c>
      <c r="C18020" s="37">
        <v>2536.0</v>
      </c>
      <c r="D18020" s="37">
        <v>0.130914826498423</v>
      </c>
      <c r="E18020" s="37" t="s">
        <v>15</v>
      </c>
      <c r="F18020" s="37" t="s">
        <v>10</v>
      </c>
    </row>
    <row r="18021">
      <c r="A18021" s="36" t="str">
        <f t="shared" si="1"/>
        <v>Medium Population-Middle Poverty</v>
      </c>
      <c r="B18021" s="35" t="s">
        <v>18040</v>
      </c>
      <c r="C18021" s="37">
        <v>3218.0</v>
      </c>
      <c r="D18021" s="37">
        <v>0.121504039776259</v>
      </c>
      <c r="E18021" s="37" t="s">
        <v>15</v>
      </c>
      <c r="F18021" s="37" t="s">
        <v>10</v>
      </c>
    </row>
    <row r="18022">
      <c r="A18022" s="36" t="str">
        <f t="shared" si="1"/>
        <v>Medium Population-Middle Poverty</v>
      </c>
      <c r="B18022" s="35" t="s">
        <v>18041</v>
      </c>
      <c r="C18022" s="37">
        <v>3674.0</v>
      </c>
      <c r="D18022" s="37">
        <v>0.155688622754491</v>
      </c>
      <c r="E18022" s="37" t="s">
        <v>15</v>
      </c>
      <c r="F18022" s="37" t="s">
        <v>10</v>
      </c>
    </row>
    <row r="18023">
      <c r="A18023" s="36" t="str">
        <f t="shared" si="1"/>
        <v>Medium Population-Middle Poverty</v>
      </c>
      <c r="B18023" s="35" t="s">
        <v>18042</v>
      </c>
      <c r="C18023" s="37">
        <v>900.0</v>
      </c>
      <c r="D18023" s="37">
        <v>0.125555555555556</v>
      </c>
      <c r="E18023" s="37" t="s">
        <v>15</v>
      </c>
      <c r="F18023" s="37" t="s">
        <v>10</v>
      </c>
    </row>
    <row r="18024">
      <c r="A18024" s="36" t="str">
        <f t="shared" si="1"/>
        <v>Medium Population-Middle Poverty</v>
      </c>
      <c r="B18024" s="35" t="s">
        <v>18043</v>
      </c>
      <c r="C18024" s="37">
        <v>1390.0</v>
      </c>
      <c r="D18024" s="37">
        <v>0.111510791366906</v>
      </c>
      <c r="E18024" s="37" t="s">
        <v>15</v>
      </c>
      <c r="F18024" s="37" t="s">
        <v>10</v>
      </c>
    </row>
    <row r="18025">
      <c r="A18025" s="36" t="str">
        <f t="shared" si="1"/>
        <v>High Population-Middle Poverty</v>
      </c>
      <c r="B18025" s="35" t="s">
        <v>18044</v>
      </c>
      <c r="C18025" s="37">
        <v>32133.0</v>
      </c>
      <c r="D18025" s="37">
        <v>0.232377929231631</v>
      </c>
      <c r="E18025" s="37" t="s">
        <v>14</v>
      </c>
      <c r="F18025" s="37" t="s">
        <v>10</v>
      </c>
    </row>
    <row r="18026">
      <c r="A18026" s="36" t="str">
        <f t="shared" si="1"/>
        <v>High Population-Middle Poverty</v>
      </c>
      <c r="B18026" s="35" t="s">
        <v>18045</v>
      </c>
      <c r="C18026" s="37">
        <v>21693.0</v>
      </c>
      <c r="D18026" s="37">
        <v>0.128013644954594</v>
      </c>
      <c r="E18026" s="37" t="s">
        <v>14</v>
      </c>
      <c r="F18026" s="37" t="s">
        <v>10</v>
      </c>
    </row>
    <row r="18027">
      <c r="A18027" s="36" t="str">
        <f t="shared" si="1"/>
        <v>High Population-Low Poverty</v>
      </c>
      <c r="B18027" s="35" t="s">
        <v>18046</v>
      </c>
      <c r="C18027" s="37">
        <v>21417.0</v>
      </c>
      <c r="D18027" s="37">
        <v>0.0433300649017136</v>
      </c>
      <c r="E18027" s="37" t="s">
        <v>14</v>
      </c>
      <c r="F18027" s="37" t="s">
        <v>9</v>
      </c>
    </row>
    <row r="18028">
      <c r="A18028" s="36" t="str">
        <f t="shared" si="1"/>
        <v>Medium Population-Middle Poverty</v>
      </c>
      <c r="B18028" s="35" t="s">
        <v>18047</v>
      </c>
      <c r="C18028" s="37">
        <v>2099.0</v>
      </c>
      <c r="D18028" s="37">
        <v>0.115292996665079</v>
      </c>
      <c r="E18028" s="37" t="s">
        <v>15</v>
      </c>
      <c r="F18028" s="37" t="s">
        <v>10</v>
      </c>
    </row>
    <row r="18029">
      <c r="A18029" s="36" t="str">
        <f t="shared" si="1"/>
        <v>High Population-Middle Poverty</v>
      </c>
      <c r="B18029" s="35" t="s">
        <v>18048</v>
      </c>
      <c r="C18029" s="37">
        <v>24956.0</v>
      </c>
      <c r="D18029" s="37">
        <v>0.152308062189453</v>
      </c>
      <c r="E18029" s="37" t="s">
        <v>14</v>
      </c>
      <c r="F18029" s="37" t="s">
        <v>10</v>
      </c>
    </row>
    <row r="18030">
      <c r="A18030" s="36" t="str">
        <f t="shared" si="1"/>
        <v>High Population-Low Poverty</v>
      </c>
      <c r="B18030" s="35" t="s">
        <v>18049</v>
      </c>
      <c r="C18030" s="37">
        <v>20632.0</v>
      </c>
      <c r="D18030" s="37">
        <v>0.036545172547499</v>
      </c>
      <c r="E18030" s="37" t="s">
        <v>14</v>
      </c>
      <c r="F18030" s="37" t="s">
        <v>9</v>
      </c>
    </row>
    <row r="18031">
      <c r="A18031" s="36" t="str">
        <f t="shared" si="1"/>
        <v>High Population-Middle Poverty</v>
      </c>
      <c r="B18031" s="35" t="s">
        <v>18050</v>
      </c>
      <c r="C18031" s="37">
        <v>30640.0</v>
      </c>
      <c r="D18031" s="37">
        <v>0.105058746736292</v>
      </c>
      <c r="E18031" s="37" t="s">
        <v>14</v>
      </c>
      <c r="F18031" s="37" t="s">
        <v>10</v>
      </c>
    </row>
    <row r="18032">
      <c r="A18032" s="36" t="str">
        <f t="shared" si="1"/>
        <v>High Population-Low Poverty</v>
      </c>
      <c r="B18032" s="35" t="s">
        <v>18051</v>
      </c>
      <c r="C18032" s="37">
        <v>42652.0</v>
      </c>
      <c r="D18032" s="37">
        <v>0.0888117790490481</v>
      </c>
      <c r="E18032" s="37" t="s">
        <v>14</v>
      </c>
      <c r="F18032" s="37" t="s">
        <v>9</v>
      </c>
    </row>
    <row r="18033">
      <c r="A18033" s="36" t="str">
        <f t="shared" si="1"/>
        <v>Medium Population-Middle Poverty</v>
      </c>
      <c r="B18033" s="35" t="s">
        <v>18052</v>
      </c>
      <c r="C18033" s="37">
        <v>1165.0</v>
      </c>
      <c r="D18033" s="37">
        <v>0.163948497854077</v>
      </c>
      <c r="E18033" s="37" t="s">
        <v>15</v>
      </c>
      <c r="F18033" s="37" t="s">
        <v>10</v>
      </c>
    </row>
    <row r="18034">
      <c r="A18034" s="36" t="str">
        <f t="shared" si="1"/>
        <v>Medium Population-Low Poverty</v>
      </c>
      <c r="B18034" s="35" t="s">
        <v>18053</v>
      </c>
      <c r="C18034" s="37">
        <v>1345.0</v>
      </c>
      <c r="D18034" s="37">
        <v>0.0847583643122677</v>
      </c>
      <c r="E18034" s="37" t="s">
        <v>15</v>
      </c>
      <c r="F18034" s="37" t="s">
        <v>9</v>
      </c>
    </row>
    <row r="18035">
      <c r="A18035" s="36" t="str">
        <f t="shared" si="1"/>
        <v>Medium Population-Middle Poverty</v>
      </c>
      <c r="B18035" s="35" t="s">
        <v>18054</v>
      </c>
      <c r="C18035" s="37">
        <v>8720.0</v>
      </c>
      <c r="D18035" s="37">
        <v>0.124426605504587</v>
      </c>
      <c r="E18035" s="37" t="s">
        <v>15</v>
      </c>
      <c r="F18035" s="37" t="s">
        <v>10</v>
      </c>
    </row>
    <row r="18036">
      <c r="A18036" s="36" t="str">
        <f t="shared" si="1"/>
        <v>Low Population-Low Poverty</v>
      </c>
      <c r="B18036" s="35" t="s">
        <v>18055</v>
      </c>
      <c r="C18036" s="37">
        <v>482.0</v>
      </c>
      <c r="D18036" s="37">
        <v>0.029045643153527</v>
      </c>
      <c r="E18036" s="37" t="s">
        <v>16</v>
      </c>
      <c r="F18036" s="37" t="s">
        <v>9</v>
      </c>
    </row>
    <row r="18037">
      <c r="A18037" s="36" t="str">
        <f t="shared" si="1"/>
        <v>Low Population-Middle Poverty</v>
      </c>
      <c r="B18037" s="35" t="s">
        <v>18056</v>
      </c>
      <c r="C18037" s="37">
        <v>385.0</v>
      </c>
      <c r="D18037" s="37">
        <v>0.163636363636364</v>
      </c>
      <c r="E18037" s="37" t="s">
        <v>16</v>
      </c>
      <c r="F18037" s="37" t="s">
        <v>10</v>
      </c>
    </row>
    <row r="18038">
      <c r="A18038" s="36" t="str">
        <f t="shared" si="1"/>
        <v>Medium Population-Middle Poverty</v>
      </c>
      <c r="B18038" s="35" t="s">
        <v>18057</v>
      </c>
      <c r="C18038" s="37">
        <v>8541.0</v>
      </c>
      <c r="D18038" s="37">
        <v>0.124107247394919</v>
      </c>
      <c r="E18038" s="37" t="s">
        <v>15</v>
      </c>
      <c r="F18038" s="37" t="s">
        <v>10</v>
      </c>
    </row>
    <row r="18039">
      <c r="A18039" s="36" t="str">
        <f t="shared" si="1"/>
        <v>Medium Population-Middle Poverty</v>
      </c>
      <c r="B18039" s="35" t="s">
        <v>18058</v>
      </c>
      <c r="C18039" s="37">
        <v>1580.0</v>
      </c>
      <c r="D18039" s="37">
        <v>0.15253164556962</v>
      </c>
      <c r="E18039" s="37" t="s">
        <v>15</v>
      </c>
      <c r="F18039" s="37" t="s">
        <v>10</v>
      </c>
    </row>
    <row r="18040">
      <c r="A18040" s="36" t="str">
        <f t="shared" si="1"/>
        <v>Low Population-Low Poverty</v>
      </c>
      <c r="B18040" s="35" t="s">
        <v>18059</v>
      </c>
      <c r="C18040" s="37">
        <v>323.0</v>
      </c>
      <c r="D18040" s="37">
        <v>0.0</v>
      </c>
      <c r="E18040" s="37" t="s">
        <v>16</v>
      </c>
      <c r="F18040" s="37" t="s">
        <v>9</v>
      </c>
    </row>
    <row r="18041">
      <c r="A18041" s="36" t="str">
        <f t="shared" si="1"/>
        <v>Medium Population-Low Poverty</v>
      </c>
      <c r="B18041" s="35" t="s">
        <v>18060</v>
      </c>
      <c r="C18041" s="37">
        <v>1355.0</v>
      </c>
      <c r="D18041" s="37">
        <v>0.0265682656826568</v>
      </c>
      <c r="E18041" s="37" t="s">
        <v>15</v>
      </c>
      <c r="F18041" s="37" t="s">
        <v>9</v>
      </c>
    </row>
    <row r="18042">
      <c r="A18042" s="36" t="str">
        <f t="shared" si="1"/>
        <v>Low Population-High Poverty</v>
      </c>
      <c r="B18042" s="35" t="s">
        <v>18061</v>
      </c>
      <c r="C18042" s="37">
        <v>349.0</v>
      </c>
      <c r="D18042" s="37">
        <v>0.444126074498567</v>
      </c>
      <c r="E18042" s="37" t="s">
        <v>16</v>
      </c>
      <c r="F18042" s="37" t="s">
        <v>11</v>
      </c>
    </row>
    <row r="18043">
      <c r="A18043" s="36" t="str">
        <f t="shared" si="1"/>
        <v>Medium Population-Low Poverty</v>
      </c>
      <c r="B18043" s="35" t="s">
        <v>18062</v>
      </c>
      <c r="C18043" s="37">
        <v>514.0</v>
      </c>
      <c r="D18043" s="37">
        <v>0.0389105058365759</v>
      </c>
      <c r="E18043" s="37" t="s">
        <v>15</v>
      </c>
      <c r="F18043" s="37" t="s">
        <v>9</v>
      </c>
    </row>
    <row r="18044">
      <c r="A18044" s="36" t="str">
        <f t="shared" si="1"/>
        <v>High Population-Middle Poverty</v>
      </c>
      <c r="B18044" s="35" t="s">
        <v>18063</v>
      </c>
      <c r="C18044" s="37">
        <v>40563.0</v>
      </c>
      <c r="D18044" s="37">
        <v>0.122081700071494</v>
      </c>
      <c r="E18044" s="37" t="s">
        <v>14</v>
      </c>
      <c r="F18044" s="37" t="s">
        <v>10</v>
      </c>
    </row>
    <row r="18045">
      <c r="A18045" s="36" t="str">
        <f t="shared" si="1"/>
        <v>High Population-Low Poverty</v>
      </c>
      <c r="B18045" s="35" t="s">
        <v>18064</v>
      </c>
      <c r="C18045" s="37">
        <v>18583.0</v>
      </c>
      <c r="D18045" s="37">
        <v>0.0790507453048485</v>
      </c>
      <c r="E18045" s="37" t="s">
        <v>14</v>
      </c>
      <c r="F18045" s="37" t="s">
        <v>9</v>
      </c>
    </row>
    <row r="18046">
      <c r="A18046" s="36" t="str">
        <f t="shared" si="1"/>
        <v>Medium Population-Low Poverty</v>
      </c>
      <c r="B18046" s="35" t="s">
        <v>18065</v>
      </c>
      <c r="C18046" s="37">
        <v>3989.0</v>
      </c>
      <c r="D18046" s="37">
        <v>0.0584106292303836</v>
      </c>
      <c r="E18046" s="37" t="s">
        <v>15</v>
      </c>
      <c r="F18046" s="37" t="s">
        <v>9</v>
      </c>
    </row>
    <row r="18047">
      <c r="A18047" s="36" t="str">
        <f t="shared" si="1"/>
        <v>Medium Population-Low Poverty</v>
      </c>
      <c r="B18047" s="35" t="s">
        <v>18066</v>
      </c>
      <c r="C18047" s="37">
        <v>2329.0</v>
      </c>
      <c r="D18047" s="37">
        <v>0.0734220695577501</v>
      </c>
      <c r="E18047" s="37" t="s">
        <v>15</v>
      </c>
      <c r="F18047" s="37" t="s">
        <v>9</v>
      </c>
    </row>
    <row r="18048">
      <c r="A18048" s="36" t="str">
        <f t="shared" si="1"/>
        <v>Medium Population-Low Poverty</v>
      </c>
      <c r="B18048" s="35" t="s">
        <v>18067</v>
      </c>
      <c r="C18048" s="37">
        <v>9665.0</v>
      </c>
      <c r="D18048" s="37">
        <v>0.0281427832384894</v>
      </c>
      <c r="E18048" s="37" t="s">
        <v>15</v>
      </c>
      <c r="F18048" s="37" t="s">
        <v>9</v>
      </c>
    </row>
    <row r="18049">
      <c r="A18049" s="36" t="str">
        <f t="shared" si="1"/>
        <v>Medium Population-Middle Poverty</v>
      </c>
      <c r="B18049" s="35" t="s">
        <v>18068</v>
      </c>
      <c r="C18049" s="37">
        <v>1933.0</v>
      </c>
      <c r="D18049" s="37">
        <v>0.139161924469736</v>
      </c>
      <c r="E18049" s="37" t="s">
        <v>15</v>
      </c>
      <c r="F18049" s="37" t="s">
        <v>10</v>
      </c>
    </row>
    <row r="18050">
      <c r="A18050" s="36" t="str">
        <f t="shared" si="1"/>
        <v>Medium Population-Low Poverty</v>
      </c>
      <c r="B18050" s="35" t="s">
        <v>18069</v>
      </c>
      <c r="C18050" s="37">
        <v>9140.0</v>
      </c>
      <c r="D18050" s="37">
        <v>0.0425601750547046</v>
      </c>
      <c r="E18050" s="37" t="s">
        <v>15</v>
      </c>
      <c r="F18050" s="37" t="s">
        <v>9</v>
      </c>
    </row>
    <row r="18051">
      <c r="A18051" s="36" t="str">
        <f t="shared" si="1"/>
        <v>Medium Population-Low Poverty</v>
      </c>
      <c r="B18051" s="35" t="s">
        <v>18070</v>
      </c>
      <c r="C18051" s="37">
        <v>3281.0</v>
      </c>
      <c r="D18051" s="37">
        <v>0.0893020420603475</v>
      </c>
      <c r="E18051" s="37" t="s">
        <v>15</v>
      </c>
      <c r="F18051" s="37" t="s">
        <v>9</v>
      </c>
    </row>
    <row r="18052">
      <c r="A18052" s="36" t="str">
        <f t="shared" si="1"/>
        <v>Medium Population-Low Poverty</v>
      </c>
      <c r="B18052" s="35" t="s">
        <v>18071</v>
      </c>
      <c r="C18052" s="37">
        <v>2476.0</v>
      </c>
      <c r="D18052" s="37">
        <v>0.0387722132471729</v>
      </c>
      <c r="E18052" s="37" t="s">
        <v>15</v>
      </c>
      <c r="F18052" s="37" t="s">
        <v>9</v>
      </c>
    </row>
    <row r="18053">
      <c r="A18053" s="36" t="str">
        <f t="shared" si="1"/>
        <v>Low Population-Low Poverty</v>
      </c>
      <c r="B18053" s="35" t="s">
        <v>18072</v>
      </c>
      <c r="C18053" s="37">
        <v>257.0</v>
      </c>
      <c r="D18053" s="37">
        <v>0.0933852140077821</v>
      </c>
      <c r="E18053" s="37" t="s">
        <v>16</v>
      </c>
      <c r="F18053" s="37" t="s">
        <v>9</v>
      </c>
    </row>
    <row r="18054">
      <c r="A18054" s="36" t="str">
        <f t="shared" si="1"/>
        <v>Medium Population-Low Poverty</v>
      </c>
      <c r="B18054" s="35" t="s">
        <v>18073</v>
      </c>
      <c r="C18054" s="37">
        <v>3327.0</v>
      </c>
      <c r="D18054" s="37">
        <v>0.0967838893898407</v>
      </c>
      <c r="E18054" s="37" t="s">
        <v>15</v>
      </c>
      <c r="F18054" s="37" t="s">
        <v>9</v>
      </c>
    </row>
    <row r="18055">
      <c r="A18055" s="36" t="str">
        <f t="shared" si="1"/>
        <v>Medium Population-Middle Poverty</v>
      </c>
      <c r="B18055" s="35" t="s">
        <v>18074</v>
      </c>
      <c r="C18055" s="37">
        <v>2887.0</v>
      </c>
      <c r="D18055" s="37">
        <v>0.208174575684101</v>
      </c>
      <c r="E18055" s="37" t="s">
        <v>15</v>
      </c>
      <c r="F18055" s="37" t="s">
        <v>10</v>
      </c>
    </row>
    <row r="18056">
      <c r="A18056" s="36" t="str">
        <f t="shared" si="1"/>
        <v>High Population-Low Poverty</v>
      </c>
      <c r="B18056" s="35" t="s">
        <v>18075</v>
      </c>
      <c r="C18056" s="37">
        <v>26474.0</v>
      </c>
      <c r="D18056" s="37">
        <v>0.0998337991992143</v>
      </c>
      <c r="E18056" s="37" t="s">
        <v>14</v>
      </c>
      <c r="F18056" s="37" t="s">
        <v>9</v>
      </c>
    </row>
    <row r="18057">
      <c r="A18057" s="36" t="str">
        <f t="shared" si="1"/>
        <v>High Population-Low Poverty</v>
      </c>
      <c r="B18057" s="35" t="s">
        <v>18076</v>
      </c>
      <c r="C18057" s="37">
        <v>43573.0</v>
      </c>
      <c r="D18057" s="37">
        <v>0.0930851674201914</v>
      </c>
      <c r="E18057" s="37" t="s">
        <v>14</v>
      </c>
      <c r="F18057" s="37" t="s">
        <v>9</v>
      </c>
    </row>
    <row r="18058">
      <c r="A18058" s="36" t="str">
        <f t="shared" si="1"/>
        <v>Medium Population-Middle Poverty</v>
      </c>
      <c r="B18058" s="35" t="s">
        <v>18077</v>
      </c>
      <c r="C18058" s="37">
        <v>2462.0</v>
      </c>
      <c r="D18058" s="37">
        <v>0.102355808285946</v>
      </c>
      <c r="E18058" s="37" t="s">
        <v>15</v>
      </c>
      <c r="F18058" s="37" t="s">
        <v>10</v>
      </c>
    </row>
    <row r="18059">
      <c r="A18059" s="36" t="str">
        <f t="shared" si="1"/>
        <v>High Population-Low Poverty</v>
      </c>
      <c r="B18059" s="35" t="s">
        <v>18078</v>
      </c>
      <c r="C18059" s="37">
        <v>13470.0</v>
      </c>
      <c r="D18059" s="37">
        <v>0.093615441722346</v>
      </c>
      <c r="E18059" s="37" t="s">
        <v>14</v>
      </c>
      <c r="F18059" s="37" t="s">
        <v>9</v>
      </c>
    </row>
    <row r="18060">
      <c r="A18060" s="36" t="str">
        <f t="shared" si="1"/>
        <v>Medium Population-Low Poverty</v>
      </c>
      <c r="B18060" s="35" t="s">
        <v>18079</v>
      </c>
      <c r="C18060" s="37">
        <v>1151.0</v>
      </c>
      <c r="D18060" s="37">
        <v>0.0816681146828844</v>
      </c>
      <c r="E18060" s="37" t="s">
        <v>15</v>
      </c>
      <c r="F18060" s="37" t="s">
        <v>9</v>
      </c>
    </row>
    <row r="18061">
      <c r="A18061" s="36" t="str">
        <f t="shared" si="1"/>
        <v>Medium Population-Low Poverty</v>
      </c>
      <c r="B18061" s="35" t="s">
        <v>18080</v>
      </c>
      <c r="C18061" s="37">
        <v>6774.0</v>
      </c>
      <c r="D18061" s="37">
        <v>0.0966932388544435</v>
      </c>
      <c r="E18061" s="37" t="s">
        <v>15</v>
      </c>
      <c r="F18061" s="37" t="s">
        <v>9</v>
      </c>
    </row>
    <row r="18062">
      <c r="A18062" s="36" t="str">
        <f t="shared" si="1"/>
        <v>Medium Population-Low Poverty</v>
      </c>
      <c r="B18062" s="35" t="s">
        <v>18081</v>
      </c>
      <c r="C18062" s="37">
        <v>976.0</v>
      </c>
      <c r="D18062" s="37">
        <v>0.0491803278688525</v>
      </c>
      <c r="E18062" s="37" t="s">
        <v>15</v>
      </c>
      <c r="F18062" s="37" t="s">
        <v>9</v>
      </c>
    </row>
    <row r="18063">
      <c r="A18063" s="36" t="str">
        <f t="shared" si="1"/>
        <v>Medium Population-Low Poverty</v>
      </c>
      <c r="B18063" s="35" t="s">
        <v>18082</v>
      </c>
      <c r="C18063" s="37">
        <v>1368.0</v>
      </c>
      <c r="D18063" s="37">
        <v>0.0635964912280702</v>
      </c>
      <c r="E18063" s="37" t="s">
        <v>15</v>
      </c>
      <c r="F18063" s="37" t="s">
        <v>9</v>
      </c>
    </row>
    <row r="18064">
      <c r="A18064" s="36" t="str">
        <f t="shared" si="1"/>
        <v>Medium Population-Middle Poverty</v>
      </c>
      <c r="B18064" s="35" t="s">
        <v>18083</v>
      </c>
      <c r="C18064" s="37">
        <v>1978.0</v>
      </c>
      <c r="D18064" s="37">
        <v>0.135995955510617</v>
      </c>
      <c r="E18064" s="37" t="s">
        <v>15</v>
      </c>
      <c r="F18064" s="37" t="s">
        <v>10</v>
      </c>
    </row>
    <row r="18065">
      <c r="A18065" s="36" t="str">
        <f t="shared" si="1"/>
        <v>Low Population-Middle Poverty</v>
      </c>
      <c r="B18065" s="35" t="s">
        <v>18084</v>
      </c>
      <c r="C18065" s="37">
        <v>352.0</v>
      </c>
      <c r="D18065" s="37">
        <v>0.181818181818182</v>
      </c>
      <c r="E18065" s="37" t="s">
        <v>16</v>
      </c>
      <c r="F18065" s="37" t="s">
        <v>10</v>
      </c>
    </row>
    <row r="18066">
      <c r="A18066" s="36" t="str">
        <f t="shared" si="1"/>
        <v>Medium Population-Middle Poverty</v>
      </c>
      <c r="B18066" s="35" t="s">
        <v>18085</v>
      </c>
      <c r="C18066" s="37">
        <v>2756.0</v>
      </c>
      <c r="D18066" s="37">
        <v>0.100507982583454</v>
      </c>
      <c r="E18066" s="37" t="s">
        <v>15</v>
      </c>
      <c r="F18066" s="37" t="s">
        <v>10</v>
      </c>
    </row>
    <row r="18067">
      <c r="A18067" s="36" t="str">
        <f t="shared" si="1"/>
        <v>Medium Population-Middle Poverty</v>
      </c>
      <c r="B18067" s="35" t="s">
        <v>18086</v>
      </c>
      <c r="C18067" s="37">
        <v>2616.0</v>
      </c>
      <c r="D18067" s="37">
        <v>0.108562691131498</v>
      </c>
      <c r="E18067" s="37" t="s">
        <v>15</v>
      </c>
      <c r="F18067" s="37" t="s">
        <v>10</v>
      </c>
    </row>
    <row r="18068">
      <c r="A18068" s="36" t="str">
        <f t="shared" si="1"/>
        <v>Medium Population-Middle Poverty</v>
      </c>
      <c r="B18068" s="35" t="s">
        <v>18087</v>
      </c>
      <c r="C18068" s="37">
        <v>9744.0</v>
      </c>
      <c r="D18068" s="37">
        <v>0.103858784893268</v>
      </c>
      <c r="E18068" s="37" t="s">
        <v>15</v>
      </c>
      <c r="F18068" s="37" t="s">
        <v>10</v>
      </c>
    </row>
    <row r="18069">
      <c r="A18069" s="36" t="str">
        <f t="shared" si="1"/>
        <v>Medium Population-Low Poverty</v>
      </c>
      <c r="B18069" s="35" t="s">
        <v>18088</v>
      </c>
      <c r="C18069" s="37">
        <v>1470.0</v>
      </c>
      <c r="D18069" s="37">
        <v>0.0829931972789116</v>
      </c>
      <c r="E18069" s="37" t="s">
        <v>15</v>
      </c>
      <c r="F18069" s="37" t="s">
        <v>9</v>
      </c>
    </row>
    <row r="18070">
      <c r="A18070" s="36" t="str">
        <f t="shared" si="1"/>
        <v>Medium Population-Low Poverty</v>
      </c>
      <c r="B18070" s="35" t="s">
        <v>18089</v>
      </c>
      <c r="C18070" s="37">
        <v>1560.0</v>
      </c>
      <c r="D18070" s="37">
        <v>0.0705128205128205</v>
      </c>
      <c r="E18070" s="37" t="s">
        <v>15</v>
      </c>
      <c r="F18070" s="37" t="s">
        <v>9</v>
      </c>
    </row>
    <row r="18071">
      <c r="A18071" s="36" t="str">
        <f t="shared" si="1"/>
        <v>Medium Population-Low Poverty</v>
      </c>
      <c r="B18071" s="35" t="s">
        <v>18090</v>
      </c>
      <c r="C18071" s="37">
        <v>1394.0</v>
      </c>
      <c r="D18071" s="37">
        <v>0.0373027259684362</v>
      </c>
      <c r="E18071" s="37" t="s">
        <v>15</v>
      </c>
      <c r="F18071" s="37" t="s">
        <v>9</v>
      </c>
    </row>
    <row r="18072">
      <c r="A18072" s="36" t="str">
        <f t="shared" si="1"/>
        <v>Low Population-Low Poverty</v>
      </c>
      <c r="B18072" s="35" t="s">
        <v>18091</v>
      </c>
      <c r="C18072" s="37">
        <v>103.0</v>
      </c>
      <c r="D18072" s="37">
        <v>0.0</v>
      </c>
      <c r="E18072" s="37" t="s">
        <v>16</v>
      </c>
      <c r="F18072" s="37" t="s">
        <v>9</v>
      </c>
    </row>
    <row r="18073">
      <c r="A18073" s="36" t="str">
        <f t="shared" si="1"/>
        <v>High Population-Low Poverty</v>
      </c>
      <c r="B18073" s="35" t="s">
        <v>18092</v>
      </c>
      <c r="C18073" s="37">
        <v>14162.0</v>
      </c>
      <c r="D18073" s="37">
        <v>0.0884762039259992</v>
      </c>
      <c r="E18073" s="37" t="s">
        <v>14</v>
      </c>
      <c r="F18073" s="37" t="s">
        <v>9</v>
      </c>
    </row>
    <row r="18074">
      <c r="A18074" s="36" t="str">
        <f t="shared" si="1"/>
        <v>Medium Population-Middle Poverty</v>
      </c>
      <c r="B18074" s="35" t="s">
        <v>18093</v>
      </c>
      <c r="C18074" s="37">
        <v>6936.0</v>
      </c>
      <c r="D18074" s="37">
        <v>0.13739907727797</v>
      </c>
      <c r="E18074" s="37" t="s">
        <v>15</v>
      </c>
      <c r="F18074" s="37" t="s">
        <v>10</v>
      </c>
    </row>
    <row r="18075">
      <c r="A18075" s="36" t="str">
        <f t="shared" si="1"/>
        <v>Medium Population-Low Poverty</v>
      </c>
      <c r="B18075" s="35" t="s">
        <v>18094</v>
      </c>
      <c r="C18075" s="37">
        <v>4371.0</v>
      </c>
      <c r="D18075" s="37">
        <v>0.0766415008007321</v>
      </c>
      <c r="E18075" s="37" t="s">
        <v>15</v>
      </c>
      <c r="F18075" s="37" t="s">
        <v>9</v>
      </c>
    </row>
    <row r="18076">
      <c r="A18076" s="36" t="str">
        <f t="shared" si="1"/>
        <v>Medium Population-Low Poverty</v>
      </c>
      <c r="B18076" s="35" t="s">
        <v>18095</v>
      </c>
      <c r="C18076" s="37">
        <v>3105.0</v>
      </c>
      <c r="D18076" s="37">
        <v>0.0734299516908213</v>
      </c>
      <c r="E18076" s="37" t="s">
        <v>15</v>
      </c>
      <c r="F18076" s="37" t="s">
        <v>9</v>
      </c>
    </row>
    <row r="18077">
      <c r="A18077" s="36" t="str">
        <f t="shared" si="1"/>
        <v>Medium Population-Low Poverty</v>
      </c>
      <c r="B18077" s="35" t="s">
        <v>18096</v>
      </c>
      <c r="C18077" s="37">
        <v>5013.0</v>
      </c>
      <c r="D18077" s="37">
        <v>0.0406941950927588</v>
      </c>
      <c r="E18077" s="37" t="s">
        <v>15</v>
      </c>
      <c r="F18077" s="37" t="s">
        <v>9</v>
      </c>
    </row>
    <row r="18078">
      <c r="A18078" s="36" t="str">
        <f t="shared" si="1"/>
        <v>Medium Population-Low Poverty</v>
      </c>
      <c r="B18078" s="35" t="s">
        <v>18097</v>
      </c>
      <c r="C18078" s="37">
        <v>3004.0</v>
      </c>
      <c r="D18078" s="37">
        <v>0.0612516644474035</v>
      </c>
      <c r="E18078" s="37" t="s">
        <v>15</v>
      </c>
      <c r="F18078" s="37" t="s">
        <v>9</v>
      </c>
    </row>
    <row r="18079">
      <c r="A18079" s="36" t="str">
        <f t="shared" si="1"/>
        <v>Medium Population-Low Poverty</v>
      </c>
      <c r="B18079" s="35" t="s">
        <v>18098</v>
      </c>
      <c r="C18079" s="37">
        <v>2666.0</v>
      </c>
      <c r="D18079" s="37">
        <v>0.0517629407351838</v>
      </c>
      <c r="E18079" s="37" t="s">
        <v>15</v>
      </c>
      <c r="F18079" s="37" t="s">
        <v>9</v>
      </c>
    </row>
    <row r="18080">
      <c r="A18080" s="36" t="str">
        <f t="shared" si="1"/>
        <v>Medium Population-Low Poverty</v>
      </c>
      <c r="B18080" s="35" t="s">
        <v>18099</v>
      </c>
      <c r="C18080" s="37">
        <v>4585.0</v>
      </c>
      <c r="D18080" s="37">
        <v>0.0442748091603053</v>
      </c>
      <c r="E18080" s="37" t="s">
        <v>15</v>
      </c>
      <c r="F18080" s="37" t="s">
        <v>9</v>
      </c>
    </row>
    <row r="18081">
      <c r="A18081" s="36" t="str">
        <f t="shared" si="1"/>
        <v>Medium Population-Middle Poverty</v>
      </c>
      <c r="B18081" s="35" t="s">
        <v>18100</v>
      </c>
      <c r="C18081" s="37">
        <v>3896.0</v>
      </c>
      <c r="D18081" s="37">
        <v>0.161190965092402</v>
      </c>
      <c r="E18081" s="37" t="s">
        <v>15</v>
      </c>
      <c r="F18081" s="37" t="s">
        <v>10</v>
      </c>
    </row>
    <row r="18082">
      <c r="A18082" s="36" t="str">
        <f t="shared" si="1"/>
        <v>Medium Population-Middle Poverty</v>
      </c>
      <c r="B18082" s="35" t="s">
        <v>18101</v>
      </c>
      <c r="C18082" s="37">
        <v>2377.0</v>
      </c>
      <c r="D18082" s="37">
        <v>0.108960875052587</v>
      </c>
      <c r="E18082" s="37" t="s">
        <v>15</v>
      </c>
      <c r="F18082" s="37" t="s">
        <v>10</v>
      </c>
    </row>
    <row r="18083">
      <c r="A18083" s="36" t="str">
        <f t="shared" si="1"/>
        <v>High Population-Low Poverty</v>
      </c>
      <c r="B18083" s="35" t="s">
        <v>18102</v>
      </c>
      <c r="C18083" s="37">
        <v>15333.0</v>
      </c>
      <c r="D18083" s="37">
        <v>0.0721320028696276</v>
      </c>
      <c r="E18083" s="37" t="s">
        <v>14</v>
      </c>
      <c r="F18083" s="37" t="s">
        <v>9</v>
      </c>
    </row>
    <row r="18084">
      <c r="A18084" s="36" t="str">
        <f t="shared" si="1"/>
        <v>Medium Population-Low Poverty</v>
      </c>
      <c r="B18084" s="35" t="s">
        <v>18103</v>
      </c>
      <c r="C18084" s="37">
        <v>7678.0</v>
      </c>
      <c r="D18084" s="37">
        <v>0.0885647303985413</v>
      </c>
      <c r="E18084" s="37" t="s">
        <v>15</v>
      </c>
      <c r="F18084" s="37" t="s">
        <v>9</v>
      </c>
    </row>
    <row r="18085">
      <c r="A18085" s="36" t="str">
        <f t="shared" si="1"/>
        <v>High Population-Low Poverty</v>
      </c>
      <c r="B18085" s="35" t="s">
        <v>18104</v>
      </c>
      <c r="C18085" s="37">
        <v>10483.0</v>
      </c>
      <c r="D18085" s="37">
        <v>0.0333873891061719</v>
      </c>
      <c r="E18085" s="37" t="s">
        <v>14</v>
      </c>
      <c r="F18085" s="37" t="s">
        <v>9</v>
      </c>
    </row>
    <row r="18086">
      <c r="A18086" s="36" t="str">
        <f t="shared" si="1"/>
        <v>Medium Population-Low Poverty</v>
      </c>
      <c r="B18086" s="35" t="s">
        <v>18105</v>
      </c>
      <c r="C18086" s="37">
        <v>1977.0</v>
      </c>
      <c r="D18086" s="37">
        <v>0.0880121396054628</v>
      </c>
      <c r="E18086" s="37" t="s">
        <v>15</v>
      </c>
      <c r="F18086" s="37" t="s">
        <v>9</v>
      </c>
    </row>
    <row r="18087">
      <c r="A18087" s="36" t="str">
        <f t="shared" si="1"/>
        <v>Medium Population-Low Poverty</v>
      </c>
      <c r="B18087" s="35" t="s">
        <v>18106</v>
      </c>
      <c r="C18087" s="37">
        <v>6527.0</v>
      </c>
      <c r="D18087" s="37">
        <v>0.0474950206833155</v>
      </c>
      <c r="E18087" s="37" t="s">
        <v>15</v>
      </c>
      <c r="F18087" s="37" t="s">
        <v>9</v>
      </c>
    </row>
    <row r="18088">
      <c r="A18088" s="36" t="str">
        <f t="shared" si="1"/>
        <v>High Population-Low Poverty</v>
      </c>
      <c r="B18088" s="35" t="s">
        <v>18107</v>
      </c>
      <c r="C18088" s="37">
        <v>26808.0</v>
      </c>
      <c r="D18088" s="37">
        <v>0.0376007162041182</v>
      </c>
      <c r="E18088" s="37" t="s">
        <v>14</v>
      </c>
      <c r="F18088" s="37" t="s">
        <v>9</v>
      </c>
    </row>
    <row r="18089">
      <c r="A18089" s="36" t="str">
        <f t="shared" si="1"/>
        <v>High Population-Low Poverty</v>
      </c>
      <c r="B18089" s="35" t="s">
        <v>18108</v>
      </c>
      <c r="C18089" s="37">
        <v>35674.0</v>
      </c>
      <c r="D18089" s="37">
        <v>0.0379548130290968</v>
      </c>
      <c r="E18089" s="37" t="s">
        <v>14</v>
      </c>
      <c r="F18089" s="37" t="s">
        <v>9</v>
      </c>
    </row>
    <row r="18090">
      <c r="A18090" s="36" t="str">
        <f t="shared" si="1"/>
        <v>Medium Population-Low Poverty</v>
      </c>
      <c r="B18090" s="35" t="s">
        <v>18109</v>
      </c>
      <c r="C18090" s="37">
        <v>837.0</v>
      </c>
      <c r="D18090" s="37">
        <v>0.0704898446833931</v>
      </c>
      <c r="E18090" s="37" t="s">
        <v>15</v>
      </c>
      <c r="F18090" s="37" t="s">
        <v>9</v>
      </c>
    </row>
    <row r="18091">
      <c r="A18091" s="36" t="str">
        <f t="shared" si="1"/>
        <v>Medium Population-Low Poverty</v>
      </c>
      <c r="B18091" s="35" t="s">
        <v>18110</v>
      </c>
      <c r="C18091" s="37">
        <v>916.0</v>
      </c>
      <c r="D18091" s="37">
        <v>0.0458515283842795</v>
      </c>
      <c r="E18091" s="37" t="s">
        <v>15</v>
      </c>
      <c r="F18091" s="37" t="s">
        <v>9</v>
      </c>
    </row>
    <row r="18092">
      <c r="A18092" s="36" t="str">
        <f t="shared" si="1"/>
        <v>Medium Population-Low Poverty</v>
      </c>
      <c r="B18092" s="35" t="s">
        <v>18111</v>
      </c>
      <c r="C18092" s="37">
        <v>1983.0</v>
      </c>
      <c r="D18092" s="37">
        <v>0.032274331820474</v>
      </c>
      <c r="E18092" s="37" t="s">
        <v>15</v>
      </c>
      <c r="F18092" s="37" t="s">
        <v>9</v>
      </c>
    </row>
    <row r="18093">
      <c r="A18093" s="36" t="str">
        <f t="shared" si="1"/>
        <v>Medium Population-Low Poverty</v>
      </c>
      <c r="B18093" s="35" t="s">
        <v>18112</v>
      </c>
      <c r="C18093" s="37">
        <v>3715.0</v>
      </c>
      <c r="D18093" s="37">
        <v>0.0150740242261104</v>
      </c>
      <c r="E18093" s="37" t="s">
        <v>15</v>
      </c>
      <c r="F18093" s="37" t="s">
        <v>9</v>
      </c>
    </row>
    <row r="18094">
      <c r="A18094" s="36" t="str">
        <f t="shared" si="1"/>
        <v>High Population-Middle Poverty</v>
      </c>
      <c r="B18094" s="35" t="s">
        <v>18113</v>
      </c>
      <c r="C18094" s="37">
        <v>27623.0</v>
      </c>
      <c r="D18094" s="37">
        <v>0.129493537993701</v>
      </c>
      <c r="E18094" s="37" t="s">
        <v>14</v>
      </c>
      <c r="F18094" s="37" t="s">
        <v>10</v>
      </c>
    </row>
    <row r="18095">
      <c r="A18095" s="36" t="str">
        <f t="shared" si="1"/>
        <v>High Population-Low Poverty</v>
      </c>
      <c r="B18095" s="35" t="s">
        <v>18114</v>
      </c>
      <c r="C18095" s="37">
        <v>34806.0</v>
      </c>
      <c r="D18095" s="37">
        <v>0.02640349365052</v>
      </c>
      <c r="E18095" s="37" t="s">
        <v>14</v>
      </c>
      <c r="F18095" s="37" t="s">
        <v>9</v>
      </c>
    </row>
    <row r="18096">
      <c r="A18096" s="36" t="str">
        <f t="shared" si="1"/>
        <v>High Population-Low Poverty</v>
      </c>
      <c r="B18096" s="35" t="s">
        <v>18115</v>
      </c>
      <c r="C18096" s="37">
        <v>24516.0</v>
      </c>
      <c r="D18096" s="37">
        <v>0.0532713330070158</v>
      </c>
      <c r="E18096" s="37" t="s">
        <v>14</v>
      </c>
      <c r="F18096" s="37" t="s">
        <v>9</v>
      </c>
    </row>
    <row r="18097">
      <c r="A18097" s="36" t="str">
        <f t="shared" si="1"/>
        <v>Low Population-Low Poverty</v>
      </c>
      <c r="B18097" s="35" t="s">
        <v>18116</v>
      </c>
      <c r="C18097" s="37">
        <v>382.0</v>
      </c>
      <c r="D18097" s="37">
        <v>0.0654450261780105</v>
      </c>
      <c r="E18097" s="37" t="s">
        <v>16</v>
      </c>
      <c r="F18097" s="37" t="s">
        <v>9</v>
      </c>
    </row>
    <row r="18098">
      <c r="A18098" s="36" t="str">
        <f t="shared" si="1"/>
        <v>Medium Population-Low Poverty</v>
      </c>
      <c r="B18098" s="35" t="s">
        <v>18117</v>
      </c>
      <c r="C18098" s="37">
        <v>3068.0</v>
      </c>
      <c r="D18098" s="37">
        <v>0.0332464146023468</v>
      </c>
      <c r="E18098" s="37" t="s">
        <v>15</v>
      </c>
      <c r="F18098" s="37" t="s">
        <v>9</v>
      </c>
    </row>
    <row r="18099">
      <c r="A18099" s="36" t="str">
        <f t="shared" si="1"/>
        <v>Low Population-Low Poverty</v>
      </c>
      <c r="B18099" s="35" t="s">
        <v>18118</v>
      </c>
      <c r="C18099" s="37">
        <v>84.0</v>
      </c>
      <c r="D18099" s="37">
        <v>0.0</v>
      </c>
      <c r="E18099" s="37" t="s">
        <v>16</v>
      </c>
      <c r="F18099" s="37" t="s">
        <v>9</v>
      </c>
    </row>
    <row r="18100">
      <c r="A18100" s="36" t="str">
        <f t="shared" si="1"/>
        <v>Medium Population-Low Poverty</v>
      </c>
      <c r="B18100" s="35" t="s">
        <v>18119</v>
      </c>
      <c r="C18100" s="37">
        <v>1295.0</v>
      </c>
      <c r="D18100" s="37">
        <v>0.0857142857142857</v>
      </c>
      <c r="E18100" s="37" t="s">
        <v>15</v>
      </c>
      <c r="F18100" s="37" t="s">
        <v>9</v>
      </c>
    </row>
    <row r="18101">
      <c r="A18101" s="36" t="str">
        <f t="shared" si="1"/>
        <v>Medium Population-Low Poverty</v>
      </c>
      <c r="B18101" s="35" t="s">
        <v>18120</v>
      </c>
      <c r="C18101" s="37">
        <v>2096.0</v>
      </c>
      <c r="D18101" s="37">
        <v>0.0510496183206107</v>
      </c>
      <c r="E18101" s="37" t="s">
        <v>15</v>
      </c>
      <c r="F18101" s="37" t="s">
        <v>9</v>
      </c>
    </row>
    <row r="18102">
      <c r="A18102" s="36" t="str">
        <f t="shared" si="1"/>
        <v>Medium Population-Low Poverty</v>
      </c>
      <c r="B18102" s="35" t="s">
        <v>18121</v>
      </c>
      <c r="C18102" s="37">
        <v>3500.0</v>
      </c>
      <c r="D18102" s="37">
        <v>0.042</v>
      </c>
      <c r="E18102" s="37" t="s">
        <v>15</v>
      </c>
      <c r="F18102" s="37" t="s">
        <v>9</v>
      </c>
    </row>
    <row r="18103">
      <c r="A18103" s="36" t="str">
        <f t="shared" si="1"/>
        <v>High Population-Low Poverty</v>
      </c>
      <c r="B18103" s="35" t="s">
        <v>18122</v>
      </c>
      <c r="C18103" s="37">
        <v>29534.0</v>
      </c>
      <c r="D18103" s="37">
        <v>0.0603372384370556</v>
      </c>
      <c r="E18103" s="37" t="s">
        <v>14</v>
      </c>
      <c r="F18103" s="37" t="s">
        <v>9</v>
      </c>
    </row>
    <row r="18104">
      <c r="A18104" s="36" t="str">
        <f t="shared" si="1"/>
        <v>Low Population-High Poverty</v>
      </c>
      <c r="B18104" s="35" t="s">
        <v>18123</v>
      </c>
      <c r="C18104" s="37">
        <v>93.0</v>
      </c>
      <c r="D18104" s="37">
        <v>0.376344086021505</v>
      </c>
      <c r="E18104" s="37" t="s">
        <v>16</v>
      </c>
      <c r="F18104" s="37" t="s">
        <v>11</v>
      </c>
    </row>
    <row r="18105">
      <c r="A18105" s="36" t="str">
        <f t="shared" si="1"/>
        <v>Medium Population-Middle Poverty</v>
      </c>
      <c r="B18105" s="35" t="s">
        <v>18124</v>
      </c>
      <c r="C18105" s="37">
        <v>4752.0</v>
      </c>
      <c r="D18105" s="37">
        <v>0.140151515151515</v>
      </c>
      <c r="E18105" s="37" t="s">
        <v>15</v>
      </c>
      <c r="F18105" s="37" t="s">
        <v>10</v>
      </c>
    </row>
    <row r="18106">
      <c r="A18106" s="36" t="str">
        <f t="shared" si="1"/>
        <v>High Population-Low Poverty</v>
      </c>
      <c r="B18106" s="35" t="s">
        <v>18125</v>
      </c>
      <c r="C18106" s="37">
        <v>21993.0</v>
      </c>
      <c r="D18106" s="37">
        <v>0.027690628836448</v>
      </c>
      <c r="E18106" s="37" t="s">
        <v>14</v>
      </c>
      <c r="F18106" s="37" t="s">
        <v>9</v>
      </c>
    </row>
    <row r="18107">
      <c r="A18107" s="36" t="str">
        <f t="shared" si="1"/>
        <v>High Population-Low Poverty</v>
      </c>
      <c r="B18107" s="35" t="s">
        <v>18126</v>
      </c>
      <c r="C18107" s="37">
        <v>12849.0</v>
      </c>
      <c r="D18107" s="37">
        <v>0.05650245155265</v>
      </c>
      <c r="E18107" s="37" t="s">
        <v>14</v>
      </c>
      <c r="F18107" s="37" t="s">
        <v>9</v>
      </c>
    </row>
    <row r="18108">
      <c r="A18108" s="36" t="str">
        <f t="shared" si="1"/>
        <v>Medium Population-Low Poverty</v>
      </c>
      <c r="B18108" s="35" t="s">
        <v>18127</v>
      </c>
      <c r="C18108" s="37">
        <v>7710.0</v>
      </c>
      <c r="D18108" s="37">
        <v>0.0767833981841764</v>
      </c>
      <c r="E18108" s="37" t="s">
        <v>15</v>
      </c>
      <c r="F18108" s="37" t="s">
        <v>9</v>
      </c>
    </row>
    <row r="18109">
      <c r="A18109" s="36" t="str">
        <f t="shared" si="1"/>
        <v>Medium Population-Low Poverty</v>
      </c>
      <c r="B18109" s="35" t="s">
        <v>18128</v>
      </c>
      <c r="C18109" s="37">
        <v>9606.0</v>
      </c>
      <c r="D18109" s="37">
        <v>0.0600666250260254</v>
      </c>
      <c r="E18109" s="37" t="s">
        <v>15</v>
      </c>
      <c r="F18109" s="37" t="s">
        <v>9</v>
      </c>
    </row>
    <row r="18110">
      <c r="A18110" s="36" t="str">
        <f t="shared" si="1"/>
        <v>Medium Population-Low Poverty</v>
      </c>
      <c r="B18110" s="35" t="s">
        <v>18129</v>
      </c>
      <c r="C18110" s="37">
        <v>3664.0</v>
      </c>
      <c r="D18110" s="37">
        <v>0.0357532751091703</v>
      </c>
      <c r="E18110" s="37" t="s">
        <v>15</v>
      </c>
      <c r="F18110" s="37" t="s">
        <v>9</v>
      </c>
    </row>
    <row r="18111">
      <c r="A18111" s="36" t="str">
        <f t="shared" si="1"/>
        <v>High Population-Low Poverty</v>
      </c>
      <c r="B18111" s="35" t="s">
        <v>18130</v>
      </c>
      <c r="C18111" s="37">
        <v>53454.0</v>
      </c>
      <c r="D18111" s="37">
        <v>0.040539529314925</v>
      </c>
      <c r="E18111" s="37" t="s">
        <v>14</v>
      </c>
      <c r="F18111" s="37" t="s">
        <v>9</v>
      </c>
    </row>
    <row r="18112">
      <c r="A18112" s="36" t="str">
        <f t="shared" si="1"/>
        <v>Medium Population-Low Poverty</v>
      </c>
      <c r="B18112" s="35" t="s">
        <v>18131</v>
      </c>
      <c r="C18112" s="37">
        <v>7579.0</v>
      </c>
      <c r="D18112" s="37">
        <v>0.0331178255706558</v>
      </c>
      <c r="E18112" s="37" t="s">
        <v>15</v>
      </c>
      <c r="F18112" s="37" t="s">
        <v>9</v>
      </c>
    </row>
    <row r="18113">
      <c r="A18113" s="36" t="str">
        <f t="shared" si="1"/>
        <v>Medium Population-Low Poverty</v>
      </c>
      <c r="B18113" s="35" t="s">
        <v>18132</v>
      </c>
      <c r="C18113" s="37">
        <v>5435.0</v>
      </c>
      <c r="D18113" s="37">
        <v>0.0642134314627415</v>
      </c>
      <c r="E18113" s="37" t="s">
        <v>15</v>
      </c>
      <c r="F18113" s="37" t="s">
        <v>9</v>
      </c>
    </row>
    <row r="18114">
      <c r="A18114" s="36" t="str">
        <f t="shared" si="1"/>
        <v>Medium Population-Low Poverty</v>
      </c>
      <c r="B18114" s="35" t="s">
        <v>18133</v>
      </c>
      <c r="C18114" s="37">
        <v>2366.0</v>
      </c>
      <c r="D18114" s="37">
        <v>0.0371935756551141</v>
      </c>
      <c r="E18114" s="37" t="s">
        <v>15</v>
      </c>
      <c r="F18114" s="37" t="s">
        <v>9</v>
      </c>
    </row>
    <row r="18115">
      <c r="A18115" s="36" t="str">
        <f t="shared" si="1"/>
        <v>Medium Population-Middle Poverty</v>
      </c>
      <c r="B18115" s="35" t="s">
        <v>18134</v>
      </c>
      <c r="C18115" s="37">
        <v>2668.0</v>
      </c>
      <c r="D18115" s="37">
        <v>0.119190404797601</v>
      </c>
      <c r="E18115" s="37" t="s">
        <v>15</v>
      </c>
      <c r="F18115" s="37" t="s">
        <v>10</v>
      </c>
    </row>
    <row r="18116">
      <c r="A18116" s="36" t="str">
        <f t="shared" si="1"/>
        <v>Medium Population-Middle Poverty</v>
      </c>
      <c r="B18116" s="35" t="s">
        <v>18135</v>
      </c>
      <c r="C18116" s="37">
        <v>9195.0</v>
      </c>
      <c r="D18116" s="37">
        <v>0.107993474714519</v>
      </c>
      <c r="E18116" s="37" t="s">
        <v>15</v>
      </c>
      <c r="F18116" s="37" t="s">
        <v>10</v>
      </c>
    </row>
    <row r="18117">
      <c r="A18117" s="36" t="str">
        <f t="shared" si="1"/>
        <v>Medium Population-Low Poverty</v>
      </c>
      <c r="B18117" s="35" t="s">
        <v>18136</v>
      </c>
      <c r="C18117" s="37">
        <v>1959.0</v>
      </c>
      <c r="D18117" s="37">
        <v>0.0816743236345074</v>
      </c>
      <c r="E18117" s="37" t="s">
        <v>15</v>
      </c>
      <c r="F18117" s="37" t="s">
        <v>9</v>
      </c>
    </row>
    <row r="18118">
      <c r="A18118" s="36" t="str">
        <f t="shared" si="1"/>
        <v>Medium Population-Middle Poverty</v>
      </c>
      <c r="B18118" s="35" t="s">
        <v>18137</v>
      </c>
      <c r="C18118" s="37">
        <v>1073.0</v>
      </c>
      <c r="D18118" s="37">
        <v>0.106244175209692</v>
      </c>
      <c r="E18118" s="37" t="s">
        <v>15</v>
      </c>
      <c r="F18118" s="37" t="s">
        <v>10</v>
      </c>
    </row>
    <row r="18119">
      <c r="A18119" s="36" t="str">
        <f t="shared" si="1"/>
        <v>Medium Population-Low Poverty</v>
      </c>
      <c r="B18119" s="35" t="s">
        <v>18138</v>
      </c>
      <c r="C18119" s="37">
        <v>2620.0</v>
      </c>
      <c r="D18119" s="37">
        <v>0.00458015267175573</v>
      </c>
      <c r="E18119" s="37" t="s">
        <v>15</v>
      </c>
      <c r="F18119" s="37" t="s">
        <v>9</v>
      </c>
    </row>
    <row r="18120">
      <c r="A18120" s="36" t="str">
        <f t="shared" si="1"/>
        <v>Medium Population-Middle Poverty</v>
      </c>
      <c r="B18120" s="35" t="s">
        <v>18139</v>
      </c>
      <c r="C18120" s="37">
        <v>3496.0</v>
      </c>
      <c r="D18120" s="37">
        <v>0.106121281464531</v>
      </c>
      <c r="E18120" s="37" t="s">
        <v>15</v>
      </c>
      <c r="F18120" s="37" t="s">
        <v>10</v>
      </c>
    </row>
    <row r="18121">
      <c r="A18121" s="36" t="str">
        <f t="shared" si="1"/>
        <v>High Population-Low Poverty</v>
      </c>
      <c r="B18121" s="35" t="s">
        <v>18140</v>
      </c>
      <c r="C18121" s="37">
        <v>13755.0</v>
      </c>
      <c r="D18121" s="37">
        <v>0.0695747001090513</v>
      </c>
      <c r="E18121" s="37" t="s">
        <v>14</v>
      </c>
      <c r="F18121" s="37" t="s">
        <v>9</v>
      </c>
    </row>
    <row r="18122">
      <c r="A18122" s="36" t="str">
        <f t="shared" si="1"/>
        <v>High Population-Low Poverty</v>
      </c>
      <c r="B18122" s="35" t="s">
        <v>18141</v>
      </c>
      <c r="C18122" s="37">
        <v>19399.0</v>
      </c>
      <c r="D18122" s="37">
        <v>0.0970668591164493</v>
      </c>
      <c r="E18122" s="37" t="s">
        <v>14</v>
      </c>
      <c r="F18122" s="37" t="s">
        <v>9</v>
      </c>
    </row>
    <row r="18123">
      <c r="A18123" s="36" t="str">
        <f t="shared" si="1"/>
        <v>High Population-Low Poverty</v>
      </c>
      <c r="B18123" s="35" t="s">
        <v>18142</v>
      </c>
      <c r="C18123" s="37">
        <v>28591.0</v>
      </c>
      <c r="D18123" s="37">
        <v>0.0974782274142213</v>
      </c>
      <c r="E18123" s="37" t="s">
        <v>14</v>
      </c>
      <c r="F18123" s="37" t="s">
        <v>9</v>
      </c>
    </row>
    <row r="18124">
      <c r="A18124" s="36" t="str">
        <f t="shared" si="1"/>
        <v>Medium Population-Middle Poverty</v>
      </c>
      <c r="B18124" s="35" t="s">
        <v>18143</v>
      </c>
      <c r="C18124" s="37">
        <v>9342.0</v>
      </c>
      <c r="D18124" s="37">
        <v>0.117533718689788</v>
      </c>
      <c r="E18124" s="37" t="s">
        <v>15</v>
      </c>
      <c r="F18124" s="37" t="s">
        <v>10</v>
      </c>
    </row>
    <row r="18125">
      <c r="A18125" s="36" t="str">
        <f t="shared" si="1"/>
        <v>Medium Population-Low Poverty</v>
      </c>
      <c r="B18125" s="35" t="s">
        <v>18144</v>
      </c>
      <c r="C18125" s="37">
        <v>1184.0</v>
      </c>
      <c r="D18125" s="37">
        <v>0.0405405405405405</v>
      </c>
      <c r="E18125" s="37" t="s">
        <v>15</v>
      </c>
      <c r="F18125" s="37" t="s">
        <v>9</v>
      </c>
    </row>
    <row r="18126">
      <c r="A18126" s="36" t="str">
        <f t="shared" si="1"/>
        <v>High Population-Middle Poverty</v>
      </c>
      <c r="B18126" s="35" t="s">
        <v>18145</v>
      </c>
      <c r="C18126" s="37">
        <v>17717.0</v>
      </c>
      <c r="D18126" s="37">
        <v>0.123610092002032</v>
      </c>
      <c r="E18126" s="37" t="s">
        <v>14</v>
      </c>
      <c r="F18126" s="37" t="s">
        <v>10</v>
      </c>
    </row>
    <row r="18127">
      <c r="A18127" s="36" t="str">
        <f t="shared" si="1"/>
        <v>High Population-Low Poverty</v>
      </c>
      <c r="B18127" s="35" t="s">
        <v>18146</v>
      </c>
      <c r="C18127" s="37">
        <v>29414.0</v>
      </c>
      <c r="D18127" s="37">
        <v>0.0379071190589515</v>
      </c>
      <c r="E18127" s="37" t="s">
        <v>14</v>
      </c>
      <c r="F18127" s="37" t="s">
        <v>9</v>
      </c>
    </row>
    <row r="18128">
      <c r="A18128" s="36" t="str">
        <f t="shared" si="1"/>
        <v>Medium Population-Middle Poverty</v>
      </c>
      <c r="B18128" s="35" t="s">
        <v>18147</v>
      </c>
      <c r="C18128" s="37">
        <v>4238.0</v>
      </c>
      <c r="D18128" s="37">
        <v>0.108541764983483</v>
      </c>
      <c r="E18128" s="37" t="s">
        <v>15</v>
      </c>
      <c r="F18128" s="37" t="s">
        <v>10</v>
      </c>
    </row>
    <row r="18129">
      <c r="A18129" s="36" t="str">
        <f t="shared" si="1"/>
        <v>Medium Population-Low Poverty</v>
      </c>
      <c r="B18129" s="35" t="s">
        <v>18148</v>
      </c>
      <c r="C18129" s="37">
        <v>7730.0</v>
      </c>
      <c r="D18129" s="37">
        <v>0.0720569210866753</v>
      </c>
      <c r="E18129" s="37" t="s">
        <v>15</v>
      </c>
      <c r="F18129" s="37" t="s">
        <v>9</v>
      </c>
    </row>
    <row r="18130">
      <c r="A18130" s="36" t="str">
        <f t="shared" si="1"/>
        <v>Medium Population-Low Poverty</v>
      </c>
      <c r="B18130" s="35" t="s">
        <v>18149</v>
      </c>
      <c r="C18130" s="37">
        <v>5664.0</v>
      </c>
      <c r="D18130" s="37">
        <v>0.0720338983050847</v>
      </c>
      <c r="E18130" s="37" t="s">
        <v>15</v>
      </c>
      <c r="F18130" s="37" t="s">
        <v>9</v>
      </c>
    </row>
    <row r="18131">
      <c r="A18131" s="36" t="str">
        <f t="shared" si="1"/>
        <v>Medium Population-Middle Poverty</v>
      </c>
      <c r="B18131" s="35" t="s">
        <v>18150</v>
      </c>
      <c r="C18131" s="37">
        <v>3254.0</v>
      </c>
      <c r="D18131" s="37">
        <v>0.149661954517517</v>
      </c>
      <c r="E18131" s="37" t="s">
        <v>15</v>
      </c>
      <c r="F18131" s="37" t="s">
        <v>10</v>
      </c>
    </row>
    <row r="18132">
      <c r="A18132" s="36" t="str">
        <f t="shared" si="1"/>
        <v>Medium Population-Low Poverty</v>
      </c>
      <c r="B18132" s="35" t="s">
        <v>18151</v>
      </c>
      <c r="C18132" s="37">
        <v>3591.0</v>
      </c>
      <c r="D18132" s="37">
        <v>0.0258980785296575</v>
      </c>
      <c r="E18132" s="37" t="s">
        <v>15</v>
      </c>
      <c r="F18132" s="37" t="s">
        <v>9</v>
      </c>
    </row>
    <row r="18133">
      <c r="A18133" s="36" t="str">
        <f t="shared" si="1"/>
        <v>Medium Population-Low Poverty</v>
      </c>
      <c r="B18133" s="35" t="s">
        <v>18152</v>
      </c>
      <c r="C18133" s="37">
        <v>2372.0</v>
      </c>
      <c r="D18133" s="37">
        <v>0.0956998313659359</v>
      </c>
      <c r="E18133" s="37" t="s">
        <v>15</v>
      </c>
      <c r="F18133" s="37" t="s">
        <v>9</v>
      </c>
    </row>
    <row r="18134">
      <c r="A18134" s="36" t="str">
        <f t="shared" si="1"/>
        <v>High Population-Middle Poverty</v>
      </c>
      <c r="B18134" s="35" t="s">
        <v>18153</v>
      </c>
      <c r="C18134" s="37">
        <v>20208.0</v>
      </c>
      <c r="D18134" s="37">
        <v>0.10827395091053</v>
      </c>
      <c r="E18134" s="37" t="s">
        <v>14</v>
      </c>
      <c r="F18134" s="37" t="s">
        <v>10</v>
      </c>
    </row>
    <row r="18135">
      <c r="A18135" s="36" t="str">
        <f t="shared" si="1"/>
        <v>High Population-Middle Poverty</v>
      </c>
      <c r="B18135" s="35" t="s">
        <v>18154</v>
      </c>
      <c r="C18135" s="37">
        <v>21572.0</v>
      </c>
      <c r="D18135" s="37">
        <v>0.106944186908956</v>
      </c>
      <c r="E18135" s="37" t="s">
        <v>14</v>
      </c>
      <c r="F18135" s="37" t="s">
        <v>10</v>
      </c>
    </row>
    <row r="18136">
      <c r="A18136" s="36" t="str">
        <f t="shared" si="1"/>
        <v>High Population-Low Poverty</v>
      </c>
      <c r="B18136" s="35" t="s">
        <v>18155</v>
      </c>
      <c r="C18136" s="37">
        <v>13340.0</v>
      </c>
      <c r="D18136" s="37">
        <v>0.0458770614692654</v>
      </c>
      <c r="E18136" s="37" t="s">
        <v>14</v>
      </c>
      <c r="F18136" s="37" t="s">
        <v>9</v>
      </c>
    </row>
    <row r="18137">
      <c r="A18137" s="36" t="str">
        <f t="shared" si="1"/>
        <v>Medium Population-Low Poverty</v>
      </c>
      <c r="B18137" s="35" t="s">
        <v>18156</v>
      </c>
      <c r="C18137" s="37">
        <v>8666.0</v>
      </c>
      <c r="D18137" s="37">
        <v>0.0574659589199169</v>
      </c>
      <c r="E18137" s="37" t="s">
        <v>15</v>
      </c>
      <c r="F18137" s="37" t="s">
        <v>9</v>
      </c>
    </row>
    <row r="18138">
      <c r="A18138" s="36" t="str">
        <f t="shared" si="1"/>
        <v>Medium Population-Low Poverty</v>
      </c>
      <c r="B18138" s="35" t="s">
        <v>18157</v>
      </c>
      <c r="C18138" s="37">
        <v>2503.0</v>
      </c>
      <c r="D18138" s="37">
        <v>0.0547343188174191</v>
      </c>
      <c r="E18138" s="37" t="s">
        <v>15</v>
      </c>
      <c r="F18138" s="37" t="s">
        <v>9</v>
      </c>
    </row>
    <row r="18139">
      <c r="A18139" s="36" t="str">
        <f t="shared" si="1"/>
        <v>High Population-Low Poverty</v>
      </c>
      <c r="B18139" s="35" t="s">
        <v>18158</v>
      </c>
      <c r="C18139" s="37">
        <v>34673.0</v>
      </c>
      <c r="D18139" s="37">
        <v>0.0423095780578548</v>
      </c>
      <c r="E18139" s="37" t="s">
        <v>14</v>
      </c>
      <c r="F18139" s="37" t="s">
        <v>9</v>
      </c>
    </row>
    <row r="18140">
      <c r="A18140" s="36" t="str">
        <f t="shared" si="1"/>
        <v>Medium Population-Low Poverty</v>
      </c>
      <c r="B18140" s="35" t="s">
        <v>18159</v>
      </c>
      <c r="C18140" s="37">
        <v>1653.0</v>
      </c>
      <c r="D18140" s="37">
        <v>0.0695704779189353</v>
      </c>
      <c r="E18140" s="37" t="s">
        <v>15</v>
      </c>
      <c r="F18140" s="37" t="s">
        <v>9</v>
      </c>
    </row>
    <row r="18141">
      <c r="A18141" s="36" t="str">
        <f t="shared" si="1"/>
        <v>Low Population-Low Poverty</v>
      </c>
      <c r="B18141" s="35" t="s">
        <v>18160</v>
      </c>
      <c r="C18141" s="37">
        <v>497.0</v>
      </c>
      <c r="D18141" s="37">
        <v>0.03420523138833</v>
      </c>
      <c r="E18141" s="37" t="s">
        <v>16</v>
      </c>
      <c r="F18141" s="37" t="s">
        <v>9</v>
      </c>
    </row>
    <row r="18142">
      <c r="A18142" s="36" t="str">
        <f t="shared" si="1"/>
        <v>Low Population-Low Poverty</v>
      </c>
      <c r="B18142" s="35" t="s">
        <v>18161</v>
      </c>
      <c r="C18142" s="37">
        <v>307.0</v>
      </c>
      <c r="D18142" s="37">
        <v>0.0358306188925081</v>
      </c>
      <c r="E18142" s="37" t="s">
        <v>16</v>
      </c>
      <c r="F18142" s="37" t="s">
        <v>9</v>
      </c>
    </row>
    <row r="18143">
      <c r="A18143" s="36" t="str">
        <f t="shared" si="1"/>
        <v>Medium Population-Low Poverty</v>
      </c>
      <c r="B18143" s="35" t="s">
        <v>18162</v>
      </c>
      <c r="C18143" s="37">
        <v>1722.0</v>
      </c>
      <c r="D18143" s="37">
        <v>0.0267131242740999</v>
      </c>
      <c r="E18143" s="37" t="s">
        <v>15</v>
      </c>
      <c r="F18143" s="37" t="s">
        <v>9</v>
      </c>
    </row>
    <row r="18144">
      <c r="A18144" s="36" t="str">
        <f t="shared" si="1"/>
        <v>Medium Population-Middle Poverty</v>
      </c>
      <c r="B18144" s="35" t="s">
        <v>18163</v>
      </c>
      <c r="C18144" s="37">
        <v>1833.0</v>
      </c>
      <c r="D18144" s="37">
        <v>0.10747408619749</v>
      </c>
      <c r="E18144" s="37" t="s">
        <v>15</v>
      </c>
      <c r="F18144" s="37" t="s">
        <v>10</v>
      </c>
    </row>
    <row r="18145">
      <c r="A18145" s="36" t="str">
        <f t="shared" si="1"/>
        <v>Low Population-Low Poverty</v>
      </c>
      <c r="B18145" s="35" t="s">
        <v>18164</v>
      </c>
      <c r="C18145" s="37">
        <v>278.0</v>
      </c>
      <c r="D18145" s="37">
        <v>0.0</v>
      </c>
      <c r="E18145" s="37" t="s">
        <v>16</v>
      </c>
      <c r="F18145" s="37" t="s">
        <v>9</v>
      </c>
    </row>
    <row r="18146">
      <c r="A18146" s="36" t="str">
        <f t="shared" si="1"/>
        <v>High Population-Low Poverty</v>
      </c>
      <c r="B18146" s="35" t="s">
        <v>18165</v>
      </c>
      <c r="C18146" s="37">
        <v>10779.0</v>
      </c>
      <c r="D18146" s="37">
        <v>0.0222655162816588</v>
      </c>
      <c r="E18146" s="37" t="s">
        <v>14</v>
      </c>
      <c r="F18146" s="37" t="s">
        <v>9</v>
      </c>
    </row>
    <row r="18147">
      <c r="A18147" s="36" t="str">
        <f t="shared" si="1"/>
        <v>Medium Population-Middle Poverty</v>
      </c>
      <c r="B18147" s="35" t="s">
        <v>18166</v>
      </c>
      <c r="C18147" s="37">
        <v>6800.0</v>
      </c>
      <c r="D18147" s="37">
        <v>0.161911764705882</v>
      </c>
      <c r="E18147" s="37" t="s">
        <v>15</v>
      </c>
      <c r="F18147" s="37" t="s">
        <v>10</v>
      </c>
    </row>
    <row r="18148">
      <c r="A18148" s="36" t="str">
        <f t="shared" si="1"/>
        <v>High Population-Middle Poverty</v>
      </c>
      <c r="B18148" s="35" t="s">
        <v>18167</v>
      </c>
      <c r="C18148" s="37">
        <v>17822.0</v>
      </c>
      <c r="D18148" s="37">
        <v>0.129727303332959</v>
      </c>
      <c r="E18148" s="37" t="s">
        <v>14</v>
      </c>
      <c r="F18148" s="37" t="s">
        <v>10</v>
      </c>
    </row>
    <row r="18149">
      <c r="A18149" s="36" t="str">
        <f t="shared" si="1"/>
        <v>High Population-Middle Poverty</v>
      </c>
      <c r="B18149" s="35" t="s">
        <v>18168</v>
      </c>
      <c r="C18149" s="37">
        <v>13790.0</v>
      </c>
      <c r="D18149" s="37">
        <v>0.31595358955765</v>
      </c>
      <c r="E18149" s="37" t="s">
        <v>14</v>
      </c>
      <c r="F18149" s="37" t="s">
        <v>10</v>
      </c>
    </row>
    <row r="18150">
      <c r="A18150" s="36" t="str">
        <f t="shared" si="1"/>
        <v>High Population-Middle Poverty</v>
      </c>
      <c r="B18150" s="35" t="s">
        <v>18169</v>
      </c>
      <c r="C18150" s="37">
        <v>43731.0</v>
      </c>
      <c r="D18150" s="37">
        <v>0.211932039056962</v>
      </c>
      <c r="E18150" s="37" t="s">
        <v>14</v>
      </c>
      <c r="F18150" s="37" t="s">
        <v>10</v>
      </c>
    </row>
    <row r="18151">
      <c r="A18151" s="36" t="str">
        <f t="shared" si="1"/>
        <v>High Population-Low Poverty</v>
      </c>
      <c r="B18151" s="35" t="s">
        <v>18170</v>
      </c>
      <c r="C18151" s="37">
        <v>23905.0</v>
      </c>
      <c r="D18151" s="37">
        <v>0.0779334867182598</v>
      </c>
      <c r="E18151" s="37" t="s">
        <v>14</v>
      </c>
      <c r="F18151" s="37" t="s">
        <v>9</v>
      </c>
    </row>
    <row r="18152">
      <c r="A18152" s="36" t="str">
        <f t="shared" si="1"/>
        <v>High Population-Middle Poverty</v>
      </c>
      <c r="B18152" s="35" t="s">
        <v>18171</v>
      </c>
      <c r="C18152" s="37">
        <v>57869.0</v>
      </c>
      <c r="D18152" s="37">
        <v>0.222727194179958</v>
      </c>
      <c r="E18152" s="37" t="s">
        <v>14</v>
      </c>
      <c r="F18152" s="37" t="s">
        <v>10</v>
      </c>
    </row>
    <row r="18153">
      <c r="A18153" s="36" t="str">
        <f t="shared" si="1"/>
        <v>High Population-Middle Poverty</v>
      </c>
      <c r="B18153" s="35" t="s">
        <v>18172</v>
      </c>
      <c r="C18153" s="37">
        <v>15005.0</v>
      </c>
      <c r="D18153" s="37">
        <v>0.239120293235588</v>
      </c>
      <c r="E18153" s="37" t="s">
        <v>14</v>
      </c>
      <c r="F18153" s="37" t="s">
        <v>10</v>
      </c>
    </row>
    <row r="18154">
      <c r="A18154" s="36" t="str">
        <f t="shared" si="1"/>
        <v>High Population-Middle Poverty</v>
      </c>
      <c r="B18154" s="35" t="s">
        <v>18173</v>
      </c>
      <c r="C18154" s="37">
        <v>14604.0</v>
      </c>
      <c r="D18154" s="37">
        <v>0.128663379895919</v>
      </c>
      <c r="E18154" s="37" t="s">
        <v>14</v>
      </c>
      <c r="F18154" s="37" t="s">
        <v>10</v>
      </c>
    </row>
    <row r="18155">
      <c r="A18155" s="36" t="str">
        <f t="shared" si="1"/>
        <v>High Population-Middle Poverty</v>
      </c>
      <c r="B18155" s="35" t="s">
        <v>18174</v>
      </c>
      <c r="C18155" s="37">
        <v>33663.0</v>
      </c>
      <c r="D18155" s="37">
        <v>0.103258770757211</v>
      </c>
      <c r="E18155" s="37" t="s">
        <v>14</v>
      </c>
      <c r="F18155" s="37" t="s">
        <v>10</v>
      </c>
    </row>
    <row r="18156">
      <c r="A18156" s="36" t="str">
        <f t="shared" si="1"/>
        <v>High Population-Low Poverty</v>
      </c>
      <c r="B18156" s="35" t="s">
        <v>18175</v>
      </c>
      <c r="C18156" s="37">
        <v>40079.0</v>
      </c>
      <c r="D18156" s="37">
        <v>0.0470820130242771</v>
      </c>
      <c r="E18156" s="37" t="s">
        <v>14</v>
      </c>
      <c r="F18156" s="37" t="s">
        <v>9</v>
      </c>
    </row>
    <row r="18157">
      <c r="A18157" s="36" t="str">
        <f t="shared" si="1"/>
        <v>Low Population-Middle Poverty</v>
      </c>
      <c r="B18157" s="35" t="s">
        <v>18176</v>
      </c>
      <c r="C18157" s="37">
        <v>20.0</v>
      </c>
      <c r="D18157" s="37">
        <v>0.25</v>
      </c>
      <c r="E18157" s="37" t="s">
        <v>16</v>
      </c>
      <c r="F18157" s="37" t="s">
        <v>10</v>
      </c>
    </row>
    <row r="18158">
      <c r="A18158" s="36" t="str">
        <f t="shared" si="1"/>
        <v>High Population-Low Poverty</v>
      </c>
      <c r="B18158" s="35" t="s">
        <v>18177</v>
      </c>
      <c r="C18158" s="37">
        <v>43365.0</v>
      </c>
      <c r="D18158" s="37">
        <v>0.0957915369537646</v>
      </c>
      <c r="E18158" s="37" t="s">
        <v>14</v>
      </c>
      <c r="F18158" s="37" t="s">
        <v>9</v>
      </c>
    </row>
    <row r="18159">
      <c r="A18159" s="36" t="str">
        <f t="shared" si="1"/>
        <v>Medium Population-Middle Poverty</v>
      </c>
      <c r="B18159" s="35" t="s">
        <v>18178</v>
      </c>
      <c r="C18159" s="37">
        <v>2924.0</v>
      </c>
      <c r="D18159" s="37">
        <v>0.267783857729138</v>
      </c>
      <c r="E18159" s="37" t="s">
        <v>15</v>
      </c>
      <c r="F18159" s="37" t="s">
        <v>10</v>
      </c>
    </row>
    <row r="18160">
      <c r="A18160" s="36" t="str">
        <f t="shared" si="1"/>
        <v>Medium Population-Low Poverty</v>
      </c>
      <c r="B18160" s="35" t="s">
        <v>18179</v>
      </c>
      <c r="C18160" s="37">
        <v>9026.0</v>
      </c>
      <c r="D18160" s="37">
        <v>0.0726789275426546</v>
      </c>
      <c r="E18160" s="37" t="s">
        <v>15</v>
      </c>
      <c r="F18160" s="37" t="s">
        <v>9</v>
      </c>
    </row>
    <row r="18161">
      <c r="A18161" s="36" t="str">
        <f t="shared" si="1"/>
        <v>High Population-Low Poverty</v>
      </c>
      <c r="B18161" s="35" t="s">
        <v>18180</v>
      </c>
      <c r="C18161" s="37">
        <v>24016.0</v>
      </c>
      <c r="D18161" s="37">
        <v>0.0910226515656229</v>
      </c>
      <c r="E18161" s="37" t="s">
        <v>14</v>
      </c>
      <c r="F18161" s="37" t="s">
        <v>9</v>
      </c>
    </row>
    <row r="18162">
      <c r="A18162" s="36" t="str">
        <f t="shared" si="1"/>
        <v>High Population-Middle Poverty</v>
      </c>
      <c r="B18162" s="35" t="s">
        <v>18181</v>
      </c>
      <c r="C18162" s="37">
        <v>45035.0</v>
      </c>
      <c r="D18162" s="37">
        <v>0.210636171866326</v>
      </c>
      <c r="E18162" s="37" t="s">
        <v>14</v>
      </c>
      <c r="F18162" s="37" t="s">
        <v>10</v>
      </c>
    </row>
    <row r="18163">
      <c r="A18163" s="36" t="str">
        <f t="shared" si="1"/>
        <v>High Population-Middle Poverty</v>
      </c>
      <c r="B18163" s="35" t="s">
        <v>18182</v>
      </c>
      <c r="C18163" s="37">
        <v>28092.0</v>
      </c>
      <c r="D18163" s="37">
        <v>0.112914708813897</v>
      </c>
      <c r="E18163" s="37" t="s">
        <v>14</v>
      </c>
      <c r="F18163" s="37" t="s">
        <v>10</v>
      </c>
    </row>
    <row r="18164">
      <c r="A18164" s="36" t="str">
        <f t="shared" si="1"/>
        <v>High Population-Middle Poverty</v>
      </c>
      <c r="B18164" s="35" t="s">
        <v>18183</v>
      </c>
      <c r="C18164" s="37">
        <v>42296.0</v>
      </c>
      <c r="D18164" s="37">
        <v>0.142212029506336</v>
      </c>
      <c r="E18164" s="37" t="s">
        <v>14</v>
      </c>
      <c r="F18164" s="37" t="s">
        <v>10</v>
      </c>
    </row>
    <row r="18165">
      <c r="A18165" s="36" t="str">
        <f t="shared" si="1"/>
        <v>Medium Population-Low Poverty</v>
      </c>
      <c r="B18165" s="35" t="s">
        <v>18184</v>
      </c>
      <c r="C18165" s="37">
        <v>4332.0</v>
      </c>
      <c r="D18165" s="37">
        <v>0.0378578024007387</v>
      </c>
      <c r="E18165" s="37" t="s">
        <v>15</v>
      </c>
      <c r="F18165" s="37" t="s">
        <v>9</v>
      </c>
    </row>
    <row r="18166">
      <c r="A18166" s="36" t="str">
        <f t="shared" si="1"/>
        <v>Medium Population-Low Poverty</v>
      </c>
      <c r="B18166" s="35" t="s">
        <v>18185</v>
      </c>
      <c r="C18166" s="37">
        <v>8464.0</v>
      </c>
      <c r="D18166" s="37">
        <v>0.0881379962192817</v>
      </c>
      <c r="E18166" s="37" t="s">
        <v>15</v>
      </c>
      <c r="F18166" s="37" t="s">
        <v>9</v>
      </c>
    </row>
    <row r="18167">
      <c r="A18167" s="36" t="str">
        <f t="shared" si="1"/>
        <v>High Population-Low Poverty</v>
      </c>
      <c r="B18167" s="35" t="s">
        <v>18186</v>
      </c>
      <c r="C18167" s="37">
        <v>32055.0</v>
      </c>
      <c r="D18167" s="37">
        <v>0.065637186086414</v>
      </c>
      <c r="E18167" s="37" t="s">
        <v>14</v>
      </c>
      <c r="F18167" s="37" t="s">
        <v>9</v>
      </c>
    </row>
    <row r="18168">
      <c r="A18168" s="36" t="str">
        <f t="shared" si="1"/>
        <v>High Population-Low Poverty</v>
      </c>
      <c r="B18168" s="35" t="s">
        <v>18187</v>
      </c>
      <c r="C18168" s="37">
        <v>25520.0</v>
      </c>
      <c r="D18168" s="37">
        <v>0.0414184952978056</v>
      </c>
      <c r="E18168" s="37" t="s">
        <v>14</v>
      </c>
      <c r="F18168" s="37" t="s">
        <v>9</v>
      </c>
    </row>
    <row r="18169">
      <c r="A18169" s="36" t="str">
        <f t="shared" si="1"/>
        <v>High Population-Low Poverty</v>
      </c>
      <c r="B18169" s="35" t="s">
        <v>18188</v>
      </c>
      <c r="C18169" s="37">
        <v>51628.0</v>
      </c>
      <c r="D18169" s="37">
        <v>0.0604516928798326</v>
      </c>
      <c r="E18169" s="37" t="s">
        <v>14</v>
      </c>
      <c r="F18169" s="37" t="s">
        <v>9</v>
      </c>
    </row>
    <row r="18170">
      <c r="A18170" s="36" t="str">
        <f t="shared" si="1"/>
        <v>High Population-Low Poverty</v>
      </c>
      <c r="B18170" s="35" t="s">
        <v>18189</v>
      </c>
      <c r="C18170" s="37">
        <v>43217.0</v>
      </c>
      <c r="D18170" s="37">
        <v>0.0352639007797857</v>
      </c>
      <c r="E18170" s="37" t="s">
        <v>14</v>
      </c>
      <c r="F18170" s="37" t="s">
        <v>9</v>
      </c>
    </row>
    <row r="18171">
      <c r="A18171" s="36" t="str">
        <f t="shared" si="1"/>
        <v>High Population-Low Poverty</v>
      </c>
      <c r="B18171" s="35" t="s">
        <v>18190</v>
      </c>
      <c r="C18171" s="37">
        <v>26715.0</v>
      </c>
      <c r="D18171" s="37">
        <v>0.0397529477821449</v>
      </c>
      <c r="E18171" s="37" t="s">
        <v>14</v>
      </c>
      <c r="F18171" s="37" t="s">
        <v>9</v>
      </c>
    </row>
    <row r="18172">
      <c r="A18172" s="36" t="str">
        <f t="shared" si="1"/>
        <v>High Population-Low Poverty</v>
      </c>
      <c r="B18172" s="35" t="s">
        <v>18191</v>
      </c>
      <c r="C18172" s="37">
        <v>18370.0</v>
      </c>
      <c r="D18172" s="37">
        <v>0.0286336418072945</v>
      </c>
      <c r="E18172" s="37" t="s">
        <v>14</v>
      </c>
      <c r="F18172" s="37" t="s">
        <v>9</v>
      </c>
    </row>
    <row r="18173">
      <c r="A18173" s="36" t="str">
        <f t="shared" si="1"/>
        <v>High Population-Low Poverty</v>
      </c>
      <c r="B18173" s="35" t="s">
        <v>18192</v>
      </c>
      <c r="C18173" s="37">
        <v>28648.0</v>
      </c>
      <c r="D18173" s="37">
        <v>0.0751535883831332</v>
      </c>
      <c r="E18173" s="37" t="s">
        <v>14</v>
      </c>
      <c r="F18173" s="37" t="s">
        <v>9</v>
      </c>
    </row>
    <row r="18174">
      <c r="A18174" s="36" t="str">
        <f t="shared" si="1"/>
        <v>High Population-Low Poverty</v>
      </c>
      <c r="B18174" s="35" t="s">
        <v>18193</v>
      </c>
      <c r="C18174" s="37">
        <v>25163.0</v>
      </c>
      <c r="D18174" s="37">
        <v>0.0364423955808131</v>
      </c>
      <c r="E18174" s="37" t="s">
        <v>14</v>
      </c>
      <c r="F18174" s="37" t="s">
        <v>9</v>
      </c>
    </row>
    <row r="18175">
      <c r="A18175" s="36" t="str">
        <f t="shared" si="1"/>
        <v>High Population-High Poverty</v>
      </c>
      <c r="B18175" s="35" t="s">
        <v>18194</v>
      </c>
      <c r="C18175" s="37">
        <v>18121.0</v>
      </c>
      <c r="D18175" s="37">
        <v>0.338171182605816</v>
      </c>
      <c r="E18175" s="37" t="s">
        <v>14</v>
      </c>
      <c r="F18175" s="37" t="s">
        <v>11</v>
      </c>
    </row>
    <row r="18176">
      <c r="A18176" s="36" t="str">
        <f t="shared" si="1"/>
        <v>Low Population-Middle Poverty</v>
      </c>
      <c r="B18176" s="35" t="s">
        <v>18195</v>
      </c>
      <c r="C18176" s="37">
        <v>224.0</v>
      </c>
      <c r="D18176" s="37">
        <v>0.191964285714286</v>
      </c>
      <c r="E18176" s="37" t="s">
        <v>16</v>
      </c>
      <c r="F18176" s="37" t="s">
        <v>10</v>
      </c>
    </row>
    <row r="18177">
      <c r="A18177" s="36" t="str">
        <f t="shared" si="1"/>
        <v>High Population-Low Poverty</v>
      </c>
      <c r="B18177" s="35" t="s">
        <v>18196</v>
      </c>
      <c r="C18177" s="37">
        <v>12736.0</v>
      </c>
      <c r="D18177" s="37">
        <v>0.00800879396984925</v>
      </c>
      <c r="E18177" s="37" t="s">
        <v>14</v>
      </c>
      <c r="F18177" s="37" t="s">
        <v>9</v>
      </c>
    </row>
    <row r="18178">
      <c r="A18178" s="36" t="str">
        <f t="shared" si="1"/>
        <v>Medium Population-Low Poverty</v>
      </c>
      <c r="B18178" s="35" t="s">
        <v>18197</v>
      </c>
      <c r="C18178" s="37">
        <v>7012.0</v>
      </c>
      <c r="D18178" s="37">
        <v>0.0472047917855106</v>
      </c>
      <c r="E18178" s="37" t="s">
        <v>15</v>
      </c>
      <c r="F18178" s="37" t="s">
        <v>9</v>
      </c>
    </row>
    <row r="18179">
      <c r="A18179" s="36" t="str">
        <f t="shared" si="1"/>
        <v>High Population-Low Poverty</v>
      </c>
      <c r="B18179" s="35" t="s">
        <v>18198</v>
      </c>
      <c r="C18179" s="37">
        <v>48611.0</v>
      </c>
      <c r="D18179" s="37">
        <v>0.060089280204069</v>
      </c>
      <c r="E18179" s="37" t="s">
        <v>14</v>
      </c>
      <c r="F18179" s="37" t="s">
        <v>9</v>
      </c>
    </row>
    <row r="18180">
      <c r="A18180" s="36" t="str">
        <f t="shared" si="1"/>
        <v>High Population-Low Poverty</v>
      </c>
      <c r="B18180" s="35" t="s">
        <v>18199</v>
      </c>
      <c r="C18180" s="37">
        <v>48799.0</v>
      </c>
      <c r="D18180" s="37">
        <v>0.0339351216213447</v>
      </c>
      <c r="E18180" s="37" t="s">
        <v>14</v>
      </c>
      <c r="F18180" s="37" t="s">
        <v>9</v>
      </c>
    </row>
    <row r="18181">
      <c r="A18181" s="36" t="str">
        <f t="shared" si="1"/>
        <v>High Population-Low Poverty</v>
      </c>
      <c r="B18181" s="35" t="s">
        <v>18200</v>
      </c>
      <c r="C18181" s="37">
        <v>20727.0</v>
      </c>
      <c r="D18181" s="37">
        <v>0.0632025859989386</v>
      </c>
      <c r="E18181" s="37" t="s">
        <v>14</v>
      </c>
      <c r="F18181" s="37" t="s">
        <v>9</v>
      </c>
    </row>
    <row r="18182">
      <c r="A18182" s="36" t="str">
        <f t="shared" si="1"/>
        <v>High Population-Low Poverty</v>
      </c>
      <c r="B18182" s="35" t="s">
        <v>18201</v>
      </c>
      <c r="C18182" s="37">
        <v>16098.0</v>
      </c>
      <c r="D18182" s="37">
        <v>0.0922474841595229</v>
      </c>
      <c r="E18182" s="37" t="s">
        <v>14</v>
      </c>
      <c r="F18182" s="37" t="s">
        <v>9</v>
      </c>
    </row>
    <row r="18183">
      <c r="A18183" s="36" t="str">
        <f t="shared" si="1"/>
        <v>Medium Population-Low Poverty</v>
      </c>
      <c r="B18183" s="35" t="s">
        <v>18202</v>
      </c>
      <c r="C18183" s="37">
        <v>3269.0</v>
      </c>
      <c r="D18183" s="37">
        <v>0.0728051391862955</v>
      </c>
      <c r="E18183" s="37" t="s">
        <v>15</v>
      </c>
      <c r="F18183" s="37" t="s">
        <v>9</v>
      </c>
    </row>
    <row r="18184">
      <c r="A18184" s="36" t="str">
        <f t="shared" si="1"/>
        <v>High Population-Low Poverty</v>
      </c>
      <c r="B18184" s="35" t="s">
        <v>18203</v>
      </c>
      <c r="C18184" s="37">
        <v>10033.0</v>
      </c>
      <c r="D18184" s="37">
        <v>0.0247184291836938</v>
      </c>
      <c r="E18184" s="37" t="s">
        <v>14</v>
      </c>
      <c r="F18184" s="37" t="s">
        <v>9</v>
      </c>
    </row>
    <row r="18185">
      <c r="A18185" s="36" t="str">
        <f t="shared" si="1"/>
        <v>High Population-Low Poverty</v>
      </c>
      <c r="B18185" s="35" t="s">
        <v>18204</v>
      </c>
      <c r="C18185" s="37">
        <v>18841.0</v>
      </c>
      <c r="D18185" s="37">
        <v>0.0719176264529484</v>
      </c>
      <c r="E18185" s="37" t="s">
        <v>14</v>
      </c>
      <c r="F18185" s="37" t="s">
        <v>9</v>
      </c>
    </row>
    <row r="18186">
      <c r="A18186" s="36" t="str">
        <f t="shared" si="1"/>
        <v>Medium Population-Low Poverty</v>
      </c>
      <c r="B18186" s="35" t="s">
        <v>18205</v>
      </c>
      <c r="C18186" s="37">
        <v>1303.0</v>
      </c>
      <c r="D18186" s="37">
        <v>0.0905602455871067</v>
      </c>
      <c r="E18186" s="37" t="s">
        <v>15</v>
      </c>
      <c r="F18186" s="37" t="s">
        <v>9</v>
      </c>
    </row>
    <row r="18187">
      <c r="A18187" s="36" t="str">
        <f t="shared" si="1"/>
        <v>High Population-Low Poverty</v>
      </c>
      <c r="B18187" s="35" t="s">
        <v>18206</v>
      </c>
      <c r="C18187" s="37">
        <v>37664.0</v>
      </c>
      <c r="D18187" s="37">
        <v>0.0308251911639762</v>
      </c>
      <c r="E18187" s="37" t="s">
        <v>14</v>
      </c>
      <c r="F18187" s="37" t="s">
        <v>9</v>
      </c>
    </row>
    <row r="18188">
      <c r="A18188" s="36" t="str">
        <f t="shared" si="1"/>
        <v>Medium Population-Low Poverty</v>
      </c>
      <c r="B18188" s="35" t="s">
        <v>18207</v>
      </c>
      <c r="C18188" s="37">
        <v>1476.0</v>
      </c>
      <c r="D18188" s="37">
        <v>0.0609756097560976</v>
      </c>
      <c r="E18188" s="37" t="s">
        <v>15</v>
      </c>
      <c r="F18188" s="37" t="s">
        <v>9</v>
      </c>
    </row>
    <row r="18189">
      <c r="A18189" s="36" t="str">
        <f t="shared" si="1"/>
        <v>High Population-Low Poverty</v>
      </c>
      <c r="B18189" s="35" t="s">
        <v>18208</v>
      </c>
      <c r="C18189" s="37">
        <v>23922.0</v>
      </c>
      <c r="D18189" s="37">
        <v>0.0600284257169133</v>
      </c>
      <c r="E18189" s="37" t="s">
        <v>14</v>
      </c>
      <c r="F18189" s="37" t="s">
        <v>9</v>
      </c>
    </row>
    <row r="18190">
      <c r="A18190" s="36" t="str">
        <f t="shared" si="1"/>
        <v>Medium Population-Middle Poverty</v>
      </c>
      <c r="B18190" s="35" t="s">
        <v>18209</v>
      </c>
      <c r="C18190" s="37">
        <v>1046.0</v>
      </c>
      <c r="D18190" s="37">
        <v>0.134799235181644</v>
      </c>
      <c r="E18190" s="37" t="s">
        <v>15</v>
      </c>
      <c r="F18190" s="37" t="s">
        <v>10</v>
      </c>
    </row>
    <row r="18191">
      <c r="A18191" s="36" t="str">
        <f t="shared" si="1"/>
        <v>Medium Population-Low Poverty</v>
      </c>
      <c r="B18191" s="35" t="s">
        <v>18210</v>
      </c>
      <c r="C18191" s="37">
        <v>5639.0</v>
      </c>
      <c r="D18191" s="37">
        <v>0.0159602766447952</v>
      </c>
      <c r="E18191" s="37" t="s">
        <v>15</v>
      </c>
      <c r="F18191" s="37" t="s">
        <v>9</v>
      </c>
    </row>
    <row r="18192">
      <c r="A18192" s="36" t="str">
        <f t="shared" si="1"/>
        <v>High Population-Low Poverty</v>
      </c>
      <c r="B18192" s="35" t="s">
        <v>18211</v>
      </c>
      <c r="C18192" s="37">
        <v>24390.0</v>
      </c>
      <c r="D18192" s="37">
        <v>0.0510865108651087</v>
      </c>
      <c r="E18192" s="37" t="s">
        <v>14</v>
      </c>
      <c r="F18192" s="37" t="s">
        <v>9</v>
      </c>
    </row>
    <row r="18193">
      <c r="A18193" s="36" t="str">
        <f t="shared" si="1"/>
        <v>High Population-Low Poverty</v>
      </c>
      <c r="B18193" s="35" t="s">
        <v>18212</v>
      </c>
      <c r="C18193" s="37">
        <v>21672.0</v>
      </c>
      <c r="D18193" s="37">
        <v>0.0394518272425249</v>
      </c>
      <c r="E18193" s="37" t="s">
        <v>14</v>
      </c>
      <c r="F18193" s="37" t="s">
        <v>9</v>
      </c>
    </row>
    <row r="18194">
      <c r="A18194" s="36" t="str">
        <f t="shared" si="1"/>
        <v>High Population-Low Poverty</v>
      </c>
      <c r="B18194" s="35" t="s">
        <v>18213</v>
      </c>
      <c r="C18194" s="37">
        <v>27521.0</v>
      </c>
      <c r="D18194" s="37">
        <v>0.0502888703172123</v>
      </c>
      <c r="E18194" s="37" t="s">
        <v>14</v>
      </c>
      <c r="F18194" s="37" t="s">
        <v>9</v>
      </c>
    </row>
    <row r="18195">
      <c r="A18195" s="36" t="str">
        <f t="shared" si="1"/>
        <v>Medium Population-Low Poverty</v>
      </c>
      <c r="B18195" s="35" t="s">
        <v>18214</v>
      </c>
      <c r="C18195" s="37">
        <v>5214.0</v>
      </c>
      <c r="D18195" s="37">
        <v>0.0383582662063675</v>
      </c>
      <c r="E18195" s="37" t="s">
        <v>15</v>
      </c>
      <c r="F18195" s="37" t="s">
        <v>9</v>
      </c>
    </row>
    <row r="18196">
      <c r="A18196" s="36" t="str">
        <f t="shared" si="1"/>
        <v>Medium Population-Low Poverty</v>
      </c>
      <c r="B18196" s="35" t="s">
        <v>18215</v>
      </c>
      <c r="C18196" s="37">
        <v>5118.0</v>
      </c>
      <c r="D18196" s="37">
        <v>0.0666275889019148</v>
      </c>
      <c r="E18196" s="37" t="s">
        <v>15</v>
      </c>
      <c r="F18196" s="37" t="s">
        <v>9</v>
      </c>
    </row>
    <row r="18197">
      <c r="A18197" s="36" t="str">
        <f t="shared" si="1"/>
        <v>Medium Population-Low Poverty</v>
      </c>
      <c r="B18197" s="35" t="s">
        <v>18216</v>
      </c>
      <c r="C18197" s="37">
        <v>5339.0</v>
      </c>
      <c r="D18197" s="37">
        <v>0.0782918149466192</v>
      </c>
      <c r="E18197" s="37" t="s">
        <v>15</v>
      </c>
      <c r="F18197" s="37" t="s">
        <v>9</v>
      </c>
    </row>
    <row r="18198">
      <c r="A18198" s="36" t="str">
        <f t="shared" si="1"/>
        <v>Medium Population-Low Poverty</v>
      </c>
      <c r="B18198" s="35" t="s">
        <v>18217</v>
      </c>
      <c r="C18198" s="37">
        <v>3505.0</v>
      </c>
      <c r="D18198" s="37">
        <v>0.0430813124108417</v>
      </c>
      <c r="E18198" s="37" t="s">
        <v>15</v>
      </c>
      <c r="F18198" s="37" t="s">
        <v>9</v>
      </c>
    </row>
    <row r="18199">
      <c r="A18199" s="36" t="str">
        <f t="shared" si="1"/>
        <v>Medium Population-Low Poverty</v>
      </c>
      <c r="B18199" s="35" t="s">
        <v>18218</v>
      </c>
      <c r="C18199" s="37">
        <v>1182.0</v>
      </c>
      <c r="D18199" s="37">
        <v>0.0744500846023689</v>
      </c>
      <c r="E18199" s="37" t="s">
        <v>15</v>
      </c>
      <c r="F18199" s="37" t="s">
        <v>9</v>
      </c>
    </row>
    <row r="18200">
      <c r="A18200" s="36" t="str">
        <f t="shared" si="1"/>
        <v>Medium Population-Low Poverty</v>
      </c>
      <c r="B18200" s="35" t="s">
        <v>18219</v>
      </c>
      <c r="C18200" s="37">
        <v>4551.0</v>
      </c>
      <c r="D18200" s="37">
        <v>0.0656998461876511</v>
      </c>
      <c r="E18200" s="37" t="s">
        <v>15</v>
      </c>
      <c r="F18200" s="37" t="s">
        <v>9</v>
      </c>
    </row>
    <row r="18201">
      <c r="A18201" s="36" t="str">
        <f t="shared" si="1"/>
        <v>Medium Population-Low Poverty</v>
      </c>
      <c r="B18201" s="35" t="s">
        <v>18220</v>
      </c>
      <c r="C18201" s="37">
        <v>3402.0</v>
      </c>
      <c r="D18201" s="37">
        <v>0.0411522633744856</v>
      </c>
      <c r="E18201" s="37" t="s">
        <v>15</v>
      </c>
      <c r="F18201" s="37" t="s">
        <v>9</v>
      </c>
    </row>
    <row r="18202">
      <c r="A18202" s="36" t="str">
        <f t="shared" si="1"/>
        <v>Medium Population-Low Poverty</v>
      </c>
      <c r="B18202" s="35" t="s">
        <v>18221</v>
      </c>
      <c r="C18202" s="37">
        <v>9348.0</v>
      </c>
      <c r="D18202" s="37">
        <v>0.0302738553701326</v>
      </c>
      <c r="E18202" s="37" t="s">
        <v>15</v>
      </c>
      <c r="F18202" s="37" t="s">
        <v>9</v>
      </c>
    </row>
    <row r="18203">
      <c r="A18203" s="36" t="str">
        <f t="shared" si="1"/>
        <v>Medium Population-Low Poverty</v>
      </c>
      <c r="B18203" s="35" t="s">
        <v>18222</v>
      </c>
      <c r="C18203" s="37">
        <v>1924.0</v>
      </c>
      <c r="D18203" s="37">
        <v>0.0639293139293139</v>
      </c>
      <c r="E18203" s="37" t="s">
        <v>15</v>
      </c>
      <c r="F18203" s="37" t="s">
        <v>9</v>
      </c>
    </row>
    <row r="18204">
      <c r="A18204" s="36" t="str">
        <f t="shared" si="1"/>
        <v>High Population-Low Poverty</v>
      </c>
      <c r="B18204" s="35" t="s">
        <v>18223</v>
      </c>
      <c r="C18204" s="37">
        <v>37402.0</v>
      </c>
      <c r="D18204" s="37">
        <v>0.0583123897117801</v>
      </c>
      <c r="E18204" s="37" t="s">
        <v>14</v>
      </c>
      <c r="F18204" s="37" t="s">
        <v>9</v>
      </c>
    </row>
    <row r="18205">
      <c r="A18205" s="36" t="str">
        <f t="shared" si="1"/>
        <v>High Population-Low Poverty</v>
      </c>
      <c r="B18205" s="35" t="s">
        <v>18224</v>
      </c>
      <c r="C18205" s="37">
        <v>18377.0</v>
      </c>
      <c r="D18205" s="37">
        <v>0.040430973499483</v>
      </c>
      <c r="E18205" s="37" t="s">
        <v>14</v>
      </c>
      <c r="F18205" s="37" t="s">
        <v>9</v>
      </c>
    </row>
    <row r="18206">
      <c r="A18206" s="36" t="str">
        <f t="shared" si="1"/>
        <v>Medium Population-Low Poverty</v>
      </c>
      <c r="B18206" s="35" t="s">
        <v>18225</v>
      </c>
      <c r="C18206" s="37">
        <v>1599.0</v>
      </c>
      <c r="D18206" s="37">
        <v>0.058786741713571</v>
      </c>
      <c r="E18206" s="37" t="s">
        <v>15</v>
      </c>
      <c r="F18206" s="37" t="s">
        <v>9</v>
      </c>
    </row>
    <row r="18207">
      <c r="A18207" s="36" t="str">
        <f t="shared" si="1"/>
        <v>Medium Population-Middle Poverty</v>
      </c>
      <c r="B18207" s="35" t="s">
        <v>18226</v>
      </c>
      <c r="C18207" s="37">
        <v>780.0</v>
      </c>
      <c r="D18207" s="37">
        <v>0.233333333333333</v>
      </c>
      <c r="E18207" s="37" t="s">
        <v>15</v>
      </c>
      <c r="F18207" s="37" t="s">
        <v>10</v>
      </c>
    </row>
    <row r="18208">
      <c r="A18208" s="36" t="str">
        <f t="shared" si="1"/>
        <v>Medium Population-Low Poverty</v>
      </c>
      <c r="B18208" s="35" t="s">
        <v>18227</v>
      </c>
      <c r="C18208" s="37">
        <v>2513.0</v>
      </c>
      <c r="D18208" s="37">
        <v>0.0748109828889773</v>
      </c>
      <c r="E18208" s="37" t="s">
        <v>15</v>
      </c>
      <c r="F18208" s="37" t="s">
        <v>9</v>
      </c>
    </row>
    <row r="18209">
      <c r="A18209" s="36" t="str">
        <f t="shared" si="1"/>
        <v>Medium Population-Middle Poverty</v>
      </c>
      <c r="B18209" s="35" t="s">
        <v>18228</v>
      </c>
      <c r="C18209" s="37">
        <v>1723.0</v>
      </c>
      <c r="D18209" s="37">
        <v>0.140452698781196</v>
      </c>
      <c r="E18209" s="37" t="s">
        <v>15</v>
      </c>
      <c r="F18209" s="37" t="s">
        <v>10</v>
      </c>
    </row>
    <row r="18210">
      <c r="A18210" s="36" t="str">
        <f t="shared" si="1"/>
        <v>Medium Population-Middle Poverty</v>
      </c>
      <c r="B18210" s="35" t="s">
        <v>18229</v>
      </c>
      <c r="C18210" s="37">
        <v>7696.0</v>
      </c>
      <c r="D18210" s="37">
        <v>0.132016632016632</v>
      </c>
      <c r="E18210" s="37" t="s">
        <v>15</v>
      </c>
      <c r="F18210" s="37" t="s">
        <v>10</v>
      </c>
    </row>
    <row r="18211">
      <c r="A18211" s="36" t="str">
        <f t="shared" si="1"/>
        <v>High Population-Low Poverty</v>
      </c>
      <c r="B18211" s="35" t="s">
        <v>18230</v>
      </c>
      <c r="C18211" s="37">
        <v>44888.0</v>
      </c>
      <c r="D18211" s="37">
        <v>0.0748529673854928</v>
      </c>
      <c r="E18211" s="37" t="s">
        <v>14</v>
      </c>
      <c r="F18211" s="37" t="s">
        <v>9</v>
      </c>
    </row>
    <row r="18212">
      <c r="A18212" s="36" t="str">
        <f t="shared" si="1"/>
        <v>Medium Population-Low Poverty</v>
      </c>
      <c r="B18212" s="35" t="s">
        <v>18231</v>
      </c>
      <c r="C18212" s="37">
        <v>1149.0</v>
      </c>
      <c r="D18212" s="37">
        <v>0.0644038294168842</v>
      </c>
      <c r="E18212" s="37" t="s">
        <v>15</v>
      </c>
      <c r="F18212" s="37" t="s">
        <v>9</v>
      </c>
    </row>
    <row r="18213">
      <c r="A18213" s="36" t="str">
        <f t="shared" si="1"/>
        <v>Medium Population-Low Poverty</v>
      </c>
      <c r="B18213" s="35" t="s">
        <v>18232</v>
      </c>
      <c r="C18213" s="37">
        <v>1079.0</v>
      </c>
      <c r="D18213" s="37">
        <v>0.00741427247451344</v>
      </c>
      <c r="E18213" s="37" t="s">
        <v>15</v>
      </c>
      <c r="F18213" s="37" t="s">
        <v>9</v>
      </c>
    </row>
    <row r="18214">
      <c r="A18214" s="36" t="str">
        <f t="shared" si="1"/>
        <v>Medium Population-Low Poverty</v>
      </c>
      <c r="B18214" s="35" t="s">
        <v>18233</v>
      </c>
      <c r="C18214" s="37">
        <v>8011.0</v>
      </c>
      <c r="D18214" s="37">
        <v>0.0394457620771439</v>
      </c>
      <c r="E18214" s="37" t="s">
        <v>15</v>
      </c>
      <c r="F18214" s="37" t="s">
        <v>9</v>
      </c>
    </row>
    <row r="18215">
      <c r="A18215" s="36" t="str">
        <f t="shared" si="1"/>
        <v>Medium Population-Low Poverty</v>
      </c>
      <c r="B18215" s="35" t="s">
        <v>18234</v>
      </c>
      <c r="C18215" s="37">
        <v>3226.0</v>
      </c>
      <c r="D18215" s="37">
        <v>0.0595164290142591</v>
      </c>
      <c r="E18215" s="37" t="s">
        <v>15</v>
      </c>
      <c r="F18215" s="37" t="s">
        <v>9</v>
      </c>
    </row>
    <row r="18216">
      <c r="A18216" s="36" t="str">
        <f t="shared" si="1"/>
        <v>Medium Population-Low Poverty</v>
      </c>
      <c r="B18216" s="35" t="s">
        <v>18235</v>
      </c>
      <c r="C18216" s="37">
        <v>1776.0</v>
      </c>
      <c r="D18216" s="37">
        <v>0.0917792792792793</v>
      </c>
      <c r="E18216" s="37" t="s">
        <v>15</v>
      </c>
      <c r="F18216" s="37" t="s">
        <v>9</v>
      </c>
    </row>
    <row r="18217">
      <c r="A18217" s="36" t="str">
        <f t="shared" si="1"/>
        <v>High Population-Low Poverty</v>
      </c>
      <c r="B18217" s="35" t="s">
        <v>18236</v>
      </c>
      <c r="C18217" s="37">
        <v>24776.0</v>
      </c>
      <c r="D18217" s="37">
        <v>0.0837907652567</v>
      </c>
      <c r="E18217" s="37" t="s">
        <v>14</v>
      </c>
      <c r="F18217" s="37" t="s">
        <v>9</v>
      </c>
    </row>
    <row r="18218">
      <c r="A18218" s="36" t="str">
        <f t="shared" si="1"/>
        <v>High Population-Middle Poverty</v>
      </c>
      <c r="B18218" s="35" t="s">
        <v>18237</v>
      </c>
      <c r="C18218" s="37">
        <v>16942.0</v>
      </c>
      <c r="D18218" s="37">
        <v>0.1145083225121</v>
      </c>
      <c r="E18218" s="37" t="s">
        <v>14</v>
      </c>
      <c r="F18218" s="37" t="s">
        <v>10</v>
      </c>
    </row>
    <row r="18219">
      <c r="A18219" s="36" t="str">
        <f t="shared" si="1"/>
        <v>High Population-Low Poverty</v>
      </c>
      <c r="B18219" s="35" t="s">
        <v>18238</v>
      </c>
      <c r="C18219" s="37">
        <v>21771.0</v>
      </c>
      <c r="D18219" s="37">
        <v>0.0372513894630472</v>
      </c>
      <c r="E18219" s="37" t="s">
        <v>14</v>
      </c>
      <c r="F18219" s="37" t="s">
        <v>9</v>
      </c>
    </row>
    <row r="18220">
      <c r="A18220" s="36" t="str">
        <f t="shared" si="1"/>
        <v>High Population-Low Poverty</v>
      </c>
      <c r="B18220" s="35" t="s">
        <v>18239</v>
      </c>
      <c r="C18220" s="37">
        <v>16411.0</v>
      </c>
      <c r="D18220" s="37">
        <v>0.0531960270550241</v>
      </c>
      <c r="E18220" s="37" t="s">
        <v>14</v>
      </c>
      <c r="F18220" s="37" t="s">
        <v>9</v>
      </c>
    </row>
    <row r="18221">
      <c r="A18221" s="36" t="str">
        <f t="shared" si="1"/>
        <v>High Population-Low Poverty</v>
      </c>
      <c r="B18221" s="35" t="s">
        <v>18240</v>
      </c>
      <c r="C18221" s="37">
        <v>30350.0</v>
      </c>
      <c r="D18221" s="37">
        <v>0.0187808896210873</v>
      </c>
      <c r="E18221" s="37" t="s">
        <v>14</v>
      </c>
      <c r="F18221" s="37" t="s">
        <v>9</v>
      </c>
    </row>
    <row r="18222">
      <c r="A18222" s="36" t="str">
        <f t="shared" si="1"/>
        <v>Medium Population-Low Poverty</v>
      </c>
      <c r="B18222" s="35" t="s">
        <v>18241</v>
      </c>
      <c r="C18222" s="37">
        <v>3823.0</v>
      </c>
      <c r="D18222" s="37">
        <v>0.0408056500130787</v>
      </c>
      <c r="E18222" s="37" t="s">
        <v>15</v>
      </c>
      <c r="F18222" s="37" t="s">
        <v>9</v>
      </c>
    </row>
    <row r="18223">
      <c r="A18223" s="36" t="str">
        <f t="shared" si="1"/>
        <v>High Population-Low Poverty</v>
      </c>
      <c r="B18223" s="35" t="s">
        <v>18242</v>
      </c>
      <c r="C18223" s="37">
        <v>17713.0</v>
      </c>
      <c r="D18223" s="37">
        <v>0.0750860949585051</v>
      </c>
      <c r="E18223" s="37" t="s">
        <v>14</v>
      </c>
      <c r="F18223" s="37" t="s">
        <v>9</v>
      </c>
    </row>
    <row r="18224">
      <c r="A18224" s="36" t="str">
        <f t="shared" si="1"/>
        <v>Medium Population-Low Poverty</v>
      </c>
      <c r="B18224" s="35" t="s">
        <v>18243</v>
      </c>
      <c r="C18224" s="37">
        <v>9322.0</v>
      </c>
      <c r="D18224" s="37">
        <v>0.0964385325037546</v>
      </c>
      <c r="E18224" s="37" t="s">
        <v>15</v>
      </c>
      <c r="F18224" s="37" t="s">
        <v>9</v>
      </c>
    </row>
    <row r="18225">
      <c r="A18225" s="36" t="str">
        <f t="shared" si="1"/>
        <v>Medium Population-Low Poverty</v>
      </c>
      <c r="B18225" s="35" t="s">
        <v>18244</v>
      </c>
      <c r="C18225" s="37">
        <v>3521.0</v>
      </c>
      <c r="D18225" s="37">
        <v>0.0508378301618858</v>
      </c>
      <c r="E18225" s="37" t="s">
        <v>15</v>
      </c>
      <c r="F18225" s="37" t="s">
        <v>9</v>
      </c>
    </row>
    <row r="18226">
      <c r="A18226" s="36" t="str">
        <f t="shared" si="1"/>
        <v>Medium Population-Middle Poverty</v>
      </c>
      <c r="B18226" s="35" t="s">
        <v>18245</v>
      </c>
      <c r="C18226" s="37">
        <v>2777.0</v>
      </c>
      <c r="D18226" s="37">
        <v>0.126755491537631</v>
      </c>
      <c r="E18226" s="37" t="s">
        <v>15</v>
      </c>
      <c r="F18226" s="37" t="s">
        <v>10</v>
      </c>
    </row>
    <row r="18227">
      <c r="A18227" s="36" t="str">
        <f t="shared" si="1"/>
        <v>Medium Population-Low Poverty</v>
      </c>
      <c r="B18227" s="35" t="s">
        <v>18246</v>
      </c>
      <c r="C18227" s="37">
        <v>9217.0</v>
      </c>
      <c r="D18227" s="37">
        <v>0.0823478355213193</v>
      </c>
      <c r="E18227" s="37" t="s">
        <v>15</v>
      </c>
      <c r="F18227" s="37" t="s">
        <v>9</v>
      </c>
    </row>
    <row r="18228">
      <c r="A18228" s="36" t="str">
        <f t="shared" si="1"/>
        <v>Medium Population-Low Poverty</v>
      </c>
      <c r="B18228" s="35" t="s">
        <v>18247</v>
      </c>
      <c r="C18228" s="37">
        <v>5398.0</v>
      </c>
      <c r="D18228" s="37">
        <v>0.0485364949981475</v>
      </c>
      <c r="E18228" s="37" t="s">
        <v>15</v>
      </c>
      <c r="F18228" s="37" t="s">
        <v>9</v>
      </c>
    </row>
    <row r="18229">
      <c r="A18229" s="36" t="str">
        <f t="shared" si="1"/>
        <v>Medium Population-Low Poverty</v>
      </c>
      <c r="B18229" s="35" t="s">
        <v>18248</v>
      </c>
      <c r="C18229" s="37">
        <v>3229.0</v>
      </c>
      <c r="D18229" s="37">
        <v>0.0167234437906473</v>
      </c>
      <c r="E18229" s="37" t="s">
        <v>15</v>
      </c>
      <c r="F18229" s="37" t="s">
        <v>9</v>
      </c>
    </row>
    <row r="18230">
      <c r="A18230" s="36" t="str">
        <f t="shared" si="1"/>
        <v>Medium Population-Low Poverty</v>
      </c>
      <c r="B18230" s="35" t="s">
        <v>18249</v>
      </c>
      <c r="C18230" s="37">
        <v>5026.0</v>
      </c>
      <c r="D18230" s="37">
        <v>0.0716275368085953</v>
      </c>
      <c r="E18230" s="37" t="s">
        <v>15</v>
      </c>
      <c r="F18230" s="37" t="s">
        <v>9</v>
      </c>
    </row>
    <row r="18231">
      <c r="A18231" s="36" t="str">
        <f t="shared" si="1"/>
        <v>Medium Population-Low Poverty</v>
      </c>
      <c r="B18231" s="35" t="s">
        <v>18250</v>
      </c>
      <c r="C18231" s="37">
        <v>6286.0</v>
      </c>
      <c r="D18231" s="37">
        <v>0.0593382118994591</v>
      </c>
      <c r="E18231" s="37" t="s">
        <v>15</v>
      </c>
      <c r="F18231" s="37" t="s">
        <v>9</v>
      </c>
    </row>
    <row r="18232">
      <c r="A18232" s="36" t="str">
        <f t="shared" si="1"/>
        <v>Medium Population-Low Poverty</v>
      </c>
      <c r="B18232" s="35" t="s">
        <v>18251</v>
      </c>
      <c r="C18232" s="37">
        <v>2755.0</v>
      </c>
      <c r="D18232" s="37">
        <v>0.0341197822141561</v>
      </c>
      <c r="E18232" s="37" t="s">
        <v>15</v>
      </c>
      <c r="F18232" s="37" t="s">
        <v>9</v>
      </c>
    </row>
    <row r="18233">
      <c r="A18233" s="36" t="str">
        <f t="shared" si="1"/>
        <v>High Population-Low Poverty</v>
      </c>
      <c r="B18233" s="35" t="s">
        <v>18252</v>
      </c>
      <c r="C18233" s="37">
        <v>19090.0</v>
      </c>
      <c r="D18233" s="37">
        <v>0.0466212676794133</v>
      </c>
      <c r="E18233" s="37" t="s">
        <v>14</v>
      </c>
      <c r="F18233" s="37" t="s">
        <v>9</v>
      </c>
    </row>
    <row r="18234">
      <c r="A18234" s="36" t="str">
        <f t="shared" si="1"/>
        <v>Medium Population-Middle Poverty</v>
      </c>
      <c r="B18234" s="35" t="s">
        <v>18253</v>
      </c>
      <c r="C18234" s="37">
        <v>4761.0</v>
      </c>
      <c r="D18234" s="37">
        <v>0.114681789540013</v>
      </c>
      <c r="E18234" s="37" t="s">
        <v>15</v>
      </c>
      <c r="F18234" s="37" t="s">
        <v>10</v>
      </c>
    </row>
    <row r="18235">
      <c r="A18235" s="36" t="str">
        <f t="shared" si="1"/>
        <v>High Population-Low Poverty</v>
      </c>
      <c r="B18235" s="35" t="s">
        <v>18254</v>
      </c>
      <c r="C18235" s="37">
        <v>15188.0</v>
      </c>
      <c r="D18235" s="37">
        <v>0.0405583355280485</v>
      </c>
      <c r="E18235" s="37" t="s">
        <v>14</v>
      </c>
      <c r="F18235" s="37" t="s">
        <v>9</v>
      </c>
    </row>
    <row r="18236">
      <c r="A18236" s="36" t="str">
        <f t="shared" si="1"/>
        <v>Medium Population-Low Poverty</v>
      </c>
      <c r="B18236" s="35" t="s">
        <v>18255</v>
      </c>
      <c r="C18236" s="37">
        <v>541.0</v>
      </c>
      <c r="D18236" s="37">
        <v>0.0425138632162662</v>
      </c>
      <c r="E18236" s="37" t="s">
        <v>15</v>
      </c>
      <c r="F18236" s="37" t="s">
        <v>9</v>
      </c>
    </row>
    <row r="18237">
      <c r="A18237" s="36" t="str">
        <f t="shared" si="1"/>
        <v>Medium Population-Low Poverty</v>
      </c>
      <c r="B18237" s="35" t="s">
        <v>18256</v>
      </c>
      <c r="C18237" s="37">
        <v>1004.0</v>
      </c>
      <c r="D18237" s="37">
        <v>0.048804780876494</v>
      </c>
      <c r="E18237" s="37" t="s">
        <v>15</v>
      </c>
      <c r="F18237" s="37" t="s">
        <v>9</v>
      </c>
    </row>
    <row r="18238">
      <c r="A18238" s="36" t="str">
        <f t="shared" si="1"/>
        <v>Medium Population-Low Poverty</v>
      </c>
      <c r="B18238" s="35" t="s">
        <v>18257</v>
      </c>
      <c r="C18238" s="37">
        <v>2190.0</v>
      </c>
      <c r="D18238" s="37">
        <v>0.026027397260274</v>
      </c>
      <c r="E18238" s="37" t="s">
        <v>15</v>
      </c>
      <c r="F18238" s="37" t="s">
        <v>9</v>
      </c>
    </row>
    <row r="18239">
      <c r="A18239" s="36" t="str">
        <f t="shared" si="1"/>
        <v>High Population-Low Poverty</v>
      </c>
      <c r="B18239" s="35" t="s">
        <v>18258</v>
      </c>
      <c r="C18239" s="37">
        <v>36613.0</v>
      </c>
      <c r="D18239" s="37">
        <v>0.0467320350695108</v>
      </c>
      <c r="E18239" s="37" t="s">
        <v>14</v>
      </c>
      <c r="F18239" s="37" t="s">
        <v>9</v>
      </c>
    </row>
    <row r="18240">
      <c r="A18240" s="36" t="str">
        <f t="shared" si="1"/>
        <v>Medium Population-Low Poverty</v>
      </c>
      <c r="B18240" s="35" t="s">
        <v>18259</v>
      </c>
      <c r="C18240" s="37">
        <v>722.0</v>
      </c>
      <c r="D18240" s="37">
        <v>0.0401662049861496</v>
      </c>
      <c r="E18240" s="37" t="s">
        <v>15</v>
      </c>
      <c r="F18240" s="37" t="s">
        <v>9</v>
      </c>
    </row>
    <row r="18241">
      <c r="A18241" s="36" t="str">
        <f t="shared" si="1"/>
        <v>High Population-Low Poverty</v>
      </c>
      <c r="B18241" s="35" t="s">
        <v>18260</v>
      </c>
      <c r="C18241" s="37">
        <v>16786.0</v>
      </c>
      <c r="D18241" s="37">
        <v>0.0752412724889789</v>
      </c>
      <c r="E18241" s="37" t="s">
        <v>14</v>
      </c>
      <c r="F18241" s="37" t="s">
        <v>9</v>
      </c>
    </row>
    <row r="18242">
      <c r="A18242" s="36" t="str">
        <f t="shared" si="1"/>
        <v>High Population-Low Poverty</v>
      </c>
      <c r="B18242" s="35" t="s">
        <v>18261</v>
      </c>
      <c r="C18242" s="37">
        <v>33173.0</v>
      </c>
      <c r="D18242" s="37">
        <v>0.050492870708106</v>
      </c>
      <c r="E18242" s="37" t="s">
        <v>14</v>
      </c>
      <c r="F18242" s="37" t="s">
        <v>9</v>
      </c>
    </row>
    <row r="18243">
      <c r="A18243" s="36" t="str">
        <f t="shared" si="1"/>
        <v>Medium Population-Low Poverty</v>
      </c>
      <c r="B18243" s="35" t="s">
        <v>18262</v>
      </c>
      <c r="C18243" s="37">
        <v>5820.0</v>
      </c>
      <c r="D18243" s="37">
        <v>0.0860824742268041</v>
      </c>
      <c r="E18243" s="37" t="s">
        <v>15</v>
      </c>
      <c r="F18243" s="37" t="s">
        <v>9</v>
      </c>
    </row>
    <row r="18244">
      <c r="A18244" s="36" t="str">
        <f t="shared" si="1"/>
        <v>High Population-Low Poverty</v>
      </c>
      <c r="B18244" s="35" t="s">
        <v>18263</v>
      </c>
      <c r="C18244" s="37">
        <v>14910.0</v>
      </c>
      <c r="D18244" s="37">
        <v>0.017102615694165</v>
      </c>
      <c r="E18244" s="37" t="s">
        <v>14</v>
      </c>
      <c r="F18244" s="37" t="s">
        <v>9</v>
      </c>
    </row>
    <row r="18245">
      <c r="A18245" s="36" t="str">
        <f t="shared" si="1"/>
        <v>Medium Population-Low Poverty</v>
      </c>
      <c r="B18245" s="35" t="s">
        <v>18264</v>
      </c>
      <c r="C18245" s="37">
        <v>4497.0</v>
      </c>
      <c r="D18245" s="37">
        <v>0.0589281743384479</v>
      </c>
      <c r="E18245" s="37" t="s">
        <v>15</v>
      </c>
      <c r="F18245" s="37" t="s">
        <v>9</v>
      </c>
    </row>
    <row r="18246">
      <c r="A18246" s="36" t="str">
        <f t="shared" si="1"/>
        <v>High Population-Low Poverty</v>
      </c>
      <c r="B18246" s="35" t="s">
        <v>18265</v>
      </c>
      <c r="C18246" s="37">
        <v>17212.0</v>
      </c>
      <c r="D18246" s="37">
        <v>0.0101092261213107</v>
      </c>
      <c r="E18246" s="37" t="s">
        <v>14</v>
      </c>
      <c r="F18246" s="37" t="s">
        <v>9</v>
      </c>
    </row>
    <row r="18247">
      <c r="A18247" s="36" t="str">
        <f t="shared" si="1"/>
        <v>High Population-Low Poverty</v>
      </c>
      <c r="B18247" s="35" t="s">
        <v>18266</v>
      </c>
      <c r="C18247" s="37">
        <v>29889.0</v>
      </c>
      <c r="D18247" s="37">
        <v>0.0572116832279434</v>
      </c>
      <c r="E18247" s="37" t="s">
        <v>14</v>
      </c>
      <c r="F18247" s="37" t="s">
        <v>9</v>
      </c>
    </row>
    <row r="18248">
      <c r="A18248" s="36" t="str">
        <f t="shared" si="1"/>
        <v>High Population-Low Poverty</v>
      </c>
      <c r="B18248" s="35" t="s">
        <v>18267</v>
      </c>
      <c r="C18248" s="37">
        <v>43794.0</v>
      </c>
      <c r="D18248" s="37">
        <v>0.0637073571722154</v>
      </c>
      <c r="E18248" s="37" t="s">
        <v>14</v>
      </c>
      <c r="F18248" s="37" t="s">
        <v>9</v>
      </c>
    </row>
    <row r="18249">
      <c r="A18249" s="36" t="str">
        <f t="shared" si="1"/>
        <v>Medium Population-Low Poverty</v>
      </c>
      <c r="B18249" s="35" t="s">
        <v>18268</v>
      </c>
      <c r="C18249" s="37">
        <v>1998.0</v>
      </c>
      <c r="D18249" s="37">
        <v>0.048048048048048</v>
      </c>
      <c r="E18249" s="37" t="s">
        <v>15</v>
      </c>
      <c r="F18249" s="37" t="s">
        <v>9</v>
      </c>
    </row>
    <row r="18250">
      <c r="A18250" s="36" t="str">
        <f t="shared" si="1"/>
        <v>Medium Population-Low Poverty</v>
      </c>
      <c r="B18250" s="35" t="s">
        <v>18269</v>
      </c>
      <c r="C18250" s="37">
        <v>3646.0</v>
      </c>
      <c r="D18250" s="37">
        <v>0.0466264399341744</v>
      </c>
      <c r="E18250" s="37" t="s">
        <v>15</v>
      </c>
      <c r="F18250" s="37" t="s">
        <v>9</v>
      </c>
    </row>
    <row r="18251">
      <c r="A18251" s="36" t="str">
        <f t="shared" si="1"/>
        <v>Medium Population-Low Poverty</v>
      </c>
      <c r="B18251" s="35" t="s">
        <v>18270</v>
      </c>
      <c r="C18251" s="37">
        <v>1663.0</v>
      </c>
      <c r="D18251" s="37">
        <v>0.0613349368610944</v>
      </c>
      <c r="E18251" s="37" t="s">
        <v>15</v>
      </c>
      <c r="F18251" s="37" t="s">
        <v>9</v>
      </c>
    </row>
    <row r="18252">
      <c r="A18252" s="36" t="str">
        <f t="shared" si="1"/>
        <v>Medium Population-Low Poverty</v>
      </c>
      <c r="B18252" s="35" t="s">
        <v>18271</v>
      </c>
      <c r="C18252" s="37">
        <v>1239.0</v>
      </c>
      <c r="D18252" s="37">
        <v>0.099273607748184</v>
      </c>
      <c r="E18252" s="37" t="s">
        <v>15</v>
      </c>
      <c r="F18252" s="37" t="s">
        <v>9</v>
      </c>
    </row>
    <row r="18253">
      <c r="A18253" s="36" t="str">
        <f t="shared" si="1"/>
        <v>Medium Population-Low Poverty</v>
      </c>
      <c r="B18253" s="35" t="s">
        <v>18272</v>
      </c>
      <c r="C18253" s="37">
        <v>7632.0</v>
      </c>
      <c r="D18253" s="37">
        <v>0.0313155136268344</v>
      </c>
      <c r="E18253" s="37" t="s">
        <v>15</v>
      </c>
      <c r="F18253" s="37" t="s">
        <v>9</v>
      </c>
    </row>
    <row r="18254">
      <c r="A18254" s="36" t="str">
        <f t="shared" si="1"/>
        <v>High Population-Low Poverty</v>
      </c>
      <c r="B18254" s="35" t="s">
        <v>18273</v>
      </c>
      <c r="C18254" s="37">
        <v>13186.0</v>
      </c>
      <c r="D18254" s="37">
        <v>0.0205521007128773</v>
      </c>
      <c r="E18254" s="37" t="s">
        <v>14</v>
      </c>
      <c r="F18254" s="37" t="s">
        <v>9</v>
      </c>
    </row>
    <row r="18255">
      <c r="A18255" s="36" t="str">
        <f t="shared" si="1"/>
        <v>Medium Population-Low Poverty</v>
      </c>
      <c r="B18255" s="35" t="s">
        <v>18274</v>
      </c>
      <c r="C18255" s="37">
        <v>5808.0</v>
      </c>
      <c r="D18255" s="37">
        <v>0.0585399449035813</v>
      </c>
      <c r="E18255" s="37" t="s">
        <v>15</v>
      </c>
      <c r="F18255" s="37" t="s">
        <v>9</v>
      </c>
    </row>
    <row r="18256">
      <c r="A18256" s="36" t="str">
        <f t="shared" si="1"/>
        <v>Medium Population-Low Poverty</v>
      </c>
      <c r="B18256" s="35" t="s">
        <v>18275</v>
      </c>
      <c r="C18256" s="37">
        <v>2489.0</v>
      </c>
      <c r="D18256" s="37">
        <v>0.0506227400562475</v>
      </c>
      <c r="E18256" s="37" t="s">
        <v>15</v>
      </c>
      <c r="F18256" s="37" t="s">
        <v>9</v>
      </c>
    </row>
    <row r="18257">
      <c r="A18257" s="36" t="str">
        <f t="shared" si="1"/>
        <v>Medium Population-Low Poverty</v>
      </c>
      <c r="B18257" s="35" t="s">
        <v>18276</v>
      </c>
      <c r="C18257" s="37">
        <v>2548.0</v>
      </c>
      <c r="D18257" s="37">
        <v>0.0529827315541601</v>
      </c>
      <c r="E18257" s="37" t="s">
        <v>15</v>
      </c>
      <c r="F18257" s="37" t="s">
        <v>9</v>
      </c>
    </row>
    <row r="18258">
      <c r="A18258" s="36" t="str">
        <f t="shared" si="1"/>
        <v>High Population-Low Poverty</v>
      </c>
      <c r="B18258" s="35" t="s">
        <v>18277</v>
      </c>
      <c r="C18258" s="37">
        <v>16186.0</v>
      </c>
      <c r="D18258" s="37">
        <v>0.0452860496725565</v>
      </c>
      <c r="E18258" s="37" t="s">
        <v>14</v>
      </c>
      <c r="F18258" s="37" t="s">
        <v>9</v>
      </c>
    </row>
    <row r="18259">
      <c r="A18259" s="36" t="str">
        <f t="shared" si="1"/>
        <v>Medium Population-Low Poverty</v>
      </c>
      <c r="B18259" s="35" t="s">
        <v>18278</v>
      </c>
      <c r="C18259" s="37">
        <v>2832.0</v>
      </c>
      <c r="D18259" s="37">
        <v>0.0586158192090395</v>
      </c>
      <c r="E18259" s="37" t="s">
        <v>15</v>
      </c>
      <c r="F18259" s="37" t="s">
        <v>9</v>
      </c>
    </row>
    <row r="18260">
      <c r="A18260" s="36" t="str">
        <f t="shared" si="1"/>
        <v>Medium Population-Low Poverty</v>
      </c>
      <c r="B18260" s="35" t="s">
        <v>18279</v>
      </c>
      <c r="C18260" s="37">
        <v>2104.0</v>
      </c>
      <c r="D18260" s="37">
        <v>0.0784220532319392</v>
      </c>
      <c r="E18260" s="37" t="s">
        <v>15</v>
      </c>
      <c r="F18260" s="37" t="s">
        <v>9</v>
      </c>
    </row>
    <row r="18261">
      <c r="A18261" s="36" t="str">
        <f t="shared" si="1"/>
        <v>Medium Population-Low Poverty</v>
      </c>
      <c r="B18261" s="35" t="s">
        <v>18280</v>
      </c>
      <c r="C18261" s="37">
        <v>2825.0</v>
      </c>
      <c r="D18261" s="37">
        <v>0.0594690265486726</v>
      </c>
      <c r="E18261" s="37" t="s">
        <v>15</v>
      </c>
      <c r="F18261" s="37" t="s">
        <v>9</v>
      </c>
    </row>
    <row r="18262">
      <c r="A18262" s="36" t="str">
        <f t="shared" si="1"/>
        <v>High Population-Low Poverty</v>
      </c>
      <c r="B18262" s="35" t="s">
        <v>18281</v>
      </c>
      <c r="C18262" s="37">
        <v>15851.0</v>
      </c>
      <c r="D18262" s="37">
        <v>0.0534351145038168</v>
      </c>
      <c r="E18262" s="37" t="s">
        <v>14</v>
      </c>
      <c r="F18262" s="37" t="s">
        <v>9</v>
      </c>
    </row>
    <row r="18263">
      <c r="A18263" s="36" t="str">
        <f t="shared" si="1"/>
        <v>Medium Population-Middle Poverty</v>
      </c>
      <c r="B18263" s="35" t="s">
        <v>18282</v>
      </c>
      <c r="C18263" s="37">
        <v>9592.0</v>
      </c>
      <c r="D18263" s="37">
        <v>0.140429524603837</v>
      </c>
      <c r="E18263" s="37" t="s">
        <v>15</v>
      </c>
      <c r="F18263" s="37" t="s">
        <v>10</v>
      </c>
    </row>
    <row r="18264">
      <c r="A18264" s="36" t="str">
        <f t="shared" si="1"/>
        <v>Low Population-High Poverty</v>
      </c>
      <c r="B18264" s="35" t="s">
        <v>18283</v>
      </c>
      <c r="C18264" s="37">
        <v>408.0</v>
      </c>
      <c r="D18264" s="37">
        <v>0.409313725490196</v>
      </c>
      <c r="E18264" s="37" t="s">
        <v>16</v>
      </c>
      <c r="F18264" s="37" t="s">
        <v>11</v>
      </c>
    </row>
    <row r="18265">
      <c r="A18265" s="36" t="str">
        <f t="shared" si="1"/>
        <v>High Population-Middle Poverty</v>
      </c>
      <c r="B18265" s="35" t="s">
        <v>18284</v>
      </c>
      <c r="C18265" s="37">
        <v>16441.0</v>
      </c>
      <c r="D18265" s="37">
        <v>0.197311599051153</v>
      </c>
      <c r="E18265" s="37" t="s">
        <v>14</v>
      </c>
      <c r="F18265" s="37" t="s">
        <v>10</v>
      </c>
    </row>
    <row r="18266">
      <c r="A18266" s="36" t="str">
        <f t="shared" si="1"/>
        <v>High Population-High Poverty</v>
      </c>
      <c r="B18266" s="35" t="s">
        <v>18285</v>
      </c>
      <c r="C18266" s="37">
        <v>25294.0</v>
      </c>
      <c r="D18266" s="37">
        <v>0.379259903534435</v>
      </c>
      <c r="E18266" s="37" t="s">
        <v>14</v>
      </c>
      <c r="F18266" s="37" t="s">
        <v>11</v>
      </c>
    </row>
    <row r="18267">
      <c r="A18267" s="36" t="str">
        <f t="shared" si="1"/>
        <v>High Population-Middle Poverty</v>
      </c>
      <c r="B18267" s="35" t="s">
        <v>18286</v>
      </c>
      <c r="C18267" s="37">
        <v>15622.0</v>
      </c>
      <c r="D18267" s="37">
        <v>0.136730252208424</v>
      </c>
      <c r="E18267" s="37" t="s">
        <v>14</v>
      </c>
      <c r="F18267" s="37" t="s">
        <v>10</v>
      </c>
    </row>
    <row r="18268">
      <c r="A18268" s="36" t="str">
        <f t="shared" si="1"/>
        <v>High Population-Middle Poverty</v>
      </c>
      <c r="B18268" s="35" t="s">
        <v>18287</v>
      </c>
      <c r="C18268" s="37">
        <v>33238.0</v>
      </c>
      <c r="D18268" s="37">
        <v>0.137583488777905</v>
      </c>
      <c r="E18268" s="37" t="s">
        <v>14</v>
      </c>
      <c r="F18268" s="37" t="s">
        <v>10</v>
      </c>
    </row>
    <row r="18269">
      <c r="A18269" s="36" t="str">
        <f t="shared" si="1"/>
        <v>High Population-Middle Poverty</v>
      </c>
      <c r="B18269" s="35" t="s">
        <v>18288</v>
      </c>
      <c r="C18269" s="37">
        <v>41129.0</v>
      </c>
      <c r="D18269" s="37">
        <v>0.198254273140606</v>
      </c>
      <c r="E18269" s="37" t="s">
        <v>14</v>
      </c>
      <c r="F18269" s="37" t="s">
        <v>10</v>
      </c>
    </row>
    <row r="18270">
      <c r="A18270" s="36" t="str">
        <f t="shared" si="1"/>
        <v>High Population-Middle Poverty</v>
      </c>
      <c r="B18270" s="35" t="s">
        <v>18289</v>
      </c>
      <c r="C18270" s="37">
        <v>30869.0</v>
      </c>
      <c r="D18270" s="37">
        <v>0.144092779163562</v>
      </c>
      <c r="E18270" s="37" t="s">
        <v>14</v>
      </c>
      <c r="F18270" s="37" t="s">
        <v>10</v>
      </c>
    </row>
    <row r="18271">
      <c r="A18271" s="36" t="str">
        <f t="shared" si="1"/>
        <v>High Population-Low Poverty</v>
      </c>
      <c r="B18271" s="35" t="s">
        <v>18290</v>
      </c>
      <c r="C18271" s="37">
        <v>11321.0</v>
      </c>
      <c r="D18271" s="37">
        <v>0.0992845155021641</v>
      </c>
      <c r="E18271" s="37" t="s">
        <v>14</v>
      </c>
      <c r="F18271" s="37" t="s">
        <v>9</v>
      </c>
    </row>
    <row r="18272">
      <c r="A18272" s="36" t="str">
        <f t="shared" si="1"/>
        <v>High Population-Low Poverty</v>
      </c>
      <c r="B18272" s="35" t="s">
        <v>18291</v>
      </c>
      <c r="C18272" s="37">
        <v>20341.0</v>
      </c>
      <c r="D18272" s="37">
        <v>0.0493092768300477</v>
      </c>
      <c r="E18272" s="37" t="s">
        <v>14</v>
      </c>
      <c r="F18272" s="37" t="s">
        <v>9</v>
      </c>
    </row>
    <row r="18273">
      <c r="A18273" s="36" t="str">
        <f t="shared" si="1"/>
        <v>High Population-Middle Poverty</v>
      </c>
      <c r="B18273" s="35" t="s">
        <v>18292</v>
      </c>
      <c r="C18273" s="37">
        <v>31462.0</v>
      </c>
      <c r="D18273" s="37">
        <v>0.31037441993516</v>
      </c>
      <c r="E18273" s="37" t="s">
        <v>14</v>
      </c>
      <c r="F18273" s="37" t="s">
        <v>10</v>
      </c>
    </row>
    <row r="18274">
      <c r="A18274" s="36" t="str">
        <f t="shared" si="1"/>
        <v>High Population-Middle Poverty</v>
      </c>
      <c r="B18274" s="35" t="s">
        <v>18293</v>
      </c>
      <c r="C18274" s="37">
        <v>22897.0</v>
      </c>
      <c r="D18274" s="37">
        <v>0.237105297637245</v>
      </c>
      <c r="E18274" s="37" t="s">
        <v>14</v>
      </c>
      <c r="F18274" s="37" t="s">
        <v>10</v>
      </c>
    </row>
    <row r="18275">
      <c r="A18275" s="36" t="str">
        <f t="shared" si="1"/>
        <v>High Population-Middle Poverty</v>
      </c>
      <c r="B18275" s="35" t="s">
        <v>18294</v>
      </c>
      <c r="C18275" s="37">
        <v>13782.0</v>
      </c>
      <c r="D18275" s="37">
        <v>0.183355100856189</v>
      </c>
      <c r="E18275" s="37" t="s">
        <v>14</v>
      </c>
      <c r="F18275" s="37" t="s">
        <v>10</v>
      </c>
    </row>
    <row r="18276">
      <c r="A18276" s="36" t="str">
        <f t="shared" si="1"/>
        <v>High Population-High Poverty</v>
      </c>
      <c r="B18276" s="35" t="s">
        <v>18295</v>
      </c>
      <c r="C18276" s="37">
        <v>29490.0</v>
      </c>
      <c r="D18276" s="37">
        <v>0.46127500847745</v>
      </c>
      <c r="E18276" s="37" t="s">
        <v>14</v>
      </c>
      <c r="F18276" s="37" t="s">
        <v>11</v>
      </c>
    </row>
    <row r="18277">
      <c r="A18277" s="36" t="str">
        <f t="shared" si="1"/>
        <v>Medium Population-Middle Poverty</v>
      </c>
      <c r="B18277" s="35" t="s">
        <v>18296</v>
      </c>
      <c r="C18277" s="37">
        <v>3165.0</v>
      </c>
      <c r="D18277" s="37">
        <v>0.214533965244866</v>
      </c>
      <c r="E18277" s="37" t="s">
        <v>15</v>
      </c>
      <c r="F18277" s="37" t="s">
        <v>10</v>
      </c>
    </row>
    <row r="18278">
      <c r="A18278" s="36" t="str">
        <f t="shared" si="1"/>
        <v>High Population-Low Poverty</v>
      </c>
      <c r="B18278" s="35" t="s">
        <v>18297</v>
      </c>
      <c r="C18278" s="37">
        <v>31920.0</v>
      </c>
      <c r="D18278" s="37">
        <v>0.0639097744360902</v>
      </c>
      <c r="E18278" s="37" t="s">
        <v>14</v>
      </c>
      <c r="F18278" s="37" t="s">
        <v>9</v>
      </c>
    </row>
    <row r="18279">
      <c r="A18279" s="36" t="str">
        <f t="shared" si="1"/>
        <v>High Population-Low Poverty</v>
      </c>
      <c r="B18279" s="35" t="s">
        <v>18298</v>
      </c>
      <c r="C18279" s="37">
        <v>26249.0</v>
      </c>
      <c r="D18279" s="37">
        <v>0.0643834050820984</v>
      </c>
      <c r="E18279" s="37" t="s">
        <v>14</v>
      </c>
      <c r="F18279" s="37" t="s">
        <v>9</v>
      </c>
    </row>
    <row r="18280">
      <c r="A18280" s="36" t="str">
        <f t="shared" si="1"/>
        <v>High Population-Middle Poverty</v>
      </c>
      <c r="B18280" s="35" t="s">
        <v>18299</v>
      </c>
      <c r="C18280" s="37">
        <v>29864.0</v>
      </c>
      <c r="D18280" s="37">
        <v>0.118905705866595</v>
      </c>
      <c r="E18280" s="37" t="s">
        <v>14</v>
      </c>
      <c r="F18280" s="37" t="s">
        <v>10</v>
      </c>
    </row>
    <row r="18281">
      <c r="A18281" s="36" t="str">
        <f t="shared" si="1"/>
        <v>High Population-Low Poverty</v>
      </c>
      <c r="B18281" s="35" t="s">
        <v>18300</v>
      </c>
      <c r="C18281" s="37">
        <v>26910.0</v>
      </c>
      <c r="D18281" s="37">
        <v>0.0687476774433296</v>
      </c>
      <c r="E18281" s="37" t="s">
        <v>14</v>
      </c>
      <c r="F18281" s="37" t="s">
        <v>9</v>
      </c>
    </row>
    <row r="18282">
      <c r="A18282" s="36" t="str">
        <f t="shared" si="1"/>
        <v>High Population-Middle Poverty</v>
      </c>
      <c r="B18282" s="35" t="s">
        <v>18301</v>
      </c>
      <c r="C18282" s="37">
        <v>21772.0</v>
      </c>
      <c r="D18282" s="37">
        <v>0.119786882234062</v>
      </c>
      <c r="E18282" s="37" t="s">
        <v>14</v>
      </c>
      <c r="F18282" s="37" t="s">
        <v>10</v>
      </c>
    </row>
    <row r="18283">
      <c r="A18283" s="36" t="str">
        <f t="shared" si="1"/>
        <v>High Population-Middle Poverty</v>
      </c>
      <c r="B18283" s="35" t="s">
        <v>18302</v>
      </c>
      <c r="C18283" s="37">
        <v>27685.0</v>
      </c>
      <c r="D18283" s="37">
        <v>0.124760700740473</v>
      </c>
      <c r="E18283" s="37" t="s">
        <v>14</v>
      </c>
      <c r="F18283" s="37" t="s">
        <v>10</v>
      </c>
    </row>
    <row r="18284">
      <c r="A18284" s="36" t="str">
        <f t="shared" si="1"/>
        <v>High Population-Low Poverty</v>
      </c>
      <c r="B18284" s="35" t="s">
        <v>18303</v>
      </c>
      <c r="C18284" s="37">
        <v>28803.0</v>
      </c>
      <c r="D18284" s="37">
        <v>0.08995590737076</v>
      </c>
      <c r="E18284" s="37" t="s">
        <v>14</v>
      </c>
      <c r="F18284" s="37" t="s">
        <v>9</v>
      </c>
    </row>
    <row r="18285">
      <c r="A18285" s="36" t="str">
        <f t="shared" si="1"/>
        <v>High Population-Low Poverty</v>
      </c>
      <c r="B18285" s="35" t="s">
        <v>18304</v>
      </c>
      <c r="C18285" s="37">
        <v>35905.0</v>
      </c>
      <c r="D18285" s="37">
        <v>0.091602840829968</v>
      </c>
      <c r="E18285" s="37" t="s">
        <v>14</v>
      </c>
      <c r="F18285" s="37" t="s">
        <v>9</v>
      </c>
    </row>
    <row r="18286">
      <c r="A18286" s="36" t="str">
        <f t="shared" si="1"/>
        <v>Medium Population-Low Poverty</v>
      </c>
      <c r="B18286" s="35" t="s">
        <v>18305</v>
      </c>
      <c r="C18286" s="37">
        <v>9938.0</v>
      </c>
      <c r="D18286" s="37">
        <v>0.0360233447373717</v>
      </c>
      <c r="E18286" s="37" t="s">
        <v>15</v>
      </c>
      <c r="F18286" s="37" t="s">
        <v>9</v>
      </c>
    </row>
    <row r="18287">
      <c r="A18287" s="36" t="str">
        <f t="shared" si="1"/>
        <v>High Population-Low Poverty</v>
      </c>
      <c r="B18287" s="35" t="s">
        <v>18306</v>
      </c>
      <c r="C18287" s="37">
        <v>10236.0</v>
      </c>
      <c r="D18287" s="37">
        <v>0.0839194998046112</v>
      </c>
      <c r="E18287" s="37" t="s">
        <v>14</v>
      </c>
      <c r="F18287" s="37" t="s">
        <v>9</v>
      </c>
    </row>
    <row r="18288">
      <c r="A18288" s="36" t="str">
        <f t="shared" si="1"/>
        <v>High Population-Low Poverty</v>
      </c>
      <c r="B18288" s="35" t="s">
        <v>18307</v>
      </c>
      <c r="C18288" s="37">
        <v>25987.0</v>
      </c>
      <c r="D18288" s="37">
        <v>0.0815022896063416</v>
      </c>
      <c r="E18288" s="37" t="s">
        <v>14</v>
      </c>
      <c r="F18288" s="37" t="s">
        <v>9</v>
      </c>
    </row>
    <row r="18289">
      <c r="A18289" s="36" t="str">
        <f t="shared" si="1"/>
        <v>High Population-Low Poverty</v>
      </c>
      <c r="B18289" s="35" t="s">
        <v>18308</v>
      </c>
      <c r="C18289" s="37">
        <v>22684.0</v>
      </c>
      <c r="D18289" s="37">
        <v>0.074325515782049</v>
      </c>
      <c r="E18289" s="37" t="s">
        <v>14</v>
      </c>
      <c r="F18289" s="37" t="s">
        <v>9</v>
      </c>
    </row>
    <row r="18290">
      <c r="A18290" s="36" t="str">
        <f t="shared" si="1"/>
        <v>High Population-Middle Poverty</v>
      </c>
      <c r="B18290" s="35" t="s">
        <v>18309</v>
      </c>
      <c r="C18290" s="37">
        <v>30575.0</v>
      </c>
      <c r="D18290" s="37">
        <v>0.127816843826656</v>
      </c>
      <c r="E18290" s="37" t="s">
        <v>14</v>
      </c>
      <c r="F18290" s="37" t="s">
        <v>10</v>
      </c>
    </row>
    <row r="18291">
      <c r="A18291" s="36" t="str">
        <f t="shared" si="1"/>
        <v>High Population-Middle Poverty</v>
      </c>
      <c r="B18291" s="35" t="s">
        <v>18310</v>
      </c>
      <c r="C18291" s="37">
        <v>27331.0</v>
      </c>
      <c r="D18291" s="37">
        <v>0.167758223262961</v>
      </c>
      <c r="E18291" s="37" t="s">
        <v>14</v>
      </c>
      <c r="F18291" s="37" t="s">
        <v>10</v>
      </c>
    </row>
    <row r="18292">
      <c r="A18292" s="36" t="str">
        <f t="shared" si="1"/>
        <v>High Population-Middle Poverty</v>
      </c>
      <c r="B18292" s="35" t="s">
        <v>18311</v>
      </c>
      <c r="C18292" s="37">
        <v>22696.0</v>
      </c>
      <c r="D18292" s="37">
        <v>0.197171307719422</v>
      </c>
      <c r="E18292" s="37" t="s">
        <v>14</v>
      </c>
      <c r="F18292" s="37" t="s">
        <v>10</v>
      </c>
    </row>
    <row r="18293">
      <c r="A18293" s="36" t="str">
        <f t="shared" si="1"/>
        <v>High Population-Low Poverty</v>
      </c>
      <c r="B18293" s="35" t="s">
        <v>18312</v>
      </c>
      <c r="C18293" s="37">
        <v>18154.0</v>
      </c>
      <c r="D18293" s="37">
        <v>0.0556351217362565</v>
      </c>
      <c r="E18293" s="37" t="s">
        <v>14</v>
      </c>
      <c r="F18293" s="37" t="s">
        <v>9</v>
      </c>
    </row>
    <row r="18294">
      <c r="A18294" s="36" t="str">
        <f t="shared" si="1"/>
        <v>High Population-Low Poverty</v>
      </c>
      <c r="B18294" s="35" t="s">
        <v>18313</v>
      </c>
      <c r="C18294" s="37">
        <v>30183.0</v>
      </c>
      <c r="D18294" s="37">
        <v>0.0982009740582447</v>
      </c>
      <c r="E18294" s="37" t="s">
        <v>14</v>
      </c>
      <c r="F18294" s="37" t="s">
        <v>9</v>
      </c>
    </row>
    <row r="18295">
      <c r="A18295" s="36" t="str">
        <f t="shared" si="1"/>
        <v>High Population-Low Poverty</v>
      </c>
      <c r="B18295" s="35" t="s">
        <v>18314</v>
      </c>
      <c r="C18295" s="37">
        <v>34463.0</v>
      </c>
      <c r="D18295" s="37">
        <v>0.0820880364448829</v>
      </c>
      <c r="E18295" s="37" t="s">
        <v>14</v>
      </c>
      <c r="F18295" s="37" t="s">
        <v>9</v>
      </c>
    </row>
    <row r="18296">
      <c r="A18296" s="36" t="str">
        <f t="shared" si="1"/>
        <v>High Population-Low Poverty</v>
      </c>
      <c r="B18296" s="35" t="s">
        <v>18315</v>
      </c>
      <c r="C18296" s="37">
        <v>30488.0</v>
      </c>
      <c r="D18296" s="37">
        <v>0.0626803988454474</v>
      </c>
      <c r="E18296" s="37" t="s">
        <v>14</v>
      </c>
      <c r="F18296" s="37" t="s">
        <v>9</v>
      </c>
    </row>
    <row r="18297">
      <c r="A18297" s="36" t="str">
        <f t="shared" si="1"/>
        <v>High Population-Low Poverty</v>
      </c>
      <c r="B18297" s="35" t="s">
        <v>18316</v>
      </c>
      <c r="C18297" s="37">
        <v>13558.0</v>
      </c>
      <c r="D18297" s="37">
        <v>0.0711756896297389</v>
      </c>
      <c r="E18297" s="37" t="s">
        <v>14</v>
      </c>
      <c r="F18297" s="37" t="s">
        <v>9</v>
      </c>
    </row>
    <row r="18298">
      <c r="A18298" s="36" t="str">
        <f t="shared" si="1"/>
        <v>High Population-Low Poverty</v>
      </c>
      <c r="B18298" s="35" t="s">
        <v>18317</v>
      </c>
      <c r="C18298" s="37">
        <v>13181.0</v>
      </c>
      <c r="D18298" s="37">
        <v>0.038616189970412</v>
      </c>
      <c r="E18298" s="37" t="s">
        <v>14</v>
      </c>
      <c r="F18298" s="37" t="s">
        <v>9</v>
      </c>
    </row>
    <row r="18299">
      <c r="A18299" s="36" t="str">
        <f t="shared" si="1"/>
        <v>High Population-Low Poverty</v>
      </c>
      <c r="B18299" s="35" t="s">
        <v>18318</v>
      </c>
      <c r="C18299" s="37">
        <v>17911.0</v>
      </c>
      <c r="D18299" s="37">
        <v>0.0468985539612529</v>
      </c>
      <c r="E18299" s="37" t="s">
        <v>14</v>
      </c>
      <c r="F18299" s="37" t="s">
        <v>9</v>
      </c>
    </row>
    <row r="18300">
      <c r="A18300" s="36" t="str">
        <f t="shared" si="1"/>
        <v>High Population-Low Poverty</v>
      </c>
      <c r="B18300" s="35" t="s">
        <v>18319</v>
      </c>
      <c r="C18300" s="37">
        <v>16286.0</v>
      </c>
      <c r="D18300" s="37">
        <v>0.0258504236767776</v>
      </c>
      <c r="E18300" s="37" t="s">
        <v>14</v>
      </c>
      <c r="F18300" s="37" t="s">
        <v>9</v>
      </c>
    </row>
    <row r="18301">
      <c r="A18301" s="36" t="str">
        <f t="shared" si="1"/>
        <v>Medium Population-Low Poverty</v>
      </c>
      <c r="B18301" s="35" t="s">
        <v>18320</v>
      </c>
      <c r="C18301" s="37">
        <v>8979.0</v>
      </c>
      <c r="D18301" s="37">
        <v>0.0365296803652968</v>
      </c>
      <c r="E18301" s="37" t="s">
        <v>15</v>
      </c>
      <c r="F18301" s="37" t="s">
        <v>9</v>
      </c>
    </row>
    <row r="18302">
      <c r="A18302" s="36" t="str">
        <f t="shared" si="1"/>
        <v>High Population-Low Poverty</v>
      </c>
      <c r="B18302" s="35" t="s">
        <v>18321</v>
      </c>
      <c r="C18302" s="37">
        <v>18234.0</v>
      </c>
      <c r="D18302" s="37">
        <v>0.0541844905122299</v>
      </c>
      <c r="E18302" s="37" t="s">
        <v>14</v>
      </c>
      <c r="F18302" s="37" t="s">
        <v>9</v>
      </c>
    </row>
    <row r="18303">
      <c r="A18303" s="36" t="str">
        <f t="shared" si="1"/>
        <v>High Population-Low Poverty</v>
      </c>
      <c r="B18303" s="35" t="s">
        <v>18322</v>
      </c>
      <c r="C18303" s="37">
        <v>12809.0</v>
      </c>
      <c r="D18303" s="37">
        <v>0.0477789054571005</v>
      </c>
      <c r="E18303" s="37" t="s">
        <v>14</v>
      </c>
      <c r="F18303" s="37" t="s">
        <v>9</v>
      </c>
    </row>
    <row r="18304">
      <c r="A18304" s="36" t="str">
        <f t="shared" si="1"/>
        <v>High Population-Low Poverty</v>
      </c>
      <c r="B18304" s="35" t="s">
        <v>18323</v>
      </c>
      <c r="C18304" s="37">
        <v>31609.0</v>
      </c>
      <c r="D18304" s="37">
        <v>0.0736815463950141</v>
      </c>
      <c r="E18304" s="37" t="s">
        <v>14</v>
      </c>
      <c r="F18304" s="37" t="s">
        <v>9</v>
      </c>
    </row>
    <row r="18305">
      <c r="A18305" s="36" t="str">
        <f t="shared" si="1"/>
        <v>High Population-Low Poverty</v>
      </c>
      <c r="B18305" s="35" t="s">
        <v>18324</v>
      </c>
      <c r="C18305" s="37">
        <v>16432.0</v>
      </c>
      <c r="D18305" s="37">
        <v>0.0334712755598832</v>
      </c>
      <c r="E18305" s="37" t="s">
        <v>14</v>
      </c>
      <c r="F18305" s="37" t="s">
        <v>9</v>
      </c>
    </row>
    <row r="18306">
      <c r="A18306" s="36" t="str">
        <f t="shared" si="1"/>
        <v>High Population-Low Poverty</v>
      </c>
      <c r="B18306" s="35" t="s">
        <v>18325</v>
      </c>
      <c r="C18306" s="37">
        <v>12133.0</v>
      </c>
      <c r="D18306" s="37">
        <v>0.0557158163685816</v>
      </c>
      <c r="E18306" s="37" t="s">
        <v>14</v>
      </c>
      <c r="F18306" s="37" t="s">
        <v>9</v>
      </c>
    </row>
    <row r="18307">
      <c r="A18307" s="36" t="str">
        <f t="shared" si="1"/>
        <v>High Population-Low Poverty</v>
      </c>
      <c r="B18307" s="35" t="s">
        <v>18326</v>
      </c>
      <c r="C18307" s="37">
        <v>24438.0</v>
      </c>
      <c r="D18307" s="37">
        <v>0.0244291676896636</v>
      </c>
      <c r="E18307" s="37" t="s">
        <v>14</v>
      </c>
      <c r="F18307" s="37" t="s">
        <v>9</v>
      </c>
    </row>
    <row r="18308">
      <c r="A18308" s="36" t="str">
        <f t="shared" si="1"/>
        <v>High Population-Low Poverty</v>
      </c>
      <c r="B18308" s="35" t="s">
        <v>18327</v>
      </c>
      <c r="C18308" s="37">
        <v>21326.0</v>
      </c>
      <c r="D18308" s="37">
        <v>0.0612398011816562</v>
      </c>
      <c r="E18308" s="37" t="s">
        <v>14</v>
      </c>
      <c r="F18308" s="37" t="s">
        <v>9</v>
      </c>
    </row>
    <row r="18309">
      <c r="A18309" s="36" t="str">
        <f t="shared" si="1"/>
        <v>High Population-Low Poverty</v>
      </c>
      <c r="B18309" s="35" t="s">
        <v>18328</v>
      </c>
      <c r="C18309" s="37">
        <v>27546.0</v>
      </c>
      <c r="D18309" s="37">
        <v>0.051223408117331</v>
      </c>
      <c r="E18309" s="37" t="s">
        <v>14</v>
      </c>
      <c r="F18309" s="37" t="s">
        <v>9</v>
      </c>
    </row>
    <row r="18310">
      <c r="A18310" s="36" t="str">
        <f t="shared" si="1"/>
        <v>High Population-Low Poverty</v>
      </c>
      <c r="B18310" s="35" t="s">
        <v>18329</v>
      </c>
      <c r="C18310" s="37">
        <v>27871.0</v>
      </c>
      <c r="D18310" s="37">
        <v>0.0420149976678268</v>
      </c>
      <c r="E18310" s="37" t="s">
        <v>14</v>
      </c>
      <c r="F18310" s="37" t="s">
        <v>9</v>
      </c>
    </row>
    <row r="18311">
      <c r="A18311" s="36" t="str">
        <f t="shared" si="1"/>
        <v>Low Population-Low Poverty</v>
      </c>
      <c r="B18311" s="35" t="s">
        <v>18330</v>
      </c>
      <c r="C18311" s="37">
        <v>9.0</v>
      </c>
      <c r="D18311" s="37">
        <v>0.0</v>
      </c>
      <c r="E18311" s="37" t="s">
        <v>16</v>
      </c>
      <c r="F18311" s="37" t="s">
        <v>9</v>
      </c>
    </row>
    <row r="18312">
      <c r="A18312" s="36" t="str">
        <f t="shared" si="1"/>
        <v>Medium Population-High Poverty</v>
      </c>
      <c r="B18312" s="35" t="s">
        <v>18331</v>
      </c>
      <c r="C18312" s="37">
        <v>7995.0</v>
      </c>
      <c r="D18312" s="37">
        <v>0.464915572232645</v>
      </c>
      <c r="E18312" s="37" t="s">
        <v>15</v>
      </c>
      <c r="F18312" s="37" t="s">
        <v>11</v>
      </c>
    </row>
    <row r="18313">
      <c r="A18313" s="36" t="str">
        <f t="shared" si="1"/>
        <v>Low Population-Low Poverty</v>
      </c>
      <c r="B18313" s="35" t="s">
        <v>18332</v>
      </c>
      <c r="C18313" s="37">
        <v>75.0</v>
      </c>
      <c r="D18313" s="37">
        <v>0.0533333333333333</v>
      </c>
      <c r="E18313" s="37" t="s">
        <v>16</v>
      </c>
      <c r="F18313" s="37" t="s">
        <v>9</v>
      </c>
    </row>
    <row r="18314">
      <c r="A18314" s="36" t="str">
        <f t="shared" si="1"/>
        <v>Low Population-Middle Poverty</v>
      </c>
      <c r="B18314" s="35" t="s">
        <v>18333</v>
      </c>
      <c r="C18314" s="37">
        <v>197.0</v>
      </c>
      <c r="D18314" s="37">
        <v>0.142131979695431</v>
      </c>
      <c r="E18314" s="37" t="s">
        <v>16</v>
      </c>
      <c r="F18314" s="37" t="s">
        <v>10</v>
      </c>
    </row>
    <row r="18315">
      <c r="A18315" s="36" t="str">
        <f t="shared" si="1"/>
        <v>Medium Population-Middle Poverty</v>
      </c>
      <c r="B18315" s="35" t="s">
        <v>18334</v>
      </c>
      <c r="C18315" s="37">
        <v>527.0</v>
      </c>
      <c r="D18315" s="37">
        <v>0.174573055028463</v>
      </c>
      <c r="E18315" s="37" t="s">
        <v>15</v>
      </c>
      <c r="F18315" s="37" t="s">
        <v>10</v>
      </c>
    </row>
    <row r="18316">
      <c r="A18316" s="36" t="str">
        <f t="shared" si="1"/>
        <v>Medium Population-Middle Poverty</v>
      </c>
      <c r="B18316" s="35" t="s">
        <v>18335</v>
      </c>
      <c r="C18316" s="37">
        <v>3343.0</v>
      </c>
      <c r="D18316" s="37">
        <v>0.137301824708346</v>
      </c>
      <c r="E18316" s="37" t="s">
        <v>15</v>
      </c>
      <c r="F18316" s="37" t="s">
        <v>10</v>
      </c>
    </row>
    <row r="18317">
      <c r="A18317" s="36" t="str">
        <f t="shared" si="1"/>
        <v>Medium Population-Middle Poverty</v>
      </c>
      <c r="B18317" s="35" t="s">
        <v>18336</v>
      </c>
      <c r="C18317" s="37">
        <v>722.0</v>
      </c>
      <c r="D18317" s="37">
        <v>0.182825484764543</v>
      </c>
      <c r="E18317" s="37" t="s">
        <v>15</v>
      </c>
      <c r="F18317" s="37" t="s">
        <v>10</v>
      </c>
    </row>
    <row r="18318">
      <c r="A18318" s="36" t="str">
        <f t="shared" si="1"/>
        <v>Low Population-Middle Poverty</v>
      </c>
      <c r="B18318" s="35" t="s">
        <v>18337</v>
      </c>
      <c r="C18318" s="37">
        <v>208.0</v>
      </c>
      <c r="D18318" s="37">
        <v>0.211538461538462</v>
      </c>
      <c r="E18318" s="37" t="s">
        <v>16</v>
      </c>
      <c r="F18318" s="37" t="s">
        <v>10</v>
      </c>
    </row>
    <row r="18319">
      <c r="A18319" s="36" t="str">
        <f t="shared" si="1"/>
        <v>Low Population-Middle Poverty</v>
      </c>
      <c r="B18319" s="35" t="s">
        <v>18338</v>
      </c>
      <c r="C18319" s="37">
        <v>167.0</v>
      </c>
      <c r="D18319" s="37">
        <v>0.143712574850299</v>
      </c>
      <c r="E18319" s="37" t="s">
        <v>16</v>
      </c>
      <c r="F18319" s="37" t="s">
        <v>10</v>
      </c>
    </row>
    <row r="18320">
      <c r="A18320" s="36" t="str">
        <f t="shared" si="1"/>
        <v>Low Population-Low Poverty</v>
      </c>
      <c r="B18320" s="35" t="s">
        <v>18339</v>
      </c>
      <c r="C18320" s="37">
        <v>276.0</v>
      </c>
      <c r="D18320" s="37">
        <v>0.0</v>
      </c>
      <c r="E18320" s="37" t="s">
        <v>16</v>
      </c>
      <c r="F18320" s="37" t="s">
        <v>9</v>
      </c>
    </row>
    <row r="18321">
      <c r="A18321" s="36" t="str">
        <f t="shared" si="1"/>
        <v>Medium Population-Low Poverty</v>
      </c>
      <c r="B18321" s="35" t="s">
        <v>18340</v>
      </c>
      <c r="C18321" s="37">
        <v>622.0</v>
      </c>
      <c r="D18321" s="37">
        <v>0.045016077170418</v>
      </c>
      <c r="E18321" s="37" t="s">
        <v>15</v>
      </c>
      <c r="F18321" s="37" t="s">
        <v>9</v>
      </c>
    </row>
    <row r="18322">
      <c r="A18322" s="36" t="str">
        <f t="shared" si="1"/>
        <v>Low Population-Low Poverty</v>
      </c>
      <c r="B18322" s="35" t="s">
        <v>18341</v>
      </c>
      <c r="C18322" s="37">
        <v>185.0</v>
      </c>
      <c r="D18322" s="37">
        <v>0.0486486486486487</v>
      </c>
      <c r="E18322" s="37" t="s">
        <v>16</v>
      </c>
      <c r="F18322" s="37" t="s">
        <v>9</v>
      </c>
    </row>
    <row r="18323">
      <c r="A18323" s="36" t="str">
        <f t="shared" si="1"/>
        <v>Medium Population-Low Poverty</v>
      </c>
      <c r="B18323" s="35" t="s">
        <v>18342</v>
      </c>
      <c r="C18323" s="37">
        <v>2248.0</v>
      </c>
      <c r="D18323" s="37">
        <v>0.0658362989323843</v>
      </c>
      <c r="E18323" s="37" t="s">
        <v>15</v>
      </c>
      <c r="F18323" s="37" t="s">
        <v>9</v>
      </c>
    </row>
    <row r="18324">
      <c r="A18324" s="36" t="str">
        <f t="shared" si="1"/>
        <v>Low Population-Low Poverty</v>
      </c>
      <c r="B18324" s="35" t="s">
        <v>18343</v>
      </c>
      <c r="C18324" s="37">
        <v>190.0</v>
      </c>
      <c r="D18324" s="37">
        <v>0.0578947368421053</v>
      </c>
      <c r="E18324" s="37" t="s">
        <v>16</v>
      </c>
      <c r="F18324" s="37" t="s">
        <v>9</v>
      </c>
    </row>
    <row r="18325">
      <c r="A18325" s="36" t="str">
        <f t="shared" si="1"/>
        <v>Medium Population-Low Poverty</v>
      </c>
      <c r="B18325" s="35" t="s">
        <v>18344</v>
      </c>
      <c r="C18325" s="37">
        <v>6728.0</v>
      </c>
      <c r="D18325" s="37">
        <v>0.0917063020214031</v>
      </c>
      <c r="E18325" s="37" t="s">
        <v>15</v>
      </c>
      <c r="F18325" s="37" t="s">
        <v>9</v>
      </c>
    </row>
    <row r="18326">
      <c r="A18326" s="36" t="str">
        <f t="shared" si="1"/>
        <v>Medium Population-Low Poverty</v>
      </c>
      <c r="B18326" s="35" t="s">
        <v>18345</v>
      </c>
      <c r="C18326" s="37">
        <v>549.0</v>
      </c>
      <c r="D18326" s="37">
        <v>0.0255009107468124</v>
      </c>
      <c r="E18326" s="37" t="s">
        <v>15</v>
      </c>
      <c r="F18326" s="37" t="s">
        <v>9</v>
      </c>
    </row>
    <row r="18327">
      <c r="A18327" s="36" t="str">
        <f t="shared" si="1"/>
        <v>Medium Population-Low Poverty</v>
      </c>
      <c r="B18327" s="35" t="s">
        <v>18346</v>
      </c>
      <c r="C18327" s="37">
        <v>626.0</v>
      </c>
      <c r="D18327" s="37">
        <v>0.097444089456869</v>
      </c>
      <c r="E18327" s="37" t="s">
        <v>15</v>
      </c>
      <c r="F18327" s="37" t="s">
        <v>9</v>
      </c>
    </row>
    <row r="18328">
      <c r="A18328" s="36" t="str">
        <f t="shared" si="1"/>
        <v>Medium Population-Middle Poverty</v>
      </c>
      <c r="B18328" s="35" t="s">
        <v>18347</v>
      </c>
      <c r="C18328" s="37">
        <v>988.0</v>
      </c>
      <c r="D18328" s="37">
        <v>0.147773279352227</v>
      </c>
      <c r="E18328" s="37" t="s">
        <v>15</v>
      </c>
      <c r="F18328" s="37" t="s">
        <v>10</v>
      </c>
    </row>
    <row r="18329">
      <c r="A18329" s="36" t="str">
        <f t="shared" si="1"/>
        <v>Medium Population-Middle Poverty</v>
      </c>
      <c r="B18329" s="35" t="s">
        <v>18348</v>
      </c>
      <c r="C18329" s="37">
        <v>3245.0</v>
      </c>
      <c r="D18329" s="37">
        <v>0.163944530046225</v>
      </c>
      <c r="E18329" s="37" t="s">
        <v>15</v>
      </c>
      <c r="F18329" s="37" t="s">
        <v>10</v>
      </c>
    </row>
    <row r="18330">
      <c r="A18330" s="36" t="str">
        <f t="shared" si="1"/>
        <v>Medium Population-Low Poverty</v>
      </c>
      <c r="B18330" s="35" t="s">
        <v>18349</v>
      </c>
      <c r="C18330" s="37">
        <v>1603.0</v>
      </c>
      <c r="D18330" s="37">
        <v>0.0948222083593263</v>
      </c>
      <c r="E18330" s="37" t="s">
        <v>15</v>
      </c>
      <c r="F18330" s="37" t="s">
        <v>9</v>
      </c>
    </row>
    <row r="18331">
      <c r="A18331" s="36" t="str">
        <f t="shared" si="1"/>
        <v>Medium Population-Low Poverty</v>
      </c>
      <c r="B18331" s="35" t="s">
        <v>18350</v>
      </c>
      <c r="C18331" s="37">
        <v>3339.0</v>
      </c>
      <c r="D18331" s="37">
        <v>0.0748727163821503</v>
      </c>
      <c r="E18331" s="37" t="s">
        <v>15</v>
      </c>
      <c r="F18331" s="37" t="s">
        <v>9</v>
      </c>
    </row>
    <row r="18332">
      <c r="A18332" s="36" t="str">
        <f t="shared" si="1"/>
        <v>Medium Population-Middle Poverty</v>
      </c>
      <c r="B18332" s="35" t="s">
        <v>18351</v>
      </c>
      <c r="C18332" s="37">
        <v>696.0</v>
      </c>
      <c r="D18332" s="37">
        <v>0.166666666666667</v>
      </c>
      <c r="E18332" s="37" t="s">
        <v>15</v>
      </c>
      <c r="F18332" s="37" t="s">
        <v>10</v>
      </c>
    </row>
    <row r="18333">
      <c r="A18333" s="36" t="str">
        <f t="shared" si="1"/>
        <v>Medium Population-Middle Poverty</v>
      </c>
      <c r="B18333" s="35" t="s">
        <v>18352</v>
      </c>
      <c r="C18333" s="37">
        <v>3846.0</v>
      </c>
      <c r="D18333" s="37">
        <v>0.121684867394696</v>
      </c>
      <c r="E18333" s="37" t="s">
        <v>15</v>
      </c>
      <c r="F18333" s="37" t="s">
        <v>10</v>
      </c>
    </row>
    <row r="18334">
      <c r="A18334" s="36" t="str">
        <f t="shared" si="1"/>
        <v>Medium Population-Low Poverty</v>
      </c>
      <c r="B18334" s="35" t="s">
        <v>18353</v>
      </c>
      <c r="C18334" s="37">
        <v>1235.0</v>
      </c>
      <c r="D18334" s="37">
        <v>0.0421052631578947</v>
      </c>
      <c r="E18334" s="37" t="s">
        <v>15</v>
      </c>
      <c r="F18334" s="37" t="s">
        <v>9</v>
      </c>
    </row>
    <row r="18335">
      <c r="A18335" s="36" t="str">
        <f t="shared" si="1"/>
        <v>Medium Population-Middle Poverty</v>
      </c>
      <c r="B18335" s="35" t="s">
        <v>18354</v>
      </c>
      <c r="C18335" s="37">
        <v>664.0</v>
      </c>
      <c r="D18335" s="37">
        <v>0.224397590361446</v>
      </c>
      <c r="E18335" s="37" t="s">
        <v>15</v>
      </c>
      <c r="F18335" s="37" t="s">
        <v>10</v>
      </c>
    </row>
    <row r="18336">
      <c r="A18336" s="36" t="str">
        <f t="shared" si="1"/>
        <v>Medium Population-Middle Poverty</v>
      </c>
      <c r="B18336" s="35" t="s">
        <v>18355</v>
      </c>
      <c r="C18336" s="37">
        <v>593.0</v>
      </c>
      <c r="D18336" s="37">
        <v>0.166947723440135</v>
      </c>
      <c r="E18336" s="37" t="s">
        <v>15</v>
      </c>
      <c r="F18336" s="37" t="s">
        <v>10</v>
      </c>
    </row>
    <row r="18337">
      <c r="A18337" s="36" t="str">
        <f t="shared" si="1"/>
        <v>Medium Population-Middle Poverty</v>
      </c>
      <c r="B18337" s="35" t="s">
        <v>18356</v>
      </c>
      <c r="C18337" s="37">
        <v>1003.0</v>
      </c>
      <c r="D18337" s="37">
        <v>0.137587238285145</v>
      </c>
      <c r="E18337" s="37" t="s">
        <v>15</v>
      </c>
      <c r="F18337" s="37" t="s">
        <v>10</v>
      </c>
    </row>
    <row r="18338">
      <c r="A18338" s="36" t="str">
        <f t="shared" si="1"/>
        <v>Low Population-Middle Poverty</v>
      </c>
      <c r="B18338" s="35" t="s">
        <v>18357</v>
      </c>
      <c r="C18338" s="37">
        <v>375.0</v>
      </c>
      <c r="D18338" s="37">
        <v>0.213333333333333</v>
      </c>
      <c r="E18338" s="37" t="s">
        <v>16</v>
      </c>
      <c r="F18338" s="37" t="s">
        <v>10</v>
      </c>
    </row>
    <row r="18339">
      <c r="A18339" s="36" t="str">
        <f t="shared" si="1"/>
        <v>Low Population-Low Poverty</v>
      </c>
      <c r="B18339" s="35" t="s">
        <v>18358</v>
      </c>
      <c r="C18339" s="37">
        <v>377.0</v>
      </c>
      <c r="D18339" s="37">
        <v>0.0238726790450928</v>
      </c>
      <c r="E18339" s="37" t="s">
        <v>16</v>
      </c>
      <c r="F18339" s="37" t="s">
        <v>9</v>
      </c>
    </row>
    <row r="18340">
      <c r="A18340" s="36" t="str">
        <f t="shared" si="1"/>
        <v>Medium Population-Middle Poverty</v>
      </c>
      <c r="B18340" s="35" t="s">
        <v>18359</v>
      </c>
      <c r="C18340" s="37">
        <v>3127.0</v>
      </c>
      <c r="D18340" s="37">
        <v>0.107131435881036</v>
      </c>
      <c r="E18340" s="37" t="s">
        <v>15</v>
      </c>
      <c r="F18340" s="37" t="s">
        <v>10</v>
      </c>
    </row>
    <row r="18341">
      <c r="A18341" s="36" t="str">
        <f t="shared" si="1"/>
        <v>Medium Population-Middle Poverty</v>
      </c>
      <c r="B18341" s="35" t="s">
        <v>18360</v>
      </c>
      <c r="C18341" s="37">
        <v>5829.0</v>
      </c>
      <c r="D18341" s="37">
        <v>0.195745410876651</v>
      </c>
      <c r="E18341" s="37" t="s">
        <v>15</v>
      </c>
      <c r="F18341" s="37" t="s">
        <v>10</v>
      </c>
    </row>
    <row r="18342">
      <c r="A18342" s="36" t="str">
        <f t="shared" si="1"/>
        <v>High Population-Middle Poverty</v>
      </c>
      <c r="B18342" s="35" t="s">
        <v>18361</v>
      </c>
      <c r="C18342" s="37">
        <v>16712.0</v>
      </c>
      <c r="D18342" s="37">
        <v>0.130864049784586</v>
      </c>
      <c r="E18342" s="37" t="s">
        <v>14</v>
      </c>
      <c r="F18342" s="37" t="s">
        <v>10</v>
      </c>
    </row>
    <row r="18343">
      <c r="A18343" s="36" t="str">
        <f t="shared" si="1"/>
        <v>Medium Population-Low Poverty</v>
      </c>
      <c r="B18343" s="35" t="s">
        <v>18362</v>
      </c>
      <c r="C18343" s="37">
        <v>3519.0</v>
      </c>
      <c r="D18343" s="37">
        <v>0.0610969025291276</v>
      </c>
      <c r="E18343" s="37" t="s">
        <v>15</v>
      </c>
      <c r="F18343" s="37" t="s">
        <v>9</v>
      </c>
    </row>
    <row r="18344">
      <c r="A18344" s="36" t="str">
        <f t="shared" si="1"/>
        <v>Medium Population-Middle Poverty</v>
      </c>
      <c r="B18344" s="35" t="s">
        <v>18363</v>
      </c>
      <c r="C18344" s="37">
        <v>1050.0</v>
      </c>
      <c r="D18344" s="37">
        <v>0.180952380952381</v>
      </c>
      <c r="E18344" s="37" t="s">
        <v>15</v>
      </c>
      <c r="F18344" s="37" t="s">
        <v>10</v>
      </c>
    </row>
    <row r="18345">
      <c r="A18345" s="36" t="str">
        <f t="shared" si="1"/>
        <v>Medium Population-Low Poverty</v>
      </c>
      <c r="B18345" s="35" t="s">
        <v>18364</v>
      </c>
      <c r="C18345" s="37">
        <v>2062.0</v>
      </c>
      <c r="D18345" s="37">
        <v>0.065470417070805</v>
      </c>
      <c r="E18345" s="37" t="s">
        <v>15</v>
      </c>
      <c r="F18345" s="37" t="s">
        <v>9</v>
      </c>
    </row>
    <row r="18346">
      <c r="A18346" s="36" t="str">
        <f t="shared" si="1"/>
        <v>Medium Population-Low Poverty</v>
      </c>
      <c r="B18346" s="35" t="s">
        <v>18365</v>
      </c>
      <c r="C18346" s="37">
        <v>770.0</v>
      </c>
      <c r="D18346" s="37">
        <v>0.0753246753246753</v>
      </c>
      <c r="E18346" s="37" t="s">
        <v>15</v>
      </c>
      <c r="F18346" s="37" t="s">
        <v>9</v>
      </c>
    </row>
    <row r="18347">
      <c r="A18347" s="36" t="str">
        <f t="shared" si="1"/>
        <v>Low Population-Middle Poverty</v>
      </c>
      <c r="B18347" s="35" t="s">
        <v>18366</v>
      </c>
      <c r="C18347" s="37">
        <v>121.0</v>
      </c>
      <c r="D18347" s="37">
        <v>0.272727272727273</v>
      </c>
      <c r="E18347" s="37" t="s">
        <v>16</v>
      </c>
      <c r="F18347" s="37" t="s">
        <v>10</v>
      </c>
    </row>
    <row r="18348">
      <c r="A18348" s="36" t="str">
        <f t="shared" si="1"/>
        <v>Medium Population-Middle Poverty</v>
      </c>
      <c r="B18348" s="35" t="s">
        <v>18367</v>
      </c>
      <c r="C18348" s="37">
        <v>1038.0</v>
      </c>
      <c r="D18348" s="37">
        <v>0.115606936416185</v>
      </c>
      <c r="E18348" s="37" t="s">
        <v>15</v>
      </c>
      <c r="F18348" s="37" t="s">
        <v>10</v>
      </c>
    </row>
    <row r="18349">
      <c r="A18349" s="36" t="str">
        <f t="shared" si="1"/>
        <v>Medium Population-Low Poverty</v>
      </c>
      <c r="B18349" s="35" t="s">
        <v>18368</v>
      </c>
      <c r="C18349" s="37">
        <v>5678.0</v>
      </c>
      <c r="D18349" s="37">
        <v>0.082071151814019</v>
      </c>
      <c r="E18349" s="37" t="s">
        <v>15</v>
      </c>
      <c r="F18349" s="37" t="s">
        <v>9</v>
      </c>
    </row>
    <row r="18350">
      <c r="A18350" s="36" t="str">
        <f t="shared" si="1"/>
        <v>Medium Population-Middle Poverty</v>
      </c>
      <c r="B18350" s="35" t="s">
        <v>18369</v>
      </c>
      <c r="C18350" s="37">
        <v>1440.0</v>
      </c>
      <c r="D18350" s="37">
        <v>0.1125</v>
      </c>
      <c r="E18350" s="37" t="s">
        <v>15</v>
      </c>
      <c r="F18350" s="37" t="s">
        <v>10</v>
      </c>
    </row>
    <row r="18351">
      <c r="A18351" s="36" t="str">
        <f t="shared" si="1"/>
        <v>Medium Population-Low Poverty</v>
      </c>
      <c r="B18351" s="35" t="s">
        <v>18370</v>
      </c>
      <c r="C18351" s="37">
        <v>4837.0</v>
      </c>
      <c r="D18351" s="37">
        <v>0.0186065743229274</v>
      </c>
      <c r="E18351" s="37" t="s">
        <v>15</v>
      </c>
      <c r="F18351" s="37" t="s">
        <v>9</v>
      </c>
    </row>
    <row r="18352">
      <c r="A18352" s="36" t="str">
        <f t="shared" si="1"/>
        <v>Medium Population-Middle Poverty</v>
      </c>
      <c r="B18352" s="35" t="s">
        <v>18371</v>
      </c>
      <c r="C18352" s="37">
        <v>5882.0</v>
      </c>
      <c r="D18352" s="37">
        <v>0.109996599795988</v>
      </c>
      <c r="E18352" s="37" t="s">
        <v>15</v>
      </c>
      <c r="F18352" s="37" t="s">
        <v>10</v>
      </c>
    </row>
    <row r="18353">
      <c r="A18353" s="36" t="str">
        <f t="shared" si="1"/>
        <v>Medium Population-Middle Poverty</v>
      </c>
      <c r="B18353" s="35" t="s">
        <v>18372</v>
      </c>
      <c r="C18353" s="37">
        <v>1691.0</v>
      </c>
      <c r="D18353" s="37">
        <v>0.137788290952099</v>
      </c>
      <c r="E18353" s="37" t="s">
        <v>15</v>
      </c>
      <c r="F18353" s="37" t="s">
        <v>10</v>
      </c>
    </row>
    <row r="18354">
      <c r="A18354" s="36" t="str">
        <f t="shared" si="1"/>
        <v>Medium Population-Low Poverty</v>
      </c>
      <c r="B18354" s="35" t="s">
        <v>18373</v>
      </c>
      <c r="C18354" s="37">
        <v>1404.0</v>
      </c>
      <c r="D18354" s="37">
        <v>0.0883190883190883</v>
      </c>
      <c r="E18354" s="37" t="s">
        <v>15</v>
      </c>
      <c r="F18354" s="37" t="s">
        <v>9</v>
      </c>
    </row>
    <row r="18355">
      <c r="A18355" s="36" t="str">
        <f t="shared" si="1"/>
        <v>Medium Population-Low Poverty</v>
      </c>
      <c r="B18355" s="35" t="s">
        <v>18374</v>
      </c>
      <c r="C18355" s="37">
        <v>533.0</v>
      </c>
      <c r="D18355" s="37">
        <v>0.0487804878048781</v>
      </c>
      <c r="E18355" s="37" t="s">
        <v>15</v>
      </c>
      <c r="F18355" s="37" t="s">
        <v>9</v>
      </c>
    </row>
    <row r="18356">
      <c r="A18356" s="36" t="str">
        <f t="shared" si="1"/>
        <v>Medium Population-Middle Poverty</v>
      </c>
      <c r="B18356" s="35" t="s">
        <v>18375</v>
      </c>
      <c r="C18356" s="37">
        <v>3548.0</v>
      </c>
      <c r="D18356" s="37">
        <v>0.118376550169109</v>
      </c>
      <c r="E18356" s="37" t="s">
        <v>15</v>
      </c>
      <c r="F18356" s="37" t="s">
        <v>10</v>
      </c>
    </row>
    <row r="18357">
      <c r="A18357" s="36" t="str">
        <f t="shared" si="1"/>
        <v>Low Population-Low Poverty</v>
      </c>
      <c r="B18357" s="35" t="s">
        <v>18376</v>
      </c>
      <c r="C18357" s="37">
        <v>356.0</v>
      </c>
      <c r="D18357" s="37">
        <v>0.0337078651685393</v>
      </c>
      <c r="E18357" s="37" t="s">
        <v>16</v>
      </c>
      <c r="F18357" s="37" t="s">
        <v>9</v>
      </c>
    </row>
    <row r="18358">
      <c r="A18358" s="36" t="str">
        <f t="shared" si="1"/>
        <v>High Population-Middle Poverty</v>
      </c>
      <c r="B18358" s="35" t="s">
        <v>18377</v>
      </c>
      <c r="C18358" s="37">
        <v>19692.0</v>
      </c>
      <c r="D18358" s="37">
        <v>0.145388990452976</v>
      </c>
      <c r="E18358" s="37" t="s">
        <v>14</v>
      </c>
      <c r="F18358" s="37" t="s">
        <v>10</v>
      </c>
    </row>
    <row r="18359">
      <c r="A18359" s="36" t="str">
        <f t="shared" si="1"/>
        <v>High Population-Middle Poverty</v>
      </c>
      <c r="B18359" s="35" t="s">
        <v>18378</v>
      </c>
      <c r="C18359" s="37">
        <v>16571.0</v>
      </c>
      <c r="D18359" s="37">
        <v>0.175728682638344</v>
      </c>
      <c r="E18359" s="37" t="s">
        <v>14</v>
      </c>
      <c r="F18359" s="37" t="s">
        <v>10</v>
      </c>
    </row>
    <row r="18360">
      <c r="A18360" s="36" t="str">
        <f t="shared" si="1"/>
        <v>Medium Population-Middle Poverty</v>
      </c>
      <c r="B18360" s="35" t="s">
        <v>18379</v>
      </c>
      <c r="C18360" s="37">
        <v>1384.0</v>
      </c>
      <c r="D18360" s="37">
        <v>0.11849710982659</v>
      </c>
      <c r="E18360" s="37" t="s">
        <v>15</v>
      </c>
      <c r="F18360" s="37" t="s">
        <v>10</v>
      </c>
    </row>
    <row r="18361">
      <c r="A18361" s="36" t="str">
        <f t="shared" si="1"/>
        <v>Low Population-Low Poverty</v>
      </c>
      <c r="B18361" s="35" t="s">
        <v>18380</v>
      </c>
      <c r="C18361" s="37">
        <v>410.0</v>
      </c>
      <c r="D18361" s="37">
        <v>0.0536585365853659</v>
      </c>
      <c r="E18361" s="37" t="s">
        <v>16</v>
      </c>
      <c r="F18361" s="37" t="s">
        <v>9</v>
      </c>
    </row>
    <row r="18362">
      <c r="A18362" s="36" t="str">
        <f t="shared" si="1"/>
        <v>Medium Population-Low Poverty</v>
      </c>
      <c r="B18362" s="35" t="s">
        <v>18381</v>
      </c>
      <c r="C18362" s="37">
        <v>2047.0</v>
      </c>
      <c r="D18362" s="37">
        <v>0.0757205666829507</v>
      </c>
      <c r="E18362" s="37" t="s">
        <v>15</v>
      </c>
      <c r="F18362" s="37" t="s">
        <v>9</v>
      </c>
    </row>
    <row r="18363">
      <c r="A18363" s="36" t="str">
        <f t="shared" si="1"/>
        <v>Medium Population-Low Poverty</v>
      </c>
      <c r="B18363" s="35" t="s">
        <v>18382</v>
      </c>
      <c r="C18363" s="37">
        <v>1566.0</v>
      </c>
      <c r="D18363" s="37">
        <v>0.0734355044699872</v>
      </c>
      <c r="E18363" s="37" t="s">
        <v>15</v>
      </c>
      <c r="F18363" s="37" t="s">
        <v>9</v>
      </c>
    </row>
    <row r="18364">
      <c r="A18364" s="36" t="str">
        <f t="shared" si="1"/>
        <v>Low Population-Middle Poverty</v>
      </c>
      <c r="B18364" s="35" t="s">
        <v>18383</v>
      </c>
      <c r="C18364" s="37">
        <v>347.0</v>
      </c>
      <c r="D18364" s="37">
        <v>0.152737752161383</v>
      </c>
      <c r="E18364" s="37" t="s">
        <v>16</v>
      </c>
      <c r="F18364" s="37" t="s">
        <v>10</v>
      </c>
    </row>
    <row r="18365">
      <c r="A18365" s="36" t="str">
        <f t="shared" si="1"/>
        <v>Medium Population-Middle Poverty</v>
      </c>
      <c r="B18365" s="35" t="s">
        <v>18384</v>
      </c>
      <c r="C18365" s="37">
        <v>898.0</v>
      </c>
      <c r="D18365" s="37">
        <v>0.188195991091314</v>
      </c>
      <c r="E18365" s="37" t="s">
        <v>15</v>
      </c>
      <c r="F18365" s="37" t="s">
        <v>10</v>
      </c>
    </row>
    <row r="18366">
      <c r="A18366" s="36" t="str">
        <f t="shared" si="1"/>
        <v>Low Population-Low Poverty</v>
      </c>
      <c r="B18366" s="35" t="s">
        <v>18385</v>
      </c>
      <c r="C18366" s="37">
        <v>400.0</v>
      </c>
      <c r="D18366" s="37">
        <v>0.0925</v>
      </c>
      <c r="E18366" s="37" t="s">
        <v>16</v>
      </c>
      <c r="F18366" s="37" t="s">
        <v>9</v>
      </c>
    </row>
    <row r="18367">
      <c r="A18367" s="36" t="str">
        <f t="shared" si="1"/>
        <v>Medium Population-Middle Poverty</v>
      </c>
      <c r="B18367" s="35" t="s">
        <v>18386</v>
      </c>
      <c r="C18367" s="37">
        <v>730.0</v>
      </c>
      <c r="D18367" s="37">
        <v>0.106849315068493</v>
      </c>
      <c r="E18367" s="37" t="s">
        <v>15</v>
      </c>
      <c r="F18367" s="37" t="s">
        <v>10</v>
      </c>
    </row>
    <row r="18368">
      <c r="A18368" s="36" t="str">
        <f t="shared" si="1"/>
        <v>Low Population-Middle Poverty</v>
      </c>
      <c r="B18368" s="35" t="s">
        <v>18387</v>
      </c>
      <c r="C18368" s="37">
        <v>143.0</v>
      </c>
      <c r="D18368" s="37">
        <v>0.181818181818182</v>
      </c>
      <c r="E18368" s="37" t="s">
        <v>16</v>
      </c>
      <c r="F18368" s="37" t="s">
        <v>10</v>
      </c>
    </row>
    <row r="18369">
      <c r="A18369" s="36" t="str">
        <f t="shared" si="1"/>
        <v>Medium Population-Middle Poverty</v>
      </c>
      <c r="B18369" s="35" t="s">
        <v>18388</v>
      </c>
      <c r="C18369" s="37">
        <v>3046.0</v>
      </c>
      <c r="D18369" s="37">
        <v>0.151017728168089</v>
      </c>
      <c r="E18369" s="37" t="s">
        <v>15</v>
      </c>
      <c r="F18369" s="37" t="s">
        <v>10</v>
      </c>
    </row>
    <row r="18370">
      <c r="A18370" s="36" t="str">
        <f t="shared" si="1"/>
        <v>Medium Population-Middle Poverty</v>
      </c>
      <c r="B18370" s="35" t="s">
        <v>18389</v>
      </c>
      <c r="C18370" s="37">
        <v>534.0</v>
      </c>
      <c r="D18370" s="37">
        <v>0.177902621722846</v>
      </c>
      <c r="E18370" s="37" t="s">
        <v>15</v>
      </c>
      <c r="F18370" s="37" t="s">
        <v>10</v>
      </c>
    </row>
    <row r="18371">
      <c r="A18371" s="36" t="str">
        <f t="shared" si="1"/>
        <v>Medium Population-Middle Poverty</v>
      </c>
      <c r="B18371" s="35" t="s">
        <v>18390</v>
      </c>
      <c r="C18371" s="37">
        <v>536.0</v>
      </c>
      <c r="D18371" s="37">
        <v>0.225746268656716</v>
      </c>
      <c r="E18371" s="37" t="s">
        <v>15</v>
      </c>
      <c r="F18371" s="37" t="s">
        <v>10</v>
      </c>
    </row>
    <row r="18372">
      <c r="A18372" s="36" t="str">
        <f t="shared" si="1"/>
        <v>Medium Population-Middle Poverty</v>
      </c>
      <c r="B18372" s="35" t="s">
        <v>18391</v>
      </c>
      <c r="C18372" s="37">
        <v>774.0</v>
      </c>
      <c r="D18372" s="37">
        <v>0.102067183462532</v>
      </c>
      <c r="E18372" s="37" t="s">
        <v>15</v>
      </c>
      <c r="F18372" s="37" t="s">
        <v>10</v>
      </c>
    </row>
    <row r="18373">
      <c r="A18373" s="36" t="str">
        <f t="shared" si="1"/>
        <v>Low Population-Low Poverty</v>
      </c>
      <c r="B18373" s="35" t="s">
        <v>18392</v>
      </c>
      <c r="C18373" s="37">
        <v>22.0</v>
      </c>
      <c r="D18373" s="37">
        <v>0.0909090909090909</v>
      </c>
      <c r="E18373" s="37" t="s">
        <v>16</v>
      </c>
      <c r="F18373" s="37" t="s">
        <v>9</v>
      </c>
    </row>
    <row r="18374">
      <c r="A18374" s="36" t="str">
        <f t="shared" si="1"/>
        <v>Medium Population-Middle Poverty</v>
      </c>
      <c r="B18374" s="35" t="s">
        <v>18393</v>
      </c>
      <c r="C18374" s="37">
        <v>3603.0</v>
      </c>
      <c r="D18374" s="37">
        <v>0.267554815431585</v>
      </c>
      <c r="E18374" s="37" t="s">
        <v>15</v>
      </c>
      <c r="F18374" s="37" t="s">
        <v>10</v>
      </c>
    </row>
    <row r="18375">
      <c r="A18375" s="36" t="str">
        <f t="shared" si="1"/>
        <v>Medium Population-Middle Poverty</v>
      </c>
      <c r="B18375" s="35" t="s">
        <v>18394</v>
      </c>
      <c r="C18375" s="37">
        <v>2901.0</v>
      </c>
      <c r="D18375" s="37">
        <v>0.17132023440193</v>
      </c>
      <c r="E18375" s="37" t="s">
        <v>15</v>
      </c>
      <c r="F18375" s="37" t="s">
        <v>10</v>
      </c>
    </row>
    <row r="18376">
      <c r="A18376" s="36" t="str">
        <f t="shared" si="1"/>
        <v>Medium Population-Middle Poverty</v>
      </c>
      <c r="B18376" s="35" t="s">
        <v>18395</v>
      </c>
      <c r="C18376" s="37">
        <v>2339.0</v>
      </c>
      <c r="D18376" s="37">
        <v>0.120991876870457</v>
      </c>
      <c r="E18376" s="37" t="s">
        <v>15</v>
      </c>
      <c r="F18376" s="37" t="s">
        <v>10</v>
      </c>
    </row>
    <row r="18377">
      <c r="A18377" s="36" t="str">
        <f t="shared" si="1"/>
        <v>Medium Population-Middle Poverty</v>
      </c>
      <c r="B18377" s="35" t="s">
        <v>18396</v>
      </c>
      <c r="C18377" s="37">
        <v>1622.0</v>
      </c>
      <c r="D18377" s="37">
        <v>0.246609124537608</v>
      </c>
      <c r="E18377" s="37" t="s">
        <v>15</v>
      </c>
      <c r="F18377" s="37" t="s">
        <v>10</v>
      </c>
    </row>
    <row r="18378">
      <c r="A18378" s="36" t="str">
        <f t="shared" si="1"/>
        <v>Low Population-Middle Poverty</v>
      </c>
      <c r="B18378" s="35" t="s">
        <v>18397</v>
      </c>
      <c r="C18378" s="37">
        <v>171.0</v>
      </c>
      <c r="D18378" s="37">
        <v>0.210526315789474</v>
      </c>
      <c r="E18378" s="37" t="s">
        <v>16</v>
      </c>
      <c r="F18378" s="37" t="s">
        <v>10</v>
      </c>
    </row>
    <row r="18379">
      <c r="A18379" s="36" t="str">
        <f t="shared" si="1"/>
        <v>Medium Population-Low Poverty</v>
      </c>
      <c r="B18379" s="35" t="s">
        <v>18398</v>
      </c>
      <c r="C18379" s="37">
        <v>1639.0</v>
      </c>
      <c r="D18379" s="37">
        <v>0.0695546064673581</v>
      </c>
      <c r="E18379" s="37" t="s">
        <v>15</v>
      </c>
      <c r="F18379" s="37" t="s">
        <v>9</v>
      </c>
    </row>
    <row r="18380">
      <c r="A18380" s="36" t="str">
        <f t="shared" si="1"/>
        <v>Medium Population-Low Poverty</v>
      </c>
      <c r="B18380" s="35" t="s">
        <v>18399</v>
      </c>
      <c r="C18380" s="37">
        <v>3812.0</v>
      </c>
      <c r="D18380" s="37">
        <v>0.0842077649527807</v>
      </c>
      <c r="E18380" s="37" t="s">
        <v>15</v>
      </c>
      <c r="F18380" s="37" t="s">
        <v>9</v>
      </c>
    </row>
    <row r="18381">
      <c r="A18381" s="36" t="str">
        <f t="shared" si="1"/>
        <v>Low Population-Middle Poverty</v>
      </c>
      <c r="B18381" s="35" t="s">
        <v>18400</v>
      </c>
      <c r="C18381" s="37">
        <v>210.0</v>
      </c>
      <c r="D18381" s="37">
        <v>0.185714285714286</v>
      </c>
      <c r="E18381" s="37" t="s">
        <v>16</v>
      </c>
      <c r="F18381" s="37" t="s">
        <v>10</v>
      </c>
    </row>
    <row r="18382">
      <c r="A18382" s="36" t="str">
        <f t="shared" si="1"/>
        <v>Medium Population-Low Poverty</v>
      </c>
      <c r="B18382" s="35" t="s">
        <v>18401</v>
      </c>
      <c r="C18382" s="37">
        <v>754.0</v>
      </c>
      <c r="D18382" s="37">
        <v>0.0795755968169761</v>
      </c>
      <c r="E18382" s="37" t="s">
        <v>15</v>
      </c>
      <c r="F18382" s="37" t="s">
        <v>9</v>
      </c>
    </row>
    <row r="18383">
      <c r="A18383" s="36" t="str">
        <f t="shared" si="1"/>
        <v>Low Population-Low Poverty</v>
      </c>
      <c r="B18383" s="35" t="s">
        <v>18402</v>
      </c>
      <c r="C18383" s="37">
        <v>410.0</v>
      </c>
      <c r="D18383" s="37">
        <v>0.0439024390243902</v>
      </c>
      <c r="E18383" s="37" t="s">
        <v>16</v>
      </c>
      <c r="F18383" s="37" t="s">
        <v>9</v>
      </c>
    </row>
    <row r="18384">
      <c r="A18384" s="36" t="str">
        <f t="shared" si="1"/>
        <v>Medium Population-Low Poverty</v>
      </c>
      <c r="B18384" s="35" t="s">
        <v>18403</v>
      </c>
      <c r="C18384" s="37">
        <v>2373.0</v>
      </c>
      <c r="D18384" s="37">
        <v>0.0889169827222925</v>
      </c>
      <c r="E18384" s="37" t="s">
        <v>15</v>
      </c>
      <c r="F18384" s="37" t="s">
        <v>9</v>
      </c>
    </row>
    <row r="18385">
      <c r="A18385" s="36" t="str">
        <f t="shared" si="1"/>
        <v>Low Population-Middle Poverty</v>
      </c>
      <c r="B18385" s="35" t="s">
        <v>18404</v>
      </c>
      <c r="C18385" s="37">
        <v>117.0</v>
      </c>
      <c r="D18385" s="37">
        <v>0.136752136752137</v>
      </c>
      <c r="E18385" s="37" t="s">
        <v>16</v>
      </c>
      <c r="F18385" s="37" t="s">
        <v>10</v>
      </c>
    </row>
    <row r="18386">
      <c r="A18386" s="36" t="str">
        <f t="shared" si="1"/>
        <v>Low Population-Middle Poverty</v>
      </c>
      <c r="B18386" s="35" t="s">
        <v>18405</v>
      </c>
      <c r="C18386" s="37">
        <v>204.0</v>
      </c>
      <c r="D18386" s="37">
        <v>0.102941176470588</v>
      </c>
      <c r="E18386" s="37" t="s">
        <v>16</v>
      </c>
      <c r="F18386" s="37" t="s">
        <v>10</v>
      </c>
    </row>
    <row r="18387">
      <c r="A18387" s="36" t="str">
        <f t="shared" si="1"/>
        <v>Low Population-Middle Poverty</v>
      </c>
      <c r="B18387" s="35" t="s">
        <v>18406</v>
      </c>
      <c r="C18387" s="37">
        <v>358.0</v>
      </c>
      <c r="D18387" s="37">
        <v>0.156424581005587</v>
      </c>
      <c r="E18387" s="37" t="s">
        <v>16</v>
      </c>
      <c r="F18387" s="37" t="s">
        <v>10</v>
      </c>
    </row>
    <row r="18388">
      <c r="A18388" s="36" t="str">
        <f t="shared" si="1"/>
        <v>Medium Population-Middle Poverty</v>
      </c>
      <c r="B18388" s="35" t="s">
        <v>18407</v>
      </c>
      <c r="C18388" s="37">
        <v>559.0</v>
      </c>
      <c r="D18388" s="37">
        <v>0.112701252236136</v>
      </c>
      <c r="E18388" s="37" t="s">
        <v>15</v>
      </c>
      <c r="F18388" s="37" t="s">
        <v>10</v>
      </c>
    </row>
    <row r="18389">
      <c r="A18389" s="36" t="str">
        <f t="shared" si="1"/>
        <v>Medium Population-Middle Poverty</v>
      </c>
      <c r="B18389" s="35" t="s">
        <v>18408</v>
      </c>
      <c r="C18389" s="37">
        <v>1993.0</v>
      </c>
      <c r="D18389" s="37">
        <v>0.125439036628199</v>
      </c>
      <c r="E18389" s="37" t="s">
        <v>15</v>
      </c>
      <c r="F18389" s="37" t="s">
        <v>10</v>
      </c>
    </row>
    <row r="18390">
      <c r="A18390" s="36" t="str">
        <f t="shared" si="1"/>
        <v>Medium Population-Middle Poverty</v>
      </c>
      <c r="B18390" s="35" t="s">
        <v>18409</v>
      </c>
      <c r="C18390" s="37">
        <v>9537.0</v>
      </c>
      <c r="D18390" s="37">
        <v>0.223340673167663</v>
      </c>
      <c r="E18390" s="37" t="s">
        <v>15</v>
      </c>
      <c r="F18390" s="37" t="s">
        <v>10</v>
      </c>
    </row>
    <row r="18391">
      <c r="A18391" s="36" t="str">
        <f t="shared" si="1"/>
        <v>Medium Population-Middle Poverty</v>
      </c>
      <c r="B18391" s="35" t="s">
        <v>18410</v>
      </c>
      <c r="C18391" s="37">
        <v>623.0</v>
      </c>
      <c r="D18391" s="37">
        <v>0.102728731942215</v>
      </c>
      <c r="E18391" s="37" t="s">
        <v>15</v>
      </c>
      <c r="F18391" s="37" t="s">
        <v>10</v>
      </c>
    </row>
    <row r="18392">
      <c r="A18392" s="36" t="str">
        <f t="shared" si="1"/>
        <v>Medium Population-Middle Poverty</v>
      </c>
      <c r="B18392" s="35" t="s">
        <v>18411</v>
      </c>
      <c r="C18392" s="37">
        <v>1494.0</v>
      </c>
      <c r="D18392" s="37">
        <v>0.145917001338688</v>
      </c>
      <c r="E18392" s="37" t="s">
        <v>15</v>
      </c>
      <c r="F18392" s="37" t="s">
        <v>10</v>
      </c>
    </row>
    <row r="18393">
      <c r="A18393" s="36" t="str">
        <f t="shared" si="1"/>
        <v>Medium Population-Low Poverty</v>
      </c>
      <c r="B18393" s="35" t="s">
        <v>18412</v>
      </c>
      <c r="C18393" s="37">
        <v>1547.0</v>
      </c>
      <c r="D18393" s="37">
        <v>0.0801551389786684</v>
      </c>
      <c r="E18393" s="37" t="s">
        <v>15</v>
      </c>
      <c r="F18393" s="37" t="s">
        <v>9</v>
      </c>
    </row>
    <row r="18394">
      <c r="A18394" s="36" t="str">
        <f t="shared" si="1"/>
        <v>Medium Population-Middle Poverty</v>
      </c>
      <c r="B18394" s="35" t="s">
        <v>18413</v>
      </c>
      <c r="C18394" s="37">
        <v>629.0</v>
      </c>
      <c r="D18394" s="37">
        <v>0.133545310015898</v>
      </c>
      <c r="E18394" s="37" t="s">
        <v>15</v>
      </c>
      <c r="F18394" s="37" t="s">
        <v>10</v>
      </c>
    </row>
    <row r="18395">
      <c r="A18395" s="36" t="str">
        <f t="shared" si="1"/>
        <v>Medium Population-Middle Poverty</v>
      </c>
      <c r="B18395" s="35" t="s">
        <v>18414</v>
      </c>
      <c r="C18395" s="37">
        <v>2186.0</v>
      </c>
      <c r="D18395" s="37">
        <v>0.311070448307411</v>
      </c>
      <c r="E18395" s="37" t="s">
        <v>15</v>
      </c>
      <c r="F18395" s="37" t="s">
        <v>10</v>
      </c>
    </row>
    <row r="18396">
      <c r="A18396" s="36" t="str">
        <f t="shared" si="1"/>
        <v>High Population-Low Poverty</v>
      </c>
      <c r="B18396" s="35" t="s">
        <v>18415</v>
      </c>
      <c r="C18396" s="37">
        <v>17878.0</v>
      </c>
      <c r="D18396" s="37">
        <v>0.0726031994630272</v>
      </c>
      <c r="E18396" s="37" t="s">
        <v>14</v>
      </c>
      <c r="F18396" s="37" t="s">
        <v>9</v>
      </c>
    </row>
    <row r="18397">
      <c r="A18397" s="36" t="str">
        <f t="shared" si="1"/>
        <v>High Population-Low Poverty</v>
      </c>
      <c r="B18397" s="35" t="s">
        <v>18416</v>
      </c>
      <c r="C18397" s="37">
        <v>14359.0</v>
      </c>
      <c r="D18397" s="37">
        <v>0.0741695104115885</v>
      </c>
      <c r="E18397" s="37" t="s">
        <v>14</v>
      </c>
      <c r="F18397" s="37" t="s">
        <v>9</v>
      </c>
    </row>
    <row r="18398">
      <c r="A18398" s="36" t="str">
        <f t="shared" si="1"/>
        <v>Medium Population-High Poverty</v>
      </c>
      <c r="B18398" s="35" t="s">
        <v>18417</v>
      </c>
      <c r="C18398" s="37">
        <v>9511.0</v>
      </c>
      <c r="D18398" s="37">
        <v>0.381453054358112</v>
      </c>
      <c r="E18398" s="37" t="s">
        <v>15</v>
      </c>
      <c r="F18398" s="37" t="s">
        <v>11</v>
      </c>
    </row>
    <row r="18399">
      <c r="A18399" s="36" t="str">
        <f t="shared" si="1"/>
        <v>Medium Population-Middle Poverty</v>
      </c>
      <c r="B18399" s="35" t="s">
        <v>18418</v>
      </c>
      <c r="C18399" s="37">
        <v>8596.0</v>
      </c>
      <c r="D18399" s="37">
        <v>0.264774313634248</v>
      </c>
      <c r="E18399" s="37" t="s">
        <v>15</v>
      </c>
      <c r="F18399" s="37" t="s">
        <v>10</v>
      </c>
    </row>
    <row r="18400">
      <c r="A18400" s="36" t="str">
        <f t="shared" si="1"/>
        <v>Medium Population-Middle Poverty</v>
      </c>
      <c r="B18400" s="35" t="s">
        <v>18419</v>
      </c>
      <c r="C18400" s="37">
        <v>9354.0</v>
      </c>
      <c r="D18400" s="37">
        <v>0.155441522343383</v>
      </c>
      <c r="E18400" s="37" t="s">
        <v>15</v>
      </c>
      <c r="F18400" s="37" t="s">
        <v>10</v>
      </c>
    </row>
    <row r="18401">
      <c r="A18401" s="36" t="str">
        <f t="shared" si="1"/>
        <v>Medium Population-Middle Poverty</v>
      </c>
      <c r="B18401" s="35" t="s">
        <v>18420</v>
      </c>
      <c r="C18401" s="37">
        <v>5932.0</v>
      </c>
      <c r="D18401" s="37">
        <v>0.177848954821308</v>
      </c>
      <c r="E18401" s="37" t="s">
        <v>15</v>
      </c>
      <c r="F18401" s="37" t="s">
        <v>10</v>
      </c>
    </row>
    <row r="18402">
      <c r="A18402" s="36" t="str">
        <f t="shared" si="1"/>
        <v>Medium Population-Low Poverty</v>
      </c>
      <c r="B18402" s="35" t="s">
        <v>18421</v>
      </c>
      <c r="C18402" s="37">
        <v>8175.0</v>
      </c>
      <c r="D18402" s="37">
        <v>0.0671559633027523</v>
      </c>
      <c r="E18402" s="37" t="s">
        <v>15</v>
      </c>
      <c r="F18402" s="37" t="s">
        <v>9</v>
      </c>
    </row>
    <row r="18403">
      <c r="A18403" s="36" t="str">
        <f t="shared" si="1"/>
        <v>High Population-Middle Poverty</v>
      </c>
      <c r="B18403" s="35" t="s">
        <v>18422</v>
      </c>
      <c r="C18403" s="37">
        <v>25818.0</v>
      </c>
      <c r="D18403" s="37">
        <v>0.11073669532884</v>
      </c>
      <c r="E18403" s="37" t="s">
        <v>14</v>
      </c>
      <c r="F18403" s="37" t="s">
        <v>10</v>
      </c>
    </row>
    <row r="18404">
      <c r="A18404" s="36" t="str">
        <f t="shared" si="1"/>
        <v>Medium Population-Middle Poverty</v>
      </c>
      <c r="B18404" s="35" t="s">
        <v>18423</v>
      </c>
      <c r="C18404" s="37">
        <v>8954.0</v>
      </c>
      <c r="D18404" s="37">
        <v>0.267031494304222</v>
      </c>
      <c r="E18404" s="37" t="s">
        <v>15</v>
      </c>
      <c r="F18404" s="37" t="s">
        <v>10</v>
      </c>
    </row>
    <row r="18405">
      <c r="A18405" s="36" t="str">
        <f t="shared" si="1"/>
        <v>High Population-Middle Poverty</v>
      </c>
      <c r="B18405" s="35" t="s">
        <v>18424</v>
      </c>
      <c r="C18405" s="37">
        <v>54031.0</v>
      </c>
      <c r="D18405" s="37">
        <v>0.100571893912754</v>
      </c>
      <c r="E18405" s="37" t="s">
        <v>14</v>
      </c>
      <c r="F18405" s="37" t="s">
        <v>10</v>
      </c>
    </row>
    <row r="18406">
      <c r="A18406" s="36" t="str">
        <f t="shared" si="1"/>
        <v>High Population-Low Poverty</v>
      </c>
      <c r="B18406" s="35" t="s">
        <v>18425</v>
      </c>
      <c r="C18406" s="37">
        <v>24931.0</v>
      </c>
      <c r="D18406" s="37">
        <v>0.0714772772853075</v>
      </c>
      <c r="E18406" s="37" t="s">
        <v>14</v>
      </c>
      <c r="F18406" s="37" t="s">
        <v>9</v>
      </c>
    </row>
    <row r="18407">
      <c r="A18407" s="36" t="str">
        <f t="shared" si="1"/>
        <v>High Population-Middle Poverty</v>
      </c>
      <c r="B18407" s="35" t="s">
        <v>18426</v>
      </c>
      <c r="C18407" s="37">
        <v>25944.0</v>
      </c>
      <c r="D18407" s="37">
        <v>0.129548257786001</v>
      </c>
      <c r="E18407" s="37" t="s">
        <v>14</v>
      </c>
      <c r="F18407" s="37" t="s">
        <v>10</v>
      </c>
    </row>
    <row r="18408">
      <c r="A18408" s="36" t="str">
        <f t="shared" si="1"/>
        <v>High Population-Low Poverty</v>
      </c>
      <c r="B18408" s="35" t="s">
        <v>18427</v>
      </c>
      <c r="C18408" s="37">
        <v>18690.0</v>
      </c>
      <c r="D18408" s="37">
        <v>0.0746923488496522</v>
      </c>
      <c r="E18408" s="37" t="s">
        <v>14</v>
      </c>
      <c r="F18408" s="37" t="s">
        <v>9</v>
      </c>
    </row>
    <row r="18409">
      <c r="A18409" s="36" t="str">
        <f t="shared" si="1"/>
        <v>Medium Population-Low Poverty</v>
      </c>
      <c r="B18409" s="35" t="s">
        <v>18428</v>
      </c>
      <c r="C18409" s="37">
        <v>1478.0</v>
      </c>
      <c r="D18409" s="37">
        <v>0.0703653585926928</v>
      </c>
      <c r="E18409" s="37" t="s">
        <v>15</v>
      </c>
      <c r="F18409" s="37" t="s">
        <v>9</v>
      </c>
    </row>
    <row r="18410">
      <c r="A18410" s="36" t="str">
        <f t="shared" si="1"/>
        <v>Medium Population-Low Poverty</v>
      </c>
      <c r="B18410" s="35" t="s">
        <v>18429</v>
      </c>
      <c r="C18410" s="37">
        <v>1309.0</v>
      </c>
      <c r="D18410" s="37">
        <v>0.0825057295645531</v>
      </c>
      <c r="E18410" s="37" t="s">
        <v>15</v>
      </c>
      <c r="F18410" s="37" t="s">
        <v>9</v>
      </c>
    </row>
    <row r="18411">
      <c r="A18411" s="36" t="str">
        <f t="shared" si="1"/>
        <v>High Population-Middle Poverty</v>
      </c>
      <c r="B18411" s="35" t="s">
        <v>18430</v>
      </c>
      <c r="C18411" s="37">
        <v>28314.0</v>
      </c>
      <c r="D18411" s="37">
        <v>0.140566504202868</v>
      </c>
      <c r="E18411" s="37" t="s">
        <v>14</v>
      </c>
      <c r="F18411" s="37" t="s">
        <v>10</v>
      </c>
    </row>
    <row r="18412">
      <c r="A18412" s="36" t="str">
        <f t="shared" si="1"/>
        <v>Medium Population-Middle Poverty</v>
      </c>
      <c r="B18412" s="35" t="s">
        <v>18431</v>
      </c>
      <c r="C18412" s="37">
        <v>3683.0</v>
      </c>
      <c r="D18412" s="37">
        <v>0.106163453706218</v>
      </c>
      <c r="E18412" s="37" t="s">
        <v>15</v>
      </c>
      <c r="F18412" s="37" t="s">
        <v>10</v>
      </c>
    </row>
    <row r="18413">
      <c r="A18413" s="36" t="str">
        <f t="shared" si="1"/>
        <v>Medium Population-Low Poverty</v>
      </c>
      <c r="B18413" s="35" t="s">
        <v>18432</v>
      </c>
      <c r="C18413" s="37">
        <v>845.0</v>
      </c>
      <c r="D18413" s="37">
        <v>0.063905325443787</v>
      </c>
      <c r="E18413" s="37" t="s">
        <v>15</v>
      </c>
      <c r="F18413" s="37" t="s">
        <v>9</v>
      </c>
    </row>
    <row r="18414">
      <c r="A18414" s="36" t="str">
        <f t="shared" si="1"/>
        <v>Medium Population-Middle Poverty</v>
      </c>
      <c r="B18414" s="35" t="s">
        <v>18433</v>
      </c>
      <c r="C18414" s="37">
        <v>1025.0</v>
      </c>
      <c r="D18414" s="37">
        <v>0.114146341463415</v>
      </c>
      <c r="E18414" s="37" t="s">
        <v>15</v>
      </c>
      <c r="F18414" s="37" t="s">
        <v>10</v>
      </c>
    </row>
    <row r="18415">
      <c r="A18415" s="36" t="str">
        <f t="shared" si="1"/>
        <v>Medium Population-Low Poverty</v>
      </c>
      <c r="B18415" s="35" t="s">
        <v>18434</v>
      </c>
      <c r="C18415" s="37">
        <v>7770.0</v>
      </c>
      <c r="D18415" s="37">
        <v>0.0217503217503217</v>
      </c>
      <c r="E18415" s="37" t="s">
        <v>15</v>
      </c>
      <c r="F18415" s="37" t="s">
        <v>9</v>
      </c>
    </row>
    <row r="18416">
      <c r="A18416" s="36" t="str">
        <f t="shared" si="1"/>
        <v>Medium Population-Low Poverty</v>
      </c>
      <c r="B18416" s="35" t="s">
        <v>18435</v>
      </c>
      <c r="C18416" s="37">
        <v>4574.0</v>
      </c>
      <c r="D18416" s="37">
        <v>0.0791429820725842</v>
      </c>
      <c r="E18416" s="37" t="s">
        <v>15</v>
      </c>
      <c r="F18416" s="37" t="s">
        <v>9</v>
      </c>
    </row>
    <row r="18417">
      <c r="A18417" s="36" t="str">
        <f t="shared" si="1"/>
        <v>Medium Population-Middle Poverty</v>
      </c>
      <c r="B18417" s="35" t="s">
        <v>18436</v>
      </c>
      <c r="C18417" s="37">
        <v>1028.0</v>
      </c>
      <c r="D18417" s="37">
        <v>0.180933852140078</v>
      </c>
      <c r="E18417" s="37" t="s">
        <v>15</v>
      </c>
      <c r="F18417" s="37" t="s">
        <v>10</v>
      </c>
    </row>
    <row r="18418">
      <c r="A18418" s="36" t="str">
        <f t="shared" si="1"/>
        <v>Medium Population-Low Poverty</v>
      </c>
      <c r="B18418" s="35" t="s">
        <v>18437</v>
      </c>
      <c r="C18418" s="37">
        <v>4449.0</v>
      </c>
      <c r="D18418" s="37">
        <v>0.0411328388401888</v>
      </c>
      <c r="E18418" s="37" t="s">
        <v>15</v>
      </c>
      <c r="F18418" s="37" t="s">
        <v>9</v>
      </c>
    </row>
    <row r="18419">
      <c r="A18419" s="36" t="str">
        <f t="shared" si="1"/>
        <v>Medium Population-Low Poverty</v>
      </c>
      <c r="B18419" s="35" t="s">
        <v>18438</v>
      </c>
      <c r="C18419" s="37">
        <v>1388.0</v>
      </c>
      <c r="D18419" s="37">
        <v>0.0943804034582133</v>
      </c>
      <c r="E18419" s="37" t="s">
        <v>15</v>
      </c>
      <c r="F18419" s="37" t="s">
        <v>9</v>
      </c>
    </row>
    <row r="18420">
      <c r="A18420" s="36" t="str">
        <f t="shared" si="1"/>
        <v>Medium Population-Low Poverty</v>
      </c>
      <c r="B18420" s="35" t="s">
        <v>18439</v>
      </c>
      <c r="C18420" s="37">
        <v>1126.0</v>
      </c>
      <c r="D18420" s="37">
        <v>0.0230905861456483</v>
      </c>
      <c r="E18420" s="37" t="s">
        <v>15</v>
      </c>
      <c r="F18420" s="37" t="s">
        <v>9</v>
      </c>
    </row>
    <row r="18421">
      <c r="A18421" s="36" t="str">
        <f t="shared" si="1"/>
        <v>Medium Population-Middle Poverty</v>
      </c>
      <c r="B18421" s="35" t="s">
        <v>18440</v>
      </c>
      <c r="C18421" s="37">
        <v>833.0</v>
      </c>
      <c r="D18421" s="37">
        <v>0.181272509003601</v>
      </c>
      <c r="E18421" s="37" t="s">
        <v>15</v>
      </c>
      <c r="F18421" s="37" t="s">
        <v>10</v>
      </c>
    </row>
    <row r="18422">
      <c r="A18422" s="36" t="str">
        <f t="shared" si="1"/>
        <v>Medium Population-Low Poverty</v>
      </c>
      <c r="B18422" s="35" t="s">
        <v>18441</v>
      </c>
      <c r="C18422" s="37">
        <v>4223.0</v>
      </c>
      <c r="D18422" s="37">
        <v>0.0890362301681269</v>
      </c>
      <c r="E18422" s="37" t="s">
        <v>15</v>
      </c>
      <c r="F18422" s="37" t="s">
        <v>9</v>
      </c>
    </row>
    <row r="18423">
      <c r="A18423" s="36" t="str">
        <f t="shared" si="1"/>
        <v>Medium Population-Low Poverty</v>
      </c>
      <c r="B18423" s="35" t="s">
        <v>18442</v>
      </c>
      <c r="C18423" s="37">
        <v>1288.0</v>
      </c>
      <c r="D18423" s="37">
        <v>0.0372670807453416</v>
      </c>
      <c r="E18423" s="37" t="s">
        <v>15</v>
      </c>
      <c r="F18423" s="37" t="s">
        <v>9</v>
      </c>
    </row>
    <row r="18424">
      <c r="A18424" s="36" t="str">
        <f t="shared" si="1"/>
        <v>Low Population-Middle Poverty</v>
      </c>
      <c r="B18424" s="35" t="s">
        <v>18443</v>
      </c>
      <c r="C18424" s="37">
        <v>336.0</v>
      </c>
      <c r="D18424" s="37">
        <v>0.107142857142857</v>
      </c>
      <c r="E18424" s="37" t="s">
        <v>16</v>
      </c>
      <c r="F18424" s="37" t="s">
        <v>10</v>
      </c>
    </row>
    <row r="18425">
      <c r="A18425" s="36" t="str">
        <f t="shared" si="1"/>
        <v>Medium Population-Low Poverty</v>
      </c>
      <c r="B18425" s="35" t="s">
        <v>18444</v>
      </c>
      <c r="C18425" s="37">
        <v>2061.0</v>
      </c>
      <c r="D18425" s="37">
        <v>0.0587093643862203</v>
      </c>
      <c r="E18425" s="37" t="s">
        <v>15</v>
      </c>
      <c r="F18425" s="37" t="s">
        <v>9</v>
      </c>
    </row>
    <row r="18426">
      <c r="A18426" s="36" t="str">
        <f t="shared" si="1"/>
        <v>Low Population-Middle Poverty</v>
      </c>
      <c r="B18426" s="35" t="s">
        <v>18445</v>
      </c>
      <c r="C18426" s="37">
        <v>234.0</v>
      </c>
      <c r="D18426" s="37">
        <v>0.111111111111111</v>
      </c>
      <c r="E18426" s="37" t="s">
        <v>16</v>
      </c>
      <c r="F18426" s="37" t="s">
        <v>10</v>
      </c>
    </row>
    <row r="18427">
      <c r="A18427" s="36" t="str">
        <f t="shared" si="1"/>
        <v>Medium Population-Low Poverty</v>
      </c>
      <c r="B18427" s="35" t="s">
        <v>18446</v>
      </c>
      <c r="C18427" s="37">
        <v>3071.0</v>
      </c>
      <c r="D18427" s="37">
        <v>0.0524259198957994</v>
      </c>
      <c r="E18427" s="37" t="s">
        <v>15</v>
      </c>
      <c r="F18427" s="37" t="s">
        <v>9</v>
      </c>
    </row>
    <row r="18428">
      <c r="A18428" s="36" t="str">
        <f t="shared" si="1"/>
        <v>Medium Population-Low Poverty</v>
      </c>
      <c r="B18428" s="35" t="s">
        <v>18447</v>
      </c>
      <c r="C18428" s="37">
        <v>813.0</v>
      </c>
      <c r="D18428" s="37">
        <v>0.0701107011070111</v>
      </c>
      <c r="E18428" s="37" t="s">
        <v>15</v>
      </c>
      <c r="F18428" s="37" t="s">
        <v>9</v>
      </c>
    </row>
    <row r="18429">
      <c r="A18429" s="36" t="str">
        <f t="shared" si="1"/>
        <v>Medium Population-Low Poverty</v>
      </c>
      <c r="B18429" s="35" t="s">
        <v>18448</v>
      </c>
      <c r="C18429" s="37">
        <v>1708.0</v>
      </c>
      <c r="D18429" s="37">
        <v>0.0725995316159251</v>
      </c>
      <c r="E18429" s="37" t="s">
        <v>15</v>
      </c>
      <c r="F18429" s="37" t="s">
        <v>9</v>
      </c>
    </row>
    <row r="18430">
      <c r="A18430" s="36" t="str">
        <f t="shared" si="1"/>
        <v>Medium Population-Middle Poverty</v>
      </c>
      <c r="B18430" s="35" t="s">
        <v>18449</v>
      </c>
      <c r="C18430" s="37">
        <v>1933.0</v>
      </c>
      <c r="D18430" s="37">
        <v>0.213140196585618</v>
      </c>
      <c r="E18430" s="37" t="s">
        <v>15</v>
      </c>
      <c r="F18430" s="37" t="s">
        <v>10</v>
      </c>
    </row>
    <row r="18431">
      <c r="A18431" s="36" t="str">
        <f t="shared" si="1"/>
        <v>Medium Population-Low Poverty</v>
      </c>
      <c r="B18431" s="35" t="s">
        <v>18450</v>
      </c>
      <c r="C18431" s="37">
        <v>2746.0</v>
      </c>
      <c r="D18431" s="37">
        <v>0.0819373634377276</v>
      </c>
      <c r="E18431" s="37" t="s">
        <v>15</v>
      </c>
      <c r="F18431" s="37" t="s">
        <v>9</v>
      </c>
    </row>
    <row r="18432">
      <c r="A18432" s="36" t="str">
        <f t="shared" si="1"/>
        <v>Medium Population-Low Poverty</v>
      </c>
      <c r="B18432" s="35" t="s">
        <v>18451</v>
      </c>
      <c r="C18432" s="37">
        <v>984.0</v>
      </c>
      <c r="D18432" s="37">
        <v>0.0599593495934959</v>
      </c>
      <c r="E18432" s="37" t="s">
        <v>15</v>
      </c>
      <c r="F18432" s="37" t="s">
        <v>9</v>
      </c>
    </row>
    <row r="18433">
      <c r="A18433" s="36" t="str">
        <f t="shared" si="1"/>
        <v>Medium Population-Middle Poverty</v>
      </c>
      <c r="B18433" s="35" t="s">
        <v>18452</v>
      </c>
      <c r="C18433" s="37">
        <v>2964.0</v>
      </c>
      <c r="D18433" s="37">
        <v>0.100877192982456</v>
      </c>
      <c r="E18433" s="37" t="s">
        <v>15</v>
      </c>
      <c r="F18433" s="37" t="s">
        <v>10</v>
      </c>
    </row>
    <row r="18434">
      <c r="A18434" s="36" t="str">
        <f t="shared" si="1"/>
        <v>Medium Population-Low Poverty</v>
      </c>
      <c r="B18434" s="35" t="s">
        <v>18453</v>
      </c>
      <c r="C18434" s="37">
        <v>7293.0</v>
      </c>
      <c r="D18434" s="37">
        <v>0.0165912518853695</v>
      </c>
      <c r="E18434" s="37" t="s">
        <v>15</v>
      </c>
      <c r="F18434" s="37" t="s">
        <v>9</v>
      </c>
    </row>
    <row r="18435">
      <c r="A18435" s="36" t="str">
        <f t="shared" si="1"/>
        <v>Medium Population-Low Poverty</v>
      </c>
      <c r="B18435" s="35" t="s">
        <v>18454</v>
      </c>
      <c r="C18435" s="37">
        <v>1199.0</v>
      </c>
      <c r="D18435" s="37">
        <v>0.0692243536280234</v>
      </c>
      <c r="E18435" s="37" t="s">
        <v>15</v>
      </c>
      <c r="F18435" s="37" t="s">
        <v>9</v>
      </c>
    </row>
    <row r="18436">
      <c r="A18436" s="36" t="str">
        <f t="shared" si="1"/>
        <v>Medium Population-Low Poverty</v>
      </c>
      <c r="B18436" s="35" t="s">
        <v>18455</v>
      </c>
      <c r="C18436" s="37">
        <v>3330.0</v>
      </c>
      <c r="D18436" s="37">
        <v>0.0633633633633634</v>
      </c>
      <c r="E18436" s="37" t="s">
        <v>15</v>
      </c>
      <c r="F18436" s="37" t="s">
        <v>9</v>
      </c>
    </row>
    <row r="18437">
      <c r="A18437" s="36" t="str">
        <f t="shared" si="1"/>
        <v>Medium Population-Low Poverty</v>
      </c>
      <c r="B18437" s="35" t="s">
        <v>18456</v>
      </c>
      <c r="C18437" s="37">
        <v>7446.0</v>
      </c>
      <c r="D18437" s="37">
        <v>0.0496911093204405</v>
      </c>
      <c r="E18437" s="37" t="s">
        <v>15</v>
      </c>
      <c r="F18437" s="37" t="s">
        <v>9</v>
      </c>
    </row>
    <row r="18438">
      <c r="A18438" s="36" t="str">
        <f t="shared" si="1"/>
        <v>Medium Population-Low Poverty</v>
      </c>
      <c r="B18438" s="35" t="s">
        <v>18457</v>
      </c>
      <c r="C18438" s="37">
        <v>1727.0</v>
      </c>
      <c r="D18438" s="37">
        <v>0.0972785176606833</v>
      </c>
      <c r="E18438" s="37" t="s">
        <v>15</v>
      </c>
      <c r="F18438" s="37" t="s">
        <v>9</v>
      </c>
    </row>
    <row r="18439">
      <c r="A18439" s="36" t="str">
        <f t="shared" si="1"/>
        <v>Low Population-Middle Poverty</v>
      </c>
      <c r="B18439" s="35" t="s">
        <v>18458</v>
      </c>
      <c r="C18439" s="37">
        <v>152.0</v>
      </c>
      <c r="D18439" s="37">
        <v>0.282894736842105</v>
      </c>
      <c r="E18439" s="37" t="s">
        <v>16</v>
      </c>
      <c r="F18439" s="37" t="s">
        <v>10</v>
      </c>
    </row>
    <row r="18440">
      <c r="A18440" s="36" t="str">
        <f t="shared" si="1"/>
        <v>Medium Population-Low Poverty</v>
      </c>
      <c r="B18440" s="35" t="s">
        <v>18459</v>
      </c>
      <c r="C18440" s="37">
        <v>1505.0</v>
      </c>
      <c r="D18440" s="37">
        <v>0.0764119601328904</v>
      </c>
      <c r="E18440" s="37" t="s">
        <v>15</v>
      </c>
      <c r="F18440" s="37" t="s">
        <v>9</v>
      </c>
    </row>
    <row r="18441">
      <c r="A18441" s="36" t="str">
        <f t="shared" si="1"/>
        <v>Medium Population-Middle Poverty</v>
      </c>
      <c r="B18441" s="35" t="s">
        <v>18460</v>
      </c>
      <c r="C18441" s="37">
        <v>2525.0</v>
      </c>
      <c r="D18441" s="37">
        <v>0.118019801980198</v>
      </c>
      <c r="E18441" s="37" t="s">
        <v>15</v>
      </c>
      <c r="F18441" s="37" t="s">
        <v>10</v>
      </c>
    </row>
    <row r="18442">
      <c r="A18442" s="36" t="str">
        <f t="shared" si="1"/>
        <v>Medium Population-Middle Poverty</v>
      </c>
      <c r="B18442" s="35" t="s">
        <v>18461</v>
      </c>
      <c r="C18442" s="37">
        <v>820.0</v>
      </c>
      <c r="D18442" s="37">
        <v>0.204878048780488</v>
      </c>
      <c r="E18442" s="37" t="s">
        <v>15</v>
      </c>
      <c r="F18442" s="37" t="s">
        <v>10</v>
      </c>
    </row>
    <row r="18443">
      <c r="A18443" s="36" t="str">
        <f t="shared" si="1"/>
        <v>Medium Population-Middle Poverty</v>
      </c>
      <c r="B18443" s="35" t="s">
        <v>18462</v>
      </c>
      <c r="C18443" s="37">
        <v>1292.0</v>
      </c>
      <c r="D18443" s="37">
        <v>0.109133126934985</v>
      </c>
      <c r="E18443" s="37" t="s">
        <v>15</v>
      </c>
      <c r="F18443" s="37" t="s">
        <v>10</v>
      </c>
    </row>
    <row r="18444">
      <c r="A18444" s="36" t="str">
        <f t="shared" si="1"/>
        <v>Medium Population-Low Poverty</v>
      </c>
      <c r="B18444" s="35" t="s">
        <v>18463</v>
      </c>
      <c r="C18444" s="37">
        <v>2599.0</v>
      </c>
      <c r="D18444" s="37">
        <v>0.0369372835706041</v>
      </c>
      <c r="E18444" s="37" t="s">
        <v>15</v>
      </c>
      <c r="F18444" s="37" t="s">
        <v>9</v>
      </c>
    </row>
    <row r="18445">
      <c r="A18445" s="36" t="str">
        <f t="shared" si="1"/>
        <v>Medium Population-Low Poverty</v>
      </c>
      <c r="B18445" s="35" t="s">
        <v>18464</v>
      </c>
      <c r="C18445" s="37">
        <v>2046.0</v>
      </c>
      <c r="D18445" s="37">
        <v>0.0371456500488759</v>
      </c>
      <c r="E18445" s="37" t="s">
        <v>15</v>
      </c>
      <c r="F18445" s="37" t="s">
        <v>9</v>
      </c>
    </row>
    <row r="18446">
      <c r="A18446" s="36" t="str">
        <f t="shared" si="1"/>
        <v>Medium Population-Low Poverty</v>
      </c>
      <c r="B18446" s="35" t="s">
        <v>18465</v>
      </c>
      <c r="C18446" s="37">
        <v>704.0</v>
      </c>
      <c r="D18446" s="37">
        <v>0.0525568181818182</v>
      </c>
      <c r="E18446" s="37" t="s">
        <v>15</v>
      </c>
      <c r="F18446" s="37" t="s">
        <v>9</v>
      </c>
    </row>
    <row r="18447">
      <c r="A18447" s="36" t="str">
        <f t="shared" si="1"/>
        <v>Medium Population-Middle Poverty</v>
      </c>
      <c r="B18447" s="35" t="s">
        <v>18466</v>
      </c>
      <c r="C18447" s="37">
        <v>2473.0</v>
      </c>
      <c r="D18447" s="37">
        <v>0.177921552769915</v>
      </c>
      <c r="E18447" s="37" t="s">
        <v>15</v>
      </c>
      <c r="F18447" s="37" t="s">
        <v>10</v>
      </c>
    </row>
    <row r="18448">
      <c r="A18448" s="36" t="str">
        <f t="shared" si="1"/>
        <v>Medium Population-Low Poverty</v>
      </c>
      <c r="B18448" s="35" t="s">
        <v>18467</v>
      </c>
      <c r="C18448" s="37">
        <v>3185.0</v>
      </c>
      <c r="D18448" s="37">
        <v>0.0461538461538462</v>
      </c>
      <c r="E18448" s="37" t="s">
        <v>15</v>
      </c>
      <c r="F18448" s="37" t="s">
        <v>9</v>
      </c>
    </row>
    <row r="18449">
      <c r="A18449" s="36" t="str">
        <f t="shared" si="1"/>
        <v>Low Population-Middle Poverty</v>
      </c>
      <c r="B18449" s="35" t="s">
        <v>18468</v>
      </c>
      <c r="C18449" s="37">
        <v>373.0</v>
      </c>
      <c r="D18449" s="37">
        <v>0.158176943699732</v>
      </c>
      <c r="E18449" s="37" t="s">
        <v>16</v>
      </c>
      <c r="F18449" s="37" t="s">
        <v>10</v>
      </c>
    </row>
    <row r="18450">
      <c r="A18450" s="36" t="str">
        <f t="shared" si="1"/>
        <v>Medium Population-Low Poverty</v>
      </c>
      <c r="B18450" s="35" t="s">
        <v>18469</v>
      </c>
      <c r="C18450" s="37">
        <v>752.0</v>
      </c>
      <c r="D18450" s="37">
        <v>0.0704787234042553</v>
      </c>
      <c r="E18450" s="37" t="s">
        <v>15</v>
      </c>
      <c r="F18450" s="37" t="s">
        <v>9</v>
      </c>
    </row>
    <row r="18451">
      <c r="A18451" s="36" t="str">
        <f t="shared" si="1"/>
        <v>Medium Population-Middle Poverty</v>
      </c>
      <c r="B18451" s="35" t="s">
        <v>18470</v>
      </c>
      <c r="C18451" s="37">
        <v>5177.0</v>
      </c>
      <c r="D18451" s="37">
        <v>0.110102375893375</v>
      </c>
      <c r="E18451" s="37" t="s">
        <v>15</v>
      </c>
      <c r="F18451" s="37" t="s">
        <v>10</v>
      </c>
    </row>
    <row r="18452">
      <c r="A18452" s="36" t="str">
        <f t="shared" si="1"/>
        <v>Medium Population-Low Poverty</v>
      </c>
      <c r="B18452" s="35" t="s">
        <v>18471</v>
      </c>
      <c r="C18452" s="37">
        <v>4344.0</v>
      </c>
      <c r="D18452" s="37">
        <v>0.0347605893186004</v>
      </c>
      <c r="E18452" s="37" t="s">
        <v>15</v>
      </c>
      <c r="F18452" s="37" t="s">
        <v>9</v>
      </c>
    </row>
    <row r="18453">
      <c r="A18453" s="36" t="str">
        <f t="shared" si="1"/>
        <v>Medium Population-Middle Poverty</v>
      </c>
      <c r="B18453" s="35" t="s">
        <v>18472</v>
      </c>
      <c r="C18453" s="37">
        <v>2516.0</v>
      </c>
      <c r="D18453" s="37">
        <v>0.139507154213037</v>
      </c>
      <c r="E18453" s="37" t="s">
        <v>15</v>
      </c>
      <c r="F18453" s="37" t="s">
        <v>10</v>
      </c>
    </row>
    <row r="18454">
      <c r="A18454" s="36" t="str">
        <f t="shared" si="1"/>
        <v>Medium Population-Low Poverty</v>
      </c>
      <c r="B18454" s="35" t="s">
        <v>18473</v>
      </c>
      <c r="C18454" s="37">
        <v>1143.0</v>
      </c>
      <c r="D18454" s="37">
        <v>0.0454943132108486</v>
      </c>
      <c r="E18454" s="37" t="s">
        <v>15</v>
      </c>
      <c r="F18454" s="37" t="s">
        <v>9</v>
      </c>
    </row>
    <row r="18455">
      <c r="A18455" s="36" t="str">
        <f t="shared" si="1"/>
        <v>Low Population-Low Poverty</v>
      </c>
      <c r="B18455" s="35" t="s">
        <v>18474</v>
      </c>
      <c r="C18455" s="37">
        <v>88.0</v>
      </c>
      <c r="D18455" s="37">
        <v>0.0568181818181818</v>
      </c>
      <c r="E18455" s="37" t="s">
        <v>16</v>
      </c>
      <c r="F18455" s="37" t="s">
        <v>9</v>
      </c>
    </row>
    <row r="18456">
      <c r="A18456" s="36" t="str">
        <f t="shared" si="1"/>
        <v>Medium Population-Low Poverty</v>
      </c>
      <c r="B18456" s="35" t="s">
        <v>18475</v>
      </c>
      <c r="C18456" s="37">
        <v>997.0</v>
      </c>
      <c r="D18456" s="37">
        <v>0.0461384152457372</v>
      </c>
      <c r="E18456" s="37" t="s">
        <v>15</v>
      </c>
      <c r="F18456" s="37" t="s">
        <v>9</v>
      </c>
    </row>
    <row r="18457">
      <c r="A18457" s="36" t="str">
        <f t="shared" si="1"/>
        <v>Medium Population-Low Poverty</v>
      </c>
      <c r="B18457" s="35" t="s">
        <v>18476</v>
      </c>
      <c r="C18457" s="37">
        <v>987.0</v>
      </c>
      <c r="D18457" s="37">
        <v>0.088145896656535</v>
      </c>
      <c r="E18457" s="37" t="s">
        <v>15</v>
      </c>
      <c r="F18457" s="37" t="s">
        <v>9</v>
      </c>
    </row>
    <row r="18458">
      <c r="A18458" s="36" t="str">
        <f t="shared" si="1"/>
        <v>Medium Population-Low Poverty</v>
      </c>
      <c r="B18458" s="35" t="s">
        <v>18477</v>
      </c>
      <c r="C18458" s="37">
        <v>2848.0</v>
      </c>
      <c r="D18458" s="37">
        <v>0.0902387640449438</v>
      </c>
      <c r="E18458" s="37" t="s">
        <v>15</v>
      </c>
      <c r="F18458" s="37" t="s">
        <v>9</v>
      </c>
    </row>
    <row r="18459">
      <c r="A18459" s="36" t="str">
        <f t="shared" si="1"/>
        <v>Medium Population-Low Poverty</v>
      </c>
      <c r="B18459" s="35" t="s">
        <v>18478</v>
      </c>
      <c r="C18459" s="37">
        <v>5219.0</v>
      </c>
      <c r="D18459" s="37">
        <v>0.0791339337037747</v>
      </c>
      <c r="E18459" s="37" t="s">
        <v>15</v>
      </c>
      <c r="F18459" s="37" t="s">
        <v>9</v>
      </c>
    </row>
    <row r="18460">
      <c r="A18460" s="36" t="str">
        <f t="shared" si="1"/>
        <v>Low Population-Low Poverty</v>
      </c>
      <c r="B18460" s="35" t="s">
        <v>18479</v>
      </c>
      <c r="C18460" s="37">
        <v>261.0</v>
      </c>
      <c r="D18460" s="37">
        <v>0.0498084291187739</v>
      </c>
      <c r="E18460" s="37" t="s">
        <v>16</v>
      </c>
      <c r="F18460" s="37" t="s">
        <v>9</v>
      </c>
    </row>
    <row r="18461">
      <c r="A18461" s="36" t="str">
        <f t="shared" si="1"/>
        <v>Medium Population-Middle Poverty</v>
      </c>
      <c r="B18461" s="35" t="s">
        <v>18480</v>
      </c>
      <c r="C18461" s="37">
        <v>1959.0</v>
      </c>
      <c r="D18461" s="37">
        <v>0.100561510974987</v>
      </c>
      <c r="E18461" s="37" t="s">
        <v>15</v>
      </c>
      <c r="F18461" s="37" t="s">
        <v>10</v>
      </c>
    </row>
    <row r="18462">
      <c r="A18462" s="36" t="str">
        <f t="shared" si="1"/>
        <v>Medium Population-Low Poverty</v>
      </c>
      <c r="B18462" s="35" t="s">
        <v>18481</v>
      </c>
      <c r="C18462" s="37">
        <v>4139.0</v>
      </c>
      <c r="D18462" s="37">
        <v>0.0833534670210196</v>
      </c>
      <c r="E18462" s="37" t="s">
        <v>15</v>
      </c>
      <c r="F18462" s="37" t="s">
        <v>9</v>
      </c>
    </row>
    <row r="18463">
      <c r="A18463" s="36" t="str">
        <f t="shared" si="1"/>
        <v>Medium Population-Low Poverty</v>
      </c>
      <c r="B18463" s="35" t="s">
        <v>18482</v>
      </c>
      <c r="C18463" s="37">
        <v>7759.0</v>
      </c>
      <c r="D18463" s="37">
        <v>0.0982085320273231</v>
      </c>
      <c r="E18463" s="37" t="s">
        <v>15</v>
      </c>
      <c r="F18463" s="37" t="s">
        <v>9</v>
      </c>
    </row>
    <row r="18464">
      <c r="A18464" s="36" t="str">
        <f t="shared" si="1"/>
        <v>Low Population-Middle Poverty</v>
      </c>
      <c r="B18464" s="35" t="s">
        <v>18483</v>
      </c>
      <c r="C18464" s="37">
        <v>203.0</v>
      </c>
      <c r="D18464" s="37">
        <v>0.108374384236453</v>
      </c>
      <c r="E18464" s="37" t="s">
        <v>16</v>
      </c>
      <c r="F18464" s="37" t="s">
        <v>10</v>
      </c>
    </row>
    <row r="18465">
      <c r="A18465" s="36" t="str">
        <f t="shared" si="1"/>
        <v>Medium Population-Low Poverty</v>
      </c>
      <c r="B18465" s="35" t="s">
        <v>18484</v>
      </c>
      <c r="C18465" s="37">
        <v>1184.0</v>
      </c>
      <c r="D18465" s="37">
        <v>0.0988175675675676</v>
      </c>
      <c r="E18465" s="37" t="s">
        <v>15</v>
      </c>
      <c r="F18465" s="37" t="s">
        <v>9</v>
      </c>
    </row>
    <row r="18466">
      <c r="A18466" s="36" t="str">
        <f t="shared" si="1"/>
        <v>Medium Population-Low Poverty</v>
      </c>
      <c r="B18466" s="35" t="s">
        <v>18485</v>
      </c>
      <c r="C18466" s="37">
        <v>3918.0</v>
      </c>
      <c r="D18466" s="37">
        <v>0.0747830525778458</v>
      </c>
      <c r="E18466" s="37" t="s">
        <v>15</v>
      </c>
      <c r="F18466" s="37" t="s">
        <v>9</v>
      </c>
    </row>
    <row r="18467">
      <c r="A18467" s="36" t="str">
        <f t="shared" si="1"/>
        <v>Low Population-Low Poverty</v>
      </c>
      <c r="B18467" s="35" t="s">
        <v>18486</v>
      </c>
      <c r="C18467" s="37">
        <v>452.0</v>
      </c>
      <c r="D18467" s="37">
        <v>0.0774336283185841</v>
      </c>
      <c r="E18467" s="37" t="s">
        <v>16</v>
      </c>
      <c r="F18467" s="37" t="s">
        <v>9</v>
      </c>
    </row>
    <row r="18468">
      <c r="A18468" s="36" t="str">
        <f t="shared" si="1"/>
        <v>Medium Population-Middle Poverty</v>
      </c>
      <c r="B18468" s="35" t="s">
        <v>18487</v>
      </c>
      <c r="C18468" s="37">
        <v>1662.0</v>
      </c>
      <c r="D18468" s="37">
        <v>0.102286401925391</v>
      </c>
      <c r="E18468" s="37" t="s">
        <v>15</v>
      </c>
      <c r="F18468" s="37" t="s">
        <v>10</v>
      </c>
    </row>
    <row r="18469">
      <c r="A18469" s="36" t="str">
        <f t="shared" si="1"/>
        <v>Medium Population-Low Poverty</v>
      </c>
      <c r="B18469" s="35" t="s">
        <v>18488</v>
      </c>
      <c r="C18469" s="37">
        <v>1907.0</v>
      </c>
      <c r="D18469" s="37">
        <v>0.085998951232302</v>
      </c>
      <c r="E18469" s="37" t="s">
        <v>15</v>
      </c>
      <c r="F18469" s="37" t="s">
        <v>9</v>
      </c>
    </row>
    <row r="18470">
      <c r="A18470" s="36" t="str">
        <f t="shared" si="1"/>
        <v>High Population-Middle Poverty</v>
      </c>
      <c r="B18470" s="35" t="s">
        <v>18489</v>
      </c>
      <c r="C18470" s="37">
        <v>31370.0</v>
      </c>
      <c r="D18470" s="37">
        <v>0.169333758367867</v>
      </c>
      <c r="E18470" s="37" t="s">
        <v>14</v>
      </c>
      <c r="F18470" s="37" t="s">
        <v>10</v>
      </c>
    </row>
    <row r="18471">
      <c r="A18471" s="36" t="str">
        <f t="shared" si="1"/>
        <v>Medium Population-Middle Poverty</v>
      </c>
      <c r="B18471" s="35" t="s">
        <v>18490</v>
      </c>
      <c r="C18471" s="37">
        <v>976.0</v>
      </c>
      <c r="D18471" s="37">
        <v>0.113729508196721</v>
      </c>
      <c r="E18471" s="37" t="s">
        <v>15</v>
      </c>
      <c r="F18471" s="37" t="s">
        <v>10</v>
      </c>
    </row>
    <row r="18472">
      <c r="A18472" s="36" t="str">
        <f t="shared" si="1"/>
        <v>Medium Population-Low Poverty</v>
      </c>
      <c r="B18472" s="35" t="s">
        <v>18491</v>
      </c>
      <c r="C18472" s="37">
        <v>1379.0</v>
      </c>
      <c r="D18472" s="37">
        <v>0.0355329949238579</v>
      </c>
      <c r="E18472" s="37" t="s">
        <v>15</v>
      </c>
      <c r="F18472" s="37" t="s">
        <v>9</v>
      </c>
    </row>
    <row r="18473">
      <c r="A18473" s="36" t="str">
        <f t="shared" si="1"/>
        <v>Medium Population-Low Poverty</v>
      </c>
      <c r="B18473" s="35" t="s">
        <v>18492</v>
      </c>
      <c r="C18473" s="37">
        <v>4828.0</v>
      </c>
      <c r="D18473" s="37">
        <v>0.078086164043082</v>
      </c>
      <c r="E18473" s="37" t="s">
        <v>15</v>
      </c>
      <c r="F18473" s="37" t="s">
        <v>9</v>
      </c>
    </row>
    <row r="18474">
      <c r="A18474" s="36" t="str">
        <f t="shared" si="1"/>
        <v>High Population-Middle Poverty</v>
      </c>
      <c r="B18474" s="35" t="s">
        <v>18493</v>
      </c>
      <c r="C18474" s="37">
        <v>45007.0</v>
      </c>
      <c r="D18474" s="37">
        <v>0.222032128335592</v>
      </c>
      <c r="E18474" s="37" t="s">
        <v>14</v>
      </c>
      <c r="F18474" s="37" t="s">
        <v>10</v>
      </c>
    </row>
    <row r="18475">
      <c r="A18475" s="36" t="str">
        <f t="shared" si="1"/>
        <v>High Population-Low Poverty</v>
      </c>
      <c r="B18475" s="35" t="s">
        <v>18494</v>
      </c>
      <c r="C18475" s="37">
        <v>14551.0</v>
      </c>
      <c r="D18475" s="37">
        <v>0.0726410555975534</v>
      </c>
      <c r="E18475" s="37" t="s">
        <v>14</v>
      </c>
      <c r="F18475" s="37" t="s">
        <v>9</v>
      </c>
    </row>
    <row r="18476">
      <c r="A18476" s="36" t="str">
        <f t="shared" si="1"/>
        <v>High Population-Middle Poverty</v>
      </c>
      <c r="B18476" s="35" t="s">
        <v>18495</v>
      </c>
      <c r="C18476" s="37">
        <v>20617.0</v>
      </c>
      <c r="D18476" s="37">
        <v>0.14536547509337</v>
      </c>
      <c r="E18476" s="37" t="s">
        <v>14</v>
      </c>
      <c r="F18476" s="37" t="s">
        <v>10</v>
      </c>
    </row>
    <row r="18477">
      <c r="A18477" s="36" t="str">
        <f t="shared" si="1"/>
        <v>Medium Population-Low Poverty</v>
      </c>
      <c r="B18477" s="35" t="s">
        <v>18496</v>
      </c>
      <c r="C18477" s="37">
        <v>1331.0</v>
      </c>
      <c r="D18477" s="37">
        <v>0.0495867768595041</v>
      </c>
      <c r="E18477" s="37" t="s">
        <v>15</v>
      </c>
      <c r="F18477" s="37" t="s">
        <v>9</v>
      </c>
    </row>
    <row r="18478">
      <c r="A18478" s="36" t="str">
        <f t="shared" si="1"/>
        <v>Medium Population-Middle Poverty</v>
      </c>
      <c r="B18478" s="35" t="s">
        <v>18497</v>
      </c>
      <c r="C18478" s="37">
        <v>1268.0</v>
      </c>
      <c r="D18478" s="37">
        <v>0.129337539432177</v>
      </c>
      <c r="E18478" s="37" t="s">
        <v>15</v>
      </c>
      <c r="F18478" s="37" t="s">
        <v>10</v>
      </c>
    </row>
    <row r="18479">
      <c r="A18479" s="36" t="str">
        <f t="shared" si="1"/>
        <v>Medium Population-Low Poverty</v>
      </c>
      <c r="B18479" s="35" t="s">
        <v>18498</v>
      </c>
      <c r="C18479" s="37">
        <v>8970.0</v>
      </c>
      <c r="D18479" s="37">
        <v>0.0632107023411371</v>
      </c>
      <c r="E18479" s="37" t="s">
        <v>15</v>
      </c>
      <c r="F18479" s="37" t="s">
        <v>9</v>
      </c>
    </row>
    <row r="18480">
      <c r="A18480" s="36" t="str">
        <f t="shared" si="1"/>
        <v>Medium Population-Middle Poverty</v>
      </c>
      <c r="B18480" s="35" t="s">
        <v>18499</v>
      </c>
      <c r="C18480" s="37">
        <v>4050.0</v>
      </c>
      <c r="D18480" s="37">
        <v>0.110617283950617</v>
      </c>
      <c r="E18480" s="37" t="s">
        <v>15</v>
      </c>
      <c r="F18480" s="37" t="s">
        <v>10</v>
      </c>
    </row>
    <row r="18481">
      <c r="A18481" s="36" t="str">
        <f t="shared" si="1"/>
        <v>Medium Population-Middle Poverty</v>
      </c>
      <c r="B18481" s="35" t="s">
        <v>18500</v>
      </c>
      <c r="C18481" s="37">
        <v>683.0</v>
      </c>
      <c r="D18481" s="37">
        <v>0.150805270863836</v>
      </c>
      <c r="E18481" s="37" t="s">
        <v>15</v>
      </c>
      <c r="F18481" s="37" t="s">
        <v>10</v>
      </c>
    </row>
    <row r="18482">
      <c r="A18482" s="36" t="str">
        <f t="shared" si="1"/>
        <v>Medium Population-Middle Poverty</v>
      </c>
      <c r="B18482" s="35" t="s">
        <v>18501</v>
      </c>
      <c r="C18482" s="37">
        <v>927.0</v>
      </c>
      <c r="D18482" s="37">
        <v>0.102481121898598</v>
      </c>
      <c r="E18482" s="37" t="s">
        <v>15</v>
      </c>
      <c r="F18482" s="37" t="s">
        <v>10</v>
      </c>
    </row>
    <row r="18483">
      <c r="A18483" s="36" t="str">
        <f t="shared" si="1"/>
        <v>Medium Population-Low Poverty</v>
      </c>
      <c r="B18483" s="35" t="s">
        <v>18502</v>
      </c>
      <c r="C18483" s="37">
        <v>1639.0</v>
      </c>
      <c r="D18483" s="37">
        <v>0.0445393532641855</v>
      </c>
      <c r="E18483" s="37" t="s">
        <v>15</v>
      </c>
      <c r="F18483" s="37" t="s">
        <v>9</v>
      </c>
    </row>
    <row r="18484">
      <c r="A18484" s="36" t="str">
        <f t="shared" si="1"/>
        <v>Medium Population-Low Poverty</v>
      </c>
      <c r="B18484" s="35" t="s">
        <v>18503</v>
      </c>
      <c r="C18484" s="37">
        <v>826.0</v>
      </c>
      <c r="D18484" s="37">
        <v>0.0786924939467312</v>
      </c>
      <c r="E18484" s="37" t="s">
        <v>15</v>
      </c>
      <c r="F18484" s="37" t="s">
        <v>9</v>
      </c>
    </row>
    <row r="18485">
      <c r="A18485" s="36" t="str">
        <f t="shared" si="1"/>
        <v>Low Population-Low Poverty</v>
      </c>
      <c r="B18485" s="35" t="s">
        <v>18504</v>
      </c>
      <c r="C18485" s="37">
        <v>88.0</v>
      </c>
      <c r="D18485" s="37">
        <v>0.0568181818181818</v>
      </c>
      <c r="E18485" s="37" t="s">
        <v>16</v>
      </c>
      <c r="F18485" s="37" t="s">
        <v>9</v>
      </c>
    </row>
    <row r="18486">
      <c r="A18486" s="36" t="str">
        <f t="shared" si="1"/>
        <v>Medium Population-Low Poverty</v>
      </c>
      <c r="B18486" s="35" t="s">
        <v>18505</v>
      </c>
      <c r="C18486" s="37">
        <v>1058.0</v>
      </c>
      <c r="D18486" s="37">
        <v>0.0453686200378072</v>
      </c>
      <c r="E18486" s="37" t="s">
        <v>15</v>
      </c>
      <c r="F18486" s="37" t="s">
        <v>9</v>
      </c>
    </row>
    <row r="18487">
      <c r="A18487" s="36" t="str">
        <f t="shared" si="1"/>
        <v>Low Population-Middle Poverty</v>
      </c>
      <c r="B18487" s="35" t="s">
        <v>18506</v>
      </c>
      <c r="C18487" s="37">
        <v>42.0</v>
      </c>
      <c r="D18487" s="37">
        <v>0.142857142857143</v>
      </c>
      <c r="E18487" s="37" t="s">
        <v>16</v>
      </c>
      <c r="F18487" s="37" t="s">
        <v>10</v>
      </c>
    </row>
    <row r="18488">
      <c r="A18488" s="36" t="str">
        <f t="shared" si="1"/>
        <v>Medium Population-Middle Poverty</v>
      </c>
      <c r="B18488" s="35" t="s">
        <v>18507</v>
      </c>
      <c r="C18488" s="37">
        <v>548.0</v>
      </c>
      <c r="D18488" s="37">
        <v>0.113138686131387</v>
      </c>
      <c r="E18488" s="37" t="s">
        <v>15</v>
      </c>
      <c r="F18488" s="37" t="s">
        <v>10</v>
      </c>
    </row>
    <row r="18489">
      <c r="A18489" s="36" t="str">
        <f t="shared" si="1"/>
        <v>Medium Population-Low Poverty</v>
      </c>
      <c r="B18489" s="35" t="s">
        <v>18508</v>
      </c>
      <c r="C18489" s="37">
        <v>3226.0</v>
      </c>
      <c r="D18489" s="37">
        <v>0.0895846249225046</v>
      </c>
      <c r="E18489" s="37" t="s">
        <v>15</v>
      </c>
      <c r="F18489" s="37" t="s">
        <v>9</v>
      </c>
    </row>
    <row r="18490">
      <c r="A18490" s="36" t="str">
        <f t="shared" si="1"/>
        <v>Low Population-Low Poverty</v>
      </c>
      <c r="B18490" s="35" t="s">
        <v>18509</v>
      </c>
      <c r="C18490" s="37">
        <v>442.0</v>
      </c>
      <c r="D18490" s="37">
        <v>0.0339366515837104</v>
      </c>
      <c r="E18490" s="37" t="s">
        <v>16</v>
      </c>
      <c r="F18490" s="37" t="s">
        <v>9</v>
      </c>
    </row>
    <row r="18491">
      <c r="A18491" s="36" t="str">
        <f t="shared" si="1"/>
        <v>Medium Population-Middle Poverty</v>
      </c>
      <c r="B18491" s="35" t="s">
        <v>18510</v>
      </c>
      <c r="C18491" s="37">
        <v>2034.0</v>
      </c>
      <c r="D18491" s="37">
        <v>0.102261553588987</v>
      </c>
      <c r="E18491" s="37" t="s">
        <v>15</v>
      </c>
      <c r="F18491" s="37" t="s">
        <v>10</v>
      </c>
    </row>
    <row r="18492">
      <c r="A18492" s="36" t="str">
        <f t="shared" si="1"/>
        <v>Medium Population-Middle Poverty</v>
      </c>
      <c r="B18492" s="35" t="s">
        <v>18511</v>
      </c>
      <c r="C18492" s="37">
        <v>719.0</v>
      </c>
      <c r="D18492" s="37">
        <v>0.111265646731572</v>
      </c>
      <c r="E18492" s="37" t="s">
        <v>15</v>
      </c>
      <c r="F18492" s="37" t="s">
        <v>10</v>
      </c>
    </row>
    <row r="18493">
      <c r="A18493" s="36" t="str">
        <f t="shared" si="1"/>
        <v>Medium Population-Low Poverty</v>
      </c>
      <c r="B18493" s="35" t="s">
        <v>18512</v>
      </c>
      <c r="C18493" s="37">
        <v>1262.0</v>
      </c>
      <c r="D18493" s="37">
        <v>0.0515055467511886</v>
      </c>
      <c r="E18493" s="37" t="s">
        <v>15</v>
      </c>
      <c r="F18493" s="37" t="s">
        <v>9</v>
      </c>
    </row>
    <row r="18494">
      <c r="A18494" s="36" t="str">
        <f t="shared" si="1"/>
        <v>Medium Population-Low Poverty</v>
      </c>
      <c r="B18494" s="35" t="s">
        <v>18513</v>
      </c>
      <c r="C18494" s="37">
        <v>759.0</v>
      </c>
      <c r="D18494" s="37">
        <v>0.0935441370223979</v>
      </c>
      <c r="E18494" s="37" t="s">
        <v>15</v>
      </c>
      <c r="F18494" s="37" t="s">
        <v>9</v>
      </c>
    </row>
    <row r="18495">
      <c r="A18495" s="36" t="str">
        <f t="shared" si="1"/>
        <v>High Population-Middle Poverty</v>
      </c>
      <c r="B18495" s="35" t="s">
        <v>18514</v>
      </c>
      <c r="C18495" s="37">
        <v>11619.0</v>
      </c>
      <c r="D18495" s="37">
        <v>0.155262931405457</v>
      </c>
      <c r="E18495" s="37" t="s">
        <v>14</v>
      </c>
      <c r="F18495" s="37" t="s">
        <v>10</v>
      </c>
    </row>
    <row r="18496">
      <c r="A18496" s="36" t="str">
        <f t="shared" si="1"/>
        <v>Low Population-Middle Poverty</v>
      </c>
      <c r="B18496" s="35" t="s">
        <v>18515</v>
      </c>
      <c r="C18496" s="37">
        <v>269.0</v>
      </c>
      <c r="D18496" s="37">
        <v>0.193308550185874</v>
      </c>
      <c r="E18496" s="37" t="s">
        <v>16</v>
      </c>
      <c r="F18496" s="37" t="s">
        <v>10</v>
      </c>
    </row>
    <row r="18497">
      <c r="A18497" s="36" t="str">
        <f t="shared" si="1"/>
        <v>Low Population-Middle Poverty</v>
      </c>
      <c r="B18497" s="35" t="s">
        <v>18516</v>
      </c>
      <c r="C18497" s="37">
        <v>384.0</v>
      </c>
      <c r="D18497" s="37">
        <v>0.1640625</v>
      </c>
      <c r="E18497" s="37" t="s">
        <v>16</v>
      </c>
      <c r="F18497" s="37" t="s">
        <v>10</v>
      </c>
    </row>
    <row r="18498">
      <c r="A18498" s="36" t="str">
        <f t="shared" si="1"/>
        <v>Low Population-Low Poverty</v>
      </c>
      <c r="B18498" s="35" t="s">
        <v>18517</v>
      </c>
      <c r="C18498" s="37">
        <v>444.0</v>
      </c>
      <c r="D18498" s="37">
        <v>0.0518018018018018</v>
      </c>
      <c r="E18498" s="37" t="s">
        <v>16</v>
      </c>
      <c r="F18498" s="37" t="s">
        <v>9</v>
      </c>
    </row>
    <row r="18499">
      <c r="A18499" s="36" t="str">
        <f t="shared" si="1"/>
        <v>Low Population-Middle Poverty</v>
      </c>
      <c r="B18499" s="35" t="s">
        <v>18518</v>
      </c>
      <c r="C18499" s="37">
        <v>354.0</v>
      </c>
      <c r="D18499" s="37">
        <v>0.110169491525424</v>
      </c>
      <c r="E18499" s="37" t="s">
        <v>16</v>
      </c>
      <c r="F18499" s="37" t="s">
        <v>10</v>
      </c>
    </row>
    <row r="18500">
      <c r="A18500" s="36" t="str">
        <f t="shared" si="1"/>
        <v>Medium Population-Low Poverty</v>
      </c>
      <c r="B18500" s="35" t="s">
        <v>18519</v>
      </c>
      <c r="C18500" s="37">
        <v>1877.0</v>
      </c>
      <c r="D18500" s="37">
        <v>0.0538092701118807</v>
      </c>
      <c r="E18500" s="37" t="s">
        <v>15</v>
      </c>
      <c r="F18500" s="37" t="s">
        <v>9</v>
      </c>
    </row>
    <row r="18501">
      <c r="A18501" s="36" t="str">
        <f t="shared" si="1"/>
        <v>Medium Population-Low Poverty</v>
      </c>
      <c r="B18501" s="35" t="s">
        <v>18520</v>
      </c>
      <c r="C18501" s="37">
        <v>1576.0</v>
      </c>
      <c r="D18501" s="37">
        <v>0.0717005076142132</v>
      </c>
      <c r="E18501" s="37" t="s">
        <v>15</v>
      </c>
      <c r="F18501" s="37" t="s">
        <v>9</v>
      </c>
    </row>
    <row r="18502">
      <c r="A18502" s="36" t="str">
        <f t="shared" si="1"/>
        <v>Medium Population-Low Poverty</v>
      </c>
      <c r="B18502" s="35" t="s">
        <v>18521</v>
      </c>
      <c r="C18502" s="37">
        <v>970.0</v>
      </c>
      <c r="D18502" s="37">
        <v>0.0731958762886598</v>
      </c>
      <c r="E18502" s="37" t="s">
        <v>15</v>
      </c>
      <c r="F18502" s="37" t="s">
        <v>9</v>
      </c>
    </row>
    <row r="18503">
      <c r="A18503" s="36" t="str">
        <f t="shared" si="1"/>
        <v>Medium Population-Low Poverty</v>
      </c>
      <c r="B18503" s="35" t="s">
        <v>18522</v>
      </c>
      <c r="C18503" s="37">
        <v>1091.0</v>
      </c>
      <c r="D18503" s="37">
        <v>0.0999083409715857</v>
      </c>
      <c r="E18503" s="37" t="s">
        <v>15</v>
      </c>
      <c r="F18503" s="37" t="s">
        <v>9</v>
      </c>
    </row>
    <row r="18504">
      <c r="A18504" s="36" t="str">
        <f t="shared" si="1"/>
        <v>Medium Population-Low Poverty</v>
      </c>
      <c r="B18504" s="35" t="s">
        <v>18523</v>
      </c>
      <c r="C18504" s="37">
        <v>662.0</v>
      </c>
      <c r="D18504" s="37">
        <v>0.0891238670694864</v>
      </c>
      <c r="E18504" s="37" t="s">
        <v>15</v>
      </c>
      <c r="F18504" s="37" t="s">
        <v>9</v>
      </c>
    </row>
    <row r="18505">
      <c r="A18505" s="36" t="str">
        <f t="shared" si="1"/>
        <v>Low Population-Low Poverty</v>
      </c>
      <c r="B18505" s="35" t="s">
        <v>18524</v>
      </c>
      <c r="C18505" s="37">
        <v>468.0</v>
      </c>
      <c r="D18505" s="37">
        <v>0.0341880341880342</v>
      </c>
      <c r="E18505" s="37" t="s">
        <v>16</v>
      </c>
      <c r="F18505" s="37" t="s">
        <v>9</v>
      </c>
    </row>
    <row r="18506">
      <c r="A18506" s="36" t="str">
        <f t="shared" si="1"/>
        <v>Medium Population-Low Poverty</v>
      </c>
      <c r="B18506" s="35" t="s">
        <v>18525</v>
      </c>
      <c r="C18506" s="37">
        <v>2178.0</v>
      </c>
      <c r="D18506" s="37">
        <v>0.0339761248852158</v>
      </c>
      <c r="E18506" s="37" t="s">
        <v>15</v>
      </c>
      <c r="F18506" s="37" t="s">
        <v>9</v>
      </c>
    </row>
    <row r="18507">
      <c r="A18507" s="36" t="str">
        <f t="shared" si="1"/>
        <v>Medium Population-Low Poverty</v>
      </c>
      <c r="B18507" s="35" t="s">
        <v>18526</v>
      </c>
      <c r="C18507" s="37">
        <v>981.0</v>
      </c>
      <c r="D18507" s="37">
        <v>0.072375127420999</v>
      </c>
      <c r="E18507" s="37" t="s">
        <v>15</v>
      </c>
      <c r="F18507" s="37" t="s">
        <v>9</v>
      </c>
    </row>
    <row r="18508">
      <c r="A18508" s="36" t="str">
        <f t="shared" si="1"/>
        <v>Low Population-Middle Poverty</v>
      </c>
      <c r="B18508" s="35" t="s">
        <v>18527</v>
      </c>
      <c r="C18508" s="37">
        <v>91.0</v>
      </c>
      <c r="D18508" s="37">
        <v>0.208791208791209</v>
      </c>
      <c r="E18508" s="37" t="s">
        <v>16</v>
      </c>
      <c r="F18508" s="37" t="s">
        <v>10</v>
      </c>
    </row>
    <row r="18509">
      <c r="A18509" s="36" t="str">
        <f t="shared" si="1"/>
        <v>Low Population-Low Poverty</v>
      </c>
      <c r="B18509" s="35" t="s">
        <v>18528</v>
      </c>
      <c r="C18509" s="37">
        <v>127.0</v>
      </c>
      <c r="D18509" s="37">
        <v>0.031496062992126</v>
      </c>
      <c r="E18509" s="37" t="s">
        <v>16</v>
      </c>
      <c r="F18509" s="37" t="s">
        <v>9</v>
      </c>
    </row>
    <row r="18510">
      <c r="A18510" s="36" t="str">
        <f t="shared" si="1"/>
        <v>Medium Population-Low Poverty</v>
      </c>
      <c r="B18510" s="35" t="s">
        <v>18529</v>
      </c>
      <c r="C18510" s="37">
        <v>4104.0</v>
      </c>
      <c r="D18510" s="37">
        <v>0.0670077972709552</v>
      </c>
      <c r="E18510" s="37" t="s">
        <v>15</v>
      </c>
      <c r="F18510" s="37" t="s">
        <v>9</v>
      </c>
    </row>
    <row r="18511">
      <c r="A18511" s="36" t="str">
        <f t="shared" si="1"/>
        <v>Medium Population-Low Poverty</v>
      </c>
      <c r="B18511" s="35" t="s">
        <v>18530</v>
      </c>
      <c r="C18511" s="37">
        <v>1443.0</v>
      </c>
      <c r="D18511" s="37">
        <v>0.0935550935550936</v>
      </c>
      <c r="E18511" s="37" t="s">
        <v>15</v>
      </c>
      <c r="F18511" s="37" t="s">
        <v>9</v>
      </c>
    </row>
    <row r="18512">
      <c r="A18512" s="36" t="str">
        <f t="shared" si="1"/>
        <v>Medium Population-Middle Poverty</v>
      </c>
      <c r="B18512" s="35" t="s">
        <v>18531</v>
      </c>
      <c r="C18512" s="37">
        <v>649.0</v>
      </c>
      <c r="D18512" s="37">
        <v>0.146379044684129</v>
      </c>
      <c r="E18512" s="37" t="s">
        <v>15</v>
      </c>
      <c r="F18512" s="37" t="s">
        <v>10</v>
      </c>
    </row>
    <row r="18513">
      <c r="A18513" s="36" t="str">
        <f t="shared" si="1"/>
        <v>Medium Population-Low Poverty</v>
      </c>
      <c r="B18513" s="35" t="s">
        <v>18532</v>
      </c>
      <c r="C18513" s="37">
        <v>722.0</v>
      </c>
      <c r="D18513" s="37">
        <v>0.092797783933518</v>
      </c>
      <c r="E18513" s="37" t="s">
        <v>15</v>
      </c>
      <c r="F18513" s="37" t="s">
        <v>9</v>
      </c>
    </row>
    <row r="18514">
      <c r="A18514" s="36" t="str">
        <f t="shared" si="1"/>
        <v>Medium Population-Low Poverty</v>
      </c>
      <c r="B18514" s="35" t="s">
        <v>18533</v>
      </c>
      <c r="C18514" s="37">
        <v>950.0</v>
      </c>
      <c r="D18514" s="37">
        <v>0.0378947368421053</v>
      </c>
      <c r="E18514" s="37" t="s">
        <v>15</v>
      </c>
      <c r="F18514" s="37" t="s">
        <v>9</v>
      </c>
    </row>
    <row r="18515">
      <c r="A18515" s="36" t="str">
        <f t="shared" si="1"/>
        <v>Medium Population-Low Poverty</v>
      </c>
      <c r="B18515" s="35" t="s">
        <v>18534</v>
      </c>
      <c r="C18515" s="37">
        <v>3953.0</v>
      </c>
      <c r="D18515" s="37">
        <v>0.0452820642549962</v>
      </c>
      <c r="E18515" s="37" t="s">
        <v>15</v>
      </c>
      <c r="F18515" s="37" t="s">
        <v>9</v>
      </c>
    </row>
    <row r="18516">
      <c r="A18516" s="36" t="str">
        <f t="shared" si="1"/>
        <v>Low Population-Low Poverty</v>
      </c>
      <c r="B18516" s="35" t="s">
        <v>18535</v>
      </c>
      <c r="C18516" s="37">
        <v>83.0</v>
      </c>
      <c r="D18516" s="37">
        <v>0.0240963855421687</v>
      </c>
      <c r="E18516" s="37" t="s">
        <v>16</v>
      </c>
      <c r="F18516" s="37" t="s">
        <v>9</v>
      </c>
    </row>
    <row r="18517">
      <c r="A18517" s="36" t="str">
        <f t="shared" si="1"/>
        <v>Medium Population-Middle Poverty</v>
      </c>
      <c r="B18517" s="35" t="s">
        <v>18536</v>
      </c>
      <c r="C18517" s="37">
        <v>3907.0</v>
      </c>
      <c r="D18517" s="37">
        <v>0.130023035577169</v>
      </c>
      <c r="E18517" s="37" t="s">
        <v>15</v>
      </c>
      <c r="F18517" s="37" t="s">
        <v>10</v>
      </c>
    </row>
    <row r="18518">
      <c r="A18518" s="36" t="str">
        <f t="shared" si="1"/>
        <v>Medium Population-Middle Poverty</v>
      </c>
      <c r="B18518" s="35" t="s">
        <v>18537</v>
      </c>
      <c r="C18518" s="37">
        <v>5622.0</v>
      </c>
      <c r="D18518" s="37">
        <v>0.104411241551049</v>
      </c>
      <c r="E18518" s="37" t="s">
        <v>15</v>
      </c>
      <c r="F18518" s="37" t="s">
        <v>10</v>
      </c>
    </row>
    <row r="18519">
      <c r="A18519" s="36" t="str">
        <f t="shared" si="1"/>
        <v>Low Population-Middle Poverty</v>
      </c>
      <c r="B18519" s="35" t="s">
        <v>18538</v>
      </c>
      <c r="C18519" s="37">
        <v>418.0</v>
      </c>
      <c r="D18519" s="37">
        <v>0.23444976076555</v>
      </c>
      <c r="E18519" s="37" t="s">
        <v>16</v>
      </c>
      <c r="F18519" s="37" t="s">
        <v>10</v>
      </c>
    </row>
    <row r="18520">
      <c r="A18520" s="36" t="str">
        <f t="shared" si="1"/>
        <v>Medium Population-Middle Poverty</v>
      </c>
      <c r="B18520" s="35" t="s">
        <v>18539</v>
      </c>
      <c r="C18520" s="37">
        <v>3483.0</v>
      </c>
      <c r="D18520" s="37">
        <v>0.122308354866494</v>
      </c>
      <c r="E18520" s="37" t="s">
        <v>15</v>
      </c>
      <c r="F18520" s="37" t="s">
        <v>10</v>
      </c>
    </row>
    <row r="18521">
      <c r="A18521" s="36" t="str">
        <f t="shared" si="1"/>
        <v>Medium Population-Low Poverty</v>
      </c>
      <c r="B18521" s="35" t="s">
        <v>18540</v>
      </c>
      <c r="C18521" s="37">
        <v>2791.0</v>
      </c>
      <c r="D18521" s="37">
        <v>0.0795413830168398</v>
      </c>
      <c r="E18521" s="37" t="s">
        <v>15</v>
      </c>
      <c r="F18521" s="37" t="s">
        <v>9</v>
      </c>
    </row>
    <row r="18522">
      <c r="A18522" s="36" t="str">
        <f t="shared" si="1"/>
        <v>Medium Population-Low Poverty</v>
      </c>
      <c r="B18522" s="35" t="s">
        <v>18541</v>
      </c>
      <c r="C18522" s="37">
        <v>2678.0</v>
      </c>
      <c r="D18522" s="37">
        <v>0.0825242718446602</v>
      </c>
      <c r="E18522" s="37" t="s">
        <v>15</v>
      </c>
      <c r="F18522" s="37" t="s">
        <v>9</v>
      </c>
    </row>
    <row r="18523">
      <c r="A18523" s="36" t="str">
        <f t="shared" si="1"/>
        <v>Medium Population-Low Poverty</v>
      </c>
      <c r="B18523" s="35" t="s">
        <v>18542</v>
      </c>
      <c r="C18523" s="37">
        <v>983.0</v>
      </c>
      <c r="D18523" s="37">
        <v>0.051881993896236</v>
      </c>
      <c r="E18523" s="37" t="s">
        <v>15</v>
      </c>
      <c r="F18523" s="37" t="s">
        <v>9</v>
      </c>
    </row>
    <row r="18524">
      <c r="A18524" s="36" t="str">
        <f t="shared" si="1"/>
        <v>Medium Population-Low Poverty</v>
      </c>
      <c r="B18524" s="35" t="s">
        <v>18543</v>
      </c>
      <c r="C18524" s="37">
        <v>4609.0</v>
      </c>
      <c r="D18524" s="37">
        <v>0.0776741158602734</v>
      </c>
      <c r="E18524" s="37" t="s">
        <v>15</v>
      </c>
      <c r="F18524" s="37" t="s">
        <v>9</v>
      </c>
    </row>
    <row r="18525">
      <c r="A18525" s="36" t="str">
        <f t="shared" si="1"/>
        <v>High Population-Low Poverty</v>
      </c>
      <c r="B18525" s="35" t="s">
        <v>18544</v>
      </c>
      <c r="C18525" s="37">
        <v>12638.0</v>
      </c>
      <c r="D18525" s="37">
        <v>0.0617186263649312</v>
      </c>
      <c r="E18525" s="37" t="s">
        <v>14</v>
      </c>
      <c r="F18525" s="37" t="s">
        <v>9</v>
      </c>
    </row>
    <row r="18526">
      <c r="A18526" s="36" t="str">
        <f t="shared" si="1"/>
        <v>Medium Population-Middle Poverty</v>
      </c>
      <c r="B18526" s="35" t="s">
        <v>18545</v>
      </c>
      <c r="C18526" s="37">
        <v>2089.0</v>
      </c>
      <c r="D18526" s="37">
        <v>0.106749640976544</v>
      </c>
      <c r="E18526" s="37" t="s">
        <v>15</v>
      </c>
      <c r="F18526" s="37" t="s">
        <v>10</v>
      </c>
    </row>
    <row r="18527">
      <c r="A18527" s="36" t="str">
        <f t="shared" si="1"/>
        <v>High Population-Low Poverty</v>
      </c>
      <c r="B18527" s="35" t="s">
        <v>18546</v>
      </c>
      <c r="C18527" s="37">
        <v>15703.0</v>
      </c>
      <c r="D18527" s="37">
        <v>0.0668025218111189</v>
      </c>
      <c r="E18527" s="37" t="s">
        <v>14</v>
      </c>
      <c r="F18527" s="37" t="s">
        <v>9</v>
      </c>
    </row>
    <row r="18528">
      <c r="A18528" s="36" t="str">
        <f t="shared" si="1"/>
        <v>Medium Population-Low Poverty</v>
      </c>
      <c r="B18528" s="35" t="s">
        <v>18547</v>
      </c>
      <c r="C18528" s="37">
        <v>2024.0</v>
      </c>
      <c r="D18528" s="37">
        <v>0.0894268774703557</v>
      </c>
      <c r="E18528" s="37" t="s">
        <v>15</v>
      </c>
      <c r="F18528" s="37" t="s">
        <v>9</v>
      </c>
    </row>
    <row r="18529">
      <c r="A18529" s="36" t="str">
        <f t="shared" si="1"/>
        <v>Low Population-Low Poverty</v>
      </c>
      <c r="B18529" s="35" t="s">
        <v>18548</v>
      </c>
      <c r="C18529" s="37">
        <v>136.0</v>
      </c>
      <c r="D18529" s="37">
        <v>0.0661764705882353</v>
      </c>
      <c r="E18529" s="37" t="s">
        <v>16</v>
      </c>
      <c r="F18529" s="37" t="s">
        <v>9</v>
      </c>
    </row>
    <row r="18530">
      <c r="A18530" s="36" t="str">
        <f t="shared" si="1"/>
        <v>Low Population-Middle Poverty</v>
      </c>
      <c r="B18530" s="35" t="s">
        <v>18549</v>
      </c>
      <c r="C18530" s="37">
        <v>478.0</v>
      </c>
      <c r="D18530" s="37">
        <v>0.119246861924686</v>
      </c>
      <c r="E18530" s="37" t="s">
        <v>16</v>
      </c>
      <c r="F18530" s="37" t="s">
        <v>10</v>
      </c>
    </row>
    <row r="18531">
      <c r="A18531" s="36" t="str">
        <f t="shared" si="1"/>
        <v>Medium Population-Low Poverty</v>
      </c>
      <c r="B18531" s="35" t="s">
        <v>18550</v>
      </c>
      <c r="C18531" s="37">
        <v>758.0</v>
      </c>
      <c r="D18531" s="37">
        <v>0.08311345646438</v>
      </c>
      <c r="E18531" s="37" t="s">
        <v>15</v>
      </c>
      <c r="F18531" s="37" t="s">
        <v>9</v>
      </c>
    </row>
    <row r="18532">
      <c r="A18532" s="36" t="str">
        <f t="shared" si="1"/>
        <v>Medium Population-Middle Poverty</v>
      </c>
      <c r="B18532" s="35" t="s">
        <v>18551</v>
      </c>
      <c r="C18532" s="37">
        <v>5762.0</v>
      </c>
      <c r="D18532" s="37">
        <v>0.122006247830614</v>
      </c>
      <c r="E18532" s="37" t="s">
        <v>15</v>
      </c>
      <c r="F18532" s="37" t="s">
        <v>10</v>
      </c>
    </row>
    <row r="18533">
      <c r="A18533" s="36" t="str">
        <f t="shared" si="1"/>
        <v>High Population-Middle Poverty</v>
      </c>
      <c r="B18533" s="35" t="s">
        <v>18552</v>
      </c>
      <c r="C18533" s="37">
        <v>12204.0</v>
      </c>
      <c r="D18533" s="37">
        <v>0.138888888888889</v>
      </c>
      <c r="E18533" s="37" t="s">
        <v>14</v>
      </c>
      <c r="F18533" s="37" t="s">
        <v>10</v>
      </c>
    </row>
    <row r="18534">
      <c r="A18534" s="36" t="str">
        <f t="shared" si="1"/>
        <v>Medium Population-Middle Poverty</v>
      </c>
      <c r="B18534" s="35" t="s">
        <v>18553</v>
      </c>
      <c r="C18534" s="37">
        <v>831.0</v>
      </c>
      <c r="D18534" s="37">
        <v>0.123947051744886</v>
      </c>
      <c r="E18534" s="37" t="s">
        <v>15</v>
      </c>
      <c r="F18534" s="37" t="s">
        <v>10</v>
      </c>
    </row>
    <row r="18535">
      <c r="A18535" s="36" t="str">
        <f t="shared" si="1"/>
        <v>Medium Population-Low Poverty</v>
      </c>
      <c r="B18535" s="35" t="s">
        <v>18554</v>
      </c>
      <c r="C18535" s="37">
        <v>5151.0</v>
      </c>
      <c r="D18535" s="37">
        <v>0.09706853038245</v>
      </c>
      <c r="E18535" s="37" t="s">
        <v>15</v>
      </c>
      <c r="F18535" s="37" t="s">
        <v>9</v>
      </c>
    </row>
    <row r="18536">
      <c r="A18536" s="36" t="str">
        <f t="shared" si="1"/>
        <v>Medium Population-Low Poverty</v>
      </c>
      <c r="B18536" s="35" t="s">
        <v>18555</v>
      </c>
      <c r="C18536" s="37">
        <v>2851.0</v>
      </c>
      <c r="D18536" s="37">
        <v>0.0690985619081024</v>
      </c>
      <c r="E18536" s="37" t="s">
        <v>15</v>
      </c>
      <c r="F18536" s="37" t="s">
        <v>9</v>
      </c>
    </row>
    <row r="18537">
      <c r="A18537" s="36" t="str">
        <f t="shared" si="1"/>
        <v>Medium Population-Low Poverty</v>
      </c>
      <c r="B18537" s="35" t="s">
        <v>18556</v>
      </c>
      <c r="C18537" s="37">
        <v>1723.0</v>
      </c>
      <c r="D18537" s="37">
        <v>0.0951828206616367</v>
      </c>
      <c r="E18537" s="37" t="s">
        <v>15</v>
      </c>
      <c r="F18537" s="37" t="s">
        <v>9</v>
      </c>
    </row>
    <row r="18538">
      <c r="A18538" s="36" t="str">
        <f t="shared" si="1"/>
        <v>Low Population-Middle Poverty</v>
      </c>
      <c r="B18538" s="35" t="s">
        <v>18557</v>
      </c>
      <c r="C18538" s="37">
        <v>148.0</v>
      </c>
      <c r="D18538" s="37">
        <v>0.121621621621622</v>
      </c>
      <c r="E18538" s="37" t="s">
        <v>16</v>
      </c>
      <c r="F18538" s="37" t="s">
        <v>10</v>
      </c>
    </row>
    <row r="18539">
      <c r="A18539" s="36" t="str">
        <f t="shared" si="1"/>
        <v>Medium Population-Middle Poverty</v>
      </c>
      <c r="B18539" s="35" t="s">
        <v>18558</v>
      </c>
      <c r="C18539" s="37">
        <v>701.0</v>
      </c>
      <c r="D18539" s="37">
        <v>0.12981455064194</v>
      </c>
      <c r="E18539" s="37" t="s">
        <v>15</v>
      </c>
      <c r="F18539" s="37" t="s">
        <v>10</v>
      </c>
    </row>
    <row r="18540">
      <c r="A18540" s="36" t="str">
        <f t="shared" si="1"/>
        <v>Low Population-Middle Poverty</v>
      </c>
      <c r="B18540" s="35" t="s">
        <v>18559</v>
      </c>
      <c r="C18540" s="37">
        <v>343.0</v>
      </c>
      <c r="D18540" s="37">
        <v>0.107871720116618</v>
      </c>
      <c r="E18540" s="37" t="s">
        <v>16</v>
      </c>
      <c r="F18540" s="37" t="s">
        <v>10</v>
      </c>
    </row>
    <row r="18541">
      <c r="A18541" s="36" t="str">
        <f t="shared" si="1"/>
        <v>High Population-Low Poverty</v>
      </c>
      <c r="B18541" s="35" t="s">
        <v>18560</v>
      </c>
      <c r="C18541" s="37">
        <v>11339.0</v>
      </c>
      <c r="D18541" s="37">
        <v>0.0998324367228151</v>
      </c>
      <c r="E18541" s="37" t="s">
        <v>14</v>
      </c>
      <c r="F18541" s="37" t="s">
        <v>9</v>
      </c>
    </row>
    <row r="18542">
      <c r="A18542" s="36" t="str">
        <f t="shared" si="1"/>
        <v>Medium Population-Low Poverty</v>
      </c>
      <c r="B18542" s="35" t="s">
        <v>18561</v>
      </c>
      <c r="C18542" s="37">
        <v>3111.0</v>
      </c>
      <c r="D18542" s="37">
        <v>0.0655737704918033</v>
      </c>
      <c r="E18542" s="37" t="s">
        <v>15</v>
      </c>
      <c r="F18542" s="37" t="s">
        <v>9</v>
      </c>
    </row>
    <row r="18543">
      <c r="A18543" s="36" t="str">
        <f t="shared" si="1"/>
        <v>Medium Population-Middle Poverty</v>
      </c>
      <c r="B18543" s="35" t="s">
        <v>18562</v>
      </c>
      <c r="C18543" s="37">
        <v>3638.0</v>
      </c>
      <c r="D18543" s="37">
        <v>0.13111599780099</v>
      </c>
      <c r="E18543" s="37" t="s">
        <v>15</v>
      </c>
      <c r="F18543" s="37" t="s">
        <v>10</v>
      </c>
    </row>
    <row r="18544">
      <c r="A18544" s="36" t="str">
        <f t="shared" si="1"/>
        <v>Medium Population-Low Poverty</v>
      </c>
      <c r="B18544" s="35" t="s">
        <v>18563</v>
      </c>
      <c r="C18544" s="37">
        <v>1959.0</v>
      </c>
      <c r="D18544" s="37">
        <v>0.0985196528841246</v>
      </c>
      <c r="E18544" s="37" t="s">
        <v>15</v>
      </c>
      <c r="F18544" s="37" t="s">
        <v>9</v>
      </c>
    </row>
    <row r="18545">
      <c r="A18545" s="36" t="str">
        <f t="shared" si="1"/>
        <v>Medium Population-Middle Poverty</v>
      </c>
      <c r="B18545" s="35" t="s">
        <v>18564</v>
      </c>
      <c r="C18545" s="37">
        <v>5744.0</v>
      </c>
      <c r="D18545" s="37">
        <v>0.137534818941504</v>
      </c>
      <c r="E18545" s="37" t="s">
        <v>15</v>
      </c>
      <c r="F18545" s="37" t="s">
        <v>10</v>
      </c>
    </row>
    <row r="18546">
      <c r="A18546" s="36" t="str">
        <f t="shared" si="1"/>
        <v>Medium Population-Low Poverty</v>
      </c>
      <c r="B18546" s="35" t="s">
        <v>18565</v>
      </c>
      <c r="C18546" s="37">
        <v>1767.0</v>
      </c>
      <c r="D18546" s="37">
        <v>0.0707413695529145</v>
      </c>
      <c r="E18546" s="37" t="s">
        <v>15</v>
      </c>
      <c r="F18546" s="37" t="s">
        <v>9</v>
      </c>
    </row>
    <row r="18547">
      <c r="A18547" s="36" t="str">
        <f t="shared" si="1"/>
        <v>Low Population-Low Poverty</v>
      </c>
      <c r="B18547" s="35" t="s">
        <v>18566</v>
      </c>
      <c r="C18547" s="37">
        <v>378.0</v>
      </c>
      <c r="D18547" s="37">
        <v>0.0158730158730159</v>
      </c>
      <c r="E18547" s="37" t="s">
        <v>16</v>
      </c>
      <c r="F18547" s="37" t="s">
        <v>9</v>
      </c>
    </row>
    <row r="18548">
      <c r="A18548" s="36" t="str">
        <f t="shared" si="1"/>
        <v>Low Population-Low Poverty</v>
      </c>
      <c r="B18548" s="35" t="s">
        <v>18567</v>
      </c>
      <c r="C18548" s="37">
        <v>243.0</v>
      </c>
      <c r="D18548" s="37">
        <v>0.0781893004115226</v>
      </c>
      <c r="E18548" s="37" t="s">
        <v>16</v>
      </c>
      <c r="F18548" s="37" t="s">
        <v>9</v>
      </c>
    </row>
    <row r="18549">
      <c r="A18549" s="36" t="str">
        <f t="shared" si="1"/>
        <v>Low Population-Middle Poverty</v>
      </c>
      <c r="B18549" s="35" t="s">
        <v>18568</v>
      </c>
      <c r="C18549" s="37">
        <v>281.0</v>
      </c>
      <c r="D18549" s="37">
        <v>0.113879003558719</v>
      </c>
      <c r="E18549" s="37" t="s">
        <v>16</v>
      </c>
      <c r="F18549" s="37" t="s">
        <v>10</v>
      </c>
    </row>
    <row r="18550">
      <c r="A18550" s="36" t="str">
        <f t="shared" si="1"/>
        <v>Medium Population-Middle Poverty</v>
      </c>
      <c r="B18550" s="35" t="s">
        <v>18569</v>
      </c>
      <c r="C18550" s="37">
        <v>1399.0</v>
      </c>
      <c r="D18550" s="37">
        <v>0.112937812723374</v>
      </c>
      <c r="E18550" s="37" t="s">
        <v>15</v>
      </c>
      <c r="F18550" s="37" t="s">
        <v>10</v>
      </c>
    </row>
    <row r="18551">
      <c r="A18551" s="36" t="str">
        <f t="shared" si="1"/>
        <v>Medium Population-Low Poverty</v>
      </c>
      <c r="B18551" s="35" t="s">
        <v>18570</v>
      </c>
      <c r="C18551" s="37">
        <v>766.0</v>
      </c>
      <c r="D18551" s="37">
        <v>0.0926892950391645</v>
      </c>
      <c r="E18551" s="37" t="s">
        <v>15</v>
      </c>
      <c r="F18551" s="37" t="s">
        <v>9</v>
      </c>
    </row>
    <row r="18552">
      <c r="A18552" s="36" t="str">
        <f t="shared" si="1"/>
        <v>Low Population-Middle Poverty</v>
      </c>
      <c r="B18552" s="35" t="s">
        <v>18571</v>
      </c>
      <c r="C18552" s="37">
        <v>400.0</v>
      </c>
      <c r="D18552" s="37">
        <v>0.1125</v>
      </c>
      <c r="E18552" s="37" t="s">
        <v>16</v>
      </c>
      <c r="F18552" s="37" t="s">
        <v>10</v>
      </c>
    </row>
    <row r="18553">
      <c r="A18553" s="36" t="str">
        <f t="shared" si="1"/>
        <v>Low Population-Low Poverty</v>
      </c>
      <c r="B18553" s="35" t="s">
        <v>18572</v>
      </c>
      <c r="C18553" s="37">
        <v>467.0</v>
      </c>
      <c r="D18553" s="37">
        <v>0.00428265524625268</v>
      </c>
      <c r="E18553" s="37" t="s">
        <v>16</v>
      </c>
      <c r="F18553" s="37" t="s">
        <v>9</v>
      </c>
    </row>
    <row r="18554">
      <c r="A18554" s="36" t="str">
        <f t="shared" si="1"/>
        <v>Medium Population-Low Poverty</v>
      </c>
      <c r="B18554" s="35" t="s">
        <v>18573</v>
      </c>
      <c r="C18554" s="37">
        <v>958.0</v>
      </c>
      <c r="D18554" s="37">
        <v>0.0741127348643006</v>
      </c>
      <c r="E18554" s="37" t="s">
        <v>15</v>
      </c>
      <c r="F18554" s="37" t="s">
        <v>9</v>
      </c>
    </row>
    <row r="18555">
      <c r="A18555" s="36" t="str">
        <f t="shared" si="1"/>
        <v>Medium Population-Middle Poverty</v>
      </c>
      <c r="B18555" s="35" t="s">
        <v>18574</v>
      </c>
      <c r="C18555" s="37">
        <v>954.0</v>
      </c>
      <c r="D18555" s="37">
        <v>0.125786163522013</v>
      </c>
      <c r="E18555" s="37" t="s">
        <v>15</v>
      </c>
      <c r="F18555" s="37" t="s">
        <v>10</v>
      </c>
    </row>
    <row r="18556">
      <c r="A18556" s="36" t="str">
        <f t="shared" si="1"/>
        <v>Medium Population-Middle Poverty</v>
      </c>
      <c r="B18556" s="35" t="s">
        <v>18575</v>
      </c>
      <c r="C18556" s="37">
        <v>604.0</v>
      </c>
      <c r="D18556" s="37">
        <v>0.134105960264901</v>
      </c>
      <c r="E18556" s="37" t="s">
        <v>15</v>
      </c>
      <c r="F18556" s="37" t="s">
        <v>10</v>
      </c>
    </row>
    <row r="18557">
      <c r="A18557" s="36" t="str">
        <f t="shared" si="1"/>
        <v>Medium Population-Middle Poverty</v>
      </c>
      <c r="B18557" s="35" t="s">
        <v>18576</v>
      </c>
      <c r="C18557" s="37">
        <v>628.0</v>
      </c>
      <c r="D18557" s="37">
        <v>0.114649681528662</v>
      </c>
      <c r="E18557" s="37" t="s">
        <v>15</v>
      </c>
      <c r="F18557" s="37" t="s">
        <v>10</v>
      </c>
    </row>
    <row r="18558">
      <c r="A18558" s="36" t="str">
        <f t="shared" si="1"/>
        <v>Low Population-Low Poverty</v>
      </c>
      <c r="B18558" s="35" t="s">
        <v>18577</v>
      </c>
      <c r="C18558" s="37">
        <v>468.0</v>
      </c>
      <c r="D18558" s="37">
        <v>0.0555555555555556</v>
      </c>
      <c r="E18558" s="37" t="s">
        <v>16</v>
      </c>
      <c r="F18558" s="37" t="s">
        <v>9</v>
      </c>
    </row>
    <row r="18559">
      <c r="A18559" s="36" t="str">
        <f t="shared" si="1"/>
        <v>Low Population-Low Poverty</v>
      </c>
      <c r="B18559" s="35" t="s">
        <v>18578</v>
      </c>
      <c r="C18559" s="37">
        <v>61.0</v>
      </c>
      <c r="D18559" s="37">
        <v>0.0819672131147541</v>
      </c>
      <c r="E18559" s="37" t="s">
        <v>16</v>
      </c>
      <c r="F18559" s="37" t="s">
        <v>9</v>
      </c>
    </row>
    <row r="18560">
      <c r="A18560" s="36" t="str">
        <f t="shared" si="1"/>
        <v>Low Population-Middle Poverty</v>
      </c>
      <c r="B18560" s="35" t="s">
        <v>18579</v>
      </c>
      <c r="C18560" s="37">
        <v>426.0</v>
      </c>
      <c r="D18560" s="37">
        <v>0.112676056338028</v>
      </c>
      <c r="E18560" s="37" t="s">
        <v>16</v>
      </c>
      <c r="F18560" s="37" t="s">
        <v>10</v>
      </c>
    </row>
    <row r="18561">
      <c r="A18561" s="36" t="str">
        <f t="shared" si="1"/>
        <v>Medium Population-Low Poverty</v>
      </c>
      <c r="B18561" s="35" t="s">
        <v>18580</v>
      </c>
      <c r="C18561" s="37">
        <v>2001.0</v>
      </c>
      <c r="D18561" s="37">
        <v>0.0629685157421289</v>
      </c>
      <c r="E18561" s="37" t="s">
        <v>15</v>
      </c>
      <c r="F18561" s="37" t="s">
        <v>9</v>
      </c>
    </row>
    <row r="18562">
      <c r="A18562" s="36" t="str">
        <f t="shared" si="1"/>
        <v>Medium Population-Low Poverty</v>
      </c>
      <c r="B18562" s="35" t="s">
        <v>18581</v>
      </c>
      <c r="C18562" s="37">
        <v>701.0</v>
      </c>
      <c r="D18562" s="37">
        <v>0.0984308131241084</v>
      </c>
      <c r="E18562" s="37" t="s">
        <v>15</v>
      </c>
      <c r="F18562" s="37" t="s">
        <v>9</v>
      </c>
    </row>
    <row r="18563">
      <c r="A18563" s="36" t="str">
        <f t="shared" si="1"/>
        <v>Medium Population-Low Poverty</v>
      </c>
      <c r="B18563" s="35" t="s">
        <v>18582</v>
      </c>
      <c r="C18563" s="37">
        <v>2205.0</v>
      </c>
      <c r="D18563" s="37">
        <v>0.0893424036281179</v>
      </c>
      <c r="E18563" s="37" t="s">
        <v>15</v>
      </c>
      <c r="F18563" s="37" t="s">
        <v>9</v>
      </c>
    </row>
    <row r="18564">
      <c r="A18564" s="36" t="str">
        <f t="shared" si="1"/>
        <v>Low Population-Low Poverty</v>
      </c>
      <c r="B18564" s="35" t="s">
        <v>18583</v>
      </c>
      <c r="C18564" s="37">
        <v>439.0</v>
      </c>
      <c r="D18564" s="37">
        <v>0.0592255125284738</v>
      </c>
      <c r="E18564" s="37" t="s">
        <v>16</v>
      </c>
      <c r="F18564" s="37" t="s">
        <v>9</v>
      </c>
    </row>
    <row r="18565">
      <c r="A18565" s="36" t="str">
        <f t="shared" si="1"/>
        <v>Low Population-Low Poverty</v>
      </c>
      <c r="B18565" s="35" t="s">
        <v>18584</v>
      </c>
      <c r="C18565" s="37">
        <v>480.0</v>
      </c>
      <c r="D18565" s="37">
        <v>0.05</v>
      </c>
      <c r="E18565" s="37" t="s">
        <v>16</v>
      </c>
      <c r="F18565" s="37" t="s">
        <v>9</v>
      </c>
    </row>
    <row r="18566">
      <c r="A18566" s="36" t="str">
        <f t="shared" si="1"/>
        <v>Medium Population-Low Poverty</v>
      </c>
      <c r="B18566" s="35" t="s">
        <v>18585</v>
      </c>
      <c r="C18566" s="37">
        <v>1007.0</v>
      </c>
      <c r="D18566" s="37">
        <v>0.0883813306852036</v>
      </c>
      <c r="E18566" s="37" t="s">
        <v>15</v>
      </c>
      <c r="F18566" s="37" t="s">
        <v>9</v>
      </c>
    </row>
    <row r="18567">
      <c r="A18567" s="36" t="str">
        <f t="shared" si="1"/>
        <v>Medium Population-Low Poverty</v>
      </c>
      <c r="B18567" s="35" t="s">
        <v>18586</v>
      </c>
      <c r="C18567" s="37">
        <v>1135.0</v>
      </c>
      <c r="D18567" s="37">
        <v>0.0881057268722467</v>
      </c>
      <c r="E18567" s="37" t="s">
        <v>15</v>
      </c>
      <c r="F18567" s="37" t="s">
        <v>9</v>
      </c>
    </row>
    <row r="18568">
      <c r="A18568" s="36" t="str">
        <f t="shared" si="1"/>
        <v>Medium Population-Low Poverty</v>
      </c>
      <c r="B18568" s="35" t="s">
        <v>18587</v>
      </c>
      <c r="C18568" s="37">
        <v>820.0</v>
      </c>
      <c r="D18568" s="37">
        <v>0.0695121951219512</v>
      </c>
      <c r="E18568" s="37" t="s">
        <v>15</v>
      </c>
      <c r="F18568" s="37" t="s">
        <v>9</v>
      </c>
    </row>
    <row r="18569">
      <c r="A18569" s="36" t="str">
        <f t="shared" si="1"/>
        <v>Low Population-Low Poverty</v>
      </c>
      <c r="B18569" s="35" t="s">
        <v>18588</v>
      </c>
      <c r="C18569" s="37">
        <v>451.0</v>
      </c>
      <c r="D18569" s="37">
        <v>0.0509977827050998</v>
      </c>
      <c r="E18569" s="37" t="s">
        <v>16</v>
      </c>
      <c r="F18569" s="37" t="s">
        <v>9</v>
      </c>
    </row>
    <row r="18570">
      <c r="A18570" s="36" t="str">
        <f t="shared" si="1"/>
        <v>Low Population-Middle Poverty</v>
      </c>
      <c r="B18570" s="35" t="s">
        <v>18589</v>
      </c>
      <c r="C18570" s="37">
        <v>46.0</v>
      </c>
      <c r="D18570" s="37">
        <v>0.173913043478261</v>
      </c>
      <c r="E18570" s="37" t="s">
        <v>16</v>
      </c>
      <c r="F18570" s="37" t="s">
        <v>10</v>
      </c>
    </row>
    <row r="18571">
      <c r="A18571" s="36" t="str">
        <f t="shared" si="1"/>
        <v>Low Population-Low Poverty</v>
      </c>
      <c r="B18571" s="35" t="s">
        <v>18590</v>
      </c>
      <c r="C18571" s="37">
        <v>321.0</v>
      </c>
      <c r="D18571" s="37">
        <v>0.0934579439252336</v>
      </c>
      <c r="E18571" s="37" t="s">
        <v>16</v>
      </c>
      <c r="F18571" s="37" t="s">
        <v>9</v>
      </c>
    </row>
    <row r="18572">
      <c r="A18572" s="36" t="str">
        <f t="shared" si="1"/>
        <v>Medium Population-Low Poverty</v>
      </c>
      <c r="B18572" s="35" t="s">
        <v>18591</v>
      </c>
      <c r="C18572" s="37">
        <v>918.0</v>
      </c>
      <c r="D18572" s="37">
        <v>0.0915032679738562</v>
      </c>
      <c r="E18572" s="37" t="s">
        <v>15</v>
      </c>
      <c r="F18572" s="37" t="s">
        <v>9</v>
      </c>
    </row>
    <row r="18573">
      <c r="A18573" s="36" t="str">
        <f t="shared" si="1"/>
        <v>Medium Population-Low Poverty</v>
      </c>
      <c r="B18573" s="35" t="s">
        <v>18592</v>
      </c>
      <c r="C18573" s="37">
        <v>4108.0</v>
      </c>
      <c r="D18573" s="37">
        <v>0.0871470301850049</v>
      </c>
      <c r="E18573" s="37" t="s">
        <v>15</v>
      </c>
      <c r="F18573" s="37" t="s">
        <v>9</v>
      </c>
    </row>
    <row r="18574">
      <c r="A18574" s="36" t="str">
        <f t="shared" si="1"/>
        <v>Medium Population-Low Poverty</v>
      </c>
      <c r="B18574" s="35" t="s">
        <v>18593</v>
      </c>
      <c r="C18574" s="37">
        <v>1097.0</v>
      </c>
      <c r="D18574" s="37">
        <v>0.0856882406563355</v>
      </c>
      <c r="E18574" s="37" t="s">
        <v>15</v>
      </c>
      <c r="F18574" s="37" t="s">
        <v>9</v>
      </c>
    </row>
    <row r="18575">
      <c r="A18575" s="36" t="str">
        <f t="shared" si="1"/>
        <v>Medium Population-Low Poverty</v>
      </c>
      <c r="B18575" s="35" t="s">
        <v>18594</v>
      </c>
      <c r="C18575" s="37">
        <v>524.0</v>
      </c>
      <c r="D18575" s="37">
        <v>0.0973282442748092</v>
      </c>
      <c r="E18575" s="37" t="s">
        <v>15</v>
      </c>
      <c r="F18575" s="37" t="s">
        <v>9</v>
      </c>
    </row>
    <row r="18576">
      <c r="A18576" s="36" t="str">
        <f t="shared" si="1"/>
        <v>Low Population-Low Poverty</v>
      </c>
      <c r="B18576" s="35" t="s">
        <v>18595</v>
      </c>
      <c r="C18576" s="37">
        <v>81.0</v>
      </c>
      <c r="D18576" s="37">
        <v>0.0</v>
      </c>
      <c r="E18576" s="37" t="s">
        <v>16</v>
      </c>
      <c r="F18576" s="37" t="s">
        <v>9</v>
      </c>
    </row>
    <row r="18577">
      <c r="A18577" s="36" t="str">
        <f t="shared" si="1"/>
        <v>Low Population-Low Poverty</v>
      </c>
      <c r="B18577" s="35" t="s">
        <v>18596</v>
      </c>
      <c r="C18577" s="37">
        <v>195.0</v>
      </c>
      <c r="D18577" s="37">
        <v>0.0769230769230769</v>
      </c>
      <c r="E18577" s="37" t="s">
        <v>16</v>
      </c>
      <c r="F18577" s="37" t="s">
        <v>9</v>
      </c>
    </row>
    <row r="18578">
      <c r="A18578" s="36" t="str">
        <f t="shared" si="1"/>
        <v>Medium Population-Low Poverty</v>
      </c>
      <c r="B18578" s="35" t="s">
        <v>18597</v>
      </c>
      <c r="C18578" s="37">
        <v>1119.0</v>
      </c>
      <c r="D18578" s="37">
        <v>0.0911528150134048</v>
      </c>
      <c r="E18578" s="37" t="s">
        <v>15</v>
      </c>
      <c r="F18578" s="37" t="s">
        <v>9</v>
      </c>
    </row>
    <row r="18579">
      <c r="A18579" s="36" t="str">
        <f t="shared" si="1"/>
        <v>Medium Population-Low Poverty</v>
      </c>
      <c r="B18579" s="35" t="s">
        <v>18598</v>
      </c>
      <c r="C18579" s="37">
        <v>2627.0</v>
      </c>
      <c r="D18579" s="37">
        <v>0.0791777693186144</v>
      </c>
      <c r="E18579" s="37" t="s">
        <v>15</v>
      </c>
      <c r="F18579" s="37" t="s">
        <v>9</v>
      </c>
    </row>
    <row r="18580">
      <c r="A18580" s="36" t="str">
        <f t="shared" si="1"/>
        <v>Medium Population-Low Poverty</v>
      </c>
      <c r="B18580" s="35" t="s">
        <v>18599</v>
      </c>
      <c r="C18580" s="37">
        <v>778.0</v>
      </c>
      <c r="D18580" s="37">
        <v>0.044987146529563</v>
      </c>
      <c r="E18580" s="37" t="s">
        <v>15</v>
      </c>
      <c r="F18580" s="37" t="s">
        <v>9</v>
      </c>
    </row>
    <row r="18581">
      <c r="A18581" s="36" t="str">
        <f t="shared" si="1"/>
        <v>Medium Population-Low Poverty</v>
      </c>
      <c r="B18581" s="35" t="s">
        <v>18600</v>
      </c>
      <c r="C18581" s="37">
        <v>1350.0</v>
      </c>
      <c r="D18581" s="37">
        <v>0.0985185185185185</v>
      </c>
      <c r="E18581" s="37" t="s">
        <v>15</v>
      </c>
      <c r="F18581" s="37" t="s">
        <v>9</v>
      </c>
    </row>
    <row r="18582">
      <c r="A18582" s="36" t="str">
        <f t="shared" si="1"/>
        <v>Low Population-Low Poverty</v>
      </c>
      <c r="B18582" s="35" t="s">
        <v>18601</v>
      </c>
      <c r="C18582" s="37">
        <v>219.0</v>
      </c>
      <c r="D18582" s="37">
        <v>0.0365296803652968</v>
      </c>
      <c r="E18582" s="37" t="s">
        <v>16</v>
      </c>
      <c r="F18582" s="37" t="s">
        <v>9</v>
      </c>
    </row>
    <row r="18583">
      <c r="A18583" s="36" t="str">
        <f t="shared" si="1"/>
        <v>Low Population-Middle Poverty</v>
      </c>
      <c r="B18583" s="35" t="s">
        <v>18602</v>
      </c>
      <c r="C18583" s="37">
        <v>393.0</v>
      </c>
      <c r="D18583" s="37">
        <v>0.124681933842239</v>
      </c>
      <c r="E18583" s="37" t="s">
        <v>16</v>
      </c>
      <c r="F18583" s="37" t="s">
        <v>10</v>
      </c>
    </row>
    <row r="18584">
      <c r="A18584" s="36" t="str">
        <f t="shared" si="1"/>
        <v>Medium Population-Middle Poverty</v>
      </c>
      <c r="B18584" s="35" t="s">
        <v>18603</v>
      </c>
      <c r="C18584" s="37">
        <v>5641.0</v>
      </c>
      <c r="D18584" s="37">
        <v>0.116645984754476</v>
      </c>
      <c r="E18584" s="37" t="s">
        <v>15</v>
      </c>
      <c r="F18584" s="37" t="s">
        <v>10</v>
      </c>
    </row>
    <row r="18585">
      <c r="A18585" s="36" t="str">
        <f t="shared" si="1"/>
        <v>Medium Population-Low Poverty</v>
      </c>
      <c r="B18585" s="35" t="s">
        <v>18604</v>
      </c>
      <c r="C18585" s="37">
        <v>833.0</v>
      </c>
      <c r="D18585" s="37">
        <v>0.0900360144057623</v>
      </c>
      <c r="E18585" s="37" t="s">
        <v>15</v>
      </c>
      <c r="F18585" s="37" t="s">
        <v>9</v>
      </c>
    </row>
    <row r="18586">
      <c r="A18586" s="36" t="str">
        <f t="shared" si="1"/>
        <v>Low Population-Low Poverty</v>
      </c>
      <c r="B18586" s="35" t="s">
        <v>18605</v>
      </c>
      <c r="C18586" s="37">
        <v>418.0</v>
      </c>
      <c r="D18586" s="37">
        <v>0.0334928229665072</v>
      </c>
      <c r="E18586" s="37" t="s">
        <v>16</v>
      </c>
      <c r="F18586" s="37" t="s">
        <v>9</v>
      </c>
    </row>
    <row r="18587">
      <c r="A18587" s="36" t="str">
        <f t="shared" si="1"/>
        <v>Medium Population-Middle Poverty</v>
      </c>
      <c r="B18587" s="35" t="s">
        <v>18606</v>
      </c>
      <c r="C18587" s="37">
        <v>2755.0</v>
      </c>
      <c r="D18587" s="37">
        <v>0.144464609800363</v>
      </c>
      <c r="E18587" s="37" t="s">
        <v>15</v>
      </c>
      <c r="F18587" s="37" t="s">
        <v>10</v>
      </c>
    </row>
    <row r="18588">
      <c r="A18588" s="36" t="str">
        <f t="shared" si="1"/>
        <v>Low Population-Low Poverty</v>
      </c>
      <c r="B18588" s="35" t="s">
        <v>18607</v>
      </c>
      <c r="C18588" s="37">
        <v>212.0</v>
      </c>
      <c r="D18588" s="37">
        <v>0.0471698113207547</v>
      </c>
      <c r="E18588" s="37" t="s">
        <v>16</v>
      </c>
      <c r="F18588" s="37" t="s">
        <v>9</v>
      </c>
    </row>
    <row r="18589">
      <c r="A18589" s="36" t="str">
        <f t="shared" si="1"/>
        <v>Low Population-Low Poverty</v>
      </c>
      <c r="B18589" s="35" t="s">
        <v>18608</v>
      </c>
      <c r="C18589" s="37">
        <v>348.0</v>
      </c>
      <c r="D18589" s="37">
        <v>0.0862068965517241</v>
      </c>
      <c r="E18589" s="37" t="s">
        <v>16</v>
      </c>
      <c r="F18589" s="37" t="s">
        <v>9</v>
      </c>
    </row>
    <row r="18590">
      <c r="A18590" s="36" t="str">
        <f t="shared" si="1"/>
        <v>Low Population-Middle Poverty</v>
      </c>
      <c r="B18590" s="35" t="s">
        <v>18609</v>
      </c>
      <c r="C18590" s="37">
        <v>223.0</v>
      </c>
      <c r="D18590" s="37">
        <v>0.130044843049327</v>
      </c>
      <c r="E18590" s="37" t="s">
        <v>16</v>
      </c>
      <c r="F18590" s="37" t="s">
        <v>10</v>
      </c>
    </row>
    <row r="18591">
      <c r="A18591" s="36" t="str">
        <f t="shared" si="1"/>
        <v>Medium Population-Middle Poverty</v>
      </c>
      <c r="B18591" s="35" t="s">
        <v>18610</v>
      </c>
      <c r="C18591" s="37">
        <v>5219.0</v>
      </c>
      <c r="D18591" s="37">
        <v>0.133358881011688</v>
      </c>
      <c r="E18591" s="37" t="s">
        <v>15</v>
      </c>
      <c r="F18591" s="37" t="s">
        <v>10</v>
      </c>
    </row>
    <row r="18592">
      <c r="A18592" s="36" t="str">
        <f t="shared" si="1"/>
        <v>Low Population-Low Poverty</v>
      </c>
      <c r="B18592" s="35" t="s">
        <v>18611</v>
      </c>
      <c r="C18592" s="37">
        <v>421.0</v>
      </c>
      <c r="D18592" s="37">
        <v>0.0190023752969121</v>
      </c>
      <c r="E18592" s="37" t="s">
        <v>16</v>
      </c>
      <c r="F18592" s="37" t="s">
        <v>9</v>
      </c>
    </row>
    <row r="18593">
      <c r="A18593" s="36" t="str">
        <f t="shared" si="1"/>
        <v>Low Population-Low Poverty</v>
      </c>
      <c r="B18593" s="35" t="s">
        <v>18612</v>
      </c>
      <c r="C18593" s="37">
        <v>207.0</v>
      </c>
      <c r="D18593" s="37">
        <v>0.0676328502415459</v>
      </c>
      <c r="E18593" s="37" t="s">
        <v>16</v>
      </c>
      <c r="F18593" s="37" t="s">
        <v>9</v>
      </c>
    </row>
    <row r="18594">
      <c r="A18594" s="36" t="str">
        <f t="shared" si="1"/>
        <v>Medium Population-Low Poverty</v>
      </c>
      <c r="B18594" s="35" t="s">
        <v>18613</v>
      </c>
      <c r="C18594" s="37">
        <v>762.0</v>
      </c>
      <c r="D18594" s="37">
        <v>0.0958005249343832</v>
      </c>
      <c r="E18594" s="37" t="s">
        <v>15</v>
      </c>
      <c r="F18594" s="37" t="s">
        <v>9</v>
      </c>
    </row>
    <row r="18595">
      <c r="A18595" s="36" t="str">
        <f t="shared" si="1"/>
        <v>Medium Population-Middle Poverty</v>
      </c>
      <c r="B18595" s="35" t="s">
        <v>18614</v>
      </c>
      <c r="C18595" s="37">
        <v>869.0</v>
      </c>
      <c r="D18595" s="37">
        <v>0.104718066743383</v>
      </c>
      <c r="E18595" s="37" t="s">
        <v>15</v>
      </c>
      <c r="F18595" s="37" t="s">
        <v>10</v>
      </c>
    </row>
    <row r="18596">
      <c r="A18596" s="36" t="str">
        <f t="shared" si="1"/>
        <v>Medium Population-Low Poverty</v>
      </c>
      <c r="B18596" s="35" t="s">
        <v>18615</v>
      </c>
      <c r="C18596" s="37">
        <v>651.0</v>
      </c>
      <c r="D18596" s="37">
        <v>0.0706605222734255</v>
      </c>
      <c r="E18596" s="37" t="s">
        <v>15</v>
      </c>
      <c r="F18596" s="37" t="s">
        <v>9</v>
      </c>
    </row>
    <row r="18597">
      <c r="A18597" s="36" t="str">
        <f t="shared" si="1"/>
        <v>Medium Population-Low Poverty</v>
      </c>
      <c r="B18597" s="35" t="s">
        <v>18616</v>
      </c>
      <c r="C18597" s="37">
        <v>628.0</v>
      </c>
      <c r="D18597" s="37">
        <v>0.0859872611464968</v>
      </c>
      <c r="E18597" s="37" t="s">
        <v>15</v>
      </c>
      <c r="F18597" s="37" t="s">
        <v>9</v>
      </c>
    </row>
    <row r="18598">
      <c r="A18598" s="36" t="str">
        <f t="shared" si="1"/>
        <v>Medium Population-Middle Poverty</v>
      </c>
      <c r="B18598" s="35" t="s">
        <v>18617</v>
      </c>
      <c r="C18598" s="37">
        <v>1786.0</v>
      </c>
      <c r="D18598" s="37">
        <v>0.111982082866741</v>
      </c>
      <c r="E18598" s="37" t="s">
        <v>15</v>
      </c>
      <c r="F18598" s="37" t="s">
        <v>10</v>
      </c>
    </row>
    <row r="18599">
      <c r="A18599" s="36" t="str">
        <f t="shared" si="1"/>
        <v>Medium Population-Low Poverty</v>
      </c>
      <c r="B18599" s="35" t="s">
        <v>18618</v>
      </c>
      <c r="C18599" s="37">
        <v>2955.0</v>
      </c>
      <c r="D18599" s="37">
        <v>0.0737732656514382</v>
      </c>
      <c r="E18599" s="37" t="s">
        <v>15</v>
      </c>
      <c r="F18599" s="37" t="s">
        <v>9</v>
      </c>
    </row>
    <row r="18600">
      <c r="A18600" s="36" t="str">
        <f t="shared" si="1"/>
        <v>Low Population-Low Poverty</v>
      </c>
      <c r="B18600" s="35" t="s">
        <v>18619</v>
      </c>
      <c r="C18600" s="37">
        <v>357.0</v>
      </c>
      <c r="D18600" s="37">
        <v>0.0700280112044818</v>
      </c>
      <c r="E18600" s="37" t="s">
        <v>16</v>
      </c>
      <c r="F18600" s="37" t="s">
        <v>9</v>
      </c>
    </row>
    <row r="18601">
      <c r="A18601" s="36" t="str">
        <f t="shared" si="1"/>
        <v>Low Population-Middle Poverty</v>
      </c>
      <c r="B18601" s="35" t="s">
        <v>18620</v>
      </c>
      <c r="C18601" s="37">
        <v>331.0</v>
      </c>
      <c r="D18601" s="37">
        <v>0.13595166163142</v>
      </c>
      <c r="E18601" s="37" t="s">
        <v>16</v>
      </c>
      <c r="F18601" s="37" t="s">
        <v>10</v>
      </c>
    </row>
    <row r="18602">
      <c r="A18602" s="36" t="str">
        <f t="shared" si="1"/>
        <v>Medium Population-Middle Poverty</v>
      </c>
      <c r="B18602" s="35" t="s">
        <v>18621</v>
      </c>
      <c r="C18602" s="37">
        <v>2963.0</v>
      </c>
      <c r="D18602" s="37">
        <v>0.118798515018562</v>
      </c>
      <c r="E18602" s="37" t="s">
        <v>15</v>
      </c>
      <c r="F18602" s="37" t="s">
        <v>10</v>
      </c>
    </row>
    <row r="18603">
      <c r="A18603" s="36" t="str">
        <f t="shared" si="1"/>
        <v>Medium Population-Low Poverty</v>
      </c>
      <c r="B18603" s="35" t="s">
        <v>18622</v>
      </c>
      <c r="C18603" s="37">
        <v>1043.0</v>
      </c>
      <c r="D18603" s="37">
        <v>0.0767018216682646</v>
      </c>
      <c r="E18603" s="37" t="s">
        <v>15</v>
      </c>
      <c r="F18603" s="37" t="s">
        <v>9</v>
      </c>
    </row>
    <row r="18604">
      <c r="A18604" s="36" t="str">
        <f t="shared" si="1"/>
        <v>Low Population-Low Poverty</v>
      </c>
      <c r="B18604" s="35" t="s">
        <v>18623</v>
      </c>
      <c r="C18604" s="37">
        <v>54.0</v>
      </c>
      <c r="D18604" s="37">
        <v>0.0925925925925926</v>
      </c>
      <c r="E18604" s="37" t="s">
        <v>16</v>
      </c>
      <c r="F18604" s="37" t="s">
        <v>9</v>
      </c>
    </row>
    <row r="18605">
      <c r="A18605" s="36" t="str">
        <f t="shared" si="1"/>
        <v>Medium Population-Middle Poverty</v>
      </c>
      <c r="B18605" s="35" t="s">
        <v>18624</v>
      </c>
      <c r="C18605" s="37">
        <v>1833.0</v>
      </c>
      <c r="D18605" s="37">
        <v>0.140752864157119</v>
      </c>
      <c r="E18605" s="37" t="s">
        <v>15</v>
      </c>
      <c r="F18605" s="37" t="s">
        <v>10</v>
      </c>
    </row>
    <row r="18606">
      <c r="A18606" s="36" t="str">
        <f t="shared" si="1"/>
        <v>Medium Population-Middle Poverty</v>
      </c>
      <c r="B18606" s="35" t="s">
        <v>18625</v>
      </c>
      <c r="C18606" s="37">
        <v>1206.0</v>
      </c>
      <c r="D18606" s="37">
        <v>0.262852404643449</v>
      </c>
      <c r="E18606" s="37" t="s">
        <v>15</v>
      </c>
      <c r="F18606" s="37" t="s">
        <v>10</v>
      </c>
    </row>
    <row r="18607">
      <c r="A18607" s="36" t="str">
        <f t="shared" si="1"/>
        <v>Medium Population-Middle Poverty</v>
      </c>
      <c r="B18607" s="35" t="s">
        <v>18626</v>
      </c>
      <c r="C18607" s="37">
        <v>1107.0</v>
      </c>
      <c r="D18607" s="37">
        <v>0.128274616079494</v>
      </c>
      <c r="E18607" s="37" t="s">
        <v>15</v>
      </c>
      <c r="F18607" s="37" t="s">
        <v>10</v>
      </c>
    </row>
    <row r="18608">
      <c r="A18608" s="36" t="str">
        <f t="shared" si="1"/>
        <v>Medium Population-Low Poverty</v>
      </c>
      <c r="B18608" s="35" t="s">
        <v>18627</v>
      </c>
      <c r="C18608" s="37">
        <v>1206.0</v>
      </c>
      <c r="D18608" s="37">
        <v>0.093698175787728</v>
      </c>
      <c r="E18608" s="37" t="s">
        <v>15</v>
      </c>
      <c r="F18608" s="37" t="s">
        <v>9</v>
      </c>
    </row>
    <row r="18609">
      <c r="A18609" s="36" t="str">
        <f t="shared" si="1"/>
        <v>Medium Population-Low Poverty</v>
      </c>
      <c r="B18609" s="35" t="s">
        <v>18628</v>
      </c>
      <c r="C18609" s="37">
        <v>608.0</v>
      </c>
      <c r="D18609" s="37">
        <v>0.0674342105263158</v>
      </c>
      <c r="E18609" s="37" t="s">
        <v>15</v>
      </c>
      <c r="F18609" s="37" t="s">
        <v>9</v>
      </c>
    </row>
    <row r="18610">
      <c r="A18610" s="36" t="str">
        <f t="shared" si="1"/>
        <v>Low Population-Middle Poverty</v>
      </c>
      <c r="B18610" s="35" t="s">
        <v>18629</v>
      </c>
      <c r="C18610" s="37">
        <v>353.0</v>
      </c>
      <c r="D18610" s="37">
        <v>0.172804532577904</v>
      </c>
      <c r="E18610" s="37" t="s">
        <v>16</v>
      </c>
      <c r="F18610" s="37" t="s">
        <v>10</v>
      </c>
    </row>
    <row r="18611">
      <c r="A18611" s="36" t="str">
        <f t="shared" si="1"/>
        <v>High Population-Middle Poverty</v>
      </c>
      <c r="B18611" s="35" t="s">
        <v>18630</v>
      </c>
      <c r="C18611" s="37">
        <v>14246.0</v>
      </c>
      <c r="D18611" s="37">
        <v>0.171978099115541</v>
      </c>
      <c r="E18611" s="37" t="s">
        <v>14</v>
      </c>
      <c r="F18611" s="37" t="s">
        <v>10</v>
      </c>
    </row>
    <row r="18612">
      <c r="A18612" s="36" t="str">
        <f t="shared" si="1"/>
        <v>High Population-Middle Poverty</v>
      </c>
      <c r="B18612" s="35" t="s">
        <v>18631</v>
      </c>
      <c r="C18612" s="37">
        <v>22533.0</v>
      </c>
      <c r="D18612" s="37">
        <v>0.140771313185106</v>
      </c>
      <c r="E18612" s="37" t="s">
        <v>14</v>
      </c>
      <c r="F18612" s="37" t="s">
        <v>10</v>
      </c>
    </row>
    <row r="18613">
      <c r="A18613" s="36" t="str">
        <f t="shared" si="1"/>
        <v>Low Population-Low Poverty</v>
      </c>
      <c r="B18613" s="35" t="s">
        <v>18632</v>
      </c>
      <c r="C18613" s="37">
        <v>282.0</v>
      </c>
      <c r="D18613" s="37">
        <v>0.0141843971631206</v>
      </c>
      <c r="E18613" s="37" t="s">
        <v>16</v>
      </c>
      <c r="F18613" s="37" t="s">
        <v>9</v>
      </c>
    </row>
    <row r="18614">
      <c r="A18614" s="36" t="str">
        <f t="shared" si="1"/>
        <v>Medium Population-Middle Poverty</v>
      </c>
      <c r="B18614" s="35" t="s">
        <v>18633</v>
      </c>
      <c r="C18614" s="37">
        <v>2013.0</v>
      </c>
      <c r="D18614" s="37">
        <v>0.168902136115251</v>
      </c>
      <c r="E18614" s="37" t="s">
        <v>15</v>
      </c>
      <c r="F18614" s="37" t="s">
        <v>10</v>
      </c>
    </row>
    <row r="18615">
      <c r="A18615" s="36" t="str">
        <f t="shared" si="1"/>
        <v>Medium Population-Low Poverty</v>
      </c>
      <c r="B18615" s="35" t="s">
        <v>18634</v>
      </c>
      <c r="C18615" s="37">
        <v>2166.0</v>
      </c>
      <c r="D18615" s="37">
        <v>0.0974145891043398</v>
      </c>
      <c r="E18615" s="37" t="s">
        <v>15</v>
      </c>
      <c r="F18615" s="37" t="s">
        <v>9</v>
      </c>
    </row>
    <row r="18616">
      <c r="A18616" s="36" t="str">
        <f t="shared" si="1"/>
        <v>Low Population-Low Poverty</v>
      </c>
      <c r="B18616" s="35" t="s">
        <v>18635</v>
      </c>
      <c r="C18616" s="37">
        <v>5.0</v>
      </c>
      <c r="D18616" s="37">
        <v>0.0</v>
      </c>
      <c r="E18616" s="37" t="s">
        <v>16</v>
      </c>
      <c r="F18616" s="37" t="s">
        <v>9</v>
      </c>
    </row>
    <row r="18617">
      <c r="A18617" s="36" t="str">
        <f t="shared" si="1"/>
        <v>Low Population-Middle Poverty</v>
      </c>
      <c r="B18617" s="35" t="s">
        <v>18636</v>
      </c>
      <c r="C18617" s="37">
        <v>402.0</v>
      </c>
      <c r="D18617" s="37">
        <v>0.119402985074627</v>
      </c>
      <c r="E18617" s="37" t="s">
        <v>16</v>
      </c>
      <c r="F18617" s="37" t="s">
        <v>10</v>
      </c>
    </row>
    <row r="18618">
      <c r="A18618" s="36" t="str">
        <f t="shared" si="1"/>
        <v>Low Population-Low Poverty</v>
      </c>
      <c r="B18618" s="35" t="s">
        <v>18637</v>
      </c>
      <c r="C18618" s="37">
        <v>452.0</v>
      </c>
      <c r="D18618" s="37">
        <v>0.0575221238938053</v>
      </c>
      <c r="E18618" s="37" t="s">
        <v>16</v>
      </c>
      <c r="F18618" s="37" t="s">
        <v>9</v>
      </c>
    </row>
    <row r="18619">
      <c r="A18619" s="36" t="str">
        <f t="shared" si="1"/>
        <v>Medium Population-Middle Poverty</v>
      </c>
      <c r="B18619" s="35" t="s">
        <v>18638</v>
      </c>
      <c r="C18619" s="37">
        <v>675.0</v>
      </c>
      <c r="D18619" s="37">
        <v>0.10962962962963</v>
      </c>
      <c r="E18619" s="37" t="s">
        <v>15</v>
      </c>
      <c r="F18619" s="37" t="s">
        <v>10</v>
      </c>
    </row>
    <row r="18620">
      <c r="A18620" s="36" t="str">
        <f t="shared" si="1"/>
        <v>Medium Population-Middle Poverty</v>
      </c>
      <c r="B18620" s="35" t="s">
        <v>18639</v>
      </c>
      <c r="C18620" s="37">
        <v>4250.0</v>
      </c>
      <c r="D18620" s="37">
        <v>0.156470588235294</v>
      </c>
      <c r="E18620" s="37" t="s">
        <v>15</v>
      </c>
      <c r="F18620" s="37" t="s">
        <v>10</v>
      </c>
    </row>
    <row r="18621">
      <c r="A18621" s="36" t="str">
        <f t="shared" si="1"/>
        <v>Medium Population-Low Poverty</v>
      </c>
      <c r="B18621" s="35" t="s">
        <v>18640</v>
      </c>
      <c r="C18621" s="37">
        <v>689.0</v>
      </c>
      <c r="D18621" s="37">
        <v>0.0566037735849057</v>
      </c>
      <c r="E18621" s="37" t="s">
        <v>15</v>
      </c>
      <c r="F18621" s="37" t="s">
        <v>9</v>
      </c>
    </row>
    <row r="18622">
      <c r="A18622" s="36" t="str">
        <f t="shared" si="1"/>
        <v>Low Population-Low Poverty</v>
      </c>
      <c r="B18622" s="35" t="s">
        <v>18641</v>
      </c>
      <c r="C18622" s="37">
        <v>481.0</v>
      </c>
      <c r="D18622" s="37">
        <v>0.0582120582120582</v>
      </c>
      <c r="E18622" s="37" t="s">
        <v>16</v>
      </c>
      <c r="F18622" s="37" t="s">
        <v>9</v>
      </c>
    </row>
    <row r="18623">
      <c r="A18623" s="36" t="str">
        <f t="shared" si="1"/>
        <v>Medium Population-Middle Poverty</v>
      </c>
      <c r="B18623" s="35" t="s">
        <v>18642</v>
      </c>
      <c r="C18623" s="37">
        <v>978.0</v>
      </c>
      <c r="D18623" s="37">
        <v>0.137014314928425</v>
      </c>
      <c r="E18623" s="37" t="s">
        <v>15</v>
      </c>
      <c r="F18623" s="37" t="s">
        <v>10</v>
      </c>
    </row>
    <row r="18624">
      <c r="A18624" s="36" t="str">
        <f t="shared" si="1"/>
        <v>Medium Population-Middle Poverty</v>
      </c>
      <c r="B18624" s="35" t="s">
        <v>18643</v>
      </c>
      <c r="C18624" s="37">
        <v>2651.0</v>
      </c>
      <c r="D18624" s="37">
        <v>0.111655978875896</v>
      </c>
      <c r="E18624" s="37" t="s">
        <v>15</v>
      </c>
      <c r="F18624" s="37" t="s">
        <v>10</v>
      </c>
    </row>
    <row r="18625">
      <c r="A18625" s="36" t="str">
        <f t="shared" si="1"/>
        <v>Medium Population-Low Poverty</v>
      </c>
      <c r="B18625" s="35" t="s">
        <v>18644</v>
      </c>
      <c r="C18625" s="37">
        <v>696.0</v>
      </c>
      <c r="D18625" s="37">
        <v>0.0991379310344828</v>
      </c>
      <c r="E18625" s="37" t="s">
        <v>15</v>
      </c>
      <c r="F18625" s="37" t="s">
        <v>9</v>
      </c>
    </row>
    <row r="18626">
      <c r="A18626" s="36" t="str">
        <f t="shared" si="1"/>
        <v>Medium Population-Low Poverty</v>
      </c>
      <c r="B18626" s="35" t="s">
        <v>18645</v>
      </c>
      <c r="C18626" s="37">
        <v>1982.0</v>
      </c>
      <c r="D18626" s="37">
        <v>0.0736629667003027</v>
      </c>
      <c r="E18626" s="37" t="s">
        <v>15</v>
      </c>
      <c r="F18626" s="37" t="s">
        <v>9</v>
      </c>
    </row>
    <row r="18627">
      <c r="A18627" s="36" t="str">
        <f t="shared" si="1"/>
        <v>Medium Population-Middle Poverty</v>
      </c>
      <c r="B18627" s="35" t="s">
        <v>18646</v>
      </c>
      <c r="C18627" s="37">
        <v>1376.0</v>
      </c>
      <c r="D18627" s="37">
        <v>0.100290697674419</v>
      </c>
      <c r="E18627" s="37" t="s">
        <v>15</v>
      </c>
      <c r="F18627" s="37" t="s">
        <v>10</v>
      </c>
    </row>
    <row r="18628">
      <c r="A18628" s="36" t="str">
        <f t="shared" si="1"/>
        <v>Low Population-Low Poverty</v>
      </c>
      <c r="B18628" s="35" t="s">
        <v>18647</v>
      </c>
      <c r="C18628" s="37">
        <v>284.0</v>
      </c>
      <c r="D18628" s="37">
        <v>0.0809859154929577</v>
      </c>
      <c r="E18628" s="37" t="s">
        <v>16</v>
      </c>
      <c r="F18628" s="37" t="s">
        <v>9</v>
      </c>
    </row>
    <row r="18629">
      <c r="A18629" s="36" t="str">
        <f t="shared" si="1"/>
        <v>Medium Population-Middle Poverty</v>
      </c>
      <c r="B18629" s="35" t="s">
        <v>18648</v>
      </c>
      <c r="C18629" s="37">
        <v>740.0</v>
      </c>
      <c r="D18629" s="37">
        <v>0.139189189189189</v>
      </c>
      <c r="E18629" s="37" t="s">
        <v>15</v>
      </c>
      <c r="F18629" s="37" t="s">
        <v>10</v>
      </c>
    </row>
    <row r="18630">
      <c r="A18630" s="36" t="str">
        <f t="shared" si="1"/>
        <v>Low Population-Low Poverty</v>
      </c>
      <c r="B18630" s="35" t="s">
        <v>18649</v>
      </c>
      <c r="C18630" s="37">
        <v>218.0</v>
      </c>
      <c r="D18630" s="37">
        <v>0.0275229357798165</v>
      </c>
      <c r="E18630" s="37" t="s">
        <v>16</v>
      </c>
      <c r="F18630" s="37" t="s">
        <v>9</v>
      </c>
    </row>
    <row r="18631">
      <c r="A18631" s="36" t="str">
        <f t="shared" si="1"/>
        <v>Low Population-Low Poverty</v>
      </c>
      <c r="B18631" s="35" t="s">
        <v>18650</v>
      </c>
      <c r="C18631" s="37">
        <v>174.0</v>
      </c>
      <c r="D18631" s="37">
        <v>0.0977011494252874</v>
      </c>
      <c r="E18631" s="37" t="s">
        <v>16</v>
      </c>
      <c r="F18631" s="37" t="s">
        <v>9</v>
      </c>
    </row>
    <row r="18632">
      <c r="A18632" s="36" t="str">
        <f t="shared" si="1"/>
        <v>Medium Population-Low Poverty</v>
      </c>
      <c r="B18632" s="35" t="s">
        <v>18651</v>
      </c>
      <c r="C18632" s="37">
        <v>993.0</v>
      </c>
      <c r="D18632" s="37">
        <v>0.0664652567975831</v>
      </c>
      <c r="E18632" s="37" t="s">
        <v>15</v>
      </c>
      <c r="F18632" s="37" t="s">
        <v>9</v>
      </c>
    </row>
    <row r="18633">
      <c r="A18633" s="36" t="str">
        <f t="shared" si="1"/>
        <v>Medium Population-Low Poverty</v>
      </c>
      <c r="B18633" s="35" t="s">
        <v>18652</v>
      </c>
      <c r="C18633" s="37">
        <v>1787.0</v>
      </c>
      <c r="D18633" s="37">
        <v>0.0822607722439843</v>
      </c>
      <c r="E18633" s="37" t="s">
        <v>15</v>
      </c>
      <c r="F18633" s="37" t="s">
        <v>9</v>
      </c>
    </row>
    <row r="18634">
      <c r="A18634" s="36" t="str">
        <f t="shared" si="1"/>
        <v>Medium Population-Low Poverty</v>
      </c>
      <c r="B18634" s="35" t="s">
        <v>18653</v>
      </c>
      <c r="C18634" s="37">
        <v>801.0</v>
      </c>
      <c r="D18634" s="37">
        <v>0.0536828963795256</v>
      </c>
      <c r="E18634" s="37" t="s">
        <v>15</v>
      </c>
      <c r="F18634" s="37" t="s">
        <v>9</v>
      </c>
    </row>
    <row r="18635">
      <c r="A18635" s="36" t="str">
        <f t="shared" si="1"/>
        <v>Low Population-Middle Poverty</v>
      </c>
      <c r="B18635" s="35" t="s">
        <v>18654</v>
      </c>
      <c r="C18635" s="37">
        <v>379.0</v>
      </c>
      <c r="D18635" s="37">
        <v>0.139841688654354</v>
      </c>
      <c r="E18635" s="37" t="s">
        <v>16</v>
      </c>
      <c r="F18635" s="37" t="s">
        <v>10</v>
      </c>
    </row>
    <row r="18636">
      <c r="A18636" s="36" t="str">
        <f t="shared" si="1"/>
        <v>Medium Population-Low Poverty</v>
      </c>
      <c r="B18636" s="35" t="s">
        <v>18655</v>
      </c>
      <c r="C18636" s="37">
        <v>2440.0</v>
      </c>
      <c r="D18636" s="37">
        <v>0.0737704918032787</v>
      </c>
      <c r="E18636" s="37" t="s">
        <v>15</v>
      </c>
      <c r="F18636" s="37" t="s">
        <v>9</v>
      </c>
    </row>
    <row r="18637">
      <c r="A18637" s="36" t="str">
        <f t="shared" si="1"/>
        <v>Medium Population-Low Poverty</v>
      </c>
      <c r="B18637" s="35" t="s">
        <v>18656</v>
      </c>
      <c r="C18637" s="37">
        <v>518.0</v>
      </c>
      <c r="D18637" s="37">
        <v>0.0675675675675676</v>
      </c>
      <c r="E18637" s="37" t="s">
        <v>15</v>
      </c>
      <c r="F18637" s="37" t="s">
        <v>9</v>
      </c>
    </row>
    <row r="18638">
      <c r="A18638" s="36" t="str">
        <f t="shared" si="1"/>
        <v>Low Population-Middle Poverty</v>
      </c>
      <c r="B18638" s="35" t="s">
        <v>18657</v>
      </c>
      <c r="C18638" s="37">
        <v>345.0</v>
      </c>
      <c r="D18638" s="37">
        <v>0.147826086956522</v>
      </c>
      <c r="E18638" s="37" t="s">
        <v>16</v>
      </c>
      <c r="F18638" s="37" t="s">
        <v>10</v>
      </c>
    </row>
    <row r="18639">
      <c r="A18639" s="36" t="str">
        <f t="shared" si="1"/>
        <v>Low Population-Middle Poverty</v>
      </c>
      <c r="B18639" s="35" t="s">
        <v>18658</v>
      </c>
      <c r="C18639" s="37">
        <v>495.0</v>
      </c>
      <c r="D18639" s="37">
        <v>0.214141414141414</v>
      </c>
      <c r="E18639" s="37" t="s">
        <v>16</v>
      </c>
      <c r="F18639" s="37" t="s">
        <v>10</v>
      </c>
    </row>
    <row r="18640">
      <c r="A18640" s="36" t="str">
        <f t="shared" si="1"/>
        <v>Medium Population-Low Poverty</v>
      </c>
      <c r="B18640" s="35" t="s">
        <v>18659</v>
      </c>
      <c r="C18640" s="37">
        <v>621.0</v>
      </c>
      <c r="D18640" s="37">
        <v>0.0563607085346216</v>
      </c>
      <c r="E18640" s="37" t="s">
        <v>15</v>
      </c>
      <c r="F18640" s="37" t="s">
        <v>9</v>
      </c>
    </row>
    <row r="18641">
      <c r="A18641" s="36" t="str">
        <f t="shared" si="1"/>
        <v>Medium Population-Low Poverty</v>
      </c>
      <c r="B18641" s="35" t="s">
        <v>18660</v>
      </c>
      <c r="C18641" s="37">
        <v>1001.0</v>
      </c>
      <c r="D18641" s="37">
        <v>0.0719280719280719</v>
      </c>
      <c r="E18641" s="37" t="s">
        <v>15</v>
      </c>
      <c r="F18641" s="37" t="s">
        <v>9</v>
      </c>
    </row>
    <row r="18642">
      <c r="A18642" s="36" t="str">
        <f t="shared" si="1"/>
        <v>Medium Population-Middle Poverty</v>
      </c>
      <c r="B18642" s="35" t="s">
        <v>18661</v>
      </c>
      <c r="C18642" s="37">
        <v>3730.0</v>
      </c>
      <c r="D18642" s="37">
        <v>0.172654155495979</v>
      </c>
      <c r="E18642" s="37" t="s">
        <v>15</v>
      </c>
      <c r="F18642" s="37" t="s">
        <v>10</v>
      </c>
    </row>
    <row r="18643">
      <c r="A18643" s="36" t="str">
        <f t="shared" si="1"/>
        <v>Medium Population-Middle Poverty</v>
      </c>
      <c r="B18643" s="35" t="s">
        <v>18662</v>
      </c>
      <c r="C18643" s="37">
        <v>1681.0</v>
      </c>
      <c r="D18643" s="37">
        <v>0.162403331350387</v>
      </c>
      <c r="E18643" s="37" t="s">
        <v>15</v>
      </c>
      <c r="F18643" s="37" t="s">
        <v>10</v>
      </c>
    </row>
    <row r="18644">
      <c r="A18644" s="36" t="str">
        <f t="shared" si="1"/>
        <v>Medium Population-Middle Poverty</v>
      </c>
      <c r="B18644" s="35" t="s">
        <v>18663</v>
      </c>
      <c r="C18644" s="37">
        <v>1537.0</v>
      </c>
      <c r="D18644" s="37">
        <v>0.104749512036435</v>
      </c>
      <c r="E18644" s="37" t="s">
        <v>15</v>
      </c>
      <c r="F18644" s="37" t="s">
        <v>10</v>
      </c>
    </row>
    <row r="18645">
      <c r="A18645" s="36" t="str">
        <f t="shared" si="1"/>
        <v>Medium Population-Low Poverty</v>
      </c>
      <c r="B18645" s="35" t="s">
        <v>18664</v>
      </c>
      <c r="C18645" s="37">
        <v>620.0</v>
      </c>
      <c r="D18645" s="37">
        <v>0.0661290322580645</v>
      </c>
      <c r="E18645" s="37" t="s">
        <v>15</v>
      </c>
      <c r="F18645" s="37" t="s">
        <v>9</v>
      </c>
    </row>
    <row r="18646">
      <c r="A18646" s="36" t="str">
        <f t="shared" si="1"/>
        <v>Medium Population-Low Poverty</v>
      </c>
      <c r="B18646" s="35" t="s">
        <v>18665</v>
      </c>
      <c r="C18646" s="37">
        <v>804.0</v>
      </c>
      <c r="D18646" s="37">
        <v>0.0920398009950249</v>
      </c>
      <c r="E18646" s="37" t="s">
        <v>15</v>
      </c>
      <c r="F18646" s="37" t="s">
        <v>9</v>
      </c>
    </row>
    <row r="18647">
      <c r="A18647" s="36" t="str">
        <f t="shared" si="1"/>
        <v>Low Population-Low Poverty</v>
      </c>
      <c r="B18647" s="35" t="s">
        <v>18666</v>
      </c>
      <c r="C18647" s="37">
        <v>283.0</v>
      </c>
      <c r="D18647" s="37">
        <v>0.0600706713780919</v>
      </c>
      <c r="E18647" s="37" t="s">
        <v>16</v>
      </c>
      <c r="F18647" s="37" t="s">
        <v>9</v>
      </c>
    </row>
    <row r="18648">
      <c r="A18648" s="36" t="str">
        <f t="shared" si="1"/>
        <v>Medium Population-Low Poverty</v>
      </c>
      <c r="B18648" s="35" t="s">
        <v>18667</v>
      </c>
      <c r="C18648" s="37">
        <v>902.0</v>
      </c>
      <c r="D18648" s="37">
        <v>0.0465631929046563</v>
      </c>
      <c r="E18648" s="37" t="s">
        <v>15</v>
      </c>
      <c r="F18648" s="37" t="s">
        <v>9</v>
      </c>
    </row>
    <row r="18649">
      <c r="A18649" s="36" t="str">
        <f t="shared" si="1"/>
        <v>Medium Population-Low Poverty</v>
      </c>
      <c r="B18649" s="35" t="s">
        <v>18668</v>
      </c>
      <c r="C18649" s="37">
        <v>1195.0</v>
      </c>
      <c r="D18649" s="37">
        <v>0.0702928870292887</v>
      </c>
      <c r="E18649" s="37" t="s">
        <v>15</v>
      </c>
      <c r="F18649" s="37" t="s">
        <v>9</v>
      </c>
    </row>
    <row r="18650">
      <c r="A18650" s="36" t="str">
        <f t="shared" si="1"/>
        <v>Medium Population-Low Poverty</v>
      </c>
      <c r="B18650" s="35" t="s">
        <v>18669</v>
      </c>
      <c r="C18650" s="37">
        <v>1154.0</v>
      </c>
      <c r="D18650" s="37">
        <v>0.0753899480069324</v>
      </c>
      <c r="E18650" s="37" t="s">
        <v>15</v>
      </c>
      <c r="F18650" s="37" t="s">
        <v>9</v>
      </c>
    </row>
    <row r="18651">
      <c r="A18651" s="36" t="str">
        <f t="shared" si="1"/>
        <v>Low Population-Middle Poverty</v>
      </c>
      <c r="B18651" s="35" t="s">
        <v>18670</v>
      </c>
      <c r="C18651" s="37">
        <v>375.0</v>
      </c>
      <c r="D18651" s="37">
        <v>0.125333333333333</v>
      </c>
      <c r="E18651" s="37" t="s">
        <v>16</v>
      </c>
      <c r="F18651" s="37" t="s">
        <v>10</v>
      </c>
    </row>
    <row r="18652">
      <c r="A18652" s="36" t="str">
        <f t="shared" si="1"/>
        <v>Medium Population-Middle Poverty</v>
      </c>
      <c r="B18652" s="35" t="s">
        <v>18671</v>
      </c>
      <c r="C18652" s="37">
        <v>2318.0</v>
      </c>
      <c r="D18652" s="37">
        <v>0.103968938740293</v>
      </c>
      <c r="E18652" s="37" t="s">
        <v>15</v>
      </c>
      <c r="F18652" s="37" t="s">
        <v>10</v>
      </c>
    </row>
    <row r="18653">
      <c r="A18653" s="36" t="str">
        <f t="shared" si="1"/>
        <v>Low Population-Middle Poverty</v>
      </c>
      <c r="B18653" s="35" t="s">
        <v>18672</v>
      </c>
      <c r="C18653" s="37">
        <v>490.0</v>
      </c>
      <c r="D18653" s="37">
        <v>0.106122448979592</v>
      </c>
      <c r="E18653" s="37" t="s">
        <v>16</v>
      </c>
      <c r="F18653" s="37" t="s">
        <v>10</v>
      </c>
    </row>
    <row r="18654">
      <c r="A18654" s="36" t="str">
        <f t="shared" si="1"/>
        <v>Medium Population-Low Poverty</v>
      </c>
      <c r="B18654" s="35" t="s">
        <v>18673</v>
      </c>
      <c r="C18654" s="37">
        <v>895.0</v>
      </c>
      <c r="D18654" s="37">
        <v>0.0916201117318436</v>
      </c>
      <c r="E18654" s="37" t="s">
        <v>15</v>
      </c>
      <c r="F18654" s="37" t="s">
        <v>9</v>
      </c>
    </row>
    <row r="18655">
      <c r="A18655" s="36" t="str">
        <f t="shared" si="1"/>
        <v>Medium Population-Middle Poverty</v>
      </c>
      <c r="B18655" s="35" t="s">
        <v>18674</v>
      </c>
      <c r="C18655" s="37">
        <v>708.0</v>
      </c>
      <c r="D18655" s="37">
        <v>0.168079096045198</v>
      </c>
      <c r="E18655" s="37" t="s">
        <v>15</v>
      </c>
      <c r="F18655" s="37" t="s">
        <v>10</v>
      </c>
    </row>
    <row r="18656">
      <c r="A18656" s="36" t="str">
        <f t="shared" si="1"/>
        <v>Medium Population-Low Poverty</v>
      </c>
      <c r="B18656" s="35" t="s">
        <v>18675</v>
      </c>
      <c r="C18656" s="37">
        <v>519.0</v>
      </c>
      <c r="D18656" s="37">
        <v>0.0500963391136802</v>
      </c>
      <c r="E18656" s="37" t="s">
        <v>15</v>
      </c>
      <c r="F18656" s="37" t="s">
        <v>9</v>
      </c>
    </row>
    <row r="18657">
      <c r="A18657" s="36" t="str">
        <f t="shared" si="1"/>
        <v>Medium Population-Low Poverty</v>
      </c>
      <c r="B18657" s="35" t="s">
        <v>18676</v>
      </c>
      <c r="C18657" s="37">
        <v>2108.0</v>
      </c>
      <c r="D18657" s="37">
        <v>0.0692599620493359</v>
      </c>
      <c r="E18657" s="37" t="s">
        <v>15</v>
      </c>
      <c r="F18657" s="37" t="s">
        <v>9</v>
      </c>
    </row>
    <row r="18658">
      <c r="A18658" s="36" t="str">
        <f t="shared" si="1"/>
        <v>Medium Population-Middle Poverty</v>
      </c>
      <c r="B18658" s="35" t="s">
        <v>18677</v>
      </c>
      <c r="C18658" s="37">
        <v>7202.0</v>
      </c>
      <c r="D18658" s="37">
        <v>0.101777284087753</v>
      </c>
      <c r="E18658" s="37" t="s">
        <v>15</v>
      </c>
      <c r="F18658" s="37" t="s">
        <v>10</v>
      </c>
    </row>
    <row r="18659">
      <c r="A18659" s="36" t="str">
        <f t="shared" si="1"/>
        <v>Medium Population-Low Poverty</v>
      </c>
      <c r="B18659" s="35" t="s">
        <v>18678</v>
      </c>
      <c r="C18659" s="37">
        <v>1437.0</v>
      </c>
      <c r="D18659" s="37">
        <v>0.0647181628392484</v>
      </c>
      <c r="E18659" s="37" t="s">
        <v>15</v>
      </c>
      <c r="F18659" s="37" t="s">
        <v>9</v>
      </c>
    </row>
    <row r="18660">
      <c r="A18660" s="36" t="str">
        <f t="shared" si="1"/>
        <v>Medium Population-Middle Poverty</v>
      </c>
      <c r="B18660" s="35" t="s">
        <v>18679</v>
      </c>
      <c r="C18660" s="37">
        <v>6600.0</v>
      </c>
      <c r="D18660" s="37">
        <v>0.185454545454545</v>
      </c>
      <c r="E18660" s="37" t="s">
        <v>15</v>
      </c>
      <c r="F18660" s="37" t="s">
        <v>10</v>
      </c>
    </row>
    <row r="18661">
      <c r="A18661" s="36" t="str">
        <f t="shared" si="1"/>
        <v>Medium Population-Middle Poverty</v>
      </c>
      <c r="B18661" s="35" t="s">
        <v>18680</v>
      </c>
      <c r="C18661" s="37">
        <v>1057.0</v>
      </c>
      <c r="D18661" s="37">
        <v>0.132450331125828</v>
      </c>
      <c r="E18661" s="37" t="s">
        <v>15</v>
      </c>
      <c r="F18661" s="37" t="s">
        <v>10</v>
      </c>
    </row>
    <row r="18662">
      <c r="A18662" s="36" t="str">
        <f t="shared" si="1"/>
        <v>Medium Population-Low Poverty</v>
      </c>
      <c r="B18662" s="35" t="s">
        <v>18681</v>
      </c>
      <c r="C18662" s="37">
        <v>1164.0</v>
      </c>
      <c r="D18662" s="37">
        <v>0.0824742268041237</v>
      </c>
      <c r="E18662" s="37" t="s">
        <v>15</v>
      </c>
      <c r="F18662" s="37" t="s">
        <v>9</v>
      </c>
    </row>
    <row r="18663">
      <c r="A18663" s="36" t="str">
        <f t="shared" si="1"/>
        <v>Medium Population-Low Poverty</v>
      </c>
      <c r="B18663" s="35" t="s">
        <v>18682</v>
      </c>
      <c r="C18663" s="37">
        <v>4699.0</v>
      </c>
      <c r="D18663" s="37">
        <v>0.0527771866354544</v>
      </c>
      <c r="E18663" s="37" t="s">
        <v>15</v>
      </c>
      <c r="F18663" s="37" t="s">
        <v>9</v>
      </c>
    </row>
    <row r="18664">
      <c r="A18664" s="36" t="str">
        <f t="shared" si="1"/>
        <v>Low Population-Low Poverty</v>
      </c>
      <c r="B18664" s="35" t="s">
        <v>18683</v>
      </c>
      <c r="C18664" s="37">
        <v>137.0</v>
      </c>
      <c r="D18664" s="37">
        <v>0.0145985401459854</v>
      </c>
      <c r="E18664" s="37" t="s">
        <v>16</v>
      </c>
      <c r="F18664" s="37" t="s">
        <v>9</v>
      </c>
    </row>
    <row r="18665">
      <c r="A18665" s="36" t="str">
        <f t="shared" si="1"/>
        <v>Low Population-Middle Poverty</v>
      </c>
      <c r="B18665" s="35" t="s">
        <v>18684</v>
      </c>
      <c r="C18665" s="37">
        <v>216.0</v>
      </c>
      <c r="D18665" s="37">
        <v>0.101851851851852</v>
      </c>
      <c r="E18665" s="37" t="s">
        <v>16</v>
      </c>
      <c r="F18665" s="37" t="s">
        <v>10</v>
      </c>
    </row>
    <row r="18666">
      <c r="A18666" s="36" t="str">
        <f t="shared" si="1"/>
        <v>Medium Population-Middle Poverty</v>
      </c>
      <c r="B18666" s="35" t="s">
        <v>18685</v>
      </c>
      <c r="C18666" s="37">
        <v>3041.0</v>
      </c>
      <c r="D18666" s="37">
        <v>0.118710950345281</v>
      </c>
      <c r="E18666" s="37" t="s">
        <v>15</v>
      </c>
      <c r="F18666" s="37" t="s">
        <v>10</v>
      </c>
    </row>
    <row r="18667">
      <c r="A18667" s="36" t="str">
        <f t="shared" si="1"/>
        <v>Medium Population-Middle Poverty</v>
      </c>
      <c r="B18667" s="35" t="s">
        <v>18686</v>
      </c>
      <c r="C18667" s="37">
        <v>2573.0</v>
      </c>
      <c r="D18667" s="37">
        <v>0.123979790128255</v>
      </c>
      <c r="E18667" s="37" t="s">
        <v>15</v>
      </c>
      <c r="F18667" s="37" t="s">
        <v>10</v>
      </c>
    </row>
    <row r="18668">
      <c r="A18668" s="36" t="str">
        <f t="shared" si="1"/>
        <v>Medium Population-Middle Poverty</v>
      </c>
      <c r="B18668" s="35" t="s">
        <v>18687</v>
      </c>
      <c r="C18668" s="37">
        <v>1340.0</v>
      </c>
      <c r="D18668" s="37">
        <v>0.102238805970149</v>
      </c>
      <c r="E18668" s="37" t="s">
        <v>15</v>
      </c>
      <c r="F18668" s="37" t="s">
        <v>10</v>
      </c>
    </row>
    <row r="18669">
      <c r="A18669" s="36" t="str">
        <f t="shared" si="1"/>
        <v>Low Population-Low Poverty</v>
      </c>
      <c r="B18669" s="35" t="s">
        <v>18688</v>
      </c>
      <c r="C18669" s="37">
        <v>472.0</v>
      </c>
      <c r="D18669" s="37">
        <v>0.0741525423728814</v>
      </c>
      <c r="E18669" s="37" t="s">
        <v>16</v>
      </c>
      <c r="F18669" s="37" t="s">
        <v>9</v>
      </c>
    </row>
    <row r="18670">
      <c r="A18670" s="36" t="str">
        <f t="shared" si="1"/>
        <v>Medium Population-Low Poverty</v>
      </c>
      <c r="B18670" s="35" t="s">
        <v>18689</v>
      </c>
      <c r="C18670" s="37">
        <v>629.0</v>
      </c>
      <c r="D18670" s="37">
        <v>0.0858505564387917</v>
      </c>
      <c r="E18670" s="37" t="s">
        <v>15</v>
      </c>
      <c r="F18670" s="37" t="s">
        <v>9</v>
      </c>
    </row>
    <row r="18671">
      <c r="A18671" s="36" t="str">
        <f t="shared" si="1"/>
        <v>Medium Population-Low Poverty</v>
      </c>
      <c r="B18671" s="35" t="s">
        <v>18690</v>
      </c>
      <c r="C18671" s="37">
        <v>1637.0</v>
      </c>
      <c r="D18671" s="37">
        <v>0.0879657910812462</v>
      </c>
      <c r="E18671" s="37" t="s">
        <v>15</v>
      </c>
      <c r="F18671" s="37" t="s">
        <v>9</v>
      </c>
    </row>
    <row r="18672">
      <c r="A18672" s="36" t="str">
        <f t="shared" si="1"/>
        <v>Medium Population-Middle Poverty</v>
      </c>
      <c r="B18672" s="35" t="s">
        <v>18691</v>
      </c>
      <c r="C18672" s="37">
        <v>6112.0</v>
      </c>
      <c r="D18672" s="37">
        <v>0.112238219895288</v>
      </c>
      <c r="E18672" s="37" t="s">
        <v>15</v>
      </c>
      <c r="F18672" s="37" t="s">
        <v>10</v>
      </c>
    </row>
    <row r="18673">
      <c r="A18673" s="36" t="str">
        <f t="shared" si="1"/>
        <v>Medium Population-Middle Poverty</v>
      </c>
      <c r="B18673" s="35" t="s">
        <v>18692</v>
      </c>
      <c r="C18673" s="37">
        <v>2160.0</v>
      </c>
      <c r="D18673" s="37">
        <v>0.102314814814815</v>
      </c>
      <c r="E18673" s="37" t="s">
        <v>15</v>
      </c>
      <c r="F18673" s="37" t="s">
        <v>10</v>
      </c>
    </row>
    <row r="18674">
      <c r="A18674" s="36" t="str">
        <f t="shared" si="1"/>
        <v>Medium Population-Low Poverty</v>
      </c>
      <c r="B18674" s="35" t="s">
        <v>18693</v>
      </c>
      <c r="C18674" s="37">
        <v>1109.0</v>
      </c>
      <c r="D18674" s="37">
        <v>0.0955816050495942</v>
      </c>
      <c r="E18674" s="37" t="s">
        <v>15</v>
      </c>
      <c r="F18674" s="37" t="s">
        <v>9</v>
      </c>
    </row>
    <row r="18675">
      <c r="A18675" s="36" t="str">
        <f t="shared" si="1"/>
        <v>Low Population-Low Poverty</v>
      </c>
      <c r="B18675" s="35" t="s">
        <v>18694</v>
      </c>
      <c r="C18675" s="37">
        <v>78.0</v>
      </c>
      <c r="D18675" s="37">
        <v>0.0897435897435897</v>
      </c>
      <c r="E18675" s="37" t="s">
        <v>16</v>
      </c>
      <c r="F18675" s="37" t="s">
        <v>9</v>
      </c>
    </row>
    <row r="18676">
      <c r="A18676" s="36" t="str">
        <f t="shared" si="1"/>
        <v>Medium Population-Low Poverty</v>
      </c>
      <c r="B18676" s="35" t="s">
        <v>18695</v>
      </c>
      <c r="C18676" s="37">
        <v>4850.0</v>
      </c>
      <c r="D18676" s="37">
        <v>0.0404123711340206</v>
      </c>
      <c r="E18676" s="37" t="s">
        <v>15</v>
      </c>
      <c r="F18676" s="37" t="s">
        <v>9</v>
      </c>
    </row>
    <row r="18677">
      <c r="A18677" s="36" t="str">
        <f t="shared" si="1"/>
        <v>Medium Population-Low Poverty</v>
      </c>
      <c r="B18677" s="35" t="s">
        <v>18696</v>
      </c>
      <c r="C18677" s="37">
        <v>703.0</v>
      </c>
      <c r="D18677" s="37">
        <v>0.0810810810810811</v>
      </c>
      <c r="E18677" s="37" t="s">
        <v>15</v>
      </c>
      <c r="F18677" s="37" t="s">
        <v>9</v>
      </c>
    </row>
    <row r="18678">
      <c r="A18678" s="36" t="str">
        <f t="shared" si="1"/>
        <v>Low Population-Low Poverty</v>
      </c>
      <c r="B18678" s="35" t="s">
        <v>18697</v>
      </c>
      <c r="C18678" s="37">
        <v>411.0</v>
      </c>
      <c r="D18678" s="37">
        <v>0.072992700729927</v>
      </c>
      <c r="E18678" s="37" t="s">
        <v>16</v>
      </c>
      <c r="F18678" s="37" t="s">
        <v>9</v>
      </c>
    </row>
    <row r="18679">
      <c r="A18679" s="36" t="str">
        <f t="shared" si="1"/>
        <v>Medium Population-Low Poverty</v>
      </c>
      <c r="B18679" s="35" t="s">
        <v>18698</v>
      </c>
      <c r="C18679" s="37">
        <v>597.0</v>
      </c>
      <c r="D18679" s="37">
        <v>0.0318257956448911</v>
      </c>
      <c r="E18679" s="37" t="s">
        <v>15</v>
      </c>
      <c r="F18679" s="37" t="s">
        <v>9</v>
      </c>
    </row>
    <row r="18680">
      <c r="A18680" s="36" t="str">
        <f t="shared" si="1"/>
        <v>Medium Population-Low Poverty</v>
      </c>
      <c r="B18680" s="35" t="s">
        <v>18699</v>
      </c>
      <c r="C18680" s="37">
        <v>1245.0</v>
      </c>
      <c r="D18680" s="37">
        <v>0.0666666666666667</v>
      </c>
      <c r="E18680" s="37" t="s">
        <v>15</v>
      </c>
      <c r="F18680" s="37" t="s">
        <v>9</v>
      </c>
    </row>
    <row r="18681">
      <c r="A18681" s="36" t="str">
        <f t="shared" si="1"/>
        <v>Low Population-Low Poverty</v>
      </c>
      <c r="B18681" s="35" t="s">
        <v>18700</v>
      </c>
      <c r="C18681" s="37">
        <v>76.0</v>
      </c>
      <c r="D18681" s="37">
        <v>0.0526315789473684</v>
      </c>
      <c r="E18681" s="37" t="s">
        <v>16</v>
      </c>
      <c r="F18681" s="37" t="s">
        <v>9</v>
      </c>
    </row>
    <row r="18682">
      <c r="A18682" s="36" t="str">
        <f t="shared" si="1"/>
        <v>Low Population-Low Poverty</v>
      </c>
      <c r="B18682" s="35" t="s">
        <v>18701</v>
      </c>
      <c r="C18682" s="37">
        <v>291.0</v>
      </c>
      <c r="D18682" s="37">
        <v>0.0446735395189003</v>
      </c>
      <c r="E18682" s="37" t="s">
        <v>16</v>
      </c>
      <c r="F18682" s="37" t="s">
        <v>9</v>
      </c>
    </row>
    <row r="18683">
      <c r="A18683" s="36" t="str">
        <f t="shared" si="1"/>
        <v>Medium Population-Middle Poverty</v>
      </c>
      <c r="B18683" s="35" t="s">
        <v>18702</v>
      </c>
      <c r="C18683" s="37">
        <v>1894.0</v>
      </c>
      <c r="D18683" s="37">
        <v>0.110876451953537</v>
      </c>
      <c r="E18683" s="37" t="s">
        <v>15</v>
      </c>
      <c r="F18683" s="37" t="s">
        <v>10</v>
      </c>
    </row>
    <row r="18684">
      <c r="A18684" s="36" t="str">
        <f t="shared" si="1"/>
        <v>Medium Population-Middle Poverty</v>
      </c>
      <c r="B18684" s="35" t="s">
        <v>18703</v>
      </c>
      <c r="C18684" s="37">
        <v>933.0</v>
      </c>
      <c r="D18684" s="37">
        <v>0.106109324758842</v>
      </c>
      <c r="E18684" s="37" t="s">
        <v>15</v>
      </c>
      <c r="F18684" s="37" t="s">
        <v>10</v>
      </c>
    </row>
    <row r="18685">
      <c r="A18685" s="36" t="str">
        <f t="shared" si="1"/>
        <v>High Population-Middle Poverty</v>
      </c>
      <c r="B18685" s="35" t="s">
        <v>18704</v>
      </c>
      <c r="C18685" s="37">
        <v>32529.0</v>
      </c>
      <c r="D18685" s="37">
        <v>0.256109932675459</v>
      </c>
      <c r="E18685" s="37" t="s">
        <v>14</v>
      </c>
      <c r="F18685" s="37" t="s">
        <v>10</v>
      </c>
    </row>
    <row r="18686">
      <c r="A18686" s="36" t="str">
        <f t="shared" si="1"/>
        <v>High Population-Middle Poverty</v>
      </c>
      <c r="B18686" s="35" t="s">
        <v>18705</v>
      </c>
      <c r="C18686" s="37">
        <v>23911.0</v>
      </c>
      <c r="D18686" s="37">
        <v>0.145874283802434</v>
      </c>
      <c r="E18686" s="37" t="s">
        <v>14</v>
      </c>
      <c r="F18686" s="37" t="s">
        <v>10</v>
      </c>
    </row>
    <row r="18687">
      <c r="A18687" s="36" t="str">
        <f t="shared" si="1"/>
        <v>High Population-Middle Poverty</v>
      </c>
      <c r="B18687" s="35" t="s">
        <v>18706</v>
      </c>
      <c r="C18687" s="37">
        <v>15307.0</v>
      </c>
      <c r="D18687" s="37">
        <v>0.211929182726857</v>
      </c>
      <c r="E18687" s="37" t="s">
        <v>14</v>
      </c>
      <c r="F18687" s="37" t="s">
        <v>10</v>
      </c>
    </row>
    <row r="18688">
      <c r="A18688" s="36" t="str">
        <f t="shared" si="1"/>
        <v>Medium Population-Low Poverty</v>
      </c>
      <c r="B18688" s="35" t="s">
        <v>18707</v>
      </c>
      <c r="C18688" s="37">
        <v>5429.0</v>
      </c>
      <c r="D18688" s="37">
        <v>0.0738625897955425</v>
      </c>
      <c r="E18688" s="37" t="s">
        <v>15</v>
      </c>
      <c r="F18688" s="37" t="s">
        <v>9</v>
      </c>
    </row>
    <row r="18689">
      <c r="A18689" s="36" t="str">
        <f t="shared" si="1"/>
        <v>High Population-Low Poverty</v>
      </c>
      <c r="B18689" s="35" t="s">
        <v>18708</v>
      </c>
      <c r="C18689" s="37">
        <v>24680.0</v>
      </c>
      <c r="D18689" s="37">
        <v>0.0825364667747164</v>
      </c>
      <c r="E18689" s="37" t="s">
        <v>14</v>
      </c>
      <c r="F18689" s="37" t="s">
        <v>9</v>
      </c>
    </row>
    <row r="18690">
      <c r="A18690" s="36" t="str">
        <f t="shared" si="1"/>
        <v>Medium Population-Middle Poverty</v>
      </c>
      <c r="B18690" s="35" t="s">
        <v>18709</v>
      </c>
      <c r="C18690" s="37">
        <v>1289.0</v>
      </c>
      <c r="D18690" s="37">
        <v>0.147401086113266</v>
      </c>
      <c r="E18690" s="37" t="s">
        <v>15</v>
      </c>
      <c r="F18690" s="37" t="s">
        <v>10</v>
      </c>
    </row>
    <row r="18691">
      <c r="A18691" s="36" t="str">
        <f t="shared" si="1"/>
        <v>Medium Population-Low Poverty</v>
      </c>
      <c r="B18691" s="35" t="s">
        <v>18710</v>
      </c>
      <c r="C18691" s="37">
        <v>5395.0</v>
      </c>
      <c r="D18691" s="37">
        <v>0.035032437442076</v>
      </c>
      <c r="E18691" s="37" t="s">
        <v>15</v>
      </c>
      <c r="F18691" s="37" t="s">
        <v>9</v>
      </c>
    </row>
    <row r="18692">
      <c r="A18692" s="36" t="str">
        <f t="shared" si="1"/>
        <v>Medium Population-Middle Poverty</v>
      </c>
      <c r="B18692" s="35" t="s">
        <v>18711</v>
      </c>
      <c r="C18692" s="37">
        <v>705.0</v>
      </c>
      <c r="D18692" s="37">
        <v>0.113475177304965</v>
      </c>
      <c r="E18692" s="37" t="s">
        <v>15</v>
      </c>
      <c r="F18692" s="37" t="s">
        <v>10</v>
      </c>
    </row>
    <row r="18693">
      <c r="A18693" s="36" t="str">
        <f t="shared" si="1"/>
        <v>Medium Population-Low Poverty</v>
      </c>
      <c r="B18693" s="35" t="s">
        <v>18712</v>
      </c>
      <c r="C18693" s="37">
        <v>2580.0</v>
      </c>
      <c r="D18693" s="37">
        <v>0.0926356589147287</v>
      </c>
      <c r="E18693" s="37" t="s">
        <v>15</v>
      </c>
      <c r="F18693" s="37" t="s">
        <v>9</v>
      </c>
    </row>
    <row r="18694">
      <c r="A18694" s="36" t="str">
        <f t="shared" si="1"/>
        <v>Low Population-Impoverished</v>
      </c>
      <c r="B18694" s="35" t="s">
        <v>18713</v>
      </c>
      <c r="C18694" s="37">
        <v>92.0</v>
      </c>
      <c r="D18694" s="37">
        <v>0.576086956521739</v>
      </c>
      <c r="E18694" s="37" t="s">
        <v>16</v>
      </c>
      <c r="F18694" s="37" t="s">
        <v>12</v>
      </c>
    </row>
    <row r="18695">
      <c r="A18695" s="36" t="str">
        <f t="shared" si="1"/>
        <v>Medium Population-Low Poverty</v>
      </c>
      <c r="B18695" s="35" t="s">
        <v>18714</v>
      </c>
      <c r="C18695" s="37">
        <v>1093.0</v>
      </c>
      <c r="D18695" s="37">
        <v>0.0548947849954254</v>
      </c>
      <c r="E18695" s="37" t="s">
        <v>15</v>
      </c>
      <c r="F18695" s="37" t="s">
        <v>9</v>
      </c>
    </row>
    <row r="18696">
      <c r="A18696" s="36" t="str">
        <f t="shared" si="1"/>
        <v>Medium Population-Low Poverty</v>
      </c>
      <c r="B18696" s="35" t="s">
        <v>18715</v>
      </c>
      <c r="C18696" s="37">
        <v>1663.0</v>
      </c>
      <c r="D18696" s="37">
        <v>0.0781719783523752</v>
      </c>
      <c r="E18696" s="37" t="s">
        <v>15</v>
      </c>
      <c r="F18696" s="37" t="s">
        <v>9</v>
      </c>
    </row>
    <row r="18697">
      <c r="A18697" s="36" t="str">
        <f t="shared" si="1"/>
        <v>Medium Population-Low Poverty</v>
      </c>
      <c r="B18697" s="35" t="s">
        <v>18716</v>
      </c>
      <c r="C18697" s="37">
        <v>1460.0</v>
      </c>
      <c r="D18697" s="37">
        <v>0.0938356164383562</v>
      </c>
      <c r="E18697" s="37" t="s">
        <v>15</v>
      </c>
      <c r="F18697" s="37" t="s">
        <v>9</v>
      </c>
    </row>
    <row r="18698">
      <c r="A18698" s="36" t="str">
        <f t="shared" si="1"/>
        <v>Medium Population-Low Poverty</v>
      </c>
      <c r="B18698" s="35" t="s">
        <v>18717</v>
      </c>
      <c r="C18698" s="37">
        <v>1087.0</v>
      </c>
      <c r="D18698" s="37">
        <v>0.0358785648574057</v>
      </c>
      <c r="E18698" s="37" t="s">
        <v>15</v>
      </c>
      <c r="F18698" s="37" t="s">
        <v>9</v>
      </c>
    </row>
    <row r="18699">
      <c r="A18699" s="36" t="str">
        <f t="shared" si="1"/>
        <v>Medium Population-Low Poverty</v>
      </c>
      <c r="B18699" s="35" t="s">
        <v>18718</v>
      </c>
      <c r="C18699" s="37">
        <v>1283.0</v>
      </c>
      <c r="D18699" s="37">
        <v>0.0459859703819174</v>
      </c>
      <c r="E18699" s="37" t="s">
        <v>15</v>
      </c>
      <c r="F18699" s="37" t="s">
        <v>9</v>
      </c>
    </row>
    <row r="18700">
      <c r="A18700" s="36" t="str">
        <f t="shared" si="1"/>
        <v>Medium Population-Low Poverty</v>
      </c>
      <c r="B18700" s="35" t="s">
        <v>18719</v>
      </c>
      <c r="C18700" s="37">
        <v>8222.0</v>
      </c>
      <c r="D18700" s="37">
        <v>0.0636098272926295</v>
      </c>
      <c r="E18700" s="37" t="s">
        <v>15</v>
      </c>
      <c r="F18700" s="37" t="s">
        <v>9</v>
      </c>
    </row>
    <row r="18701">
      <c r="A18701" s="36" t="str">
        <f t="shared" si="1"/>
        <v>Low Population-Middle Poverty</v>
      </c>
      <c r="B18701" s="35" t="s">
        <v>18720</v>
      </c>
      <c r="C18701" s="37">
        <v>126.0</v>
      </c>
      <c r="D18701" s="37">
        <v>0.301587301587302</v>
      </c>
      <c r="E18701" s="37" t="s">
        <v>16</v>
      </c>
      <c r="F18701" s="37" t="s">
        <v>10</v>
      </c>
    </row>
    <row r="18702">
      <c r="A18702" s="36" t="str">
        <f t="shared" si="1"/>
        <v>Medium Population-Middle Poverty</v>
      </c>
      <c r="B18702" s="35" t="s">
        <v>18721</v>
      </c>
      <c r="C18702" s="37">
        <v>536.0</v>
      </c>
      <c r="D18702" s="37">
        <v>0.132462686567164</v>
      </c>
      <c r="E18702" s="37" t="s">
        <v>15</v>
      </c>
      <c r="F18702" s="37" t="s">
        <v>10</v>
      </c>
    </row>
    <row r="18703">
      <c r="A18703" s="36" t="str">
        <f t="shared" si="1"/>
        <v>Medium Population-Low Poverty</v>
      </c>
      <c r="B18703" s="35" t="s">
        <v>18722</v>
      </c>
      <c r="C18703" s="37">
        <v>1156.0</v>
      </c>
      <c r="D18703" s="37">
        <v>0.0813148788927336</v>
      </c>
      <c r="E18703" s="37" t="s">
        <v>15</v>
      </c>
      <c r="F18703" s="37" t="s">
        <v>9</v>
      </c>
    </row>
    <row r="18704">
      <c r="A18704" s="36" t="str">
        <f t="shared" si="1"/>
        <v>Low Population-Low Poverty</v>
      </c>
      <c r="B18704" s="35" t="s">
        <v>18723</v>
      </c>
      <c r="C18704" s="37">
        <v>192.0</v>
      </c>
      <c r="D18704" s="37">
        <v>0.078125</v>
      </c>
      <c r="E18704" s="37" t="s">
        <v>16</v>
      </c>
      <c r="F18704" s="37" t="s">
        <v>9</v>
      </c>
    </row>
    <row r="18705">
      <c r="A18705" s="36" t="str">
        <f t="shared" si="1"/>
        <v>Medium Population-Low Poverty</v>
      </c>
      <c r="B18705" s="35" t="s">
        <v>18724</v>
      </c>
      <c r="C18705" s="37">
        <v>1452.0</v>
      </c>
      <c r="D18705" s="37">
        <v>0.0950413223140496</v>
      </c>
      <c r="E18705" s="37" t="s">
        <v>15</v>
      </c>
      <c r="F18705" s="37" t="s">
        <v>9</v>
      </c>
    </row>
    <row r="18706">
      <c r="A18706" s="36" t="str">
        <f t="shared" si="1"/>
        <v>Medium Population-Low Poverty</v>
      </c>
      <c r="B18706" s="35" t="s">
        <v>18725</v>
      </c>
      <c r="C18706" s="37">
        <v>800.0</v>
      </c>
      <c r="D18706" s="37">
        <v>0.03875</v>
      </c>
      <c r="E18706" s="37" t="s">
        <v>15</v>
      </c>
      <c r="F18706" s="37" t="s">
        <v>9</v>
      </c>
    </row>
    <row r="18707">
      <c r="A18707" s="36" t="str">
        <f t="shared" si="1"/>
        <v>Low Population-Middle Poverty</v>
      </c>
      <c r="B18707" s="35" t="s">
        <v>18726</v>
      </c>
      <c r="C18707" s="37">
        <v>169.0</v>
      </c>
      <c r="D18707" s="37">
        <v>0.153846153846154</v>
      </c>
      <c r="E18707" s="37" t="s">
        <v>16</v>
      </c>
      <c r="F18707" s="37" t="s">
        <v>10</v>
      </c>
    </row>
    <row r="18708">
      <c r="A18708" s="36" t="str">
        <f t="shared" si="1"/>
        <v>Medium Population-Low Poverty</v>
      </c>
      <c r="B18708" s="35" t="s">
        <v>18727</v>
      </c>
      <c r="C18708" s="37">
        <v>7282.0</v>
      </c>
      <c r="D18708" s="37">
        <v>0.0617962098324636</v>
      </c>
      <c r="E18708" s="37" t="s">
        <v>15</v>
      </c>
      <c r="F18708" s="37" t="s">
        <v>9</v>
      </c>
    </row>
    <row r="18709">
      <c r="A18709" s="36" t="str">
        <f t="shared" si="1"/>
        <v>Medium Population-Low Poverty</v>
      </c>
      <c r="B18709" s="35" t="s">
        <v>18728</v>
      </c>
      <c r="C18709" s="37">
        <v>1717.0</v>
      </c>
      <c r="D18709" s="37">
        <v>0.0605707629586488</v>
      </c>
      <c r="E18709" s="37" t="s">
        <v>15</v>
      </c>
      <c r="F18709" s="37" t="s">
        <v>9</v>
      </c>
    </row>
    <row r="18710">
      <c r="A18710" s="36" t="str">
        <f t="shared" si="1"/>
        <v>Medium Population-Low Poverty</v>
      </c>
      <c r="B18710" s="35" t="s">
        <v>18729</v>
      </c>
      <c r="C18710" s="37">
        <v>2221.0</v>
      </c>
      <c r="D18710" s="37">
        <v>0.0823953174245835</v>
      </c>
      <c r="E18710" s="37" t="s">
        <v>15</v>
      </c>
      <c r="F18710" s="37" t="s">
        <v>9</v>
      </c>
    </row>
    <row r="18711">
      <c r="A18711" s="36" t="str">
        <f t="shared" si="1"/>
        <v>Medium Population-Low Poverty</v>
      </c>
      <c r="B18711" s="35" t="s">
        <v>18730</v>
      </c>
      <c r="C18711" s="37">
        <v>1546.0</v>
      </c>
      <c r="D18711" s="37">
        <v>0.0769728331177232</v>
      </c>
      <c r="E18711" s="37" t="s">
        <v>15</v>
      </c>
      <c r="F18711" s="37" t="s">
        <v>9</v>
      </c>
    </row>
    <row r="18712">
      <c r="A18712" s="36" t="str">
        <f t="shared" si="1"/>
        <v>Medium Population-Low Poverty</v>
      </c>
      <c r="B18712" s="35" t="s">
        <v>18731</v>
      </c>
      <c r="C18712" s="37">
        <v>5444.0</v>
      </c>
      <c r="D18712" s="37">
        <v>0.0646583394562821</v>
      </c>
      <c r="E18712" s="37" t="s">
        <v>15</v>
      </c>
      <c r="F18712" s="37" t="s">
        <v>9</v>
      </c>
    </row>
    <row r="18713">
      <c r="A18713" s="36" t="str">
        <f t="shared" si="1"/>
        <v>Low Population-Low Poverty</v>
      </c>
      <c r="B18713" s="35" t="s">
        <v>18732</v>
      </c>
      <c r="C18713" s="37">
        <v>268.0</v>
      </c>
      <c r="D18713" s="37">
        <v>0.0447761194029851</v>
      </c>
      <c r="E18713" s="37" t="s">
        <v>16</v>
      </c>
      <c r="F18713" s="37" t="s">
        <v>9</v>
      </c>
    </row>
    <row r="18714">
      <c r="A18714" s="36" t="str">
        <f t="shared" si="1"/>
        <v>Medium Population-Low Poverty</v>
      </c>
      <c r="B18714" s="35" t="s">
        <v>18733</v>
      </c>
      <c r="C18714" s="37">
        <v>1474.0</v>
      </c>
      <c r="D18714" s="37">
        <v>0.0664857530529172</v>
      </c>
      <c r="E18714" s="37" t="s">
        <v>15</v>
      </c>
      <c r="F18714" s="37" t="s">
        <v>9</v>
      </c>
    </row>
    <row r="18715">
      <c r="A18715" s="36" t="str">
        <f t="shared" si="1"/>
        <v>Medium Population-Low Poverty</v>
      </c>
      <c r="B18715" s="35" t="s">
        <v>18734</v>
      </c>
      <c r="C18715" s="37">
        <v>1621.0</v>
      </c>
      <c r="D18715" s="37">
        <v>0.0561381863047502</v>
      </c>
      <c r="E18715" s="37" t="s">
        <v>15</v>
      </c>
      <c r="F18715" s="37" t="s">
        <v>9</v>
      </c>
    </row>
    <row r="18716">
      <c r="A18716" s="36" t="str">
        <f t="shared" si="1"/>
        <v>Medium Population-Middle Poverty</v>
      </c>
      <c r="B18716" s="35" t="s">
        <v>18735</v>
      </c>
      <c r="C18716" s="37">
        <v>1083.0</v>
      </c>
      <c r="D18716" s="37">
        <v>0.112650046168052</v>
      </c>
      <c r="E18716" s="37" t="s">
        <v>15</v>
      </c>
      <c r="F18716" s="37" t="s">
        <v>10</v>
      </c>
    </row>
    <row r="18717">
      <c r="A18717" s="36" t="str">
        <f t="shared" si="1"/>
        <v>Medium Population-Low Poverty</v>
      </c>
      <c r="B18717" s="35" t="s">
        <v>18736</v>
      </c>
      <c r="C18717" s="37">
        <v>2292.0</v>
      </c>
      <c r="D18717" s="37">
        <v>0.0510471204188482</v>
      </c>
      <c r="E18717" s="37" t="s">
        <v>15</v>
      </c>
      <c r="F18717" s="37" t="s">
        <v>9</v>
      </c>
    </row>
    <row r="18718">
      <c r="A18718" s="36" t="str">
        <f t="shared" si="1"/>
        <v>Medium Population-Middle Poverty</v>
      </c>
      <c r="B18718" s="35" t="s">
        <v>18737</v>
      </c>
      <c r="C18718" s="37">
        <v>2659.0</v>
      </c>
      <c r="D18718" s="37">
        <v>0.119969913501316</v>
      </c>
      <c r="E18718" s="37" t="s">
        <v>15</v>
      </c>
      <c r="F18718" s="37" t="s">
        <v>10</v>
      </c>
    </row>
    <row r="18719">
      <c r="A18719" s="36" t="str">
        <f t="shared" si="1"/>
        <v>Medium Population-Low Poverty</v>
      </c>
      <c r="B18719" s="35" t="s">
        <v>18738</v>
      </c>
      <c r="C18719" s="37">
        <v>952.0</v>
      </c>
      <c r="D18719" s="37">
        <v>0.069327731092437</v>
      </c>
      <c r="E18719" s="37" t="s">
        <v>15</v>
      </c>
      <c r="F18719" s="37" t="s">
        <v>9</v>
      </c>
    </row>
    <row r="18720">
      <c r="A18720" s="36" t="str">
        <f t="shared" si="1"/>
        <v>High Population-Middle Poverty</v>
      </c>
      <c r="B18720" s="35" t="s">
        <v>18739</v>
      </c>
      <c r="C18720" s="37">
        <v>14304.0</v>
      </c>
      <c r="D18720" s="37">
        <v>0.134158277404922</v>
      </c>
      <c r="E18720" s="37" t="s">
        <v>14</v>
      </c>
      <c r="F18720" s="37" t="s">
        <v>10</v>
      </c>
    </row>
    <row r="18721">
      <c r="A18721" s="36" t="str">
        <f t="shared" si="1"/>
        <v>Medium Population-Middle Poverty</v>
      </c>
      <c r="B18721" s="35" t="s">
        <v>18740</v>
      </c>
      <c r="C18721" s="37">
        <v>6970.0</v>
      </c>
      <c r="D18721" s="37">
        <v>0.166427546628407</v>
      </c>
      <c r="E18721" s="37" t="s">
        <v>15</v>
      </c>
      <c r="F18721" s="37" t="s">
        <v>10</v>
      </c>
    </row>
    <row r="18722">
      <c r="A18722" s="36" t="str">
        <f t="shared" si="1"/>
        <v>Medium Population-Low Poverty</v>
      </c>
      <c r="B18722" s="35" t="s">
        <v>18741</v>
      </c>
      <c r="C18722" s="37">
        <v>849.0</v>
      </c>
      <c r="D18722" s="37">
        <v>0.0282685512367491</v>
      </c>
      <c r="E18722" s="37" t="s">
        <v>15</v>
      </c>
      <c r="F18722" s="37" t="s">
        <v>9</v>
      </c>
    </row>
    <row r="18723">
      <c r="A18723" s="36" t="str">
        <f t="shared" si="1"/>
        <v>Low Population-Middle Poverty</v>
      </c>
      <c r="B18723" s="35" t="s">
        <v>18742</v>
      </c>
      <c r="C18723" s="37">
        <v>499.0</v>
      </c>
      <c r="D18723" s="37">
        <v>0.154308617234469</v>
      </c>
      <c r="E18723" s="37" t="s">
        <v>16</v>
      </c>
      <c r="F18723" s="37" t="s">
        <v>10</v>
      </c>
    </row>
    <row r="18724">
      <c r="A18724" s="36" t="str">
        <f t="shared" si="1"/>
        <v>Medium Population-Low Poverty</v>
      </c>
      <c r="B18724" s="35" t="s">
        <v>18743</v>
      </c>
      <c r="C18724" s="37">
        <v>5886.0</v>
      </c>
      <c r="D18724" s="37">
        <v>0.055045871559633</v>
      </c>
      <c r="E18724" s="37" t="s">
        <v>15</v>
      </c>
      <c r="F18724" s="37" t="s">
        <v>9</v>
      </c>
    </row>
    <row r="18725">
      <c r="A18725" s="36" t="str">
        <f t="shared" si="1"/>
        <v>Medium Population-Low Poverty</v>
      </c>
      <c r="B18725" s="35" t="s">
        <v>18744</v>
      </c>
      <c r="C18725" s="37">
        <v>9078.0</v>
      </c>
      <c r="D18725" s="37">
        <v>0.0985899977968716</v>
      </c>
      <c r="E18725" s="37" t="s">
        <v>15</v>
      </c>
      <c r="F18725" s="37" t="s">
        <v>9</v>
      </c>
    </row>
    <row r="18726">
      <c r="A18726" s="36" t="str">
        <f t="shared" si="1"/>
        <v>Medium Population-Low Poverty</v>
      </c>
      <c r="B18726" s="35" t="s">
        <v>18745</v>
      </c>
      <c r="C18726" s="37">
        <v>1382.0</v>
      </c>
      <c r="D18726" s="37">
        <v>0.0969609261939219</v>
      </c>
      <c r="E18726" s="37" t="s">
        <v>15</v>
      </c>
      <c r="F18726" s="37" t="s">
        <v>9</v>
      </c>
    </row>
    <row r="18727">
      <c r="A18727" s="36" t="str">
        <f t="shared" si="1"/>
        <v>Medium Population-Low Poverty</v>
      </c>
      <c r="B18727" s="35" t="s">
        <v>18746</v>
      </c>
      <c r="C18727" s="37">
        <v>554.0</v>
      </c>
      <c r="D18727" s="37">
        <v>0.0974729241877256</v>
      </c>
      <c r="E18727" s="37" t="s">
        <v>15</v>
      </c>
      <c r="F18727" s="37" t="s">
        <v>9</v>
      </c>
    </row>
    <row r="18728">
      <c r="A18728" s="36" t="str">
        <f t="shared" si="1"/>
        <v>Low Population-Low Poverty</v>
      </c>
      <c r="B18728" s="35" t="s">
        <v>18747</v>
      </c>
      <c r="C18728" s="37">
        <v>264.0</v>
      </c>
      <c r="D18728" s="37">
        <v>0.0909090909090909</v>
      </c>
      <c r="E18728" s="37" t="s">
        <v>16</v>
      </c>
      <c r="F18728" s="37" t="s">
        <v>9</v>
      </c>
    </row>
    <row r="18729">
      <c r="A18729" s="36" t="str">
        <f t="shared" si="1"/>
        <v>Medium Population-Low Poverty</v>
      </c>
      <c r="B18729" s="35" t="s">
        <v>18748</v>
      </c>
      <c r="C18729" s="37">
        <v>1076.0</v>
      </c>
      <c r="D18729" s="37">
        <v>0.0381040892193309</v>
      </c>
      <c r="E18729" s="37" t="s">
        <v>15</v>
      </c>
      <c r="F18729" s="37" t="s">
        <v>9</v>
      </c>
    </row>
    <row r="18730">
      <c r="A18730" s="36" t="str">
        <f t="shared" si="1"/>
        <v>Medium Population-Middle Poverty</v>
      </c>
      <c r="B18730" s="35" t="s">
        <v>18749</v>
      </c>
      <c r="C18730" s="37">
        <v>3290.0</v>
      </c>
      <c r="D18730" s="37">
        <v>0.104863221884498</v>
      </c>
      <c r="E18730" s="37" t="s">
        <v>15</v>
      </c>
      <c r="F18730" s="37" t="s">
        <v>10</v>
      </c>
    </row>
    <row r="18731">
      <c r="A18731" s="36" t="str">
        <f t="shared" si="1"/>
        <v>Medium Population-Middle Poverty</v>
      </c>
      <c r="B18731" s="35" t="s">
        <v>18750</v>
      </c>
      <c r="C18731" s="37">
        <v>3378.0</v>
      </c>
      <c r="D18731" s="37">
        <v>0.211071640023683</v>
      </c>
      <c r="E18731" s="37" t="s">
        <v>15</v>
      </c>
      <c r="F18731" s="37" t="s">
        <v>10</v>
      </c>
    </row>
    <row r="18732">
      <c r="A18732" s="36" t="str">
        <f t="shared" si="1"/>
        <v>Medium Population-Low Poverty</v>
      </c>
      <c r="B18732" s="35" t="s">
        <v>18751</v>
      </c>
      <c r="C18732" s="37">
        <v>3677.0</v>
      </c>
      <c r="D18732" s="37">
        <v>0.0981778623878162</v>
      </c>
      <c r="E18732" s="37" t="s">
        <v>15</v>
      </c>
      <c r="F18732" s="37" t="s">
        <v>9</v>
      </c>
    </row>
    <row r="18733">
      <c r="A18733" s="36" t="str">
        <f t="shared" si="1"/>
        <v>Medium Population-Middle Poverty</v>
      </c>
      <c r="B18733" s="35" t="s">
        <v>18752</v>
      </c>
      <c r="C18733" s="37">
        <v>2233.0</v>
      </c>
      <c r="D18733" s="37">
        <v>0.119122257053292</v>
      </c>
      <c r="E18733" s="37" t="s">
        <v>15</v>
      </c>
      <c r="F18733" s="37" t="s">
        <v>10</v>
      </c>
    </row>
    <row r="18734">
      <c r="A18734" s="36" t="str">
        <f t="shared" si="1"/>
        <v>Medium Population-Low Poverty</v>
      </c>
      <c r="B18734" s="35" t="s">
        <v>18753</v>
      </c>
      <c r="C18734" s="37">
        <v>5764.0</v>
      </c>
      <c r="D18734" s="37">
        <v>0.0825815405968078</v>
      </c>
      <c r="E18734" s="37" t="s">
        <v>15</v>
      </c>
      <c r="F18734" s="37" t="s">
        <v>9</v>
      </c>
    </row>
    <row r="18735">
      <c r="A18735" s="36" t="str">
        <f t="shared" si="1"/>
        <v>Low Population-Middle Poverty</v>
      </c>
      <c r="B18735" s="35" t="s">
        <v>18754</v>
      </c>
      <c r="C18735" s="37">
        <v>180.0</v>
      </c>
      <c r="D18735" s="37">
        <v>0.255555555555556</v>
      </c>
      <c r="E18735" s="37" t="s">
        <v>16</v>
      </c>
      <c r="F18735" s="37" t="s">
        <v>10</v>
      </c>
    </row>
    <row r="18736">
      <c r="A18736" s="36" t="str">
        <f t="shared" si="1"/>
        <v>Medium Population-Low Poverty</v>
      </c>
      <c r="B18736" s="35" t="s">
        <v>18755</v>
      </c>
      <c r="C18736" s="37">
        <v>5529.0</v>
      </c>
      <c r="D18736" s="37">
        <v>0.070898896726352</v>
      </c>
      <c r="E18736" s="37" t="s">
        <v>15</v>
      </c>
      <c r="F18736" s="37" t="s">
        <v>9</v>
      </c>
    </row>
    <row r="18737">
      <c r="A18737" s="36" t="str">
        <f t="shared" si="1"/>
        <v>Medium Population-Low Poverty</v>
      </c>
      <c r="B18737" s="35" t="s">
        <v>18756</v>
      </c>
      <c r="C18737" s="37">
        <v>6606.0</v>
      </c>
      <c r="D18737" s="37">
        <v>0.0554041780199818</v>
      </c>
      <c r="E18737" s="37" t="s">
        <v>15</v>
      </c>
      <c r="F18737" s="37" t="s">
        <v>9</v>
      </c>
    </row>
    <row r="18738">
      <c r="A18738" s="36" t="str">
        <f t="shared" si="1"/>
        <v>Medium Population-Low Poverty</v>
      </c>
      <c r="B18738" s="35" t="s">
        <v>18757</v>
      </c>
      <c r="C18738" s="37">
        <v>4536.0</v>
      </c>
      <c r="D18738" s="37">
        <v>0.0789241622574956</v>
      </c>
      <c r="E18738" s="37" t="s">
        <v>15</v>
      </c>
      <c r="F18738" s="37" t="s">
        <v>9</v>
      </c>
    </row>
    <row r="18739">
      <c r="A18739" s="36" t="str">
        <f t="shared" si="1"/>
        <v>Medium Population-Middle Poverty</v>
      </c>
      <c r="B18739" s="35" t="s">
        <v>18758</v>
      </c>
      <c r="C18739" s="37">
        <v>667.0</v>
      </c>
      <c r="D18739" s="37">
        <v>0.16191904047976</v>
      </c>
      <c r="E18739" s="37" t="s">
        <v>15</v>
      </c>
      <c r="F18739" s="37" t="s">
        <v>10</v>
      </c>
    </row>
    <row r="18740">
      <c r="A18740" s="36" t="str">
        <f t="shared" si="1"/>
        <v>Low Population-Low Poverty</v>
      </c>
      <c r="B18740" s="35" t="s">
        <v>18759</v>
      </c>
      <c r="C18740" s="37">
        <v>105.0</v>
      </c>
      <c r="D18740" s="37">
        <v>0.0571428571428571</v>
      </c>
      <c r="E18740" s="37" t="s">
        <v>16</v>
      </c>
      <c r="F18740" s="37" t="s">
        <v>9</v>
      </c>
    </row>
    <row r="18741">
      <c r="A18741" s="36" t="str">
        <f t="shared" si="1"/>
        <v>Medium Population-Middle Poverty</v>
      </c>
      <c r="B18741" s="35" t="s">
        <v>18760</v>
      </c>
      <c r="C18741" s="37">
        <v>3119.0</v>
      </c>
      <c r="D18741" s="37">
        <v>0.104200064123116</v>
      </c>
      <c r="E18741" s="37" t="s">
        <v>15</v>
      </c>
      <c r="F18741" s="37" t="s">
        <v>10</v>
      </c>
    </row>
    <row r="18742">
      <c r="A18742" s="36" t="str">
        <f t="shared" si="1"/>
        <v>Medium Population-Middle Poverty</v>
      </c>
      <c r="B18742" s="35" t="s">
        <v>18761</v>
      </c>
      <c r="C18742" s="37">
        <v>8929.0</v>
      </c>
      <c r="D18742" s="37">
        <v>0.163960129913764</v>
      </c>
      <c r="E18742" s="37" t="s">
        <v>15</v>
      </c>
      <c r="F18742" s="37" t="s">
        <v>10</v>
      </c>
    </row>
    <row r="18743">
      <c r="A18743" s="36" t="str">
        <f t="shared" si="1"/>
        <v>Medium Population-Low Poverty</v>
      </c>
      <c r="B18743" s="35" t="s">
        <v>18762</v>
      </c>
      <c r="C18743" s="37">
        <v>914.0</v>
      </c>
      <c r="D18743" s="37">
        <v>0.037199124726477</v>
      </c>
      <c r="E18743" s="37" t="s">
        <v>15</v>
      </c>
      <c r="F18743" s="37" t="s">
        <v>9</v>
      </c>
    </row>
    <row r="18744">
      <c r="A18744" s="36" t="str">
        <f t="shared" si="1"/>
        <v>Low Population-Low Poverty</v>
      </c>
      <c r="B18744" s="35" t="s">
        <v>18763</v>
      </c>
      <c r="C18744" s="37">
        <v>343.0</v>
      </c>
      <c r="D18744" s="37">
        <v>0.0670553935860058</v>
      </c>
      <c r="E18744" s="37" t="s">
        <v>16</v>
      </c>
      <c r="F18744" s="37" t="s">
        <v>9</v>
      </c>
    </row>
    <row r="18745">
      <c r="A18745" s="36" t="str">
        <f t="shared" si="1"/>
        <v>High Population-Low Poverty</v>
      </c>
      <c r="B18745" s="35" t="s">
        <v>18764</v>
      </c>
      <c r="C18745" s="37">
        <v>18566.0</v>
      </c>
      <c r="D18745" s="37">
        <v>0.045513303888829</v>
      </c>
      <c r="E18745" s="37" t="s">
        <v>14</v>
      </c>
      <c r="F18745" s="37" t="s">
        <v>9</v>
      </c>
    </row>
    <row r="18746">
      <c r="A18746" s="36" t="str">
        <f t="shared" si="1"/>
        <v>Medium Population-Low Poverty</v>
      </c>
      <c r="B18746" s="35" t="s">
        <v>18765</v>
      </c>
      <c r="C18746" s="37">
        <v>7826.0</v>
      </c>
      <c r="D18746" s="37">
        <v>0.0946843853820598</v>
      </c>
      <c r="E18746" s="37" t="s">
        <v>15</v>
      </c>
      <c r="F18746" s="37" t="s">
        <v>9</v>
      </c>
    </row>
    <row r="18747">
      <c r="A18747" s="36" t="str">
        <f t="shared" si="1"/>
        <v>High Population-Middle Poverty</v>
      </c>
      <c r="B18747" s="35" t="s">
        <v>18766</v>
      </c>
      <c r="C18747" s="37">
        <v>16716.0</v>
      </c>
      <c r="D18747" s="37">
        <v>0.143814309643455</v>
      </c>
      <c r="E18747" s="37" t="s">
        <v>14</v>
      </c>
      <c r="F18747" s="37" t="s">
        <v>10</v>
      </c>
    </row>
    <row r="18748">
      <c r="A18748" s="36" t="str">
        <f t="shared" si="1"/>
        <v>Medium Population-Low Poverty</v>
      </c>
      <c r="B18748" s="35" t="s">
        <v>18767</v>
      </c>
      <c r="C18748" s="37">
        <v>2363.0</v>
      </c>
      <c r="D18748" s="37">
        <v>0.0757511637748625</v>
      </c>
      <c r="E18748" s="37" t="s">
        <v>15</v>
      </c>
      <c r="F18748" s="37" t="s">
        <v>9</v>
      </c>
    </row>
    <row r="18749">
      <c r="A18749" s="36" t="str">
        <f t="shared" si="1"/>
        <v>Medium Population-Low Poverty</v>
      </c>
      <c r="B18749" s="35" t="s">
        <v>18768</v>
      </c>
      <c r="C18749" s="37">
        <v>1432.0</v>
      </c>
      <c r="D18749" s="37">
        <v>0.0747206703910615</v>
      </c>
      <c r="E18749" s="37" t="s">
        <v>15</v>
      </c>
      <c r="F18749" s="37" t="s">
        <v>9</v>
      </c>
    </row>
    <row r="18750">
      <c r="A18750" s="36" t="str">
        <f t="shared" si="1"/>
        <v>Low Population-Middle Poverty</v>
      </c>
      <c r="B18750" s="35" t="s">
        <v>18769</v>
      </c>
      <c r="C18750" s="37">
        <v>417.0</v>
      </c>
      <c r="D18750" s="37">
        <v>0.235011990407674</v>
      </c>
      <c r="E18750" s="37" t="s">
        <v>16</v>
      </c>
      <c r="F18750" s="37" t="s">
        <v>10</v>
      </c>
    </row>
    <row r="18751">
      <c r="A18751" s="36" t="str">
        <f t="shared" si="1"/>
        <v>Medium Population-Low Poverty</v>
      </c>
      <c r="B18751" s="35" t="s">
        <v>18770</v>
      </c>
      <c r="C18751" s="37">
        <v>766.0</v>
      </c>
      <c r="D18751" s="37">
        <v>0.0913838120104439</v>
      </c>
      <c r="E18751" s="37" t="s">
        <v>15</v>
      </c>
      <c r="F18751" s="37" t="s">
        <v>9</v>
      </c>
    </row>
    <row r="18752">
      <c r="A18752" s="36" t="str">
        <f t="shared" si="1"/>
        <v>Medium Population-Middle Poverty</v>
      </c>
      <c r="B18752" s="35" t="s">
        <v>18771</v>
      </c>
      <c r="C18752" s="37">
        <v>616.0</v>
      </c>
      <c r="D18752" s="37">
        <v>0.186688311688312</v>
      </c>
      <c r="E18752" s="37" t="s">
        <v>15</v>
      </c>
      <c r="F18752" s="37" t="s">
        <v>10</v>
      </c>
    </row>
    <row r="18753">
      <c r="A18753" s="36" t="str">
        <f t="shared" si="1"/>
        <v>Medium Population-Middle Poverty</v>
      </c>
      <c r="B18753" s="35" t="s">
        <v>18772</v>
      </c>
      <c r="C18753" s="37">
        <v>7201.0</v>
      </c>
      <c r="D18753" s="37">
        <v>0.194000833217609</v>
      </c>
      <c r="E18753" s="37" t="s">
        <v>15</v>
      </c>
      <c r="F18753" s="37" t="s">
        <v>10</v>
      </c>
    </row>
    <row r="18754">
      <c r="A18754" s="36" t="str">
        <f t="shared" si="1"/>
        <v>Low Population-Low Poverty</v>
      </c>
      <c r="B18754" s="35" t="s">
        <v>18773</v>
      </c>
      <c r="C18754" s="37">
        <v>115.0</v>
      </c>
      <c r="D18754" s="37">
        <v>0.0869565217391304</v>
      </c>
      <c r="E18754" s="37" t="s">
        <v>16</v>
      </c>
      <c r="F18754" s="37" t="s">
        <v>9</v>
      </c>
    </row>
    <row r="18755">
      <c r="A18755" s="36" t="str">
        <f t="shared" si="1"/>
        <v>High Population-Middle Poverty</v>
      </c>
      <c r="B18755" s="35" t="s">
        <v>18774</v>
      </c>
      <c r="C18755" s="37">
        <v>28925.0</v>
      </c>
      <c r="D18755" s="37">
        <v>0.130786516853933</v>
      </c>
      <c r="E18755" s="37" t="s">
        <v>14</v>
      </c>
      <c r="F18755" s="37" t="s">
        <v>10</v>
      </c>
    </row>
    <row r="18756">
      <c r="A18756" s="36" t="str">
        <f t="shared" si="1"/>
        <v>Medium Population-Low Poverty</v>
      </c>
      <c r="B18756" s="35" t="s">
        <v>18775</v>
      </c>
      <c r="C18756" s="37">
        <v>8129.0</v>
      </c>
      <c r="D18756" s="37">
        <v>0.0666748677574117</v>
      </c>
      <c r="E18756" s="37" t="s">
        <v>15</v>
      </c>
      <c r="F18756" s="37" t="s">
        <v>9</v>
      </c>
    </row>
    <row r="18757">
      <c r="A18757" s="36" t="str">
        <f t="shared" si="1"/>
        <v>Medium Population-Middle Poverty</v>
      </c>
      <c r="B18757" s="35" t="s">
        <v>18776</v>
      </c>
      <c r="C18757" s="37">
        <v>8609.0</v>
      </c>
      <c r="D18757" s="37">
        <v>0.124404692763387</v>
      </c>
      <c r="E18757" s="37" t="s">
        <v>15</v>
      </c>
      <c r="F18757" s="37" t="s">
        <v>10</v>
      </c>
    </row>
    <row r="18758">
      <c r="A18758" s="36" t="str">
        <f t="shared" si="1"/>
        <v>Medium Population-Low Poverty</v>
      </c>
      <c r="B18758" s="35" t="s">
        <v>18777</v>
      </c>
      <c r="C18758" s="37">
        <v>1641.0</v>
      </c>
      <c r="D18758" s="37">
        <v>0.0981109079829372</v>
      </c>
      <c r="E18758" s="37" t="s">
        <v>15</v>
      </c>
      <c r="F18758" s="37" t="s">
        <v>9</v>
      </c>
    </row>
    <row r="18759">
      <c r="A18759" s="36" t="str">
        <f t="shared" si="1"/>
        <v>Low Population-Middle Poverty</v>
      </c>
      <c r="B18759" s="35" t="s">
        <v>18778</v>
      </c>
      <c r="C18759" s="37">
        <v>340.0</v>
      </c>
      <c r="D18759" s="37">
        <v>0.211764705882353</v>
      </c>
      <c r="E18759" s="37" t="s">
        <v>16</v>
      </c>
      <c r="F18759" s="37" t="s">
        <v>10</v>
      </c>
    </row>
    <row r="18760">
      <c r="A18760" s="36" t="str">
        <f t="shared" si="1"/>
        <v>Medium Population-Middle Poverty</v>
      </c>
      <c r="B18760" s="35" t="s">
        <v>18779</v>
      </c>
      <c r="C18760" s="37">
        <v>2461.0</v>
      </c>
      <c r="D18760" s="37">
        <v>0.161316537992686</v>
      </c>
      <c r="E18760" s="37" t="s">
        <v>15</v>
      </c>
      <c r="F18760" s="37" t="s">
        <v>10</v>
      </c>
    </row>
    <row r="18761">
      <c r="A18761" s="36" t="str">
        <f t="shared" si="1"/>
        <v>Low Population-Middle Poverty</v>
      </c>
      <c r="B18761" s="35" t="s">
        <v>18780</v>
      </c>
      <c r="C18761" s="37">
        <v>39.0</v>
      </c>
      <c r="D18761" s="37">
        <v>0.205128205128205</v>
      </c>
      <c r="E18761" s="37" t="s">
        <v>16</v>
      </c>
      <c r="F18761" s="37" t="s">
        <v>10</v>
      </c>
    </row>
    <row r="18762">
      <c r="A18762" s="36" t="str">
        <f t="shared" si="1"/>
        <v>Medium Population-Middle Poverty</v>
      </c>
      <c r="B18762" s="35" t="s">
        <v>18781</v>
      </c>
      <c r="C18762" s="37">
        <v>1436.0</v>
      </c>
      <c r="D18762" s="37">
        <v>0.120473537604457</v>
      </c>
      <c r="E18762" s="37" t="s">
        <v>15</v>
      </c>
      <c r="F18762" s="37" t="s">
        <v>10</v>
      </c>
    </row>
    <row r="18763">
      <c r="A18763" s="36" t="str">
        <f t="shared" si="1"/>
        <v>Medium Population-Low Poverty</v>
      </c>
      <c r="B18763" s="35" t="s">
        <v>18782</v>
      </c>
      <c r="C18763" s="37">
        <v>2914.0</v>
      </c>
      <c r="D18763" s="37">
        <v>0.0981468771448181</v>
      </c>
      <c r="E18763" s="37" t="s">
        <v>15</v>
      </c>
      <c r="F18763" s="37" t="s">
        <v>9</v>
      </c>
    </row>
    <row r="18764">
      <c r="A18764" s="36" t="str">
        <f t="shared" si="1"/>
        <v>Medium Population-Middle Poverty</v>
      </c>
      <c r="B18764" s="35" t="s">
        <v>18783</v>
      </c>
      <c r="C18764" s="37">
        <v>1422.0</v>
      </c>
      <c r="D18764" s="37">
        <v>0.19690576652602</v>
      </c>
      <c r="E18764" s="37" t="s">
        <v>15</v>
      </c>
      <c r="F18764" s="37" t="s">
        <v>10</v>
      </c>
    </row>
    <row r="18765">
      <c r="A18765" s="36" t="str">
        <f t="shared" si="1"/>
        <v>Medium Population-Middle Poverty</v>
      </c>
      <c r="B18765" s="35" t="s">
        <v>18784</v>
      </c>
      <c r="C18765" s="37">
        <v>3712.0</v>
      </c>
      <c r="D18765" s="37">
        <v>0.165140086206897</v>
      </c>
      <c r="E18765" s="37" t="s">
        <v>15</v>
      </c>
      <c r="F18765" s="37" t="s">
        <v>10</v>
      </c>
    </row>
    <row r="18766">
      <c r="A18766" s="36" t="str">
        <f t="shared" si="1"/>
        <v>Medium Population-Low Poverty</v>
      </c>
      <c r="B18766" s="35" t="s">
        <v>18785</v>
      </c>
      <c r="C18766" s="37">
        <v>2261.0</v>
      </c>
      <c r="D18766" s="37">
        <v>0.0544007076514816</v>
      </c>
      <c r="E18766" s="37" t="s">
        <v>15</v>
      </c>
      <c r="F18766" s="37" t="s">
        <v>9</v>
      </c>
    </row>
    <row r="18767">
      <c r="A18767" s="36" t="str">
        <f t="shared" si="1"/>
        <v>Medium Population-Low Poverty</v>
      </c>
      <c r="B18767" s="35" t="s">
        <v>18786</v>
      </c>
      <c r="C18767" s="37">
        <v>1340.0</v>
      </c>
      <c r="D18767" s="37">
        <v>0.0701492537313433</v>
      </c>
      <c r="E18767" s="37" t="s">
        <v>15</v>
      </c>
      <c r="F18767" s="37" t="s">
        <v>9</v>
      </c>
    </row>
    <row r="18768">
      <c r="A18768" s="36" t="str">
        <f t="shared" si="1"/>
        <v>Medium Population-Low Poverty</v>
      </c>
      <c r="B18768" s="35" t="s">
        <v>18787</v>
      </c>
      <c r="C18768" s="37">
        <v>3049.0</v>
      </c>
      <c r="D18768" s="37">
        <v>0.0934732699245654</v>
      </c>
      <c r="E18768" s="37" t="s">
        <v>15</v>
      </c>
      <c r="F18768" s="37" t="s">
        <v>9</v>
      </c>
    </row>
    <row r="18769">
      <c r="A18769" s="36" t="str">
        <f t="shared" si="1"/>
        <v>Medium Population-Middle Poverty</v>
      </c>
      <c r="B18769" s="35" t="s">
        <v>18788</v>
      </c>
      <c r="C18769" s="37">
        <v>1398.0</v>
      </c>
      <c r="D18769" s="37">
        <v>0.189556509298999</v>
      </c>
      <c r="E18769" s="37" t="s">
        <v>15</v>
      </c>
      <c r="F18769" s="37" t="s">
        <v>10</v>
      </c>
    </row>
    <row r="18770">
      <c r="A18770" s="36" t="str">
        <f t="shared" si="1"/>
        <v>Medium Population-Middle Poverty</v>
      </c>
      <c r="B18770" s="35" t="s">
        <v>18789</v>
      </c>
      <c r="C18770" s="37">
        <v>914.0</v>
      </c>
      <c r="D18770" s="37">
        <v>0.109409190371991</v>
      </c>
      <c r="E18770" s="37" t="s">
        <v>15</v>
      </c>
      <c r="F18770" s="37" t="s">
        <v>10</v>
      </c>
    </row>
    <row r="18771">
      <c r="A18771" s="36" t="str">
        <f t="shared" si="1"/>
        <v>Low Population-Middle Poverty</v>
      </c>
      <c r="B18771" s="35" t="s">
        <v>18790</v>
      </c>
      <c r="C18771" s="37">
        <v>285.0</v>
      </c>
      <c r="D18771" s="37">
        <v>0.16140350877193</v>
      </c>
      <c r="E18771" s="37" t="s">
        <v>16</v>
      </c>
      <c r="F18771" s="37" t="s">
        <v>10</v>
      </c>
    </row>
    <row r="18772">
      <c r="A18772" s="36" t="str">
        <f t="shared" si="1"/>
        <v>Medium Population-Low Poverty</v>
      </c>
      <c r="B18772" s="35" t="s">
        <v>18791</v>
      </c>
      <c r="C18772" s="37">
        <v>1778.0</v>
      </c>
      <c r="D18772" s="37">
        <v>0.0371203599550056</v>
      </c>
      <c r="E18772" s="37" t="s">
        <v>15</v>
      </c>
      <c r="F18772" s="37" t="s">
        <v>9</v>
      </c>
    </row>
    <row r="18773">
      <c r="A18773" s="36" t="str">
        <f t="shared" si="1"/>
        <v>Medium Population-Middle Poverty</v>
      </c>
      <c r="B18773" s="35" t="s">
        <v>18792</v>
      </c>
      <c r="C18773" s="37">
        <v>933.0</v>
      </c>
      <c r="D18773" s="37">
        <v>0.109324758842444</v>
      </c>
      <c r="E18773" s="37" t="s">
        <v>15</v>
      </c>
      <c r="F18773" s="37" t="s">
        <v>10</v>
      </c>
    </row>
    <row r="18774">
      <c r="A18774" s="36" t="str">
        <f t="shared" si="1"/>
        <v>Medium Population-Low Poverty</v>
      </c>
      <c r="B18774" s="35" t="s">
        <v>18793</v>
      </c>
      <c r="C18774" s="37">
        <v>1817.0</v>
      </c>
      <c r="D18774" s="37">
        <v>0.062190423775454</v>
      </c>
      <c r="E18774" s="37" t="s">
        <v>15</v>
      </c>
      <c r="F18774" s="37" t="s">
        <v>9</v>
      </c>
    </row>
    <row r="18775">
      <c r="A18775" s="36" t="str">
        <f t="shared" si="1"/>
        <v>Medium Population-Middle Poverty</v>
      </c>
      <c r="B18775" s="35" t="s">
        <v>18794</v>
      </c>
      <c r="C18775" s="37">
        <v>905.0</v>
      </c>
      <c r="D18775" s="37">
        <v>0.10939226519337</v>
      </c>
      <c r="E18775" s="37" t="s">
        <v>15</v>
      </c>
      <c r="F18775" s="37" t="s">
        <v>10</v>
      </c>
    </row>
    <row r="18776">
      <c r="A18776" s="36" t="str">
        <f t="shared" si="1"/>
        <v>Medium Population-Low Poverty</v>
      </c>
      <c r="B18776" s="35" t="s">
        <v>18795</v>
      </c>
      <c r="C18776" s="37">
        <v>1970.0</v>
      </c>
      <c r="D18776" s="37">
        <v>0.0898477157360406</v>
      </c>
      <c r="E18776" s="37" t="s">
        <v>15</v>
      </c>
      <c r="F18776" s="37" t="s">
        <v>9</v>
      </c>
    </row>
    <row r="18777">
      <c r="A18777" s="36" t="str">
        <f t="shared" si="1"/>
        <v>Low Population-Middle Poverty</v>
      </c>
      <c r="B18777" s="35" t="s">
        <v>18796</v>
      </c>
      <c r="C18777" s="37">
        <v>52.0</v>
      </c>
      <c r="D18777" s="37">
        <v>0.115384615384615</v>
      </c>
      <c r="E18777" s="37" t="s">
        <v>16</v>
      </c>
      <c r="F18777" s="37" t="s">
        <v>10</v>
      </c>
    </row>
    <row r="18778">
      <c r="A18778" s="36" t="str">
        <f t="shared" si="1"/>
        <v>Low Population-Low Poverty</v>
      </c>
      <c r="B18778" s="35" t="s">
        <v>18797</v>
      </c>
      <c r="C18778" s="37">
        <v>357.0</v>
      </c>
      <c r="D18778" s="37">
        <v>0.0280112044817927</v>
      </c>
      <c r="E18778" s="37" t="s">
        <v>16</v>
      </c>
      <c r="F18778" s="37" t="s">
        <v>9</v>
      </c>
    </row>
    <row r="18779">
      <c r="A18779" s="36" t="str">
        <f t="shared" si="1"/>
        <v>Medium Population-Low Poverty</v>
      </c>
      <c r="B18779" s="35" t="s">
        <v>18798</v>
      </c>
      <c r="C18779" s="37">
        <v>3321.0</v>
      </c>
      <c r="D18779" s="37">
        <v>0.0966576332429991</v>
      </c>
      <c r="E18779" s="37" t="s">
        <v>15</v>
      </c>
      <c r="F18779" s="37" t="s">
        <v>9</v>
      </c>
    </row>
    <row r="18780">
      <c r="A18780" s="36" t="str">
        <f t="shared" si="1"/>
        <v>Medium Population-Middle Poverty</v>
      </c>
      <c r="B18780" s="35" t="s">
        <v>18799</v>
      </c>
      <c r="C18780" s="37">
        <v>4531.0</v>
      </c>
      <c r="D18780" s="37">
        <v>0.120503200176561</v>
      </c>
      <c r="E18780" s="37" t="s">
        <v>15</v>
      </c>
      <c r="F18780" s="37" t="s">
        <v>10</v>
      </c>
    </row>
    <row r="18781">
      <c r="A18781" s="36" t="str">
        <f t="shared" si="1"/>
        <v>Medium Population-Low Poverty</v>
      </c>
      <c r="B18781" s="35" t="s">
        <v>18800</v>
      </c>
      <c r="C18781" s="37">
        <v>1976.0</v>
      </c>
      <c r="D18781" s="37">
        <v>0.0490890688259109</v>
      </c>
      <c r="E18781" s="37" t="s">
        <v>15</v>
      </c>
      <c r="F18781" s="37" t="s">
        <v>9</v>
      </c>
    </row>
    <row r="18782">
      <c r="A18782" s="36" t="str">
        <f t="shared" si="1"/>
        <v>Medium Population-Middle Poverty</v>
      </c>
      <c r="B18782" s="35" t="s">
        <v>18801</v>
      </c>
      <c r="C18782" s="37">
        <v>2975.0</v>
      </c>
      <c r="D18782" s="37">
        <v>0.176806722689076</v>
      </c>
      <c r="E18782" s="37" t="s">
        <v>15</v>
      </c>
      <c r="F18782" s="37" t="s">
        <v>10</v>
      </c>
    </row>
    <row r="18783">
      <c r="A18783" s="36" t="str">
        <f t="shared" si="1"/>
        <v>Medium Population-Low Poverty</v>
      </c>
      <c r="B18783" s="35" t="s">
        <v>18802</v>
      </c>
      <c r="C18783" s="37">
        <v>2550.0</v>
      </c>
      <c r="D18783" s="37">
        <v>0.0368627450980392</v>
      </c>
      <c r="E18783" s="37" t="s">
        <v>15</v>
      </c>
      <c r="F18783" s="37" t="s">
        <v>9</v>
      </c>
    </row>
    <row r="18784">
      <c r="A18784" s="36" t="str">
        <f t="shared" si="1"/>
        <v>Medium Population-Low Poverty</v>
      </c>
      <c r="B18784" s="35" t="s">
        <v>18803</v>
      </c>
      <c r="C18784" s="37">
        <v>4475.0</v>
      </c>
      <c r="D18784" s="37">
        <v>0.0373184357541899</v>
      </c>
      <c r="E18784" s="37" t="s">
        <v>15</v>
      </c>
      <c r="F18784" s="37" t="s">
        <v>9</v>
      </c>
    </row>
    <row r="18785">
      <c r="A18785" s="36" t="str">
        <f t="shared" si="1"/>
        <v>Medium Population-Low Poverty</v>
      </c>
      <c r="B18785" s="35" t="s">
        <v>18804</v>
      </c>
      <c r="C18785" s="37">
        <v>1089.0</v>
      </c>
      <c r="D18785" s="37">
        <v>0.0881542699724518</v>
      </c>
      <c r="E18785" s="37" t="s">
        <v>15</v>
      </c>
      <c r="F18785" s="37" t="s">
        <v>9</v>
      </c>
    </row>
    <row r="18786">
      <c r="A18786" s="36" t="str">
        <f t="shared" si="1"/>
        <v>High Population-Middle Poverty</v>
      </c>
      <c r="B18786" s="35" t="s">
        <v>18805</v>
      </c>
      <c r="C18786" s="37">
        <v>10440.0</v>
      </c>
      <c r="D18786" s="37">
        <v>0.136590038314176</v>
      </c>
      <c r="E18786" s="37" t="s">
        <v>14</v>
      </c>
      <c r="F18786" s="37" t="s">
        <v>10</v>
      </c>
    </row>
    <row r="18787">
      <c r="A18787" s="36" t="str">
        <f t="shared" si="1"/>
        <v>Medium Population-Low Poverty</v>
      </c>
      <c r="B18787" s="35" t="s">
        <v>18806</v>
      </c>
      <c r="C18787" s="37">
        <v>7822.0</v>
      </c>
      <c r="D18787" s="37">
        <v>0.0787522372794682</v>
      </c>
      <c r="E18787" s="37" t="s">
        <v>15</v>
      </c>
      <c r="F18787" s="37" t="s">
        <v>9</v>
      </c>
    </row>
    <row r="18788">
      <c r="A18788" s="36" t="str">
        <f t="shared" si="1"/>
        <v>Medium Population-Middle Poverty</v>
      </c>
      <c r="B18788" s="35" t="s">
        <v>18807</v>
      </c>
      <c r="C18788" s="37">
        <v>3475.0</v>
      </c>
      <c r="D18788" s="37">
        <v>0.102158273381295</v>
      </c>
      <c r="E18788" s="37" t="s">
        <v>15</v>
      </c>
      <c r="F18788" s="37" t="s">
        <v>10</v>
      </c>
    </row>
    <row r="18789">
      <c r="A18789" s="36" t="str">
        <f t="shared" si="1"/>
        <v>Medium Population-Middle Poverty</v>
      </c>
      <c r="B18789" s="35" t="s">
        <v>18808</v>
      </c>
      <c r="C18789" s="37">
        <v>3967.0</v>
      </c>
      <c r="D18789" s="37">
        <v>0.131333501386438</v>
      </c>
      <c r="E18789" s="37" t="s">
        <v>15</v>
      </c>
      <c r="F18789" s="37" t="s">
        <v>10</v>
      </c>
    </row>
    <row r="18790">
      <c r="A18790" s="36" t="str">
        <f t="shared" si="1"/>
        <v>Medium Population-Middle Poverty</v>
      </c>
      <c r="B18790" s="35" t="s">
        <v>18809</v>
      </c>
      <c r="C18790" s="37">
        <v>1687.0</v>
      </c>
      <c r="D18790" s="37">
        <v>0.123888559573207</v>
      </c>
      <c r="E18790" s="37" t="s">
        <v>15</v>
      </c>
      <c r="F18790" s="37" t="s">
        <v>10</v>
      </c>
    </row>
    <row r="18791">
      <c r="A18791" s="36" t="str">
        <f t="shared" si="1"/>
        <v>Medium Population-Middle Poverty</v>
      </c>
      <c r="B18791" s="35" t="s">
        <v>18810</v>
      </c>
      <c r="C18791" s="37">
        <v>2788.0</v>
      </c>
      <c r="D18791" s="37">
        <v>0.147417503586801</v>
      </c>
      <c r="E18791" s="37" t="s">
        <v>15</v>
      </c>
      <c r="F18791" s="37" t="s">
        <v>10</v>
      </c>
    </row>
    <row r="18792">
      <c r="A18792" s="36" t="str">
        <f t="shared" si="1"/>
        <v>Medium Population-Middle Poverty</v>
      </c>
      <c r="B18792" s="35" t="s">
        <v>18811</v>
      </c>
      <c r="C18792" s="37">
        <v>5015.0</v>
      </c>
      <c r="D18792" s="37">
        <v>0.131405782652044</v>
      </c>
      <c r="E18792" s="37" t="s">
        <v>15</v>
      </c>
      <c r="F18792" s="37" t="s">
        <v>10</v>
      </c>
    </row>
    <row r="18793">
      <c r="A18793" s="36" t="str">
        <f t="shared" si="1"/>
        <v>Medium Population-Middle Poverty</v>
      </c>
      <c r="B18793" s="35" t="s">
        <v>18812</v>
      </c>
      <c r="C18793" s="37">
        <v>1937.0</v>
      </c>
      <c r="D18793" s="37">
        <v>0.128549303045947</v>
      </c>
      <c r="E18793" s="37" t="s">
        <v>15</v>
      </c>
      <c r="F18793" s="37" t="s">
        <v>10</v>
      </c>
    </row>
    <row r="18794">
      <c r="A18794" s="36" t="str">
        <f t="shared" si="1"/>
        <v>Medium Population-Middle Poverty</v>
      </c>
      <c r="B18794" s="35" t="s">
        <v>18813</v>
      </c>
      <c r="C18794" s="37">
        <v>6601.0</v>
      </c>
      <c r="D18794" s="37">
        <v>0.166489925768823</v>
      </c>
      <c r="E18794" s="37" t="s">
        <v>15</v>
      </c>
      <c r="F18794" s="37" t="s">
        <v>10</v>
      </c>
    </row>
    <row r="18795">
      <c r="A18795" s="36" t="str">
        <f t="shared" si="1"/>
        <v>Medium Population-Middle Poverty</v>
      </c>
      <c r="B18795" s="35" t="s">
        <v>18814</v>
      </c>
      <c r="C18795" s="37">
        <v>3387.0</v>
      </c>
      <c r="D18795" s="37">
        <v>0.191319751992914</v>
      </c>
      <c r="E18795" s="37" t="s">
        <v>15</v>
      </c>
      <c r="F18795" s="37" t="s">
        <v>10</v>
      </c>
    </row>
    <row r="18796">
      <c r="A18796" s="36" t="str">
        <f t="shared" si="1"/>
        <v>High Population-Middle Poverty</v>
      </c>
      <c r="B18796" s="35" t="s">
        <v>18815</v>
      </c>
      <c r="C18796" s="37">
        <v>16980.0</v>
      </c>
      <c r="D18796" s="37">
        <v>0.126914016489988</v>
      </c>
      <c r="E18796" s="37" t="s">
        <v>14</v>
      </c>
      <c r="F18796" s="37" t="s">
        <v>10</v>
      </c>
    </row>
    <row r="18797">
      <c r="A18797" s="36" t="str">
        <f t="shared" si="1"/>
        <v>Medium Population-Low Poverty</v>
      </c>
      <c r="B18797" s="35" t="s">
        <v>18816</v>
      </c>
      <c r="C18797" s="37">
        <v>2258.0</v>
      </c>
      <c r="D18797" s="37">
        <v>0.0983170947741364</v>
      </c>
      <c r="E18797" s="37" t="s">
        <v>15</v>
      </c>
      <c r="F18797" s="37" t="s">
        <v>9</v>
      </c>
    </row>
    <row r="18798">
      <c r="A18798" s="36" t="str">
        <f t="shared" si="1"/>
        <v>Medium Population-Low Poverty</v>
      </c>
      <c r="B18798" s="35" t="s">
        <v>18817</v>
      </c>
      <c r="C18798" s="37">
        <v>1900.0</v>
      </c>
      <c r="D18798" s="37">
        <v>0.0373684210526316</v>
      </c>
      <c r="E18798" s="37" t="s">
        <v>15</v>
      </c>
      <c r="F18798" s="37" t="s">
        <v>9</v>
      </c>
    </row>
    <row r="18799">
      <c r="A18799" s="36" t="str">
        <f t="shared" si="1"/>
        <v>Medium Population-Low Poverty</v>
      </c>
      <c r="B18799" s="35" t="s">
        <v>18818</v>
      </c>
      <c r="C18799" s="37">
        <v>3632.0</v>
      </c>
      <c r="D18799" s="37">
        <v>0.0379955947136564</v>
      </c>
      <c r="E18799" s="37" t="s">
        <v>15</v>
      </c>
      <c r="F18799" s="37" t="s">
        <v>9</v>
      </c>
    </row>
    <row r="18800">
      <c r="A18800" s="36" t="str">
        <f t="shared" si="1"/>
        <v>Medium Population-Low Poverty</v>
      </c>
      <c r="B18800" s="35" t="s">
        <v>18819</v>
      </c>
      <c r="C18800" s="37">
        <v>2934.0</v>
      </c>
      <c r="D18800" s="37">
        <v>0.0593047034764826</v>
      </c>
      <c r="E18800" s="37" t="s">
        <v>15</v>
      </c>
      <c r="F18800" s="37" t="s">
        <v>9</v>
      </c>
    </row>
    <row r="18801">
      <c r="A18801" s="36" t="str">
        <f t="shared" si="1"/>
        <v>Low Population-Low Poverty</v>
      </c>
      <c r="B18801" s="35" t="s">
        <v>18820</v>
      </c>
      <c r="C18801" s="37">
        <v>273.0</v>
      </c>
      <c r="D18801" s="37">
        <v>0.0695970695970696</v>
      </c>
      <c r="E18801" s="37" t="s">
        <v>16</v>
      </c>
      <c r="F18801" s="37" t="s">
        <v>9</v>
      </c>
    </row>
    <row r="18802">
      <c r="A18802" s="36" t="str">
        <f t="shared" si="1"/>
        <v>Low Population-Middle Poverty</v>
      </c>
      <c r="B18802" s="35" t="s">
        <v>18821</v>
      </c>
      <c r="C18802" s="37">
        <v>244.0</v>
      </c>
      <c r="D18802" s="37">
        <v>0.147540983606557</v>
      </c>
      <c r="E18802" s="37" t="s">
        <v>16</v>
      </c>
      <c r="F18802" s="37" t="s">
        <v>10</v>
      </c>
    </row>
    <row r="18803">
      <c r="A18803" s="36" t="str">
        <f t="shared" si="1"/>
        <v>Low Population-Middle Poverty</v>
      </c>
      <c r="B18803" s="35" t="s">
        <v>18822</v>
      </c>
      <c r="C18803" s="37">
        <v>396.0</v>
      </c>
      <c r="D18803" s="37">
        <v>0.154040404040404</v>
      </c>
      <c r="E18803" s="37" t="s">
        <v>16</v>
      </c>
      <c r="F18803" s="37" t="s">
        <v>10</v>
      </c>
    </row>
    <row r="18804">
      <c r="A18804" s="36" t="str">
        <f t="shared" si="1"/>
        <v>Low Population-Low Poverty</v>
      </c>
      <c r="B18804" s="35" t="s">
        <v>18823</v>
      </c>
      <c r="C18804" s="37">
        <v>232.0</v>
      </c>
      <c r="D18804" s="37">
        <v>0.0258620689655172</v>
      </c>
      <c r="E18804" s="37" t="s">
        <v>16</v>
      </c>
      <c r="F18804" s="37" t="s">
        <v>9</v>
      </c>
    </row>
    <row r="18805">
      <c r="A18805" s="36" t="str">
        <f t="shared" si="1"/>
        <v>Medium Population-Middle Poverty</v>
      </c>
      <c r="B18805" s="35" t="s">
        <v>18824</v>
      </c>
      <c r="C18805" s="37">
        <v>3668.0</v>
      </c>
      <c r="D18805" s="37">
        <v>0.126226826608506</v>
      </c>
      <c r="E18805" s="37" t="s">
        <v>15</v>
      </c>
      <c r="F18805" s="37" t="s">
        <v>10</v>
      </c>
    </row>
    <row r="18806">
      <c r="A18806" s="36" t="str">
        <f t="shared" si="1"/>
        <v>Medium Population-Middle Poverty</v>
      </c>
      <c r="B18806" s="35" t="s">
        <v>18825</v>
      </c>
      <c r="C18806" s="37">
        <v>739.0</v>
      </c>
      <c r="D18806" s="37">
        <v>0.140730717185386</v>
      </c>
      <c r="E18806" s="37" t="s">
        <v>15</v>
      </c>
      <c r="F18806" s="37" t="s">
        <v>10</v>
      </c>
    </row>
    <row r="18807">
      <c r="A18807" s="36" t="str">
        <f t="shared" si="1"/>
        <v>Low Population-Low Poverty</v>
      </c>
      <c r="B18807" s="35" t="s">
        <v>18826</v>
      </c>
      <c r="C18807" s="37">
        <v>453.0</v>
      </c>
      <c r="D18807" s="37">
        <v>0.0264900662251656</v>
      </c>
      <c r="E18807" s="37" t="s">
        <v>16</v>
      </c>
      <c r="F18807" s="37" t="s">
        <v>9</v>
      </c>
    </row>
    <row r="18808">
      <c r="A18808" s="36" t="str">
        <f t="shared" si="1"/>
        <v>Medium Population-Low Poverty</v>
      </c>
      <c r="B18808" s="35" t="s">
        <v>18827</v>
      </c>
      <c r="C18808" s="37">
        <v>520.0</v>
      </c>
      <c r="D18808" s="37">
        <v>0.0461538461538462</v>
      </c>
      <c r="E18808" s="37" t="s">
        <v>15</v>
      </c>
      <c r="F18808" s="37" t="s">
        <v>9</v>
      </c>
    </row>
    <row r="18809">
      <c r="A18809" s="36" t="str">
        <f t="shared" si="1"/>
        <v>Medium Population-Low Poverty</v>
      </c>
      <c r="B18809" s="35" t="s">
        <v>18828</v>
      </c>
      <c r="C18809" s="37">
        <v>606.0</v>
      </c>
      <c r="D18809" s="37">
        <v>0.0924092409240924</v>
      </c>
      <c r="E18809" s="37" t="s">
        <v>15</v>
      </c>
      <c r="F18809" s="37" t="s">
        <v>9</v>
      </c>
    </row>
    <row r="18810">
      <c r="A18810" s="36" t="str">
        <f t="shared" si="1"/>
        <v>Low Population-Low Poverty</v>
      </c>
      <c r="B18810" s="35" t="s">
        <v>18829</v>
      </c>
      <c r="C18810" s="37">
        <v>100.0</v>
      </c>
      <c r="D18810" s="37">
        <v>0.06</v>
      </c>
      <c r="E18810" s="37" t="s">
        <v>16</v>
      </c>
      <c r="F18810" s="37" t="s">
        <v>9</v>
      </c>
    </row>
    <row r="18811">
      <c r="A18811" s="36" t="str">
        <f t="shared" si="1"/>
        <v>Medium Population-Middle Poverty</v>
      </c>
      <c r="B18811" s="35" t="s">
        <v>18830</v>
      </c>
      <c r="C18811" s="37">
        <v>848.0</v>
      </c>
      <c r="D18811" s="37">
        <v>0.211084905660377</v>
      </c>
      <c r="E18811" s="37" t="s">
        <v>15</v>
      </c>
      <c r="F18811" s="37" t="s">
        <v>10</v>
      </c>
    </row>
    <row r="18812">
      <c r="A18812" s="36" t="str">
        <f t="shared" si="1"/>
        <v>Medium Population-Low Poverty</v>
      </c>
      <c r="B18812" s="35" t="s">
        <v>18831</v>
      </c>
      <c r="C18812" s="37">
        <v>1678.0</v>
      </c>
      <c r="D18812" s="37">
        <v>0.0768772348033373</v>
      </c>
      <c r="E18812" s="37" t="s">
        <v>15</v>
      </c>
      <c r="F18812" s="37" t="s">
        <v>9</v>
      </c>
    </row>
    <row r="18813">
      <c r="A18813" s="36" t="str">
        <f t="shared" si="1"/>
        <v>Medium Population-Low Poverty</v>
      </c>
      <c r="B18813" s="35" t="s">
        <v>18832</v>
      </c>
      <c r="C18813" s="37">
        <v>4370.0</v>
      </c>
      <c r="D18813" s="37">
        <v>0.0521739130434783</v>
      </c>
      <c r="E18813" s="37" t="s">
        <v>15</v>
      </c>
      <c r="F18813" s="37" t="s">
        <v>9</v>
      </c>
    </row>
    <row r="18814">
      <c r="A18814" s="36" t="str">
        <f t="shared" si="1"/>
        <v>Medium Population-Low Poverty</v>
      </c>
      <c r="B18814" s="35" t="s">
        <v>18833</v>
      </c>
      <c r="C18814" s="37">
        <v>1962.0</v>
      </c>
      <c r="D18814" s="37">
        <v>0.0672782874617737</v>
      </c>
      <c r="E18814" s="37" t="s">
        <v>15</v>
      </c>
      <c r="F18814" s="37" t="s">
        <v>9</v>
      </c>
    </row>
    <row r="18815">
      <c r="A18815" s="36" t="str">
        <f t="shared" si="1"/>
        <v>Low Population-Low Poverty</v>
      </c>
      <c r="B18815" s="35" t="s">
        <v>18834</v>
      </c>
      <c r="C18815" s="37">
        <v>315.0</v>
      </c>
      <c r="D18815" s="37">
        <v>0.0952380952380952</v>
      </c>
      <c r="E18815" s="37" t="s">
        <v>16</v>
      </c>
      <c r="F18815" s="37" t="s">
        <v>9</v>
      </c>
    </row>
    <row r="18816">
      <c r="A18816" s="36" t="str">
        <f t="shared" si="1"/>
        <v>Medium Population-Low Poverty</v>
      </c>
      <c r="B18816" s="35" t="s">
        <v>18835</v>
      </c>
      <c r="C18816" s="37">
        <v>1237.0</v>
      </c>
      <c r="D18816" s="37">
        <v>0.0622473726758286</v>
      </c>
      <c r="E18816" s="37" t="s">
        <v>15</v>
      </c>
      <c r="F18816" s="37" t="s">
        <v>9</v>
      </c>
    </row>
    <row r="18817">
      <c r="A18817" s="36" t="str">
        <f t="shared" si="1"/>
        <v>Medium Population-Low Poverty</v>
      </c>
      <c r="B18817" s="35" t="s">
        <v>18836</v>
      </c>
      <c r="C18817" s="37">
        <v>1169.0</v>
      </c>
      <c r="D18817" s="37">
        <v>0.0846877673224979</v>
      </c>
      <c r="E18817" s="37" t="s">
        <v>15</v>
      </c>
      <c r="F18817" s="37" t="s">
        <v>9</v>
      </c>
    </row>
    <row r="18818">
      <c r="A18818" s="36" t="str">
        <f t="shared" si="1"/>
        <v>Low Population-Middle Poverty</v>
      </c>
      <c r="B18818" s="35" t="s">
        <v>18837</v>
      </c>
      <c r="C18818" s="37">
        <v>388.0</v>
      </c>
      <c r="D18818" s="37">
        <v>0.100515463917526</v>
      </c>
      <c r="E18818" s="37" t="s">
        <v>16</v>
      </c>
      <c r="F18818" s="37" t="s">
        <v>10</v>
      </c>
    </row>
    <row r="18819">
      <c r="A18819" s="36" t="str">
        <f t="shared" si="1"/>
        <v>High Population-Low Poverty</v>
      </c>
      <c r="B18819" s="35" t="s">
        <v>18838</v>
      </c>
      <c r="C18819" s="37">
        <v>18323.0</v>
      </c>
      <c r="D18819" s="37">
        <v>0.0804453419199913</v>
      </c>
      <c r="E18819" s="37" t="s">
        <v>14</v>
      </c>
      <c r="F18819" s="37" t="s">
        <v>9</v>
      </c>
    </row>
    <row r="18820">
      <c r="A18820" s="36" t="str">
        <f t="shared" si="1"/>
        <v>Medium Population-Middle Poverty</v>
      </c>
      <c r="B18820" s="35" t="s">
        <v>18839</v>
      </c>
      <c r="C18820" s="37">
        <v>2099.0</v>
      </c>
      <c r="D18820" s="37">
        <v>0.106717484516436</v>
      </c>
      <c r="E18820" s="37" t="s">
        <v>15</v>
      </c>
      <c r="F18820" s="37" t="s">
        <v>10</v>
      </c>
    </row>
    <row r="18821">
      <c r="A18821" s="36" t="str">
        <f t="shared" si="1"/>
        <v>Low Population-Low Poverty</v>
      </c>
      <c r="B18821" s="35" t="s">
        <v>18840</v>
      </c>
      <c r="C18821" s="37">
        <v>37.0</v>
      </c>
      <c r="D18821" s="37">
        <v>0.0</v>
      </c>
      <c r="E18821" s="37" t="s">
        <v>16</v>
      </c>
      <c r="F18821" s="37" t="s">
        <v>9</v>
      </c>
    </row>
    <row r="18822">
      <c r="A18822" s="36" t="str">
        <f t="shared" si="1"/>
        <v>Medium Population-Middle Poverty</v>
      </c>
      <c r="B18822" s="35" t="s">
        <v>18841</v>
      </c>
      <c r="C18822" s="37">
        <v>2772.0</v>
      </c>
      <c r="D18822" s="37">
        <v>0.150793650793651</v>
      </c>
      <c r="E18822" s="37" t="s">
        <v>15</v>
      </c>
      <c r="F18822" s="37" t="s">
        <v>10</v>
      </c>
    </row>
    <row r="18823">
      <c r="A18823" s="36" t="str">
        <f t="shared" si="1"/>
        <v>Low Population-Low Poverty</v>
      </c>
      <c r="B18823" s="35" t="s">
        <v>18842</v>
      </c>
      <c r="C18823" s="37">
        <v>224.0</v>
      </c>
      <c r="D18823" s="37">
        <v>0.0714285714285714</v>
      </c>
      <c r="E18823" s="37" t="s">
        <v>16</v>
      </c>
      <c r="F18823" s="37" t="s">
        <v>9</v>
      </c>
    </row>
    <row r="18824">
      <c r="A18824" s="36" t="str">
        <f t="shared" si="1"/>
        <v>Medium Population-Low Poverty</v>
      </c>
      <c r="B18824" s="35" t="s">
        <v>18843</v>
      </c>
      <c r="C18824" s="37">
        <v>5425.0</v>
      </c>
      <c r="D18824" s="37">
        <v>0.0930875576036866</v>
      </c>
      <c r="E18824" s="37" t="s">
        <v>15</v>
      </c>
      <c r="F18824" s="37" t="s">
        <v>9</v>
      </c>
    </row>
    <row r="18825">
      <c r="A18825" s="36" t="str">
        <f t="shared" si="1"/>
        <v>Medium Population-Low Poverty</v>
      </c>
      <c r="B18825" s="35" t="s">
        <v>18844</v>
      </c>
      <c r="C18825" s="37">
        <v>657.0</v>
      </c>
      <c r="D18825" s="37">
        <v>0.0380517503805175</v>
      </c>
      <c r="E18825" s="37" t="s">
        <v>15</v>
      </c>
      <c r="F18825" s="37" t="s">
        <v>9</v>
      </c>
    </row>
    <row r="18826">
      <c r="A18826" s="36" t="str">
        <f t="shared" si="1"/>
        <v>Low Population-Low Poverty</v>
      </c>
      <c r="B18826" s="35" t="s">
        <v>18845</v>
      </c>
      <c r="C18826" s="37">
        <v>258.0</v>
      </c>
      <c r="D18826" s="37">
        <v>0.0116279069767442</v>
      </c>
      <c r="E18826" s="37" t="s">
        <v>16</v>
      </c>
      <c r="F18826" s="37" t="s">
        <v>9</v>
      </c>
    </row>
    <row r="18827">
      <c r="A18827" s="36" t="str">
        <f t="shared" si="1"/>
        <v>Medium Population-Low Poverty</v>
      </c>
      <c r="B18827" s="35" t="s">
        <v>18846</v>
      </c>
      <c r="C18827" s="37">
        <v>2693.0</v>
      </c>
      <c r="D18827" s="37">
        <v>0.0883772744151504</v>
      </c>
      <c r="E18827" s="37" t="s">
        <v>15</v>
      </c>
      <c r="F18827" s="37" t="s">
        <v>9</v>
      </c>
    </row>
    <row r="18828">
      <c r="A18828" s="36" t="str">
        <f t="shared" si="1"/>
        <v>Medium Population-Middle Poverty</v>
      </c>
      <c r="B18828" s="35" t="s">
        <v>18847</v>
      </c>
      <c r="C18828" s="37">
        <v>760.0</v>
      </c>
      <c r="D18828" s="37">
        <v>0.111842105263158</v>
      </c>
      <c r="E18828" s="37" t="s">
        <v>15</v>
      </c>
      <c r="F18828" s="37" t="s">
        <v>10</v>
      </c>
    </row>
    <row r="18829">
      <c r="A18829" s="36" t="str">
        <f t="shared" si="1"/>
        <v>Medium Population-Low Poverty</v>
      </c>
      <c r="B18829" s="35" t="s">
        <v>18848</v>
      </c>
      <c r="C18829" s="37">
        <v>4813.0</v>
      </c>
      <c r="D18829" s="37">
        <v>0.0436318304591731</v>
      </c>
      <c r="E18829" s="37" t="s">
        <v>15</v>
      </c>
      <c r="F18829" s="37" t="s">
        <v>9</v>
      </c>
    </row>
    <row r="18830">
      <c r="A18830" s="36" t="str">
        <f t="shared" si="1"/>
        <v>Low Population-Middle Poverty</v>
      </c>
      <c r="B18830" s="35" t="s">
        <v>18849</v>
      </c>
      <c r="C18830" s="37">
        <v>458.0</v>
      </c>
      <c r="D18830" s="37">
        <v>0.203056768558952</v>
      </c>
      <c r="E18830" s="37" t="s">
        <v>16</v>
      </c>
      <c r="F18830" s="37" t="s">
        <v>10</v>
      </c>
    </row>
    <row r="18831">
      <c r="A18831" s="36" t="str">
        <f t="shared" si="1"/>
        <v>Medium Population-Middle Poverty</v>
      </c>
      <c r="B18831" s="35" t="s">
        <v>18850</v>
      </c>
      <c r="C18831" s="37">
        <v>1987.0</v>
      </c>
      <c r="D18831" s="37">
        <v>0.137896326119779</v>
      </c>
      <c r="E18831" s="37" t="s">
        <v>15</v>
      </c>
      <c r="F18831" s="37" t="s">
        <v>10</v>
      </c>
    </row>
    <row r="18832">
      <c r="A18832" s="36" t="str">
        <f t="shared" si="1"/>
        <v>Low Population-Low Poverty</v>
      </c>
      <c r="B18832" s="35" t="s">
        <v>18851</v>
      </c>
      <c r="C18832" s="37">
        <v>451.0</v>
      </c>
      <c r="D18832" s="37">
        <v>0.0354767184035477</v>
      </c>
      <c r="E18832" s="37" t="s">
        <v>16</v>
      </c>
      <c r="F18832" s="37" t="s">
        <v>9</v>
      </c>
    </row>
    <row r="18833">
      <c r="A18833" s="36" t="str">
        <f t="shared" si="1"/>
        <v>Low Population-Low Poverty</v>
      </c>
      <c r="B18833" s="35" t="s">
        <v>18852</v>
      </c>
      <c r="C18833" s="37">
        <v>200.0</v>
      </c>
      <c r="D18833" s="37">
        <v>0.04</v>
      </c>
      <c r="E18833" s="37" t="s">
        <v>16</v>
      </c>
      <c r="F18833" s="37" t="s">
        <v>9</v>
      </c>
    </row>
    <row r="18834">
      <c r="A18834" s="36" t="str">
        <f t="shared" si="1"/>
        <v>Medium Population-Low Poverty</v>
      </c>
      <c r="B18834" s="35" t="s">
        <v>18853</v>
      </c>
      <c r="C18834" s="37">
        <v>2697.0</v>
      </c>
      <c r="D18834" s="37">
        <v>0.0596959584723767</v>
      </c>
      <c r="E18834" s="37" t="s">
        <v>15</v>
      </c>
      <c r="F18834" s="37" t="s">
        <v>9</v>
      </c>
    </row>
    <row r="18835">
      <c r="A18835" s="36" t="str">
        <f t="shared" si="1"/>
        <v>Medium Population-Low Poverty</v>
      </c>
      <c r="B18835" s="35" t="s">
        <v>18854</v>
      </c>
      <c r="C18835" s="37">
        <v>1048.0</v>
      </c>
      <c r="D18835" s="37">
        <v>0.0763358778625954</v>
      </c>
      <c r="E18835" s="37" t="s">
        <v>15</v>
      </c>
      <c r="F18835" s="37" t="s">
        <v>9</v>
      </c>
    </row>
    <row r="18836">
      <c r="A18836" s="36" t="str">
        <f t="shared" si="1"/>
        <v>Medium Population-Middle Poverty</v>
      </c>
      <c r="B18836" s="35" t="s">
        <v>18855</v>
      </c>
      <c r="C18836" s="37">
        <v>2777.0</v>
      </c>
      <c r="D18836" s="37">
        <v>0.207778177889809</v>
      </c>
      <c r="E18836" s="37" t="s">
        <v>15</v>
      </c>
      <c r="F18836" s="37" t="s">
        <v>10</v>
      </c>
    </row>
    <row r="18837">
      <c r="A18837" s="36" t="str">
        <f t="shared" si="1"/>
        <v>High Population-Middle Poverty</v>
      </c>
      <c r="B18837" s="35" t="s">
        <v>18856</v>
      </c>
      <c r="C18837" s="37">
        <v>40199.0</v>
      </c>
      <c r="D18837" s="37">
        <v>0.145003607054902</v>
      </c>
      <c r="E18837" s="37" t="s">
        <v>14</v>
      </c>
      <c r="F18837" s="37" t="s">
        <v>10</v>
      </c>
    </row>
    <row r="18838">
      <c r="A18838" s="36" t="str">
        <f t="shared" si="1"/>
        <v>Low Population-Middle Poverty</v>
      </c>
      <c r="B18838" s="35" t="s">
        <v>18857</v>
      </c>
      <c r="C18838" s="37">
        <v>34.0</v>
      </c>
      <c r="D18838" s="37">
        <v>0.264705882352941</v>
      </c>
      <c r="E18838" s="37" t="s">
        <v>16</v>
      </c>
      <c r="F18838" s="37" t="s">
        <v>10</v>
      </c>
    </row>
    <row r="18839">
      <c r="A18839" s="36" t="str">
        <f t="shared" si="1"/>
        <v>Medium Population-High Poverty</v>
      </c>
      <c r="B18839" s="35" t="s">
        <v>18858</v>
      </c>
      <c r="C18839" s="37">
        <v>508.0</v>
      </c>
      <c r="D18839" s="37">
        <v>0.348425196850394</v>
      </c>
      <c r="E18839" s="37" t="s">
        <v>15</v>
      </c>
      <c r="F18839" s="37" t="s">
        <v>11</v>
      </c>
    </row>
    <row r="18840">
      <c r="A18840" s="36" t="str">
        <f t="shared" si="1"/>
        <v>Medium Population-Middle Poverty</v>
      </c>
      <c r="B18840" s="35" t="s">
        <v>18859</v>
      </c>
      <c r="C18840" s="37">
        <v>3289.0</v>
      </c>
      <c r="D18840" s="37">
        <v>0.100942535725144</v>
      </c>
      <c r="E18840" s="37" t="s">
        <v>15</v>
      </c>
      <c r="F18840" s="37" t="s">
        <v>10</v>
      </c>
    </row>
    <row r="18841">
      <c r="A18841" s="36" t="str">
        <f t="shared" si="1"/>
        <v>Low Population-High Poverty</v>
      </c>
      <c r="B18841" s="35" t="s">
        <v>18860</v>
      </c>
      <c r="C18841" s="37">
        <v>188.0</v>
      </c>
      <c r="D18841" s="37">
        <v>0.425531914893617</v>
      </c>
      <c r="E18841" s="37" t="s">
        <v>16</v>
      </c>
      <c r="F18841" s="37" t="s">
        <v>11</v>
      </c>
    </row>
    <row r="18842">
      <c r="A18842" s="36" t="str">
        <f t="shared" si="1"/>
        <v>Medium Population-Middle Poverty</v>
      </c>
      <c r="B18842" s="35" t="s">
        <v>18861</v>
      </c>
      <c r="C18842" s="37">
        <v>1291.0</v>
      </c>
      <c r="D18842" s="37">
        <v>0.232378001549187</v>
      </c>
      <c r="E18842" s="37" t="s">
        <v>15</v>
      </c>
      <c r="F18842" s="37" t="s">
        <v>10</v>
      </c>
    </row>
    <row r="18843">
      <c r="A18843" s="36" t="str">
        <f t="shared" si="1"/>
        <v>Medium Population-Low Poverty</v>
      </c>
      <c r="B18843" s="35" t="s">
        <v>18862</v>
      </c>
      <c r="C18843" s="37">
        <v>1165.0</v>
      </c>
      <c r="D18843" s="37">
        <v>0.0918454935622318</v>
      </c>
      <c r="E18843" s="37" t="s">
        <v>15</v>
      </c>
      <c r="F18843" s="37" t="s">
        <v>9</v>
      </c>
    </row>
    <row r="18844">
      <c r="A18844" s="36" t="str">
        <f t="shared" si="1"/>
        <v>Medium Population-Low Poverty</v>
      </c>
      <c r="B18844" s="35" t="s">
        <v>18863</v>
      </c>
      <c r="C18844" s="37">
        <v>1821.0</v>
      </c>
      <c r="D18844" s="37">
        <v>0.0950027457440966</v>
      </c>
      <c r="E18844" s="37" t="s">
        <v>15</v>
      </c>
      <c r="F18844" s="37" t="s">
        <v>9</v>
      </c>
    </row>
    <row r="18845">
      <c r="A18845" s="36" t="str">
        <f t="shared" si="1"/>
        <v>Medium Population-Middle Poverty</v>
      </c>
      <c r="B18845" s="35" t="s">
        <v>18864</v>
      </c>
      <c r="C18845" s="37">
        <v>5257.0</v>
      </c>
      <c r="D18845" s="37">
        <v>0.133726459958151</v>
      </c>
      <c r="E18845" s="37" t="s">
        <v>15</v>
      </c>
      <c r="F18845" s="37" t="s">
        <v>10</v>
      </c>
    </row>
    <row r="18846">
      <c r="A18846" s="36" t="str">
        <f t="shared" si="1"/>
        <v>Medium Population-Low Poverty</v>
      </c>
      <c r="B18846" s="35" t="s">
        <v>18865</v>
      </c>
      <c r="C18846" s="37">
        <v>6116.0</v>
      </c>
      <c r="D18846" s="37">
        <v>0.0675277959450621</v>
      </c>
      <c r="E18846" s="37" t="s">
        <v>15</v>
      </c>
      <c r="F18846" s="37" t="s">
        <v>9</v>
      </c>
    </row>
    <row r="18847">
      <c r="A18847" s="36" t="str">
        <f t="shared" si="1"/>
        <v>Low Population-Low Poverty</v>
      </c>
      <c r="B18847" s="35" t="s">
        <v>18866</v>
      </c>
      <c r="C18847" s="37">
        <v>184.0</v>
      </c>
      <c r="D18847" s="37">
        <v>0.0543478260869565</v>
      </c>
      <c r="E18847" s="37" t="s">
        <v>16</v>
      </c>
      <c r="F18847" s="37" t="s">
        <v>9</v>
      </c>
    </row>
    <row r="18848">
      <c r="A18848" s="36" t="str">
        <f t="shared" si="1"/>
        <v>Medium Population-High Poverty</v>
      </c>
      <c r="B18848" s="35" t="s">
        <v>18867</v>
      </c>
      <c r="C18848" s="37">
        <v>788.0</v>
      </c>
      <c r="D18848" s="37">
        <v>0.380710659898477</v>
      </c>
      <c r="E18848" s="37" t="s">
        <v>15</v>
      </c>
      <c r="F18848" s="37" t="s">
        <v>11</v>
      </c>
    </row>
    <row r="18849">
      <c r="A18849" s="36" t="str">
        <f t="shared" si="1"/>
        <v>Medium Population-Middle Poverty</v>
      </c>
      <c r="B18849" s="35" t="s">
        <v>18868</v>
      </c>
      <c r="C18849" s="37">
        <v>819.0</v>
      </c>
      <c r="D18849" s="37">
        <v>0.184371184371184</v>
      </c>
      <c r="E18849" s="37" t="s">
        <v>15</v>
      </c>
      <c r="F18849" s="37" t="s">
        <v>10</v>
      </c>
    </row>
    <row r="18850">
      <c r="A18850" s="36" t="str">
        <f t="shared" si="1"/>
        <v>Low Population-Low Poverty</v>
      </c>
      <c r="B18850" s="35" t="s">
        <v>18869</v>
      </c>
      <c r="C18850" s="37">
        <v>4.0</v>
      </c>
      <c r="D18850" s="37">
        <v>0.0</v>
      </c>
      <c r="E18850" s="37" t="s">
        <v>16</v>
      </c>
      <c r="F18850" s="37" t="s">
        <v>9</v>
      </c>
    </row>
    <row r="18851">
      <c r="A18851" s="36" t="str">
        <f t="shared" si="1"/>
        <v>Medium Population-Low Poverty</v>
      </c>
      <c r="B18851" s="35" t="s">
        <v>18870</v>
      </c>
      <c r="C18851" s="37">
        <v>690.0</v>
      </c>
      <c r="D18851" s="37">
        <v>0.0304347826086957</v>
      </c>
      <c r="E18851" s="37" t="s">
        <v>15</v>
      </c>
      <c r="F18851" s="37" t="s">
        <v>9</v>
      </c>
    </row>
    <row r="18852">
      <c r="A18852" s="36" t="str">
        <f t="shared" si="1"/>
        <v>Medium Population-Low Poverty</v>
      </c>
      <c r="B18852" s="35" t="s">
        <v>18871</v>
      </c>
      <c r="C18852" s="37">
        <v>1183.0</v>
      </c>
      <c r="D18852" s="37">
        <v>0.0473372781065089</v>
      </c>
      <c r="E18852" s="37" t="s">
        <v>15</v>
      </c>
      <c r="F18852" s="37" t="s">
        <v>9</v>
      </c>
    </row>
    <row r="18853">
      <c r="A18853" s="36" t="str">
        <f t="shared" si="1"/>
        <v>Medium Population-Low Poverty</v>
      </c>
      <c r="B18853" s="35" t="s">
        <v>18872</v>
      </c>
      <c r="C18853" s="37">
        <v>1376.0</v>
      </c>
      <c r="D18853" s="37">
        <v>0.0552325581395349</v>
      </c>
      <c r="E18853" s="37" t="s">
        <v>15</v>
      </c>
      <c r="F18853" s="37" t="s">
        <v>9</v>
      </c>
    </row>
    <row r="18854">
      <c r="A18854" s="36" t="str">
        <f t="shared" si="1"/>
        <v>Low Population-Low Poverty</v>
      </c>
      <c r="B18854" s="35" t="s">
        <v>18873</v>
      </c>
      <c r="C18854" s="37">
        <v>209.0</v>
      </c>
      <c r="D18854" s="37">
        <v>0.0717703349282297</v>
      </c>
      <c r="E18854" s="37" t="s">
        <v>16</v>
      </c>
      <c r="F18854" s="37" t="s">
        <v>9</v>
      </c>
    </row>
    <row r="18855">
      <c r="A18855" s="36" t="str">
        <f t="shared" si="1"/>
        <v>Low Population-Low Poverty</v>
      </c>
      <c r="B18855" s="35" t="s">
        <v>18874</v>
      </c>
      <c r="C18855" s="37">
        <v>112.0</v>
      </c>
      <c r="D18855" s="37">
        <v>0.0267857142857143</v>
      </c>
      <c r="E18855" s="37" t="s">
        <v>16</v>
      </c>
      <c r="F18855" s="37" t="s">
        <v>9</v>
      </c>
    </row>
    <row r="18856">
      <c r="A18856" s="36" t="str">
        <f t="shared" si="1"/>
        <v>Medium Population-Middle Poverty</v>
      </c>
      <c r="B18856" s="35" t="s">
        <v>18875</v>
      </c>
      <c r="C18856" s="37">
        <v>1303.0</v>
      </c>
      <c r="D18856" s="37">
        <v>0.129700690713738</v>
      </c>
      <c r="E18856" s="37" t="s">
        <v>15</v>
      </c>
      <c r="F18856" s="37" t="s">
        <v>10</v>
      </c>
    </row>
    <row r="18857">
      <c r="A18857" s="36" t="str">
        <f t="shared" si="1"/>
        <v>Medium Population-Low Poverty</v>
      </c>
      <c r="B18857" s="35" t="s">
        <v>18876</v>
      </c>
      <c r="C18857" s="37">
        <v>1043.0</v>
      </c>
      <c r="D18857" s="37">
        <v>0.0757430488974113</v>
      </c>
      <c r="E18857" s="37" t="s">
        <v>15</v>
      </c>
      <c r="F18857" s="37" t="s">
        <v>9</v>
      </c>
    </row>
    <row r="18858">
      <c r="A18858" s="36" t="str">
        <f t="shared" si="1"/>
        <v>Medium Population-Middle Poverty</v>
      </c>
      <c r="B18858" s="35" t="s">
        <v>18877</v>
      </c>
      <c r="C18858" s="37">
        <v>1927.0</v>
      </c>
      <c r="D18858" s="37">
        <v>0.106901920083031</v>
      </c>
      <c r="E18858" s="37" t="s">
        <v>15</v>
      </c>
      <c r="F18858" s="37" t="s">
        <v>10</v>
      </c>
    </row>
    <row r="18859">
      <c r="A18859" s="36" t="str">
        <f t="shared" si="1"/>
        <v>Medium Population-Low Poverty</v>
      </c>
      <c r="B18859" s="35" t="s">
        <v>18878</v>
      </c>
      <c r="C18859" s="37">
        <v>1244.0</v>
      </c>
      <c r="D18859" s="37">
        <v>0.0522508038585209</v>
      </c>
      <c r="E18859" s="37" t="s">
        <v>15</v>
      </c>
      <c r="F18859" s="37" t="s">
        <v>9</v>
      </c>
    </row>
    <row r="18860">
      <c r="A18860" s="36" t="str">
        <f t="shared" si="1"/>
        <v>Low Population-Middle Poverty</v>
      </c>
      <c r="B18860" s="35" t="s">
        <v>18879</v>
      </c>
      <c r="C18860" s="37">
        <v>498.0</v>
      </c>
      <c r="D18860" s="37">
        <v>0.102409638554217</v>
      </c>
      <c r="E18860" s="37" t="s">
        <v>16</v>
      </c>
      <c r="F18860" s="37" t="s">
        <v>10</v>
      </c>
    </row>
    <row r="18861">
      <c r="A18861" s="36" t="str">
        <f t="shared" si="1"/>
        <v>Medium Population-Middle Poverty</v>
      </c>
      <c r="B18861" s="35" t="s">
        <v>18880</v>
      </c>
      <c r="C18861" s="37">
        <v>2118.0</v>
      </c>
      <c r="D18861" s="37">
        <v>0.210103871576959</v>
      </c>
      <c r="E18861" s="37" t="s">
        <v>15</v>
      </c>
      <c r="F18861" s="37" t="s">
        <v>10</v>
      </c>
    </row>
    <row r="18862">
      <c r="A18862" s="36" t="str">
        <f t="shared" si="1"/>
        <v>Low Population-Middle Poverty</v>
      </c>
      <c r="B18862" s="35" t="s">
        <v>18881</v>
      </c>
      <c r="C18862" s="37">
        <v>308.0</v>
      </c>
      <c r="D18862" s="37">
        <v>0.113636363636364</v>
      </c>
      <c r="E18862" s="37" t="s">
        <v>16</v>
      </c>
      <c r="F18862" s="37" t="s">
        <v>10</v>
      </c>
    </row>
    <row r="18863">
      <c r="A18863" s="36" t="str">
        <f t="shared" si="1"/>
        <v>Low Population-High Poverty</v>
      </c>
      <c r="B18863" s="35" t="s">
        <v>18882</v>
      </c>
      <c r="C18863" s="37">
        <v>190.0</v>
      </c>
      <c r="D18863" s="37">
        <v>0.405263157894737</v>
      </c>
      <c r="E18863" s="37" t="s">
        <v>16</v>
      </c>
      <c r="F18863" s="37" t="s">
        <v>11</v>
      </c>
    </row>
    <row r="18864">
      <c r="A18864" s="36" t="str">
        <f t="shared" si="1"/>
        <v>Low Population-Middle Poverty</v>
      </c>
      <c r="B18864" s="35" t="s">
        <v>18883</v>
      </c>
      <c r="C18864" s="37">
        <v>496.0</v>
      </c>
      <c r="D18864" s="37">
        <v>0.205645161290323</v>
      </c>
      <c r="E18864" s="37" t="s">
        <v>16</v>
      </c>
      <c r="F18864" s="37" t="s">
        <v>10</v>
      </c>
    </row>
    <row r="18865">
      <c r="A18865" s="36" t="str">
        <f t="shared" si="1"/>
        <v>Low Population-Low Poverty</v>
      </c>
      <c r="B18865" s="35" t="s">
        <v>18884</v>
      </c>
      <c r="C18865" s="37">
        <v>486.0</v>
      </c>
      <c r="D18865" s="37">
        <v>0.037037037037037</v>
      </c>
      <c r="E18865" s="37" t="s">
        <v>16</v>
      </c>
      <c r="F18865" s="37" t="s">
        <v>9</v>
      </c>
    </row>
    <row r="18866">
      <c r="A18866" s="36" t="str">
        <f t="shared" si="1"/>
        <v>High Population-Middle Poverty</v>
      </c>
      <c r="B18866" s="35" t="s">
        <v>18885</v>
      </c>
      <c r="C18866" s="37">
        <v>32043.0</v>
      </c>
      <c r="D18866" s="37">
        <v>0.159379583684424</v>
      </c>
      <c r="E18866" s="37" t="s">
        <v>14</v>
      </c>
      <c r="F18866" s="37" t="s">
        <v>10</v>
      </c>
    </row>
    <row r="18867">
      <c r="A18867" s="36" t="str">
        <f t="shared" si="1"/>
        <v>Medium Population-Middle Poverty</v>
      </c>
      <c r="B18867" s="35" t="s">
        <v>18886</v>
      </c>
      <c r="C18867" s="37">
        <v>4743.0</v>
      </c>
      <c r="D18867" s="37">
        <v>0.190174994729074</v>
      </c>
      <c r="E18867" s="37" t="s">
        <v>15</v>
      </c>
      <c r="F18867" s="37" t="s">
        <v>10</v>
      </c>
    </row>
    <row r="18868">
      <c r="A18868" s="36" t="str">
        <f t="shared" si="1"/>
        <v>Medium Population-Middle Poverty</v>
      </c>
      <c r="B18868" s="35" t="s">
        <v>18887</v>
      </c>
      <c r="C18868" s="37">
        <v>2580.0</v>
      </c>
      <c r="D18868" s="37">
        <v>0.11046511627907</v>
      </c>
      <c r="E18868" s="37" t="s">
        <v>15</v>
      </c>
      <c r="F18868" s="37" t="s">
        <v>10</v>
      </c>
    </row>
    <row r="18869">
      <c r="A18869" s="36" t="str">
        <f t="shared" si="1"/>
        <v>Low Population-High Poverty</v>
      </c>
      <c r="B18869" s="35" t="s">
        <v>18888</v>
      </c>
      <c r="C18869" s="37">
        <v>263.0</v>
      </c>
      <c r="D18869" s="37">
        <v>0.475285171102662</v>
      </c>
      <c r="E18869" s="37" t="s">
        <v>16</v>
      </c>
      <c r="F18869" s="37" t="s">
        <v>11</v>
      </c>
    </row>
    <row r="18870">
      <c r="A18870" s="36" t="str">
        <f t="shared" si="1"/>
        <v>Low Population-Middle Poverty</v>
      </c>
      <c r="B18870" s="35" t="s">
        <v>18889</v>
      </c>
      <c r="C18870" s="37">
        <v>273.0</v>
      </c>
      <c r="D18870" s="37">
        <v>0.164835164835165</v>
      </c>
      <c r="E18870" s="37" t="s">
        <v>16</v>
      </c>
      <c r="F18870" s="37" t="s">
        <v>10</v>
      </c>
    </row>
    <row r="18871">
      <c r="A18871" s="36" t="str">
        <f t="shared" si="1"/>
        <v>Medium Population-Middle Poverty</v>
      </c>
      <c r="B18871" s="35" t="s">
        <v>18890</v>
      </c>
      <c r="C18871" s="37">
        <v>1598.0</v>
      </c>
      <c r="D18871" s="37">
        <v>0.107634543178974</v>
      </c>
      <c r="E18871" s="37" t="s">
        <v>15</v>
      </c>
      <c r="F18871" s="37" t="s">
        <v>10</v>
      </c>
    </row>
    <row r="18872">
      <c r="A18872" s="36" t="str">
        <f t="shared" si="1"/>
        <v>Low Population-Low Poverty</v>
      </c>
      <c r="B18872" s="35" t="s">
        <v>18891</v>
      </c>
      <c r="C18872" s="37">
        <v>195.0</v>
      </c>
      <c r="D18872" s="37">
        <v>0.0</v>
      </c>
      <c r="E18872" s="37" t="s">
        <v>16</v>
      </c>
      <c r="F18872" s="37" t="s">
        <v>9</v>
      </c>
    </row>
    <row r="18873">
      <c r="A18873" s="36" t="str">
        <f t="shared" si="1"/>
        <v>Medium Population-Middle Poverty</v>
      </c>
      <c r="B18873" s="35" t="s">
        <v>18892</v>
      </c>
      <c r="C18873" s="37">
        <v>2167.0</v>
      </c>
      <c r="D18873" s="37">
        <v>0.192431933548685</v>
      </c>
      <c r="E18873" s="37" t="s">
        <v>15</v>
      </c>
      <c r="F18873" s="37" t="s">
        <v>10</v>
      </c>
    </row>
    <row r="18874">
      <c r="A18874" s="36" t="str">
        <f t="shared" si="1"/>
        <v>Medium Population-Middle Poverty</v>
      </c>
      <c r="B18874" s="35" t="s">
        <v>18893</v>
      </c>
      <c r="C18874" s="37">
        <v>4414.0</v>
      </c>
      <c r="D18874" s="37">
        <v>0.262347077480743</v>
      </c>
      <c r="E18874" s="37" t="s">
        <v>15</v>
      </c>
      <c r="F18874" s="37" t="s">
        <v>10</v>
      </c>
    </row>
    <row r="18875">
      <c r="A18875" s="36" t="str">
        <f t="shared" si="1"/>
        <v>Medium Population-Middle Poverty</v>
      </c>
      <c r="B18875" s="35" t="s">
        <v>18894</v>
      </c>
      <c r="C18875" s="37">
        <v>1376.0</v>
      </c>
      <c r="D18875" s="37">
        <v>0.133720930232558</v>
      </c>
      <c r="E18875" s="37" t="s">
        <v>15</v>
      </c>
      <c r="F18875" s="37" t="s">
        <v>10</v>
      </c>
    </row>
    <row r="18876">
      <c r="A18876" s="36" t="str">
        <f t="shared" si="1"/>
        <v>Medium Population-Middle Poverty</v>
      </c>
      <c r="B18876" s="35" t="s">
        <v>18895</v>
      </c>
      <c r="C18876" s="37">
        <v>4831.0</v>
      </c>
      <c r="D18876" s="37">
        <v>0.155661353756986</v>
      </c>
      <c r="E18876" s="37" t="s">
        <v>15</v>
      </c>
      <c r="F18876" s="37" t="s">
        <v>10</v>
      </c>
    </row>
    <row r="18877">
      <c r="A18877" s="36" t="str">
        <f t="shared" si="1"/>
        <v>Low Population-Middle Poverty</v>
      </c>
      <c r="B18877" s="35" t="s">
        <v>18896</v>
      </c>
      <c r="C18877" s="37">
        <v>178.0</v>
      </c>
      <c r="D18877" s="37">
        <v>0.112359550561798</v>
      </c>
      <c r="E18877" s="37" t="s">
        <v>16</v>
      </c>
      <c r="F18877" s="37" t="s">
        <v>10</v>
      </c>
    </row>
    <row r="18878">
      <c r="A18878" s="36" t="str">
        <f t="shared" si="1"/>
        <v>Low Population-Middle Poverty</v>
      </c>
      <c r="B18878" s="35" t="s">
        <v>18897</v>
      </c>
      <c r="C18878" s="37">
        <v>436.0</v>
      </c>
      <c r="D18878" s="37">
        <v>0.160550458715596</v>
      </c>
      <c r="E18878" s="37" t="s">
        <v>16</v>
      </c>
      <c r="F18878" s="37" t="s">
        <v>10</v>
      </c>
    </row>
    <row r="18879">
      <c r="A18879" s="36" t="str">
        <f t="shared" si="1"/>
        <v>Low Population-Middle Poverty</v>
      </c>
      <c r="B18879" s="35" t="s">
        <v>18898</v>
      </c>
      <c r="C18879" s="37">
        <v>309.0</v>
      </c>
      <c r="D18879" s="37">
        <v>0.197411003236246</v>
      </c>
      <c r="E18879" s="37" t="s">
        <v>16</v>
      </c>
      <c r="F18879" s="37" t="s">
        <v>10</v>
      </c>
    </row>
    <row r="18880">
      <c r="A18880" s="36" t="str">
        <f t="shared" si="1"/>
        <v>Medium Population-Middle Poverty</v>
      </c>
      <c r="B18880" s="35" t="s">
        <v>18899</v>
      </c>
      <c r="C18880" s="37">
        <v>830.0</v>
      </c>
      <c r="D18880" s="37">
        <v>0.218072289156627</v>
      </c>
      <c r="E18880" s="37" t="s">
        <v>15</v>
      </c>
      <c r="F18880" s="37" t="s">
        <v>10</v>
      </c>
    </row>
    <row r="18881">
      <c r="A18881" s="36" t="str">
        <f t="shared" si="1"/>
        <v>Medium Population-Middle Poverty</v>
      </c>
      <c r="B18881" s="35" t="s">
        <v>18900</v>
      </c>
      <c r="C18881" s="37">
        <v>508.0</v>
      </c>
      <c r="D18881" s="37">
        <v>0.188976377952756</v>
      </c>
      <c r="E18881" s="37" t="s">
        <v>15</v>
      </c>
      <c r="F18881" s="37" t="s">
        <v>10</v>
      </c>
    </row>
    <row r="18882">
      <c r="A18882" s="36" t="str">
        <f t="shared" si="1"/>
        <v>Medium Population-Low Poverty</v>
      </c>
      <c r="B18882" s="35" t="s">
        <v>18901</v>
      </c>
      <c r="C18882" s="37">
        <v>848.0</v>
      </c>
      <c r="D18882" s="37">
        <v>0.0790094339622641</v>
      </c>
      <c r="E18882" s="37" t="s">
        <v>15</v>
      </c>
      <c r="F18882" s="37" t="s">
        <v>9</v>
      </c>
    </row>
    <row r="18883">
      <c r="A18883" s="36" t="str">
        <f t="shared" si="1"/>
        <v>Medium Population-Middle Poverty</v>
      </c>
      <c r="B18883" s="35" t="s">
        <v>18902</v>
      </c>
      <c r="C18883" s="37">
        <v>9013.0</v>
      </c>
      <c r="D18883" s="37">
        <v>0.176078997004327</v>
      </c>
      <c r="E18883" s="37" t="s">
        <v>15</v>
      </c>
      <c r="F18883" s="37" t="s">
        <v>10</v>
      </c>
    </row>
    <row r="18884">
      <c r="A18884" s="36" t="str">
        <f t="shared" si="1"/>
        <v>Medium Population-Middle Poverty</v>
      </c>
      <c r="B18884" s="35" t="s">
        <v>18903</v>
      </c>
      <c r="C18884" s="37">
        <v>727.0</v>
      </c>
      <c r="D18884" s="37">
        <v>0.169188445667125</v>
      </c>
      <c r="E18884" s="37" t="s">
        <v>15</v>
      </c>
      <c r="F18884" s="37" t="s">
        <v>10</v>
      </c>
    </row>
    <row r="18885">
      <c r="A18885" s="36" t="str">
        <f t="shared" si="1"/>
        <v>Medium Population-Middle Poverty</v>
      </c>
      <c r="B18885" s="35" t="s">
        <v>18904</v>
      </c>
      <c r="C18885" s="37">
        <v>615.0</v>
      </c>
      <c r="D18885" s="37">
        <v>0.115447154471545</v>
      </c>
      <c r="E18885" s="37" t="s">
        <v>15</v>
      </c>
      <c r="F18885" s="37" t="s">
        <v>10</v>
      </c>
    </row>
    <row r="18886">
      <c r="A18886" s="36" t="str">
        <f t="shared" si="1"/>
        <v>Medium Population-Low Poverty</v>
      </c>
      <c r="B18886" s="35" t="s">
        <v>18905</v>
      </c>
      <c r="C18886" s="37">
        <v>604.0</v>
      </c>
      <c r="D18886" s="37">
        <v>0.0894039735099338</v>
      </c>
      <c r="E18886" s="37" t="s">
        <v>15</v>
      </c>
      <c r="F18886" s="37" t="s">
        <v>9</v>
      </c>
    </row>
    <row r="18887">
      <c r="A18887" s="36" t="str">
        <f t="shared" si="1"/>
        <v>Medium Population-Middle Poverty</v>
      </c>
      <c r="B18887" s="35" t="s">
        <v>18906</v>
      </c>
      <c r="C18887" s="37">
        <v>1226.0</v>
      </c>
      <c r="D18887" s="37">
        <v>0.119902120717781</v>
      </c>
      <c r="E18887" s="37" t="s">
        <v>15</v>
      </c>
      <c r="F18887" s="37" t="s">
        <v>10</v>
      </c>
    </row>
    <row r="18888">
      <c r="A18888" s="36" t="str">
        <f t="shared" si="1"/>
        <v>Low Population-Middle Poverty</v>
      </c>
      <c r="B18888" s="35" t="s">
        <v>18907</v>
      </c>
      <c r="C18888" s="37">
        <v>140.0</v>
      </c>
      <c r="D18888" s="37">
        <v>0.107142857142857</v>
      </c>
      <c r="E18888" s="37" t="s">
        <v>16</v>
      </c>
      <c r="F18888" s="37" t="s">
        <v>10</v>
      </c>
    </row>
    <row r="18889">
      <c r="A18889" s="36" t="str">
        <f t="shared" si="1"/>
        <v>Medium Population-Middle Poverty</v>
      </c>
      <c r="B18889" s="35" t="s">
        <v>18908</v>
      </c>
      <c r="C18889" s="37">
        <v>1612.0</v>
      </c>
      <c r="D18889" s="37">
        <v>0.15818858560794</v>
      </c>
      <c r="E18889" s="37" t="s">
        <v>15</v>
      </c>
      <c r="F18889" s="37" t="s">
        <v>10</v>
      </c>
    </row>
    <row r="18890">
      <c r="A18890" s="36" t="str">
        <f t="shared" si="1"/>
        <v>Low Population-Low Poverty</v>
      </c>
      <c r="B18890" s="35" t="s">
        <v>18909</v>
      </c>
      <c r="C18890" s="37">
        <v>328.0</v>
      </c>
      <c r="D18890" s="37">
        <v>0.0396341463414634</v>
      </c>
      <c r="E18890" s="37" t="s">
        <v>16</v>
      </c>
      <c r="F18890" s="37" t="s">
        <v>9</v>
      </c>
    </row>
    <row r="18891">
      <c r="A18891" s="36" t="str">
        <f t="shared" si="1"/>
        <v>Low Population-Low Poverty</v>
      </c>
      <c r="B18891" s="35" t="s">
        <v>18910</v>
      </c>
      <c r="C18891" s="37">
        <v>88.0</v>
      </c>
      <c r="D18891" s="37">
        <v>0.0340909090909091</v>
      </c>
      <c r="E18891" s="37" t="s">
        <v>16</v>
      </c>
      <c r="F18891" s="37" t="s">
        <v>9</v>
      </c>
    </row>
    <row r="18892">
      <c r="A18892" s="36" t="str">
        <f t="shared" si="1"/>
        <v>Low Population-Middle Poverty</v>
      </c>
      <c r="B18892" s="35" t="s">
        <v>18911</v>
      </c>
      <c r="C18892" s="37">
        <v>335.0</v>
      </c>
      <c r="D18892" s="37">
        <v>0.137313432835821</v>
      </c>
      <c r="E18892" s="37" t="s">
        <v>16</v>
      </c>
      <c r="F18892" s="37" t="s">
        <v>10</v>
      </c>
    </row>
    <row r="18893">
      <c r="A18893" s="36" t="str">
        <f t="shared" si="1"/>
        <v>Medium Population-Middle Poverty</v>
      </c>
      <c r="B18893" s="35" t="s">
        <v>18912</v>
      </c>
      <c r="C18893" s="37">
        <v>862.0</v>
      </c>
      <c r="D18893" s="37">
        <v>0.155452436194896</v>
      </c>
      <c r="E18893" s="37" t="s">
        <v>15</v>
      </c>
      <c r="F18893" s="37" t="s">
        <v>10</v>
      </c>
    </row>
    <row r="18894">
      <c r="A18894" s="36" t="str">
        <f t="shared" si="1"/>
        <v>Low Population-Low Poverty</v>
      </c>
      <c r="B18894" s="35" t="s">
        <v>18913</v>
      </c>
      <c r="C18894" s="37">
        <v>483.0</v>
      </c>
      <c r="D18894" s="37">
        <v>0.0683229813664596</v>
      </c>
      <c r="E18894" s="37" t="s">
        <v>16</v>
      </c>
      <c r="F18894" s="37" t="s">
        <v>9</v>
      </c>
    </row>
    <row r="18895">
      <c r="A18895" s="36" t="str">
        <f t="shared" si="1"/>
        <v>Low Population-Low Poverty</v>
      </c>
      <c r="B18895" s="35" t="s">
        <v>18914</v>
      </c>
      <c r="C18895" s="37">
        <v>161.0</v>
      </c>
      <c r="D18895" s="37">
        <v>0.0807453416149068</v>
      </c>
      <c r="E18895" s="37" t="s">
        <v>16</v>
      </c>
      <c r="F18895" s="37" t="s">
        <v>9</v>
      </c>
    </row>
    <row r="18896">
      <c r="A18896" s="36" t="str">
        <f t="shared" si="1"/>
        <v>Medium Population-High Poverty</v>
      </c>
      <c r="B18896" s="35" t="s">
        <v>18915</v>
      </c>
      <c r="C18896" s="37">
        <v>1042.0</v>
      </c>
      <c r="D18896" s="37">
        <v>0.421305182341651</v>
      </c>
      <c r="E18896" s="37" t="s">
        <v>15</v>
      </c>
      <c r="F18896" s="37" t="s">
        <v>11</v>
      </c>
    </row>
    <row r="18897">
      <c r="A18897" s="36" t="str">
        <f t="shared" si="1"/>
        <v>Medium Population-Middle Poverty</v>
      </c>
      <c r="B18897" s="35" t="s">
        <v>18916</v>
      </c>
      <c r="C18897" s="37">
        <v>581.0</v>
      </c>
      <c r="D18897" s="37">
        <v>0.137693631669535</v>
      </c>
      <c r="E18897" s="37" t="s">
        <v>15</v>
      </c>
      <c r="F18897" s="37" t="s">
        <v>10</v>
      </c>
    </row>
    <row r="18898">
      <c r="A18898" s="36" t="str">
        <f t="shared" si="1"/>
        <v>Low Population-Low Poverty</v>
      </c>
      <c r="B18898" s="35" t="s">
        <v>18917</v>
      </c>
      <c r="C18898" s="37">
        <v>133.0</v>
      </c>
      <c r="D18898" s="37">
        <v>0.0676691729323308</v>
      </c>
      <c r="E18898" s="37" t="s">
        <v>16</v>
      </c>
      <c r="F18898" s="37" t="s">
        <v>9</v>
      </c>
    </row>
    <row r="18899">
      <c r="A18899" s="36" t="str">
        <f t="shared" si="1"/>
        <v>Low Population-Middle Poverty</v>
      </c>
      <c r="B18899" s="35" t="s">
        <v>18918</v>
      </c>
      <c r="C18899" s="37">
        <v>341.0</v>
      </c>
      <c r="D18899" s="37">
        <v>0.155425219941349</v>
      </c>
      <c r="E18899" s="37" t="s">
        <v>16</v>
      </c>
      <c r="F18899" s="37" t="s">
        <v>10</v>
      </c>
    </row>
    <row r="18900">
      <c r="A18900" s="36" t="str">
        <f t="shared" si="1"/>
        <v>Medium Population-High Poverty</v>
      </c>
      <c r="B18900" s="35" t="s">
        <v>18919</v>
      </c>
      <c r="C18900" s="37">
        <v>1428.0</v>
      </c>
      <c r="D18900" s="37">
        <v>0.471288515406162</v>
      </c>
      <c r="E18900" s="37" t="s">
        <v>15</v>
      </c>
      <c r="F18900" s="37" t="s">
        <v>11</v>
      </c>
    </row>
    <row r="18901">
      <c r="A18901" s="36" t="str">
        <f t="shared" si="1"/>
        <v>Medium Population-Middle Poverty</v>
      </c>
      <c r="B18901" s="35" t="s">
        <v>18920</v>
      </c>
      <c r="C18901" s="37">
        <v>3215.0</v>
      </c>
      <c r="D18901" s="37">
        <v>0.256298600311042</v>
      </c>
      <c r="E18901" s="37" t="s">
        <v>15</v>
      </c>
      <c r="F18901" s="37" t="s">
        <v>10</v>
      </c>
    </row>
    <row r="18902">
      <c r="A18902" s="36" t="str">
        <f t="shared" si="1"/>
        <v>Medium Population-Middle Poverty</v>
      </c>
      <c r="B18902" s="35" t="s">
        <v>18921</v>
      </c>
      <c r="C18902" s="37">
        <v>1938.0</v>
      </c>
      <c r="D18902" s="37">
        <v>0.173890608875129</v>
      </c>
      <c r="E18902" s="37" t="s">
        <v>15</v>
      </c>
      <c r="F18902" s="37" t="s">
        <v>10</v>
      </c>
    </row>
    <row r="18903">
      <c r="A18903" s="36" t="str">
        <f t="shared" si="1"/>
        <v>Medium Population-Low Poverty</v>
      </c>
      <c r="B18903" s="35" t="s">
        <v>18922</v>
      </c>
      <c r="C18903" s="37">
        <v>719.0</v>
      </c>
      <c r="D18903" s="37">
        <v>0.0584144645340751</v>
      </c>
      <c r="E18903" s="37" t="s">
        <v>15</v>
      </c>
      <c r="F18903" s="37" t="s">
        <v>9</v>
      </c>
    </row>
    <row r="18904">
      <c r="A18904" s="36" t="str">
        <f t="shared" si="1"/>
        <v>Medium Population-Middle Poverty</v>
      </c>
      <c r="B18904" s="35" t="s">
        <v>18923</v>
      </c>
      <c r="C18904" s="37">
        <v>1543.0</v>
      </c>
      <c r="D18904" s="37">
        <v>0.140635126377187</v>
      </c>
      <c r="E18904" s="37" t="s">
        <v>15</v>
      </c>
      <c r="F18904" s="37" t="s">
        <v>10</v>
      </c>
    </row>
    <row r="18905">
      <c r="A18905" s="36" t="str">
        <f t="shared" si="1"/>
        <v>Medium Population-Low Poverty</v>
      </c>
      <c r="B18905" s="35" t="s">
        <v>18924</v>
      </c>
      <c r="C18905" s="37">
        <v>1198.0</v>
      </c>
      <c r="D18905" s="37">
        <v>0.0692821368948247</v>
      </c>
      <c r="E18905" s="37" t="s">
        <v>15</v>
      </c>
      <c r="F18905" s="37" t="s">
        <v>9</v>
      </c>
    </row>
    <row r="18906">
      <c r="A18906" s="36" t="str">
        <f t="shared" si="1"/>
        <v>Low Population-Low Poverty</v>
      </c>
      <c r="B18906" s="35" t="s">
        <v>18925</v>
      </c>
      <c r="C18906" s="37">
        <v>146.0</v>
      </c>
      <c r="D18906" s="37">
        <v>0.089041095890411</v>
      </c>
      <c r="E18906" s="37" t="s">
        <v>16</v>
      </c>
      <c r="F18906" s="37" t="s">
        <v>9</v>
      </c>
    </row>
    <row r="18907">
      <c r="A18907" s="36" t="str">
        <f t="shared" si="1"/>
        <v>Low Population-Middle Poverty</v>
      </c>
      <c r="B18907" s="35" t="s">
        <v>18926</v>
      </c>
      <c r="C18907" s="37">
        <v>273.0</v>
      </c>
      <c r="D18907" s="37">
        <v>0.194139194139194</v>
      </c>
      <c r="E18907" s="37" t="s">
        <v>16</v>
      </c>
      <c r="F18907" s="37" t="s">
        <v>10</v>
      </c>
    </row>
    <row r="18908">
      <c r="A18908" s="36" t="str">
        <f t="shared" si="1"/>
        <v>Medium Population-Low Poverty</v>
      </c>
      <c r="B18908" s="35" t="s">
        <v>18927</v>
      </c>
      <c r="C18908" s="37">
        <v>707.0</v>
      </c>
      <c r="D18908" s="37">
        <v>0.0622347949080622</v>
      </c>
      <c r="E18908" s="37" t="s">
        <v>15</v>
      </c>
      <c r="F18908" s="37" t="s">
        <v>9</v>
      </c>
    </row>
    <row r="18909">
      <c r="A18909" s="36" t="str">
        <f t="shared" si="1"/>
        <v>Low Population-Middle Poverty</v>
      </c>
      <c r="B18909" s="35" t="s">
        <v>18928</v>
      </c>
      <c r="C18909" s="37">
        <v>320.0</v>
      </c>
      <c r="D18909" s="37">
        <v>0.128125</v>
      </c>
      <c r="E18909" s="37" t="s">
        <v>16</v>
      </c>
      <c r="F18909" s="37" t="s">
        <v>10</v>
      </c>
    </row>
    <row r="18910">
      <c r="A18910" s="36" t="str">
        <f t="shared" si="1"/>
        <v>Low Population-Middle Poverty</v>
      </c>
      <c r="B18910" s="35" t="s">
        <v>18929</v>
      </c>
      <c r="C18910" s="37">
        <v>95.0</v>
      </c>
      <c r="D18910" s="37">
        <v>0.221052631578947</v>
      </c>
      <c r="E18910" s="37" t="s">
        <v>16</v>
      </c>
      <c r="F18910" s="37" t="s">
        <v>10</v>
      </c>
    </row>
    <row r="18911">
      <c r="A18911" s="36" t="str">
        <f t="shared" si="1"/>
        <v>Medium Population-Low Poverty</v>
      </c>
      <c r="B18911" s="35" t="s">
        <v>18930</v>
      </c>
      <c r="C18911" s="37">
        <v>901.0</v>
      </c>
      <c r="D18911" s="37">
        <v>0.0643729189789123</v>
      </c>
      <c r="E18911" s="37" t="s">
        <v>15</v>
      </c>
      <c r="F18911" s="37" t="s">
        <v>9</v>
      </c>
    </row>
    <row r="18912">
      <c r="A18912" s="36" t="str">
        <f t="shared" si="1"/>
        <v>Low Population-Low Poverty</v>
      </c>
      <c r="B18912" s="35" t="s">
        <v>18931</v>
      </c>
      <c r="C18912" s="37">
        <v>55.0</v>
      </c>
      <c r="D18912" s="37">
        <v>0.0545454545454545</v>
      </c>
      <c r="E18912" s="37" t="s">
        <v>16</v>
      </c>
      <c r="F18912" s="37" t="s">
        <v>9</v>
      </c>
    </row>
    <row r="18913">
      <c r="A18913" s="36" t="str">
        <f t="shared" si="1"/>
        <v>Low Population-Low Poverty</v>
      </c>
      <c r="B18913" s="35" t="s">
        <v>18932</v>
      </c>
      <c r="C18913" s="37">
        <v>135.0</v>
      </c>
      <c r="D18913" s="37">
        <v>0.0888888888888889</v>
      </c>
      <c r="E18913" s="37" t="s">
        <v>16</v>
      </c>
      <c r="F18913" s="37" t="s">
        <v>9</v>
      </c>
    </row>
    <row r="18914">
      <c r="A18914" s="36" t="str">
        <f t="shared" si="1"/>
        <v>High Population-Low Poverty</v>
      </c>
      <c r="B18914" s="35" t="s">
        <v>18933</v>
      </c>
      <c r="C18914" s="37">
        <v>12784.0</v>
      </c>
      <c r="D18914" s="37">
        <v>0.0960575719649562</v>
      </c>
      <c r="E18914" s="37" t="s">
        <v>14</v>
      </c>
      <c r="F18914" s="37" t="s">
        <v>9</v>
      </c>
    </row>
    <row r="18915">
      <c r="A18915" s="36" t="str">
        <f t="shared" si="1"/>
        <v>Medium Population-Middle Poverty</v>
      </c>
      <c r="B18915" s="35" t="s">
        <v>18934</v>
      </c>
      <c r="C18915" s="37">
        <v>607.0</v>
      </c>
      <c r="D18915" s="37">
        <v>0.133443163097199</v>
      </c>
      <c r="E18915" s="37" t="s">
        <v>15</v>
      </c>
      <c r="F18915" s="37" t="s">
        <v>10</v>
      </c>
    </row>
    <row r="18916">
      <c r="A18916" s="36" t="str">
        <f t="shared" si="1"/>
        <v>Medium Population-Low Poverty</v>
      </c>
      <c r="B18916" s="35" t="s">
        <v>18935</v>
      </c>
      <c r="C18916" s="37">
        <v>1026.0</v>
      </c>
      <c r="D18916" s="37">
        <v>0.0711500974658869</v>
      </c>
      <c r="E18916" s="37" t="s">
        <v>15</v>
      </c>
      <c r="F18916" s="37" t="s">
        <v>9</v>
      </c>
    </row>
    <row r="18917">
      <c r="A18917" s="36" t="str">
        <f t="shared" si="1"/>
        <v>Medium Population-Middle Poverty</v>
      </c>
      <c r="B18917" s="35" t="s">
        <v>18936</v>
      </c>
      <c r="C18917" s="37">
        <v>1209.0</v>
      </c>
      <c r="D18917" s="37">
        <v>0.110835401157982</v>
      </c>
      <c r="E18917" s="37" t="s">
        <v>15</v>
      </c>
      <c r="F18917" s="37" t="s">
        <v>10</v>
      </c>
    </row>
    <row r="18918">
      <c r="A18918" s="36" t="str">
        <f t="shared" si="1"/>
        <v>Low Population-Low Poverty</v>
      </c>
      <c r="B18918" s="35" t="s">
        <v>18937</v>
      </c>
      <c r="C18918" s="37">
        <v>325.0</v>
      </c>
      <c r="D18918" s="37">
        <v>0.0738461538461539</v>
      </c>
      <c r="E18918" s="37" t="s">
        <v>16</v>
      </c>
      <c r="F18918" s="37" t="s">
        <v>9</v>
      </c>
    </row>
    <row r="18919">
      <c r="A18919" s="36" t="str">
        <f t="shared" si="1"/>
        <v>Medium Population-Middle Poverty</v>
      </c>
      <c r="B18919" s="35" t="s">
        <v>18938</v>
      </c>
      <c r="C18919" s="37">
        <v>8431.0</v>
      </c>
      <c r="D18919" s="37">
        <v>0.151109002490808</v>
      </c>
      <c r="E18919" s="37" t="s">
        <v>15</v>
      </c>
      <c r="F18919" s="37" t="s">
        <v>10</v>
      </c>
    </row>
    <row r="18920">
      <c r="A18920" s="36" t="str">
        <f t="shared" si="1"/>
        <v>Low Population-Middle Poverty</v>
      </c>
      <c r="B18920" s="35" t="s">
        <v>18939</v>
      </c>
      <c r="C18920" s="37">
        <v>18.0</v>
      </c>
      <c r="D18920" s="37">
        <v>0.166666666666667</v>
      </c>
      <c r="E18920" s="37" t="s">
        <v>16</v>
      </c>
      <c r="F18920" s="37" t="s">
        <v>10</v>
      </c>
    </row>
    <row r="18921">
      <c r="A18921" s="36" t="str">
        <f t="shared" si="1"/>
        <v>High Population-Middle Poverty</v>
      </c>
      <c r="B18921" s="35" t="s">
        <v>18940</v>
      </c>
      <c r="C18921" s="37">
        <v>10174.0</v>
      </c>
      <c r="D18921" s="37">
        <v>0.120798112836642</v>
      </c>
      <c r="E18921" s="37" t="s">
        <v>14</v>
      </c>
      <c r="F18921" s="37" t="s">
        <v>10</v>
      </c>
    </row>
    <row r="18922">
      <c r="A18922" s="36" t="str">
        <f t="shared" si="1"/>
        <v>Low Population-Low Poverty</v>
      </c>
      <c r="B18922" s="35" t="s">
        <v>18941</v>
      </c>
      <c r="C18922" s="37">
        <v>341.0</v>
      </c>
      <c r="D18922" s="37">
        <v>0.0234604105571848</v>
      </c>
      <c r="E18922" s="37" t="s">
        <v>16</v>
      </c>
      <c r="F18922" s="37" t="s">
        <v>9</v>
      </c>
    </row>
    <row r="18923">
      <c r="A18923" s="36" t="str">
        <f t="shared" si="1"/>
        <v>Medium Population-Low Poverty</v>
      </c>
      <c r="B18923" s="35" t="s">
        <v>18942</v>
      </c>
      <c r="C18923" s="37">
        <v>912.0</v>
      </c>
      <c r="D18923" s="37">
        <v>0.0745614035087719</v>
      </c>
      <c r="E18923" s="37" t="s">
        <v>15</v>
      </c>
      <c r="F18923" s="37" t="s">
        <v>9</v>
      </c>
    </row>
    <row r="18924">
      <c r="A18924" s="36" t="str">
        <f t="shared" si="1"/>
        <v>Low Population-Middle Poverty</v>
      </c>
      <c r="B18924" s="35" t="s">
        <v>18943</v>
      </c>
      <c r="C18924" s="37">
        <v>148.0</v>
      </c>
      <c r="D18924" s="37">
        <v>0.108108108108108</v>
      </c>
      <c r="E18924" s="37" t="s">
        <v>16</v>
      </c>
      <c r="F18924" s="37" t="s">
        <v>10</v>
      </c>
    </row>
    <row r="18925">
      <c r="A18925" s="36" t="str">
        <f t="shared" si="1"/>
        <v>Medium Population-Low Poverty</v>
      </c>
      <c r="B18925" s="35" t="s">
        <v>18944</v>
      </c>
      <c r="C18925" s="37">
        <v>968.0</v>
      </c>
      <c r="D18925" s="37">
        <v>0.0991735537190083</v>
      </c>
      <c r="E18925" s="37" t="s">
        <v>15</v>
      </c>
      <c r="F18925" s="37" t="s">
        <v>9</v>
      </c>
    </row>
    <row r="18926">
      <c r="A18926" s="36" t="str">
        <f t="shared" si="1"/>
        <v>Medium Population-Low Poverty</v>
      </c>
      <c r="B18926" s="35" t="s">
        <v>18945</v>
      </c>
      <c r="C18926" s="37">
        <v>1710.0</v>
      </c>
      <c r="D18926" s="37">
        <v>0.0935672514619883</v>
      </c>
      <c r="E18926" s="37" t="s">
        <v>15</v>
      </c>
      <c r="F18926" s="37" t="s">
        <v>9</v>
      </c>
    </row>
    <row r="18927">
      <c r="A18927" s="36" t="str">
        <f t="shared" si="1"/>
        <v>Medium Population-Low Poverty</v>
      </c>
      <c r="B18927" s="35" t="s">
        <v>18946</v>
      </c>
      <c r="C18927" s="37">
        <v>652.0</v>
      </c>
      <c r="D18927" s="37">
        <v>0.093558282208589</v>
      </c>
      <c r="E18927" s="37" t="s">
        <v>15</v>
      </c>
      <c r="F18927" s="37" t="s">
        <v>9</v>
      </c>
    </row>
    <row r="18928">
      <c r="A18928" s="36" t="str">
        <f t="shared" si="1"/>
        <v>Medium Population-Middle Poverty</v>
      </c>
      <c r="B18928" s="35" t="s">
        <v>18947</v>
      </c>
      <c r="C18928" s="37">
        <v>1380.0</v>
      </c>
      <c r="D18928" s="37">
        <v>0.115942028985507</v>
      </c>
      <c r="E18928" s="37" t="s">
        <v>15</v>
      </c>
      <c r="F18928" s="37" t="s">
        <v>10</v>
      </c>
    </row>
    <row r="18929">
      <c r="A18929" s="36" t="str">
        <f t="shared" si="1"/>
        <v>Low Population-Low Poverty</v>
      </c>
      <c r="B18929" s="35" t="s">
        <v>18948</v>
      </c>
      <c r="C18929" s="37">
        <v>119.0</v>
      </c>
      <c r="D18929" s="37">
        <v>0.0756302521008403</v>
      </c>
      <c r="E18929" s="37" t="s">
        <v>16</v>
      </c>
      <c r="F18929" s="37" t="s">
        <v>9</v>
      </c>
    </row>
    <row r="18930">
      <c r="A18930" s="36" t="str">
        <f t="shared" si="1"/>
        <v>Low Population-Low Poverty</v>
      </c>
      <c r="B18930" s="35" t="s">
        <v>18949</v>
      </c>
      <c r="C18930" s="37">
        <v>74.0</v>
      </c>
      <c r="D18930" s="37">
        <v>0.0</v>
      </c>
      <c r="E18930" s="37" t="s">
        <v>16</v>
      </c>
      <c r="F18930" s="37" t="s">
        <v>9</v>
      </c>
    </row>
    <row r="18931">
      <c r="A18931" s="36" t="str">
        <f t="shared" si="1"/>
        <v>Medium Population-Middle Poverty</v>
      </c>
      <c r="B18931" s="35" t="s">
        <v>18950</v>
      </c>
      <c r="C18931" s="37">
        <v>1034.0</v>
      </c>
      <c r="D18931" s="37">
        <v>0.113152804642166</v>
      </c>
      <c r="E18931" s="37" t="s">
        <v>15</v>
      </c>
      <c r="F18931" s="37" t="s">
        <v>10</v>
      </c>
    </row>
    <row r="18932">
      <c r="A18932" s="36" t="str">
        <f t="shared" si="1"/>
        <v>Low Population-Low Poverty</v>
      </c>
      <c r="B18932" s="35" t="s">
        <v>18951</v>
      </c>
      <c r="C18932" s="37">
        <v>356.0</v>
      </c>
      <c r="D18932" s="37">
        <v>0.0168539325842697</v>
      </c>
      <c r="E18932" s="37" t="s">
        <v>16</v>
      </c>
      <c r="F18932" s="37" t="s">
        <v>9</v>
      </c>
    </row>
    <row r="18933">
      <c r="A18933" s="36" t="str">
        <f t="shared" si="1"/>
        <v>Low Population-Middle Poverty</v>
      </c>
      <c r="B18933" s="35" t="s">
        <v>18952</v>
      </c>
      <c r="C18933" s="37">
        <v>458.0</v>
      </c>
      <c r="D18933" s="37">
        <v>0.231441048034935</v>
      </c>
      <c r="E18933" s="37" t="s">
        <v>16</v>
      </c>
      <c r="F18933" s="37" t="s">
        <v>10</v>
      </c>
    </row>
    <row r="18934">
      <c r="A18934" s="36" t="str">
        <f t="shared" si="1"/>
        <v>Medium Population-Low Poverty</v>
      </c>
      <c r="B18934" s="35" t="s">
        <v>18953</v>
      </c>
      <c r="C18934" s="37">
        <v>739.0</v>
      </c>
      <c r="D18934" s="37">
        <v>0.0554803788903924</v>
      </c>
      <c r="E18934" s="37" t="s">
        <v>15</v>
      </c>
      <c r="F18934" s="37" t="s">
        <v>9</v>
      </c>
    </row>
    <row r="18935">
      <c r="A18935" s="36" t="str">
        <f t="shared" si="1"/>
        <v>Medium Population-Low Poverty</v>
      </c>
      <c r="B18935" s="35" t="s">
        <v>18954</v>
      </c>
      <c r="C18935" s="37">
        <v>992.0</v>
      </c>
      <c r="D18935" s="37">
        <v>0.0866935483870968</v>
      </c>
      <c r="E18935" s="37" t="s">
        <v>15</v>
      </c>
      <c r="F18935" s="37" t="s">
        <v>9</v>
      </c>
    </row>
    <row r="18936">
      <c r="A18936" s="36" t="str">
        <f t="shared" si="1"/>
        <v>Medium Population-Low Poverty</v>
      </c>
      <c r="B18936" s="35" t="s">
        <v>18955</v>
      </c>
      <c r="C18936" s="37">
        <v>834.0</v>
      </c>
      <c r="D18936" s="37">
        <v>0.0779376498800959</v>
      </c>
      <c r="E18936" s="37" t="s">
        <v>15</v>
      </c>
      <c r="F18936" s="37" t="s">
        <v>9</v>
      </c>
    </row>
    <row r="18937">
      <c r="A18937" s="36" t="str">
        <f t="shared" si="1"/>
        <v>Medium Population-Low Poverty</v>
      </c>
      <c r="B18937" s="35" t="s">
        <v>18956</v>
      </c>
      <c r="C18937" s="37">
        <v>1453.0</v>
      </c>
      <c r="D18937" s="37">
        <v>0.0536820371644873</v>
      </c>
      <c r="E18937" s="37" t="s">
        <v>15</v>
      </c>
      <c r="F18937" s="37" t="s">
        <v>9</v>
      </c>
    </row>
    <row r="18938">
      <c r="A18938" s="36" t="str">
        <f t="shared" si="1"/>
        <v>Medium Population-Middle Poverty</v>
      </c>
      <c r="B18938" s="35" t="s">
        <v>18957</v>
      </c>
      <c r="C18938" s="37">
        <v>943.0</v>
      </c>
      <c r="D18938" s="37">
        <v>0.112407211028632</v>
      </c>
      <c r="E18938" s="37" t="s">
        <v>15</v>
      </c>
      <c r="F18938" s="37" t="s">
        <v>10</v>
      </c>
    </row>
    <row r="18939">
      <c r="A18939" s="36" t="str">
        <f t="shared" si="1"/>
        <v>Low Population-Low Poverty</v>
      </c>
      <c r="B18939" s="35" t="s">
        <v>18958</v>
      </c>
      <c r="C18939" s="37">
        <v>494.0</v>
      </c>
      <c r="D18939" s="37">
        <v>0.0668016194331984</v>
      </c>
      <c r="E18939" s="37" t="s">
        <v>16</v>
      </c>
      <c r="F18939" s="37" t="s">
        <v>9</v>
      </c>
    </row>
    <row r="18940">
      <c r="A18940" s="36" t="str">
        <f t="shared" si="1"/>
        <v>Medium Population-Low Poverty</v>
      </c>
      <c r="B18940" s="35" t="s">
        <v>18959</v>
      </c>
      <c r="C18940" s="37">
        <v>686.0</v>
      </c>
      <c r="D18940" s="37">
        <v>0.0276967930029155</v>
      </c>
      <c r="E18940" s="37" t="s">
        <v>15</v>
      </c>
      <c r="F18940" s="37" t="s">
        <v>9</v>
      </c>
    </row>
    <row r="18941">
      <c r="A18941" s="36" t="str">
        <f t="shared" si="1"/>
        <v>Medium Population-Middle Poverty</v>
      </c>
      <c r="B18941" s="35" t="s">
        <v>18960</v>
      </c>
      <c r="C18941" s="37">
        <v>2270.0</v>
      </c>
      <c r="D18941" s="37">
        <v>0.109691629955947</v>
      </c>
      <c r="E18941" s="37" t="s">
        <v>15</v>
      </c>
      <c r="F18941" s="37" t="s">
        <v>10</v>
      </c>
    </row>
    <row r="18942">
      <c r="A18942" s="36" t="str">
        <f t="shared" si="1"/>
        <v>Medium Population-Low Poverty</v>
      </c>
      <c r="B18942" s="35" t="s">
        <v>18961</v>
      </c>
      <c r="C18942" s="37">
        <v>5426.0</v>
      </c>
      <c r="D18942" s="37">
        <v>0.0777736822705492</v>
      </c>
      <c r="E18942" s="37" t="s">
        <v>15</v>
      </c>
      <c r="F18942" s="37" t="s">
        <v>9</v>
      </c>
    </row>
    <row r="18943">
      <c r="A18943" s="36" t="str">
        <f t="shared" si="1"/>
        <v>Medium Population-Low Poverty</v>
      </c>
      <c r="B18943" s="35" t="s">
        <v>18962</v>
      </c>
      <c r="C18943" s="37">
        <v>572.0</v>
      </c>
      <c r="D18943" s="37">
        <v>0.0856643356643357</v>
      </c>
      <c r="E18943" s="37" t="s">
        <v>15</v>
      </c>
      <c r="F18943" s="37" t="s">
        <v>9</v>
      </c>
    </row>
    <row r="18944">
      <c r="A18944" s="36" t="str">
        <f t="shared" si="1"/>
        <v>Low Population-Low Poverty</v>
      </c>
      <c r="B18944" s="35" t="s">
        <v>18963</v>
      </c>
      <c r="C18944" s="37">
        <v>86.0</v>
      </c>
      <c r="D18944" s="37">
        <v>0.0581395348837209</v>
      </c>
      <c r="E18944" s="37" t="s">
        <v>16</v>
      </c>
      <c r="F18944" s="37" t="s">
        <v>9</v>
      </c>
    </row>
    <row r="18945">
      <c r="A18945" s="36" t="str">
        <f t="shared" si="1"/>
        <v>Medium Population-Low Poverty</v>
      </c>
      <c r="B18945" s="35" t="s">
        <v>18964</v>
      </c>
      <c r="C18945" s="37">
        <v>713.0</v>
      </c>
      <c r="D18945" s="37">
        <v>0.0420757363253857</v>
      </c>
      <c r="E18945" s="37" t="s">
        <v>15</v>
      </c>
      <c r="F18945" s="37" t="s">
        <v>9</v>
      </c>
    </row>
    <row r="18946">
      <c r="A18946" s="36" t="str">
        <f t="shared" si="1"/>
        <v>Medium Population-Low Poverty</v>
      </c>
      <c r="B18946" s="35" t="s">
        <v>18965</v>
      </c>
      <c r="C18946" s="37">
        <v>860.0</v>
      </c>
      <c r="D18946" s="37">
        <v>0.0267441860465116</v>
      </c>
      <c r="E18946" s="37" t="s">
        <v>15</v>
      </c>
      <c r="F18946" s="37" t="s">
        <v>9</v>
      </c>
    </row>
    <row r="18947">
      <c r="A18947" s="36" t="str">
        <f t="shared" si="1"/>
        <v>Low Population-Low Poverty</v>
      </c>
      <c r="B18947" s="35" t="s">
        <v>18966</v>
      </c>
      <c r="C18947" s="37">
        <v>373.0</v>
      </c>
      <c r="D18947" s="37">
        <v>0.0750670241286863</v>
      </c>
      <c r="E18947" s="37" t="s">
        <v>16</v>
      </c>
      <c r="F18947" s="37" t="s">
        <v>9</v>
      </c>
    </row>
    <row r="18948">
      <c r="A18948" s="36" t="str">
        <f t="shared" si="1"/>
        <v>Low Population-Low Poverty</v>
      </c>
      <c r="B18948" s="35" t="s">
        <v>18967</v>
      </c>
      <c r="C18948" s="37">
        <v>254.0</v>
      </c>
      <c r="D18948" s="37">
        <v>0.0669291338582677</v>
      </c>
      <c r="E18948" s="37" t="s">
        <v>16</v>
      </c>
      <c r="F18948" s="37" t="s">
        <v>9</v>
      </c>
    </row>
    <row r="18949">
      <c r="A18949" s="36" t="str">
        <f t="shared" si="1"/>
        <v>Low Population-Low Poverty</v>
      </c>
      <c r="B18949" s="35" t="s">
        <v>18968</v>
      </c>
      <c r="C18949" s="37">
        <v>333.0</v>
      </c>
      <c r="D18949" s="37">
        <v>0.048048048048048</v>
      </c>
      <c r="E18949" s="37" t="s">
        <v>16</v>
      </c>
      <c r="F18949" s="37" t="s">
        <v>9</v>
      </c>
    </row>
    <row r="18950">
      <c r="A18950" s="36" t="str">
        <f t="shared" si="1"/>
        <v>Low Population-Low Poverty</v>
      </c>
      <c r="B18950" s="35" t="s">
        <v>18969</v>
      </c>
      <c r="C18950" s="37">
        <v>441.0</v>
      </c>
      <c r="D18950" s="37">
        <v>0.0839002267573696</v>
      </c>
      <c r="E18950" s="37" t="s">
        <v>16</v>
      </c>
      <c r="F18950" s="37" t="s">
        <v>9</v>
      </c>
    </row>
    <row r="18951">
      <c r="A18951" s="36" t="str">
        <f t="shared" si="1"/>
        <v>Medium Population-Low Poverty</v>
      </c>
      <c r="B18951" s="35" t="s">
        <v>18970</v>
      </c>
      <c r="C18951" s="37">
        <v>2516.0</v>
      </c>
      <c r="D18951" s="37">
        <v>0.0993640699523052</v>
      </c>
      <c r="E18951" s="37" t="s">
        <v>15</v>
      </c>
      <c r="F18951" s="37" t="s">
        <v>9</v>
      </c>
    </row>
    <row r="18952">
      <c r="A18952" s="36" t="str">
        <f t="shared" si="1"/>
        <v>Medium Population-Middle Poverty</v>
      </c>
      <c r="B18952" s="35" t="s">
        <v>18971</v>
      </c>
      <c r="C18952" s="37">
        <v>5045.0</v>
      </c>
      <c r="D18952" s="37">
        <v>0.129435084241824</v>
      </c>
      <c r="E18952" s="37" t="s">
        <v>15</v>
      </c>
      <c r="F18952" s="37" t="s">
        <v>10</v>
      </c>
    </row>
    <row r="18953">
      <c r="A18953" s="36" t="str">
        <f t="shared" si="1"/>
        <v>Medium Population-Middle Poverty</v>
      </c>
      <c r="B18953" s="35" t="s">
        <v>18972</v>
      </c>
      <c r="C18953" s="37">
        <v>1535.0</v>
      </c>
      <c r="D18953" s="37">
        <v>0.100325732899023</v>
      </c>
      <c r="E18953" s="37" t="s">
        <v>15</v>
      </c>
      <c r="F18953" s="37" t="s">
        <v>10</v>
      </c>
    </row>
    <row r="18954">
      <c r="A18954" s="36" t="str">
        <f t="shared" si="1"/>
        <v>Medium Population-Middle Poverty</v>
      </c>
      <c r="B18954" s="35" t="s">
        <v>18973</v>
      </c>
      <c r="C18954" s="37">
        <v>1078.0</v>
      </c>
      <c r="D18954" s="37">
        <v>0.11317254174397</v>
      </c>
      <c r="E18954" s="37" t="s">
        <v>15</v>
      </c>
      <c r="F18954" s="37" t="s">
        <v>10</v>
      </c>
    </row>
    <row r="18955">
      <c r="A18955" s="36" t="str">
        <f t="shared" si="1"/>
        <v>Medium Population-Low Poverty</v>
      </c>
      <c r="B18955" s="35" t="s">
        <v>18974</v>
      </c>
      <c r="C18955" s="37">
        <v>2071.0</v>
      </c>
      <c r="D18955" s="37">
        <v>0.0695316272332207</v>
      </c>
      <c r="E18955" s="37" t="s">
        <v>15</v>
      </c>
      <c r="F18955" s="37" t="s">
        <v>9</v>
      </c>
    </row>
    <row r="18956">
      <c r="A18956" s="36" t="str">
        <f t="shared" si="1"/>
        <v>Medium Population-Low Poverty</v>
      </c>
      <c r="B18956" s="35" t="s">
        <v>18975</v>
      </c>
      <c r="C18956" s="37">
        <v>3650.0</v>
      </c>
      <c r="D18956" s="37">
        <v>0.0356164383561644</v>
      </c>
      <c r="E18956" s="37" t="s">
        <v>15</v>
      </c>
      <c r="F18956" s="37" t="s">
        <v>9</v>
      </c>
    </row>
    <row r="18957">
      <c r="A18957" s="36" t="str">
        <f t="shared" si="1"/>
        <v>High Population-Low Poverty</v>
      </c>
      <c r="B18957" s="35" t="s">
        <v>18976</v>
      </c>
      <c r="C18957" s="37">
        <v>11527.0</v>
      </c>
      <c r="D18957" s="37">
        <v>0.0234232671119979</v>
      </c>
      <c r="E18957" s="37" t="s">
        <v>14</v>
      </c>
      <c r="F18957" s="37" t="s">
        <v>9</v>
      </c>
    </row>
    <row r="18958">
      <c r="A18958" s="36" t="str">
        <f t="shared" si="1"/>
        <v>High Population-Middle Poverty</v>
      </c>
      <c r="B18958" s="35" t="s">
        <v>18977</v>
      </c>
      <c r="C18958" s="37">
        <v>22899.0</v>
      </c>
      <c r="D18958" s="37">
        <v>0.177606008996026</v>
      </c>
      <c r="E18958" s="37" t="s">
        <v>14</v>
      </c>
      <c r="F18958" s="37" t="s">
        <v>10</v>
      </c>
    </row>
    <row r="18959">
      <c r="A18959" s="36" t="str">
        <f t="shared" si="1"/>
        <v>Low Population-Low Poverty</v>
      </c>
      <c r="B18959" s="35" t="s">
        <v>18978</v>
      </c>
      <c r="C18959" s="37">
        <v>399.0</v>
      </c>
      <c r="D18959" s="37">
        <v>0.025062656641604</v>
      </c>
      <c r="E18959" s="37" t="s">
        <v>16</v>
      </c>
      <c r="F18959" s="37" t="s">
        <v>9</v>
      </c>
    </row>
    <row r="18960">
      <c r="A18960" s="36" t="str">
        <f t="shared" si="1"/>
        <v>Medium Population-Low Poverty</v>
      </c>
      <c r="B18960" s="35" t="s">
        <v>18979</v>
      </c>
      <c r="C18960" s="37">
        <v>1145.0</v>
      </c>
      <c r="D18960" s="37">
        <v>0.0812227074235808</v>
      </c>
      <c r="E18960" s="37" t="s">
        <v>15</v>
      </c>
      <c r="F18960" s="37" t="s">
        <v>9</v>
      </c>
    </row>
    <row r="18961">
      <c r="A18961" s="36" t="str">
        <f t="shared" si="1"/>
        <v>Medium Population-Low Poverty</v>
      </c>
      <c r="B18961" s="35" t="s">
        <v>18980</v>
      </c>
      <c r="C18961" s="37">
        <v>4975.0</v>
      </c>
      <c r="D18961" s="37">
        <v>0.0797989949748744</v>
      </c>
      <c r="E18961" s="37" t="s">
        <v>15</v>
      </c>
      <c r="F18961" s="37" t="s">
        <v>9</v>
      </c>
    </row>
    <row r="18962">
      <c r="A18962" s="36" t="str">
        <f t="shared" si="1"/>
        <v>Medium Population-Middle Poverty</v>
      </c>
      <c r="B18962" s="35" t="s">
        <v>18981</v>
      </c>
      <c r="C18962" s="37">
        <v>1372.0</v>
      </c>
      <c r="D18962" s="37">
        <v>0.151603498542274</v>
      </c>
      <c r="E18962" s="37" t="s">
        <v>15</v>
      </c>
      <c r="F18962" s="37" t="s">
        <v>10</v>
      </c>
    </row>
    <row r="18963">
      <c r="A18963" s="36" t="str">
        <f t="shared" si="1"/>
        <v>Medium Population-Low Poverty</v>
      </c>
      <c r="B18963" s="35" t="s">
        <v>18982</v>
      </c>
      <c r="C18963" s="37">
        <v>824.0</v>
      </c>
      <c r="D18963" s="37">
        <v>0.0655339805825243</v>
      </c>
      <c r="E18963" s="37" t="s">
        <v>15</v>
      </c>
      <c r="F18963" s="37" t="s">
        <v>9</v>
      </c>
    </row>
    <row r="18964">
      <c r="A18964" s="36" t="str">
        <f t="shared" si="1"/>
        <v>Medium Population-Low Poverty</v>
      </c>
      <c r="B18964" s="35" t="s">
        <v>18983</v>
      </c>
      <c r="C18964" s="37">
        <v>756.0</v>
      </c>
      <c r="D18964" s="37">
        <v>0.0515873015873016</v>
      </c>
      <c r="E18964" s="37" t="s">
        <v>15</v>
      </c>
      <c r="F18964" s="37" t="s">
        <v>9</v>
      </c>
    </row>
    <row r="18965">
      <c r="A18965" s="36" t="str">
        <f t="shared" si="1"/>
        <v>Medium Population-Low Poverty</v>
      </c>
      <c r="B18965" s="35" t="s">
        <v>18984</v>
      </c>
      <c r="C18965" s="37">
        <v>1457.0</v>
      </c>
      <c r="D18965" s="37">
        <v>0.0610844200411805</v>
      </c>
      <c r="E18965" s="37" t="s">
        <v>15</v>
      </c>
      <c r="F18965" s="37" t="s">
        <v>9</v>
      </c>
    </row>
    <row r="18966">
      <c r="A18966" s="36" t="str">
        <f t="shared" si="1"/>
        <v>Medium Population-Low Poverty</v>
      </c>
      <c r="B18966" s="35" t="s">
        <v>18985</v>
      </c>
      <c r="C18966" s="37">
        <v>1449.0</v>
      </c>
      <c r="D18966" s="37">
        <v>0.0372670807453416</v>
      </c>
      <c r="E18966" s="37" t="s">
        <v>15</v>
      </c>
      <c r="F18966" s="37" t="s">
        <v>9</v>
      </c>
    </row>
    <row r="18967">
      <c r="A18967" s="36" t="str">
        <f t="shared" si="1"/>
        <v>Medium Population-Low Poverty</v>
      </c>
      <c r="B18967" s="35" t="s">
        <v>18986</v>
      </c>
      <c r="C18967" s="37">
        <v>1476.0</v>
      </c>
      <c r="D18967" s="37">
        <v>0.00880758807588076</v>
      </c>
      <c r="E18967" s="37" t="s">
        <v>15</v>
      </c>
      <c r="F18967" s="37" t="s">
        <v>9</v>
      </c>
    </row>
    <row r="18968">
      <c r="A18968" s="36" t="str">
        <f t="shared" si="1"/>
        <v>Low Population-Low Poverty</v>
      </c>
      <c r="B18968" s="35" t="s">
        <v>18987</v>
      </c>
      <c r="C18968" s="37">
        <v>210.0</v>
      </c>
      <c r="D18968" s="37">
        <v>0.0142857142857143</v>
      </c>
      <c r="E18968" s="37" t="s">
        <v>16</v>
      </c>
      <c r="F18968" s="37" t="s">
        <v>9</v>
      </c>
    </row>
    <row r="18969">
      <c r="A18969" s="36" t="str">
        <f t="shared" si="1"/>
        <v>Medium Population-Low Poverty</v>
      </c>
      <c r="B18969" s="35" t="s">
        <v>18988</v>
      </c>
      <c r="C18969" s="37">
        <v>4737.0</v>
      </c>
      <c r="D18969" s="37">
        <v>0.0316656111462951</v>
      </c>
      <c r="E18969" s="37" t="s">
        <v>15</v>
      </c>
      <c r="F18969" s="37" t="s">
        <v>9</v>
      </c>
    </row>
    <row r="18970">
      <c r="A18970" s="36" t="str">
        <f t="shared" si="1"/>
        <v>Low Population-Middle Poverty</v>
      </c>
      <c r="B18970" s="35" t="s">
        <v>18989</v>
      </c>
      <c r="C18970" s="37">
        <v>481.0</v>
      </c>
      <c r="D18970" s="37">
        <v>0.168399168399168</v>
      </c>
      <c r="E18970" s="37" t="s">
        <v>16</v>
      </c>
      <c r="F18970" s="37" t="s">
        <v>10</v>
      </c>
    </row>
    <row r="18971">
      <c r="A18971" s="36" t="str">
        <f t="shared" si="1"/>
        <v>Medium Population-Low Poverty</v>
      </c>
      <c r="B18971" s="35" t="s">
        <v>18990</v>
      </c>
      <c r="C18971" s="37">
        <v>2910.0</v>
      </c>
      <c r="D18971" s="37">
        <v>0.0804123711340206</v>
      </c>
      <c r="E18971" s="37" t="s">
        <v>15</v>
      </c>
      <c r="F18971" s="37" t="s">
        <v>9</v>
      </c>
    </row>
    <row r="18972">
      <c r="A18972" s="36" t="str">
        <f t="shared" si="1"/>
        <v>Medium Population-Low Poverty</v>
      </c>
      <c r="B18972" s="35" t="s">
        <v>18991</v>
      </c>
      <c r="C18972" s="37">
        <v>1189.0</v>
      </c>
      <c r="D18972" s="37">
        <v>0.095878889823381</v>
      </c>
      <c r="E18972" s="37" t="s">
        <v>15</v>
      </c>
      <c r="F18972" s="37" t="s">
        <v>9</v>
      </c>
    </row>
    <row r="18973">
      <c r="A18973" s="36" t="str">
        <f t="shared" si="1"/>
        <v>Low Population-Low Poverty</v>
      </c>
      <c r="B18973" s="35" t="s">
        <v>18992</v>
      </c>
      <c r="C18973" s="37">
        <v>112.0</v>
      </c>
      <c r="D18973" s="37">
        <v>0.0446428571428571</v>
      </c>
      <c r="E18973" s="37" t="s">
        <v>16</v>
      </c>
      <c r="F18973" s="37" t="s">
        <v>9</v>
      </c>
    </row>
    <row r="18974">
      <c r="A18974" s="36" t="str">
        <f t="shared" si="1"/>
        <v>Medium Population-Middle Poverty</v>
      </c>
      <c r="B18974" s="35" t="s">
        <v>18993</v>
      </c>
      <c r="C18974" s="37">
        <v>3362.0</v>
      </c>
      <c r="D18974" s="37">
        <v>0.209101725163593</v>
      </c>
      <c r="E18974" s="37" t="s">
        <v>15</v>
      </c>
      <c r="F18974" s="37" t="s">
        <v>10</v>
      </c>
    </row>
    <row r="18975">
      <c r="A18975" s="36" t="str">
        <f t="shared" si="1"/>
        <v>Medium Population-Low Poverty</v>
      </c>
      <c r="B18975" s="35" t="s">
        <v>18994</v>
      </c>
      <c r="C18975" s="37">
        <v>2150.0</v>
      </c>
      <c r="D18975" s="37">
        <v>0.0883720930232558</v>
      </c>
      <c r="E18975" s="37" t="s">
        <v>15</v>
      </c>
      <c r="F18975" s="37" t="s">
        <v>9</v>
      </c>
    </row>
    <row r="18976">
      <c r="A18976" s="36" t="str">
        <f t="shared" si="1"/>
        <v>Medium Population-Low Poverty</v>
      </c>
      <c r="B18976" s="35" t="s">
        <v>18995</v>
      </c>
      <c r="C18976" s="37">
        <v>2844.0</v>
      </c>
      <c r="D18976" s="37">
        <v>0.0376230661040788</v>
      </c>
      <c r="E18976" s="37" t="s">
        <v>15</v>
      </c>
      <c r="F18976" s="37" t="s">
        <v>9</v>
      </c>
    </row>
    <row r="18977">
      <c r="A18977" s="36" t="str">
        <f t="shared" si="1"/>
        <v>Medium Population-Low Poverty</v>
      </c>
      <c r="B18977" s="35" t="s">
        <v>18996</v>
      </c>
      <c r="C18977" s="37">
        <v>796.0</v>
      </c>
      <c r="D18977" s="37">
        <v>0.071608040201005</v>
      </c>
      <c r="E18977" s="37" t="s">
        <v>15</v>
      </c>
      <c r="F18977" s="37" t="s">
        <v>9</v>
      </c>
    </row>
    <row r="18978">
      <c r="A18978" s="36" t="str">
        <f t="shared" si="1"/>
        <v>Medium Population-Low Poverty</v>
      </c>
      <c r="B18978" s="35" t="s">
        <v>18997</v>
      </c>
      <c r="C18978" s="37">
        <v>8029.0</v>
      </c>
      <c r="D18978" s="37">
        <v>0.0265288329804459</v>
      </c>
      <c r="E18978" s="37" t="s">
        <v>15</v>
      </c>
      <c r="F18978" s="37" t="s">
        <v>9</v>
      </c>
    </row>
    <row r="18979">
      <c r="A18979" s="36" t="str">
        <f t="shared" si="1"/>
        <v>Medium Population-Low Poverty</v>
      </c>
      <c r="B18979" s="35" t="s">
        <v>18998</v>
      </c>
      <c r="C18979" s="37">
        <v>5444.0</v>
      </c>
      <c r="D18979" s="37">
        <v>0.0244305657604702</v>
      </c>
      <c r="E18979" s="37" t="s">
        <v>15</v>
      </c>
      <c r="F18979" s="37" t="s">
        <v>9</v>
      </c>
    </row>
    <row r="18980">
      <c r="A18980" s="36" t="str">
        <f t="shared" si="1"/>
        <v>Medium Population-Low Poverty</v>
      </c>
      <c r="B18980" s="35" t="s">
        <v>18999</v>
      </c>
      <c r="C18980" s="37">
        <v>814.0</v>
      </c>
      <c r="D18980" s="37">
        <v>0.07002457002457</v>
      </c>
      <c r="E18980" s="37" t="s">
        <v>15</v>
      </c>
      <c r="F18980" s="37" t="s">
        <v>9</v>
      </c>
    </row>
    <row r="18981">
      <c r="A18981" s="36" t="str">
        <f t="shared" si="1"/>
        <v>Medium Population-Low Poverty</v>
      </c>
      <c r="B18981" s="35" t="s">
        <v>19000</v>
      </c>
      <c r="C18981" s="37">
        <v>1112.0</v>
      </c>
      <c r="D18981" s="37">
        <v>0.0143884892086331</v>
      </c>
      <c r="E18981" s="37" t="s">
        <v>15</v>
      </c>
      <c r="F18981" s="37" t="s">
        <v>9</v>
      </c>
    </row>
    <row r="18982">
      <c r="A18982" s="36" t="str">
        <f t="shared" si="1"/>
        <v>Medium Population-Low Poverty</v>
      </c>
      <c r="B18982" s="35" t="s">
        <v>19001</v>
      </c>
      <c r="C18982" s="37">
        <v>632.0</v>
      </c>
      <c r="D18982" s="37">
        <v>0.0791139240506329</v>
      </c>
      <c r="E18982" s="37" t="s">
        <v>15</v>
      </c>
      <c r="F18982" s="37" t="s">
        <v>9</v>
      </c>
    </row>
    <row r="18983">
      <c r="A18983" s="36" t="str">
        <f t="shared" si="1"/>
        <v>Medium Population-Low Poverty</v>
      </c>
      <c r="B18983" s="35" t="s">
        <v>19002</v>
      </c>
      <c r="C18983" s="37">
        <v>950.0</v>
      </c>
      <c r="D18983" s="37">
        <v>0.0642105263157895</v>
      </c>
      <c r="E18983" s="37" t="s">
        <v>15</v>
      </c>
      <c r="F18983" s="37" t="s">
        <v>9</v>
      </c>
    </row>
    <row r="18984">
      <c r="A18984" s="36" t="str">
        <f t="shared" si="1"/>
        <v>Medium Population-Low Poverty</v>
      </c>
      <c r="B18984" s="35" t="s">
        <v>19003</v>
      </c>
      <c r="C18984" s="37">
        <v>1580.0</v>
      </c>
      <c r="D18984" s="37">
        <v>0.0651898734177215</v>
      </c>
      <c r="E18984" s="37" t="s">
        <v>15</v>
      </c>
      <c r="F18984" s="37" t="s">
        <v>9</v>
      </c>
    </row>
    <row r="18985">
      <c r="A18985" s="36" t="str">
        <f t="shared" si="1"/>
        <v>Medium Population-Low Poverty</v>
      </c>
      <c r="B18985" s="35" t="s">
        <v>19004</v>
      </c>
      <c r="C18985" s="37">
        <v>3480.0</v>
      </c>
      <c r="D18985" s="37">
        <v>0.0698275862068966</v>
      </c>
      <c r="E18985" s="37" t="s">
        <v>15</v>
      </c>
      <c r="F18985" s="37" t="s">
        <v>9</v>
      </c>
    </row>
    <row r="18986">
      <c r="A18986" s="36" t="str">
        <f t="shared" si="1"/>
        <v>Low Population-Middle Poverty</v>
      </c>
      <c r="B18986" s="35" t="s">
        <v>19005</v>
      </c>
      <c r="C18986" s="37">
        <v>336.0</v>
      </c>
      <c r="D18986" s="37">
        <v>0.169642857142857</v>
      </c>
      <c r="E18986" s="37" t="s">
        <v>16</v>
      </c>
      <c r="F18986" s="37" t="s">
        <v>10</v>
      </c>
    </row>
    <row r="18987">
      <c r="A18987" s="36" t="str">
        <f t="shared" si="1"/>
        <v>Low Population-Low Poverty</v>
      </c>
      <c r="B18987" s="35" t="s">
        <v>19006</v>
      </c>
      <c r="C18987" s="37">
        <v>95.0</v>
      </c>
      <c r="D18987" s="37">
        <v>0.0</v>
      </c>
      <c r="E18987" s="37" t="s">
        <v>16</v>
      </c>
      <c r="F18987" s="37" t="s">
        <v>9</v>
      </c>
    </row>
    <row r="18988">
      <c r="A18988" s="36" t="str">
        <f t="shared" si="1"/>
        <v>Medium Population-Middle Poverty</v>
      </c>
      <c r="B18988" s="35" t="s">
        <v>19007</v>
      </c>
      <c r="C18988" s="37">
        <v>8603.0</v>
      </c>
      <c r="D18988" s="37">
        <v>0.152388701615715</v>
      </c>
      <c r="E18988" s="37" t="s">
        <v>15</v>
      </c>
      <c r="F18988" s="37" t="s">
        <v>10</v>
      </c>
    </row>
    <row r="18989">
      <c r="A18989" s="36" t="str">
        <f t="shared" si="1"/>
        <v>Medium Population-Middle Poverty</v>
      </c>
      <c r="B18989" s="35" t="s">
        <v>19008</v>
      </c>
      <c r="C18989" s="37">
        <v>1272.0</v>
      </c>
      <c r="D18989" s="37">
        <v>0.135220125786164</v>
      </c>
      <c r="E18989" s="37" t="s">
        <v>15</v>
      </c>
      <c r="F18989" s="37" t="s">
        <v>10</v>
      </c>
    </row>
    <row r="18990">
      <c r="A18990" s="36" t="str">
        <f t="shared" si="1"/>
        <v>Medium Population-Low Poverty</v>
      </c>
      <c r="B18990" s="35" t="s">
        <v>19009</v>
      </c>
      <c r="C18990" s="37">
        <v>1057.0</v>
      </c>
      <c r="D18990" s="37">
        <v>0.0737937559129612</v>
      </c>
      <c r="E18990" s="37" t="s">
        <v>15</v>
      </c>
      <c r="F18990" s="37" t="s">
        <v>9</v>
      </c>
    </row>
    <row r="18991">
      <c r="A18991" s="36" t="str">
        <f t="shared" si="1"/>
        <v>Medium Population-Low Poverty</v>
      </c>
      <c r="B18991" s="35" t="s">
        <v>19010</v>
      </c>
      <c r="C18991" s="37">
        <v>870.0</v>
      </c>
      <c r="D18991" s="37">
        <v>0.0850574712643678</v>
      </c>
      <c r="E18991" s="37" t="s">
        <v>15</v>
      </c>
      <c r="F18991" s="37" t="s">
        <v>9</v>
      </c>
    </row>
    <row r="18992">
      <c r="A18992" s="36" t="str">
        <f t="shared" si="1"/>
        <v>Low Population-Middle Poverty</v>
      </c>
      <c r="B18992" s="35" t="s">
        <v>19011</v>
      </c>
      <c r="C18992" s="37">
        <v>241.0</v>
      </c>
      <c r="D18992" s="37">
        <v>0.157676348547718</v>
      </c>
      <c r="E18992" s="37" t="s">
        <v>16</v>
      </c>
      <c r="F18992" s="37" t="s">
        <v>10</v>
      </c>
    </row>
    <row r="18993">
      <c r="A18993" s="36" t="str">
        <f t="shared" si="1"/>
        <v>Medium Population-Low Poverty</v>
      </c>
      <c r="B18993" s="35" t="s">
        <v>19012</v>
      </c>
      <c r="C18993" s="37">
        <v>1164.0</v>
      </c>
      <c r="D18993" s="37">
        <v>0.0910652920962199</v>
      </c>
      <c r="E18993" s="37" t="s">
        <v>15</v>
      </c>
      <c r="F18993" s="37" t="s">
        <v>9</v>
      </c>
    </row>
    <row r="18994">
      <c r="A18994" s="36" t="str">
        <f t="shared" si="1"/>
        <v>Medium Population-Low Poverty</v>
      </c>
      <c r="B18994" s="35" t="s">
        <v>19013</v>
      </c>
      <c r="C18994" s="37">
        <v>6367.0</v>
      </c>
      <c r="D18994" s="37">
        <v>0.0697345688707398</v>
      </c>
      <c r="E18994" s="37" t="s">
        <v>15</v>
      </c>
      <c r="F18994" s="37" t="s">
        <v>9</v>
      </c>
    </row>
    <row r="18995">
      <c r="A18995" s="36" t="str">
        <f t="shared" si="1"/>
        <v>Low Population-Low Poverty</v>
      </c>
      <c r="B18995" s="35" t="s">
        <v>19014</v>
      </c>
      <c r="C18995" s="37">
        <v>324.0</v>
      </c>
      <c r="D18995" s="37">
        <v>0.0185185185185185</v>
      </c>
      <c r="E18995" s="37" t="s">
        <v>16</v>
      </c>
      <c r="F18995" s="37" t="s">
        <v>9</v>
      </c>
    </row>
    <row r="18996">
      <c r="A18996" s="36" t="str">
        <f t="shared" si="1"/>
        <v>Low Population-Middle Poverty</v>
      </c>
      <c r="B18996" s="35" t="s">
        <v>19015</v>
      </c>
      <c r="C18996" s="37">
        <v>260.0</v>
      </c>
      <c r="D18996" s="37">
        <v>0.111538461538462</v>
      </c>
      <c r="E18996" s="37" t="s">
        <v>16</v>
      </c>
      <c r="F18996" s="37" t="s">
        <v>10</v>
      </c>
    </row>
    <row r="18997">
      <c r="A18997" s="36" t="str">
        <f t="shared" si="1"/>
        <v>Low Population-High Poverty</v>
      </c>
      <c r="B18997" s="35" t="s">
        <v>19016</v>
      </c>
      <c r="C18997" s="37">
        <v>366.0</v>
      </c>
      <c r="D18997" s="37">
        <v>0.448087431693989</v>
      </c>
      <c r="E18997" s="37" t="s">
        <v>16</v>
      </c>
      <c r="F18997" s="37" t="s">
        <v>11</v>
      </c>
    </row>
    <row r="18998">
      <c r="A18998" s="36" t="str">
        <f t="shared" si="1"/>
        <v>Medium Population-Low Poverty</v>
      </c>
      <c r="B18998" s="35" t="s">
        <v>19017</v>
      </c>
      <c r="C18998" s="37">
        <v>1765.0</v>
      </c>
      <c r="D18998" s="37">
        <v>0.0424929178470255</v>
      </c>
      <c r="E18998" s="37" t="s">
        <v>15</v>
      </c>
      <c r="F18998" s="37" t="s">
        <v>9</v>
      </c>
    </row>
    <row r="18999">
      <c r="A18999" s="36" t="str">
        <f t="shared" si="1"/>
        <v>Low Population-Middle Poverty</v>
      </c>
      <c r="B18999" s="35" t="s">
        <v>19018</v>
      </c>
      <c r="C18999" s="37">
        <v>495.0</v>
      </c>
      <c r="D18999" s="37">
        <v>0.105050505050505</v>
      </c>
      <c r="E18999" s="37" t="s">
        <v>16</v>
      </c>
      <c r="F18999" s="37" t="s">
        <v>10</v>
      </c>
    </row>
    <row r="19000">
      <c r="A19000" s="36" t="str">
        <f t="shared" si="1"/>
        <v>Medium Population-Middle Poverty</v>
      </c>
      <c r="B19000" s="35" t="s">
        <v>19019</v>
      </c>
      <c r="C19000" s="37">
        <v>1215.0</v>
      </c>
      <c r="D19000" s="37">
        <v>0.116049382716049</v>
      </c>
      <c r="E19000" s="37" t="s">
        <v>15</v>
      </c>
      <c r="F19000" s="37" t="s">
        <v>10</v>
      </c>
    </row>
    <row r="19001">
      <c r="A19001" s="36" t="str">
        <f t="shared" si="1"/>
        <v>Low Population-Low Poverty</v>
      </c>
      <c r="B19001" s="35" t="s">
        <v>19020</v>
      </c>
      <c r="C19001" s="37">
        <v>222.0</v>
      </c>
      <c r="D19001" s="37">
        <v>0.0</v>
      </c>
      <c r="E19001" s="37" t="s">
        <v>16</v>
      </c>
      <c r="F19001" s="37" t="s">
        <v>9</v>
      </c>
    </row>
    <row r="19002">
      <c r="A19002" s="36" t="str">
        <f t="shared" si="1"/>
        <v>Medium Population-Middle Poverty</v>
      </c>
      <c r="B19002" s="35" t="s">
        <v>19021</v>
      </c>
      <c r="C19002" s="37">
        <v>1985.0</v>
      </c>
      <c r="D19002" s="37">
        <v>0.13904282115869</v>
      </c>
      <c r="E19002" s="37" t="s">
        <v>15</v>
      </c>
      <c r="F19002" s="37" t="s">
        <v>10</v>
      </c>
    </row>
    <row r="19003">
      <c r="A19003" s="36" t="str">
        <f t="shared" si="1"/>
        <v>Medium Population-Middle Poverty</v>
      </c>
      <c r="B19003" s="35" t="s">
        <v>19022</v>
      </c>
      <c r="C19003" s="37">
        <v>1199.0</v>
      </c>
      <c r="D19003" s="37">
        <v>0.171809841534612</v>
      </c>
      <c r="E19003" s="37" t="s">
        <v>15</v>
      </c>
      <c r="F19003" s="37" t="s">
        <v>10</v>
      </c>
    </row>
    <row r="19004">
      <c r="A19004" s="36" t="str">
        <f t="shared" si="1"/>
        <v>Low Population-Middle Poverty</v>
      </c>
      <c r="B19004" s="35" t="s">
        <v>19023</v>
      </c>
      <c r="C19004" s="37">
        <v>74.0</v>
      </c>
      <c r="D19004" s="37">
        <v>0.135135135135135</v>
      </c>
      <c r="E19004" s="37" t="s">
        <v>16</v>
      </c>
      <c r="F19004" s="37" t="s">
        <v>10</v>
      </c>
    </row>
    <row r="19005">
      <c r="A19005" s="36" t="str">
        <f t="shared" si="1"/>
        <v>Medium Population-Low Poverty</v>
      </c>
      <c r="B19005" s="35" t="s">
        <v>19024</v>
      </c>
      <c r="C19005" s="37">
        <v>1015.0</v>
      </c>
      <c r="D19005" s="37">
        <v>0.0827586206896552</v>
      </c>
      <c r="E19005" s="37" t="s">
        <v>15</v>
      </c>
      <c r="F19005" s="37" t="s">
        <v>9</v>
      </c>
    </row>
    <row r="19006">
      <c r="A19006" s="36" t="str">
        <f t="shared" si="1"/>
        <v>Medium Population-Low Poverty</v>
      </c>
      <c r="B19006" s="35" t="s">
        <v>19025</v>
      </c>
      <c r="C19006" s="37">
        <v>899.0</v>
      </c>
      <c r="D19006" s="37">
        <v>0.0211345939933259</v>
      </c>
      <c r="E19006" s="37" t="s">
        <v>15</v>
      </c>
      <c r="F19006" s="37" t="s">
        <v>9</v>
      </c>
    </row>
    <row r="19007">
      <c r="A19007" s="36" t="str">
        <f t="shared" si="1"/>
        <v>Medium Population-Low Poverty</v>
      </c>
      <c r="B19007" s="35" t="s">
        <v>19026</v>
      </c>
      <c r="C19007" s="37">
        <v>6354.0</v>
      </c>
      <c r="D19007" s="37">
        <v>0.0292728989612842</v>
      </c>
      <c r="E19007" s="37" t="s">
        <v>15</v>
      </c>
      <c r="F19007" s="37" t="s">
        <v>9</v>
      </c>
    </row>
    <row r="19008">
      <c r="A19008" s="36" t="str">
        <f t="shared" si="1"/>
        <v>Low Population-Middle Poverty</v>
      </c>
      <c r="B19008" s="35" t="s">
        <v>19027</v>
      </c>
      <c r="C19008" s="37">
        <v>360.0</v>
      </c>
      <c r="D19008" s="37">
        <v>0.144444444444444</v>
      </c>
      <c r="E19008" s="37" t="s">
        <v>16</v>
      </c>
      <c r="F19008" s="37" t="s">
        <v>10</v>
      </c>
    </row>
    <row r="19009">
      <c r="A19009" s="36" t="str">
        <f t="shared" si="1"/>
        <v>Medium Population-Middle Poverty</v>
      </c>
      <c r="B19009" s="35" t="s">
        <v>19028</v>
      </c>
      <c r="C19009" s="37">
        <v>1476.0</v>
      </c>
      <c r="D19009" s="37">
        <v>0.161246612466125</v>
      </c>
      <c r="E19009" s="37" t="s">
        <v>15</v>
      </c>
      <c r="F19009" s="37" t="s">
        <v>10</v>
      </c>
    </row>
    <row r="19010">
      <c r="A19010" s="36" t="str">
        <f t="shared" si="1"/>
        <v>Low Population-Low Poverty</v>
      </c>
      <c r="B19010" s="35" t="s">
        <v>19029</v>
      </c>
      <c r="C19010" s="37">
        <v>449.0</v>
      </c>
      <c r="D19010" s="37">
        <v>0.0133630289532294</v>
      </c>
      <c r="E19010" s="37" t="s">
        <v>16</v>
      </c>
      <c r="F19010" s="37" t="s">
        <v>9</v>
      </c>
    </row>
    <row r="19011">
      <c r="A19011" s="36" t="str">
        <f t="shared" si="1"/>
        <v>Medium Population-Low Poverty</v>
      </c>
      <c r="B19011" s="35" t="s">
        <v>19030</v>
      </c>
      <c r="C19011" s="37">
        <v>1412.0</v>
      </c>
      <c r="D19011" s="37">
        <v>0.0587818696883853</v>
      </c>
      <c r="E19011" s="37" t="s">
        <v>15</v>
      </c>
      <c r="F19011" s="37" t="s">
        <v>9</v>
      </c>
    </row>
    <row r="19012">
      <c r="A19012" s="36" t="str">
        <f t="shared" si="1"/>
        <v>Medium Population-Middle Poverty</v>
      </c>
      <c r="B19012" s="35" t="s">
        <v>19031</v>
      </c>
      <c r="C19012" s="37">
        <v>9912.0</v>
      </c>
      <c r="D19012" s="37">
        <v>0.290254237288136</v>
      </c>
      <c r="E19012" s="37" t="s">
        <v>15</v>
      </c>
      <c r="F19012" s="37" t="s">
        <v>10</v>
      </c>
    </row>
    <row r="19013">
      <c r="A19013" s="36" t="str">
        <f t="shared" si="1"/>
        <v>Medium Population-Middle Poverty</v>
      </c>
      <c r="B19013" s="35" t="s">
        <v>19032</v>
      </c>
      <c r="C19013" s="37">
        <v>1457.0</v>
      </c>
      <c r="D19013" s="37">
        <v>0.17433081674674</v>
      </c>
      <c r="E19013" s="37" t="s">
        <v>15</v>
      </c>
      <c r="F19013" s="37" t="s">
        <v>10</v>
      </c>
    </row>
    <row r="19014">
      <c r="A19014" s="36" t="str">
        <f t="shared" si="1"/>
        <v>Medium Population-Low Poverty</v>
      </c>
      <c r="B19014" s="35" t="s">
        <v>19033</v>
      </c>
      <c r="C19014" s="37">
        <v>3063.0</v>
      </c>
      <c r="D19014" s="37">
        <v>0.0270976167156383</v>
      </c>
      <c r="E19014" s="37" t="s">
        <v>15</v>
      </c>
      <c r="F19014" s="37" t="s">
        <v>9</v>
      </c>
    </row>
    <row r="19015">
      <c r="A19015" s="36" t="str">
        <f t="shared" si="1"/>
        <v>Medium Population-Low Poverty</v>
      </c>
      <c r="B19015" s="35" t="s">
        <v>19034</v>
      </c>
      <c r="C19015" s="37">
        <v>556.0</v>
      </c>
      <c r="D19015" s="37">
        <v>0.0773381294964029</v>
      </c>
      <c r="E19015" s="37" t="s">
        <v>15</v>
      </c>
      <c r="F19015" s="37" t="s">
        <v>9</v>
      </c>
    </row>
    <row r="19016">
      <c r="A19016" s="36" t="str">
        <f t="shared" si="1"/>
        <v>Medium Population-Low Poverty</v>
      </c>
      <c r="B19016" s="35" t="s">
        <v>19035</v>
      </c>
      <c r="C19016" s="37">
        <v>717.0</v>
      </c>
      <c r="D19016" s="37">
        <v>0.0334728033472803</v>
      </c>
      <c r="E19016" s="37" t="s">
        <v>15</v>
      </c>
      <c r="F19016" s="37" t="s">
        <v>9</v>
      </c>
    </row>
    <row r="19017">
      <c r="A19017" s="36" t="str">
        <f t="shared" si="1"/>
        <v>Medium Population-Low Poverty</v>
      </c>
      <c r="B19017" s="35" t="s">
        <v>19036</v>
      </c>
      <c r="C19017" s="37">
        <v>1089.0</v>
      </c>
      <c r="D19017" s="37">
        <v>0.0550964187327824</v>
      </c>
      <c r="E19017" s="37" t="s">
        <v>15</v>
      </c>
      <c r="F19017" s="37" t="s">
        <v>9</v>
      </c>
    </row>
    <row r="19018">
      <c r="A19018" s="36" t="str">
        <f t="shared" si="1"/>
        <v>Low Population-Low Poverty</v>
      </c>
      <c r="B19018" s="35" t="s">
        <v>19037</v>
      </c>
      <c r="C19018" s="37">
        <v>373.0</v>
      </c>
      <c r="D19018" s="37">
        <v>0.0</v>
      </c>
      <c r="E19018" s="37" t="s">
        <v>16</v>
      </c>
      <c r="F19018" s="37" t="s">
        <v>9</v>
      </c>
    </row>
    <row r="19019">
      <c r="A19019" s="36" t="str">
        <f t="shared" si="1"/>
        <v>Medium Population-Low Poverty</v>
      </c>
      <c r="B19019" s="35" t="s">
        <v>19038</v>
      </c>
      <c r="C19019" s="37">
        <v>1643.0</v>
      </c>
      <c r="D19019" s="37">
        <v>0.0237370663420572</v>
      </c>
      <c r="E19019" s="37" t="s">
        <v>15</v>
      </c>
      <c r="F19019" s="37" t="s">
        <v>9</v>
      </c>
    </row>
    <row r="19020">
      <c r="A19020" s="36" t="str">
        <f t="shared" si="1"/>
        <v>High Population-Middle Poverty</v>
      </c>
      <c r="B19020" s="35" t="s">
        <v>19039</v>
      </c>
      <c r="C19020" s="37">
        <v>17721.0</v>
      </c>
      <c r="D19020" s="37">
        <v>0.139834095141358</v>
      </c>
      <c r="E19020" s="37" t="s">
        <v>14</v>
      </c>
      <c r="F19020" s="37" t="s">
        <v>10</v>
      </c>
    </row>
    <row r="19021">
      <c r="A19021" s="36" t="str">
        <f t="shared" si="1"/>
        <v>High Population-Middle Poverty</v>
      </c>
      <c r="B19021" s="35" t="s">
        <v>19040</v>
      </c>
      <c r="C19021" s="37">
        <v>35790.0</v>
      </c>
      <c r="D19021" s="37">
        <v>0.136909751327186</v>
      </c>
      <c r="E19021" s="37" t="s">
        <v>14</v>
      </c>
      <c r="F19021" s="37" t="s">
        <v>10</v>
      </c>
    </row>
    <row r="19022">
      <c r="A19022" s="36" t="str">
        <f t="shared" si="1"/>
        <v>High Population-Middle Poverty</v>
      </c>
      <c r="B19022" s="35" t="s">
        <v>19041</v>
      </c>
      <c r="C19022" s="37">
        <v>24368.0</v>
      </c>
      <c r="D19022" s="37">
        <v>0.192875902823375</v>
      </c>
      <c r="E19022" s="37" t="s">
        <v>14</v>
      </c>
      <c r="F19022" s="37" t="s">
        <v>10</v>
      </c>
    </row>
    <row r="19023">
      <c r="A19023" s="36" t="str">
        <f t="shared" si="1"/>
        <v>High Population-Low Poverty</v>
      </c>
      <c r="B19023" s="35" t="s">
        <v>19042</v>
      </c>
      <c r="C19023" s="37">
        <v>20989.0</v>
      </c>
      <c r="D19023" s="37">
        <v>0.0902853875839726</v>
      </c>
      <c r="E19023" s="37" t="s">
        <v>14</v>
      </c>
      <c r="F19023" s="37" t="s">
        <v>9</v>
      </c>
    </row>
    <row r="19024">
      <c r="A19024" s="36" t="str">
        <f t="shared" si="1"/>
        <v>High Population-Low Poverty</v>
      </c>
      <c r="B19024" s="35" t="s">
        <v>19043</v>
      </c>
      <c r="C19024" s="37">
        <v>45870.0</v>
      </c>
      <c r="D19024" s="37">
        <v>0.0904076738609113</v>
      </c>
      <c r="E19024" s="37" t="s">
        <v>14</v>
      </c>
      <c r="F19024" s="37" t="s">
        <v>9</v>
      </c>
    </row>
    <row r="19025">
      <c r="A19025" s="36" t="str">
        <f t="shared" si="1"/>
        <v>Medium Population-Middle Poverty</v>
      </c>
      <c r="B19025" s="35" t="s">
        <v>19044</v>
      </c>
      <c r="C19025" s="37">
        <v>9868.0</v>
      </c>
      <c r="D19025" s="37">
        <v>0.118869071747061</v>
      </c>
      <c r="E19025" s="37" t="s">
        <v>15</v>
      </c>
      <c r="F19025" s="37" t="s">
        <v>10</v>
      </c>
    </row>
    <row r="19026">
      <c r="A19026" s="36" t="str">
        <f t="shared" si="1"/>
        <v>High Population-Low Poverty</v>
      </c>
      <c r="B19026" s="35" t="s">
        <v>19045</v>
      </c>
      <c r="C19026" s="37">
        <v>22449.0</v>
      </c>
      <c r="D19026" s="37">
        <v>0.0308254265223395</v>
      </c>
      <c r="E19026" s="37" t="s">
        <v>14</v>
      </c>
      <c r="F19026" s="37" t="s">
        <v>9</v>
      </c>
    </row>
    <row r="19027">
      <c r="A19027" s="36" t="str">
        <f t="shared" si="1"/>
        <v>High Population-Middle Poverty</v>
      </c>
      <c r="B19027" s="35" t="s">
        <v>19046</v>
      </c>
      <c r="C19027" s="37">
        <v>17125.0</v>
      </c>
      <c r="D19027" s="37">
        <v>0.105109489051095</v>
      </c>
      <c r="E19027" s="37" t="s">
        <v>14</v>
      </c>
      <c r="F19027" s="37" t="s">
        <v>10</v>
      </c>
    </row>
    <row r="19028">
      <c r="A19028" s="36" t="str">
        <f t="shared" si="1"/>
        <v>High Population-Middle Poverty</v>
      </c>
      <c r="B19028" s="35" t="s">
        <v>19047</v>
      </c>
      <c r="C19028" s="37">
        <v>24881.0</v>
      </c>
      <c r="D19028" s="37">
        <v>0.129938507294723</v>
      </c>
      <c r="E19028" s="37" t="s">
        <v>14</v>
      </c>
      <c r="F19028" s="37" t="s">
        <v>10</v>
      </c>
    </row>
    <row r="19029">
      <c r="A19029" s="36" t="str">
        <f t="shared" si="1"/>
        <v>Medium Population-Low Poverty</v>
      </c>
      <c r="B19029" s="35" t="s">
        <v>19048</v>
      </c>
      <c r="C19029" s="37">
        <v>2008.0</v>
      </c>
      <c r="D19029" s="37">
        <v>0.076195219123506</v>
      </c>
      <c r="E19029" s="37" t="s">
        <v>15</v>
      </c>
      <c r="F19029" s="37" t="s">
        <v>9</v>
      </c>
    </row>
    <row r="19030">
      <c r="A19030" s="36" t="str">
        <f t="shared" si="1"/>
        <v>Medium Population-Middle Poverty</v>
      </c>
      <c r="B19030" s="35" t="s">
        <v>19049</v>
      </c>
      <c r="C19030" s="37">
        <v>738.0</v>
      </c>
      <c r="D19030" s="37">
        <v>0.144986449864499</v>
      </c>
      <c r="E19030" s="37" t="s">
        <v>15</v>
      </c>
      <c r="F19030" s="37" t="s">
        <v>10</v>
      </c>
    </row>
    <row r="19031">
      <c r="A19031" s="36" t="str">
        <f t="shared" si="1"/>
        <v>Low Population-Low Poverty</v>
      </c>
      <c r="B19031" s="35" t="s">
        <v>19050</v>
      </c>
      <c r="C19031" s="37">
        <v>48.0</v>
      </c>
      <c r="D19031" s="37">
        <v>0.0</v>
      </c>
      <c r="E19031" s="37" t="s">
        <v>16</v>
      </c>
      <c r="F19031" s="37" t="s">
        <v>9</v>
      </c>
    </row>
    <row r="19032">
      <c r="A19032" s="36" t="str">
        <f t="shared" si="1"/>
        <v>Medium Population-Middle Poverty</v>
      </c>
      <c r="B19032" s="35" t="s">
        <v>19051</v>
      </c>
      <c r="C19032" s="37">
        <v>1069.0</v>
      </c>
      <c r="D19032" s="37">
        <v>0.11599625818522</v>
      </c>
      <c r="E19032" s="37" t="s">
        <v>15</v>
      </c>
      <c r="F19032" s="37" t="s">
        <v>10</v>
      </c>
    </row>
    <row r="19033">
      <c r="A19033" s="36" t="str">
        <f t="shared" si="1"/>
        <v>Low Population-Low Poverty</v>
      </c>
      <c r="B19033" s="35" t="s">
        <v>19052</v>
      </c>
      <c r="C19033" s="37">
        <v>243.0</v>
      </c>
      <c r="D19033" s="37">
        <v>0.0164609053497942</v>
      </c>
      <c r="E19033" s="37" t="s">
        <v>16</v>
      </c>
      <c r="F19033" s="37" t="s">
        <v>9</v>
      </c>
    </row>
    <row r="19034">
      <c r="A19034" s="36" t="str">
        <f t="shared" si="1"/>
        <v>Low Population-Low Poverty</v>
      </c>
      <c r="B19034" s="35" t="s">
        <v>19053</v>
      </c>
      <c r="C19034" s="37">
        <v>358.0</v>
      </c>
      <c r="D19034" s="37">
        <v>0.0335195530726257</v>
      </c>
      <c r="E19034" s="37" t="s">
        <v>16</v>
      </c>
      <c r="F19034" s="37" t="s">
        <v>9</v>
      </c>
    </row>
    <row r="19035">
      <c r="A19035" s="36" t="str">
        <f t="shared" si="1"/>
        <v>Low Population-Low Poverty</v>
      </c>
      <c r="B19035" s="35" t="s">
        <v>19054</v>
      </c>
      <c r="C19035" s="37">
        <v>429.0</v>
      </c>
      <c r="D19035" s="37">
        <v>0.0815850815850816</v>
      </c>
      <c r="E19035" s="37" t="s">
        <v>16</v>
      </c>
      <c r="F19035" s="37" t="s">
        <v>9</v>
      </c>
    </row>
    <row r="19036">
      <c r="A19036" s="36" t="str">
        <f t="shared" si="1"/>
        <v>Medium Population-Middle Poverty</v>
      </c>
      <c r="B19036" s="35" t="s">
        <v>19055</v>
      </c>
      <c r="C19036" s="37">
        <v>745.0</v>
      </c>
      <c r="D19036" s="37">
        <v>0.119463087248322</v>
      </c>
      <c r="E19036" s="37" t="s">
        <v>15</v>
      </c>
      <c r="F19036" s="37" t="s">
        <v>10</v>
      </c>
    </row>
    <row r="19037">
      <c r="A19037" s="36" t="str">
        <f t="shared" si="1"/>
        <v>Medium Population-Low Poverty</v>
      </c>
      <c r="B19037" s="35" t="s">
        <v>19056</v>
      </c>
      <c r="C19037" s="37">
        <v>675.0</v>
      </c>
      <c r="D19037" s="37">
        <v>0.0785185185185185</v>
      </c>
      <c r="E19037" s="37" t="s">
        <v>15</v>
      </c>
      <c r="F19037" s="37" t="s">
        <v>9</v>
      </c>
    </row>
    <row r="19038">
      <c r="A19038" s="36" t="str">
        <f t="shared" si="1"/>
        <v>Medium Population-Low Poverty</v>
      </c>
      <c r="B19038" s="35" t="s">
        <v>19057</v>
      </c>
      <c r="C19038" s="37">
        <v>1242.0</v>
      </c>
      <c r="D19038" s="37">
        <v>0.0394524959742351</v>
      </c>
      <c r="E19038" s="37" t="s">
        <v>15</v>
      </c>
      <c r="F19038" s="37" t="s">
        <v>9</v>
      </c>
    </row>
    <row r="19039">
      <c r="A19039" s="36" t="str">
        <f t="shared" si="1"/>
        <v>Low Population-Low Poverty</v>
      </c>
      <c r="B19039" s="35" t="s">
        <v>19058</v>
      </c>
      <c r="C19039" s="37">
        <v>178.0</v>
      </c>
      <c r="D19039" s="37">
        <v>0.0224719101123595</v>
      </c>
      <c r="E19039" s="37" t="s">
        <v>16</v>
      </c>
      <c r="F19039" s="37" t="s">
        <v>9</v>
      </c>
    </row>
    <row r="19040">
      <c r="A19040" s="36" t="str">
        <f t="shared" si="1"/>
        <v>Medium Population-Middle Poverty</v>
      </c>
      <c r="B19040" s="35" t="s">
        <v>19059</v>
      </c>
      <c r="C19040" s="37">
        <v>1822.0</v>
      </c>
      <c r="D19040" s="37">
        <v>0.151481888035126</v>
      </c>
      <c r="E19040" s="37" t="s">
        <v>15</v>
      </c>
      <c r="F19040" s="37" t="s">
        <v>10</v>
      </c>
    </row>
    <row r="19041">
      <c r="A19041" s="36" t="str">
        <f t="shared" si="1"/>
        <v>Medium Population-Low Poverty</v>
      </c>
      <c r="B19041" s="35" t="s">
        <v>19060</v>
      </c>
      <c r="C19041" s="37">
        <v>1834.0</v>
      </c>
      <c r="D19041" s="37">
        <v>0.0806979280261723</v>
      </c>
      <c r="E19041" s="37" t="s">
        <v>15</v>
      </c>
      <c r="F19041" s="37" t="s">
        <v>9</v>
      </c>
    </row>
    <row r="19042">
      <c r="A19042" s="36" t="str">
        <f t="shared" si="1"/>
        <v>Low Population-Middle Poverty</v>
      </c>
      <c r="B19042" s="35" t="s">
        <v>19061</v>
      </c>
      <c r="C19042" s="37">
        <v>309.0</v>
      </c>
      <c r="D19042" s="37">
        <v>0.158576051779935</v>
      </c>
      <c r="E19042" s="37" t="s">
        <v>16</v>
      </c>
      <c r="F19042" s="37" t="s">
        <v>10</v>
      </c>
    </row>
    <row r="19043">
      <c r="A19043" s="36" t="str">
        <f t="shared" si="1"/>
        <v>Medium Population-Low Poverty</v>
      </c>
      <c r="B19043" s="35" t="s">
        <v>19062</v>
      </c>
      <c r="C19043" s="37">
        <v>1595.0</v>
      </c>
      <c r="D19043" s="37">
        <v>0.090282131661442</v>
      </c>
      <c r="E19043" s="37" t="s">
        <v>15</v>
      </c>
      <c r="F19043" s="37" t="s">
        <v>9</v>
      </c>
    </row>
    <row r="19044">
      <c r="A19044" s="36" t="str">
        <f t="shared" si="1"/>
        <v>Low Population-Low Poverty</v>
      </c>
      <c r="B19044" s="35" t="s">
        <v>19063</v>
      </c>
      <c r="C19044" s="37">
        <v>288.0</v>
      </c>
      <c r="D19044" s="37">
        <v>0.0833333333333333</v>
      </c>
      <c r="E19044" s="37" t="s">
        <v>16</v>
      </c>
      <c r="F19044" s="37" t="s">
        <v>9</v>
      </c>
    </row>
    <row r="19045">
      <c r="A19045" s="36" t="str">
        <f t="shared" si="1"/>
        <v>Low Population-High Poverty</v>
      </c>
      <c r="B19045" s="35" t="s">
        <v>19064</v>
      </c>
      <c r="C19045" s="37">
        <v>152.0</v>
      </c>
      <c r="D19045" s="37">
        <v>0.361842105263158</v>
      </c>
      <c r="E19045" s="37" t="s">
        <v>16</v>
      </c>
      <c r="F19045" s="37" t="s">
        <v>11</v>
      </c>
    </row>
    <row r="19046">
      <c r="A19046" s="36" t="str">
        <f t="shared" si="1"/>
        <v>Medium Population-Low Poverty</v>
      </c>
      <c r="B19046" s="35" t="s">
        <v>19065</v>
      </c>
      <c r="C19046" s="37">
        <v>1297.0</v>
      </c>
      <c r="D19046" s="37">
        <v>0.0701619121048574</v>
      </c>
      <c r="E19046" s="37" t="s">
        <v>15</v>
      </c>
      <c r="F19046" s="37" t="s">
        <v>9</v>
      </c>
    </row>
    <row r="19047">
      <c r="A19047" s="36" t="str">
        <f t="shared" si="1"/>
        <v>Medium Population-Low Poverty</v>
      </c>
      <c r="B19047" s="35" t="s">
        <v>19066</v>
      </c>
      <c r="C19047" s="37">
        <v>897.0</v>
      </c>
      <c r="D19047" s="37">
        <v>0.072463768115942</v>
      </c>
      <c r="E19047" s="37" t="s">
        <v>15</v>
      </c>
      <c r="F19047" s="37" t="s">
        <v>9</v>
      </c>
    </row>
    <row r="19048">
      <c r="A19048" s="36" t="str">
        <f t="shared" si="1"/>
        <v>Low Population-Middle Poverty</v>
      </c>
      <c r="B19048" s="35" t="s">
        <v>19067</v>
      </c>
      <c r="C19048" s="37">
        <v>137.0</v>
      </c>
      <c r="D19048" s="37">
        <v>0.102189781021898</v>
      </c>
      <c r="E19048" s="37" t="s">
        <v>16</v>
      </c>
      <c r="F19048" s="37" t="s">
        <v>10</v>
      </c>
    </row>
    <row r="19049">
      <c r="A19049" s="36" t="str">
        <f t="shared" si="1"/>
        <v>Medium Population-Low Poverty</v>
      </c>
      <c r="B19049" s="35" t="s">
        <v>19068</v>
      </c>
      <c r="C19049" s="37">
        <v>695.0</v>
      </c>
      <c r="D19049" s="37">
        <v>0.0848920863309353</v>
      </c>
      <c r="E19049" s="37" t="s">
        <v>15</v>
      </c>
      <c r="F19049" s="37" t="s">
        <v>9</v>
      </c>
    </row>
    <row r="19050">
      <c r="A19050" s="36" t="str">
        <f t="shared" si="1"/>
        <v>Medium Population-Low Poverty</v>
      </c>
      <c r="B19050" s="35" t="s">
        <v>19069</v>
      </c>
      <c r="C19050" s="37">
        <v>534.0</v>
      </c>
      <c r="D19050" s="37">
        <v>0.0561797752808989</v>
      </c>
      <c r="E19050" s="37" t="s">
        <v>15</v>
      </c>
      <c r="F19050" s="37" t="s">
        <v>9</v>
      </c>
    </row>
    <row r="19051">
      <c r="A19051" s="36" t="str">
        <f t="shared" si="1"/>
        <v>Low Population-Low Poverty</v>
      </c>
      <c r="B19051" s="35" t="s">
        <v>19070</v>
      </c>
      <c r="C19051" s="37">
        <v>226.0</v>
      </c>
      <c r="D19051" s="37">
        <v>0.0707964601769911</v>
      </c>
      <c r="E19051" s="37" t="s">
        <v>16</v>
      </c>
      <c r="F19051" s="37" t="s">
        <v>9</v>
      </c>
    </row>
    <row r="19052">
      <c r="A19052" s="36" t="str">
        <f t="shared" si="1"/>
        <v>Medium Population-Low Poverty</v>
      </c>
      <c r="B19052" s="35" t="s">
        <v>19071</v>
      </c>
      <c r="C19052" s="37">
        <v>1210.0</v>
      </c>
      <c r="D19052" s="37">
        <v>0.0537190082644628</v>
      </c>
      <c r="E19052" s="37" t="s">
        <v>15</v>
      </c>
      <c r="F19052" s="37" t="s">
        <v>9</v>
      </c>
    </row>
    <row r="19053">
      <c r="A19053" s="36" t="str">
        <f t="shared" si="1"/>
        <v>Low Population-Low Poverty</v>
      </c>
      <c r="B19053" s="35" t="s">
        <v>19072</v>
      </c>
      <c r="C19053" s="37">
        <v>405.0</v>
      </c>
      <c r="D19053" s="37">
        <v>0.0592592592592593</v>
      </c>
      <c r="E19053" s="37" t="s">
        <v>16</v>
      </c>
      <c r="F19053" s="37" t="s">
        <v>9</v>
      </c>
    </row>
    <row r="19054">
      <c r="A19054" s="36" t="str">
        <f t="shared" si="1"/>
        <v>Medium Population-Middle Poverty</v>
      </c>
      <c r="B19054" s="35" t="s">
        <v>19073</v>
      </c>
      <c r="C19054" s="37">
        <v>772.0</v>
      </c>
      <c r="D19054" s="37">
        <v>0.112694300518135</v>
      </c>
      <c r="E19054" s="37" t="s">
        <v>15</v>
      </c>
      <c r="F19054" s="37" t="s">
        <v>10</v>
      </c>
    </row>
    <row r="19055">
      <c r="A19055" s="36" t="str">
        <f t="shared" si="1"/>
        <v>Low Population-Low Poverty</v>
      </c>
      <c r="B19055" s="35" t="s">
        <v>19074</v>
      </c>
      <c r="C19055" s="37">
        <v>176.0</v>
      </c>
      <c r="D19055" s="37">
        <v>0.0113636363636364</v>
      </c>
      <c r="E19055" s="37" t="s">
        <v>16</v>
      </c>
      <c r="F19055" s="37" t="s">
        <v>9</v>
      </c>
    </row>
    <row r="19056">
      <c r="A19056" s="36" t="str">
        <f t="shared" si="1"/>
        <v>Low Population-Low Poverty</v>
      </c>
      <c r="B19056" s="35" t="s">
        <v>19075</v>
      </c>
      <c r="C19056" s="37">
        <v>195.0</v>
      </c>
      <c r="D19056" s="37">
        <v>0.0461538461538462</v>
      </c>
      <c r="E19056" s="37" t="s">
        <v>16</v>
      </c>
      <c r="F19056" s="37" t="s">
        <v>9</v>
      </c>
    </row>
    <row r="19057">
      <c r="A19057" s="36" t="str">
        <f t="shared" si="1"/>
        <v>Low Population-Low Poverty</v>
      </c>
      <c r="B19057" s="35" t="s">
        <v>19076</v>
      </c>
      <c r="C19057" s="37">
        <v>295.0</v>
      </c>
      <c r="D19057" s="37">
        <v>0.0610169491525424</v>
      </c>
      <c r="E19057" s="37" t="s">
        <v>16</v>
      </c>
      <c r="F19057" s="37" t="s">
        <v>9</v>
      </c>
    </row>
    <row r="19058">
      <c r="A19058" s="36" t="str">
        <f t="shared" si="1"/>
        <v>Medium Population-Low Poverty</v>
      </c>
      <c r="B19058" s="35" t="s">
        <v>19077</v>
      </c>
      <c r="C19058" s="37">
        <v>927.0</v>
      </c>
      <c r="D19058" s="37">
        <v>0.0625674217907228</v>
      </c>
      <c r="E19058" s="37" t="s">
        <v>15</v>
      </c>
      <c r="F19058" s="37" t="s">
        <v>9</v>
      </c>
    </row>
    <row r="19059">
      <c r="A19059" s="36" t="str">
        <f t="shared" si="1"/>
        <v>Medium Population-Low Poverty</v>
      </c>
      <c r="B19059" s="35" t="s">
        <v>19078</v>
      </c>
      <c r="C19059" s="37">
        <v>831.0</v>
      </c>
      <c r="D19059" s="37">
        <v>0.0697954271961492</v>
      </c>
      <c r="E19059" s="37" t="s">
        <v>15</v>
      </c>
      <c r="F19059" s="37" t="s">
        <v>9</v>
      </c>
    </row>
    <row r="19060">
      <c r="A19060" s="36" t="str">
        <f t="shared" si="1"/>
        <v>Low Population-Low Poverty</v>
      </c>
      <c r="B19060" s="35" t="s">
        <v>19079</v>
      </c>
      <c r="C19060" s="37">
        <v>169.0</v>
      </c>
      <c r="D19060" s="37">
        <v>0.0177514792899408</v>
      </c>
      <c r="E19060" s="37" t="s">
        <v>16</v>
      </c>
      <c r="F19060" s="37" t="s">
        <v>9</v>
      </c>
    </row>
    <row r="19061">
      <c r="A19061" s="36" t="str">
        <f t="shared" si="1"/>
        <v>Medium Population-Low Poverty</v>
      </c>
      <c r="B19061" s="35" t="s">
        <v>19080</v>
      </c>
      <c r="C19061" s="37">
        <v>4764.0</v>
      </c>
      <c r="D19061" s="37">
        <v>0.0659109991603694</v>
      </c>
      <c r="E19061" s="37" t="s">
        <v>15</v>
      </c>
      <c r="F19061" s="37" t="s">
        <v>9</v>
      </c>
    </row>
    <row r="19062">
      <c r="A19062" s="36" t="str">
        <f t="shared" si="1"/>
        <v>Low Population-Middle Poverty</v>
      </c>
      <c r="B19062" s="35" t="s">
        <v>19081</v>
      </c>
      <c r="C19062" s="37">
        <v>323.0</v>
      </c>
      <c r="D19062" s="37">
        <v>0.154798761609907</v>
      </c>
      <c r="E19062" s="37" t="s">
        <v>16</v>
      </c>
      <c r="F19062" s="37" t="s">
        <v>10</v>
      </c>
    </row>
    <row r="19063">
      <c r="A19063" s="36" t="str">
        <f t="shared" si="1"/>
        <v>Low Population-Middle Poverty</v>
      </c>
      <c r="B19063" s="35" t="s">
        <v>19082</v>
      </c>
      <c r="C19063" s="37">
        <v>102.0</v>
      </c>
      <c r="D19063" s="37">
        <v>0.235294117647059</v>
      </c>
      <c r="E19063" s="37" t="s">
        <v>16</v>
      </c>
      <c r="F19063" s="37" t="s">
        <v>10</v>
      </c>
    </row>
    <row r="19064">
      <c r="A19064" s="36" t="str">
        <f t="shared" si="1"/>
        <v>Medium Population-Middle Poverty</v>
      </c>
      <c r="B19064" s="35" t="s">
        <v>19083</v>
      </c>
      <c r="C19064" s="37">
        <v>650.0</v>
      </c>
      <c r="D19064" s="37">
        <v>0.269230769230769</v>
      </c>
      <c r="E19064" s="37" t="s">
        <v>15</v>
      </c>
      <c r="F19064" s="37" t="s">
        <v>10</v>
      </c>
    </row>
    <row r="19065">
      <c r="A19065" s="36" t="str">
        <f t="shared" si="1"/>
        <v>Low Population-Middle Poverty</v>
      </c>
      <c r="B19065" s="35" t="s">
        <v>19084</v>
      </c>
      <c r="C19065" s="37">
        <v>124.0</v>
      </c>
      <c r="D19065" s="37">
        <v>0.17741935483871</v>
      </c>
      <c r="E19065" s="37" t="s">
        <v>16</v>
      </c>
      <c r="F19065" s="37" t="s">
        <v>10</v>
      </c>
    </row>
    <row r="19066">
      <c r="A19066" s="36" t="str">
        <f t="shared" si="1"/>
        <v>Low Population-Middle Poverty</v>
      </c>
      <c r="B19066" s="35" t="s">
        <v>19085</v>
      </c>
      <c r="C19066" s="37">
        <v>416.0</v>
      </c>
      <c r="D19066" s="37">
        <v>0.163461538461538</v>
      </c>
      <c r="E19066" s="37" t="s">
        <v>16</v>
      </c>
      <c r="F19066" s="37" t="s">
        <v>10</v>
      </c>
    </row>
    <row r="19067">
      <c r="A19067" s="36" t="str">
        <f t="shared" si="1"/>
        <v>Medium Population-Low Poverty</v>
      </c>
      <c r="B19067" s="35" t="s">
        <v>19086</v>
      </c>
      <c r="C19067" s="37">
        <v>895.0</v>
      </c>
      <c r="D19067" s="37">
        <v>0.0804469273743017</v>
      </c>
      <c r="E19067" s="37" t="s">
        <v>15</v>
      </c>
      <c r="F19067" s="37" t="s">
        <v>9</v>
      </c>
    </row>
    <row r="19068">
      <c r="A19068" s="36" t="str">
        <f t="shared" si="1"/>
        <v>Low Population-Low Poverty</v>
      </c>
      <c r="B19068" s="35" t="s">
        <v>19087</v>
      </c>
      <c r="C19068" s="37">
        <v>378.0</v>
      </c>
      <c r="D19068" s="37">
        <v>0.0185185185185185</v>
      </c>
      <c r="E19068" s="37" t="s">
        <v>16</v>
      </c>
      <c r="F19068" s="37" t="s">
        <v>9</v>
      </c>
    </row>
    <row r="19069">
      <c r="A19069" s="36" t="str">
        <f t="shared" si="1"/>
        <v>Medium Population-Middle Poverty</v>
      </c>
      <c r="B19069" s="35" t="s">
        <v>19088</v>
      </c>
      <c r="C19069" s="37">
        <v>5523.0</v>
      </c>
      <c r="D19069" s="37">
        <v>0.234111895708854</v>
      </c>
      <c r="E19069" s="37" t="s">
        <v>15</v>
      </c>
      <c r="F19069" s="37" t="s">
        <v>10</v>
      </c>
    </row>
    <row r="19070">
      <c r="A19070" s="36" t="str">
        <f t="shared" si="1"/>
        <v>Low Population-Low Poverty</v>
      </c>
      <c r="B19070" s="35" t="s">
        <v>19089</v>
      </c>
      <c r="C19070" s="37">
        <v>416.0</v>
      </c>
      <c r="D19070" s="37">
        <v>0.0504807692307692</v>
      </c>
      <c r="E19070" s="37" t="s">
        <v>16</v>
      </c>
      <c r="F19070" s="37" t="s">
        <v>9</v>
      </c>
    </row>
    <row r="19071">
      <c r="A19071" s="36" t="str">
        <f t="shared" si="1"/>
        <v>Low Population-Low Poverty</v>
      </c>
      <c r="B19071" s="35" t="s">
        <v>19090</v>
      </c>
      <c r="C19071" s="37">
        <v>285.0</v>
      </c>
      <c r="D19071" s="37">
        <v>0.0280701754385965</v>
      </c>
      <c r="E19071" s="37" t="s">
        <v>16</v>
      </c>
      <c r="F19071" s="37" t="s">
        <v>9</v>
      </c>
    </row>
    <row r="19072">
      <c r="A19072" s="36" t="str">
        <f t="shared" si="1"/>
        <v>Low Population-Low Poverty</v>
      </c>
      <c r="B19072" s="35" t="s">
        <v>19091</v>
      </c>
      <c r="C19072" s="37">
        <v>188.0</v>
      </c>
      <c r="D19072" s="37">
        <v>0.0797872340425532</v>
      </c>
      <c r="E19072" s="37" t="s">
        <v>16</v>
      </c>
      <c r="F19072" s="37" t="s">
        <v>9</v>
      </c>
    </row>
    <row r="19073">
      <c r="A19073" s="36" t="str">
        <f t="shared" si="1"/>
        <v>Medium Population-Middle Poverty</v>
      </c>
      <c r="B19073" s="35" t="s">
        <v>19092</v>
      </c>
      <c r="C19073" s="37">
        <v>609.0</v>
      </c>
      <c r="D19073" s="37">
        <v>0.178981937602627</v>
      </c>
      <c r="E19073" s="37" t="s">
        <v>15</v>
      </c>
      <c r="F19073" s="37" t="s">
        <v>10</v>
      </c>
    </row>
    <row r="19074">
      <c r="A19074" s="36" t="str">
        <f t="shared" si="1"/>
        <v>Low Population-Middle Poverty</v>
      </c>
      <c r="B19074" s="35" t="s">
        <v>19093</v>
      </c>
      <c r="C19074" s="37">
        <v>456.0</v>
      </c>
      <c r="D19074" s="37">
        <v>0.234649122807018</v>
      </c>
      <c r="E19074" s="37" t="s">
        <v>16</v>
      </c>
      <c r="F19074" s="37" t="s">
        <v>10</v>
      </c>
    </row>
    <row r="19075">
      <c r="A19075" s="36" t="str">
        <f t="shared" si="1"/>
        <v>Low Population-Low Poverty</v>
      </c>
      <c r="B19075" s="35" t="s">
        <v>19094</v>
      </c>
      <c r="C19075" s="37">
        <v>290.0</v>
      </c>
      <c r="D19075" s="37">
        <v>0.0482758620689655</v>
      </c>
      <c r="E19075" s="37" t="s">
        <v>16</v>
      </c>
      <c r="F19075" s="37" t="s">
        <v>9</v>
      </c>
    </row>
    <row r="19076">
      <c r="A19076" s="36" t="str">
        <f t="shared" si="1"/>
        <v>Medium Population-Middle Poverty</v>
      </c>
      <c r="B19076" s="35" t="s">
        <v>19095</v>
      </c>
      <c r="C19076" s="37">
        <v>939.0</v>
      </c>
      <c r="D19076" s="37">
        <v>0.175718849840256</v>
      </c>
      <c r="E19076" s="37" t="s">
        <v>15</v>
      </c>
      <c r="F19076" s="37" t="s">
        <v>10</v>
      </c>
    </row>
    <row r="19077">
      <c r="A19077" s="36" t="str">
        <f t="shared" si="1"/>
        <v>Low Population-Low Poverty</v>
      </c>
      <c r="B19077" s="35" t="s">
        <v>19096</v>
      </c>
      <c r="C19077" s="37">
        <v>286.0</v>
      </c>
      <c r="D19077" s="37">
        <v>0.027972027972028</v>
      </c>
      <c r="E19077" s="37" t="s">
        <v>16</v>
      </c>
      <c r="F19077" s="37" t="s">
        <v>9</v>
      </c>
    </row>
    <row r="19078">
      <c r="A19078" s="36" t="str">
        <f t="shared" si="1"/>
        <v>Low Population-Low Poverty</v>
      </c>
      <c r="B19078" s="35" t="s">
        <v>19097</v>
      </c>
      <c r="C19078" s="37">
        <v>272.0</v>
      </c>
      <c r="D19078" s="37">
        <v>0.0441176470588235</v>
      </c>
      <c r="E19078" s="37" t="s">
        <v>16</v>
      </c>
      <c r="F19078" s="37" t="s">
        <v>9</v>
      </c>
    </row>
    <row r="19079">
      <c r="A19079" s="36" t="str">
        <f t="shared" si="1"/>
        <v>Medium Population-High Poverty</v>
      </c>
      <c r="B19079" s="35" t="s">
        <v>19098</v>
      </c>
      <c r="C19079" s="37">
        <v>1164.0</v>
      </c>
      <c r="D19079" s="37">
        <v>0.335051546391753</v>
      </c>
      <c r="E19079" s="37" t="s">
        <v>15</v>
      </c>
      <c r="F19079" s="37" t="s">
        <v>11</v>
      </c>
    </row>
    <row r="19080">
      <c r="A19080" s="36" t="str">
        <f t="shared" si="1"/>
        <v>Medium Population-Middle Poverty</v>
      </c>
      <c r="B19080" s="35" t="s">
        <v>19099</v>
      </c>
      <c r="C19080" s="37">
        <v>2511.0</v>
      </c>
      <c r="D19080" s="37">
        <v>0.156511350059737</v>
      </c>
      <c r="E19080" s="37" t="s">
        <v>15</v>
      </c>
      <c r="F19080" s="37" t="s">
        <v>10</v>
      </c>
    </row>
    <row r="19081">
      <c r="A19081" s="36" t="str">
        <f t="shared" si="1"/>
        <v>Medium Population-Middle Poverty</v>
      </c>
      <c r="B19081" s="35" t="s">
        <v>19100</v>
      </c>
      <c r="C19081" s="37">
        <v>1268.0</v>
      </c>
      <c r="D19081" s="37">
        <v>0.136435331230284</v>
      </c>
      <c r="E19081" s="37" t="s">
        <v>15</v>
      </c>
      <c r="F19081" s="37" t="s">
        <v>10</v>
      </c>
    </row>
    <row r="19082">
      <c r="A19082" s="36" t="str">
        <f t="shared" si="1"/>
        <v>Medium Population-Middle Poverty</v>
      </c>
      <c r="B19082" s="35" t="s">
        <v>19101</v>
      </c>
      <c r="C19082" s="37">
        <v>816.0</v>
      </c>
      <c r="D19082" s="37">
        <v>0.191176470588235</v>
      </c>
      <c r="E19082" s="37" t="s">
        <v>15</v>
      </c>
      <c r="F19082" s="37" t="s">
        <v>10</v>
      </c>
    </row>
    <row r="19083">
      <c r="A19083" s="36" t="str">
        <f t="shared" si="1"/>
        <v>Medium Population-Low Poverty</v>
      </c>
      <c r="B19083" s="35" t="s">
        <v>19102</v>
      </c>
      <c r="C19083" s="37">
        <v>1125.0</v>
      </c>
      <c r="D19083" s="37">
        <v>0.0728888888888889</v>
      </c>
      <c r="E19083" s="37" t="s">
        <v>15</v>
      </c>
      <c r="F19083" s="37" t="s">
        <v>9</v>
      </c>
    </row>
    <row r="19084">
      <c r="A19084" s="36" t="str">
        <f t="shared" si="1"/>
        <v>High Population-Middle Poverty</v>
      </c>
      <c r="B19084" s="35" t="s">
        <v>19103</v>
      </c>
      <c r="C19084" s="37">
        <v>17571.0</v>
      </c>
      <c r="D19084" s="37">
        <v>0.130954413522281</v>
      </c>
      <c r="E19084" s="37" t="s">
        <v>14</v>
      </c>
      <c r="F19084" s="37" t="s">
        <v>10</v>
      </c>
    </row>
    <row r="19085">
      <c r="A19085" s="36" t="str">
        <f t="shared" si="1"/>
        <v>Medium Population-Low Poverty</v>
      </c>
      <c r="B19085" s="35" t="s">
        <v>19104</v>
      </c>
      <c r="C19085" s="37">
        <v>1595.0</v>
      </c>
      <c r="D19085" s="37">
        <v>0.0702194357366771</v>
      </c>
      <c r="E19085" s="37" t="s">
        <v>15</v>
      </c>
      <c r="F19085" s="37" t="s">
        <v>9</v>
      </c>
    </row>
    <row r="19086">
      <c r="A19086" s="36" t="str">
        <f t="shared" si="1"/>
        <v>Medium Population-Low Poverty</v>
      </c>
      <c r="B19086" s="35" t="s">
        <v>19105</v>
      </c>
      <c r="C19086" s="37">
        <v>620.0</v>
      </c>
      <c r="D19086" s="37">
        <v>0.0435483870967742</v>
      </c>
      <c r="E19086" s="37" t="s">
        <v>15</v>
      </c>
      <c r="F19086" s="37" t="s">
        <v>9</v>
      </c>
    </row>
    <row r="19087">
      <c r="A19087" s="36" t="str">
        <f t="shared" si="1"/>
        <v>Medium Population-Low Poverty</v>
      </c>
      <c r="B19087" s="35" t="s">
        <v>19106</v>
      </c>
      <c r="C19087" s="37">
        <v>1234.0</v>
      </c>
      <c r="D19087" s="37">
        <v>0.0745542949756888</v>
      </c>
      <c r="E19087" s="37" t="s">
        <v>15</v>
      </c>
      <c r="F19087" s="37" t="s">
        <v>9</v>
      </c>
    </row>
    <row r="19088">
      <c r="A19088" s="36" t="str">
        <f t="shared" si="1"/>
        <v>Medium Population-Middle Poverty</v>
      </c>
      <c r="B19088" s="35" t="s">
        <v>19107</v>
      </c>
      <c r="C19088" s="37">
        <v>787.0</v>
      </c>
      <c r="D19088" s="37">
        <v>0.12579415501906</v>
      </c>
      <c r="E19088" s="37" t="s">
        <v>15</v>
      </c>
      <c r="F19088" s="37" t="s">
        <v>10</v>
      </c>
    </row>
    <row r="19089">
      <c r="A19089" s="36" t="str">
        <f t="shared" si="1"/>
        <v>Medium Population-Low Poverty</v>
      </c>
      <c r="B19089" s="35" t="s">
        <v>19108</v>
      </c>
      <c r="C19089" s="37">
        <v>1114.0</v>
      </c>
      <c r="D19089" s="37">
        <v>0.0377019748653501</v>
      </c>
      <c r="E19089" s="37" t="s">
        <v>15</v>
      </c>
      <c r="F19089" s="37" t="s">
        <v>9</v>
      </c>
    </row>
    <row r="19090">
      <c r="A19090" s="36" t="str">
        <f t="shared" si="1"/>
        <v>Medium Population-Middle Poverty</v>
      </c>
      <c r="B19090" s="35" t="s">
        <v>19109</v>
      </c>
      <c r="C19090" s="37">
        <v>652.0</v>
      </c>
      <c r="D19090" s="37">
        <v>0.177914110429448</v>
      </c>
      <c r="E19090" s="37" t="s">
        <v>15</v>
      </c>
      <c r="F19090" s="37" t="s">
        <v>10</v>
      </c>
    </row>
    <row r="19091">
      <c r="A19091" s="36" t="str">
        <f t="shared" si="1"/>
        <v>Medium Population-Low Poverty</v>
      </c>
      <c r="B19091" s="35" t="s">
        <v>19110</v>
      </c>
      <c r="C19091" s="37">
        <v>746.0</v>
      </c>
      <c r="D19091" s="37">
        <v>0.0750670241286863</v>
      </c>
      <c r="E19091" s="37" t="s">
        <v>15</v>
      </c>
      <c r="F19091" s="37" t="s">
        <v>9</v>
      </c>
    </row>
    <row r="19092">
      <c r="A19092" s="36" t="str">
        <f t="shared" si="1"/>
        <v>Low Population-Low Poverty</v>
      </c>
      <c r="B19092" s="35" t="s">
        <v>19111</v>
      </c>
      <c r="C19092" s="37">
        <v>456.0</v>
      </c>
      <c r="D19092" s="37">
        <v>0.0592105263157895</v>
      </c>
      <c r="E19092" s="37" t="s">
        <v>16</v>
      </c>
      <c r="F19092" s="37" t="s">
        <v>9</v>
      </c>
    </row>
    <row r="19093">
      <c r="A19093" s="36" t="str">
        <f t="shared" si="1"/>
        <v>Low Population-Low Poverty</v>
      </c>
      <c r="B19093" s="35" t="s">
        <v>19112</v>
      </c>
      <c r="C19093" s="37">
        <v>413.0</v>
      </c>
      <c r="D19093" s="37">
        <v>0.0871670702179177</v>
      </c>
      <c r="E19093" s="37" t="s">
        <v>16</v>
      </c>
      <c r="F19093" s="37" t="s">
        <v>9</v>
      </c>
    </row>
    <row r="19094">
      <c r="A19094" s="36" t="str">
        <f t="shared" si="1"/>
        <v>Low Population-Low Poverty</v>
      </c>
      <c r="B19094" s="35" t="s">
        <v>19113</v>
      </c>
      <c r="C19094" s="37">
        <v>220.0</v>
      </c>
      <c r="D19094" s="37">
        <v>0.0772727272727273</v>
      </c>
      <c r="E19094" s="37" t="s">
        <v>16</v>
      </c>
      <c r="F19094" s="37" t="s">
        <v>9</v>
      </c>
    </row>
    <row r="19095">
      <c r="A19095" s="36" t="str">
        <f t="shared" si="1"/>
        <v>Low Population-Low Poverty</v>
      </c>
      <c r="B19095" s="35" t="s">
        <v>19114</v>
      </c>
      <c r="C19095" s="37">
        <v>345.0</v>
      </c>
      <c r="D19095" s="37">
        <v>0.0405797101449275</v>
      </c>
      <c r="E19095" s="37" t="s">
        <v>16</v>
      </c>
      <c r="F19095" s="37" t="s">
        <v>9</v>
      </c>
    </row>
    <row r="19096">
      <c r="A19096" s="36" t="str">
        <f t="shared" si="1"/>
        <v>Medium Population-Middle Poverty</v>
      </c>
      <c r="B19096" s="35" t="s">
        <v>19115</v>
      </c>
      <c r="C19096" s="37">
        <v>2952.0</v>
      </c>
      <c r="D19096" s="37">
        <v>0.163617886178862</v>
      </c>
      <c r="E19096" s="37" t="s">
        <v>15</v>
      </c>
      <c r="F19096" s="37" t="s">
        <v>10</v>
      </c>
    </row>
    <row r="19097">
      <c r="A19097" s="36" t="str">
        <f t="shared" si="1"/>
        <v>Medium Population-Low Poverty</v>
      </c>
      <c r="B19097" s="35" t="s">
        <v>19116</v>
      </c>
      <c r="C19097" s="37">
        <v>1059.0</v>
      </c>
      <c r="D19097" s="37">
        <v>0.0868744098205855</v>
      </c>
      <c r="E19097" s="37" t="s">
        <v>15</v>
      </c>
      <c r="F19097" s="37" t="s">
        <v>9</v>
      </c>
    </row>
    <row r="19098">
      <c r="A19098" s="36" t="str">
        <f t="shared" si="1"/>
        <v>Low Population-Low Poverty</v>
      </c>
      <c r="B19098" s="35" t="s">
        <v>19117</v>
      </c>
      <c r="C19098" s="37">
        <v>313.0</v>
      </c>
      <c r="D19098" s="37">
        <v>0.0766773162939297</v>
      </c>
      <c r="E19098" s="37" t="s">
        <v>16</v>
      </c>
      <c r="F19098" s="37" t="s">
        <v>9</v>
      </c>
    </row>
    <row r="19099">
      <c r="A19099" s="36" t="str">
        <f t="shared" si="1"/>
        <v>Low Population-Low Poverty</v>
      </c>
      <c r="B19099" s="35" t="s">
        <v>19118</v>
      </c>
      <c r="C19099" s="37">
        <v>468.0</v>
      </c>
      <c r="D19099" s="37">
        <v>0.0790598290598291</v>
      </c>
      <c r="E19099" s="37" t="s">
        <v>16</v>
      </c>
      <c r="F19099" s="37" t="s">
        <v>9</v>
      </c>
    </row>
    <row r="19100">
      <c r="A19100" s="36" t="str">
        <f t="shared" si="1"/>
        <v>Low Population-Low Poverty</v>
      </c>
      <c r="B19100" s="35" t="s">
        <v>19119</v>
      </c>
      <c r="C19100" s="37">
        <v>429.0</v>
      </c>
      <c r="D19100" s="37">
        <v>0.0745920745920746</v>
      </c>
      <c r="E19100" s="37" t="s">
        <v>16</v>
      </c>
      <c r="F19100" s="37" t="s">
        <v>9</v>
      </c>
    </row>
    <row r="19101">
      <c r="A19101" s="36" t="str">
        <f t="shared" si="1"/>
        <v>Medium Population-Low Poverty</v>
      </c>
      <c r="B19101" s="35" t="s">
        <v>19120</v>
      </c>
      <c r="C19101" s="37">
        <v>904.0</v>
      </c>
      <c r="D19101" s="37">
        <v>0.0652654867256637</v>
      </c>
      <c r="E19101" s="37" t="s">
        <v>15</v>
      </c>
      <c r="F19101" s="37" t="s">
        <v>9</v>
      </c>
    </row>
    <row r="19102">
      <c r="A19102" s="36" t="str">
        <f t="shared" si="1"/>
        <v>Medium Population-Low Poverty</v>
      </c>
      <c r="B19102" s="35" t="s">
        <v>19121</v>
      </c>
      <c r="C19102" s="37">
        <v>968.0</v>
      </c>
      <c r="D19102" s="37">
        <v>0.0330578512396694</v>
      </c>
      <c r="E19102" s="37" t="s">
        <v>15</v>
      </c>
      <c r="F19102" s="37" t="s">
        <v>9</v>
      </c>
    </row>
    <row r="19103">
      <c r="A19103" s="36" t="str">
        <f t="shared" si="1"/>
        <v>Low Population-Low Poverty</v>
      </c>
      <c r="B19103" s="35" t="s">
        <v>19122</v>
      </c>
      <c r="C19103" s="37">
        <v>283.0</v>
      </c>
      <c r="D19103" s="37">
        <v>0.03886925795053</v>
      </c>
      <c r="E19103" s="37" t="s">
        <v>16</v>
      </c>
      <c r="F19103" s="37" t="s">
        <v>9</v>
      </c>
    </row>
    <row r="19104">
      <c r="A19104" s="36" t="str">
        <f t="shared" si="1"/>
        <v>Low Population-Middle Poverty</v>
      </c>
      <c r="B19104" s="35" t="s">
        <v>19123</v>
      </c>
      <c r="C19104" s="37">
        <v>165.0</v>
      </c>
      <c r="D19104" s="37">
        <v>0.272727272727273</v>
      </c>
      <c r="E19104" s="37" t="s">
        <v>16</v>
      </c>
      <c r="F19104" s="37" t="s">
        <v>10</v>
      </c>
    </row>
    <row r="19105">
      <c r="A19105" s="36" t="str">
        <f t="shared" si="1"/>
        <v>Medium Population-High Poverty</v>
      </c>
      <c r="B19105" s="35" t="s">
        <v>19124</v>
      </c>
      <c r="C19105" s="37">
        <v>1585.0</v>
      </c>
      <c r="D19105" s="37">
        <v>0.417034700315457</v>
      </c>
      <c r="E19105" s="37" t="s">
        <v>15</v>
      </c>
      <c r="F19105" s="37" t="s">
        <v>11</v>
      </c>
    </row>
    <row r="19106">
      <c r="A19106" s="36" t="str">
        <f t="shared" si="1"/>
        <v>Low Population-Low Poverty</v>
      </c>
      <c r="B19106" s="35" t="s">
        <v>19125</v>
      </c>
      <c r="C19106" s="37">
        <v>327.0</v>
      </c>
      <c r="D19106" s="37">
        <v>0.0519877675840979</v>
      </c>
      <c r="E19106" s="37" t="s">
        <v>16</v>
      </c>
      <c r="F19106" s="37" t="s">
        <v>9</v>
      </c>
    </row>
    <row r="19107">
      <c r="A19107" s="36" t="str">
        <f t="shared" si="1"/>
        <v>Low Population-Middle Poverty</v>
      </c>
      <c r="B19107" s="35" t="s">
        <v>19126</v>
      </c>
      <c r="C19107" s="37">
        <v>108.0</v>
      </c>
      <c r="D19107" s="37">
        <v>0.259259259259259</v>
      </c>
      <c r="E19107" s="37" t="s">
        <v>16</v>
      </c>
      <c r="F19107" s="37" t="s">
        <v>10</v>
      </c>
    </row>
    <row r="19108">
      <c r="A19108" s="36" t="str">
        <f t="shared" si="1"/>
        <v>Medium Population-Low Poverty</v>
      </c>
      <c r="B19108" s="35" t="s">
        <v>19127</v>
      </c>
      <c r="C19108" s="37">
        <v>585.0</v>
      </c>
      <c r="D19108" s="37">
        <v>0.052991452991453</v>
      </c>
      <c r="E19108" s="37" t="s">
        <v>15</v>
      </c>
      <c r="F19108" s="37" t="s">
        <v>9</v>
      </c>
    </row>
    <row r="19109">
      <c r="A19109" s="36" t="str">
        <f t="shared" si="1"/>
        <v>Low Population-Low Poverty</v>
      </c>
      <c r="B19109" s="35" t="s">
        <v>19128</v>
      </c>
      <c r="C19109" s="37">
        <v>154.0</v>
      </c>
      <c r="D19109" s="37">
        <v>0.0</v>
      </c>
      <c r="E19109" s="37" t="s">
        <v>16</v>
      </c>
      <c r="F19109" s="37" t="s">
        <v>9</v>
      </c>
    </row>
    <row r="19110">
      <c r="A19110" s="36" t="str">
        <f t="shared" si="1"/>
        <v>Medium Population-Middle Poverty</v>
      </c>
      <c r="B19110" s="35" t="s">
        <v>19129</v>
      </c>
      <c r="C19110" s="37">
        <v>1113.0</v>
      </c>
      <c r="D19110" s="37">
        <v>0.114106019766397</v>
      </c>
      <c r="E19110" s="37" t="s">
        <v>15</v>
      </c>
      <c r="F19110" s="37" t="s">
        <v>10</v>
      </c>
    </row>
    <row r="19111">
      <c r="A19111" s="36" t="str">
        <f t="shared" si="1"/>
        <v>Low Population-Low Poverty</v>
      </c>
      <c r="B19111" s="35" t="s">
        <v>19130</v>
      </c>
      <c r="C19111" s="37">
        <v>62.0</v>
      </c>
      <c r="D19111" s="37">
        <v>0.0806451612903226</v>
      </c>
      <c r="E19111" s="37" t="s">
        <v>16</v>
      </c>
      <c r="F19111" s="37" t="s">
        <v>9</v>
      </c>
    </row>
    <row r="19112">
      <c r="A19112" s="36" t="str">
        <f t="shared" si="1"/>
        <v>Medium Population-Low Poverty</v>
      </c>
      <c r="B19112" s="35" t="s">
        <v>19131</v>
      </c>
      <c r="C19112" s="37">
        <v>586.0</v>
      </c>
      <c r="D19112" s="37">
        <v>0.0819112627986348</v>
      </c>
      <c r="E19112" s="37" t="s">
        <v>15</v>
      </c>
      <c r="F19112" s="37" t="s">
        <v>9</v>
      </c>
    </row>
    <row r="19113">
      <c r="A19113" s="36" t="str">
        <f t="shared" si="1"/>
        <v>Medium Population-Low Poverty</v>
      </c>
      <c r="B19113" s="35" t="s">
        <v>19132</v>
      </c>
      <c r="C19113" s="37">
        <v>1404.0</v>
      </c>
      <c r="D19113" s="37">
        <v>0.0854700854700855</v>
      </c>
      <c r="E19113" s="37" t="s">
        <v>15</v>
      </c>
      <c r="F19113" s="37" t="s">
        <v>9</v>
      </c>
    </row>
    <row r="19114">
      <c r="A19114" s="36" t="str">
        <f t="shared" si="1"/>
        <v>High Population-Middle Poverty</v>
      </c>
      <c r="B19114" s="35" t="s">
        <v>19133</v>
      </c>
      <c r="C19114" s="37">
        <v>15285.0</v>
      </c>
      <c r="D19114" s="37">
        <v>0.192410860320576</v>
      </c>
      <c r="E19114" s="37" t="s">
        <v>14</v>
      </c>
      <c r="F19114" s="37" t="s">
        <v>10</v>
      </c>
    </row>
    <row r="19115">
      <c r="A19115" s="36" t="str">
        <f t="shared" si="1"/>
        <v>Medium Population-Low Poverty</v>
      </c>
      <c r="B19115" s="35" t="s">
        <v>19134</v>
      </c>
      <c r="C19115" s="37">
        <v>794.0</v>
      </c>
      <c r="D19115" s="37">
        <v>0.0806045340050378</v>
      </c>
      <c r="E19115" s="37" t="s">
        <v>15</v>
      </c>
      <c r="F19115" s="37" t="s">
        <v>9</v>
      </c>
    </row>
    <row r="19116">
      <c r="A19116" s="36" t="str">
        <f t="shared" si="1"/>
        <v>Medium Population-Middle Poverty</v>
      </c>
      <c r="B19116" s="35" t="s">
        <v>19135</v>
      </c>
      <c r="C19116" s="37">
        <v>1145.0</v>
      </c>
      <c r="D19116" s="37">
        <v>0.107423580786026</v>
      </c>
      <c r="E19116" s="37" t="s">
        <v>15</v>
      </c>
      <c r="F19116" s="37" t="s">
        <v>10</v>
      </c>
    </row>
    <row r="19117">
      <c r="A19117" s="36" t="str">
        <f t="shared" si="1"/>
        <v>Medium Population-High Poverty</v>
      </c>
      <c r="B19117" s="35" t="s">
        <v>19136</v>
      </c>
      <c r="C19117" s="37">
        <v>1847.0</v>
      </c>
      <c r="D19117" s="37">
        <v>0.338927991337304</v>
      </c>
      <c r="E19117" s="37" t="s">
        <v>15</v>
      </c>
      <c r="F19117" s="37" t="s">
        <v>11</v>
      </c>
    </row>
    <row r="19118">
      <c r="A19118" s="36" t="str">
        <f t="shared" si="1"/>
        <v>Low Population-Low Poverty</v>
      </c>
      <c r="B19118" s="35" t="s">
        <v>19137</v>
      </c>
      <c r="C19118" s="37">
        <v>35.0</v>
      </c>
      <c r="D19118" s="37">
        <v>0.0571428571428571</v>
      </c>
      <c r="E19118" s="37" t="s">
        <v>16</v>
      </c>
      <c r="F19118" s="37" t="s">
        <v>9</v>
      </c>
    </row>
    <row r="19119">
      <c r="A19119" s="36" t="str">
        <f t="shared" si="1"/>
        <v>Medium Population-Low Poverty</v>
      </c>
      <c r="B19119" s="35" t="s">
        <v>19138</v>
      </c>
      <c r="C19119" s="37">
        <v>848.0</v>
      </c>
      <c r="D19119" s="37">
        <v>0.0330188679245283</v>
      </c>
      <c r="E19119" s="37" t="s">
        <v>15</v>
      </c>
      <c r="F19119" s="37" t="s">
        <v>9</v>
      </c>
    </row>
    <row r="19120">
      <c r="A19120" s="36" t="str">
        <f t="shared" si="1"/>
        <v>Low Population-Low Poverty</v>
      </c>
      <c r="B19120" s="35" t="s">
        <v>19139</v>
      </c>
      <c r="C19120" s="37">
        <v>216.0</v>
      </c>
      <c r="D19120" s="37">
        <v>0.0555555555555556</v>
      </c>
      <c r="E19120" s="37" t="s">
        <v>16</v>
      </c>
      <c r="F19120" s="37" t="s">
        <v>9</v>
      </c>
    </row>
    <row r="19121">
      <c r="A19121" s="36" t="str">
        <f t="shared" si="1"/>
        <v>Medium Population-Low Poverty</v>
      </c>
      <c r="B19121" s="35" t="s">
        <v>19140</v>
      </c>
      <c r="C19121" s="37">
        <v>2005.0</v>
      </c>
      <c r="D19121" s="37">
        <v>0.0743142144638404</v>
      </c>
      <c r="E19121" s="37" t="s">
        <v>15</v>
      </c>
      <c r="F19121" s="37" t="s">
        <v>9</v>
      </c>
    </row>
    <row r="19122">
      <c r="A19122" s="36" t="str">
        <f t="shared" si="1"/>
        <v>Medium Population-Middle Poverty</v>
      </c>
      <c r="B19122" s="35" t="s">
        <v>19141</v>
      </c>
      <c r="C19122" s="37">
        <v>987.0</v>
      </c>
      <c r="D19122" s="37">
        <v>0.120567375886525</v>
      </c>
      <c r="E19122" s="37" t="s">
        <v>15</v>
      </c>
      <c r="F19122" s="37" t="s">
        <v>10</v>
      </c>
    </row>
    <row r="19123">
      <c r="A19123" s="36" t="str">
        <f t="shared" si="1"/>
        <v>Low Population-Low Poverty</v>
      </c>
      <c r="B19123" s="35" t="s">
        <v>19142</v>
      </c>
      <c r="C19123" s="37">
        <v>21.0</v>
      </c>
      <c r="D19123" s="37">
        <v>0.0</v>
      </c>
      <c r="E19123" s="37" t="s">
        <v>16</v>
      </c>
      <c r="F19123" s="37" t="s">
        <v>9</v>
      </c>
    </row>
    <row r="19124">
      <c r="A19124" s="36" t="str">
        <f t="shared" si="1"/>
        <v>Medium Population-Low Poverty</v>
      </c>
      <c r="B19124" s="35" t="s">
        <v>19143</v>
      </c>
      <c r="C19124" s="37">
        <v>575.0</v>
      </c>
      <c r="D19124" s="37">
        <v>0.0939130434782609</v>
      </c>
      <c r="E19124" s="37" t="s">
        <v>15</v>
      </c>
      <c r="F19124" s="37" t="s">
        <v>9</v>
      </c>
    </row>
    <row r="19125">
      <c r="A19125" s="36" t="str">
        <f t="shared" si="1"/>
        <v>Medium Population-Low Poverty</v>
      </c>
      <c r="B19125" s="35" t="s">
        <v>19144</v>
      </c>
      <c r="C19125" s="37">
        <v>2330.0</v>
      </c>
      <c r="D19125" s="37">
        <v>0.0699570815450644</v>
      </c>
      <c r="E19125" s="37" t="s">
        <v>15</v>
      </c>
      <c r="F19125" s="37" t="s">
        <v>9</v>
      </c>
    </row>
    <row r="19126">
      <c r="A19126" s="36" t="str">
        <f t="shared" si="1"/>
        <v>Low Population-Low Poverty</v>
      </c>
      <c r="B19126" s="35" t="s">
        <v>19145</v>
      </c>
      <c r="C19126" s="37">
        <v>231.0</v>
      </c>
      <c r="D19126" s="37">
        <v>0.0779220779220779</v>
      </c>
      <c r="E19126" s="37" t="s">
        <v>16</v>
      </c>
      <c r="F19126" s="37" t="s">
        <v>9</v>
      </c>
    </row>
    <row r="19127">
      <c r="A19127" s="36" t="str">
        <f t="shared" si="1"/>
        <v>Medium Population-Low Poverty</v>
      </c>
      <c r="B19127" s="35" t="s">
        <v>19146</v>
      </c>
      <c r="C19127" s="37">
        <v>1065.0</v>
      </c>
      <c r="D19127" s="37">
        <v>0.0704225352112676</v>
      </c>
      <c r="E19127" s="37" t="s">
        <v>15</v>
      </c>
      <c r="F19127" s="37" t="s">
        <v>9</v>
      </c>
    </row>
    <row r="19128">
      <c r="A19128" s="36" t="str">
        <f t="shared" si="1"/>
        <v>Medium Population-Middle Poverty</v>
      </c>
      <c r="B19128" s="35" t="s">
        <v>19147</v>
      </c>
      <c r="C19128" s="37">
        <v>2468.0</v>
      </c>
      <c r="D19128" s="37">
        <v>0.176661264181524</v>
      </c>
      <c r="E19128" s="37" t="s">
        <v>15</v>
      </c>
      <c r="F19128" s="37" t="s">
        <v>10</v>
      </c>
    </row>
    <row r="19129">
      <c r="A19129" s="36" t="str">
        <f t="shared" si="1"/>
        <v>Medium Population-Middle Poverty</v>
      </c>
      <c r="B19129" s="35" t="s">
        <v>19148</v>
      </c>
      <c r="C19129" s="37">
        <v>761.0</v>
      </c>
      <c r="D19129" s="37">
        <v>0.157687253613666</v>
      </c>
      <c r="E19129" s="37" t="s">
        <v>15</v>
      </c>
      <c r="F19129" s="37" t="s">
        <v>10</v>
      </c>
    </row>
    <row r="19130">
      <c r="A19130" s="36" t="str">
        <f t="shared" si="1"/>
        <v>Low Population-Middle Poverty</v>
      </c>
      <c r="B19130" s="35" t="s">
        <v>19149</v>
      </c>
      <c r="C19130" s="37">
        <v>163.0</v>
      </c>
      <c r="D19130" s="37">
        <v>0.104294478527607</v>
      </c>
      <c r="E19130" s="37" t="s">
        <v>16</v>
      </c>
      <c r="F19130" s="37" t="s">
        <v>10</v>
      </c>
    </row>
    <row r="19131">
      <c r="A19131" s="36" t="str">
        <f t="shared" si="1"/>
        <v>Medium Population-Low Poverty</v>
      </c>
      <c r="B19131" s="35" t="s">
        <v>19150</v>
      </c>
      <c r="C19131" s="37">
        <v>509.0</v>
      </c>
      <c r="D19131" s="37">
        <v>0.0726915520628684</v>
      </c>
      <c r="E19131" s="37" t="s">
        <v>15</v>
      </c>
      <c r="F19131" s="37" t="s">
        <v>9</v>
      </c>
    </row>
    <row r="19132">
      <c r="A19132" s="36" t="str">
        <f t="shared" si="1"/>
        <v>Low Population-Low Poverty</v>
      </c>
      <c r="B19132" s="35" t="s">
        <v>19151</v>
      </c>
      <c r="C19132" s="37">
        <v>293.0</v>
      </c>
      <c r="D19132" s="37">
        <v>0.0887372013651877</v>
      </c>
      <c r="E19132" s="37" t="s">
        <v>16</v>
      </c>
      <c r="F19132" s="37" t="s">
        <v>9</v>
      </c>
    </row>
    <row r="19133">
      <c r="A19133" s="36" t="str">
        <f t="shared" si="1"/>
        <v>Medium Population-Low Poverty</v>
      </c>
      <c r="B19133" s="35" t="s">
        <v>19152</v>
      </c>
      <c r="C19133" s="37">
        <v>657.0</v>
      </c>
      <c r="D19133" s="37">
        <v>0.0943683409436834</v>
      </c>
      <c r="E19133" s="37" t="s">
        <v>15</v>
      </c>
      <c r="F19133" s="37" t="s">
        <v>9</v>
      </c>
    </row>
    <row r="19134">
      <c r="A19134" s="36" t="str">
        <f t="shared" si="1"/>
        <v>Medium Population-Middle Poverty</v>
      </c>
      <c r="B19134" s="35" t="s">
        <v>19153</v>
      </c>
      <c r="C19134" s="37">
        <v>920.0</v>
      </c>
      <c r="D19134" s="37">
        <v>0.13695652173913</v>
      </c>
      <c r="E19134" s="37" t="s">
        <v>15</v>
      </c>
      <c r="F19134" s="37" t="s">
        <v>10</v>
      </c>
    </row>
    <row r="19135">
      <c r="A19135" s="36" t="str">
        <f t="shared" si="1"/>
        <v>Low Population-Middle Poverty</v>
      </c>
      <c r="B19135" s="35" t="s">
        <v>19154</v>
      </c>
      <c r="C19135" s="37">
        <v>83.0</v>
      </c>
      <c r="D19135" s="37">
        <v>0.240963855421687</v>
      </c>
      <c r="E19135" s="37" t="s">
        <v>16</v>
      </c>
      <c r="F19135" s="37" t="s">
        <v>10</v>
      </c>
    </row>
    <row r="19136">
      <c r="A19136" s="36" t="str">
        <f t="shared" si="1"/>
        <v>Medium Population-Middle Poverty</v>
      </c>
      <c r="B19136" s="35" t="s">
        <v>19155</v>
      </c>
      <c r="C19136" s="37">
        <v>3779.0</v>
      </c>
      <c r="D19136" s="37">
        <v>0.251653876686954</v>
      </c>
      <c r="E19136" s="37" t="s">
        <v>15</v>
      </c>
      <c r="F19136" s="37" t="s">
        <v>10</v>
      </c>
    </row>
    <row r="19137">
      <c r="A19137" s="36" t="str">
        <f t="shared" si="1"/>
        <v>Medium Population-Middle Poverty</v>
      </c>
      <c r="B19137" s="35" t="s">
        <v>19156</v>
      </c>
      <c r="C19137" s="37">
        <v>509.0</v>
      </c>
      <c r="D19137" s="37">
        <v>0.192534381139489</v>
      </c>
      <c r="E19137" s="37" t="s">
        <v>15</v>
      </c>
      <c r="F19137" s="37" t="s">
        <v>10</v>
      </c>
    </row>
    <row r="19138">
      <c r="A19138" s="36" t="str">
        <f t="shared" si="1"/>
        <v>Medium Population-Low Poverty</v>
      </c>
      <c r="B19138" s="35" t="s">
        <v>19157</v>
      </c>
      <c r="C19138" s="37">
        <v>1333.0</v>
      </c>
      <c r="D19138" s="37">
        <v>0.099774943735934</v>
      </c>
      <c r="E19138" s="37" t="s">
        <v>15</v>
      </c>
      <c r="F19138" s="37" t="s">
        <v>9</v>
      </c>
    </row>
    <row r="19139">
      <c r="A19139" s="36" t="str">
        <f t="shared" si="1"/>
        <v>Medium Population-Low Poverty</v>
      </c>
      <c r="B19139" s="35" t="s">
        <v>19158</v>
      </c>
      <c r="C19139" s="37">
        <v>758.0</v>
      </c>
      <c r="D19139" s="37">
        <v>0.0686015831134565</v>
      </c>
      <c r="E19139" s="37" t="s">
        <v>15</v>
      </c>
      <c r="F19139" s="37" t="s">
        <v>9</v>
      </c>
    </row>
    <row r="19140">
      <c r="A19140" s="36" t="str">
        <f t="shared" si="1"/>
        <v>Medium Population-Low Poverty</v>
      </c>
      <c r="B19140" s="35" t="s">
        <v>19159</v>
      </c>
      <c r="C19140" s="37">
        <v>913.0</v>
      </c>
      <c r="D19140" s="37">
        <v>0.0481927710843374</v>
      </c>
      <c r="E19140" s="37" t="s">
        <v>15</v>
      </c>
      <c r="F19140" s="37" t="s">
        <v>9</v>
      </c>
    </row>
    <row r="19141">
      <c r="A19141" s="36" t="str">
        <f t="shared" si="1"/>
        <v>Medium Population-Middle Poverty</v>
      </c>
      <c r="B19141" s="35" t="s">
        <v>19160</v>
      </c>
      <c r="C19141" s="37">
        <v>1035.0</v>
      </c>
      <c r="D19141" s="37">
        <v>0.127536231884058</v>
      </c>
      <c r="E19141" s="37" t="s">
        <v>15</v>
      </c>
      <c r="F19141" s="37" t="s">
        <v>10</v>
      </c>
    </row>
    <row r="19142">
      <c r="A19142" s="36" t="str">
        <f t="shared" si="1"/>
        <v>Low Population-Middle Poverty</v>
      </c>
      <c r="B19142" s="35" t="s">
        <v>19161</v>
      </c>
      <c r="C19142" s="37">
        <v>219.0</v>
      </c>
      <c r="D19142" s="37">
        <v>0.296803652968037</v>
      </c>
      <c r="E19142" s="37" t="s">
        <v>16</v>
      </c>
      <c r="F19142" s="37" t="s">
        <v>10</v>
      </c>
    </row>
    <row r="19143">
      <c r="A19143" s="36" t="str">
        <f t="shared" si="1"/>
        <v>High Population-Middle Poverty</v>
      </c>
      <c r="B19143" s="35" t="s">
        <v>19162</v>
      </c>
      <c r="C19143" s="37">
        <v>31778.0</v>
      </c>
      <c r="D19143" s="37">
        <v>0.129995594436403</v>
      </c>
      <c r="E19143" s="37" t="s">
        <v>14</v>
      </c>
      <c r="F19143" s="37" t="s">
        <v>10</v>
      </c>
    </row>
    <row r="19144">
      <c r="A19144" s="36" t="str">
        <f t="shared" si="1"/>
        <v>Low Population-Low Poverty</v>
      </c>
      <c r="B19144" s="35" t="s">
        <v>19163</v>
      </c>
      <c r="C19144" s="37">
        <v>68.0</v>
      </c>
      <c r="D19144" s="37">
        <v>0.0147058823529412</v>
      </c>
      <c r="E19144" s="37" t="s">
        <v>16</v>
      </c>
      <c r="F19144" s="37" t="s">
        <v>9</v>
      </c>
    </row>
    <row r="19145">
      <c r="A19145" s="36" t="str">
        <f t="shared" si="1"/>
        <v>Low Population-Low Poverty</v>
      </c>
      <c r="B19145" s="35" t="s">
        <v>19164</v>
      </c>
      <c r="C19145" s="37">
        <v>129.0</v>
      </c>
      <c r="D19145" s="37">
        <v>0.0</v>
      </c>
      <c r="E19145" s="37" t="s">
        <v>16</v>
      </c>
      <c r="F19145" s="37" t="s">
        <v>9</v>
      </c>
    </row>
    <row r="19146">
      <c r="A19146" s="36" t="str">
        <f t="shared" si="1"/>
        <v>Low Population-Middle Poverty</v>
      </c>
      <c r="B19146" s="35" t="s">
        <v>19165</v>
      </c>
      <c r="C19146" s="37">
        <v>249.0</v>
      </c>
      <c r="D19146" s="37">
        <v>0.112449799196787</v>
      </c>
      <c r="E19146" s="37" t="s">
        <v>16</v>
      </c>
      <c r="F19146" s="37" t="s">
        <v>10</v>
      </c>
    </row>
    <row r="19147">
      <c r="A19147" s="36" t="str">
        <f t="shared" si="1"/>
        <v>Low Population-High Poverty</v>
      </c>
      <c r="B19147" s="35" t="s">
        <v>19166</v>
      </c>
      <c r="C19147" s="37">
        <v>51.0</v>
      </c>
      <c r="D19147" s="37">
        <v>0.392156862745098</v>
      </c>
      <c r="E19147" s="37" t="s">
        <v>16</v>
      </c>
      <c r="F19147" s="37" t="s">
        <v>11</v>
      </c>
    </row>
    <row r="19148">
      <c r="A19148" s="36" t="str">
        <f t="shared" si="1"/>
        <v>Medium Population-Low Poverty</v>
      </c>
      <c r="B19148" s="35" t="s">
        <v>19167</v>
      </c>
      <c r="C19148" s="37">
        <v>768.0</v>
      </c>
      <c r="D19148" s="37">
        <v>0.0299479166666667</v>
      </c>
      <c r="E19148" s="37" t="s">
        <v>15</v>
      </c>
      <c r="F19148" s="37" t="s">
        <v>9</v>
      </c>
    </row>
    <row r="19149">
      <c r="A19149" s="36" t="str">
        <f t="shared" si="1"/>
        <v>Medium Population-Low Poverty</v>
      </c>
      <c r="B19149" s="35" t="s">
        <v>19168</v>
      </c>
      <c r="C19149" s="37">
        <v>670.0</v>
      </c>
      <c r="D19149" s="37">
        <v>0.0865671641791045</v>
      </c>
      <c r="E19149" s="37" t="s">
        <v>15</v>
      </c>
      <c r="F19149" s="37" t="s">
        <v>9</v>
      </c>
    </row>
    <row r="19150">
      <c r="A19150" s="36" t="str">
        <f t="shared" si="1"/>
        <v>Low Population-Low Poverty</v>
      </c>
      <c r="B19150" s="35" t="s">
        <v>19169</v>
      </c>
      <c r="C19150" s="37">
        <v>82.0</v>
      </c>
      <c r="D19150" s="37">
        <v>0.0</v>
      </c>
      <c r="E19150" s="37" t="s">
        <v>16</v>
      </c>
      <c r="F19150" s="37" t="s">
        <v>9</v>
      </c>
    </row>
    <row r="19151">
      <c r="A19151" s="36" t="str">
        <f t="shared" si="1"/>
        <v>Medium Population-Low Poverty</v>
      </c>
      <c r="B19151" s="35" t="s">
        <v>19170</v>
      </c>
      <c r="C19151" s="37">
        <v>2367.0</v>
      </c>
      <c r="D19151" s="37">
        <v>0.0502746092099704</v>
      </c>
      <c r="E19151" s="37" t="s">
        <v>15</v>
      </c>
      <c r="F19151" s="37" t="s">
        <v>9</v>
      </c>
    </row>
    <row r="19152">
      <c r="A19152" s="36" t="str">
        <f t="shared" si="1"/>
        <v>Low Population-Middle Poverty</v>
      </c>
      <c r="B19152" s="35" t="s">
        <v>19171</v>
      </c>
      <c r="C19152" s="37">
        <v>391.0</v>
      </c>
      <c r="D19152" s="37">
        <v>0.168797953964194</v>
      </c>
      <c r="E19152" s="37" t="s">
        <v>16</v>
      </c>
      <c r="F19152" s="37" t="s">
        <v>10</v>
      </c>
    </row>
    <row r="19153">
      <c r="A19153" s="36" t="str">
        <f t="shared" si="1"/>
        <v>Low Population-Low Poverty</v>
      </c>
      <c r="B19153" s="35" t="s">
        <v>19172</v>
      </c>
      <c r="C19153" s="37">
        <v>223.0</v>
      </c>
      <c r="D19153" s="37">
        <v>0.0134529147982063</v>
      </c>
      <c r="E19153" s="37" t="s">
        <v>16</v>
      </c>
      <c r="F19153" s="37" t="s">
        <v>9</v>
      </c>
    </row>
    <row r="19154">
      <c r="A19154" s="36" t="str">
        <f t="shared" si="1"/>
        <v>Low Population-Low Poverty</v>
      </c>
      <c r="B19154" s="35" t="s">
        <v>19173</v>
      </c>
      <c r="C19154" s="37">
        <v>441.0</v>
      </c>
      <c r="D19154" s="37">
        <v>0.0793650793650794</v>
      </c>
      <c r="E19154" s="37" t="s">
        <v>16</v>
      </c>
      <c r="F19154" s="37" t="s">
        <v>9</v>
      </c>
    </row>
    <row r="19155">
      <c r="A19155" s="36" t="str">
        <f t="shared" si="1"/>
        <v>Low Population-Low Poverty</v>
      </c>
      <c r="B19155" s="35" t="s">
        <v>19174</v>
      </c>
      <c r="C19155" s="37">
        <v>245.0</v>
      </c>
      <c r="D19155" s="37">
        <v>0.0326530612244898</v>
      </c>
      <c r="E19155" s="37" t="s">
        <v>16</v>
      </c>
      <c r="F19155" s="37" t="s">
        <v>9</v>
      </c>
    </row>
    <row r="19156">
      <c r="A19156" s="36" t="str">
        <f t="shared" si="1"/>
        <v>Low Population-Low Poverty</v>
      </c>
      <c r="B19156" s="35" t="s">
        <v>19175</v>
      </c>
      <c r="C19156" s="37">
        <v>451.0</v>
      </c>
      <c r="D19156" s="37">
        <v>0.0620842572062084</v>
      </c>
      <c r="E19156" s="37" t="s">
        <v>16</v>
      </c>
      <c r="F19156" s="37" t="s">
        <v>9</v>
      </c>
    </row>
    <row r="19157">
      <c r="A19157" s="36" t="str">
        <f t="shared" si="1"/>
        <v>Medium Population-Middle Poverty</v>
      </c>
      <c r="B19157" s="35" t="s">
        <v>19176</v>
      </c>
      <c r="C19157" s="37">
        <v>1282.0</v>
      </c>
      <c r="D19157" s="37">
        <v>0.117004680187207</v>
      </c>
      <c r="E19157" s="37" t="s">
        <v>15</v>
      </c>
      <c r="F19157" s="37" t="s">
        <v>10</v>
      </c>
    </row>
    <row r="19158">
      <c r="A19158" s="36" t="str">
        <f t="shared" si="1"/>
        <v>Medium Population-Middle Poverty</v>
      </c>
      <c r="B19158" s="35" t="s">
        <v>19177</v>
      </c>
      <c r="C19158" s="37">
        <v>1493.0</v>
      </c>
      <c r="D19158" s="37">
        <v>0.174815807099799</v>
      </c>
      <c r="E19158" s="37" t="s">
        <v>15</v>
      </c>
      <c r="F19158" s="37" t="s">
        <v>10</v>
      </c>
    </row>
    <row r="19159">
      <c r="A19159" s="36" t="str">
        <f t="shared" si="1"/>
        <v>Low Population-Low Poverty</v>
      </c>
      <c r="B19159" s="35" t="s">
        <v>19178</v>
      </c>
      <c r="C19159" s="37">
        <v>60.0</v>
      </c>
      <c r="D19159" s="37">
        <v>0.0</v>
      </c>
      <c r="E19159" s="37" t="s">
        <v>16</v>
      </c>
      <c r="F19159" s="37" t="s">
        <v>9</v>
      </c>
    </row>
    <row r="19160">
      <c r="A19160" s="36" t="str">
        <f t="shared" si="1"/>
        <v>Medium Population-Middle Poverty</v>
      </c>
      <c r="B19160" s="35" t="s">
        <v>19179</v>
      </c>
      <c r="C19160" s="37">
        <v>622.0</v>
      </c>
      <c r="D19160" s="37">
        <v>0.189710610932476</v>
      </c>
      <c r="E19160" s="37" t="s">
        <v>15</v>
      </c>
      <c r="F19160" s="37" t="s">
        <v>10</v>
      </c>
    </row>
    <row r="19161">
      <c r="A19161" s="36" t="str">
        <f t="shared" si="1"/>
        <v>Medium Population-Low Poverty</v>
      </c>
      <c r="B19161" s="35" t="s">
        <v>19180</v>
      </c>
      <c r="C19161" s="37">
        <v>535.0</v>
      </c>
      <c r="D19161" s="37">
        <v>0.0560747663551402</v>
      </c>
      <c r="E19161" s="37" t="s">
        <v>15</v>
      </c>
      <c r="F19161" s="37" t="s">
        <v>9</v>
      </c>
    </row>
    <row r="19162">
      <c r="A19162" s="36" t="str">
        <f t="shared" si="1"/>
        <v>Medium Population-Low Poverty</v>
      </c>
      <c r="B19162" s="35" t="s">
        <v>19181</v>
      </c>
      <c r="C19162" s="37">
        <v>1746.0</v>
      </c>
      <c r="D19162" s="37">
        <v>0.0990836197021764</v>
      </c>
      <c r="E19162" s="37" t="s">
        <v>15</v>
      </c>
      <c r="F19162" s="37" t="s">
        <v>9</v>
      </c>
    </row>
    <row r="19163">
      <c r="A19163" s="36" t="str">
        <f t="shared" si="1"/>
        <v>Medium Population-Low Poverty</v>
      </c>
      <c r="B19163" s="35" t="s">
        <v>19182</v>
      </c>
      <c r="C19163" s="37">
        <v>1938.0</v>
      </c>
      <c r="D19163" s="37">
        <v>0.0779153766769866</v>
      </c>
      <c r="E19163" s="37" t="s">
        <v>15</v>
      </c>
      <c r="F19163" s="37" t="s">
        <v>9</v>
      </c>
    </row>
    <row r="19164">
      <c r="A19164" s="36" t="str">
        <f t="shared" si="1"/>
        <v>Low Population-Low Poverty</v>
      </c>
      <c r="B19164" s="35" t="s">
        <v>19183</v>
      </c>
      <c r="C19164" s="37">
        <v>398.0</v>
      </c>
      <c r="D19164" s="37">
        <v>0.0979899497487437</v>
      </c>
      <c r="E19164" s="37" t="s">
        <v>16</v>
      </c>
      <c r="F19164" s="37" t="s">
        <v>9</v>
      </c>
    </row>
    <row r="19165">
      <c r="A19165" s="36" t="str">
        <f t="shared" si="1"/>
        <v>Low Population-Low Poverty</v>
      </c>
      <c r="B19165" s="35" t="s">
        <v>19184</v>
      </c>
      <c r="C19165" s="37">
        <v>476.0</v>
      </c>
      <c r="D19165" s="37">
        <v>0.046218487394958</v>
      </c>
      <c r="E19165" s="37" t="s">
        <v>16</v>
      </c>
      <c r="F19165" s="37" t="s">
        <v>9</v>
      </c>
    </row>
    <row r="19166">
      <c r="A19166" s="36" t="str">
        <f t="shared" si="1"/>
        <v>Low Population-Low Poverty</v>
      </c>
      <c r="B19166" s="35" t="s">
        <v>19185</v>
      </c>
      <c r="C19166" s="37">
        <v>195.0</v>
      </c>
      <c r="D19166" s="37">
        <v>0.0461538461538462</v>
      </c>
      <c r="E19166" s="37" t="s">
        <v>16</v>
      </c>
      <c r="F19166" s="37" t="s">
        <v>9</v>
      </c>
    </row>
    <row r="19167">
      <c r="A19167" s="36" t="str">
        <f t="shared" si="1"/>
        <v>Medium Population-Low Poverty</v>
      </c>
      <c r="B19167" s="35" t="s">
        <v>19186</v>
      </c>
      <c r="C19167" s="37">
        <v>542.0</v>
      </c>
      <c r="D19167" s="37">
        <v>0.040590405904059</v>
      </c>
      <c r="E19167" s="37" t="s">
        <v>15</v>
      </c>
      <c r="F19167" s="37" t="s">
        <v>9</v>
      </c>
    </row>
    <row r="19168">
      <c r="A19168" s="36" t="str">
        <f t="shared" si="1"/>
        <v>Medium Population-Low Poverty</v>
      </c>
      <c r="B19168" s="35" t="s">
        <v>19187</v>
      </c>
      <c r="C19168" s="37">
        <v>2016.0</v>
      </c>
      <c r="D19168" s="37">
        <v>0.0451388888888889</v>
      </c>
      <c r="E19168" s="37" t="s">
        <v>15</v>
      </c>
      <c r="F19168" s="37" t="s">
        <v>9</v>
      </c>
    </row>
    <row r="19169">
      <c r="A19169" s="36" t="str">
        <f t="shared" si="1"/>
        <v>Low Population-Middle Poverty</v>
      </c>
      <c r="B19169" s="35" t="s">
        <v>19188</v>
      </c>
      <c r="C19169" s="37">
        <v>271.0</v>
      </c>
      <c r="D19169" s="37">
        <v>0.276752767527675</v>
      </c>
      <c r="E19169" s="37" t="s">
        <v>16</v>
      </c>
      <c r="F19169" s="37" t="s">
        <v>10</v>
      </c>
    </row>
    <row r="19170">
      <c r="A19170" s="36" t="str">
        <f t="shared" si="1"/>
        <v>Medium Population-Low Poverty</v>
      </c>
      <c r="B19170" s="35" t="s">
        <v>19189</v>
      </c>
      <c r="C19170" s="37">
        <v>618.0</v>
      </c>
      <c r="D19170" s="37">
        <v>0.098705501618123</v>
      </c>
      <c r="E19170" s="37" t="s">
        <v>15</v>
      </c>
      <c r="F19170" s="37" t="s">
        <v>9</v>
      </c>
    </row>
    <row r="19171">
      <c r="A19171" s="36" t="str">
        <f t="shared" si="1"/>
        <v>Low Population-Low Poverty</v>
      </c>
      <c r="B19171" s="35" t="s">
        <v>19190</v>
      </c>
      <c r="C19171" s="37">
        <v>88.0</v>
      </c>
      <c r="D19171" s="37">
        <v>0.0113636363636364</v>
      </c>
      <c r="E19171" s="37" t="s">
        <v>16</v>
      </c>
      <c r="F19171" s="37" t="s">
        <v>9</v>
      </c>
    </row>
    <row r="19172">
      <c r="A19172" s="36" t="str">
        <f t="shared" si="1"/>
        <v>Medium Population-Low Poverty</v>
      </c>
      <c r="B19172" s="35" t="s">
        <v>19191</v>
      </c>
      <c r="C19172" s="37">
        <v>816.0</v>
      </c>
      <c r="D19172" s="37">
        <v>0.0870098039215686</v>
      </c>
      <c r="E19172" s="37" t="s">
        <v>15</v>
      </c>
      <c r="F19172" s="37" t="s">
        <v>9</v>
      </c>
    </row>
    <row r="19173">
      <c r="A19173" s="36" t="str">
        <f t="shared" si="1"/>
        <v>Low Population-Low Poverty</v>
      </c>
      <c r="B19173" s="35" t="s">
        <v>19192</v>
      </c>
      <c r="C19173" s="37">
        <v>92.0</v>
      </c>
      <c r="D19173" s="37">
        <v>0.0</v>
      </c>
      <c r="E19173" s="37" t="s">
        <v>16</v>
      </c>
      <c r="F19173" s="37" t="s">
        <v>9</v>
      </c>
    </row>
    <row r="19174">
      <c r="A19174" s="36" t="str">
        <f t="shared" si="1"/>
        <v>Low Population-Middle Poverty</v>
      </c>
      <c r="B19174" s="35" t="s">
        <v>19193</v>
      </c>
      <c r="C19174" s="37">
        <v>362.0</v>
      </c>
      <c r="D19174" s="37">
        <v>0.171270718232044</v>
      </c>
      <c r="E19174" s="37" t="s">
        <v>16</v>
      </c>
      <c r="F19174" s="37" t="s">
        <v>10</v>
      </c>
    </row>
    <row r="19175">
      <c r="A19175" s="36" t="str">
        <f t="shared" si="1"/>
        <v>Low Population-Low Poverty</v>
      </c>
      <c r="B19175" s="35" t="s">
        <v>19194</v>
      </c>
      <c r="C19175" s="37">
        <v>336.0</v>
      </c>
      <c r="D19175" s="37">
        <v>0.0833333333333333</v>
      </c>
      <c r="E19175" s="37" t="s">
        <v>16</v>
      </c>
      <c r="F19175" s="37" t="s">
        <v>9</v>
      </c>
    </row>
    <row r="19176">
      <c r="A19176" s="36" t="str">
        <f t="shared" si="1"/>
        <v>Low Population-Low Poverty</v>
      </c>
      <c r="B19176" s="35" t="s">
        <v>19195</v>
      </c>
      <c r="C19176" s="37">
        <v>312.0</v>
      </c>
      <c r="D19176" s="37">
        <v>0.0288461538461538</v>
      </c>
      <c r="E19176" s="37" t="s">
        <v>16</v>
      </c>
      <c r="F19176" s="37" t="s">
        <v>9</v>
      </c>
    </row>
    <row r="19177">
      <c r="A19177" s="36" t="str">
        <f t="shared" si="1"/>
        <v>Low Population-Low Poverty</v>
      </c>
      <c r="B19177" s="35" t="s">
        <v>19196</v>
      </c>
      <c r="C19177" s="37">
        <v>226.0</v>
      </c>
      <c r="D19177" s="37">
        <v>0.0176991150442478</v>
      </c>
      <c r="E19177" s="37" t="s">
        <v>16</v>
      </c>
      <c r="F19177" s="37" t="s">
        <v>9</v>
      </c>
    </row>
    <row r="19178">
      <c r="A19178" s="36" t="str">
        <f t="shared" si="1"/>
        <v>Low Population-Middle Poverty</v>
      </c>
      <c r="B19178" s="35" t="s">
        <v>19197</v>
      </c>
      <c r="C19178" s="37">
        <v>302.0</v>
      </c>
      <c r="D19178" s="37">
        <v>0.185430463576159</v>
      </c>
      <c r="E19178" s="37" t="s">
        <v>16</v>
      </c>
      <c r="F19178" s="37" t="s">
        <v>10</v>
      </c>
    </row>
    <row r="19179">
      <c r="A19179" s="36" t="str">
        <f t="shared" si="1"/>
        <v>Low Population-High Poverty</v>
      </c>
      <c r="B19179" s="35" t="s">
        <v>19198</v>
      </c>
      <c r="C19179" s="37">
        <v>384.0</v>
      </c>
      <c r="D19179" s="37">
        <v>0.432291666666667</v>
      </c>
      <c r="E19179" s="37" t="s">
        <v>16</v>
      </c>
      <c r="F19179" s="37" t="s">
        <v>11</v>
      </c>
    </row>
    <row r="19180">
      <c r="A19180" s="36" t="str">
        <f t="shared" si="1"/>
        <v>Medium Population-Low Poverty</v>
      </c>
      <c r="B19180" s="35" t="s">
        <v>19199</v>
      </c>
      <c r="C19180" s="37">
        <v>3351.0</v>
      </c>
      <c r="D19180" s="37">
        <v>0.0844524022679797</v>
      </c>
      <c r="E19180" s="37" t="s">
        <v>15</v>
      </c>
      <c r="F19180" s="37" t="s">
        <v>9</v>
      </c>
    </row>
    <row r="19181">
      <c r="A19181" s="36" t="str">
        <f t="shared" si="1"/>
        <v>Low Population-Low Poverty</v>
      </c>
      <c r="B19181" s="35" t="s">
        <v>19200</v>
      </c>
      <c r="C19181" s="37">
        <v>94.0</v>
      </c>
      <c r="D19181" s="37">
        <v>0.0</v>
      </c>
      <c r="E19181" s="37" t="s">
        <v>16</v>
      </c>
      <c r="F19181" s="37" t="s">
        <v>9</v>
      </c>
    </row>
    <row r="19182">
      <c r="A19182" s="36" t="str">
        <f t="shared" si="1"/>
        <v>Medium Population-Middle Poverty</v>
      </c>
      <c r="B19182" s="35" t="s">
        <v>19201</v>
      </c>
      <c r="C19182" s="37">
        <v>585.0</v>
      </c>
      <c r="D19182" s="37">
        <v>0.114529914529915</v>
      </c>
      <c r="E19182" s="37" t="s">
        <v>15</v>
      </c>
      <c r="F19182" s="37" t="s">
        <v>10</v>
      </c>
    </row>
    <row r="19183">
      <c r="A19183" s="36" t="str">
        <f t="shared" si="1"/>
        <v>Medium Population-Low Poverty</v>
      </c>
      <c r="B19183" s="35" t="s">
        <v>19202</v>
      </c>
      <c r="C19183" s="37">
        <v>957.0</v>
      </c>
      <c r="D19183" s="37">
        <v>0.0626959247648903</v>
      </c>
      <c r="E19183" s="37" t="s">
        <v>15</v>
      </c>
      <c r="F19183" s="37" t="s">
        <v>9</v>
      </c>
    </row>
    <row r="19184">
      <c r="A19184" s="36" t="str">
        <f t="shared" si="1"/>
        <v>Low Population-Low Poverty</v>
      </c>
      <c r="B19184" s="35" t="s">
        <v>19203</v>
      </c>
      <c r="C19184" s="37">
        <v>127.0</v>
      </c>
      <c r="D19184" s="37">
        <v>0.0708661417322835</v>
      </c>
      <c r="E19184" s="37" t="s">
        <v>16</v>
      </c>
      <c r="F19184" s="37" t="s">
        <v>9</v>
      </c>
    </row>
    <row r="19185">
      <c r="A19185" s="36" t="str">
        <f t="shared" si="1"/>
        <v>Low Population-Low Poverty</v>
      </c>
      <c r="B19185" s="35" t="s">
        <v>19204</v>
      </c>
      <c r="C19185" s="37">
        <v>215.0</v>
      </c>
      <c r="D19185" s="37">
        <v>0.0744186046511628</v>
      </c>
      <c r="E19185" s="37" t="s">
        <v>16</v>
      </c>
      <c r="F19185" s="37" t="s">
        <v>9</v>
      </c>
    </row>
    <row r="19186">
      <c r="A19186" s="36" t="str">
        <f t="shared" si="1"/>
        <v>Low Population-Low Poverty</v>
      </c>
      <c r="B19186" s="35" t="s">
        <v>19205</v>
      </c>
      <c r="C19186" s="37">
        <v>94.0</v>
      </c>
      <c r="D19186" s="37">
        <v>0.0</v>
      </c>
      <c r="E19186" s="37" t="s">
        <v>16</v>
      </c>
      <c r="F19186" s="37" t="s">
        <v>9</v>
      </c>
    </row>
    <row r="19187">
      <c r="A19187" s="36" t="str">
        <f t="shared" si="1"/>
        <v>Low Population-Low Poverty</v>
      </c>
      <c r="B19187" s="35" t="s">
        <v>19206</v>
      </c>
      <c r="C19187" s="37">
        <v>421.0</v>
      </c>
      <c r="D19187" s="37">
        <v>0.0855106888361045</v>
      </c>
      <c r="E19187" s="37" t="s">
        <v>16</v>
      </c>
      <c r="F19187" s="37" t="s">
        <v>9</v>
      </c>
    </row>
    <row r="19188">
      <c r="A19188" s="36" t="str">
        <f t="shared" si="1"/>
        <v>Low Population-Low Poverty</v>
      </c>
      <c r="B19188" s="35" t="s">
        <v>19207</v>
      </c>
      <c r="C19188" s="37">
        <v>157.0</v>
      </c>
      <c r="D19188" s="37">
        <v>0.0191082802547771</v>
      </c>
      <c r="E19188" s="37" t="s">
        <v>16</v>
      </c>
      <c r="F19188" s="37" t="s">
        <v>9</v>
      </c>
    </row>
    <row r="19189">
      <c r="A19189" s="36" t="str">
        <f t="shared" si="1"/>
        <v>Medium Population-Low Poverty</v>
      </c>
      <c r="B19189" s="35" t="s">
        <v>19208</v>
      </c>
      <c r="C19189" s="37">
        <v>549.0</v>
      </c>
      <c r="D19189" s="37">
        <v>0.0163934426229508</v>
      </c>
      <c r="E19189" s="37" t="s">
        <v>15</v>
      </c>
      <c r="F19189" s="37" t="s">
        <v>9</v>
      </c>
    </row>
    <row r="19190">
      <c r="A19190" s="36" t="str">
        <f t="shared" si="1"/>
        <v>Low Population-Middle Poverty</v>
      </c>
      <c r="B19190" s="35" t="s">
        <v>19209</v>
      </c>
      <c r="C19190" s="37">
        <v>464.0</v>
      </c>
      <c r="D19190" s="37">
        <v>0.267241379310345</v>
      </c>
      <c r="E19190" s="37" t="s">
        <v>16</v>
      </c>
      <c r="F19190" s="37" t="s">
        <v>10</v>
      </c>
    </row>
    <row r="19191">
      <c r="A19191" s="36" t="str">
        <f t="shared" si="1"/>
        <v>High Population-Middle Poverty</v>
      </c>
      <c r="B19191" s="35" t="s">
        <v>19210</v>
      </c>
      <c r="C19191" s="37">
        <v>15646.0</v>
      </c>
      <c r="D19191" s="37">
        <v>0.109548766457881</v>
      </c>
      <c r="E19191" s="37" t="s">
        <v>14</v>
      </c>
      <c r="F19191" s="37" t="s">
        <v>10</v>
      </c>
    </row>
    <row r="19192">
      <c r="A19192" s="36" t="str">
        <f t="shared" si="1"/>
        <v>Low Population-Low Poverty</v>
      </c>
      <c r="B19192" s="35" t="s">
        <v>19211</v>
      </c>
      <c r="C19192" s="37">
        <v>97.0</v>
      </c>
      <c r="D19192" s="37">
        <v>0.0927835051546392</v>
      </c>
      <c r="E19192" s="37" t="s">
        <v>16</v>
      </c>
      <c r="F19192" s="37" t="s">
        <v>9</v>
      </c>
    </row>
    <row r="19193">
      <c r="A19193" s="36" t="str">
        <f t="shared" si="1"/>
        <v>Low Population-High Poverty</v>
      </c>
      <c r="B19193" s="35" t="s">
        <v>19212</v>
      </c>
      <c r="C19193" s="37">
        <v>175.0</v>
      </c>
      <c r="D19193" s="37">
        <v>0.434285714285714</v>
      </c>
      <c r="E19193" s="37" t="s">
        <v>16</v>
      </c>
      <c r="F19193" s="37" t="s">
        <v>11</v>
      </c>
    </row>
    <row r="19194">
      <c r="A19194" s="36" t="str">
        <f t="shared" si="1"/>
        <v>Medium Population-Middle Poverty</v>
      </c>
      <c r="B19194" s="35" t="s">
        <v>19213</v>
      </c>
      <c r="C19194" s="37">
        <v>538.0</v>
      </c>
      <c r="D19194" s="37">
        <v>0.122676579925651</v>
      </c>
      <c r="E19194" s="37" t="s">
        <v>15</v>
      </c>
      <c r="F19194" s="37" t="s">
        <v>10</v>
      </c>
    </row>
    <row r="19195">
      <c r="A19195" s="36" t="str">
        <f t="shared" si="1"/>
        <v>Medium Population-Middle Poverty</v>
      </c>
      <c r="B19195" s="35" t="s">
        <v>19214</v>
      </c>
      <c r="C19195" s="37">
        <v>938.0</v>
      </c>
      <c r="D19195" s="37">
        <v>0.141791044776119</v>
      </c>
      <c r="E19195" s="37" t="s">
        <v>15</v>
      </c>
      <c r="F19195" s="37" t="s">
        <v>10</v>
      </c>
    </row>
    <row r="19196">
      <c r="A19196" s="36" t="str">
        <f t="shared" si="1"/>
        <v>Medium Population-Middle Poverty</v>
      </c>
      <c r="B19196" s="35" t="s">
        <v>19215</v>
      </c>
      <c r="C19196" s="37">
        <v>851.0</v>
      </c>
      <c r="D19196" s="37">
        <v>0.108108108108108</v>
      </c>
      <c r="E19196" s="37" t="s">
        <v>15</v>
      </c>
      <c r="F19196" s="37" t="s">
        <v>10</v>
      </c>
    </row>
    <row r="19197">
      <c r="A19197" s="36" t="str">
        <f t="shared" si="1"/>
        <v>Low Population-Low Poverty</v>
      </c>
      <c r="B19197" s="35" t="s">
        <v>19216</v>
      </c>
      <c r="C19197" s="37">
        <v>378.0</v>
      </c>
      <c r="D19197" s="37">
        <v>0.0502645502645503</v>
      </c>
      <c r="E19197" s="37" t="s">
        <v>16</v>
      </c>
      <c r="F19197" s="37" t="s">
        <v>9</v>
      </c>
    </row>
    <row r="19198">
      <c r="A19198" s="36" t="str">
        <f t="shared" si="1"/>
        <v>Low Population-Low Poverty</v>
      </c>
      <c r="B19198" s="35" t="s">
        <v>19217</v>
      </c>
      <c r="C19198" s="37">
        <v>115.0</v>
      </c>
      <c r="D19198" s="37">
        <v>0.0608695652173913</v>
      </c>
      <c r="E19198" s="37" t="s">
        <v>16</v>
      </c>
      <c r="F19198" s="37" t="s">
        <v>9</v>
      </c>
    </row>
    <row r="19199">
      <c r="A19199" s="36" t="str">
        <f t="shared" si="1"/>
        <v>Medium Population-Low Poverty</v>
      </c>
      <c r="B19199" s="35" t="s">
        <v>19218</v>
      </c>
      <c r="C19199" s="37">
        <v>2930.0</v>
      </c>
      <c r="D19199" s="37">
        <v>0.0433447098976109</v>
      </c>
      <c r="E19199" s="37" t="s">
        <v>15</v>
      </c>
      <c r="F19199" s="37" t="s">
        <v>9</v>
      </c>
    </row>
    <row r="19200">
      <c r="A19200" s="36" t="str">
        <f t="shared" si="1"/>
        <v>Medium Population-Middle Poverty</v>
      </c>
      <c r="B19200" s="35" t="s">
        <v>19219</v>
      </c>
      <c r="C19200" s="37">
        <v>1896.0</v>
      </c>
      <c r="D19200" s="37">
        <v>0.12710970464135</v>
      </c>
      <c r="E19200" s="37" t="s">
        <v>15</v>
      </c>
      <c r="F19200" s="37" t="s">
        <v>10</v>
      </c>
    </row>
    <row r="19201">
      <c r="A19201" s="36" t="str">
        <f t="shared" si="1"/>
        <v>Low Population-Low Poverty</v>
      </c>
      <c r="B19201" s="35" t="s">
        <v>19220</v>
      </c>
      <c r="C19201" s="37">
        <v>302.0</v>
      </c>
      <c r="D19201" s="37">
        <v>0.0</v>
      </c>
      <c r="E19201" s="37" t="s">
        <v>16</v>
      </c>
      <c r="F19201" s="37" t="s">
        <v>9</v>
      </c>
    </row>
    <row r="19202">
      <c r="A19202" s="36" t="str">
        <f t="shared" si="1"/>
        <v>Low Population-Middle Poverty</v>
      </c>
      <c r="B19202" s="35" t="s">
        <v>19221</v>
      </c>
      <c r="C19202" s="37">
        <v>359.0</v>
      </c>
      <c r="D19202" s="37">
        <v>0.144846796657382</v>
      </c>
      <c r="E19202" s="37" t="s">
        <v>16</v>
      </c>
      <c r="F19202" s="37" t="s">
        <v>10</v>
      </c>
    </row>
    <row r="19203">
      <c r="A19203" s="36" t="str">
        <f t="shared" si="1"/>
        <v>Low Population-Low Poverty</v>
      </c>
      <c r="B19203" s="35" t="s">
        <v>19222</v>
      </c>
      <c r="C19203" s="37">
        <v>105.0</v>
      </c>
      <c r="D19203" s="37">
        <v>0.0</v>
      </c>
      <c r="E19203" s="37" t="s">
        <v>16</v>
      </c>
      <c r="F19203" s="37" t="s">
        <v>9</v>
      </c>
    </row>
    <row r="19204">
      <c r="A19204" s="36" t="str">
        <f t="shared" si="1"/>
        <v>Low Population-Middle Poverty</v>
      </c>
      <c r="B19204" s="35" t="s">
        <v>19223</v>
      </c>
      <c r="C19204" s="37">
        <v>239.0</v>
      </c>
      <c r="D19204" s="37">
        <v>0.263598326359833</v>
      </c>
      <c r="E19204" s="37" t="s">
        <v>16</v>
      </c>
      <c r="F19204" s="37" t="s">
        <v>10</v>
      </c>
    </row>
    <row r="19205">
      <c r="A19205" s="36" t="str">
        <f t="shared" si="1"/>
        <v>Low Population-High Poverty</v>
      </c>
      <c r="B19205" s="35" t="s">
        <v>19224</v>
      </c>
      <c r="C19205" s="37">
        <v>111.0</v>
      </c>
      <c r="D19205" s="37">
        <v>0.486486486486487</v>
      </c>
      <c r="E19205" s="37" t="s">
        <v>16</v>
      </c>
      <c r="F19205" s="37" t="s">
        <v>11</v>
      </c>
    </row>
    <row r="19206">
      <c r="A19206" s="36" t="str">
        <f t="shared" si="1"/>
        <v>Low Population-High Poverty</v>
      </c>
      <c r="B19206" s="35" t="s">
        <v>19225</v>
      </c>
      <c r="C19206" s="37">
        <v>208.0</v>
      </c>
      <c r="D19206" s="37">
        <v>0.485576923076923</v>
      </c>
      <c r="E19206" s="37" t="s">
        <v>16</v>
      </c>
      <c r="F19206" s="37" t="s">
        <v>11</v>
      </c>
    </row>
    <row r="19207">
      <c r="A19207" s="36" t="str">
        <f t="shared" si="1"/>
        <v>Medium Population-Middle Poverty</v>
      </c>
      <c r="B19207" s="35" t="s">
        <v>19226</v>
      </c>
      <c r="C19207" s="37">
        <v>786.0</v>
      </c>
      <c r="D19207" s="37">
        <v>0.17175572519084</v>
      </c>
      <c r="E19207" s="37" t="s">
        <v>15</v>
      </c>
      <c r="F19207" s="37" t="s">
        <v>10</v>
      </c>
    </row>
    <row r="19208">
      <c r="A19208" s="36" t="str">
        <f t="shared" si="1"/>
        <v>Medium Population-Middle Poverty</v>
      </c>
      <c r="B19208" s="35" t="s">
        <v>19227</v>
      </c>
      <c r="C19208" s="37">
        <v>506.0</v>
      </c>
      <c r="D19208" s="37">
        <v>0.114624505928854</v>
      </c>
      <c r="E19208" s="37" t="s">
        <v>15</v>
      </c>
      <c r="F19208" s="37" t="s">
        <v>10</v>
      </c>
    </row>
    <row r="19209">
      <c r="A19209" s="36" t="str">
        <f t="shared" si="1"/>
        <v>Low Population-Middle Poverty</v>
      </c>
      <c r="B19209" s="35" t="s">
        <v>19228</v>
      </c>
      <c r="C19209" s="37">
        <v>133.0</v>
      </c>
      <c r="D19209" s="37">
        <v>0.195488721804511</v>
      </c>
      <c r="E19209" s="37" t="s">
        <v>16</v>
      </c>
      <c r="F19209" s="37" t="s">
        <v>10</v>
      </c>
    </row>
    <row r="19210">
      <c r="A19210" s="36" t="str">
        <f t="shared" si="1"/>
        <v>Medium Population-High Poverty</v>
      </c>
      <c r="B19210" s="35" t="s">
        <v>19229</v>
      </c>
      <c r="C19210" s="37">
        <v>1499.0</v>
      </c>
      <c r="D19210" s="37">
        <v>0.435623749166111</v>
      </c>
      <c r="E19210" s="37" t="s">
        <v>15</v>
      </c>
      <c r="F19210" s="37" t="s">
        <v>11</v>
      </c>
    </row>
    <row r="19211">
      <c r="A19211" s="36" t="str">
        <f t="shared" si="1"/>
        <v>Medium Population-Middle Poverty</v>
      </c>
      <c r="B19211" s="35" t="s">
        <v>19230</v>
      </c>
      <c r="C19211" s="37">
        <v>2218.0</v>
      </c>
      <c r="D19211" s="37">
        <v>0.217763751127142</v>
      </c>
      <c r="E19211" s="37" t="s">
        <v>15</v>
      </c>
      <c r="F19211" s="37" t="s">
        <v>10</v>
      </c>
    </row>
    <row r="19212">
      <c r="A19212" s="36" t="str">
        <f t="shared" si="1"/>
        <v>Medium Population-Middle Poverty</v>
      </c>
      <c r="B19212" s="35" t="s">
        <v>19231</v>
      </c>
      <c r="C19212" s="37">
        <v>612.0</v>
      </c>
      <c r="D19212" s="37">
        <v>0.107843137254902</v>
      </c>
      <c r="E19212" s="37" t="s">
        <v>15</v>
      </c>
      <c r="F19212" s="37" t="s">
        <v>10</v>
      </c>
    </row>
    <row r="19213">
      <c r="A19213" s="36" t="str">
        <f t="shared" si="1"/>
        <v>Low Population-Middle Poverty</v>
      </c>
      <c r="B19213" s="35" t="s">
        <v>19232</v>
      </c>
      <c r="C19213" s="37">
        <v>97.0</v>
      </c>
      <c r="D19213" s="37">
        <v>0.164948453608247</v>
      </c>
      <c r="E19213" s="37" t="s">
        <v>16</v>
      </c>
      <c r="F19213" s="37" t="s">
        <v>10</v>
      </c>
    </row>
    <row r="19214">
      <c r="A19214" s="36" t="str">
        <f t="shared" si="1"/>
        <v>Medium Population-Impoverished</v>
      </c>
      <c r="B19214" s="35" t="s">
        <v>19233</v>
      </c>
      <c r="C19214" s="37">
        <v>4339.0</v>
      </c>
      <c r="D19214" s="37">
        <v>0.500576169624337</v>
      </c>
      <c r="E19214" s="37" t="s">
        <v>15</v>
      </c>
      <c r="F19214" s="37" t="s">
        <v>12</v>
      </c>
    </row>
    <row r="19215">
      <c r="A19215" s="36" t="str">
        <f t="shared" si="1"/>
        <v>Medium Population-Middle Poverty</v>
      </c>
      <c r="B19215" s="35" t="s">
        <v>19234</v>
      </c>
      <c r="C19215" s="37">
        <v>512.0</v>
      </c>
      <c r="D19215" s="37">
        <v>0.138671875</v>
      </c>
      <c r="E19215" s="37" t="s">
        <v>15</v>
      </c>
      <c r="F19215" s="37" t="s">
        <v>10</v>
      </c>
    </row>
    <row r="19216">
      <c r="A19216" s="36" t="str">
        <f t="shared" si="1"/>
        <v>Medium Population-Impoverished</v>
      </c>
      <c r="B19216" s="35" t="s">
        <v>19235</v>
      </c>
      <c r="C19216" s="37">
        <v>563.0</v>
      </c>
      <c r="D19216" s="37">
        <v>0.742451154529307</v>
      </c>
      <c r="E19216" s="37" t="s">
        <v>15</v>
      </c>
      <c r="F19216" s="37" t="s">
        <v>12</v>
      </c>
    </row>
    <row r="19217">
      <c r="A19217" s="36" t="str">
        <f t="shared" si="1"/>
        <v>Low Population-Low Poverty</v>
      </c>
      <c r="B19217" s="35" t="s">
        <v>19236</v>
      </c>
      <c r="C19217" s="37">
        <v>59.0</v>
      </c>
      <c r="D19217" s="37">
        <v>0.0</v>
      </c>
      <c r="E19217" s="37" t="s">
        <v>16</v>
      </c>
      <c r="F19217" s="37" t="s">
        <v>9</v>
      </c>
    </row>
    <row r="19218">
      <c r="A19218" s="36" t="str">
        <f t="shared" si="1"/>
        <v>Low Population-High Poverty</v>
      </c>
      <c r="B19218" s="35" t="s">
        <v>19237</v>
      </c>
      <c r="C19218" s="37">
        <v>239.0</v>
      </c>
      <c r="D19218" s="37">
        <v>0.351464435146443</v>
      </c>
      <c r="E19218" s="37" t="s">
        <v>16</v>
      </c>
      <c r="F19218" s="37" t="s">
        <v>11</v>
      </c>
    </row>
    <row r="19219">
      <c r="A19219" s="36" t="str">
        <f t="shared" si="1"/>
        <v>Medium Population-Low Poverty</v>
      </c>
      <c r="B19219" s="35" t="s">
        <v>19238</v>
      </c>
      <c r="C19219" s="37">
        <v>1030.0</v>
      </c>
      <c r="D19219" s="37">
        <v>0.0388349514563107</v>
      </c>
      <c r="E19219" s="37" t="s">
        <v>15</v>
      </c>
      <c r="F19219" s="37" t="s">
        <v>9</v>
      </c>
    </row>
    <row r="19220">
      <c r="A19220" s="36" t="str">
        <f t="shared" si="1"/>
        <v>Medium Population-Impoverished</v>
      </c>
      <c r="B19220" s="35" t="s">
        <v>19239</v>
      </c>
      <c r="C19220" s="37">
        <v>1205.0</v>
      </c>
      <c r="D19220" s="37">
        <v>0.613278008298755</v>
      </c>
      <c r="E19220" s="37" t="s">
        <v>15</v>
      </c>
      <c r="F19220" s="37" t="s">
        <v>12</v>
      </c>
    </row>
    <row r="19221">
      <c r="A19221" s="36" t="str">
        <f t="shared" si="1"/>
        <v>Medium Population-Middle Poverty</v>
      </c>
      <c r="B19221" s="35" t="s">
        <v>19240</v>
      </c>
      <c r="C19221" s="37">
        <v>1444.0</v>
      </c>
      <c r="D19221" s="37">
        <v>0.147506925207756</v>
      </c>
      <c r="E19221" s="37" t="s">
        <v>15</v>
      </c>
      <c r="F19221" s="37" t="s">
        <v>10</v>
      </c>
    </row>
    <row r="19222">
      <c r="A19222" s="36" t="str">
        <f t="shared" si="1"/>
        <v>Medium Population-Low Poverty</v>
      </c>
      <c r="B19222" s="35" t="s">
        <v>19241</v>
      </c>
      <c r="C19222" s="37">
        <v>665.0</v>
      </c>
      <c r="D19222" s="37">
        <v>0.0165413533834586</v>
      </c>
      <c r="E19222" s="37" t="s">
        <v>15</v>
      </c>
      <c r="F19222" s="37" t="s">
        <v>9</v>
      </c>
    </row>
    <row r="19223">
      <c r="A19223" s="36" t="str">
        <f t="shared" si="1"/>
        <v>Low Population-Low Poverty</v>
      </c>
      <c r="B19223" s="35" t="s">
        <v>19242</v>
      </c>
      <c r="C19223" s="37">
        <v>254.0</v>
      </c>
      <c r="D19223" s="37">
        <v>0.0984251968503937</v>
      </c>
      <c r="E19223" s="37" t="s">
        <v>16</v>
      </c>
      <c r="F19223" s="37" t="s">
        <v>9</v>
      </c>
    </row>
    <row r="19224">
      <c r="A19224" s="36" t="str">
        <f t="shared" si="1"/>
        <v>Medium Population-Impoverished</v>
      </c>
      <c r="B19224" s="35" t="s">
        <v>19243</v>
      </c>
      <c r="C19224" s="37">
        <v>1943.0</v>
      </c>
      <c r="D19224" s="37">
        <v>0.600617601646938</v>
      </c>
      <c r="E19224" s="37" t="s">
        <v>15</v>
      </c>
      <c r="F19224" s="37" t="s">
        <v>12</v>
      </c>
    </row>
    <row r="19225">
      <c r="A19225" s="36" t="str">
        <f t="shared" si="1"/>
        <v>Low Population-Low Poverty</v>
      </c>
      <c r="B19225" s="35" t="s">
        <v>19244</v>
      </c>
      <c r="C19225" s="37">
        <v>4.0</v>
      </c>
      <c r="D19225" s="37">
        <v>0.0</v>
      </c>
      <c r="E19225" s="37" t="s">
        <v>16</v>
      </c>
      <c r="F19225" s="37" t="s">
        <v>9</v>
      </c>
    </row>
    <row r="19226">
      <c r="A19226" s="36" t="str">
        <f t="shared" si="1"/>
        <v>Medium Population-Impoverished</v>
      </c>
      <c r="B19226" s="35" t="s">
        <v>19245</v>
      </c>
      <c r="C19226" s="37">
        <v>1852.0</v>
      </c>
      <c r="D19226" s="37">
        <v>0.603671706263499</v>
      </c>
      <c r="E19226" s="37" t="s">
        <v>15</v>
      </c>
      <c r="F19226" s="37" t="s">
        <v>12</v>
      </c>
    </row>
    <row r="19227">
      <c r="A19227" s="36" t="str">
        <f t="shared" si="1"/>
        <v>Low Population-Low Poverty</v>
      </c>
      <c r="B19227" s="35" t="s">
        <v>19246</v>
      </c>
      <c r="C19227" s="37">
        <v>159.0</v>
      </c>
      <c r="D19227" s="37">
        <v>0.0</v>
      </c>
      <c r="E19227" s="37" t="s">
        <v>16</v>
      </c>
      <c r="F19227" s="37" t="s">
        <v>9</v>
      </c>
    </row>
    <row r="19228">
      <c r="A19228" s="36" t="str">
        <f t="shared" si="1"/>
        <v>Low Population-Middle Poverty</v>
      </c>
      <c r="B19228" s="35" t="s">
        <v>19247</v>
      </c>
      <c r="C19228" s="37">
        <v>199.0</v>
      </c>
      <c r="D19228" s="37">
        <v>0.195979899497487</v>
      </c>
      <c r="E19228" s="37" t="s">
        <v>16</v>
      </c>
      <c r="F19228" s="37" t="s">
        <v>10</v>
      </c>
    </row>
    <row r="19229">
      <c r="A19229" s="36" t="str">
        <f t="shared" si="1"/>
        <v>Medium Population-Impoverished</v>
      </c>
      <c r="B19229" s="35" t="s">
        <v>19248</v>
      </c>
      <c r="C19229" s="37">
        <v>1635.0</v>
      </c>
      <c r="D19229" s="37">
        <v>0.729051987767584</v>
      </c>
      <c r="E19229" s="37" t="s">
        <v>15</v>
      </c>
      <c r="F19229" s="37" t="s">
        <v>12</v>
      </c>
    </row>
    <row r="19230">
      <c r="A19230" s="36" t="str">
        <f t="shared" si="1"/>
        <v>Medium Population-High Poverty</v>
      </c>
      <c r="B19230" s="35" t="s">
        <v>19249</v>
      </c>
      <c r="C19230" s="37">
        <v>1260.0</v>
      </c>
      <c r="D19230" s="37">
        <v>0.396031746031746</v>
      </c>
      <c r="E19230" s="37" t="s">
        <v>15</v>
      </c>
      <c r="F19230" s="37" t="s">
        <v>11</v>
      </c>
    </row>
    <row r="19231">
      <c r="A19231" s="36" t="str">
        <f t="shared" si="1"/>
        <v>Medium Population-Middle Poverty</v>
      </c>
      <c r="B19231" s="35" t="s">
        <v>19250</v>
      </c>
      <c r="C19231" s="37">
        <v>3861.0</v>
      </c>
      <c r="D19231" s="37">
        <v>0.231805231805232</v>
      </c>
      <c r="E19231" s="37" t="s">
        <v>15</v>
      </c>
      <c r="F19231" s="37" t="s">
        <v>10</v>
      </c>
    </row>
    <row r="19232">
      <c r="A19232" s="36" t="str">
        <f t="shared" si="1"/>
        <v>Low Population-Middle Poverty</v>
      </c>
      <c r="B19232" s="35" t="s">
        <v>19251</v>
      </c>
      <c r="C19232" s="37">
        <v>57.0</v>
      </c>
      <c r="D19232" s="37">
        <v>0.12280701754386</v>
      </c>
      <c r="E19232" s="37" t="s">
        <v>16</v>
      </c>
      <c r="F19232" s="37" t="s">
        <v>10</v>
      </c>
    </row>
    <row r="19233">
      <c r="A19233" s="36" t="str">
        <f t="shared" si="1"/>
        <v>Low Population-Middle Poverty</v>
      </c>
      <c r="B19233" s="35" t="s">
        <v>19252</v>
      </c>
      <c r="C19233" s="37">
        <v>155.0</v>
      </c>
      <c r="D19233" s="37">
        <v>0.309677419354839</v>
      </c>
      <c r="E19233" s="37" t="s">
        <v>16</v>
      </c>
      <c r="F19233" s="37" t="s">
        <v>10</v>
      </c>
    </row>
    <row r="19234">
      <c r="A19234" s="36" t="str">
        <f t="shared" si="1"/>
        <v>Medium Population-Middle Poverty</v>
      </c>
      <c r="B19234" s="35" t="s">
        <v>19253</v>
      </c>
      <c r="C19234" s="37">
        <v>3800.0</v>
      </c>
      <c r="D19234" s="37">
        <v>0.11</v>
      </c>
      <c r="E19234" s="37" t="s">
        <v>15</v>
      </c>
      <c r="F19234" s="37" t="s">
        <v>10</v>
      </c>
    </row>
    <row r="19235">
      <c r="A19235" s="36" t="str">
        <f t="shared" si="1"/>
        <v>Low Population-Low Poverty</v>
      </c>
      <c r="B19235" s="35" t="s">
        <v>19254</v>
      </c>
      <c r="C19235" s="37">
        <v>482.0</v>
      </c>
      <c r="D19235" s="37">
        <v>0.0663900414937759</v>
      </c>
      <c r="E19235" s="37" t="s">
        <v>16</v>
      </c>
      <c r="F19235" s="37" t="s">
        <v>9</v>
      </c>
    </row>
    <row r="19236">
      <c r="A19236" s="36" t="str">
        <f t="shared" si="1"/>
        <v>Low Population-Impoverished</v>
      </c>
      <c r="B19236" s="35" t="s">
        <v>19255</v>
      </c>
      <c r="C19236" s="37">
        <v>363.0</v>
      </c>
      <c r="D19236" s="37">
        <v>0.818181818181818</v>
      </c>
      <c r="E19236" s="37" t="s">
        <v>16</v>
      </c>
      <c r="F19236" s="37" t="s">
        <v>12</v>
      </c>
    </row>
    <row r="19237">
      <c r="A19237" s="36" t="str">
        <f t="shared" si="1"/>
        <v>Low Population-Impoverished</v>
      </c>
      <c r="B19237" s="35" t="s">
        <v>19256</v>
      </c>
      <c r="C19237" s="37">
        <v>440.0</v>
      </c>
      <c r="D19237" s="37">
        <v>0.734090909090909</v>
      </c>
      <c r="E19237" s="37" t="s">
        <v>16</v>
      </c>
      <c r="F19237" s="37" t="s">
        <v>12</v>
      </c>
    </row>
    <row r="19238">
      <c r="A19238" s="36" t="str">
        <f t="shared" si="1"/>
        <v>Medium Population-Middle Poverty</v>
      </c>
      <c r="B19238" s="35" t="s">
        <v>19257</v>
      </c>
      <c r="C19238" s="37">
        <v>1050.0</v>
      </c>
      <c r="D19238" s="37">
        <v>0.237142857142857</v>
      </c>
      <c r="E19238" s="37" t="s">
        <v>15</v>
      </c>
      <c r="F19238" s="37" t="s">
        <v>10</v>
      </c>
    </row>
    <row r="19239">
      <c r="A19239" s="36" t="str">
        <f t="shared" si="1"/>
        <v>Medium Population-High Poverty</v>
      </c>
      <c r="B19239" s="35" t="s">
        <v>19258</v>
      </c>
      <c r="C19239" s="37">
        <v>4381.0</v>
      </c>
      <c r="D19239" s="37">
        <v>0.381648025564939</v>
      </c>
      <c r="E19239" s="37" t="s">
        <v>15</v>
      </c>
      <c r="F19239" s="37" t="s">
        <v>11</v>
      </c>
    </row>
    <row r="19240">
      <c r="A19240" s="36" t="str">
        <f t="shared" si="1"/>
        <v>Medium Population-Middle Poverty</v>
      </c>
      <c r="B19240" s="35" t="s">
        <v>19259</v>
      </c>
      <c r="C19240" s="37">
        <v>1053.0</v>
      </c>
      <c r="D19240" s="37">
        <v>0.138651471984805</v>
      </c>
      <c r="E19240" s="37" t="s">
        <v>15</v>
      </c>
      <c r="F19240" s="37" t="s">
        <v>10</v>
      </c>
    </row>
    <row r="19241">
      <c r="A19241" s="36" t="str">
        <f t="shared" si="1"/>
        <v>Low Population-Low Poverty</v>
      </c>
      <c r="B19241" s="35" t="s">
        <v>19260</v>
      </c>
      <c r="C19241" s="37">
        <v>29.0</v>
      </c>
      <c r="D19241" s="37">
        <v>0.0</v>
      </c>
      <c r="E19241" s="37" t="s">
        <v>16</v>
      </c>
      <c r="F19241" s="37" t="s">
        <v>9</v>
      </c>
    </row>
    <row r="19242">
      <c r="A19242" s="36" t="str">
        <f t="shared" si="1"/>
        <v>Low Population-Low Poverty</v>
      </c>
      <c r="B19242" s="35" t="s">
        <v>19261</v>
      </c>
      <c r="C19242" s="37">
        <v>421.0</v>
      </c>
      <c r="D19242" s="37">
        <v>0.0570071258907363</v>
      </c>
      <c r="E19242" s="37" t="s">
        <v>16</v>
      </c>
      <c r="F19242" s="37" t="s">
        <v>9</v>
      </c>
    </row>
    <row r="19243">
      <c r="A19243" s="36" t="str">
        <f t="shared" si="1"/>
        <v>Medium Population-Low Poverty</v>
      </c>
      <c r="B19243" s="35" t="s">
        <v>19262</v>
      </c>
      <c r="C19243" s="37">
        <v>634.0</v>
      </c>
      <c r="D19243" s="37">
        <v>0.026813880126183</v>
      </c>
      <c r="E19243" s="37" t="s">
        <v>15</v>
      </c>
      <c r="F19243" s="37" t="s">
        <v>9</v>
      </c>
    </row>
    <row r="19244">
      <c r="A19244" s="36" t="str">
        <f t="shared" si="1"/>
        <v>Low Population-Middle Poverty</v>
      </c>
      <c r="B19244" s="35" t="s">
        <v>19263</v>
      </c>
      <c r="C19244" s="37">
        <v>427.0</v>
      </c>
      <c r="D19244" s="37">
        <v>0.128805620608899</v>
      </c>
      <c r="E19244" s="37" t="s">
        <v>16</v>
      </c>
      <c r="F19244" s="37" t="s">
        <v>10</v>
      </c>
    </row>
    <row r="19245">
      <c r="A19245" s="36" t="str">
        <f t="shared" si="1"/>
        <v>Low Population-Low Poverty</v>
      </c>
      <c r="B19245" s="35" t="s">
        <v>19264</v>
      </c>
      <c r="C19245" s="37">
        <v>183.0</v>
      </c>
      <c r="D19245" s="37">
        <v>0.0</v>
      </c>
      <c r="E19245" s="37" t="s">
        <v>16</v>
      </c>
      <c r="F19245" s="37" t="s">
        <v>9</v>
      </c>
    </row>
    <row r="19246">
      <c r="A19246" s="36" t="str">
        <f t="shared" si="1"/>
        <v>Low Population-Impoverished</v>
      </c>
      <c r="B19246" s="35" t="s">
        <v>19265</v>
      </c>
      <c r="C19246" s="37">
        <v>208.0</v>
      </c>
      <c r="D19246" s="37">
        <v>0.649038461538462</v>
      </c>
      <c r="E19246" s="37" t="s">
        <v>16</v>
      </c>
      <c r="F19246" s="37" t="s">
        <v>12</v>
      </c>
    </row>
    <row r="19247">
      <c r="A19247" s="36" t="str">
        <f t="shared" si="1"/>
        <v>Medium Population-Middle Poverty</v>
      </c>
      <c r="B19247" s="35" t="s">
        <v>19266</v>
      </c>
      <c r="C19247" s="37">
        <v>1772.0</v>
      </c>
      <c r="D19247" s="37">
        <v>0.167042889390519</v>
      </c>
      <c r="E19247" s="37" t="s">
        <v>15</v>
      </c>
      <c r="F19247" s="37" t="s">
        <v>10</v>
      </c>
    </row>
    <row r="19248">
      <c r="A19248" s="36" t="str">
        <f t="shared" si="1"/>
        <v>Low Population-Impoverished</v>
      </c>
      <c r="B19248" s="35" t="s">
        <v>19267</v>
      </c>
      <c r="C19248" s="37">
        <v>338.0</v>
      </c>
      <c r="D19248" s="37">
        <v>0.804733727810651</v>
      </c>
      <c r="E19248" s="37" t="s">
        <v>16</v>
      </c>
      <c r="F19248" s="37" t="s">
        <v>12</v>
      </c>
    </row>
    <row r="19249">
      <c r="A19249" s="36" t="str">
        <f t="shared" si="1"/>
        <v>Low Population-Low Poverty</v>
      </c>
      <c r="B19249" s="35" t="s">
        <v>19268</v>
      </c>
      <c r="C19249" s="37">
        <v>161.0</v>
      </c>
      <c r="D19249" s="37">
        <v>0.0</v>
      </c>
      <c r="E19249" s="37" t="s">
        <v>16</v>
      </c>
      <c r="F19249" s="37" t="s">
        <v>9</v>
      </c>
    </row>
    <row r="19250">
      <c r="A19250" s="36" t="str">
        <f t="shared" si="1"/>
        <v>Low Population-Middle Poverty</v>
      </c>
      <c r="B19250" s="35" t="s">
        <v>19269</v>
      </c>
      <c r="C19250" s="37">
        <v>354.0</v>
      </c>
      <c r="D19250" s="37">
        <v>0.124293785310734</v>
      </c>
      <c r="E19250" s="37" t="s">
        <v>16</v>
      </c>
      <c r="F19250" s="37" t="s">
        <v>10</v>
      </c>
    </row>
    <row r="19251">
      <c r="A19251" s="36" t="str">
        <f t="shared" si="1"/>
        <v>Medium Population-High Poverty</v>
      </c>
      <c r="B19251" s="35" t="s">
        <v>19270</v>
      </c>
      <c r="C19251" s="37">
        <v>1987.0</v>
      </c>
      <c r="D19251" s="37">
        <v>0.478610971313538</v>
      </c>
      <c r="E19251" s="37" t="s">
        <v>15</v>
      </c>
      <c r="F19251" s="37" t="s">
        <v>11</v>
      </c>
    </row>
    <row r="19252">
      <c r="A19252" s="36" t="str">
        <f t="shared" si="1"/>
        <v>Low Population-Low Poverty</v>
      </c>
      <c r="B19252" s="35" t="s">
        <v>19271</v>
      </c>
      <c r="C19252" s="37">
        <v>222.0</v>
      </c>
      <c r="D19252" s="37">
        <v>0.027027027027027</v>
      </c>
      <c r="E19252" s="37" t="s">
        <v>16</v>
      </c>
      <c r="F19252" s="37" t="s">
        <v>9</v>
      </c>
    </row>
    <row r="19253">
      <c r="A19253" s="36" t="str">
        <f t="shared" si="1"/>
        <v>Low Population-Middle Poverty</v>
      </c>
      <c r="B19253" s="35" t="s">
        <v>19272</v>
      </c>
      <c r="C19253" s="37">
        <v>170.0</v>
      </c>
      <c r="D19253" s="37">
        <v>0.217647058823529</v>
      </c>
      <c r="E19253" s="37" t="s">
        <v>16</v>
      </c>
      <c r="F19253" s="37" t="s">
        <v>10</v>
      </c>
    </row>
    <row r="19254">
      <c r="A19254" s="36" t="str">
        <f t="shared" si="1"/>
        <v>Low Population-Low Poverty</v>
      </c>
      <c r="B19254" s="35" t="s">
        <v>19273</v>
      </c>
      <c r="C19254" s="37">
        <v>278.0</v>
      </c>
      <c r="D19254" s="37">
        <v>0.0431654676258993</v>
      </c>
      <c r="E19254" s="37" t="s">
        <v>16</v>
      </c>
      <c r="F19254" s="37" t="s">
        <v>9</v>
      </c>
    </row>
    <row r="19255">
      <c r="A19255" s="36" t="str">
        <f t="shared" si="1"/>
        <v>Low Population-Low Poverty</v>
      </c>
      <c r="B19255" s="35" t="s">
        <v>19274</v>
      </c>
      <c r="C19255" s="37">
        <v>296.0</v>
      </c>
      <c r="D19255" s="37">
        <v>0.0202702702702703</v>
      </c>
      <c r="E19255" s="37" t="s">
        <v>16</v>
      </c>
      <c r="F19255" s="37" t="s">
        <v>9</v>
      </c>
    </row>
    <row r="19256">
      <c r="A19256" s="36" t="str">
        <f t="shared" si="1"/>
        <v>Low Population-Low Poverty</v>
      </c>
      <c r="B19256" s="35" t="s">
        <v>19275</v>
      </c>
      <c r="C19256" s="37">
        <v>245.0</v>
      </c>
      <c r="D19256" s="37">
        <v>0.0571428571428571</v>
      </c>
      <c r="E19256" s="37" t="s">
        <v>16</v>
      </c>
      <c r="F19256" s="37" t="s">
        <v>9</v>
      </c>
    </row>
    <row r="19257">
      <c r="A19257" s="36" t="str">
        <f t="shared" si="1"/>
        <v>Low Population-Low Poverty</v>
      </c>
      <c r="B19257" s="35" t="s">
        <v>19276</v>
      </c>
      <c r="C19257" s="37">
        <v>30.0</v>
      </c>
      <c r="D19257" s="37">
        <v>0.0</v>
      </c>
      <c r="E19257" s="37" t="s">
        <v>16</v>
      </c>
      <c r="F19257" s="37" t="s">
        <v>9</v>
      </c>
    </row>
    <row r="19258">
      <c r="A19258" s="36" t="str">
        <f t="shared" si="1"/>
        <v>Low Population-Low Poverty</v>
      </c>
      <c r="B19258" s="35" t="s">
        <v>19277</v>
      </c>
      <c r="C19258" s="37">
        <v>129.0</v>
      </c>
      <c r="D19258" s="37">
        <v>0.0</v>
      </c>
      <c r="E19258" s="37" t="s">
        <v>16</v>
      </c>
      <c r="F19258" s="37" t="s">
        <v>9</v>
      </c>
    </row>
    <row r="19259">
      <c r="A19259" s="36" t="str">
        <f t="shared" si="1"/>
        <v>Low Population-Middle Poverty</v>
      </c>
      <c r="B19259" s="35" t="s">
        <v>19278</v>
      </c>
      <c r="C19259" s="37">
        <v>423.0</v>
      </c>
      <c r="D19259" s="37">
        <v>0.319148936170213</v>
      </c>
      <c r="E19259" s="37" t="s">
        <v>16</v>
      </c>
      <c r="F19259" s="37" t="s">
        <v>10</v>
      </c>
    </row>
    <row r="19260">
      <c r="A19260" s="36" t="str">
        <f t="shared" si="1"/>
        <v>Medium Population-Middle Poverty</v>
      </c>
      <c r="B19260" s="35" t="s">
        <v>19279</v>
      </c>
      <c r="C19260" s="37">
        <v>826.0</v>
      </c>
      <c r="D19260" s="37">
        <v>0.146489104116223</v>
      </c>
      <c r="E19260" s="37" t="s">
        <v>15</v>
      </c>
      <c r="F19260" s="37" t="s">
        <v>10</v>
      </c>
    </row>
    <row r="19261">
      <c r="A19261" s="36" t="str">
        <f t="shared" si="1"/>
        <v>Low Population-Middle Poverty</v>
      </c>
      <c r="B19261" s="35" t="s">
        <v>19280</v>
      </c>
      <c r="C19261" s="37">
        <v>230.0</v>
      </c>
      <c r="D19261" s="37">
        <v>0.191304347826087</v>
      </c>
      <c r="E19261" s="37" t="s">
        <v>16</v>
      </c>
      <c r="F19261" s="37" t="s">
        <v>10</v>
      </c>
    </row>
    <row r="19262">
      <c r="A19262" s="36" t="str">
        <f t="shared" si="1"/>
        <v>Low Population-Impoverished</v>
      </c>
      <c r="B19262" s="35" t="s">
        <v>19281</v>
      </c>
      <c r="C19262" s="37">
        <v>379.0</v>
      </c>
      <c r="D19262" s="37">
        <v>0.517150395778364</v>
      </c>
      <c r="E19262" s="37" t="s">
        <v>16</v>
      </c>
      <c r="F19262" s="37" t="s">
        <v>12</v>
      </c>
    </row>
    <row r="19263">
      <c r="A19263" s="36" t="str">
        <f t="shared" si="1"/>
        <v>Low Population-Low Poverty</v>
      </c>
      <c r="B19263" s="35" t="s">
        <v>19282</v>
      </c>
      <c r="C19263" s="37">
        <v>103.0</v>
      </c>
      <c r="D19263" s="37">
        <v>0.058252427184466</v>
      </c>
      <c r="E19263" s="37" t="s">
        <v>16</v>
      </c>
      <c r="F19263" s="37" t="s">
        <v>9</v>
      </c>
    </row>
    <row r="19264">
      <c r="A19264" s="36" t="str">
        <f t="shared" si="1"/>
        <v>Low Population-Low Poverty</v>
      </c>
      <c r="B19264" s="35" t="s">
        <v>19283</v>
      </c>
      <c r="C19264" s="37">
        <v>94.0</v>
      </c>
      <c r="D19264" s="37">
        <v>0.0957446808510638</v>
      </c>
      <c r="E19264" s="37" t="s">
        <v>16</v>
      </c>
      <c r="F19264" s="37" t="s">
        <v>9</v>
      </c>
    </row>
    <row r="19265">
      <c r="A19265" s="36" t="str">
        <f t="shared" si="1"/>
        <v>High Population-Middle Poverty</v>
      </c>
      <c r="B19265" s="35" t="s">
        <v>19284</v>
      </c>
      <c r="C19265" s="37">
        <v>43891.0</v>
      </c>
      <c r="D19265" s="37">
        <v>0.210225330933449</v>
      </c>
      <c r="E19265" s="37" t="s">
        <v>14</v>
      </c>
      <c r="F19265" s="37" t="s">
        <v>10</v>
      </c>
    </row>
    <row r="19266">
      <c r="A19266" s="36" t="str">
        <f t="shared" si="1"/>
        <v>High Population-Low Poverty</v>
      </c>
      <c r="B19266" s="35" t="s">
        <v>19285</v>
      </c>
      <c r="C19266" s="37">
        <v>34216.0</v>
      </c>
      <c r="D19266" s="37">
        <v>0.0611994388590133</v>
      </c>
      <c r="E19266" s="37" t="s">
        <v>14</v>
      </c>
      <c r="F19266" s="37" t="s">
        <v>9</v>
      </c>
    </row>
    <row r="19267">
      <c r="A19267" s="36" t="str">
        <f t="shared" si="1"/>
        <v>High Population-Low Poverty</v>
      </c>
      <c r="B19267" s="35" t="s">
        <v>19286</v>
      </c>
      <c r="C19267" s="37">
        <v>15971.0</v>
      </c>
      <c r="D19267" s="37">
        <v>0.0880345626447937</v>
      </c>
      <c r="E19267" s="37" t="s">
        <v>14</v>
      </c>
      <c r="F19267" s="37" t="s">
        <v>9</v>
      </c>
    </row>
    <row r="19268">
      <c r="A19268" s="36" t="str">
        <f t="shared" si="1"/>
        <v>Medium Population-Middle Poverty</v>
      </c>
      <c r="B19268" s="35" t="s">
        <v>19287</v>
      </c>
      <c r="C19268" s="37">
        <v>2496.0</v>
      </c>
      <c r="D19268" s="37">
        <v>0.119791666666667</v>
      </c>
      <c r="E19268" s="37" t="s">
        <v>15</v>
      </c>
      <c r="F19268" s="37" t="s">
        <v>10</v>
      </c>
    </row>
    <row r="19269">
      <c r="A19269" s="36" t="str">
        <f t="shared" si="1"/>
        <v>Medium Population-Impoverished</v>
      </c>
      <c r="B19269" s="35" t="s">
        <v>19288</v>
      </c>
      <c r="C19269" s="37">
        <v>794.0</v>
      </c>
      <c r="D19269" s="37">
        <v>0.732997481108312</v>
      </c>
      <c r="E19269" s="37" t="s">
        <v>15</v>
      </c>
      <c r="F19269" s="37" t="s">
        <v>12</v>
      </c>
    </row>
    <row r="19270">
      <c r="A19270" s="36" t="str">
        <f t="shared" si="1"/>
        <v>Medium Population-High Poverty</v>
      </c>
      <c r="B19270" s="35" t="s">
        <v>19289</v>
      </c>
      <c r="C19270" s="37">
        <v>507.0</v>
      </c>
      <c r="D19270" s="37">
        <v>0.353057199211045</v>
      </c>
      <c r="E19270" s="37" t="s">
        <v>15</v>
      </c>
      <c r="F19270" s="37" t="s">
        <v>11</v>
      </c>
    </row>
    <row r="19271">
      <c r="A19271" s="36" t="str">
        <f t="shared" si="1"/>
        <v>Medium Population-Middle Poverty</v>
      </c>
      <c r="B19271" s="35" t="s">
        <v>19290</v>
      </c>
      <c r="C19271" s="37">
        <v>7686.0</v>
      </c>
      <c r="D19271" s="37">
        <v>0.112412177985948</v>
      </c>
      <c r="E19271" s="37" t="s">
        <v>15</v>
      </c>
      <c r="F19271" s="37" t="s">
        <v>10</v>
      </c>
    </row>
    <row r="19272">
      <c r="A19272" s="36" t="str">
        <f t="shared" si="1"/>
        <v>Medium Population-Low Poverty</v>
      </c>
      <c r="B19272" s="35" t="s">
        <v>19291</v>
      </c>
      <c r="C19272" s="37">
        <v>7156.0</v>
      </c>
      <c r="D19272" s="37">
        <v>0.0476523197316937</v>
      </c>
      <c r="E19272" s="37" t="s">
        <v>15</v>
      </c>
      <c r="F19272" s="37" t="s">
        <v>9</v>
      </c>
    </row>
    <row r="19273">
      <c r="A19273" s="36" t="str">
        <f t="shared" si="1"/>
        <v>Medium Population-Middle Poverty</v>
      </c>
      <c r="B19273" s="35" t="s">
        <v>19292</v>
      </c>
      <c r="C19273" s="37">
        <v>8045.0</v>
      </c>
      <c r="D19273" s="37">
        <v>0.11124922311995</v>
      </c>
      <c r="E19273" s="37" t="s">
        <v>15</v>
      </c>
      <c r="F19273" s="37" t="s">
        <v>10</v>
      </c>
    </row>
    <row r="19274">
      <c r="A19274" s="36" t="str">
        <f t="shared" si="1"/>
        <v>Medium Population-Low Poverty</v>
      </c>
      <c r="B19274" s="35" t="s">
        <v>19293</v>
      </c>
      <c r="C19274" s="37">
        <v>718.0</v>
      </c>
      <c r="D19274" s="37">
        <v>0.0417827298050139</v>
      </c>
      <c r="E19274" s="37" t="s">
        <v>15</v>
      </c>
      <c r="F19274" s="37" t="s">
        <v>9</v>
      </c>
    </row>
    <row r="19275">
      <c r="A19275" s="36" t="str">
        <f t="shared" si="1"/>
        <v>Low Population-Middle Poverty</v>
      </c>
      <c r="B19275" s="35" t="s">
        <v>19294</v>
      </c>
      <c r="C19275" s="37">
        <v>210.0</v>
      </c>
      <c r="D19275" s="37">
        <v>0.128571428571429</v>
      </c>
      <c r="E19275" s="37" t="s">
        <v>16</v>
      </c>
      <c r="F19275" s="37" t="s">
        <v>10</v>
      </c>
    </row>
    <row r="19276">
      <c r="A19276" s="36" t="str">
        <f t="shared" si="1"/>
        <v>Low Population-High Poverty</v>
      </c>
      <c r="B19276" s="35" t="s">
        <v>19295</v>
      </c>
      <c r="C19276" s="37">
        <v>219.0</v>
      </c>
      <c r="D19276" s="37">
        <v>0.34703196347032</v>
      </c>
      <c r="E19276" s="37" t="s">
        <v>16</v>
      </c>
      <c r="F19276" s="37" t="s">
        <v>11</v>
      </c>
    </row>
    <row r="19277">
      <c r="A19277" s="36" t="str">
        <f t="shared" si="1"/>
        <v>Low Population-Low Poverty</v>
      </c>
      <c r="B19277" s="35" t="s">
        <v>19296</v>
      </c>
      <c r="C19277" s="37">
        <v>273.0</v>
      </c>
      <c r="D19277" s="37">
        <v>0.0</v>
      </c>
      <c r="E19277" s="37" t="s">
        <v>16</v>
      </c>
      <c r="F19277" s="37" t="s">
        <v>9</v>
      </c>
    </row>
    <row r="19278">
      <c r="A19278" s="36" t="str">
        <f t="shared" si="1"/>
        <v>Medium Population-Middle Poverty</v>
      </c>
      <c r="B19278" s="35" t="s">
        <v>19297</v>
      </c>
      <c r="C19278" s="37">
        <v>5461.0</v>
      </c>
      <c r="D19278" s="37">
        <v>0.140999816883355</v>
      </c>
      <c r="E19278" s="37" t="s">
        <v>15</v>
      </c>
      <c r="F19278" s="37" t="s">
        <v>10</v>
      </c>
    </row>
    <row r="19279">
      <c r="A19279" s="36" t="str">
        <f t="shared" si="1"/>
        <v>Medium Population-Middle Poverty</v>
      </c>
      <c r="B19279" s="35" t="s">
        <v>19298</v>
      </c>
      <c r="C19279" s="37">
        <v>2068.0</v>
      </c>
      <c r="D19279" s="37">
        <v>0.124758220502901</v>
      </c>
      <c r="E19279" s="37" t="s">
        <v>15</v>
      </c>
      <c r="F19279" s="37" t="s">
        <v>10</v>
      </c>
    </row>
    <row r="19280">
      <c r="A19280" s="36" t="str">
        <f t="shared" si="1"/>
        <v>Medium Population-Middle Poverty</v>
      </c>
      <c r="B19280" s="35" t="s">
        <v>19299</v>
      </c>
      <c r="C19280" s="37">
        <v>1231.0</v>
      </c>
      <c r="D19280" s="37">
        <v>0.22502030869212</v>
      </c>
      <c r="E19280" s="37" t="s">
        <v>15</v>
      </c>
      <c r="F19280" s="37" t="s">
        <v>10</v>
      </c>
    </row>
    <row r="19281">
      <c r="A19281" s="36" t="str">
        <f t="shared" si="1"/>
        <v>Low Population-Low Poverty</v>
      </c>
      <c r="B19281" s="35" t="s">
        <v>19300</v>
      </c>
      <c r="C19281" s="37">
        <v>117.0</v>
      </c>
      <c r="D19281" s="37">
        <v>0.0170940170940171</v>
      </c>
      <c r="E19281" s="37" t="s">
        <v>16</v>
      </c>
      <c r="F19281" s="37" t="s">
        <v>9</v>
      </c>
    </row>
    <row r="19282">
      <c r="A19282" s="36" t="str">
        <f t="shared" si="1"/>
        <v>Low Population-Low Poverty</v>
      </c>
      <c r="B19282" s="35" t="s">
        <v>19301</v>
      </c>
      <c r="C19282" s="37">
        <v>36.0</v>
      </c>
      <c r="D19282" s="37">
        <v>0.0</v>
      </c>
      <c r="E19282" s="37" t="s">
        <v>16</v>
      </c>
      <c r="F19282" s="37" t="s">
        <v>9</v>
      </c>
    </row>
    <row r="19283">
      <c r="A19283" s="36" t="str">
        <f t="shared" si="1"/>
        <v>Medium Population-Middle Poverty</v>
      </c>
      <c r="B19283" s="35" t="s">
        <v>19302</v>
      </c>
      <c r="C19283" s="37">
        <v>2123.0</v>
      </c>
      <c r="D19283" s="37">
        <v>0.201601507300989</v>
      </c>
      <c r="E19283" s="37" t="s">
        <v>15</v>
      </c>
      <c r="F19283" s="37" t="s">
        <v>10</v>
      </c>
    </row>
    <row r="19284">
      <c r="A19284" s="36" t="str">
        <f t="shared" si="1"/>
        <v>Medium Population-Middle Poverty</v>
      </c>
      <c r="B19284" s="35" t="s">
        <v>19303</v>
      </c>
      <c r="C19284" s="37">
        <v>2224.0</v>
      </c>
      <c r="D19284" s="37">
        <v>0.116007194244604</v>
      </c>
      <c r="E19284" s="37" t="s">
        <v>15</v>
      </c>
      <c r="F19284" s="37" t="s">
        <v>10</v>
      </c>
    </row>
    <row r="19285">
      <c r="A19285" s="36" t="str">
        <f t="shared" si="1"/>
        <v>Medium Population-Middle Poverty</v>
      </c>
      <c r="B19285" s="35" t="s">
        <v>19304</v>
      </c>
      <c r="C19285" s="37">
        <v>5649.0</v>
      </c>
      <c r="D19285" s="37">
        <v>0.111170118605063</v>
      </c>
      <c r="E19285" s="37" t="s">
        <v>15</v>
      </c>
      <c r="F19285" s="37" t="s">
        <v>10</v>
      </c>
    </row>
    <row r="19286">
      <c r="A19286" s="36" t="str">
        <f t="shared" si="1"/>
        <v>Low Population-Middle Poverty</v>
      </c>
      <c r="B19286" s="35" t="s">
        <v>19305</v>
      </c>
      <c r="C19286" s="37">
        <v>392.0</v>
      </c>
      <c r="D19286" s="37">
        <v>0.193877551020408</v>
      </c>
      <c r="E19286" s="37" t="s">
        <v>16</v>
      </c>
      <c r="F19286" s="37" t="s">
        <v>10</v>
      </c>
    </row>
    <row r="19287">
      <c r="A19287" s="36" t="str">
        <f t="shared" si="1"/>
        <v>Low Population-Middle Poverty</v>
      </c>
      <c r="B19287" s="35" t="s">
        <v>19306</v>
      </c>
      <c r="C19287" s="37">
        <v>224.0</v>
      </c>
      <c r="D19287" s="37">
        <v>0.125</v>
      </c>
      <c r="E19287" s="37" t="s">
        <v>16</v>
      </c>
      <c r="F19287" s="37" t="s">
        <v>10</v>
      </c>
    </row>
    <row r="19288">
      <c r="A19288" s="36" t="str">
        <f t="shared" si="1"/>
        <v>Medium Population-Middle Poverty</v>
      </c>
      <c r="B19288" s="35" t="s">
        <v>19307</v>
      </c>
      <c r="C19288" s="37">
        <v>984.0</v>
      </c>
      <c r="D19288" s="37">
        <v>0.121951219512195</v>
      </c>
      <c r="E19288" s="37" t="s">
        <v>15</v>
      </c>
      <c r="F19288" s="37" t="s">
        <v>10</v>
      </c>
    </row>
    <row r="19289">
      <c r="A19289" s="36" t="str">
        <f t="shared" si="1"/>
        <v>Medium Population-High Poverty</v>
      </c>
      <c r="B19289" s="35" t="s">
        <v>19308</v>
      </c>
      <c r="C19289" s="37">
        <v>1755.0</v>
      </c>
      <c r="D19289" s="37">
        <v>0.380626780626781</v>
      </c>
      <c r="E19289" s="37" t="s">
        <v>15</v>
      </c>
      <c r="F19289" s="37" t="s">
        <v>11</v>
      </c>
    </row>
    <row r="19290">
      <c r="A19290" s="36" t="str">
        <f t="shared" si="1"/>
        <v>Medium Population-Middle Poverty</v>
      </c>
      <c r="B19290" s="35" t="s">
        <v>19309</v>
      </c>
      <c r="C19290" s="37">
        <v>3777.0</v>
      </c>
      <c r="D19290" s="37">
        <v>0.11517077045274</v>
      </c>
      <c r="E19290" s="37" t="s">
        <v>15</v>
      </c>
      <c r="F19290" s="37" t="s">
        <v>10</v>
      </c>
    </row>
    <row r="19291">
      <c r="A19291" s="36" t="str">
        <f t="shared" si="1"/>
        <v>Low Population-Low Poverty</v>
      </c>
      <c r="B19291" s="35" t="s">
        <v>19310</v>
      </c>
      <c r="C19291" s="37">
        <v>115.0</v>
      </c>
      <c r="D19291" s="37">
        <v>0.0260869565217391</v>
      </c>
      <c r="E19291" s="37" t="s">
        <v>16</v>
      </c>
      <c r="F19291" s="37" t="s">
        <v>9</v>
      </c>
    </row>
    <row r="19292">
      <c r="A19292" s="36" t="str">
        <f t="shared" si="1"/>
        <v>Medium Population-Impoverished</v>
      </c>
      <c r="B19292" s="35" t="s">
        <v>19311</v>
      </c>
      <c r="C19292" s="37">
        <v>688.0</v>
      </c>
      <c r="D19292" s="37">
        <v>0.558139534883721</v>
      </c>
      <c r="E19292" s="37" t="s">
        <v>15</v>
      </c>
      <c r="F19292" s="37" t="s">
        <v>12</v>
      </c>
    </row>
    <row r="19293">
      <c r="A19293" s="36" t="str">
        <f t="shared" si="1"/>
        <v>Low Population-High Poverty</v>
      </c>
      <c r="B19293" s="35" t="s">
        <v>19312</v>
      </c>
      <c r="C19293" s="37">
        <v>91.0</v>
      </c>
      <c r="D19293" s="37">
        <v>0.461538461538462</v>
      </c>
      <c r="E19293" s="37" t="s">
        <v>16</v>
      </c>
      <c r="F19293" s="37" t="s">
        <v>11</v>
      </c>
    </row>
    <row r="19294">
      <c r="A19294" s="36" t="str">
        <f t="shared" si="1"/>
        <v>Medium Population-Impoverished</v>
      </c>
      <c r="B19294" s="35" t="s">
        <v>19313</v>
      </c>
      <c r="C19294" s="37">
        <v>518.0</v>
      </c>
      <c r="D19294" s="37">
        <v>0.575289575289575</v>
      </c>
      <c r="E19294" s="37" t="s">
        <v>15</v>
      </c>
      <c r="F19294" s="37" t="s">
        <v>12</v>
      </c>
    </row>
    <row r="19295">
      <c r="A19295" s="36" t="str">
        <f t="shared" si="1"/>
        <v>Medium Population-Low Poverty</v>
      </c>
      <c r="B19295" s="35" t="s">
        <v>19314</v>
      </c>
      <c r="C19295" s="37">
        <v>1158.0</v>
      </c>
      <c r="D19295" s="37">
        <v>0.0915371329879102</v>
      </c>
      <c r="E19295" s="37" t="s">
        <v>15</v>
      </c>
      <c r="F19295" s="37" t="s">
        <v>9</v>
      </c>
    </row>
    <row r="19296">
      <c r="A19296" s="36" t="str">
        <f t="shared" si="1"/>
        <v>Medium Population-Low Poverty</v>
      </c>
      <c r="B19296" s="35" t="s">
        <v>19315</v>
      </c>
      <c r="C19296" s="37">
        <v>1406.0</v>
      </c>
      <c r="D19296" s="37">
        <v>0.0341394025604552</v>
      </c>
      <c r="E19296" s="37" t="s">
        <v>15</v>
      </c>
      <c r="F19296" s="37" t="s">
        <v>9</v>
      </c>
    </row>
    <row r="19297">
      <c r="A19297" s="36" t="str">
        <f t="shared" si="1"/>
        <v>Medium Population-Middle Poverty</v>
      </c>
      <c r="B19297" s="35" t="s">
        <v>19316</v>
      </c>
      <c r="C19297" s="37">
        <v>624.0</v>
      </c>
      <c r="D19297" s="37">
        <v>0.195512820512821</v>
      </c>
      <c r="E19297" s="37" t="s">
        <v>15</v>
      </c>
      <c r="F19297" s="37" t="s">
        <v>10</v>
      </c>
    </row>
    <row r="19298">
      <c r="A19298" s="36" t="str">
        <f t="shared" si="1"/>
        <v>Low Population-Low Poverty</v>
      </c>
      <c r="B19298" s="35" t="s">
        <v>19317</v>
      </c>
      <c r="C19298" s="37">
        <v>280.0</v>
      </c>
      <c r="D19298" s="37">
        <v>0.0678571428571429</v>
      </c>
      <c r="E19298" s="37" t="s">
        <v>16</v>
      </c>
      <c r="F19298" s="37" t="s">
        <v>9</v>
      </c>
    </row>
    <row r="19299">
      <c r="A19299" s="36" t="str">
        <f t="shared" si="1"/>
        <v>Medium Population-Impoverished</v>
      </c>
      <c r="B19299" s="35" t="s">
        <v>19318</v>
      </c>
      <c r="C19299" s="37">
        <v>2021.0</v>
      </c>
      <c r="D19299" s="37">
        <v>0.516081147946561</v>
      </c>
      <c r="E19299" s="37" t="s">
        <v>15</v>
      </c>
      <c r="F19299" s="37" t="s">
        <v>12</v>
      </c>
    </row>
    <row r="19300">
      <c r="A19300" s="36" t="str">
        <f t="shared" si="1"/>
        <v>Low Population-Middle Poverty</v>
      </c>
      <c r="B19300" s="35" t="s">
        <v>19319</v>
      </c>
      <c r="C19300" s="37">
        <v>219.0</v>
      </c>
      <c r="D19300" s="37">
        <v>0.296803652968037</v>
      </c>
      <c r="E19300" s="37" t="s">
        <v>16</v>
      </c>
      <c r="F19300" s="37" t="s">
        <v>10</v>
      </c>
    </row>
    <row r="19301">
      <c r="A19301" s="36" t="str">
        <f t="shared" si="1"/>
        <v>Low Population-Low Poverty</v>
      </c>
      <c r="B19301" s="35" t="s">
        <v>19320</v>
      </c>
      <c r="C19301" s="37">
        <v>139.0</v>
      </c>
      <c r="D19301" s="37">
        <v>0.0215827338129496</v>
      </c>
      <c r="E19301" s="37" t="s">
        <v>16</v>
      </c>
      <c r="F19301" s="37" t="s">
        <v>9</v>
      </c>
    </row>
    <row r="19302">
      <c r="A19302" s="36" t="str">
        <f t="shared" si="1"/>
        <v>Medium Population-Middle Poverty</v>
      </c>
      <c r="B19302" s="35" t="s">
        <v>19321</v>
      </c>
      <c r="C19302" s="37">
        <v>3940.0</v>
      </c>
      <c r="D19302" s="37">
        <v>0.10761421319797</v>
      </c>
      <c r="E19302" s="37" t="s">
        <v>15</v>
      </c>
      <c r="F19302" s="37" t="s">
        <v>10</v>
      </c>
    </row>
    <row r="19303">
      <c r="A19303" s="36" t="str">
        <f t="shared" si="1"/>
        <v>Medium Population-High Poverty</v>
      </c>
      <c r="B19303" s="35" t="s">
        <v>19322</v>
      </c>
      <c r="C19303" s="37">
        <v>6150.0</v>
      </c>
      <c r="D19303" s="37">
        <v>0.38520325203252</v>
      </c>
      <c r="E19303" s="37" t="s">
        <v>15</v>
      </c>
      <c r="F19303" s="37" t="s">
        <v>11</v>
      </c>
    </row>
    <row r="19304">
      <c r="A19304" s="36" t="str">
        <f t="shared" si="1"/>
        <v>Medium Population-Impoverished</v>
      </c>
      <c r="B19304" s="35" t="s">
        <v>19323</v>
      </c>
      <c r="C19304" s="37">
        <v>2538.0</v>
      </c>
      <c r="D19304" s="37">
        <v>0.731284475965327</v>
      </c>
      <c r="E19304" s="37" t="s">
        <v>15</v>
      </c>
      <c r="F19304" s="37" t="s">
        <v>12</v>
      </c>
    </row>
    <row r="19305">
      <c r="A19305" s="36" t="str">
        <f t="shared" si="1"/>
        <v>Low Population-Middle Poverty</v>
      </c>
      <c r="B19305" s="35" t="s">
        <v>19324</v>
      </c>
      <c r="C19305" s="37">
        <v>188.0</v>
      </c>
      <c r="D19305" s="37">
        <v>0.191489361702128</v>
      </c>
      <c r="E19305" s="37" t="s">
        <v>16</v>
      </c>
      <c r="F19305" s="37" t="s">
        <v>10</v>
      </c>
    </row>
    <row r="19306">
      <c r="A19306" s="36" t="str">
        <f t="shared" si="1"/>
        <v>Low Population-Low Poverty</v>
      </c>
      <c r="B19306" s="35" t="s">
        <v>19325</v>
      </c>
      <c r="C19306" s="37">
        <v>269.0</v>
      </c>
      <c r="D19306" s="37">
        <v>0.033457249070632</v>
      </c>
      <c r="E19306" s="37" t="s">
        <v>16</v>
      </c>
      <c r="F19306" s="37" t="s">
        <v>9</v>
      </c>
    </row>
    <row r="19307">
      <c r="A19307" s="36" t="str">
        <f t="shared" si="1"/>
        <v>Low Population-Low Poverty</v>
      </c>
      <c r="B19307" s="35" t="s">
        <v>19326</v>
      </c>
      <c r="C19307" s="37">
        <v>191.0</v>
      </c>
      <c r="D19307" s="37">
        <v>0.0</v>
      </c>
      <c r="E19307" s="37" t="s">
        <v>16</v>
      </c>
      <c r="F19307" s="37" t="s">
        <v>9</v>
      </c>
    </row>
    <row r="19308">
      <c r="A19308" s="36" t="str">
        <f t="shared" si="1"/>
        <v>Low Population-Low Poverty</v>
      </c>
      <c r="B19308" s="35" t="s">
        <v>19327</v>
      </c>
      <c r="C19308" s="37">
        <v>46.0</v>
      </c>
      <c r="D19308" s="37">
        <v>0.0652173913043478</v>
      </c>
      <c r="E19308" s="37" t="s">
        <v>16</v>
      </c>
      <c r="F19308" s="37" t="s">
        <v>9</v>
      </c>
    </row>
    <row r="19309">
      <c r="A19309" s="36" t="str">
        <f t="shared" si="1"/>
        <v>Low Population-Middle Poverty</v>
      </c>
      <c r="B19309" s="35" t="s">
        <v>19328</v>
      </c>
      <c r="C19309" s="37">
        <v>39.0</v>
      </c>
      <c r="D19309" s="37">
        <v>0.153846153846154</v>
      </c>
      <c r="E19309" s="37" t="s">
        <v>16</v>
      </c>
      <c r="F19309" s="37" t="s">
        <v>10</v>
      </c>
    </row>
    <row r="19310">
      <c r="A19310" s="36" t="str">
        <f t="shared" si="1"/>
        <v>High Population-Middle Poverty</v>
      </c>
      <c r="B19310" s="35" t="s">
        <v>19329</v>
      </c>
      <c r="C19310" s="37">
        <v>15304.0</v>
      </c>
      <c r="D19310" s="37">
        <v>0.109840564558285</v>
      </c>
      <c r="E19310" s="37" t="s">
        <v>14</v>
      </c>
      <c r="F19310" s="37" t="s">
        <v>10</v>
      </c>
    </row>
    <row r="19311">
      <c r="A19311" s="36" t="str">
        <f t="shared" si="1"/>
        <v>Medium Population-Low Poverty</v>
      </c>
      <c r="B19311" s="35" t="s">
        <v>19330</v>
      </c>
      <c r="C19311" s="37">
        <v>8919.0</v>
      </c>
      <c r="D19311" s="37">
        <v>0.0850992263706694</v>
      </c>
      <c r="E19311" s="37" t="s">
        <v>15</v>
      </c>
      <c r="F19311" s="37" t="s">
        <v>9</v>
      </c>
    </row>
    <row r="19312">
      <c r="A19312" s="36" t="str">
        <f t="shared" si="1"/>
        <v>Low Population-Low Poverty</v>
      </c>
      <c r="B19312" s="35" t="s">
        <v>19331</v>
      </c>
      <c r="C19312" s="37">
        <v>422.0</v>
      </c>
      <c r="D19312" s="37">
        <v>0.0</v>
      </c>
      <c r="E19312" s="37" t="s">
        <v>16</v>
      </c>
      <c r="F19312" s="37" t="s">
        <v>9</v>
      </c>
    </row>
    <row r="19313">
      <c r="A19313" s="36" t="str">
        <f t="shared" si="1"/>
        <v>Low Population-Middle Poverty</v>
      </c>
      <c r="B19313" s="35" t="s">
        <v>19332</v>
      </c>
      <c r="C19313" s="37">
        <v>402.0</v>
      </c>
      <c r="D19313" s="37">
        <v>0.106965174129353</v>
      </c>
      <c r="E19313" s="37" t="s">
        <v>16</v>
      </c>
      <c r="F19313" s="37" t="s">
        <v>10</v>
      </c>
    </row>
    <row r="19314">
      <c r="A19314" s="36" t="str">
        <f t="shared" si="1"/>
        <v>Medium Population-Low Poverty</v>
      </c>
      <c r="B19314" s="35" t="s">
        <v>19333</v>
      </c>
      <c r="C19314" s="37">
        <v>1030.0</v>
      </c>
      <c r="D19314" s="37">
        <v>0.0970873786407767</v>
      </c>
      <c r="E19314" s="37" t="s">
        <v>15</v>
      </c>
      <c r="F19314" s="37" t="s">
        <v>9</v>
      </c>
    </row>
    <row r="19315">
      <c r="A19315" s="36" t="str">
        <f t="shared" si="1"/>
        <v>Low Population-Low Poverty</v>
      </c>
      <c r="B19315" s="35" t="s">
        <v>19334</v>
      </c>
      <c r="C19315" s="37">
        <v>300.0</v>
      </c>
      <c r="D19315" s="37">
        <v>0.0266666666666667</v>
      </c>
      <c r="E19315" s="37" t="s">
        <v>16</v>
      </c>
      <c r="F19315" s="37" t="s">
        <v>9</v>
      </c>
    </row>
    <row r="19316">
      <c r="A19316" s="36" t="str">
        <f t="shared" si="1"/>
        <v>Low Population-Low Poverty</v>
      </c>
      <c r="B19316" s="35" t="s">
        <v>19335</v>
      </c>
      <c r="C19316" s="37">
        <v>176.0</v>
      </c>
      <c r="D19316" s="37">
        <v>0.0681818181818182</v>
      </c>
      <c r="E19316" s="37" t="s">
        <v>16</v>
      </c>
      <c r="F19316" s="37" t="s">
        <v>9</v>
      </c>
    </row>
    <row r="19317">
      <c r="A19317" s="36" t="str">
        <f t="shared" si="1"/>
        <v>Medium Population-Middle Poverty</v>
      </c>
      <c r="B19317" s="35" t="s">
        <v>19336</v>
      </c>
      <c r="C19317" s="37">
        <v>2299.0</v>
      </c>
      <c r="D19317" s="37">
        <v>0.101348412353197</v>
      </c>
      <c r="E19317" s="37" t="s">
        <v>15</v>
      </c>
      <c r="F19317" s="37" t="s">
        <v>10</v>
      </c>
    </row>
    <row r="19318">
      <c r="A19318" s="36" t="str">
        <f t="shared" si="1"/>
        <v>Low Population-Impoverished</v>
      </c>
      <c r="B19318" s="35" t="s">
        <v>19337</v>
      </c>
      <c r="C19318" s="37">
        <v>489.0</v>
      </c>
      <c r="D19318" s="37">
        <v>0.955010224948875</v>
      </c>
      <c r="E19318" s="37" t="s">
        <v>16</v>
      </c>
      <c r="F19318" s="37" t="s">
        <v>12</v>
      </c>
    </row>
    <row r="19319">
      <c r="A19319" s="36" t="str">
        <f t="shared" si="1"/>
        <v>Low Population-Low Poverty</v>
      </c>
      <c r="B19319" s="35" t="s">
        <v>19338</v>
      </c>
      <c r="C19319" s="37">
        <v>29.0</v>
      </c>
      <c r="D19319" s="37">
        <v>0.0689655172413793</v>
      </c>
      <c r="E19319" s="37" t="s">
        <v>16</v>
      </c>
      <c r="F19319" s="37" t="s">
        <v>9</v>
      </c>
    </row>
    <row r="19320">
      <c r="A19320" s="36" t="str">
        <f t="shared" si="1"/>
        <v>Low Population-Low Poverty</v>
      </c>
      <c r="B19320" s="35" t="s">
        <v>19339</v>
      </c>
      <c r="C19320" s="37">
        <v>37.0</v>
      </c>
      <c r="D19320" s="37">
        <v>0.0</v>
      </c>
      <c r="E19320" s="37" t="s">
        <v>16</v>
      </c>
      <c r="F19320" s="37" t="s">
        <v>9</v>
      </c>
    </row>
    <row r="19321">
      <c r="A19321" s="36" t="str">
        <f t="shared" si="1"/>
        <v>Low Population-Low Poverty</v>
      </c>
      <c r="B19321" s="35" t="s">
        <v>19340</v>
      </c>
      <c r="C19321" s="37">
        <v>251.0</v>
      </c>
      <c r="D19321" s="37">
        <v>0.0119521912350598</v>
      </c>
      <c r="E19321" s="37" t="s">
        <v>16</v>
      </c>
      <c r="F19321" s="37" t="s">
        <v>9</v>
      </c>
    </row>
    <row r="19322">
      <c r="A19322" s="36" t="str">
        <f t="shared" si="1"/>
        <v>Medium Population-Low Poverty</v>
      </c>
      <c r="B19322" s="35" t="s">
        <v>19341</v>
      </c>
      <c r="C19322" s="37">
        <v>919.0</v>
      </c>
      <c r="D19322" s="37">
        <v>0.0108813928182807</v>
      </c>
      <c r="E19322" s="37" t="s">
        <v>15</v>
      </c>
      <c r="F19322" s="37" t="s">
        <v>9</v>
      </c>
    </row>
    <row r="19323">
      <c r="A19323" s="36" t="str">
        <f t="shared" si="1"/>
        <v>Low Population-Low Poverty</v>
      </c>
      <c r="B19323" s="35" t="s">
        <v>19342</v>
      </c>
      <c r="C19323" s="37">
        <v>393.0</v>
      </c>
      <c r="D19323" s="37">
        <v>0.0814249363867685</v>
      </c>
      <c r="E19323" s="37" t="s">
        <v>16</v>
      </c>
      <c r="F19323" s="37" t="s">
        <v>9</v>
      </c>
    </row>
    <row r="19324">
      <c r="A19324" s="36" t="str">
        <f t="shared" si="1"/>
        <v>Low Population-Middle Poverty</v>
      </c>
      <c r="B19324" s="35" t="s">
        <v>19343</v>
      </c>
      <c r="C19324" s="37">
        <v>103.0</v>
      </c>
      <c r="D19324" s="37">
        <v>0.106796116504854</v>
      </c>
      <c r="E19324" s="37" t="s">
        <v>16</v>
      </c>
      <c r="F19324" s="37" t="s">
        <v>10</v>
      </c>
    </row>
    <row r="19325">
      <c r="A19325" s="36" t="str">
        <f t="shared" si="1"/>
        <v>Low Population-Low Poverty</v>
      </c>
      <c r="B19325" s="35" t="s">
        <v>19344</v>
      </c>
      <c r="C19325" s="37">
        <v>208.0</v>
      </c>
      <c r="D19325" s="37">
        <v>0.0384615384615385</v>
      </c>
      <c r="E19325" s="37" t="s">
        <v>16</v>
      </c>
      <c r="F19325" s="37" t="s">
        <v>9</v>
      </c>
    </row>
    <row r="19326">
      <c r="A19326" s="36" t="str">
        <f t="shared" si="1"/>
        <v>Low Population-Low Poverty</v>
      </c>
      <c r="B19326" s="35" t="s">
        <v>19345</v>
      </c>
      <c r="C19326" s="37">
        <v>12.0</v>
      </c>
      <c r="D19326" s="37">
        <v>0.0</v>
      </c>
      <c r="E19326" s="37" t="s">
        <v>16</v>
      </c>
      <c r="F19326" s="37" t="s">
        <v>9</v>
      </c>
    </row>
    <row r="19327">
      <c r="A19327" s="36" t="str">
        <f t="shared" si="1"/>
        <v>Low Population-Low Poverty</v>
      </c>
      <c r="B19327" s="35" t="s">
        <v>19346</v>
      </c>
      <c r="C19327" s="37">
        <v>446.0</v>
      </c>
      <c r="D19327" s="37">
        <v>0.031390134529148</v>
      </c>
      <c r="E19327" s="37" t="s">
        <v>16</v>
      </c>
      <c r="F19327" s="37" t="s">
        <v>9</v>
      </c>
    </row>
    <row r="19328">
      <c r="A19328" s="36" t="str">
        <f t="shared" si="1"/>
        <v>Medium Population-Low Poverty</v>
      </c>
      <c r="B19328" s="35" t="s">
        <v>19347</v>
      </c>
      <c r="C19328" s="37">
        <v>2746.0</v>
      </c>
      <c r="D19328" s="37">
        <v>0.0371449380917698</v>
      </c>
      <c r="E19328" s="37" t="s">
        <v>15</v>
      </c>
      <c r="F19328" s="37" t="s">
        <v>9</v>
      </c>
    </row>
    <row r="19329">
      <c r="A19329" s="36" t="str">
        <f t="shared" si="1"/>
        <v>Low Population-Low Poverty</v>
      </c>
      <c r="B19329" s="35" t="s">
        <v>19348</v>
      </c>
      <c r="C19329" s="37">
        <v>130.0</v>
      </c>
      <c r="D19329" s="37">
        <v>0.0230769230769231</v>
      </c>
      <c r="E19329" s="37" t="s">
        <v>16</v>
      </c>
      <c r="F19329" s="37" t="s">
        <v>9</v>
      </c>
    </row>
    <row r="19330">
      <c r="A19330" s="36" t="str">
        <f t="shared" si="1"/>
        <v>Low Population-Low Poverty</v>
      </c>
      <c r="B19330" s="35" t="s">
        <v>19349</v>
      </c>
      <c r="C19330" s="37">
        <v>255.0</v>
      </c>
      <c r="D19330" s="37">
        <v>0.0274509803921569</v>
      </c>
      <c r="E19330" s="37" t="s">
        <v>16</v>
      </c>
      <c r="F19330" s="37" t="s">
        <v>9</v>
      </c>
    </row>
    <row r="19331">
      <c r="A19331" s="36" t="str">
        <f t="shared" si="1"/>
        <v>Low Population-Low Poverty</v>
      </c>
      <c r="B19331" s="35" t="s">
        <v>19350</v>
      </c>
      <c r="C19331" s="37">
        <v>119.0</v>
      </c>
      <c r="D19331" s="37">
        <v>0.0168067226890756</v>
      </c>
      <c r="E19331" s="37" t="s">
        <v>16</v>
      </c>
      <c r="F19331" s="37" t="s">
        <v>9</v>
      </c>
    </row>
    <row r="19332">
      <c r="A19332" s="36" t="str">
        <f t="shared" si="1"/>
        <v>Low Population-Low Poverty</v>
      </c>
      <c r="B19332" s="35" t="s">
        <v>19351</v>
      </c>
      <c r="C19332" s="37">
        <v>273.0</v>
      </c>
      <c r="D19332" s="37">
        <v>0.0</v>
      </c>
      <c r="E19332" s="37" t="s">
        <v>16</v>
      </c>
      <c r="F19332" s="37" t="s">
        <v>9</v>
      </c>
    </row>
    <row r="19333">
      <c r="A19333" s="36" t="str">
        <f t="shared" si="1"/>
        <v>Low Population-Low Poverty</v>
      </c>
      <c r="B19333" s="35" t="s">
        <v>19352</v>
      </c>
      <c r="C19333" s="37">
        <v>366.0</v>
      </c>
      <c r="D19333" s="37">
        <v>0.00273224043715847</v>
      </c>
      <c r="E19333" s="37" t="s">
        <v>16</v>
      </c>
      <c r="F19333" s="37" t="s">
        <v>9</v>
      </c>
    </row>
    <row r="19334">
      <c r="A19334" s="36" t="str">
        <f t="shared" si="1"/>
        <v>Low Population-Low Poverty</v>
      </c>
      <c r="B19334" s="35" t="s">
        <v>19353</v>
      </c>
      <c r="C19334" s="37">
        <v>427.0</v>
      </c>
      <c r="D19334" s="37">
        <v>0.0843091334894614</v>
      </c>
      <c r="E19334" s="37" t="s">
        <v>16</v>
      </c>
      <c r="F19334" s="37" t="s">
        <v>9</v>
      </c>
    </row>
    <row r="19335">
      <c r="A19335" s="36" t="str">
        <f t="shared" si="1"/>
        <v>Medium Population-Low Poverty</v>
      </c>
      <c r="B19335" s="35" t="s">
        <v>19354</v>
      </c>
      <c r="C19335" s="37">
        <v>1269.0</v>
      </c>
      <c r="D19335" s="37">
        <v>0.0851063829787234</v>
      </c>
      <c r="E19335" s="37" t="s">
        <v>15</v>
      </c>
      <c r="F19335" s="37" t="s">
        <v>9</v>
      </c>
    </row>
    <row r="19336">
      <c r="A19336" s="36" t="str">
        <f t="shared" si="1"/>
        <v>Low Population-Low Poverty</v>
      </c>
      <c r="B19336" s="35" t="s">
        <v>19355</v>
      </c>
      <c r="C19336" s="37">
        <v>96.0</v>
      </c>
      <c r="D19336" s="37">
        <v>0.0</v>
      </c>
      <c r="E19336" s="37" t="s">
        <v>16</v>
      </c>
      <c r="F19336" s="37" t="s">
        <v>9</v>
      </c>
    </row>
    <row r="19337">
      <c r="A19337" s="36" t="str">
        <f t="shared" si="1"/>
        <v>Medium Population-Low Poverty</v>
      </c>
      <c r="B19337" s="35" t="s">
        <v>19356</v>
      </c>
      <c r="C19337" s="37">
        <v>670.0</v>
      </c>
      <c r="D19337" s="37">
        <v>0.0805970149253731</v>
      </c>
      <c r="E19337" s="37" t="s">
        <v>15</v>
      </c>
      <c r="F19337" s="37" t="s">
        <v>9</v>
      </c>
    </row>
    <row r="19338">
      <c r="A19338" s="36" t="str">
        <f t="shared" si="1"/>
        <v>Low Population-Middle Poverty</v>
      </c>
      <c r="B19338" s="35" t="s">
        <v>19357</v>
      </c>
      <c r="C19338" s="37">
        <v>442.0</v>
      </c>
      <c r="D19338" s="37">
        <v>0.178733031674208</v>
      </c>
      <c r="E19338" s="37" t="s">
        <v>16</v>
      </c>
      <c r="F19338" s="37" t="s">
        <v>10</v>
      </c>
    </row>
    <row r="19339">
      <c r="A19339" s="36" t="str">
        <f t="shared" si="1"/>
        <v>Medium Population-Low Poverty</v>
      </c>
      <c r="B19339" s="35" t="s">
        <v>19358</v>
      </c>
      <c r="C19339" s="37">
        <v>696.0</v>
      </c>
      <c r="D19339" s="37">
        <v>0.0617816091954023</v>
      </c>
      <c r="E19339" s="37" t="s">
        <v>15</v>
      </c>
      <c r="F19339" s="37" t="s">
        <v>9</v>
      </c>
    </row>
    <row r="19340">
      <c r="A19340" s="36" t="str">
        <f t="shared" si="1"/>
        <v>Medium Population-Low Poverty</v>
      </c>
      <c r="B19340" s="35" t="s">
        <v>19359</v>
      </c>
      <c r="C19340" s="37">
        <v>507.0</v>
      </c>
      <c r="D19340" s="37">
        <v>0.0591715976331361</v>
      </c>
      <c r="E19340" s="37" t="s">
        <v>15</v>
      </c>
      <c r="F19340" s="37" t="s">
        <v>9</v>
      </c>
    </row>
    <row r="19341">
      <c r="A19341" s="36" t="str">
        <f t="shared" si="1"/>
        <v>Low Population-Low Poverty</v>
      </c>
      <c r="B19341" s="35" t="s">
        <v>19360</v>
      </c>
      <c r="C19341" s="37">
        <v>238.0</v>
      </c>
      <c r="D19341" s="37">
        <v>0.0294117647058824</v>
      </c>
      <c r="E19341" s="37" t="s">
        <v>16</v>
      </c>
      <c r="F19341" s="37" t="s">
        <v>9</v>
      </c>
    </row>
    <row r="19342">
      <c r="A19342" s="36" t="str">
        <f t="shared" si="1"/>
        <v>Low Population-Low Poverty</v>
      </c>
      <c r="B19342" s="35" t="s">
        <v>19361</v>
      </c>
      <c r="C19342" s="37">
        <v>279.0</v>
      </c>
      <c r="D19342" s="37">
        <v>0.0</v>
      </c>
      <c r="E19342" s="37" t="s">
        <v>16</v>
      </c>
      <c r="F19342" s="37" t="s">
        <v>9</v>
      </c>
    </row>
    <row r="19343">
      <c r="A19343" s="36" t="str">
        <f t="shared" si="1"/>
        <v>Low Population-Low Poverty</v>
      </c>
      <c r="B19343" s="35" t="s">
        <v>19362</v>
      </c>
      <c r="C19343" s="37">
        <v>353.0</v>
      </c>
      <c r="D19343" s="37">
        <v>0.0198300283286119</v>
      </c>
      <c r="E19343" s="37" t="s">
        <v>16</v>
      </c>
      <c r="F19343" s="37" t="s">
        <v>9</v>
      </c>
    </row>
    <row r="19344">
      <c r="A19344" s="36" t="str">
        <f t="shared" si="1"/>
        <v>Medium Population-Low Poverty</v>
      </c>
      <c r="B19344" s="35" t="s">
        <v>19363</v>
      </c>
      <c r="C19344" s="37">
        <v>1126.0</v>
      </c>
      <c r="D19344" s="37">
        <v>0.0275310834813499</v>
      </c>
      <c r="E19344" s="37" t="s">
        <v>15</v>
      </c>
      <c r="F19344" s="37" t="s">
        <v>9</v>
      </c>
    </row>
    <row r="19345">
      <c r="A19345" s="36" t="str">
        <f t="shared" si="1"/>
        <v>Medium Population-Middle Poverty</v>
      </c>
      <c r="B19345" s="35" t="s">
        <v>19364</v>
      </c>
      <c r="C19345" s="37">
        <v>1480.0</v>
      </c>
      <c r="D19345" s="37">
        <v>0.104054054054054</v>
      </c>
      <c r="E19345" s="37" t="s">
        <v>15</v>
      </c>
      <c r="F19345" s="37" t="s">
        <v>10</v>
      </c>
    </row>
    <row r="19346">
      <c r="A19346" s="36" t="str">
        <f t="shared" si="1"/>
        <v>Medium Population-Low Poverty</v>
      </c>
      <c r="B19346" s="35" t="s">
        <v>19365</v>
      </c>
      <c r="C19346" s="37">
        <v>1315.0</v>
      </c>
      <c r="D19346" s="37">
        <v>0.0555133079847909</v>
      </c>
      <c r="E19346" s="37" t="s">
        <v>15</v>
      </c>
      <c r="F19346" s="37" t="s">
        <v>9</v>
      </c>
    </row>
    <row r="19347">
      <c r="A19347" s="36" t="str">
        <f t="shared" si="1"/>
        <v>Low Population-Low Poverty</v>
      </c>
      <c r="B19347" s="35" t="s">
        <v>19366</v>
      </c>
      <c r="C19347" s="37">
        <v>144.0</v>
      </c>
      <c r="D19347" s="37">
        <v>0.0694444444444444</v>
      </c>
      <c r="E19347" s="37" t="s">
        <v>16</v>
      </c>
      <c r="F19347" s="37" t="s">
        <v>9</v>
      </c>
    </row>
    <row r="19348">
      <c r="A19348" s="36" t="str">
        <f t="shared" si="1"/>
        <v>Medium Population-Low Poverty</v>
      </c>
      <c r="B19348" s="35" t="s">
        <v>19367</v>
      </c>
      <c r="C19348" s="37">
        <v>2198.0</v>
      </c>
      <c r="D19348" s="37">
        <v>0.0468607825295723</v>
      </c>
      <c r="E19348" s="37" t="s">
        <v>15</v>
      </c>
      <c r="F19348" s="37" t="s">
        <v>9</v>
      </c>
    </row>
    <row r="19349">
      <c r="A19349" s="36" t="str">
        <f t="shared" si="1"/>
        <v>Medium Population-Low Poverty</v>
      </c>
      <c r="B19349" s="35" t="s">
        <v>19368</v>
      </c>
      <c r="C19349" s="37">
        <v>615.0</v>
      </c>
      <c r="D19349" s="37">
        <v>0.0959349593495935</v>
      </c>
      <c r="E19349" s="37" t="s">
        <v>15</v>
      </c>
      <c r="F19349" s="37" t="s">
        <v>9</v>
      </c>
    </row>
    <row r="19350">
      <c r="A19350" s="36" t="str">
        <f t="shared" si="1"/>
        <v>Medium Population-Low Poverty</v>
      </c>
      <c r="B19350" s="35" t="s">
        <v>19369</v>
      </c>
      <c r="C19350" s="37">
        <v>4103.0</v>
      </c>
      <c r="D19350" s="37">
        <v>0.00974896417255667</v>
      </c>
      <c r="E19350" s="37" t="s">
        <v>15</v>
      </c>
      <c r="F19350" s="37" t="s">
        <v>9</v>
      </c>
    </row>
    <row r="19351">
      <c r="A19351" s="36" t="str">
        <f t="shared" si="1"/>
        <v>Low Population-Low Poverty</v>
      </c>
      <c r="B19351" s="35" t="s">
        <v>19370</v>
      </c>
      <c r="C19351" s="37">
        <v>399.0</v>
      </c>
      <c r="D19351" s="37">
        <v>0.0451127819548872</v>
      </c>
      <c r="E19351" s="37" t="s">
        <v>16</v>
      </c>
      <c r="F19351" s="37" t="s">
        <v>9</v>
      </c>
    </row>
    <row r="19352">
      <c r="A19352" s="36" t="str">
        <f t="shared" si="1"/>
        <v>Low Population-Low Poverty</v>
      </c>
      <c r="B19352" s="35" t="s">
        <v>19371</v>
      </c>
      <c r="C19352" s="37">
        <v>386.0</v>
      </c>
      <c r="D19352" s="37">
        <v>0.0647668393782383</v>
      </c>
      <c r="E19352" s="37" t="s">
        <v>16</v>
      </c>
      <c r="F19352" s="37" t="s">
        <v>9</v>
      </c>
    </row>
    <row r="19353">
      <c r="A19353" s="36" t="str">
        <f t="shared" si="1"/>
        <v>Medium Population-Low Poverty</v>
      </c>
      <c r="B19353" s="35" t="s">
        <v>19372</v>
      </c>
      <c r="C19353" s="37">
        <v>1847.0</v>
      </c>
      <c r="D19353" s="37">
        <v>0.0319436924742826</v>
      </c>
      <c r="E19353" s="37" t="s">
        <v>15</v>
      </c>
      <c r="F19353" s="37" t="s">
        <v>9</v>
      </c>
    </row>
    <row r="19354">
      <c r="A19354" s="36" t="str">
        <f t="shared" si="1"/>
        <v>Medium Population-Low Poverty</v>
      </c>
      <c r="B19354" s="35" t="s">
        <v>19373</v>
      </c>
      <c r="C19354" s="37">
        <v>531.0</v>
      </c>
      <c r="D19354" s="37">
        <v>0.0583804143126177</v>
      </c>
      <c r="E19354" s="37" t="s">
        <v>15</v>
      </c>
      <c r="F19354" s="37" t="s">
        <v>9</v>
      </c>
    </row>
    <row r="19355">
      <c r="A19355" s="36" t="str">
        <f t="shared" si="1"/>
        <v>Medium Population-Low Poverty</v>
      </c>
      <c r="B19355" s="35" t="s">
        <v>19374</v>
      </c>
      <c r="C19355" s="37">
        <v>1160.0</v>
      </c>
      <c r="D19355" s="37">
        <v>0.0689655172413793</v>
      </c>
      <c r="E19355" s="37" t="s">
        <v>15</v>
      </c>
      <c r="F19355" s="37" t="s">
        <v>9</v>
      </c>
    </row>
    <row r="19356">
      <c r="A19356" s="36" t="str">
        <f t="shared" si="1"/>
        <v>Medium Population-Low Poverty</v>
      </c>
      <c r="B19356" s="35" t="s">
        <v>19375</v>
      </c>
      <c r="C19356" s="37">
        <v>2951.0</v>
      </c>
      <c r="D19356" s="37">
        <v>0.0586241951880718</v>
      </c>
      <c r="E19356" s="37" t="s">
        <v>15</v>
      </c>
      <c r="F19356" s="37" t="s">
        <v>9</v>
      </c>
    </row>
    <row r="19357">
      <c r="A19357" s="36" t="str">
        <f t="shared" si="1"/>
        <v>Low Population-Middle Poverty</v>
      </c>
      <c r="B19357" s="35" t="s">
        <v>19376</v>
      </c>
      <c r="C19357" s="37">
        <v>168.0</v>
      </c>
      <c r="D19357" s="37">
        <v>0.220238095238095</v>
      </c>
      <c r="E19357" s="37" t="s">
        <v>16</v>
      </c>
      <c r="F19357" s="37" t="s">
        <v>10</v>
      </c>
    </row>
    <row r="19358">
      <c r="A19358" s="36" t="str">
        <f t="shared" si="1"/>
        <v>Low Population-Middle Poverty</v>
      </c>
      <c r="B19358" s="35" t="s">
        <v>19377</v>
      </c>
      <c r="C19358" s="37">
        <v>93.0</v>
      </c>
      <c r="D19358" s="37">
        <v>0.21505376344086</v>
      </c>
      <c r="E19358" s="37" t="s">
        <v>16</v>
      </c>
      <c r="F19358" s="37" t="s">
        <v>10</v>
      </c>
    </row>
    <row r="19359">
      <c r="A19359" s="36" t="str">
        <f t="shared" si="1"/>
        <v>Low Population-Low Poverty</v>
      </c>
      <c r="B19359" s="35" t="s">
        <v>19378</v>
      </c>
      <c r="C19359" s="37">
        <v>90.0</v>
      </c>
      <c r="D19359" s="37">
        <v>0.0</v>
      </c>
      <c r="E19359" s="37" t="s">
        <v>16</v>
      </c>
      <c r="F19359" s="37" t="s">
        <v>9</v>
      </c>
    </row>
    <row r="19360">
      <c r="A19360" s="36" t="str">
        <f t="shared" si="1"/>
        <v>Medium Population-Low Poverty</v>
      </c>
      <c r="B19360" s="35" t="s">
        <v>19379</v>
      </c>
      <c r="C19360" s="37">
        <v>1343.0</v>
      </c>
      <c r="D19360" s="37">
        <v>0.0290394638868206</v>
      </c>
      <c r="E19360" s="37" t="s">
        <v>15</v>
      </c>
      <c r="F19360" s="37" t="s">
        <v>9</v>
      </c>
    </row>
    <row r="19361">
      <c r="A19361" s="36" t="str">
        <f t="shared" si="1"/>
        <v>Medium Population-Low Poverty</v>
      </c>
      <c r="B19361" s="35" t="s">
        <v>19380</v>
      </c>
      <c r="C19361" s="37">
        <v>1167.0</v>
      </c>
      <c r="D19361" s="37">
        <v>0.0377035132819195</v>
      </c>
      <c r="E19361" s="37" t="s">
        <v>15</v>
      </c>
      <c r="F19361" s="37" t="s">
        <v>9</v>
      </c>
    </row>
    <row r="19362">
      <c r="A19362" s="36" t="str">
        <f t="shared" si="1"/>
        <v>Low Population-Middle Poverty</v>
      </c>
      <c r="B19362" s="35" t="s">
        <v>19381</v>
      </c>
      <c r="C19362" s="37">
        <v>360.0</v>
      </c>
      <c r="D19362" s="37">
        <v>0.130555555555556</v>
      </c>
      <c r="E19362" s="37" t="s">
        <v>16</v>
      </c>
      <c r="F19362" s="37" t="s">
        <v>10</v>
      </c>
    </row>
    <row r="19363">
      <c r="A19363" s="36" t="str">
        <f t="shared" si="1"/>
        <v>Low Population-Low Poverty</v>
      </c>
      <c r="B19363" s="35" t="s">
        <v>19382</v>
      </c>
      <c r="C19363" s="37">
        <v>141.0</v>
      </c>
      <c r="D19363" s="37">
        <v>0.0</v>
      </c>
      <c r="E19363" s="37" t="s">
        <v>16</v>
      </c>
      <c r="F19363" s="37" t="s">
        <v>9</v>
      </c>
    </row>
    <row r="19364">
      <c r="A19364" s="36" t="str">
        <f t="shared" si="1"/>
        <v>Low Population-Middle Poverty</v>
      </c>
      <c r="B19364" s="35" t="s">
        <v>19383</v>
      </c>
      <c r="C19364" s="37">
        <v>393.0</v>
      </c>
      <c r="D19364" s="37">
        <v>0.137404580152672</v>
      </c>
      <c r="E19364" s="37" t="s">
        <v>16</v>
      </c>
      <c r="F19364" s="37" t="s">
        <v>10</v>
      </c>
    </row>
    <row r="19365">
      <c r="A19365" s="36" t="str">
        <f t="shared" si="1"/>
        <v>Medium Population-Low Poverty</v>
      </c>
      <c r="B19365" s="35" t="s">
        <v>19384</v>
      </c>
      <c r="C19365" s="37">
        <v>548.0</v>
      </c>
      <c r="D19365" s="37">
        <v>0.0474452554744526</v>
      </c>
      <c r="E19365" s="37" t="s">
        <v>15</v>
      </c>
      <c r="F19365" s="37" t="s">
        <v>9</v>
      </c>
    </row>
    <row r="19366">
      <c r="A19366" s="36" t="str">
        <f t="shared" si="1"/>
        <v>Low Population-Low Poverty</v>
      </c>
      <c r="B19366" s="35" t="s">
        <v>19385</v>
      </c>
      <c r="C19366" s="37">
        <v>48.0</v>
      </c>
      <c r="D19366" s="37">
        <v>0.0</v>
      </c>
      <c r="E19366" s="37" t="s">
        <v>16</v>
      </c>
      <c r="F19366" s="37" t="s">
        <v>9</v>
      </c>
    </row>
    <row r="19367">
      <c r="A19367" s="36" t="str">
        <f t="shared" si="1"/>
        <v>Low Population-Low Poverty</v>
      </c>
      <c r="B19367" s="35" t="s">
        <v>19386</v>
      </c>
      <c r="C19367" s="37">
        <v>235.0</v>
      </c>
      <c r="D19367" s="37">
        <v>0.051063829787234</v>
      </c>
      <c r="E19367" s="37" t="s">
        <v>16</v>
      </c>
      <c r="F19367" s="37" t="s">
        <v>9</v>
      </c>
    </row>
    <row r="19368">
      <c r="A19368" s="36" t="str">
        <f t="shared" si="1"/>
        <v>Low Population-Low Poverty</v>
      </c>
      <c r="B19368" s="35" t="s">
        <v>19387</v>
      </c>
      <c r="C19368" s="37">
        <v>383.0</v>
      </c>
      <c r="D19368" s="37">
        <v>0.0182767624020888</v>
      </c>
      <c r="E19368" s="37" t="s">
        <v>16</v>
      </c>
      <c r="F19368" s="37" t="s">
        <v>9</v>
      </c>
    </row>
    <row r="19369">
      <c r="A19369" s="36" t="str">
        <f t="shared" si="1"/>
        <v>Low Population-Low Poverty</v>
      </c>
      <c r="B19369" s="35" t="s">
        <v>19388</v>
      </c>
      <c r="C19369" s="37">
        <v>92.0</v>
      </c>
      <c r="D19369" s="37">
        <v>0.0326086956521739</v>
      </c>
      <c r="E19369" s="37" t="s">
        <v>16</v>
      </c>
      <c r="F19369" s="37" t="s">
        <v>9</v>
      </c>
    </row>
    <row r="19370">
      <c r="A19370" s="36" t="str">
        <f t="shared" si="1"/>
        <v>Low Population-Middle Poverty</v>
      </c>
      <c r="B19370" s="35" t="s">
        <v>19389</v>
      </c>
      <c r="C19370" s="37">
        <v>417.0</v>
      </c>
      <c r="D19370" s="37">
        <v>0.11031175059952</v>
      </c>
      <c r="E19370" s="37" t="s">
        <v>16</v>
      </c>
      <c r="F19370" s="37" t="s">
        <v>10</v>
      </c>
    </row>
    <row r="19371">
      <c r="A19371" s="36" t="str">
        <f t="shared" si="1"/>
        <v>Medium Population-Low Poverty</v>
      </c>
      <c r="B19371" s="35" t="s">
        <v>19390</v>
      </c>
      <c r="C19371" s="37">
        <v>7069.0</v>
      </c>
      <c r="D19371" s="37">
        <v>0.0974678172301598</v>
      </c>
      <c r="E19371" s="37" t="s">
        <v>15</v>
      </c>
      <c r="F19371" s="37" t="s">
        <v>9</v>
      </c>
    </row>
    <row r="19372">
      <c r="A19372" s="36" t="str">
        <f t="shared" si="1"/>
        <v>Medium Population-Middle Poverty</v>
      </c>
      <c r="B19372" s="35" t="s">
        <v>19391</v>
      </c>
      <c r="C19372" s="37">
        <v>8505.0</v>
      </c>
      <c r="D19372" s="37">
        <v>0.112286890064668</v>
      </c>
      <c r="E19372" s="37" t="s">
        <v>15</v>
      </c>
      <c r="F19372" s="37" t="s">
        <v>10</v>
      </c>
    </row>
    <row r="19373">
      <c r="A19373" s="36" t="str">
        <f t="shared" si="1"/>
        <v>Medium Population-Low Poverty</v>
      </c>
      <c r="B19373" s="35" t="s">
        <v>19392</v>
      </c>
      <c r="C19373" s="37">
        <v>661.0</v>
      </c>
      <c r="D19373" s="37">
        <v>0.0181543116490166</v>
      </c>
      <c r="E19373" s="37" t="s">
        <v>15</v>
      </c>
      <c r="F19373" s="37" t="s">
        <v>9</v>
      </c>
    </row>
    <row r="19374">
      <c r="A19374" s="36" t="str">
        <f t="shared" si="1"/>
        <v>High Population-Low Poverty</v>
      </c>
      <c r="B19374" s="35" t="s">
        <v>19393</v>
      </c>
      <c r="C19374" s="37">
        <v>34911.0</v>
      </c>
      <c r="D19374" s="37">
        <v>0.0723554180630747</v>
      </c>
      <c r="E19374" s="37" t="s">
        <v>14</v>
      </c>
      <c r="F19374" s="37" t="s">
        <v>9</v>
      </c>
    </row>
    <row r="19375">
      <c r="A19375" s="36" t="str">
        <f t="shared" si="1"/>
        <v>Medium Population-Low Poverty</v>
      </c>
      <c r="B19375" s="35" t="s">
        <v>19394</v>
      </c>
      <c r="C19375" s="37">
        <v>503.0</v>
      </c>
      <c r="D19375" s="37">
        <v>0.0</v>
      </c>
      <c r="E19375" s="37" t="s">
        <v>15</v>
      </c>
      <c r="F19375" s="37" t="s">
        <v>9</v>
      </c>
    </row>
    <row r="19376">
      <c r="A19376" s="36" t="str">
        <f t="shared" si="1"/>
        <v>Medium Population-Low Poverty</v>
      </c>
      <c r="B19376" s="35" t="s">
        <v>19395</v>
      </c>
      <c r="C19376" s="37">
        <v>871.0</v>
      </c>
      <c r="D19376" s="37">
        <v>0.0826636050516648</v>
      </c>
      <c r="E19376" s="37" t="s">
        <v>15</v>
      </c>
      <c r="F19376" s="37" t="s">
        <v>9</v>
      </c>
    </row>
    <row r="19377">
      <c r="A19377" s="36" t="str">
        <f t="shared" si="1"/>
        <v>High Population-Middle Poverty</v>
      </c>
      <c r="B19377" s="35" t="s">
        <v>19396</v>
      </c>
      <c r="C19377" s="37">
        <v>28710.0</v>
      </c>
      <c r="D19377" s="37">
        <v>0.193730407523511</v>
      </c>
      <c r="E19377" s="37" t="s">
        <v>14</v>
      </c>
      <c r="F19377" s="37" t="s">
        <v>10</v>
      </c>
    </row>
    <row r="19378">
      <c r="A19378" s="36" t="str">
        <f t="shared" si="1"/>
        <v>High Population-Middle Poverty</v>
      </c>
      <c r="B19378" s="35" t="s">
        <v>19397</v>
      </c>
      <c r="C19378" s="37">
        <v>48687.0</v>
      </c>
      <c r="D19378" s="37">
        <v>0.152710169038963</v>
      </c>
      <c r="E19378" s="37" t="s">
        <v>14</v>
      </c>
      <c r="F19378" s="37" t="s">
        <v>10</v>
      </c>
    </row>
    <row r="19379">
      <c r="A19379" s="36" t="str">
        <f t="shared" si="1"/>
        <v>High Population-Low Poverty</v>
      </c>
      <c r="B19379" s="35" t="s">
        <v>19398</v>
      </c>
      <c r="C19379" s="37">
        <v>40418.0</v>
      </c>
      <c r="D19379" s="37">
        <v>0.0524766193280222</v>
      </c>
      <c r="E19379" s="37" t="s">
        <v>14</v>
      </c>
      <c r="F19379" s="37" t="s">
        <v>9</v>
      </c>
    </row>
    <row r="19380">
      <c r="A19380" s="36" t="str">
        <f t="shared" si="1"/>
        <v>High Population-Middle Poverty</v>
      </c>
      <c r="B19380" s="35" t="s">
        <v>19399</v>
      </c>
      <c r="C19380" s="37">
        <v>39337.0</v>
      </c>
      <c r="D19380" s="37">
        <v>0.150443602715001</v>
      </c>
      <c r="E19380" s="37" t="s">
        <v>14</v>
      </c>
      <c r="F19380" s="37" t="s">
        <v>10</v>
      </c>
    </row>
    <row r="19381">
      <c r="A19381" s="36" t="str">
        <f t="shared" si="1"/>
        <v>High Population-Middle Poverty</v>
      </c>
      <c r="B19381" s="35" t="s">
        <v>19400</v>
      </c>
      <c r="C19381" s="37">
        <v>15672.0</v>
      </c>
      <c r="D19381" s="37">
        <v>0.294410413476263</v>
      </c>
      <c r="E19381" s="37" t="s">
        <v>14</v>
      </c>
      <c r="F19381" s="37" t="s">
        <v>10</v>
      </c>
    </row>
    <row r="19382">
      <c r="A19382" s="36" t="str">
        <f t="shared" si="1"/>
        <v>Medium Population-Low Poverty</v>
      </c>
      <c r="B19382" s="35" t="s">
        <v>19401</v>
      </c>
      <c r="C19382" s="37">
        <v>2147.0</v>
      </c>
      <c r="D19382" s="37">
        <v>0.0605496040987424</v>
      </c>
      <c r="E19382" s="37" t="s">
        <v>15</v>
      </c>
      <c r="F19382" s="37" t="s">
        <v>9</v>
      </c>
    </row>
    <row r="19383">
      <c r="A19383" s="36" t="str">
        <f t="shared" si="1"/>
        <v>Low Population-Middle Poverty</v>
      </c>
      <c r="B19383" s="35" t="s">
        <v>19402</v>
      </c>
      <c r="C19383" s="37">
        <v>335.0</v>
      </c>
      <c r="D19383" s="37">
        <v>0.167164179104478</v>
      </c>
      <c r="E19383" s="37" t="s">
        <v>16</v>
      </c>
      <c r="F19383" s="37" t="s">
        <v>10</v>
      </c>
    </row>
    <row r="19384">
      <c r="A19384" s="36" t="str">
        <f t="shared" si="1"/>
        <v>Medium Population-Low Poverty</v>
      </c>
      <c r="B19384" s="35" t="s">
        <v>19403</v>
      </c>
      <c r="C19384" s="37">
        <v>501.0</v>
      </c>
      <c r="D19384" s="37">
        <v>0.0758483033932136</v>
      </c>
      <c r="E19384" s="37" t="s">
        <v>15</v>
      </c>
      <c r="F19384" s="37" t="s">
        <v>9</v>
      </c>
    </row>
    <row r="19385">
      <c r="A19385" s="36" t="str">
        <f t="shared" si="1"/>
        <v>Low Population-Low Poverty</v>
      </c>
      <c r="B19385" s="35" t="s">
        <v>19404</v>
      </c>
      <c r="C19385" s="37">
        <v>308.0</v>
      </c>
      <c r="D19385" s="37">
        <v>0.0227272727272727</v>
      </c>
      <c r="E19385" s="37" t="s">
        <v>16</v>
      </c>
      <c r="F19385" s="37" t="s">
        <v>9</v>
      </c>
    </row>
    <row r="19386">
      <c r="A19386" s="36" t="str">
        <f t="shared" si="1"/>
        <v>Low Population-Middle Poverty</v>
      </c>
      <c r="B19386" s="35" t="s">
        <v>19405</v>
      </c>
      <c r="C19386" s="37">
        <v>156.0</v>
      </c>
      <c r="D19386" s="37">
        <v>0.166666666666667</v>
      </c>
      <c r="E19386" s="37" t="s">
        <v>16</v>
      </c>
      <c r="F19386" s="37" t="s">
        <v>10</v>
      </c>
    </row>
    <row r="19387">
      <c r="A19387" s="36" t="str">
        <f t="shared" si="1"/>
        <v>Medium Population-Low Poverty</v>
      </c>
      <c r="B19387" s="35" t="s">
        <v>19406</v>
      </c>
      <c r="C19387" s="37">
        <v>946.0</v>
      </c>
      <c r="D19387" s="37">
        <v>0.0243128964059197</v>
      </c>
      <c r="E19387" s="37" t="s">
        <v>15</v>
      </c>
      <c r="F19387" s="37" t="s">
        <v>9</v>
      </c>
    </row>
    <row r="19388">
      <c r="A19388" s="36" t="str">
        <f t="shared" si="1"/>
        <v>Low Population-Low Poverty</v>
      </c>
      <c r="B19388" s="35" t="s">
        <v>19407</v>
      </c>
      <c r="C19388" s="37">
        <v>33.0</v>
      </c>
      <c r="D19388" s="37">
        <v>0.0</v>
      </c>
      <c r="E19388" s="37" t="s">
        <v>16</v>
      </c>
      <c r="F19388" s="37" t="s">
        <v>9</v>
      </c>
    </row>
    <row r="19389">
      <c r="A19389" s="36" t="str">
        <f t="shared" si="1"/>
        <v>Medium Population-Low Poverty</v>
      </c>
      <c r="B19389" s="35" t="s">
        <v>19408</v>
      </c>
      <c r="C19389" s="37">
        <v>1949.0</v>
      </c>
      <c r="D19389" s="37">
        <v>0.0554130323242689</v>
      </c>
      <c r="E19389" s="37" t="s">
        <v>15</v>
      </c>
      <c r="F19389" s="37" t="s">
        <v>9</v>
      </c>
    </row>
    <row r="19390">
      <c r="A19390" s="36" t="str">
        <f t="shared" si="1"/>
        <v>Low Population-Low Poverty</v>
      </c>
      <c r="B19390" s="35" t="s">
        <v>19409</v>
      </c>
      <c r="C19390" s="37">
        <v>304.0</v>
      </c>
      <c r="D19390" s="37">
        <v>0.0592105263157895</v>
      </c>
      <c r="E19390" s="37" t="s">
        <v>16</v>
      </c>
      <c r="F19390" s="37" t="s">
        <v>9</v>
      </c>
    </row>
    <row r="19391">
      <c r="A19391" s="36" t="str">
        <f t="shared" si="1"/>
        <v>Low Population-Low Poverty</v>
      </c>
      <c r="B19391" s="35" t="s">
        <v>19410</v>
      </c>
      <c r="C19391" s="37">
        <v>219.0</v>
      </c>
      <c r="D19391" s="37">
        <v>0.0</v>
      </c>
      <c r="E19391" s="37" t="s">
        <v>16</v>
      </c>
      <c r="F19391" s="37" t="s">
        <v>9</v>
      </c>
    </row>
    <row r="19392">
      <c r="A19392" s="36" t="str">
        <f t="shared" si="1"/>
        <v>Low Population-Low Poverty</v>
      </c>
      <c r="B19392" s="35" t="s">
        <v>19411</v>
      </c>
      <c r="C19392" s="37">
        <v>75.0</v>
      </c>
      <c r="D19392" s="37">
        <v>0.0</v>
      </c>
      <c r="E19392" s="37" t="s">
        <v>16</v>
      </c>
      <c r="F19392" s="37" t="s">
        <v>9</v>
      </c>
    </row>
    <row r="19393">
      <c r="A19393" s="36" t="str">
        <f t="shared" si="1"/>
        <v>Medium Population-Low Poverty</v>
      </c>
      <c r="B19393" s="35" t="s">
        <v>19412</v>
      </c>
      <c r="C19393" s="37">
        <v>924.0</v>
      </c>
      <c r="D19393" s="37">
        <v>0.0573593073593074</v>
      </c>
      <c r="E19393" s="37" t="s">
        <v>15</v>
      </c>
      <c r="F19393" s="37" t="s">
        <v>9</v>
      </c>
    </row>
    <row r="19394">
      <c r="A19394" s="36" t="str">
        <f t="shared" si="1"/>
        <v>Low Population-Low Poverty</v>
      </c>
      <c r="B19394" s="35" t="s">
        <v>19413</v>
      </c>
      <c r="C19394" s="37">
        <v>494.0</v>
      </c>
      <c r="D19394" s="37">
        <v>0.0283400809716599</v>
      </c>
      <c r="E19394" s="37" t="s">
        <v>16</v>
      </c>
      <c r="F19394" s="37" t="s">
        <v>9</v>
      </c>
    </row>
    <row r="19395">
      <c r="A19395" s="36" t="str">
        <f t="shared" si="1"/>
        <v>Medium Population-Middle Poverty</v>
      </c>
      <c r="B19395" s="35" t="s">
        <v>19414</v>
      </c>
      <c r="C19395" s="37">
        <v>804.0</v>
      </c>
      <c r="D19395" s="37">
        <v>0.175373134328358</v>
      </c>
      <c r="E19395" s="37" t="s">
        <v>15</v>
      </c>
      <c r="F19395" s="37" t="s">
        <v>10</v>
      </c>
    </row>
    <row r="19396">
      <c r="A19396" s="36" t="str">
        <f t="shared" si="1"/>
        <v>Low Population-Middle Poverty</v>
      </c>
      <c r="B19396" s="35" t="s">
        <v>19415</v>
      </c>
      <c r="C19396" s="37">
        <v>112.0</v>
      </c>
      <c r="D19396" s="37">
        <v>0.205357142857143</v>
      </c>
      <c r="E19396" s="37" t="s">
        <v>16</v>
      </c>
      <c r="F19396" s="37" t="s">
        <v>10</v>
      </c>
    </row>
    <row r="19397">
      <c r="A19397" s="36" t="str">
        <f t="shared" si="1"/>
        <v>Medium Population-Low Poverty</v>
      </c>
      <c r="B19397" s="35" t="s">
        <v>19416</v>
      </c>
      <c r="C19397" s="37">
        <v>620.0</v>
      </c>
      <c r="D19397" s="37">
        <v>0.0241935483870968</v>
      </c>
      <c r="E19397" s="37" t="s">
        <v>15</v>
      </c>
      <c r="F19397" s="37" t="s">
        <v>9</v>
      </c>
    </row>
    <row r="19398">
      <c r="A19398" s="36" t="str">
        <f t="shared" si="1"/>
        <v>Low Population-Low Poverty</v>
      </c>
      <c r="B19398" s="35" t="s">
        <v>19417</v>
      </c>
      <c r="C19398" s="37">
        <v>348.0</v>
      </c>
      <c r="D19398" s="37">
        <v>0.0718390804597701</v>
      </c>
      <c r="E19398" s="37" t="s">
        <v>16</v>
      </c>
      <c r="F19398" s="37" t="s">
        <v>9</v>
      </c>
    </row>
    <row r="19399">
      <c r="A19399" s="36" t="str">
        <f t="shared" si="1"/>
        <v>Low Population-Low Poverty</v>
      </c>
      <c r="B19399" s="35" t="s">
        <v>19418</v>
      </c>
      <c r="C19399" s="37">
        <v>228.0</v>
      </c>
      <c r="D19399" s="37">
        <v>0.0482456140350877</v>
      </c>
      <c r="E19399" s="37" t="s">
        <v>16</v>
      </c>
      <c r="F19399" s="37" t="s">
        <v>9</v>
      </c>
    </row>
    <row r="19400">
      <c r="A19400" s="36" t="str">
        <f t="shared" si="1"/>
        <v>Low Population-Low Poverty</v>
      </c>
      <c r="B19400" s="35" t="s">
        <v>19419</v>
      </c>
      <c r="C19400" s="37">
        <v>440.0</v>
      </c>
      <c r="D19400" s="37">
        <v>0.0886363636363636</v>
      </c>
      <c r="E19400" s="37" t="s">
        <v>16</v>
      </c>
      <c r="F19400" s="37" t="s">
        <v>9</v>
      </c>
    </row>
    <row r="19401">
      <c r="A19401" s="36" t="str">
        <f t="shared" si="1"/>
        <v>Medium Population-Middle Poverty</v>
      </c>
      <c r="B19401" s="35" t="s">
        <v>19420</v>
      </c>
      <c r="C19401" s="37">
        <v>5093.0</v>
      </c>
      <c r="D19401" s="37">
        <v>0.109758492047909</v>
      </c>
      <c r="E19401" s="37" t="s">
        <v>15</v>
      </c>
      <c r="F19401" s="37" t="s">
        <v>10</v>
      </c>
    </row>
    <row r="19402">
      <c r="A19402" s="36" t="str">
        <f t="shared" si="1"/>
        <v>Low Population-Low Poverty</v>
      </c>
      <c r="B19402" s="35" t="s">
        <v>19421</v>
      </c>
      <c r="C19402" s="37">
        <v>184.0</v>
      </c>
      <c r="D19402" s="37">
        <v>0.0</v>
      </c>
      <c r="E19402" s="37" t="s">
        <v>16</v>
      </c>
      <c r="F19402" s="37" t="s">
        <v>9</v>
      </c>
    </row>
    <row r="19403">
      <c r="A19403" s="36" t="str">
        <f t="shared" si="1"/>
        <v>Low Population-High Poverty</v>
      </c>
      <c r="B19403" s="35" t="s">
        <v>19422</v>
      </c>
      <c r="C19403" s="37">
        <v>14.0</v>
      </c>
      <c r="D19403" s="37">
        <v>0.357142857142857</v>
      </c>
      <c r="E19403" s="37" t="s">
        <v>16</v>
      </c>
      <c r="F19403" s="37" t="s">
        <v>11</v>
      </c>
    </row>
    <row r="19404">
      <c r="A19404" s="36" t="str">
        <f t="shared" si="1"/>
        <v>Medium Population-Low Poverty</v>
      </c>
      <c r="B19404" s="35" t="s">
        <v>19423</v>
      </c>
      <c r="C19404" s="37">
        <v>1086.0</v>
      </c>
      <c r="D19404" s="37">
        <v>0.065377532228361</v>
      </c>
      <c r="E19404" s="37" t="s">
        <v>15</v>
      </c>
      <c r="F19404" s="37" t="s">
        <v>9</v>
      </c>
    </row>
    <row r="19405">
      <c r="A19405" s="36" t="str">
        <f t="shared" si="1"/>
        <v>Low Population-Low Poverty</v>
      </c>
      <c r="B19405" s="35" t="s">
        <v>19424</v>
      </c>
      <c r="C19405" s="37">
        <v>163.0</v>
      </c>
      <c r="D19405" s="37">
        <v>0.0368098159509202</v>
      </c>
      <c r="E19405" s="37" t="s">
        <v>16</v>
      </c>
      <c r="F19405" s="37" t="s">
        <v>9</v>
      </c>
    </row>
    <row r="19406">
      <c r="A19406" s="36" t="str">
        <f t="shared" si="1"/>
        <v>Medium Population-Low Poverty</v>
      </c>
      <c r="B19406" s="35" t="s">
        <v>19425</v>
      </c>
      <c r="C19406" s="37">
        <v>619.0</v>
      </c>
      <c r="D19406" s="37">
        <v>0.0646203554119548</v>
      </c>
      <c r="E19406" s="37" t="s">
        <v>15</v>
      </c>
      <c r="F19406" s="37" t="s">
        <v>9</v>
      </c>
    </row>
    <row r="19407">
      <c r="A19407" s="36" t="str">
        <f t="shared" si="1"/>
        <v>Low Population-Low Poverty</v>
      </c>
      <c r="B19407" s="35" t="s">
        <v>19426</v>
      </c>
      <c r="C19407" s="37">
        <v>118.0</v>
      </c>
      <c r="D19407" s="37">
        <v>0.0169491525423729</v>
      </c>
      <c r="E19407" s="37" t="s">
        <v>16</v>
      </c>
      <c r="F19407" s="37" t="s">
        <v>9</v>
      </c>
    </row>
    <row r="19408">
      <c r="A19408" s="36" t="str">
        <f t="shared" si="1"/>
        <v>Medium Population-Middle Poverty</v>
      </c>
      <c r="B19408" s="35" t="s">
        <v>19427</v>
      </c>
      <c r="C19408" s="37">
        <v>2305.0</v>
      </c>
      <c r="D19408" s="37">
        <v>0.113665943600868</v>
      </c>
      <c r="E19408" s="37" t="s">
        <v>15</v>
      </c>
      <c r="F19408" s="37" t="s">
        <v>10</v>
      </c>
    </row>
    <row r="19409">
      <c r="A19409" s="36" t="str">
        <f t="shared" si="1"/>
        <v>Low Population-Low Poverty</v>
      </c>
      <c r="B19409" s="35" t="s">
        <v>19428</v>
      </c>
      <c r="C19409" s="37">
        <v>208.0</v>
      </c>
      <c r="D19409" s="37">
        <v>0.0240384615384615</v>
      </c>
      <c r="E19409" s="37" t="s">
        <v>16</v>
      </c>
      <c r="F19409" s="37" t="s">
        <v>9</v>
      </c>
    </row>
    <row r="19410">
      <c r="A19410" s="36" t="str">
        <f t="shared" si="1"/>
        <v>Medium Population-Low Poverty</v>
      </c>
      <c r="B19410" s="35" t="s">
        <v>19429</v>
      </c>
      <c r="C19410" s="37">
        <v>1991.0</v>
      </c>
      <c r="D19410" s="37">
        <v>0.0949271722752386</v>
      </c>
      <c r="E19410" s="37" t="s">
        <v>15</v>
      </c>
      <c r="F19410" s="37" t="s">
        <v>9</v>
      </c>
    </row>
    <row r="19411">
      <c r="A19411" s="36" t="str">
        <f t="shared" si="1"/>
        <v>Low Population-Low Poverty</v>
      </c>
      <c r="B19411" s="35" t="s">
        <v>19430</v>
      </c>
      <c r="C19411" s="37">
        <v>424.0</v>
      </c>
      <c r="D19411" s="37">
        <v>0.0966981132075472</v>
      </c>
      <c r="E19411" s="37" t="s">
        <v>16</v>
      </c>
      <c r="F19411" s="37" t="s">
        <v>9</v>
      </c>
    </row>
    <row r="19412">
      <c r="A19412" s="36" t="str">
        <f t="shared" si="1"/>
        <v>Medium Population-Middle Poverty</v>
      </c>
      <c r="B19412" s="35" t="s">
        <v>19431</v>
      </c>
      <c r="C19412" s="37">
        <v>862.0</v>
      </c>
      <c r="D19412" s="37">
        <v>0.129930394431555</v>
      </c>
      <c r="E19412" s="37" t="s">
        <v>15</v>
      </c>
      <c r="F19412" s="37" t="s">
        <v>10</v>
      </c>
    </row>
    <row r="19413">
      <c r="A19413" s="36" t="str">
        <f t="shared" si="1"/>
        <v>Medium Population-Middle Poverty</v>
      </c>
      <c r="B19413" s="35" t="s">
        <v>19432</v>
      </c>
      <c r="C19413" s="37">
        <v>1775.0</v>
      </c>
      <c r="D19413" s="37">
        <v>0.127887323943662</v>
      </c>
      <c r="E19413" s="37" t="s">
        <v>15</v>
      </c>
      <c r="F19413" s="37" t="s">
        <v>10</v>
      </c>
    </row>
    <row r="19414">
      <c r="A19414" s="36" t="str">
        <f t="shared" si="1"/>
        <v>Low Population-Low Poverty</v>
      </c>
      <c r="B19414" s="35" t="s">
        <v>19433</v>
      </c>
      <c r="C19414" s="37">
        <v>328.0</v>
      </c>
      <c r="D19414" s="37">
        <v>0.0213414634146341</v>
      </c>
      <c r="E19414" s="37" t="s">
        <v>16</v>
      </c>
      <c r="F19414" s="37" t="s">
        <v>9</v>
      </c>
    </row>
    <row r="19415">
      <c r="A19415" s="36" t="str">
        <f t="shared" si="1"/>
        <v>Low Population-Low Poverty</v>
      </c>
      <c r="B19415" s="35" t="s">
        <v>19434</v>
      </c>
      <c r="C19415" s="37">
        <v>352.0</v>
      </c>
      <c r="D19415" s="37">
        <v>0.0653409090909091</v>
      </c>
      <c r="E19415" s="37" t="s">
        <v>16</v>
      </c>
      <c r="F19415" s="37" t="s">
        <v>9</v>
      </c>
    </row>
    <row r="19416">
      <c r="A19416" s="36" t="str">
        <f t="shared" si="1"/>
        <v>Low Population-Low Poverty</v>
      </c>
      <c r="B19416" s="35" t="s">
        <v>19435</v>
      </c>
      <c r="C19416" s="37">
        <v>183.0</v>
      </c>
      <c r="D19416" s="37">
        <v>0.0109289617486339</v>
      </c>
      <c r="E19416" s="37" t="s">
        <v>16</v>
      </c>
      <c r="F19416" s="37" t="s">
        <v>9</v>
      </c>
    </row>
    <row r="19417">
      <c r="A19417" s="36" t="str">
        <f t="shared" si="1"/>
        <v>Medium Population-Low Poverty</v>
      </c>
      <c r="B19417" s="35" t="s">
        <v>19436</v>
      </c>
      <c r="C19417" s="37">
        <v>1281.0</v>
      </c>
      <c r="D19417" s="37">
        <v>0.0952380952380952</v>
      </c>
      <c r="E19417" s="37" t="s">
        <v>15</v>
      </c>
      <c r="F19417" s="37" t="s">
        <v>9</v>
      </c>
    </row>
    <row r="19418">
      <c r="A19418" s="36" t="str">
        <f t="shared" si="1"/>
        <v>Low Population-Middle Poverty</v>
      </c>
      <c r="B19418" s="35" t="s">
        <v>19437</v>
      </c>
      <c r="C19418" s="37">
        <v>49.0</v>
      </c>
      <c r="D19418" s="37">
        <v>0.122448979591837</v>
      </c>
      <c r="E19418" s="37" t="s">
        <v>16</v>
      </c>
      <c r="F19418" s="37" t="s">
        <v>10</v>
      </c>
    </row>
    <row r="19419">
      <c r="A19419" s="36" t="str">
        <f t="shared" si="1"/>
        <v>Low Population-Low Poverty</v>
      </c>
      <c r="B19419" s="35" t="s">
        <v>19438</v>
      </c>
      <c r="C19419" s="37">
        <v>447.0</v>
      </c>
      <c r="D19419" s="37">
        <v>0.0402684563758389</v>
      </c>
      <c r="E19419" s="37" t="s">
        <v>16</v>
      </c>
      <c r="F19419" s="37" t="s">
        <v>9</v>
      </c>
    </row>
    <row r="19420">
      <c r="A19420" s="36" t="str">
        <f t="shared" si="1"/>
        <v>Low Population-Low Poverty</v>
      </c>
      <c r="B19420" s="35" t="s">
        <v>19439</v>
      </c>
      <c r="C19420" s="37">
        <v>167.0</v>
      </c>
      <c r="D19420" s="37">
        <v>0.029940119760479</v>
      </c>
      <c r="E19420" s="37" t="s">
        <v>16</v>
      </c>
      <c r="F19420" s="37" t="s">
        <v>9</v>
      </c>
    </row>
    <row r="19421">
      <c r="A19421" s="36" t="str">
        <f t="shared" si="1"/>
        <v>Medium Population-Middle Poverty</v>
      </c>
      <c r="B19421" s="35" t="s">
        <v>19440</v>
      </c>
      <c r="C19421" s="37">
        <v>1280.0</v>
      </c>
      <c r="D19421" s="37">
        <v>0.103125</v>
      </c>
      <c r="E19421" s="37" t="s">
        <v>15</v>
      </c>
      <c r="F19421" s="37" t="s">
        <v>10</v>
      </c>
    </row>
    <row r="19422">
      <c r="A19422" s="36" t="str">
        <f t="shared" si="1"/>
        <v>Low Population-Low Poverty</v>
      </c>
      <c r="B19422" s="35" t="s">
        <v>19441</v>
      </c>
      <c r="C19422" s="37">
        <v>212.0</v>
      </c>
      <c r="D19422" s="37">
        <v>0.0660377358490566</v>
      </c>
      <c r="E19422" s="37" t="s">
        <v>16</v>
      </c>
      <c r="F19422" s="37" t="s">
        <v>9</v>
      </c>
    </row>
    <row r="19423">
      <c r="A19423" s="36" t="str">
        <f t="shared" si="1"/>
        <v>Medium Population-Low Poverty</v>
      </c>
      <c r="B19423" s="35" t="s">
        <v>19442</v>
      </c>
      <c r="C19423" s="37">
        <v>1765.0</v>
      </c>
      <c r="D19423" s="37">
        <v>0.0912181303116147</v>
      </c>
      <c r="E19423" s="37" t="s">
        <v>15</v>
      </c>
      <c r="F19423" s="37" t="s">
        <v>9</v>
      </c>
    </row>
    <row r="19424">
      <c r="A19424" s="36" t="str">
        <f t="shared" si="1"/>
        <v>Medium Population-Low Poverty</v>
      </c>
      <c r="B19424" s="35" t="s">
        <v>19443</v>
      </c>
      <c r="C19424" s="37">
        <v>612.0</v>
      </c>
      <c r="D19424" s="37">
        <v>0.0163398692810458</v>
      </c>
      <c r="E19424" s="37" t="s">
        <v>15</v>
      </c>
      <c r="F19424" s="37" t="s">
        <v>9</v>
      </c>
    </row>
    <row r="19425">
      <c r="A19425" s="36" t="str">
        <f t="shared" si="1"/>
        <v>Low Population-Middle Poverty</v>
      </c>
      <c r="B19425" s="35" t="s">
        <v>19444</v>
      </c>
      <c r="C19425" s="37">
        <v>253.0</v>
      </c>
      <c r="D19425" s="37">
        <v>0.1699604743083</v>
      </c>
      <c r="E19425" s="37" t="s">
        <v>16</v>
      </c>
      <c r="F19425" s="37" t="s">
        <v>10</v>
      </c>
    </row>
    <row r="19426">
      <c r="A19426" s="36" t="str">
        <f t="shared" si="1"/>
        <v>Low Population-Low Poverty</v>
      </c>
      <c r="B19426" s="35" t="s">
        <v>19445</v>
      </c>
      <c r="C19426" s="37">
        <v>270.0</v>
      </c>
      <c r="D19426" s="37">
        <v>0.0222222222222222</v>
      </c>
      <c r="E19426" s="37" t="s">
        <v>16</v>
      </c>
      <c r="F19426" s="37" t="s">
        <v>9</v>
      </c>
    </row>
    <row r="19427">
      <c r="A19427" s="36" t="str">
        <f t="shared" si="1"/>
        <v>Medium Population-Low Poverty</v>
      </c>
      <c r="B19427" s="35" t="s">
        <v>19446</v>
      </c>
      <c r="C19427" s="37">
        <v>978.0</v>
      </c>
      <c r="D19427" s="37">
        <v>0.0736196319018405</v>
      </c>
      <c r="E19427" s="37" t="s">
        <v>15</v>
      </c>
      <c r="F19427" s="37" t="s">
        <v>9</v>
      </c>
    </row>
    <row r="19428">
      <c r="A19428" s="36" t="str">
        <f t="shared" si="1"/>
        <v>Medium Population-Low Poverty</v>
      </c>
      <c r="B19428" s="35" t="s">
        <v>19447</v>
      </c>
      <c r="C19428" s="37">
        <v>745.0</v>
      </c>
      <c r="D19428" s="37">
        <v>0.0214765100671141</v>
      </c>
      <c r="E19428" s="37" t="s">
        <v>15</v>
      </c>
      <c r="F19428" s="37" t="s">
        <v>9</v>
      </c>
    </row>
    <row r="19429">
      <c r="A19429" s="36" t="str">
        <f t="shared" si="1"/>
        <v>Medium Population-Low Poverty</v>
      </c>
      <c r="B19429" s="35" t="s">
        <v>19448</v>
      </c>
      <c r="C19429" s="37">
        <v>559.0</v>
      </c>
      <c r="D19429" s="37">
        <v>0.0858676207513417</v>
      </c>
      <c r="E19429" s="37" t="s">
        <v>15</v>
      </c>
      <c r="F19429" s="37" t="s">
        <v>9</v>
      </c>
    </row>
    <row r="19430">
      <c r="A19430" s="36" t="str">
        <f t="shared" si="1"/>
        <v>Low Population-Low Poverty</v>
      </c>
      <c r="B19430" s="35" t="s">
        <v>19449</v>
      </c>
      <c r="C19430" s="37">
        <v>158.0</v>
      </c>
      <c r="D19430" s="37">
        <v>0.00632911392405063</v>
      </c>
      <c r="E19430" s="37" t="s">
        <v>16</v>
      </c>
      <c r="F19430" s="37" t="s">
        <v>9</v>
      </c>
    </row>
    <row r="19431">
      <c r="A19431" s="36" t="str">
        <f t="shared" si="1"/>
        <v>Medium Population-Low Poverty</v>
      </c>
      <c r="B19431" s="35" t="s">
        <v>19450</v>
      </c>
      <c r="C19431" s="37">
        <v>1895.0</v>
      </c>
      <c r="D19431" s="37">
        <v>0.0232189973614776</v>
      </c>
      <c r="E19431" s="37" t="s">
        <v>15</v>
      </c>
      <c r="F19431" s="37" t="s">
        <v>9</v>
      </c>
    </row>
    <row r="19432">
      <c r="A19432" s="36" t="str">
        <f t="shared" si="1"/>
        <v>Low Population-Low Poverty</v>
      </c>
      <c r="B19432" s="35" t="s">
        <v>19451</v>
      </c>
      <c r="C19432" s="37">
        <v>138.0</v>
      </c>
      <c r="D19432" s="37">
        <v>0.0289855072463768</v>
      </c>
      <c r="E19432" s="37" t="s">
        <v>16</v>
      </c>
      <c r="F19432" s="37" t="s">
        <v>9</v>
      </c>
    </row>
    <row r="19433">
      <c r="A19433" s="36" t="str">
        <f t="shared" si="1"/>
        <v>Medium Population-Middle Poverty</v>
      </c>
      <c r="B19433" s="35" t="s">
        <v>19452</v>
      </c>
      <c r="C19433" s="37">
        <v>1414.0</v>
      </c>
      <c r="D19433" s="37">
        <v>0.128712871287129</v>
      </c>
      <c r="E19433" s="37" t="s">
        <v>15</v>
      </c>
      <c r="F19433" s="37" t="s">
        <v>10</v>
      </c>
    </row>
    <row r="19434">
      <c r="A19434" s="36" t="str">
        <f t="shared" si="1"/>
        <v>Medium Population-Middle Poverty</v>
      </c>
      <c r="B19434" s="35" t="s">
        <v>19453</v>
      </c>
      <c r="C19434" s="37">
        <v>9836.0</v>
      </c>
      <c r="D19434" s="37">
        <v>0.119052460349736</v>
      </c>
      <c r="E19434" s="37" t="s">
        <v>15</v>
      </c>
      <c r="F19434" s="37" t="s">
        <v>10</v>
      </c>
    </row>
    <row r="19435">
      <c r="A19435" s="36" t="str">
        <f t="shared" si="1"/>
        <v>Low Population-Low Poverty</v>
      </c>
      <c r="B19435" s="35" t="s">
        <v>19454</v>
      </c>
      <c r="C19435" s="37">
        <v>68.0</v>
      </c>
      <c r="D19435" s="37">
        <v>0.0441176470588235</v>
      </c>
      <c r="E19435" s="37" t="s">
        <v>16</v>
      </c>
      <c r="F19435" s="37" t="s">
        <v>9</v>
      </c>
    </row>
    <row r="19436">
      <c r="A19436" s="36" t="str">
        <f t="shared" si="1"/>
        <v>Medium Population-Middle Poverty</v>
      </c>
      <c r="B19436" s="35" t="s">
        <v>19455</v>
      </c>
      <c r="C19436" s="37">
        <v>6869.0</v>
      </c>
      <c r="D19436" s="37">
        <v>0.312563691949338</v>
      </c>
      <c r="E19436" s="37" t="s">
        <v>15</v>
      </c>
      <c r="F19436" s="37" t="s">
        <v>10</v>
      </c>
    </row>
    <row r="19437">
      <c r="A19437" s="36" t="str">
        <f t="shared" si="1"/>
        <v>Low Population-Middle Poverty</v>
      </c>
      <c r="B19437" s="35" t="s">
        <v>19456</v>
      </c>
      <c r="C19437" s="37">
        <v>213.0</v>
      </c>
      <c r="D19437" s="37">
        <v>0.164319248826291</v>
      </c>
      <c r="E19437" s="37" t="s">
        <v>16</v>
      </c>
      <c r="F19437" s="37" t="s">
        <v>10</v>
      </c>
    </row>
    <row r="19438">
      <c r="A19438" s="36" t="str">
        <f t="shared" si="1"/>
        <v>Medium Population-Low Poverty</v>
      </c>
      <c r="B19438" s="35" t="s">
        <v>19457</v>
      </c>
      <c r="C19438" s="37">
        <v>3578.0</v>
      </c>
      <c r="D19438" s="37">
        <v>0.0762996087199553</v>
      </c>
      <c r="E19438" s="37" t="s">
        <v>15</v>
      </c>
      <c r="F19438" s="37" t="s">
        <v>9</v>
      </c>
    </row>
    <row r="19439">
      <c r="A19439" s="36" t="str">
        <f t="shared" si="1"/>
        <v>Low Population-Middle Poverty</v>
      </c>
      <c r="B19439" s="35" t="s">
        <v>19458</v>
      </c>
      <c r="C19439" s="37">
        <v>111.0</v>
      </c>
      <c r="D19439" s="37">
        <v>0.144144144144144</v>
      </c>
      <c r="E19439" s="37" t="s">
        <v>16</v>
      </c>
      <c r="F19439" s="37" t="s">
        <v>10</v>
      </c>
    </row>
    <row r="19440">
      <c r="A19440" s="36" t="str">
        <f t="shared" si="1"/>
        <v>Low Population-Low Poverty</v>
      </c>
      <c r="B19440" s="35" t="s">
        <v>19459</v>
      </c>
      <c r="C19440" s="37">
        <v>76.0</v>
      </c>
      <c r="D19440" s="37">
        <v>0.0</v>
      </c>
      <c r="E19440" s="37" t="s">
        <v>16</v>
      </c>
      <c r="F19440" s="37" t="s">
        <v>9</v>
      </c>
    </row>
    <row r="19441">
      <c r="A19441" s="36" t="str">
        <f t="shared" si="1"/>
        <v>Medium Population-Middle Poverty</v>
      </c>
      <c r="B19441" s="35" t="s">
        <v>19460</v>
      </c>
      <c r="C19441" s="37">
        <v>1366.0</v>
      </c>
      <c r="D19441" s="37">
        <v>0.113469985358712</v>
      </c>
      <c r="E19441" s="37" t="s">
        <v>15</v>
      </c>
      <c r="F19441" s="37" t="s">
        <v>10</v>
      </c>
    </row>
    <row r="19442">
      <c r="A19442" s="36" t="str">
        <f t="shared" si="1"/>
        <v>Low Population-Low Poverty</v>
      </c>
      <c r="B19442" s="35" t="s">
        <v>19461</v>
      </c>
      <c r="C19442" s="37">
        <v>36.0</v>
      </c>
      <c r="D19442" s="37">
        <v>0.0833333333333333</v>
      </c>
      <c r="E19442" s="37" t="s">
        <v>16</v>
      </c>
      <c r="F19442" s="37" t="s">
        <v>9</v>
      </c>
    </row>
    <row r="19443">
      <c r="A19443" s="36" t="str">
        <f t="shared" si="1"/>
        <v>Low Population-Low Poverty</v>
      </c>
      <c r="B19443" s="35" t="s">
        <v>19462</v>
      </c>
      <c r="C19443" s="37">
        <v>345.0</v>
      </c>
      <c r="D19443" s="37">
        <v>0.0173913043478261</v>
      </c>
      <c r="E19443" s="37" t="s">
        <v>16</v>
      </c>
      <c r="F19443" s="37" t="s">
        <v>9</v>
      </c>
    </row>
    <row r="19444">
      <c r="A19444" s="36" t="str">
        <f t="shared" si="1"/>
        <v>Medium Population-High Poverty</v>
      </c>
      <c r="B19444" s="35" t="s">
        <v>19463</v>
      </c>
      <c r="C19444" s="37">
        <v>3329.0</v>
      </c>
      <c r="D19444" s="37">
        <v>0.35986782817663</v>
      </c>
      <c r="E19444" s="37" t="s">
        <v>15</v>
      </c>
      <c r="F19444" s="37" t="s">
        <v>11</v>
      </c>
    </row>
    <row r="19445">
      <c r="A19445" s="36" t="str">
        <f t="shared" si="1"/>
        <v>Low Population-Middle Poverty</v>
      </c>
      <c r="B19445" s="35" t="s">
        <v>19464</v>
      </c>
      <c r="C19445" s="37">
        <v>279.0</v>
      </c>
      <c r="D19445" s="37">
        <v>0.146953405017921</v>
      </c>
      <c r="E19445" s="37" t="s">
        <v>16</v>
      </c>
      <c r="F19445" s="37" t="s">
        <v>10</v>
      </c>
    </row>
    <row r="19446">
      <c r="A19446" s="36" t="str">
        <f t="shared" si="1"/>
        <v>Low Population-Middle Poverty</v>
      </c>
      <c r="B19446" s="35" t="s">
        <v>19465</v>
      </c>
      <c r="C19446" s="37">
        <v>81.0</v>
      </c>
      <c r="D19446" s="37">
        <v>0.246913580246914</v>
      </c>
      <c r="E19446" s="37" t="s">
        <v>16</v>
      </c>
      <c r="F19446" s="37" t="s">
        <v>10</v>
      </c>
    </row>
    <row r="19447">
      <c r="A19447" s="36" t="str">
        <f t="shared" si="1"/>
        <v>Low Population-Middle Poverty</v>
      </c>
      <c r="B19447" s="35" t="s">
        <v>19466</v>
      </c>
      <c r="C19447" s="37">
        <v>295.0</v>
      </c>
      <c r="D19447" s="37">
        <v>0.115254237288136</v>
      </c>
      <c r="E19447" s="37" t="s">
        <v>16</v>
      </c>
      <c r="F19447" s="37" t="s">
        <v>10</v>
      </c>
    </row>
    <row r="19448">
      <c r="A19448" s="36" t="str">
        <f t="shared" si="1"/>
        <v>Medium Population-Impoverished</v>
      </c>
      <c r="B19448" s="35" t="s">
        <v>19467</v>
      </c>
      <c r="C19448" s="37">
        <v>1964.0</v>
      </c>
      <c r="D19448" s="37">
        <v>0.664969450101833</v>
      </c>
      <c r="E19448" s="37" t="s">
        <v>15</v>
      </c>
      <c r="F19448" s="37" t="s">
        <v>12</v>
      </c>
    </row>
    <row r="19449">
      <c r="A19449" s="36" t="str">
        <f t="shared" si="1"/>
        <v>Low Population-Middle Poverty</v>
      </c>
      <c r="B19449" s="35" t="s">
        <v>19468</v>
      </c>
      <c r="C19449" s="37">
        <v>71.0</v>
      </c>
      <c r="D19449" s="37">
        <v>0.140845070422535</v>
      </c>
      <c r="E19449" s="37" t="s">
        <v>16</v>
      </c>
      <c r="F19449" s="37" t="s">
        <v>10</v>
      </c>
    </row>
    <row r="19450">
      <c r="A19450" s="36" t="str">
        <f t="shared" si="1"/>
        <v>Low Population-Low Poverty</v>
      </c>
      <c r="B19450" s="35" t="s">
        <v>19469</v>
      </c>
      <c r="C19450" s="37">
        <v>26.0</v>
      </c>
      <c r="D19450" s="37">
        <v>0.0</v>
      </c>
      <c r="E19450" s="37" t="s">
        <v>16</v>
      </c>
      <c r="F19450" s="37" t="s">
        <v>9</v>
      </c>
    </row>
    <row r="19451">
      <c r="A19451" s="36" t="str">
        <f t="shared" si="1"/>
        <v>Medium Population-Low Poverty</v>
      </c>
      <c r="B19451" s="35" t="s">
        <v>19470</v>
      </c>
      <c r="C19451" s="37">
        <v>2514.0</v>
      </c>
      <c r="D19451" s="37">
        <v>0.0600636435958632</v>
      </c>
      <c r="E19451" s="37" t="s">
        <v>15</v>
      </c>
      <c r="F19451" s="37" t="s">
        <v>9</v>
      </c>
    </row>
    <row r="19452">
      <c r="A19452" s="36" t="str">
        <f t="shared" si="1"/>
        <v>Low Population-Low Poverty</v>
      </c>
      <c r="B19452" s="35" t="s">
        <v>19471</v>
      </c>
      <c r="C19452" s="37">
        <v>63.0</v>
      </c>
      <c r="D19452" s="37">
        <v>0.0</v>
      </c>
      <c r="E19452" s="37" t="s">
        <v>16</v>
      </c>
      <c r="F19452" s="37" t="s">
        <v>9</v>
      </c>
    </row>
    <row r="19453">
      <c r="A19453" s="36" t="str">
        <f t="shared" si="1"/>
        <v>Medium Population-Low Poverty</v>
      </c>
      <c r="B19453" s="35" t="s">
        <v>19472</v>
      </c>
      <c r="C19453" s="37">
        <v>882.0</v>
      </c>
      <c r="D19453" s="37">
        <v>0.0634920634920635</v>
      </c>
      <c r="E19453" s="37" t="s">
        <v>15</v>
      </c>
      <c r="F19453" s="37" t="s">
        <v>9</v>
      </c>
    </row>
    <row r="19454">
      <c r="A19454" s="36" t="str">
        <f t="shared" si="1"/>
        <v>Low Population-Middle Poverty</v>
      </c>
      <c r="B19454" s="35" t="s">
        <v>19473</v>
      </c>
      <c r="C19454" s="37">
        <v>128.0</v>
      </c>
      <c r="D19454" s="37">
        <v>0.1640625</v>
      </c>
      <c r="E19454" s="37" t="s">
        <v>16</v>
      </c>
      <c r="F19454" s="37" t="s">
        <v>10</v>
      </c>
    </row>
    <row r="19455">
      <c r="A19455" s="36" t="str">
        <f t="shared" si="1"/>
        <v>Medium Population-Middle Poverty</v>
      </c>
      <c r="B19455" s="35" t="s">
        <v>19474</v>
      </c>
      <c r="C19455" s="37">
        <v>649.0</v>
      </c>
      <c r="D19455" s="37">
        <v>0.157164869029276</v>
      </c>
      <c r="E19455" s="37" t="s">
        <v>15</v>
      </c>
      <c r="F19455" s="37" t="s">
        <v>10</v>
      </c>
    </row>
    <row r="19456">
      <c r="A19456" s="36" t="str">
        <f t="shared" si="1"/>
        <v>Medium Population-Low Poverty</v>
      </c>
      <c r="B19456" s="35" t="s">
        <v>19475</v>
      </c>
      <c r="C19456" s="37">
        <v>747.0</v>
      </c>
      <c r="D19456" s="37">
        <v>0.0615796519410977</v>
      </c>
      <c r="E19456" s="37" t="s">
        <v>15</v>
      </c>
      <c r="F19456" s="37" t="s">
        <v>9</v>
      </c>
    </row>
    <row r="19457">
      <c r="A19457" s="36" t="str">
        <f t="shared" si="1"/>
        <v>Low Population-Middle Poverty</v>
      </c>
      <c r="B19457" s="35" t="s">
        <v>19476</v>
      </c>
      <c r="C19457" s="37">
        <v>492.0</v>
      </c>
      <c r="D19457" s="37">
        <v>0.130081300813008</v>
      </c>
      <c r="E19457" s="37" t="s">
        <v>16</v>
      </c>
      <c r="F19457" s="37" t="s">
        <v>10</v>
      </c>
    </row>
    <row r="19458">
      <c r="A19458" s="36" t="str">
        <f t="shared" si="1"/>
        <v>Medium Population-Middle Poverty</v>
      </c>
      <c r="B19458" s="35" t="s">
        <v>19477</v>
      </c>
      <c r="C19458" s="37">
        <v>501.0</v>
      </c>
      <c r="D19458" s="37">
        <v>0.159680638722555</v>
      </c>
      <c r="E19458" s="37" t="s">
        <v>15</v>
      </c>
      <c r="F19458" s="37" t="s">
        <v>10</v>
      </c>
    </row>
    <row r="19459">
      <c r="A19459" s="36" t="str">
        <f t="shared" si="1"/>
        <v>Low Population-Low Poverty</v>
      </c>
      <c r="B19459" s="35" t="s">
        <v>19478</v>
      </c>
      <c r="C19459" s="37">
        <v>113.0</v>
      </c>
      <c r="D19459" s="37">
        <v>0.00884955752212389</v>
      </c>
      <c r="E19459" s="37" t="s">
        <v>16</v>
      </c>
      <c r="F19459" s="37" t="s">
        <v>9</v>
      </c>
    </row>
    <row r="19460">
      <c r="A19460" s="36" t="str">
        <f t="shared" si="1"/>
        <v>Low Population-Low Poverty</v>
      </c>
      <c r="B19460" s="35" t="s">
        <v>19479</v>
      </c>
      <c r="C19460" s="37">
        <v>76.0</v>
      </c>
      <c r="D19460" s="37">
        <v>0.0</v>
      </c>
      <c r="E19460" s="37" t="s">
        <v>16</v>
      </c>
      <c r="F19460" s="37" t="s">
        <v>9</v>
      </c>
    </row>
    <row r="19461">
      <c r="A19461" s="36" t="str">
        <f t="shared" si="1"/>
        <v>Medium Population-Middle Poverty</v>
      </c>
      <c r="B19461" s="35" t="s">
        <v>19480</v>
      </c>
      <c r="C19461" s="37">
        <v>1677.0</v>
      </c>
      <c r="D19461" s="37">
        <v>0.15324985092427</v>
      </c>
      <c r="E19461" s="37" t="s">
        <v>15</v>
      </c>
      <c r="F19461" s="37" t="s">
        <v>10</v>
      </c>
    </row>
    <row r="19462">
      <c r="A19462" s="36" t="str">
        <f t="shared" si="1"/>
        <v>Low Population-Middle Poverty</v>
      </c>
      <c r="B19462" s="35" t="s">
        <v>19481</v>
      </c>
      <c r="C19462" s="37">
        <v>364.0</v>
      </c>
      <c r="D19462" s="37">
        <v>0.118131868131868</v>
      </c>
      <c r="E19462" s="37" t="s">
        <v>16</v>
      </c>
      <c r="F19462" s="37" t="s">
        <v>10</v>
      </c>
    </row>
    <row r="19463">
      <c r="A19463" s="36" t="str">
        <f t="shared" si="1"/>
        <v>Low Population-Middle Poverty</v>
      </c>
      <c r="B19463" s="35" t="s">
        <v>19482</v>
      </c>
      <c r="C19463" s="37">
        <v>228.0</v>
      </c>
      <c r="D19463" s="37">
        <v>0.162280701754386</v>
      </c>
      <c r="E19463" s="37" t="s">
        <v>16</v>
      </c>
      <c r="F19463" s="37" t="s">
        <v>10</v>
      </c>
    </row>
    <row r="19464">
      <c r="A19464" s="36" t="str">
        <f t="shared" si="1"/>
        <v>Low Population-Low Poverty</v>
      </c>
      <c r="B19464" s="35" t="s">
        <v>19483</v>
      </c>
      <c r="C19464" s="37">
        <v>18.0</v>
      </c>
      <c r="D19464" s="37">
        <v>0.0</v>
      </c>
      <c r="E19464" s="37" t="s">
        <v>16</v>
      </c>
      <c r="F19464" s="37" t="s">
        <v>9</v>
      </c>
    </row>
    <row r="19465">
      <c r="A19465" s="36" t="str">
        <f t="shared" si="1"/>
        <v>Low Population-Low Poverty</v>
      </c>
      <c r="B19465" s="35" t="s">
        <v>19484</v>
      </c>
      <c r="C19465" s="37">
        <v>136.0</v>
      </c>
      <c r="D19465" s="37">
        <v>0.0441176470588235</v>
      </c>
      <c r="E19465" s="37" t="s">
        <v>16</v>
      </c>
      <c r="F19465" s="37" t="s">
        <v>9</v>
      </c>
    </row>
    <row r="19466">
      <c r="A19466" s="36" t="str">
        <f t="shared" si="1"/>
        <v>Low Population-Low Poverty</v>
      </c>
      <c r="B19466" s="35" t="s">
        <v>19485</v>
      </c>
      <c r="C19466" s="37">
        <v>237.0</v>
      </c>
      <c r="D19466" s="37">
        <v>0.0886075949367089</v>
      </c>
      <c r="E19466" s="37" t="s">
        <v>16</v>
      </c>
      <c r="F19466" s="37" t="s">
        <v>9</v>
      </c>
    </row>
    <row r="19467">
      <c r="A19467" s="36" t="str">
        <f t="shared" si="1"/>
        <v>Medium Population-Middle Poverty</v>
      </c>
      <c r="B19467" s="35" t="s">
        <v>19486</v>
      </c>
      <c r="C19467" s="37">
        <v>1254.0</v>
      </c>
      <c r="D19467" s="37">
        <v>0.218500797448166</v>
      </c>
      <c r="E19467" s="37" t="s">
        <v>15</v>
      </c>
      <c r="F19467" s="37" t="s">
        <v>10</v>
      </c>
    </row>
    <row r="19468">
      <c r="A19468" s="36" t="str">
        <f t="shared" si="1"/>
        <v>Medium Population-Middle Poverty</v>
      </c>
      <c r="B19468" s="35" t="s">
        <v>19487</v>
      </c>
      <c r="C19468" s="37">
        <v>1716.0</v>
      </c>
      <c r="D19468" s="37">
        <v>0.255244755244755</v>
      </c>
      <c r="E19468" s="37" t="s">
        <v>15</v>
      </c>
      <c r="F19468" s="37" t="s">
        <v>10</v>
      </c>
    </row>
    <row r="19469">
      <c r="A19469" s="36" t="str">
        <f t="shared" si="1"/>
        <v>Medium Population-Middle Poverty</v>
      </c>
      <c r="B19469" s="35" t="s">
        <v>19488</v>
      </c>
      <c r="C19469" s="37">
        <v>3525.0</v>
      </c>
      <c r="D19469" s="37">
        <v>0.190070921985816</v>
      </c>
      <c r="E19469" s="37" t="s">
        <v>15</v>
      </c>
      <c r="F19469" s="37" t="s">
        <v>10</v>
      </c>
    </row>
    <row r="19470">
      <c r="A19470" s="36" t="str">
        <f t="shared" si="1"/>
        <v>Medium Population-Middle Poverty</v>
      </c>
      <c r="B19470" s="35" t="s">
        <v>19489</v>
      </c>
      <c r="C19470" s="37">
        <v>1099.0</v>
      </c>
      <c r="D19470" s="37">
        <v>0.178343949044586</v>
      </c>
      <c r="E19470" s="37" t="s">
        <v>15</v>
      </c>
      <c r="F19470" s="37" t="s">
        <v>10</v>
      </c>
    </row>
    <row r="19471">
      <c r="A19471" s="36" t="str">
        <f t="shared" si="1"/>
        <v>Medium Population-High Poverty</v>
      </c>
      <c r="B19471" s="35" t="s">
        <v>19490</v>
      </c>
      <c r="C19471" s="37">
        <v>1265.0</v>
      </c>
      <c r="D19471" s="37">
        <v>0.403162055335968</v>
      </c>
      <c r="E19471" s="37" t="s">
        <v>15</v>
      </c>
      <c r="F19471" s="37" t="s">
        <v>11</v>
      </c>
    </row>
    <row r="19472">
      <c r="A19472" s="36" t="str">
        <f t="shared" si="1"/>
        <v>Low Population-Low Poverty</v>
      </c>
      <c r="B19472" s="35" t="s">
        <v>19491</v>
      </c>
      <c r="C19472" s="37">
        <v>128.0</v>
      </c>
      <c r="D19472" s="37">
        <v>0.0234375</v>
      </c>
      <c r="E19472" s="37" t="s">
        <v>16</v>
      </c>
      <c r="F19472" s="37" t="s">
        <v>9</v>
      </c>
    </row>
    <row r="19473">
      <c r="A19473" s="36" t="str">
        <f t="shared" si="1"/>
        <v>Medium Population-Middle Poverty</v>
      </c>
      <c r="B19473" s="35" t="s">
        <v>19492</v>
      </c>
      <c r="C19473" s="37">
        <v>572.0</v>
      </c>
      <c r="D19473" s="37">
        <v>0.106643356643357</v>
      </c>
      <c r="E19473" s="37" t="s">
        <v>15</v>
      </c>
      <c r="F19473" s="37" t="s">
        <v>10</v>
      </c>
    </row>
    <row r="19474">
      <c r="A19474" s="36" t="str">
        <f t="shared" si="1"/>
        <v>Low Population-Middle Poverty</v>
      </c>
      <c r="B19474" s="35" t="s">
        <v>19493</v>
      </c>
      <c r="C19474" s="37">
        <v>301.0</v>
      </c>
      <c r="D19474" s="37">
        <v>0.196013289036545</v>
      </c>
      <c r="E19474" s="37" t="s">
        <v>16</v>
      </c>
      <c r="F19474" s="37" t="s">
        <v>10</v>
      </c>
    </row>
    <row r="19475">
      <c r="A19475" s="36" t="str">
        <f t="shared" si="1"/>
        <v>Low Population-Middle Poverty</v>
      </c>
      <c r="B19475" s="35" t="s">
        <v>19494</v>
      </c>
      <c r="C19475" s="37">
        <v>354.0</v>
      </c>
      <c r="D19475" s="37">
        <v>0.31638418079096</v>
      </c>
      <c r="E19475" s="37" t="s">
        <v>16</v>
      </c>
      <c r="F19475" s="37" t="s">
        <v>10</v>
      </c>
    </row>
    <row r="19476">
      <c r="A19476" s="36" t="str">
        <f t="shared" si="1"/>
        <v>Low Population-Middle Poverty</v>
      </c>
      <c r="B19476" s="35" t="s">
        <v>19495</v>
      </c>
      <c r="C19476" s="37">
        <v>433.0</v>
      </c>
      <c r="D19476" s="37">
        <v>0.207852193995381</v>
      </c>
      <c r="E19476" s="37" t="s">
        <v>16</v>
      </c>
      <c r="F19476" s="37" t="s">
        <v>10</v>
      </c>
    </row>
    <row r="19477">
      <c r="A19477" s="36" t="str">
        <f t="shared" si="1"/>
        <v>Low Population-Middle Poverty</v>
      </c>
      <c r="B19477" s="35" t="s">
        <v>19496</v>
      </c>
      <c r="C19477" s="37">
        <v>342.0</v>
      </c>
      <c r="D19477" s="37">
        <v>0.222222222222222</v>
      </c>
      <c r="E19477" s="37" t="s">
        <v>16</v>
      </c>
      <c r="F19477" s="37" t="s">
        <v>10</v>
      </c>
    </row>
    <row r="19478">
      <c r="A19478" s="36" t="str">
        <f t="shared" si="1"/>
        <v>Low Population-Low Poverty</v>
      </c>
      <c r="B19478" s="35" t="s">
        <v>19497</v>
      </c>
      <c r="C19478" s="37">
        <v>189.0</v>
      </c>
      <c r="D19478" s="37">
        <v>0.0634920634920635</v>
      </c>
      <c r="E19478" s="37" t="s">
        <v>16</v>
      </c>
      <c r="F19478" s="37" t="s">
        <v>9</v>
      </c>
    </row>
    <row r="19479">
      <c r="A19479" s="36" t="str">
        <f t="shared" si="1"/>
        <v>Low Population-Low Poverty</v>
      </c>
      <c r="B19479" s="35" t="s">
        <v>19498</v>
      </c>
      <c r="C19479" s="37">
        <v>460.0</v>
      </c>
      <c r="D19479" s="37">
        <v>0.0934782608695652</v>
      </c>
      <c r="E19479" s="37" t="s">
        <v>16</v>
      </c>
      <c r="F19479" s="37" t="s">
        <v>9</v>
      </c>
    </row>
    <row r="19480">
      <c r="A19480" s="36" t="str">
        <f t="shared" si="1"/>
        <v>Low Population-Middle Poverty</v>
      </c>
      <c r="B19480" s="35" t="s">
        <v>19499</v>
      </c>
      <c r="C19480" s="37">
        <v>216.0</v>
      </c>
      <c r="D19480" s="37">
        <v>0.101851851851852</v>
      </c>
      <c r="E19480" s="37" t="s">
        <v>16</v>
      </c>
      <c r="F19480" s="37" t="s">
        <v>10</v>
      </c>
    </row>
    <row r="19481">
      <c r="A19481" s="36" t="str">
        <f t="shared" si="1"/>
        <v>Low Population-Low Poverty</v>
      </c>
      <c r="B19481" s="35" t="s">
        <v>19500</v>
      </c>
      <c r="C19481" s="37">
        <v>121.0</v>
      </c>
      <c r="D19481" s="37">
        <v>0.0909090909090909</v>
      </c>
      <c r="E19481" s="37" t="s">
        <v>16</v>
      </c>
      <c r="F19481" s="37" t="s">
        <v>9</v>
      </c>
    </row>
    <row r="19482">
      <c r="A19482" s="36" t="str">
        <f t="shared" si="1"/>
        <v>High Population-Middle Poverty</v>
      </c>
      <c r="B19482" s="35" t="s">
        <v>19501</v>
      </c>
      <c r="C19482" s="37">
        <v>16095.0</v>
      </c>
      <c r="D19482" s="37">
        <v>0.121652687169929</v>
      </c>
      <c r="E19482" s="37" t="s">
        <v>14</v>
      </c>
      <c r="F19482" s="37" t="s">
        <v>10</v>
      </c>
    </row>
    <row r="19483">
      <c r="A19483" s="36" t="str">
        <f t="shared" si="1"/>
        <v>Low Population-Impoverished</v>
      </c>
      <c r="B19483" s="35" t="s">
        <v>19502</v>
      </c>
      <c r="C19483" s="37">
        <v>105.0</v>
      </c>
      <c r="D19483" s="37">
        <v>0.666666666666667</v>
      </c>
      <c r="E19483" s="37" t="s">
        <v>16</v>
      </c>
      <c r="F19483" s="37" t="s">
        <v>12</v>
      </c>
    </row>
    <row r="19484">
      <c r="A19484" s="36" t="str">
        <f t="shared" si="1"/>
        <v>Medium Population-Low Poverty</v>
      </c>
      <c r="B19484" s="35" t="s">
        <v>19503</v>
      </c>
      <c r="C19484" s="37">
        <v>932.0</v>
      </c>
      <c r="D19484" s="37">
        <v>0.0697424892703863</v>
      </c>
      <c r="E19484" s="37" t="s">
        <v>15</v>
      </c>
      <c r="F19484" s="37" t="s">
        <v>9</v>
      </c>
    </row>
    <row r="19485">
      <c r="A19485" s="36" t="str">
        <f t="shared" si="1"/>
        <v>Low Population-Low Poverty</v>
      </c>
      <c r="B19485" s="35" t="s">
        <v>19504</v>
      </c>
      <c r="C19485" s="37">
        <v>229.0</v>
      </c>
      <c r="D19485" s="37">
        <v>0.0611353711790393</v>
      </c>
      <c r="E19485" s="37" t="s">
        <v>16</v>
      </c>
      <c r="F19485" s="37" t="s">
        <v>9</v>
      </c>
    </row>
    <row r="19486">
      <c r="A19486" s="36" t="str">
        <f t="shared" si="1"/>
        <v>Low Population-Low Poverty</v>
      </c>
      <c r="B19486" s="35" t="s">
        <v>19505</v>
      </c>
      <c r="C19486" s="37">
        <v>388.0</v>
      </c>
      <c r="D19486" s="37">
        <v>0.0463917525773196</v>
      </c>
      <c r="E19486" s="37" t="s">
        <v>16</v>
      </c>
      <c r="F19486" s="37" t="s">
        <v>9</v>
      </c>
    </row>
    <row r="19487">
      <c r="A19487" s="36" t="str">
        <f t="shared" si="1"/>
        <v>Low Population-Middle Poverty</v>
      </c>
      <c r="B19487" s="35" t="s">
        <v>19506</v>
      </c>
      <c r="C19487" s="37">
        <v>332.0</v>
      </c>
      <c r="D19487" s="37">
        <v>0.13855421686747</v>
      </c>
      <c r="E19487" s="37" t="s">
        <v>16</v>
      </c>
      <c r="F19487" s="37" t="s">
        <v>10</v>
      </c>
    </row>
    <row r="19488">
      <c r="A19488" s="36" t="str">
        <f t="shared" si="1"/>
        <v>Low Population-Low Poverty</v>
      </c>
      <c r="B19488" s="35" t="s">
        <v>19507</v>
      </c>
      <c r="C19488" s="37">
        <v>336.0</v>
      </c>
      <c r="D19488" s="37">
        <v>0.0</v>
      </c>
      <c r="E19488" s="37" t="s">
        <v>16</v>
      </c>
      <c r="F19488" s="37" t="s">
        <v>9</v>
      </c>
    </row>
    <row r="19489">
      <c r="A19489" s="36" t="str">
        <f t="shared" si="1"/>
        <v>Medium Population-Low Poverty</v>
      </c>
      <c r="B19489" s="35" t="s">
        <v>19508</v>
      </c>
      <c r="C19489" s="37">
        <v>2589.0</v>
      </c>
      <c r="D19489" s="37">
        <v>0.0695249130938586</v>
      </c>
      <c r="E19489" s="37" t="s">
        <v>15</v>
      </c>
      <c r="F19489" s="37" t="s">
        <v>9</v>
      </c>
    </row>
    <row r="19490">
      <c r="A19490" s="36" t="str">
        <f t="shared" si="1"/>
        <v>Low Population-Low Poverty</v>
      </c>
      <c r="B19490" s="35" t="s">
        <v>19509</v>
      </c>
      <c r="C19490" s="37">
        <v>166.0</v>
      </c>
      <c r="D19490" s="37">
        <v>0.0180722891566265</v>
      </c>
      <c r="E19490" s="37" t="s">
        <v>16</v>
      </c>
      <c r="F19490" s="37" t="s">
        <v>9</v>
      </c>
    </row>
    <row r="19491">
      <c r="A19491" s="36" t="str">
        <f t="shared" si="1"/>
        <v>Low Population-Middle Poverty</v>
      </c>
      <c r="B19491" s="35" t="s">
        <v>19510</v>
      </c>
      <c r="C19491" s="37">
        <v>36.0</v>
      </c>
      <c r="D19491" s="37">
        <v>0.138888888888889</v>
      </c>
      <c r="E19491" s="37" t="s">
        <v>16</v>
      </c>
      <c r="F19491" s="37" t="s">
        <v>10</v>
      </c>
    </row>
    <row r="19492">
      <c r="A19492" s="36" t="str">
        <f t="shared" si="1"/>
        <v>Low Population-Low Poverty</v>
      </c>
      <c r="B19492" s="35" t="s">
        <v>19511</v>
      </c>
      <c r="C19492" s="37">
        <v>291.0</v>
      </c>
      <c r="D19492" s="37">
        <v>0.0171821305841924</v>
      </c>
      <c r="E19492" s="37" t="s">
        <v>16</v>
      </c>
      <c r="F19492" s="37" t="s">
        <v>9</v>
      </c>
    </row>
    <row r="19493">
      <c r="A19493" s="36" t="str">
        <f t="shared" si="1"/>
        <v>Medium Population-Middle Poverty</v>
      </c>
      <c r="B19493" s="35" t="s">
        <v>19512</v>
      </c>
      <c r="C19493" s="37">
        <v>1251.0</v>
      </c>
      <c r="D19493" s="37">
        <v>0.108713029576339</v>
      </c>
      <c r="E19493" s="37" t="s">
        <v>15</v>
      </c>
      <c r="F19493" s="37" t="s">
        <v>10</v>
      </c>
    </row>
    <row r="19494">
      <c r="A19494" s="36" t="str">
        <f t="shared" si="1"/>
        <v>Low Population-Middle Poverty</v>
      </c>
      <c r="B19494" s="35" t="s">
        <v>19513</v>
      </c>
      <c r="C19494" s="37">
        <v>242.0</v>
      </c>
      <c r="D19494" s="37">
        <v>0.202479338842975</v>
      </c>
      <c r="E19494" s="37" t="s">
        <v>16</v>
      </c>
      <c r="F19494" s="37" t="s">
        <v>10</v>
      </c>
    </row>
    <row r="19495">
      <c r="A19495" s="36" t="str">
        <f t="shared" si="1"/>
        <v>Low Population-Middle Poverty</v>
      </c>
      <c r="B19495" s="35" t="s">
        <v>19514</v>
      </c>
      <c r="C19495" s="37">
        <v>254.0</v>
      </c>
      <c r="D19495" s="37">
        <v>0.102362204724409</v>
      </c>
      <c r="E19495" s="37" t="s">
        <v>16</v>
      </c>
      <c r="F19495" s="37" t="s">
        <v>10</v>
      </c>
    </row>
    <row r="19496">
      <c r="A19496" s="36" t="str">
        <f t="shared" si="1"/>
        <v>Low Population-Low Poverty</v>
      </c>
      <c r="B19496" s="35" t="s">
        <v>19515</v>
      </c>
      <c r="C19496" s="37">
        <v>348.0</v>
      </c>
      <c r="D19496" s="37">
        <v>0.0804597701149425</v>
      </c>
      <c r="E19496" s="37" t="s">
        <v>16</v>
      </c>
      <c r="F19496" s="37" t="s">
        <v>9</v>
      </c>
    </row>
    <row r="19497">
      <c r="A19497" s="36" t="str">
        <f t="shared" si="1"/>
        <v>Low Population-Middle Poverty</v>
      </c>
      <c r="B19497" s="35" t="s">
        <v>19516</v>
      </c>
      <c r="C19497" s="37">
        <v>109.0</v>
      </c>
      <c r="D19497" s="37">
        <v>0.146788990825688</v>
      </c>
      <c r="E19497" s="37" t="s">
        <v>16</v>
      </c>
      <c r="F19497" s="37" t="s">
        <v>10</v>
      </c>
    </row>
    <row r="19498">
      <c r="A19498" s="36" t="str">
        <f t="shared" si="1"/>
        <v>Low Population-Middle Poverty</v>
      </c>
      <c r="B19498" s="35" t="s">
        <v>19517</v>
      </c>
      <c r="C19498" s="37">
        <v>117.0</v>
      </c>
      <c r="D19498" s="37">
        <v>0.11965811965812</v>
      </c>
      <c r="E19498" s="37" t="s">
        <v>16</v>
      </c>
      <c r="F19498" s="37" t="s">
        <v>10</v>
      </c>
    </row>
    <row r="19499">
      <c r="A19499" s="36" t="str">
        <f t="shared" si="1"/>
        <v>Medium Population-Middle Poverty</v>
      </c>
      <c r="B19499" s="35" t="s">
        <v>19518</v>
      </c>
      <c r="C19499" s="37">
        <v>1077.0</v>
      </c>
      <c r="D19499" s="37">
        <v>0.190343546889508</v>
      </c>
      <c r="E19499" s="37" t="s">
        <v>15</v>
      </c>
      <c r="F19499" s="37" t="s">
        <v>10</v>
      </c>
    </row>
    <row r="19500">
      <c r="A19500" s="36" t="str">
        <f t="shared" si="1"/>
        <v>Medium Population-Low Poverty</v>
      </c>
      <c r="B19500" s="35" t="s">
        <v>19519</v>
      </c>
      <c r="C19500" s="37">
        <v>1526.0</v>
      </c>
      <c r="D19500" s="37">
        <v>0.036697247706422</v>
      </c>
      <c r="E19500" s="37" t="s">
        <v>15</v>
      </c>
      <c r="F19500" s="37" t="s">
        <v>9</v>
      </c>
    </row>
    <row r="19501">
      <c r="A19501" s="36" t="str">
        <f t="shared" si="1"/>
        <v>Medium Population-Low Poverty</v>
      </c>
      <c r="B19501" s="35" t="s">
        <v>19520</v>
      </c>
      <c r="C19501" s="37">
        <v>719.0</v>
      </c>
      <c r="D19501" s="37">
        <v>0.0820584144645341</v>
      </c>
      <c r="E19501" s="37" t="s">
        <v>15</v>
      </c>
      <c r="F19501" s="37" t="s">
        <v>9</v>
      </c>
    </row>
    <row r="19502">
      <c r="A19502" s="36" t="str">
        <f t="shared" si="1"/>
        <v>Low Population-Low Poverty</v>
      </c>
      <c r="B19502" s="35" t="s">
        <v>19521</v>
      </c>
      <c r="C19502" s="37">
        <v>110.0</v>
      </c>
      <c r="D19502" s="37">
        <v>0.0</v>
      </c>
      <c r="E19502" s="37" t="s">
        <v>16</v>
      </c>
      <c r="F19502" s="37" t="s">
        <v>9</v>
      </c>
    </row>
    <row r="19503">
      <c r="A19503" s="36" t="str">
        <f t="shared" si="1"/>
        <v>Low Population-Low Poverty</v>
      </c>
      <c r="B19503" s="35" t="s">
        <v>19522</v>
      </c>
      <c r="C19503" s="37">
        <v>105.0</v>
      </c>
      <c r="D19503" s="37">
        <v>0.0</v>
      </c>
      <c r="E19503" s="37" t="s">
        <v>16</v>
      </c>
      <c r="F19503" s="37" t="s">
        <v>9</v>
      </c>
    </row>
    <row r="19504">
      <c r="A19504" s="36" t="str">
        <f t="shared" si="1"/>
        <v>Low Population-Low Poverty</v>
      </c>
      <c r="B19504" s="35" t="s">
        <v>19523</v>
      </c>
      <c r="C19504" s="37">
        <v>437.0</v>
      </c>
      <c r="D19504" s="37">
        <v>0.05720823798627</v>
      </c>
      <c r="E19504" s="37" t="s">
        <v>16</v>
      </c>
      <c r="F19504" s="37" t="s">
        <v>9</v>
      </c>
    </row>
    <row r="19505">
      <c r="A19505" s="36" t="str">
        <f t="shared" si="1"/>
        <v>Low Population-Middle Poverty</v>
      </c>
      <c r="B19505" s="35" t="s">
        <v>19524</v>
      </c>
      <c r="C19505" s="37">
        <v>429.0</v>
      </c>
      <c r="D19505" s="37">
        <v>0.144522144522145</v>
      </c>
      <c r="E19505" s="37" t="s">
        <v>16</v>
      </c>
      <c r="F19505" s="37" t="s">
        <v>10</v>
      </c>
    </row>
    <row r="19506">
      <c r="A19506" s="36" t="str">
        <f t="shared" si="1"/>
        <v>Low Population-Low Poverty</v>
      </c>
      <c r="B19506" s="35" t="s">
        <v>19525</v>
      </c>
      <c r="C19506" s="37">
        <v>217.0</v>
      </c>
      <c r="D19506" s="37">
        <v>0.0552995391705069</v>
      </c>
      <c r="E19506" s="37" t="s">
        <v>16</v>
      </c>
      <c r="F19506" s="37" t="s">
        <v>9</v>
      </c>
    </row>
    <row r="19507">
      <c r="A19507" s="36" t="str">
        <f t="shared" si="1"/>
        <v>Low Population-Low Poverty</v>
      </c>
      <c r="B19507" s="35" t="s">
        <v>19526</v>
      </c>
      <c r="C19507" s="37">
        <v>199.0</v>
      </c>
      <c r="D19507" s="37">
        <v>0.0804020100502513</v>
      </c>
      <c r="E19507" s="37" t="s">
        <v>16</v>
      </c>
      <c r="F19507" s="37" t="s">
        <v>9</v>
      </c>
    </row>
    <row r="19508">
      <c r="A19508" s="36" t="str">
        <f t="shared" si="1"/>
        <v>Low Population-Low Poverty</v>
      </c>
      <c r="B19508" s="35" t="s">
        <v>19527</v>
      </c>
      <c r="C19508" s="37">
        <v>260.0</v>
      </c>
      <c r="D19508" s="37">
        <v>0.0730769230769231</v>
      </c>
      <c r="E19508" s="37" t="s">
        <v>16</v>
      </c>
      <c r="F19508" s="37" t="s">
        <v>9</v>
      </c>
    </row>
    <row r="19509">
      <c r="A19509" s="36" t="str">
        <f t="shared" si="1"/>
        <v>Low Population-Low Poverty</v>
      </c>
      <c r="B19509" s="35" t="s">
        <v>19528</v>
      </c>
      <c r="C19509" s="37">
        <v>275.0</v>
      </c>
      <c r="D19509" s="37">
        <v>0.0545454545454545</v>
      </c>
      <c r="E19509" s="37" t="s">
        <v>16</v>
      </c>
      <c r="F19509" s="37" t="s">
        <v>9</v>
      </c>
    </row>
    <row r="19510">
      <c r="A19510" s="36" t="str">
        <f t="shared" si="1"/>
        <v>Low Population-Low Poverty</v>
      </c>
      <c r="B19510" s="35" t="s">
        <v>19529</v>
      </c>
      <c r="C19510" s="37">
        <v>171.0</v>
      </c>
      <c r="D19510" s="37">
        <v>0.0935672514619883</v>
      </c>
      <c r="E19510" s="37" t="s">
        <v>16</v>
      </c>
      <c r="F19510" s="37" t="s">
        <v>9</v>
      </c>
    </row>
    <row r="19511">
      <c r="A19511" s="36" t="str">
        <f t="shared" si="1"/>
        <v>Low Population-Low Poverty</v>
      </c>
      <c r="B19511" s="35" t="s">
        <v>19530</v>
      </c>
      <c r="C19511" s="37">
        <v>39.0</v>
      </c>
      <c r="D19511" s="37">
        <v>0.0</v>
      </c>
      <c r="E19511" s="37" t="s">
        <v>16</v>
      </c>
      <c r="F19511" s="37" t="s">
        <v>9</v>
      </c>
    </row>
    <row r="19512">
      <c r="A19512" s="36" t="str">
        <f t="shared" si="1"/>
        <v>Low Population-Low Poverty</v>
      </c>
      <c r="B19512" s="35" t="s">
        <v>19531</v>
      </c>
      <c r="C19512" s="37">
        <v>386.0</v>
      </c>
      <c r="D19512" s="37">
        <v>0.0647668393782383</v>
      </c>
      <c r="E19512" s="37" t="s">
        <v>16</v>
      </c>
      <c r="F19512" s="37" t="s">
        <v>9</v>
      </c>
    </row>
    <row r="19513">
      <c r="A19513" s="36" t="str">
        <f t="shared" si="1"/>
        <v>Low Population-Middle Poverty</v>
      </c>
      <c r="B19513" s="35" t="s">
        <v>19532</v>
      </c>
      <c r="C19513" s="37">
        <v>393.0</v>
      </c>
      <c r="D19513" s="37">
        <v>0.185750636132316</v>
      </c>
      <c r="E19513" s="37" t="s">
        <v>16</v>
      </c>
      <c r="F19513" s="37" t="s">
        <v>10</v>
      </c>
    </row>
    <row r="19514">
      <c r="A19514" s="36" t="str">
        <f t="shared" si="1"/>
        <v>Medium Population-Low Poverty</v>
      </c>
      <c r="B19514" s="35" t="s">
        <v>19533</v>
      </c>
      <c r="C19514" s="37">
        <v>561.0</v>
      </c>
      <c r="D19514" s="37">
        <v>0.0516934046345811</v>
      </c>
      <c r="E19514" s="37" t="s">
        <v>15</v>
      </c>
      <c r="F19514" s="37" t="s">
        <v>9</v>
      </c>
    </row>
    <row r="19515">
      <c r="A19515" s="36" t="str">
        <f t="shared" si="1"/>
        <v>Medium Population-Low Poverty</v>
      </c>
      <c r="B19515" s="35" t="s">
        <v>19534</v>
      </c>
      <c r="C19515" s="37">
        <v>1108.0</v>
      </c>
      <c r="D19515" s="37">
        <v>0.0649819494584837</v>
      </c>
      <c r="E19515" s="37" t="s">
        <v>15</v>
      </c>
      <c r="F19515" s="37" t="s">
        <v>9</v>
      </c>
    </row>
    <row r="19516">
      <c r="A19516" s="36" t="str">
        <f t="shared" si="1"/>
        <v>Low Population-Low Poverty</v>
      </c>
      <c r="B19516" s="35" t="s">
        <v>19535</v>
      </c>
      <c r="C19516" s="37">
        <v>209.0</v>
      </c>
      <c r="D19516" s="37">
        <v>0.0956937799043062</v>
      </c>
      <c r="E19516" s="37" t="s">
        <v>16</v>
      </c>
      <c r="F19516" s="37" t="s">
        <v>9</v>
      </c>
    </row>
    <row r="19517">
      <c r="A19517" s="36" t="str">
        <f t="shared" si="1"/>
        <v>Low Population-Middle Poverty</v>
      </c>
      <c r="B19517" s="35" t="s">
        <v>19536</v>
      </c>
      <c r="C19517" s="37">
        <v>421.0</v>
      </c>
      <c r="D19517" s="37">
        <v>0.311163895486936</v>
      </c>
      <c r="E19517" s="37" t="s">
        <v>16</v>
      </c>
      <c r="F19517" s="37" t="s">
        <v>10</v>
      </c>
    </row>
    <row r="19518">
      <c r="A19518" s="36" t="str">
        <f t="shared" si="1"/>
        <v>Medium Population-Middle Poverty</v>
      </c>
      <c r="B19518" s="35" t="s">
        <v>19537</v>
      </c>
      <c r="C19518" s="37">
        <v>642.0</v>
      </c>
      <c r="D19518" s="37">
        <v>0.225856697819315</v>
      </c>
      <c r="E19518" s="37" t="s">
        <v>15</v>
      </c>
      <c r="F19518" s="37" t="s">
        <v>10</v>
      </c>
    </row>
    <row r="19519">
      <c r="A19519" s="36" t="str">
        <f t="shared" si="1"/>
        <v>Low Population-Middle Poverty</v>
      </c>
      <c r="B19519" s="35" t="s">
        <v>19538</v>
      </c>
      <c r="C19519" s="37">
        <v>228.0</v>
      </c>
      <c r="D19519" s="37">
        <v>0.149122807017544</v>
      </c>
      <c r="E19519" s="37" t="s">
        <v>16</v>
      </c>
      <c r="F19519" s="37" t="s">
        <v>10</v>
      </c>
    </row>
    <row r="19520">
      <c r="A19520" s="36" t="str">
        <f t="shared" si="1"/>
        <v>Low Population-Middle Poverty</v>
      </c>
      <c r="B19520" s="35" t="s">
        <v>19539</v>
      </c>
      <c r="C19520" s="37">
        <v>323.0</v>
      </c>
      <c r="D19520" s="37">
        <v>0.148606811145511</v>
      </c>
      <c r="E19520" s="37" t="s">
        <v>16</v>
      </c>
      <c r="F19520" s="37" t="s">
        <v>10</v>
      </c>
    </row>
    <row r="19521">
      <c r="A19521" s="36" t="str">
        <f t="shared" si="1"/>
        <v>Medium Population-Low Poverty</v>
      </c>
      <c r="B19521" s="35" t="s">
        <v>19540</v>
      </c>
      <c r="C19521" s="37">
        <v>728.0</v>
      </c>
      <c r="D19521" s="37">
        <v>0.0467032967032967</v>
      </c>
      <c r="E19521" s="37" t="s">
        <v>15</v>
      </c>
      <c r="F19521" s="37" t="s">
        <v>9</v>
      </c>
    </row>
    <row r="19522">
      <c r="A19522" s="36" t="str">
        <f t="shared" si="1"/>
        <v>Low Population-Low Poverty</v>
      </c>
      <c r="B19522" s="35" t="s">
        <v>19541</v>
      </c>
      <c r="C19522" s="37">
        <v>475.0</v>
      </c>
      <c r="D19522" s="37">
        <v>0.04</v>
      </c>
      <c r="E19522" s="37" t="s">
        <v>16</v>
      </c>
      <c r="F19522" s="37" t="s">
        <v>9</v>
      </c>
    </row>
    <row r="19523">
      <c r="A19523" s="36" t="str">
        <f t="shared" si="1"/>
        <v>Medium Population-Low Poverty</v>
      </c>
      <c r="B19523" s="35" t="s">
        <v>19542</v>
      </c>
      <c r="C19523" s="37">
        <v>2576.0</v>
      </c>
      <c r="D19523" s="37">
        <v>0.0663819875776397</v>
      </c>
      <c r="E19523" s="37" t="s">
        <v>15</v>
      </c>
      <c r="F19523" s="37" t="s">
        <v>9</v>
      </c>
    </row>
    <row r="19524">
      <c r="A19524" s="36" t="str">
        <f t="shared" si="1"/>
        <v>Low Population-Low Poverty</v>
      </c>
      <c r="B19524" s="35" t="s">
        <v>19543</v>
      </c>
      <c r="C19524" s="37">
        <v>181.0</v>
      </c>
      <c r="D19524" s="37">
        <v>0.0276243093922652</v>
      </c>
      <c r="E19524" s="37" t="s">
        <v>16</v>
      </c>
      <c r="F19524" s="37" t="s">
        <v>9</v>
      </c>
    </row>
    <row r="19525">
      <c r="A19525" s="36" t="str">
        <f t="shared" si="1"/>
        <v>Low Population-Middle Poverty</v>
      </c>
      <c r="B19525" s="35" t="s">
        <v>19544</v>
      </c>
      <c r="C19525" s="37">
        <v>264.0</v>
      </c>
      <c r="D19525" s="37">
        <v>0.140151515151515</v>
      </c>
      <c r="E19525" s="37" t="s">
        <v>16</v>
      </c>
      <c r="F19525" s="37" t="s">
        <v>10</v>
      </c>
    </row>
    <row r="19526">
      <c r="A19526" s="36" t="str">
        <f t="shared" si="1"/>
        <v>Low Population-Low Poverty</v>
      </c>
      <c r="B19526" s="35" t="s">
        <v>19545</v>
      </c>
      <c r="C19526" s="37">
        <v>149.0</v>
      </c>
      <c r="D19526" s="37">
        <v>0.0805369127516778</v>
      </c>
      <c r="E19526" s="37" t="s">
        <v>16</v>
      </c>
      <c r="F19526" s="37" t="s">
        <v>9</v>
      </c>
    </row>
    <row r="19527">
      <c r="A19527" s="36" t="str">
        <f t="shared" si="1"/>
        <v>Low Population-Low Poverty</v>
      </c>
      <c r="B19527" s="35" t="s">
        <v>19546</v>
      </c>
      <c r="C19527" s="37">
        <v>110.0</v>
      </c>
      <c r="D19527" s="37">
        <v>0.0909090909090909</v>
      </c>
      <c r="E19527" s="37" t="s">
        <v>16</v>
      </c>
      <c r="F19527" s="37" t="s">
        <v>9</v>
      </c>
    </row>
    <row r="19528">
      <c r="A19528" s="36" t="str">
        <f t="shared" si="1"/>
        <v>Low Population-Low Poverty</v>
      </c>
      <c r="B19528" s="35" t="s">
        <v>19547</v>
      </c>
      <c r="C19528" s="37">
        <v>211.0</v>
      </c>
      <c r="D19528" s="37">
        <v>0.0616113744075829</v>
      </c>
      <c r="E19528" s="37" t="s">
        <v>16</v>
      </c>
      <c r="F19528" s="37" t="s">
        <v>9</v>
      </c>
    </row>
    <row r="19529">
      <c r="A19529" s="36" t="str">
        <f t="shared" si="1"/>
        <v>Low Population-Low Poverty</v>
      </c>
      <c r="B19529" s="35" t="s">
        <v>19548</v>
      </c>
      <c r="C19529" s="37">
        <v>331.0</v>
      </c>
      <c r="D19529" s="37">
        <v>0.0996978851963746</v>
      </c>
      <c r="E19529" s="37" t="s">
        <v>16</v>
      </c>
      <c r="F19529" s="37" t="s">
        <v>9</v>
      </c>
    </row>
    <row r="19530">
      <c r="A19530" s="36" t="str">
        <f t="shared" si="1"/>
        <v>Low Population-Low Poverty</v>
      </c>
      <c r="B19530" s="35" t="s">
        <v>19549</v>
      </c>
      <c r="C19530" s="37">
        <v>251.0</v>
      </c>
      <c r="D19530" s="37">
        <v>0.0</v>
      </c>
      <c r="E19530" s="37" t="s">
        <v>16</v>
      </c>
      <c r="F19530" s="37" t="s">
        <v>9</v>
      </c>
    </row>
    <row r="19531">
      <c r="A19531" s="36" t="str">
        <f t="shared" si="1"/>
        <v>Medium Population-Middle Poverty</v>
      </c>
      <c r="B19531" s="35" t="s">
        <v>19550</v>
      </c>
      <c r="C19531" s="37">
        <v>990.0</v>
      </c>
      <c r="D19531" s="37">
        <v>0.127272727272727</v>
      </c>
      <c r="E19531" s="37" t="s">
        <v>15</v>
      </c>
      <c r="F19531" s="37" t="s">
        <v>10</v>
      </c>
    </row>
    <row r="19532">
      <c r="A19532" s="36" t="str">
        <f t="shared" si="1"/>
        <v>Low Population-Middle Poverty</v>
      </c>
      <c r="B19532" s="35" t="s">
        <v>19551</v>
      </c>
      <c r="C19532" s="37">
        <v>287.0</v>
      </c>
      <c r="D19532" s="37">
        <v>0.195121951219512</v>
      </c>
      <c r="E19532" s="37" t="s">
        <v>16</v>
      </c>
      <c r="F19532" s="37" t="s">
        <v>10</v>
      </c>
    </row>
    <row r="19533">
      <c r="A19533" s="36" t="str">
        <f t="shared" si="1"/>
        <v>Low Population-Low Poverty</v>
      </c>
      <c r="B19533" s="35" t="s">
        <v>19552</v>
      </c>
      <c r="C19533" s="37">
        <v>32.0</v>
      </c>
      <c r="D19533" s="37">
        <v>0.09375</v>
      </c>
      <c r="E19533" s="37" t="s">
        <v>16</v>
      </c>
      <c r="F19533" s="37" t="s">
        <v>9</v>
      </c>
    </row>
    <row r="19534">
      <c r="A19534" s="36" t="str">
        <f t="shared" si="1"/>
        <v>Low Population-Low Poverty</v>
      </c>
      <c r="B19534" s="35" t="s">
        <v>19553</v>
      </c>
      <c r="C19534" s="37">
        <v>247.0</v>
      </c>
      <c r="D19534" s="37">
        <v>0.00809716599190283</v>
      </c>
      <c r="E19534" s="37" t="s">
        <v>16</v>
      </c>
      <c r="F19534" s="37" t="s">
        <v>9</v>
      </c>
    </row>
    <row r="19535">
      <c r="A19535" s="36" t="str">
        <f t="shared" si="1"/>
        <v>Low Population-Middle Poverty</v>
      </c>
      <c r="B19535" s="35" t="s">
        <v>19554</v>
      </c>
      <c r="C19535" s="37">
        <v>419.0</v>
      </c>
      <c r="D19535" s="37">
        <v>0.138424821002387</v>
      </c>
      <c r="E19535" s="37" t="s">
        <v>16</v>
      </c>
      <c r="F19535" s="37" t="s">
        <v>10</v>
      </c>
    </row>
    <row r="19536">
      <c r="A19536" s="36" t="str">
        <f t="shared" si="1"/>
        <v>Low Population-Low Poverty</v>
      </c>
      <c r="B19536" s="35" t="s">
        <v>19555</v>
      </c>
      <c r="C19536" s="37">
        <v>206.0</v>
      </c>
      <c r="D19536" s="37">
        <v>0.0339805825242718</v>
      </c>
      <c r="E19536" s="37" t="s">
        <v>16</v>
      </c>
      <c r="F19536" s="37" t="s">
        <v>9</v>
      </c>
    </row>
    <row r="19537">
      <c r="A19537" s="36" t="str">
        <f t="shared" si="1"/>
        <v>Low Population-Middle Poverty</v>
      </c>
      <c r="B19537" s="35" t="s">
        <v>19556</v>
      </c>
      <c r="C19537" s="37">
        <v>199.0</v>
      </c>
      <c r="D19537" s="37">
        <v>0.256281407035176</v>
      </c>
      <c r="E19537" s="37" t="s">
        <v>16</v>
      </c>
      <c r="F19537" s="37" t="s">
        <v>10</v>
      </c>
    </row>
    <row r="19538">
      <c r="A19538" s="36" t="str">
        <f t="shared" si="1"/>
        <v>Medium Population-Low Poverty</v>
      </c>
      <c r="B19538" s="35" t="s">
        <v>19557</v>
      </c>
      <c r="C19538" s="37">
        <v>501.0</v>
      </c>
      <c r="D19538" s="37">
        <v>0.0359281437125748</v>
      </c>
      <c r="E19538" s="37" t="s">
        <v>15</v>
      </c>
      <c r="F19538" s="37" t="s">
        <v>9</v>
      </c>
    </row>
    <row r="19539">
      <c r="A19539" s="36" t="str">
        <f t="shared" si="1"/>
        <v>Low Population-Low Poverty</v>
      </c>
      <c r="B19539" s="35" t="s">
        <v>19558</v>
      </c>
      <c r="C19539" s="37">
        <v>250.0</v>
      </c>
      <c r="D19539" s="37">
        <v>0.088</v>
      </c>
      <c r="E19539" s="37" t="s">
        <v>16</v>
      </c>
      <c r="F19539" s="37" t="s">
        <v>9</v>
      </c>
    </row>
    <row r="19540">
      <c r="A19540" s="36" t="str">
        <f t="shared" si="1"/>
        <v>Medium Population-Low Poverty</v>
      </c>
      <c r="B19540" s="35" t="s">
        <v>19559</v>
      </c>
      <c r="C19540" s="37">
        <v>1304.0</v>
      </c>
      <c r="D19540" s="37">
        <v>0.0590490797546012</v>
      </c>
      <c r="E19540" s="37" t="s">
        <v>15</v>
      </c>
      <c r="F19540" s="37" t="s">
        <v>9</v>
      </c>
    </row>
    <row r="19541">
      <c r="A19541" s="36" t="str">
        <f t="shared" si="1"/>
        <v>Low Population-Low Poverty</v>
      </c>
      <c r="B19541" s="35" t="s">
        <v>19560</v>
      </c>
      <c r="C19541" s="37">
        <v>185.0</v>
      </c>
      <c r="D19541" s="37">
        <v>0.0486486486486487</v>
      </c>
      <c r="E19541" s="37" t="s">
        <v>16</v>
      </c>
      <c r="F19541" s="37" t="s">
        <v>9</v>
      </c>
    </row>
    <row r="19542">
      <c r="A19542" s="36" t="str">
        <f t="shared" si="1"/>
        <v>Low Population-Low Poverty</v>
      </c>
      <c r="B19542" s="35" t="s">
        <v>19561</v>
      </c>
      <c r="C19542" s="37">
        <v>229.0</v>
      </c>
      <c r="D19542" s="37">
        <v>0.0436681222707424</v>
      </c>
      <c r="E19542" s="37" t="s">
        <v>16</v>
      </c>
      <c r="F19542" s="37" t="s">
        <v>9</v>
      </c>
    </row>
    <row r="19543">
      <c r="A19543" s="36" t="str">
        <f t="shared" si="1"/>
        <v>High Population-Low Poverty</v>
      </c>
      <c r="B19543" s="35" t="s">
        <v>19562</v>
      </c>
      <c r="C19543" s="37">
        <v>28363.0</v>
      </c>
      <c r="D19543" s="37">
        <v>0.0939604414201601</v>
      </c>
      <c r="E19543" s="37" t="s">
        <v>14</v>
      </c>
      <c r="F19543" s="37" t="s">
        <v>9</v>
      </c>
    </row>
    <row r="19544">
      <c r="A19544" s="36" t="str">
        <f t="shared" si="1"/>
        <v>High Population-Low Poverty</v>
      </c>
      <c r="B19544" s="35" t="s">
        <v>19563</v>
      </c>
      <c r="C19544" s="37">
        <v>33096.0</v>
      </c>
      <c r="D19544" s="37">
        <v>0.0655064056079284</v>
      </c>
      <c r="E19544" s="37" t="s">
        <v>14</v>
      </c>
      <c r="F19544" s="37" t="s">
        <v>9</v>
      </c>
    </row>
    <row r="19545">
      <c r="A19545" s="36" t="str">
        <f t="shared" si="1"/>
        <v>High Population-Low Poverty</v>
      </c>
      <c r="B19545" s="35" t="s">
        <v>19564</v>
      </c>
      <c r="C19545" s="37">
        <v>25643.0</v>
      </c>
      <c r="D19545" s="37">
        <v>0.0944117302967672</v>
      </c>
      <c r="E19545" s="37" t="s">
        <v>14</v>
      </c>
      <c r="F19545" s="37" t="s">
        <v>9</v>
      </c>
    </row>
    <row r="19546">
      <c r="A19546" s="36" t="str">
        <f t="shared" si="1"/>
        <v>Low Population-Low Poverty</v>
      </c>
      <c r="B19546" s="35" t="s">
        <v>19565</v>
      </c>
      <c r="C19546" s="37">
        <v>242.0</v>
      </c>
      <c r="D19546" s="37">
        <v>0.0165289256198347</v>
      </c>
      <c r="E19546" s="37" t="s">
        <v>16</v>
      </c>
      <c r="F19546" s="37" t="s">
        <v>9</v>
      </c>
    </row>
    <row r="19547">
      <c r="A19547" s="36" t="str">
        <f t="shared" si="1"/>
        <v>Medium Population-Low Poverty</v>
      </c>
      <c r="B19547" s="35" t="s">
        <v>19566</v>
      </c>
      <c r="C19547" s="37">
        <v>615.0</v>
      </c>
      <c r="D19547" s="37">
        <v>0.0276422764227642</v>
      </c>
      <c r="E19547" s="37" t="s">
        <v>15</v>
      </c>
      <c r="F19547" s="37" t="s">
        <v>9</v>
      </c>
    </row>
    <row r="19548">
      <c r="A19548" s="36" t="str">
        <f t="shared" si="1"/>
        <v>Medium Population-Low Poverty</v>
      </c>
      <c r="B19548" s="35" t="s">
        <v>19567</v>
      </c>
      <c r="C19548" s="37">
        <v>3576.0</v>
      </c>
      <c r="D19548" s="37">
        <v>0.058165548098434</v>
      </c>
      <c r="E19548" s="37" t="s">
        <v>15</v>
      </c>
      <c r="F19548" s="37" t="s">
        <v>9</v>
      </c>
    </row>
    <row r="19549">
      <c r="A19549" s="36" t="str">
        <f t="shared" si="1"/>
        <v>Low Population-Middle Poverty</v>
      </c>
      <c r="B19549" s="35" t="s">
        <v>19568</v>
      </c>
      <c r="C19549" s="37">
        <v>91.0</v>
      </c>
      <c r="D19549" s="37">
        <v>0.274725274725275</v>
      </c>
      <c r="E19549" s="37" t="s">
        <v>16</v>
      </c>
      <c r="F19549" s="37" t="s">
        <v>10</v>
      </c>
    </row>
    <row r="19550">
      <c r="A19550" s="36" t="str">
        <f t="shared" si="1"/>
        <v>Medium Population-High Poverty</v>
      </c>
      <c r="B19550" s="35" t="s">
        <v>19569</v>
      </c>
      <c r="C19550" s="37">
        <v>773.0</v>
      </c>
      <c r="D19550" s="37">
        <v>0.470892626131953</v>
      </c>
      <c r="E19550" s="37" t="s">
        <v>15</v>
      </c>
      <c r="F19550" s="37" t="s">
        <v>11</v>
      </c>
    </row>
    <row r="19551">
      <c r="A19551" s="36" t="str">
        <f t="shared" si="1"/>
        <v>Medium Population-Middle Poverty</v>
      </c>
      <c r="B19551" s="35" t="s">
        <v>19570</v>
      </c>
      <c r="C19551" s="37">
        <v>612.0</v>
      </c>
      <c r="D19551" s="37">
        <v>0.147058823529412</v>
      </c>
      <c r="E19551" s="37" t="s">
        <v>15</v>
      </c>
      <c r="F19551" s="37" t="s">
        <v>10</v>
      </c>
    </row>
    <row r="19552">
      <c r="A19552" s="36" t="str">
        <f t="shared" si="1"/>
        <v>Medium Population-Middle Poverty</v>
      </c>
      <c r="B19552" s="35" t="s">
        <v>19571</v>
      </c>
      <c r="C19552" s="37">
        <v>1053.0</v>
      </c>
      <c r="D19552" s="37">
        <v>0.132003798670465</v>
      </c>
      <c r="E19552" s="37" t="s">
        <v>15</v>
      </c>
      <c r="F19552" s="37" t="s">
        <v>10</v>
      </c>
    </row>
    <row r="19553">
      <c r="A19553" s="36" t="str">
        <f t="shared" si="1"/>
        <v>Low Population-Low Poverty</v>
      </c>
      <c r="B19553" s="35" t="s">
        <v>19572</v>
      </c>
      <c r="C19553" s="37">
        <v>355.0</v>
      </c>
      <c r="D19553" s="37">
        <v>0.0225352112676056</v>
      </c>
      <c r="E19553" s="37" t="s">
        <v>16</v>
      </c>
      <c r="F19553" s="37" t="s">
        <v>9</v>
      </c>
    </row>
    <row r="19554">
      <c r="A19554" s="36" t="str">
        <f t="shared" si="1"/>
        <v>Low Population-Middle Poverty</v>
      </c>
      <c r="B19554" s="35" t="s">
        <v>19573</v>
      </c>
      <c r="C19554" s="37">
        <v>266.0</v>
      </c>
      <c r="D19554" s="37">
        <v>0.176691729323308</v>
      </c>
      <c r="E19554" s="37" t="s">
        <v>16</v>
      </c>
      <c r="F19554" s="37" t="s">
        <v>10</v>
      </c>
    </row>
    <row r="19555">
      <c r="A19555" s="36" t="str">
        <f t="shared" si="1"/>
        <v>Medium Population-Middle Poverty</v>
      </c>
      <c r="B19555" s="35" t="s">
        <v>19574</v>
      </c>
      <c r="C19555" s="37">
        <v>968.0</v>
      </c>
      <c r="D19555" s="37">
        <v>0.147727272727273</v>
      </c>
      <c r="E19555" s="37" t="s">
        <v>15</v>
      </c>
      <c r="F19555" s="37" t="s">
        <v>10</v>
      </c>
    </row>
    <row r="19556">
      <c r="A19556" s="36" t="str">
        <f t="shared" si="1"/>
        <v>Medium Population-Low Poverty</v>
      </c>
      <c r="B19556" s="35" t="s">
        <v>19575</v>
      </c>
      <c r="C19556" s="37">
        <v>654.0</v>
      </c>
      <c r="D19556" s="37">
        <v>0.0779816513761468</v>
      </c>
      <c r="E19556" s="37" t="s">
        <v>15</v>
      </c>
      <c r="F19556" s="37" t="s">
        <v>9</v>
      </c>
    </row>
    <row r="19557">
      <c r="A19557" s="36" t="str">
        <f t="shared" si="1"/>
        <v>Medium Population-High Poverty</v>
      </c>
      <c r="B19557" s="35" t="s">
        <v>19576</v>
      </c>
      <c r="C19557" s="37">
        <v>2578.0</v>
      </c>
      <c r="D19557" s="37">
        <v>0.387509697439876</v>
      </c>
      <c r="E19557" s="37" t="s">
        <v>15</v>
      </c>
      <c r="F19557" s="37" t="s">
        <v>11</v>
      </c>
    </row>
    <row r="19558">
      <c r="A19558" s="36" t="str">
        <f t="shared" si="1"/>
        <v>Medium Population-Middle Poverty</v>
      </c>
      <c r="B19558" s="35" t="s">
        <v>19577</v>
      </c>
      <c r="C19558" s="37">
        <v>2751.0</v>
      </c>
      <c r="D19558" s="37">
        <v>0.118502362777172</v>
      </c>
      <c r="E19558" s="37" t="s">
        <v>15</v>
      </c>
      <c r="F19558" s="37" t="s">
        <v>10</v>
      </c>
    </row>
    <row r="19559">
      <c r="A19559" s="36" t="str">
        <f t="shared" si="1"/>
        <v>Low Population-Middle Poverty</v>
      </c>
      <c r="B19559" s="35" t="s">
        <v>19578</v>
      </c>
      <c r="C19559" s="37">
        <v>490.0</v>
      </c>
      <c r="D19559" s="37">
        <v>0.153061224489796</v>
      </c>
      <c r="E19559" s="37" t="s">
        <v>16</v>
      </c>
      <c r="F19559" s="37" t="s">
        <v>10</v>
      </c>
    </row>
    <row r="19560">
      <c r="A19560" s="36" t="str">
        <f t="shared" si="1"/>
        <v>Low Population-Low Poverty</v>
      </c>
      <c r="B19560" s="35" t="s">
        <v>19579</v>
      </c>
      <c r="C19560" s="37">
        <v>259.0</v>
      </c>
      <c r="D19560" s="37">
        <v>0.0926640926640927</v>
      </c>
      <c r="E19560" s="37" t="s">
        <v>16</v>
      </c>
      <c r="F19560" s="37" t="s">
        <v>9</v>
      </c>
    </row>
    <row r="19561">
      <c r="A19561" s="36" t="str">
        <f t="shared" si="1"/>
        <v>Medium Population-Low Poverty</v>
      </c>
      <c r="B19561" s="35" t="s">
        <v>19580</v>
      </c>
      <c r="C19561" s="37">
        <v>582.0</v>
      </c>
      <c r="D19561" s="37">
        <v>0.0756013745704467</v>
      </c>
      <c r="E19561" s="37" t="s">
        <v>15</v>
      </c>
      <c r="F19561" s="37" t="s">
        <v>9</v>
      </c>
    </row>
    <row r="19562">
      <c r="A19562" s="36" t="str">
        <f t="shared" si="1"/>
        <v>Medium Population-Low Poverty</v>
      </c>
      <c r="B19562" s="35" t="s">
        <v>19581</v>
      </c>
      <c r="C19562" s="37">
        <v>3544.0</v>
      </c>
      <c r="D19562" s="37">
        <v>0.0663092550790068</v>
      </c>
      <c r="E19562" s="37" t="s">
        <v>15</v>
      </c>
      <c r="F19562" s="37" t="s">
        <v>9</v>
      </c>
    </row>
    <row r="19563">
      <c r="A19563" s="36" t="str">
        <f t="shared" si="1"/>
        <v>Low Population-Middle Poverty</v>
      </c>
      <c r="B19563" s="35" t="s">
        <v>19582</v>
      </c>
      <c r="C19563" s="37">
        <v>256.0</v>
      </c>
      <c r="D19563" s="37">
        <v>0.140625</v>
      </c>
      <c r="E19563" s="37" t="s">
        <v>16</v>
      </c>
      <c r="F19563" s="37" t="s">
        <v>10</v>
      </c>
    </row>
    <row r="19564">
      <c r="A19564" s="36" t="str">
        <f t="shared" si="1"/>
        <v>Medium Population-Middle Poverty</v>
      </c>
      <c r="B19564" s="35" t="s">
        <v>19583</v>
      </c>
      <c r="C19564" s="37">
        <v>1668.0</v>
      </c>
      <c r="D19564" s="37">
        <v>0.111510791366906</v>
      </c>
      <c r="E19564" s="37" t="s">
        <v>15</v>
      </c>
      <c r="F19564" s="37" t="s">
        <v>10</v>
      </c>
    </row>
    <row r="19565">
      <c r="A19565" s="36" t="str">
        <f t="shared" si="1"/>
        <v>High Population-Low Poverty</v>
      </c>
      <c r="B19565" s="35" t="s">
        <v>19584</v>
      </c>
      <c r="C19565" s="37">
        <v>25252.0</v>
      </c>
      <c r="D19565" s="37">
        <v>0.0825677174085221</v>
      </c>
      <c r="E19565" s="37" t="s">
        <v>14</v>
      </c>
      <c r="F19565" s="37" t="s">
        <v>9</v>
      </c>
    </row>
    <row r="19566">
      <c r="A19566" s="36" t="str">
        <f t="shared" si="1"/>
        <v>Medium Population-Low Poverty</v>
      </c>
      <c r="B19566" s="35" t="s">
        <v>19585</v>
      </c>
      <c r="C19566" s="37">
        <v>1073.0</v>
      </c>
      <c r="D19566" s="37">
        <v>0.0838769804287046</v>
      </c>
      <c r="E19566" s="37" t="s">
        <v>15</v>
      </c>
      <c r="F19566" s="37" t="s">
        <v>9</v>
      </c>
    </row>
    <row r="19567">
      <c r="A19567" s="36" t="str">
        <f t="shared" si="1"/>
        <v>Low Population-Low Poverty</v>
      </c>
      <c r="B19567" s="35" t="s">
        <v>19586</v>
      </c>
      <c r="C19567" s="37">
        <v>214.0</v>
      </c>
      <c r="D19567" s="37">
        <v>0.0373831775700935</v>
      </c>
      <c r="E19567" s="37" t="s">
        <v>16</v>
      </c>
      <c r="F19567" s="37" t="s">
        <v>9</v>
      </c>
    </row>
    <row r="19568">
      <c r="A19568" s="36" t="str">
        <f t="shared" si="1"/>
        <v>Low Population-Low Poverty</v>
      </c>
      <c r="B19568" s="35" t="s">
        <v>19587</v>
      </c>
      <c r="C19568" s="37">
        <v>144.0</v>
      </c>
      <c r="D19568" s="37">
        <v>0.0694444444444444</v>
      </c>
      <c r="E19568" s="37" t="s">
        <v>16</v>
      </c>
      <c r="F19568" s="37" t="s">
        <v>9</v>
      </c>
    </row>
    <row r="19569">
      <c r="A19569" s="36" t="str">
        <f t="shared" si="1"/>
        <v>Medium Population-Low Poverty</v>
      </c>
      <c r="B19569" s="35" t="s">
        <v>19588</v>
      </c>
      <c r="C19569" s="37">
        <v>1031.0</v>
      </c>
      <c r="D19569" s="37">
        <v>0.0504364694471387</v>
      </c>
      <c r="E19569" s="37" t="s">
        <v>15</v>
      </c>
      <c r="F19569" s="37" t="s">
        <v>9</v>
      </c>
    </row>
    <row r="19570">
      <c r="A19570" s="36" t="str">
        <f t="shared" si="1"/>
        <v>Low Population-Low Poverty</v>
      </c>
      <c r="B19570" s="35" t="s">
        <v>19589</v>
      </c>
      <c r="C19570" s="37">
        <v>411.0</v>
      </c>
      <c r="D19570" s="37">
        <v>0.0437956204379562</v>
      </c>
      <c r="E19570" s="37" t="s">
        <v>16</v>
      </c>
      <c r="F19570" s="37" t="s">
        <v>9</v>
      </c>
    </row>
    <row r="19571">
      <c r="A19571" s="36" t="str">
        <f t="shared" si="1"/>
        <v>Medium Population-Low Poverty</v>
      </c>
      <c r="B19571" s="35" t="s">
        <v>19590</v>
      </c>
      <c r="C19571" s="37">
        <v>2106.0</v>
      </c>
      <c r="D19571" s="37">
        <v>0.0550807217473884</v>
      </c>
      <c r="E19571" s="37" t="s">
        <v>15</v>
      </c>
      <c r="F19571" s="37" t="s">
        <v>9</v>
      </c>
    </row>
    <row r="19572">
      <c r="A19572" s="36" t="str">
        <f t="shared" si="1"/>
        <v>Low Population-Low Poverty</v>
      </c>
      <c r="B19572" s="35" t="s">
        <v>19591</v>
      </c>
      <c r="C19572" s="37">
        <v>75.0</v>
      </c>
      <c r="D19572" s="37">
        <v>0.0</v>
      </c>
      <c r="E19572" s="37" t="s">
        <v>16</v>
      </c>
      <c r="F19572" s="37" t="s">
        <v>9</v>
      </c>
    </row>
    <row r="19573">
      <c r="A19573" s="36" t="str">
        <f t="shared" si="1"/>
        <v>Low Population-Low Poverty</v>
      </c>
      <c r="B19573" s="35" t="s">
        <v>19592</v>
      </c>
      <c r="C19573" s="37">
        <v>237.0</v>
      </c>
      <c r="D19573" s="37">
        <v>0.0590717299578059</v>
      </c>
      <c r="E19573" s="37" t="s">
        <v>16</v>
      </c>
      <c r="F19573" s="37" t="s">
        <v>9</v>
      </c>
    </row>
    <row r="19574">
      <c r="A19574" s="36" t="str">
        <f t="shared" si="1"/>
        <v>Low Population-Low Poverty</v>
      </c>
      <c r="B19574" s="35" t="s">
        <v>19593</v>
      </c>
      <c r="C19574" s="37">
        <v>103.0</v>
      </c>
      <c r="D19574" s="37">
        <v>0.0194174757281553</v>
      </c>
      <c r="E19574" s="37" t="s">
        <v>16</v>
      </c>
      <c r="F19574" s="37" t="s">
        <v>9</v>
      </c>
    </row>
    <row r="19575">
      <c r="A19575" s="36" t="str">
        <f t="shared" si="1"/>
        <v>Medium Population-Middle Poverty</v>
      </c>
      <c r="B19575" s="35" t="s">
        <v>19594</v>
      </c>
      <c r="C19575" s="37">
        <v>701.0</v>
      </c>
      <c r="D19575" s="37">
        <v>0.255349500713267</v>
      </c>
      <c r="E19575" s="37" t="s">
        <v>15</v>
      </c>
      <c r="F19575" s="37" t="s">
        <v>10</v>
      </c>
    </row>
    <row r="19576">
      <c r="A19576" s="36" t="str">
        <f t="shared" si="1"/>
        <v>Low Population-Low Poverty</v>
      </c>
      <c r="B19576" s="35" t="s">
        <v>19595</v>
      </c>
      <c r="C19576" s="37">
        <v>73.0</v>
      </c>
      <c r="D19576" s="37">
        <v>0.0</v>
      </c>
      <c r="E19576" s="37" t="s">
        <v>16</v>
      </c>
      <c r="F19576" s="37" t="s">
        <v>9</v>
      </c>
    </row>
    <row r="19577">
      <c r="A19577" s="36" t="str">
        <f t="shared" si="1"/>
        <v>Low Population-Low Poverty</v>
      </c>
      <c r="B19577" s="35" t="s">
        <v>19596</v>
      </c>
      <c r="C19577" s="37">
        <v>408.0</v>
      </c>
      <c r="D19577" s="37">
        <v>0.0514705882352941</v>
      </c>
      <c r="E19577" s="37" t="s">
        <v>16</v>
      </c>
      <c r="F19577" s="37" t="s">
        <v>9</v>
      </c>
    </row>
    <row r="19578">
      <c r="A19578" s="36" t="str">
        <f t="shared" si="1"/>
        <v>Low Population-Low Poverty</v>
      </c>
      <c r="B19578" s="35" t="s">
        <v>19597</v>
      </c>
      <c r="C19578" s="37">
        <v>479.0</v>
      </c>
      <c r="D19578" s="37">
        <v>0.0417536534446764</v>
      </c>
      <c r="E19578" s="37" t="s">
        <v>16</v>
      </c>
      <c r="F19578" s="37" t="s">
        <v>9</v>
      </c>
    </row>
    <row r="19579">
      <c r="A19579" s="36" t="str">
        <f t="shared" si="1"/>
        <v>Low Population-Middle Poverty</v>
      </c>
      <c r="B19579" s="35" t="s">
        <v>19598</v>
      </c>
      <c r="C19579" s="37">
        <v>287.0</v>
      </c>
      <c r="D19579" s="37">
        <v>0.160278745644599</v>
      </c>
      <c r="E19579" s="37" t="s">
        <v>16</v>
      </c>
      <c r="F19579" s="37" t="s">
        <v>10</v>
      </c>
    </row>
    <row r="19580">
      <c r="A19580" s="36" t="str">
        <f t="shared" si="1"/>
        <v>Medium Population-Low Poverty</v>
      </c>
      <c r="B19580" s="35" t="s">
        <v>19599</v>
      </c>
      <c r="C19580" s="37">
        <v>525.0</v>
      </c>
      <c r="D19580" s="37">
        <v>0.0685714285714286</v>
      </c>
      <c r="E19580" s="37" t="s">
        <v>15</v>
      </c>
      <c r="F19580" s="37" t="s">
        <v>9</v>
      </c>
    </row>
    <row r="19581">
      <c r="A19581" s="36" t="str">
        <f t="shared" si="1"/>
        <v>Medium Population-Middle Poverty</v>
      </c>
      <c r="B19581" s="35" t="s">
        <v>19600</v>
      </c>
      <c r="C19581" s="37">
        <v>759.0</v>
      </c>
      <c r="D19581" s="37">
        <v>0.137022397891963</v>
      </c>
      <c r="E19581" s="37" t="s">
        <v>15</v>
      </c>
      <c r="F19581" s="37" t="s">
        <v>10</v>
      </c>
    </row>
    <row r="19582">
      <c r="A19582" s="36" t="str">
        <f t="shared" si="1"/>
        <v>Medium Population-Low Poverty</v>
      </c>
      <c r="B19582" s="35" t="s">
        <v>19601</v>
      </c>
      <c r="C19582" s="37">
        <v>931.0</v>
      </c>
      <c r="D19582" s="37">
        <v>0.046186895810956</v>
      </c>
      <c r="E19582" s="37" t="s">
        <v>15</v>
      </c>
      <c r="F19582" s="37" t="s">
        <v>9</v>
      </c>
    </row>
    <row r="19583">
      <c r="A19583" s="36" t="str">
        <f t="shared" si="1"/>
        <v>Medium Population-Low Poverty</v>
      </c>
      <c r="B19583" s="35" t="s">
        <v>19602</v>
      </c>
      <c r="C19583" s="37">
        <v>1857.0</v>
      </c>
      <c r="D19583" s="37">
        <v>0.0376952073236403</v>
      </c>
      <c r="E19583" s="37" t="s">
        <v>15</v>
      </c>
      <c r="F19583" s="37" t="s">
        <v>9</v>
      </c>
    </row>
    <row r="19584">
      <c r="A19584" s="36" t="str">
        <f t="shared" si="1"/>
        <v>Medium Population-Low Poverty</v>
      </c>
      <c r="B19584" s="35" t="s">
        <v>19603</v>
      </c>
      <c r="C19584" s="37">
        <v>1519.0</v>
      </c>
      <c r="D19584" s="37">
        <v>0.0467412771560237</v>
      </c>
      <c r="E19584" s="37" t="s">
        <v>15</v>
      </c>
      <c r="F19584" s="37" t="s">
        <v>9</v>
      </c>
    </row>
    <row r="19585">
      <c r="A19585" s="36" t="str">
        <f t="shared" si="1"/>
        <v>Low Population-Low Poverty</v>
      </c>
      <c r="B19585" s="35" t="s">
        <v>19604</v>
      </c>
      <c r="C19585" s="37">
        <v>243.0</v>
      </c>
      <c r="D19585" s="37">
        <v>0.0864197530864197</v>
      </c>
      <c r="E19585" s="37" t="s">
        <v>16</v>
      </c>
      <c r="F19585" s="37" t="s">
        <v>9</v>
      </c>
    </row>
    <row r="19586">
      <c r="A19586" s="36" t="str">
        <f t="shared" si="1"/>
        <v>Low Population-Middle Poverty</v>
      </c>
      <c r="B19586" s="35" t="s">
        <v>19605</v>
      </c>
      <c r="C19586" s="37">
        <v>265.0</v>
      </c>
      <c r="D19586" s="37">
        <v>0.192452830188679</v>
      </c>
      <c r="E19586" s="37" t="s">
        <v>16</v>
      </c>
      <c r="F19586" s="37" t="s">
        <v>10</v>
      </c>
    </row>
    <row r="19587">
      <c r="A19587" s="36" t="str">
        <f t="shared" si="1"/>
        <v>High Population-Low Poverty</v>
      </c>
      <c r="B19587" s="35" t="s">
        <v>19606</v>
      </c>
      <c r="C19587" s="37">
        <v>26050.0</v>
      </c>
      <c r="D19587" s="37">
        <v>0.0881765834932822</v>
      </c>
      <c r="E19587" s="37" t="s">
        <v>14</v>
      </c>
      <c r="F19587" s="37" t="s">
        <v>9</v>
      </c>
    </row>
    <row r="19588">
      <c r="A19588" s="36" t="str">
        <f t="shared" si="1"/>
        <v>Low Population-Low Poverty</v>
      </c>
      <c r="B19588" s="35" t="s">
        <v>19607</v>
      </c>
      <c r="C19588" s="37">
        <v>104.0</v>
      </c>
      <c r="D19588" s="37">
        <v>0.00961538461538462</v>
      </c>
      <c r="E19588" s="37" t="s">
        <v>16</v>
      </c>
      <c r="F19588" s="37" t="s">
        <v>9</v>
      </c>
    </row>
    <row r="19589">
      <c r="A19589" s="36" t="str">
        <f t="shared" si="1"/>
        <v>Medium Population-Low Poverty</v>
      </c>
      <c r="B19589" s="35" t="s">
        <v>19608</v>
      </c>
      <c r="C19589" s="37">
        <v>1357.0</v>
      </c>
      <c r="D19589" s="37">
        <v>0.0648489314664702</v>
      </c>
      <c r="E19589" s="37" t="s">
        <v>15</v>
      </c>
      <c r="F19589" s="37" t="s">
        <v>9</v>
      </c>
    </row>
    <row r="19590">
      <c r="A19590" s="36" t="str">
        <f t="shared" si="1"/>
        <v>Medium Population-Low Poverty</v>
      </c>
      <c r="B19590" s="35" t="s">
        <v>19609</v>
      </c>
      <c r="C19590" s="37">
        <v>1922.0</v>
      </c>
      <c r="D19590" s="37">
        <v>0.050468262226847</v>
      </c>
      <c r="E19590" s="37" t="s">
        <v>15</v>
      </c>
      <c r="F19590" s="37" t="s">
        <v>9</v>
      </c>
    </row>
    <row r="19591">
      <c r="A19591" s="36" t="str">
        <f t="shared" si="1"/>
        <v>Medium Population-Low Poverty</v>
      </c>
      <c r="B19591" s="35" t="s">
        <v>19610</v>
      </c>
      <c r="C19591" s="37">
        <v>2201.0</v>
      </c>
      <c r="D19591" s="37">
        <v>0.0835983643798273</v>
      </c>
      <c r="E19591" s="37" t="s">
        <v>15</v>
      </c>
      <c r="F19591" s="37" t="s">
        <v>9</v>
      </c>
    </row>
    <row r="19592">
      <c r="A19592" s="36" t="str">
        <f t="shared" si="1"/>
        <v>Low Population-Middle Poverty</v>
      </c>
      <c r="B19592" s="35" t="s">
        <v>19611</v>
      </c>
      <c r="C19592" s="37">
        <v>333.0</v>
      </c>
      <c r="D19592" s="37">
        <v>0.18018018018018</v>
      </c>
      <c r="E19592" s="37" t="s">
        <v>16</v>
      </c>
      <c r="F19592" s="37" t="s">
        <v>10</v>
      </c>
    </row>
    <row r="19593">
      <c r="A19593" s="36" t="str">
        <f t="shared" si="1"/>
        <v>Low Population-Low Poverty</v>
      </c>
      <c r="B19593" s="35" t="s">
        <v>19612</v>
      </c>
      <c r="C19593" s="37">
        <v>349.0</v>
      </c>
      <c r="D19593" s="37">
        <v>0.0974212034383954</v>
      </c>
      <c r="E19593" s="37" t="s">
        <v>16</v>
      </c>
      <c r="F19593" s="37" t="s">
        <v>9</v>
      </c>
    </row>
    <row r="19594">
      <c r="A19594" s="36" t="str">
        <f t="shared" si="1"/>
        <v>Low Population-Middle Poverty</v>
      </c>
      <c r="B19594" s="35" t="s">
        <v>19613</v>
      </c>
      <c r="C19594" s="37">
        <v>143.0</v>
      </c>
      <c r="D19594" s="37">
        <v>0.20979020979021</v>
      </c>
      <c r="E19594" s="37" t="s">
        <v>16</v>
      </c>
      <c r="F19594" s="37" t="s">
        <v>10</v>
      </c>
    </row>
    <row r="19595">
      <c r="A19595" s="36" t="str">
        <f t="shared" si="1"/>
        <v>Medium Population-Middle Poverty</v>
      </c>
      <c r="B19595" s="35" t="s">
        <v>19614</v>
      </c>
      <c r="C19595" s="37">
        <v>744.0</v>
      </c>
      <c r="D19595" s="37">
        <v>0.119623655913978</v>
      </c>
      <c r="E19595" s="37" t="s">
        <v>15</v>
      </c>
      <c r="F19595" s="37" t="s">
        <v>10</v>
      </c>
    </row>
    <row r="19596">
      <c r="A19596" s="36" t="str">
        <f t="shared" si="1"/>
        <v>Medium Population-Middle Poverty</v>
      </c>
      <c r="B19596" s="35" t="s">
        <v>19615</v>
      </c>
      <c r="C19596" s="37">
        <v>1094.0</v>
      </c>
      <c r="D19596" s="37">
        <v>0.124314442413163</v>
      </c>
      <c r="E19596" s="37" t="s">
        <v>15</v>
      </c>
      <c r="F19596" s="37" t="s">
        <v>10</v>
      </c>
    </row>
    <row r="19597">
      <c r="A19597" s="36" t="str">
        <f t="shared" si="1"/>
        <v>Low Population-Low Poverty</v>
      </c>
      <c r="B19597" s="35" t="s">
        <v>19616</v>
      </c>
      <c r="C19597" s="37">
        <v>182.0</v>
      </c>
      <c r="D19597" s="37">
        <v>0.0659340659340659</v>
      </c>
      <c r="E19597" s="37" t="s">
        <v>16</v>
      </c>
      <c r="F19597" s="37" t="s">
        <v>9</v>
      </c>
    </row>
    <row r="19598">
      <c r="A19598" s="36" t="str">
        <f t="shared" si="1"/>
        <v>Low Population-Low Poverty</v>
      </c>
      <c r="B19598" s="35" t="s">
        <v>19617</v>
      </c>
      <c r="C19598" s="37">
        <v>365.0</v>
      </c>
      <c r="D19598" s="37">
        <v>0.0684931506849315</v>
      </c>
      <c r="E19598" s="37" t="s">
        <v>16</v>
      </c>
      <c r="F19598" s="37" t="s">
        <v>9</v>
      </c>
    </row>
    <row r="19599">
      <c r="A19599" s="36" t="str">
        <f t="shared" si="1"/>
        <v>Medium Population-Low Poverty</v>
      </c>
      <c r="B19599" s="35" t="s">
        <v>19618</v>
      </c>
      <c r="C19599" s="37">
        <v>1056.0</v>
      </c>
      <c r="D19599" s="37">
        <v>0.084280303030303</v>
      </c>
      <c r="E19599" s="37" t="s">
        <v>15</v>
      </c>
      <c r="F19599" s="37" t="s">
        <v>9</v>
      </c>
    </row>
    <row r="19600">
      <c r="A19600" s="36" t="str">
        <f t="shared" si="1"/>
        <v>Medium Population-Low Poverty</v>
      </c>
      <c r="B19600" s="35" t="s">
        <v>19619</v>
      </c>
      <c r="C19600" s="37">
        <v>1143.0</v>
      </c>
      <c r="D19600" s="37">
        <v>0.0883639545056868</v>
      </c>
      <c r="E19600" s="37" t="s">
        <v>15</v>
      </c>
      <c r="F19600" s="37" t="s">
        <v>9</v>
      </c>
    </row>
    <row r="19601">
      <c r="A19601" s="36" t="str">
        <f t="shared" si="1"/>
        <v>Medium Population-Low Poverty</v>
      </c>
      <c r="B19601" s="35" t="s">
        <v>19620</v>
      </c>
      <c r="C19601" s="37">
        <v>1796.0</v>
      </c>
      <c r="D19601" s="37">
        <v>0.0779510022271715</v>
      </c>
      <c r="E19601" s="37" t="s">
        <v>15</v>
      </c>
      <c r="F19601" s="37" t="s">
        <v>9</v>
      </c>
    </row>
    <row r="19602">
      <c r="A19602" s="36" t="str">
        <f t="shared" si="1"/>
        <v>Medium Population-Low Poverty</v>
      </c>
      <c r="B19602" s="35" t="s">
        <v>19621</v>
      </c>
      <c r="C19602" s="37">
        <v>1509.0</v>
      </c>
      <c r="D19602" s="37">
        <v>0.0821736249171637</v>
      </c>
      <c r="E19602" s="37" t="s">
        <v>15</v>
      </c>
      <c r="F19602" s="37" t="s">
        <v>9</v>
      </c>
    </row>
    <row r="19603">
      <c r="A19603" s="36" t="str">
        <f t="shared" si="1"/>
        <v>Low Population-Low Poverty</v>
      </c>
      <c r="B19603" s="35" t="s">
        <v>19622</v>
      </c>
      <c r="C19603" s="37">
        <v>87.0</v>
      </c>
      <c r="D19603" s="37">
        <v>0.0</v>
      </c>
      <c r="E19603" s="37" t="s">
        <v>16</v>
      </c>
      <c r="F19603" s="37" t="s">
        <v>9</v>
      </c>
    </row>
    <row r="19604">
      <c r="A19604" s="36" t="str">
        <f t="shared" si="1"/>
        <v>Low Population-Low Poverty</v>
      </c>
      <c r="B19604" s="35" t="s">
        <v>19623</v>
      </c>
      <c r="C19604" s="37">
        <v>303.0</v>
      </c>
      <c r="D19604" s="37">
        <v>0.0</v>
      </c>
      <c r="E19604" s="37" t="s">
        <v>16</v>
      </c>
      <c r="F19604" s="37" t="s">
        <v>9</v>
      </c>
    </row>
    <row r="19605">
      <c r="A19605" s="36" t="str">
        <f t="shared" si="1"/>
        <v>Low Population-Low Poverty</v>
      </c>
      <c r="B19605" s="35" t="s">
        <v>19624</v>
      </c>
      <c r="C19605" s="37">
        <v>161.0</v>
      </c>
      <c r="D19605" s="37">
        <v>0.093167701863354</v>
      </c>
      <c r="E19605" s="37" t="s">
        <v>16</v>
      </c>
      <c r="F19605" s="37" t="s">
        <v>9</v>
      </c>
    </row>
    <row r="19606">
      <c r="A19606" s="36" t="str">
        <f t="shared" si="1"/>
        <v>Low Population-Low Poverty</v>
      </c>
      <c r="B19606" s="35" t="s">
        <v>19625</v>
      </c>
      <c r="C19606" s="37">
        <v>282.0</v>
      </c>
      <c r="D19606" s="37">
        <v>0.0815602836879433</v>
      </c>
      <c r="E19606" s="37" t="s">
        <v>16</v>
      </c>
      <c r="F19606" s="37" t="s">
        <v>9</v>
      </c>
    </row>
    <row r="19607">
      <c r="A19607" s="36" t="str">
        <f t="shared" si="1"/>
        <v>Medium Population-Middle Poverty</v>
      </c>
      <c r="B19607" s="35" t="s">
        <v>19626</v>
      </c>
      <c r="C19607" s="37">
        <v>1164.0</v>
      </c>
      <c r="D19607" s="37">
        <v>0.123711340206186</v>
      </c>
      <c r="E19607" s="37" t="s">
        <v>15</v>
      </c>
      <c r="F19607" s="37" t="s">
        <v>10</v>
      </c>
    </row>
    <row r="19608">
      <c r="A19608" s="36" t="str">
        <f t="shared" si="1"/>
        <v>Medium Population-Low Poverty</v>
      </c>
      <c r="B19608" s="35" t="s">
        <v>19627</v>
      </c>
      <c r="C19608" s="37">
        <v>1108.0</v>
      </c>
      <c r="D19608" s="37">
        <v>0.0667870036101083</v>
      </c>
      <c r="E19608" s="37" t="s">
        <v>15</v>
      </c>
      <c r="F19608" s="37" t="s">
        <v>9</v>
      </c>
    </row>
    <row r="19609">
      <c r="A19609" s="36" t="str">
        <f t="shared" si="1"/>
        <v>Low Population-Low Poverty</v>
      </c>
      <c r="B19609" s="35" t="s">
        <v>19628</v>
      </c>
      <c r="C19609" s="37">
        <v>302.0</v>
      </c>
      <c r="D19609" s="37">
        <v>0.0529801324503311</v>
      </c>
      <c r="E19609" s="37" t="s">
        <v>16</v>
      </c>
      <c r="F19609" s="37" t="s">
        <v>9</v>
      </c>
    </row>
    <row r="19610">
      <c r="A19610" s="36" t="str">
        <f t="shared" si="1"/>
        <v>Low Population-Low Poverty</v>
      </c>
      <c r="B19610" s="35" t="s">
        <v>19629</v>
      </c>
      <c r="C19610" s="37">
        <v>376.0</v>
      </c>
      <c r="D19610" s="37">
        <v>0.0851063829787234</v>
      </c>
      <c r="E19610" s="37" t="s">
        <v>16</v>
      </c>
      <c r="F19610" s="37" t="s">
        <v>9</v>
      </c>
    </row>
    <row r="19611">
      <c r="A19611" s="36" t="str">
        <f t="shared" si="1"/>
        <v>Medium Population-Low Poverty</v>
      </c>
      <c r="B19611" s="35" t="s">
        <v>19630</v>
      </c>
      <c r="C19611" s="37">
        <v>558.0</v>
      </c>
      <c r="D19611" s="37">
        <v>0.0232974910394265</v>
      </c>
      <c r="E19611" s="37" t="s">
        <v>15</v>
      </c>
      <c r="F19611" s="37" t="s">
        <v>9</v>
      </c>
    </row>
    <row r="19612">
      <c r="A19612" s="36" t="str">
        <f t="shared" si="1"/>
        <v>Medium Population-Middle Poverty</v>
      </c>
      <c r="B19612" s="35" t="s">
        <v>19631</v>
      </c>
      <c r="C19612" s="37">
        <v>1278.0</v>
      </c>
      <c r="D19612" s="37">
        <v>0.10641627543036</v>
      </c>
      <c r="E19612" s="37" t="s">
        <v>15</v>
      </c>
      <c r="F19612" s="37" t="s">
        <v>10</v>
      </c>
    </row>
    <row r="19613">
      <c r="A19613" s="36" t="str">
        <f t="shared" si="1"/>
        <v>Medium Population-Low Poverty</v>
      </c>
      <c r="B19613" s="35" t="s">
        <v>19632</v>
      </c>
      <c r="C19613" s="37">
        <v>695.0</v>
      </c>
      <c r="D19613" s="37">
        <v>0.0863309352517986</v>
      </c>
      <c r="E19613" s="37" t="s">
        <v>15</v>
      </c>
      <c r="F19613" s="37" t="s">
        <v>9</v>
      </c>
    </row>
    <row r="19614">
      <c r="A19614" s="36" t="str">
        <f t="shared" si="1"/>
        <v>Low Population-Low Poverty</v>
      </c>
      <c r="B19614" s="35" t="s">
        <v>19633</v>
      </c>
      <c r="C19614" s="37">
        <v>300.0</v>
      </c>
      <c r="D19614" s="37">
        <v>0.0633333333333333</v>
      </c>
      <c r="E19614" s="37" t="s">
        <v>16</v>
      </c>
      <c r="F19614" s="37" t="s">
        <v>9</v>
      </c>
    </row>
    <row r="19615">
      <c r="A19615" s="36" t="str">
        <f t="shared" si="1"/>
        <v>Medium Population-Middle Poverty</v>
      </c>
      <c r="B19615" s="35" t="s">
        <v>19634</v>
      </c>
      <c r="C19615" s="37">
        <v>513.0</v>
      </c>
      <c r="D19615" s="37">
        <v>0.111111111111111</v>
      </c>
      <c r="E19615" s="37" t="s">
        <v>15</v>
      </c>
      <c r="F19615" s="37" t="s">
        <v>10</v>
      </c>
    </row>
    <row r="19616">
      <c r="A19616" s="36" t="str">
        <f t="shared" si="1"/>
        <v>Medium Population-Low Poverty</v>
      </c>
      <c r="B19616" s="35" t="s">
        <v>19635</v>
      </c>
      <c r="C19616" s="37">
        <v>509.0</v>
      </c>
      <c r="D19616" s="37">
        <v>0.0785854616895874</v>
      </c>
      <c r="E19616" s="37" t="s">
        <v>15</v>
      </c>
      <c r="F19616" s="37" t="s">
        <v>9</v>
      </c>
    </row>
    <row r="19617">
      <c r="A19617" s="36" t="str">
        <f t="shared" si="1"/>
        <v>High Population-Low Poverty</v>
      </c>
      <c r="B19617" s="35" t="s">
        <v>19636</v>
      </c>
      <c r="C19617" s="37">
        <v>32442.0</v>
      </c>
      <c r="D19617" s="37">
        <v>0.0836569878552494</v>
      </c>
      <c r="E19617" s="37" t="s">
        <v>14</v>
      </c>
      <c r="F19617" s="37" t="s">
        <v>9</v>
      </c>
    </row>
    <row r="19618">
      <c r="A19618" s="36" t="str">
        <f t="shared" si="1"/>
        <v>High Population-Middle Poverty</v>
      </c>
      <c r="B19618" s="35" t="s">
        <v>19637</v>
      </c>
      <c r="C19618" s="37">
        <v>22223.0</v>
      </c>
      <c r="D19618" s="37">
        <v>0.112496062637808</v>
      </c>
      <c r="E19618" s="37" t="s">
        <v>14</v>
      </c>
      <c r="F19618" s="37" t="s">
        <v>10</v>
      </c>
    </row>
    <row r="19619">
      <c r="A19619" s="36" t="str">
        <f t="shared" si="1"/>
        <v>Medium Population-Low Poverty</v>
      </c>
      <c r="B19619" s="35" t="s">
        <v>19638</v>
      </c>
      <c r="C19619" s="37">
        <v>4600.0</v>
      </c>
      <c r="D19619" s="37">
        <v>0.0728260869565217</v>
      </c>
      <c r="E19619" s="37" t="s">
        <v>15</v>
      </c>
      <c r="F19619" s="37" t="s">
        <v>9</v>
      </c>
    </row>
    <row r="19620">
      <c r="A19620" s="36" t="str">
        <f t="shared" si="1"/>
        <v>Medium Population-Low Poverty</v>
      </c>
      <c r="B19620" s="35" t="s">
        <v>19639</v>
      </c>
      <c r="C19620" s="37">
        <v>524.0</v>
      </c>
      <c r="D19620" s="37">
        <v>0.0400763358778626</v>
      </c>
      <c r="E19620" s="37" t="s">
        <v>15</v>
      </c>
      <c r="F19620" s="37" t="s">
        <v>9</v>
      </c>
    </row>
    <row r="19621">
      <c r="A19621" s="36" t="str">
        <f t="shared" si="1"/>
        <v>Low Population-Low Poverty</v>
      </c>
      <c r="B19621" s="35" t="s">
        <v>19640</v>
      </c>
      <c r="C19621" s="37">
        <v>264.0</v>
      </c>
      <c r="D19621" s="37">
        <v>0.0606060606060606</v>
      </c>
      <c r="E19621" s="37" t="s">
        <v>16</v>
      </c>
      <c r="F19621" s="37" t="s">
        <v>9</v>
      </c>
    </row>
    <row r="19622">
      <c r="A19622" s="36" t="str">
        <f t="shared" si="1"/>
        <v>Low Population-Middle Poverty</v>
      </c>
      <c r="B19622" s="35" t="s">
        <v>19641</v>
      </c>
      <c r="C19622" s="37">
        <v>108.0</v>
      </c>
      <c r="D19622" s="37">
        <v>0.166666666666667</v>
      </c>
      <c r="E19622" s="37" t="s">
        <v>16</v>
      </c>
      <c r="F19622" s="37" t="s">
        <v>10</v>
      </c>
    </row>
    <row r="19623">
      <c r="A19623" s="36" t="str">
        <f t="shared" si="1"/>
        <v>Low Population-Low Poverty</v>
      </c>
      <c r="B19623" s="35" t="s">
        <v>19642</v>
      </c>
      <c r="C19623" s="37">
        <v>18.0</v>
      </c>
      <c r="D19623" s="37">
        <v>0.0</v>
      </c>
      <c r="E19623" s="37" t="s">
        <v>16</v>
      </c>
      <c r="F19623" s="37" t="s">
        <v>9</v>
      </c>
    </row>
    <row r="19624">
      <c r="A19624" s="36" t="str">
        <f t="shared" si="1"/>
        <v>Low Population-Middle Poverty</v>
      </c>
      <c r="B19624" s="35" t="s">
        <v>19643</v>
      </c>
      <c r="C19624" s="37">
        <v>154.0</v>
      </c>
      <c r="D19624" s="37">
        <v>0.207792207792208</v>
      </c>
      <c r="E19624" s="37" t="s">
        <v>16</v>
      </c>
      <c r="F19624" s="37" t="s">
        <v>10</v>
      </c>
    </row>
    <row r="19625">
      <c r="A19625" s="36" t="str">
        <f t="shared" si="1"/>
        <v>Medium Population-Low Poverty</v>
      </c>
      <c r="B19625" s="35" t="s">
        <v>19644</v>
      </c>
      <c r="C19625" s="37">
        <v>841.0</v>
      </c>
      <c r="D19625" s="37">
        <v>0.0606420927467301</v>
      </c>
      <c r="E19625" s="37" t="s">
        <v>15</v>
      </c>
      <c r="F19625" s="37" t="s">
        <v>9</v>
      </c>
    </row>
    <row r="19626">
      <c r="A19626" s="36" t="str">
        <f t="shared" si="1"/>
        <v>Medium Population-Middle Poverty</v>
      </c>
      <c r="B19626" s="35" t="s">
        <v>19645</v>
      </c>
      <c r="C19626" s="37">
        <v>544.0</v>
      </c>
      <c r="D19626" s="37">
        <v>0.112132352941176</v>
      </c>
      <c r="E19626" s="37" t="s">
        <v>15</v>
      </c>
      <c r="F19626" s="37" t="s">
        <v>10</v>
      </c>
    </row>
    <row r="19627">
      <c r="A19627" s="36" t="str">
        <f t="shared" si="1"/>
        <v>Medium Population-Low Poverty</v>
      </c>
      <c r="B19627" s="35" t="s">
        <v>19646</v>
      </c>
      <c r="C19627" s="37">
        <v>1781.0</v>
      </c>
      <c r="D19627" s="37">
        <v>0.0409882088714206</v>
      </c>
      <c r="E19627" s="37" t="s">
        <v>15</v>
      </c>
      <c r="F19627" s="37" t="s">
        <v>9</v>
      </c>
    </row>
    <row r="19628">
      <c r="A19628" s="36" t="str">
        <f t="shared" si="1"/>
        <v>Low Population-Middle Poverty</v>
      </c>
      <c r="B19628" s="35" t="s">
        <v>19647</v>
      </c>
      <c r="C19628" s="37">
        <v>254.0</v>
      </c>
      <c r="D19628" s="37">
        <v>0.224409448818898</v>
      </c>
      <c r="E19628" s="37" t="s">
        <v>16</v>
      </c>
      <c r="F19628" s="37" t="s">
        <v>10</v>
      </c>
    </row>
    <row r="19629">
      <c r="A19629" s="36" t="str">
        <f t="shared" si="1"/>
        <v>Low Population-Low Poverty</v>
      </c>
      <c r="B19629" s="35" t="s">
        <v>19648</v>
      </c>
      <c r="C19629" s="37">
        <v>425.0</v>
      </c>
      <c r="D19629" s="37">
        <v>0.08</v>
      </c>
      <c r="E19629" s="37" t="s">
        <v>16</v>
      </c>
      <c r="F19629" s="37" t="s">
        <v>9</v>
      </c>
    </row>
    <row r="19630">
      <c r="A19630" s="36" t="str">
        <f t="shared" si="1"/>
        <v>Low Population-Low Poverty</v>
      </c>
      <c r="B19630" s="35" t="s">
        <v>19649</v>
      </c>
      <c r="C19630" s="37">
        <v>264.0</v>
      </c>
      <c r="D19630" s="37">
        <v>0.00757575757575758</v>
      </c>
      <c r="E19630" s="37" t="s">
        <v>16</v>
      </c>
      <c r="F19630" s="37" t="s">
        <v>9</v>
      </c>
    </row>
    <row r="19631">
      <c r="A19631" s="36" t="str">
        <f t="shared" si="1"/>
        <v>Medium Population-Middle Poverty</v>
      </c>
      <c r="B19631" s="35" t="s">
        <v>19650</v>
      </c>
      <c r="C19631" s="37">
        <v>1213.0</v>
      </c>
      <c r="D19631" s="37">
        <v>0.101401483924155</v>
      </c>
      <c r="E19631" s="37" t="s">
        <v>15</v>
      </c>
      <c r="F19631" s="37" t="s">
        <v>10</v>
      </c>
    </row>
    <row r="19632">
      <c r="A19632" s="36" t="str">
        <f t="shared" si="1"/>
        <v>Low Population-Low Poverty</v>
      </c>
      <c r="B19632" s="35" t="s">
        <v>19651</v>
      </c>
      <c r="C19632" s="37">
        <v>266.0</v>
      </c>
      <c r="D19632" s="37">
        <v>0.0526315789473684</v>
      </c>
      <c r="E19632" s="37" t="s">
        <v>16</v>
      </c>
      <c r="F19632" s="37" t="s">
        <v>9</v>
      </c>
    </row>
    <row r="19633">
      <c r="A19633" s="36" t="str">
        <f t="shared" si="1"/>
        <v>Low Population-Low Poverty</v>
      </c>
      <c r="B19633" s="35" t="s">
        <v>19652</v>
      </c>
      <c r="C19633" s="37">
        <v>341.0</v>
      </c>
      <c r="D19633" s="37">
        <v>0.0850439882697947</v>
      </c>
      <c r="E19633" s="37" t="s">
        <v>16</v>
      </c>
      <c r="F19633" s="37" t="s">
        <v>9</v>
      </c>
    </row>
    <row r="19634">
      <c r="A19634" s="36" t="str">
        <f t="shared" si="1"/>
        <v>Low Population-Low Poverty</v>
      </c>
      <c r="B19634" s="35" t="s">
        <v>19653</v>
      </c>
      <c r="C19634" s="37">
        <v>386.0</v>
      </c>
      <c r="D19634" s="37">
        <v>0.0077720207253886</v>
      </c>
      <c r="E19634" s="37" t="s">
        <v>16</v>
      </c>
      <c r="F19634" s="37" t="s">
        <v>9</v>
      </c>
    </row>
    <row r="19635">
      <c r="A19635" s="36" t="str">
        <f t="shared" si="1"/>
        <v>Medium Population-Middle Poverty</v>
      </c>
      <c r="B19635" s="35" t="s">
        <v>19654</v>
      </c>
      <c r="C19635" s="37">
        <v>631.0</v>
      </c>
      <c r="D19635" s="37">
        <v>0.13946117274168</v>
      </c>
      <c r="E19635" s="37" t="s">
        <v>15</v>
      </c>
      <c r="F19635" s="37" t="s">
        <v>10</v>
      </c>
    </row>
    <row r="19636">
      <c r="A19636" s="36" t="str">
        <f t="shared" si="1"/>
        <v>Low Population-Middle Poverty</v>
      </c>
      <c r="B19636" s="35" t="s">
        <v>19655</v>
      </c>
      <c r="C19636" s="37">
        <v>192.0</v>
      </c>
      <c r="D19636" s="37">
        <v>0.15625</v>
      </c>
      <c r="E19636" s="37" t="s">
        <v>16</v>
      </c>
      <c r="F19636" s="37" t="s">
        <v>10</v>
      </c>
    </row>
    <row r="19637">
      <c r="A19637" s="36" t="str">
        <f t="shared" si="1"/>
        <v>Medium Population-Middle Poverty</v>
      </c>
      <c r="B19637" s="35" t="s">
        <v>19656</v>
      </c>
      <c r="C19637" s="37">
        <v>768.0</v>
      </c>
      <c r="D19637" s="37">
        <v>0.166666666666667</v>
      </c>
      <c r="E19637" s="37" t="s">
        <v>15</v>
      </c>
      <c r="F19637" s="37" t="s">
        <v>10</v>
      </c>
    </row>
    <row r="19638">
      <c r="A19638" s="36" t="str">
        <f t="shared" si="1"/>
        <v>Medium Population-Low Poverty</v>
      </c>
      <c r="B19638" s="35" t="s">
        <v>19657</v>
      </c>
      <c r="C19638" s="37">
        <v>575.0</v>
      </c>
      <c r="D19638" s="37">
        <v>0.0991304347826087</v>
      </c>
      <c r="E19638" s="37" t="s">
        <v>15</v>
      </c>
      <c r="F19638" s="37" t="s">
        <v>9</v>
      </c>
    </row>
    <row r="19639">
      <c r="A19639" s="36" t="str">
        <f t="shared" si="1"/>
        <v>Low Population-Low Poverty</v>
      </c>
      <c r="B19639" s="35" t="s">
        <v>19658</v>
      </c>
      <c r="C19639" s="37">
        <v>95.0</v>
      </c>
      <c r="D19639" s="37">
        <v>0.0526315789473684</v>
      </c>
      <c r="E19639" s="37" t="s">
        <v>16</v>
      </c>
      <c r="F19639" s="37" t="s">
        <v>9</v>
      </c>
    </row>
    <row r="19640">
      <c r="A19640" s="36" t="str">
        <f t="shared" si="1"/>
        <v>Medium Population-Low Poverty</v>
      </c>
      <c r="B19640" s="35" t="s">
        <v>19659</v>
      </c>
      <c r="C19640" s="37">
        <v>1285.0</v>
      </c>
      <c r="D19640" s="37">
        <v>0.0715953307392996</v>
      </c>
      <c r="E19640" s="37" t="s">
        <v>15</v>
      </c>
      <c r="F19640" s="37" t="s">
        <v>9</v>
      </c>
    </row>
    <row r="19641">
      <c r="A19641" s="36" t="str">
        <f t="shared" si="1"/>
        <v>Low Population-Low Poverty</v>
      </c>
      <c r="B19641" s="35" t="s">
        <v>19660</v>
      </c>
      <c r="C19641" s="37">
        <v>133.0</v>
      </c>
      <c r="D19641" s="37">
        <v>0.0601503759398496</v>
      </c>
      <c r="E19641" s="37" t="s">
        <v>16</v>
      </c>
      <c r="F19641" s="37" t="s">
        <v>9</v>
      </c>
    </row>
    <row r="19642">
      <c r="A19642" s="36" t="str">
        <f t="shared" si="1"/>
        <v>Medium Population-Low Poverty</v>
      </c>
      <c r="B19642" s="35" t="s">
        <v>19661</v>
      </c>
      <c r="C19642" s="37">
        <v>534.0</v>
      </c>
      <c r="D19642" s="37">
        <v>0.0280898876404494</v>
      </c>
      <c r="E19642" s="37" t="s">
        <v>15</v>
      </c>
      <c r="F19642" s="37" t="s">
        <v>9</v>
      </c>
    </row>
    <row r="19643">
      <c r="A19643" s="36" t="str">
        <f t="shared" si="1"/>
        <v>Low Population-Middle Poverty</v>
      </c>
      <c r="B19643" s="35" t="s">
        <v>19662</v>
      </c>
      <c r="C19643" s="37">
        <v>177.0</v>
      </c>
      <c r="D19643" s="37">
        <v>0.146892655367232</v>
      </c>
      <c r="E19643" s="37" t="s">
        <v>16</v>
      </c>
      <c r="F19643" s="37" t="s">
        <v>10</v>
      </c>
    </row>
    <row r="19644">
      <c r="A19644" s="36" t="str">
        <f t="shared" si="1"/>
        <v>Low Population-Low Poverty</v>
      </c>
      <c r="B19644" s="35" t="s">
        <v>19663</v>
      </c>
      <c r="C19644" s="37">
        <v>88.0</v>
      </c>
      <c r="D19644" s="37">
        <v>0.0</v>
      </c>
      <c r="E19644" s="37" t="s">
        <v>16</v>
      </c>
      <c r="F19644" s="37" t="s">
        <v>9</v>
      </c>
    </row>
    <row r="19645">
      <c r="A19645" s="36" t="str">
        <f t="shared" si="1"/>
        <v>Low Population-Middle Poverty</v>
      </c>
      <c r="B19645" s="35" t="s">
        <v>19664</v>
      </c>
      <c r="C19645" s="37">
        <v>172.0</v>
      </c>
      <c r="D19645" s="37">
        <v>0.13953488372093</v>
      </c>
      <c r="E19645" s="37" t="s">
        <v>16</v>
      </c>
      <c r="F19645" s="37" t="s">
        <v>10</v>
      </c>
    </row>
    <row r="19646">
      <c r="A19646" s="36" t="str">
        <f t="shared" si="1"/>
        <v>Medium Population-High Poverty</v>
      </c>
      <c r="B19646" s="35" t="s">
        <v>19665</v>
      </c>
      <c r="C19646" s="37">
        <v>889.0</v>
      </c>
      <c r="D19646" s="37">
        <v>0.412823397075366</v>
      </c>
      <c r="E19646" s="37" t="s">
        <v>15</v>
      </c>
      <c r="F19646" s="37" t="s">
        <v>11</v>
      </c>
    </row>
    <row r="19647">
      <c r="A19647" s="36" t="str">
        <f t="shared" si="1"/>
        <v>Low Population-Low Poverty</v>
      </c>
      <c r="B19647" s="35" t="s">
        <v>19666</v>
      </c>
      <c r="C19647" s="37">
        <v>225.0</v>
      </c>
      <c r="D19647" s="37">
        <v>0.00888888888888889</v>
      </c>
      <c r="E19647" s="37" t="s">
        <v>16</v>
      </c>
      <c r="F19647" s="37" t="s">
        <v>9</v>
      </c>
    </row>
    <row r="19648">
      <c r="A19648" s="36" t="str">
        <f t="shared" si="1"/>
        <v>Medium Population-Low Poverty</v>
      </c>
      <c r="B19648" s="35" t="s">
        <v>19667</v>
      </c>
      <c r="C19648" s="37">
        <v>780.0</v>
      </c>
      <c r="D19648" s="37">
        <v>0.0423076923076923</v>
      </c>
      <c r="E19648" s="37" t="s">
        <v>15</v>
      </c>
      <c r="F19648" s="37" t="s">
        <v>9</v>
      </c>
    </row>
    <row r="19649">
      <c r="A19649" s="36" t="str">
        <f t="shared" si="1"/>
        <v>Low Population-Middle Poverty</v>
      </c>
      <c r="B19649" s="35" t="s">
        <v>19668</v>
      </c>
      <c r="C19649" s="37">
        <v>316.0</v>
      </c>
      <c r="D19649" s="37">
        <v>0.20253164556962</v>
      </c>
      <c r="E19649" s="37" t="s">
        <v>16</v>
      </c>
      <c r="F19649" s="37" t="s">
        <v>10</v>
      </c>
    </row>
    <row r="19650">
      <c r="A19650" s="36" t="str">
        <f t="shared" si="1"/>
        <v>Medium Population-Low Poverty</v>
      </c>
      <c r="B19650" s="35" t="s">
        <v>19669</v>
      </c>
      <c r="C19650" s="37">
        <v>844.0</v>
      </c>
      <c r="D19650" s="37">
        <v>0.037914691943128</v>
      </c>
      <c r="E19650" s="37" t="s">
        <v>15</v>
      </c>
      <c r="F19650" s="37" t="s">
        <v>9</v>
      </c>
    </row>
    <row r="19651">
      <c r="A19651" s="36" t="str">
        <f t="shared" si="1"/>
        <v>Low Population-Low Poverty</v>
      </c>
      <c r="B19651" s="35" t="s">
        <v>19670</v>
      </c>
      <c r="C19651" s="37">
        <v>206.0</v>
      </c>
      <c r="D19651" s="37">
        <v>0.0436893203883495</v>
      </c>
      <c r="E19651" s="37" t="s">
        <v>16</v>
      </c>
      <c r="F19651" s="37" t="s">
        <v>9</v>
      </c>
    </row>
    <row r="19652">
      <c r="A19652" s="36" t="str">
        <f t="shared" si="1"/>
        <v>Medium Population-Middle Poverty</v>
      </c>
      <c r="B19652" s="35" t="s">
        <v>19671</v>
      </c>
      <c r="C19652" s="37">
        <v>4166.0</v>
      </c>
      <c r="D19652" s="37">
        <v>0.159145463274124</v>
      </c>
      <c r="E19652" s="37" t="s">
        <v>15</v>
      </c>
      <c r="F19652" s="37" t="s">
        <v>10</v>
      </c>
    </row>
    <row r="19653">
      <c r="A19653" s="36" t="str">
        <f t="shared" si="1"/>
        <v>Medium Population-Middle Poverty</v>
      </c>
      <c r="B19653" s="35" t="s">
        <v>19672</v>
      </c>
      <c r="C19653" s="37">
        <v>548.0</v>
      </c>
      <c r="D19653" s="37">
        <v>0.295620437956204</v>
      </c>
      <c r="E19653" s="37" t="s">
        <v>15</v>
      </c>
      <c r="F19653" s="37" t="s">
        <v>10</v>
      </c>
    </row>
    <row r="19654">
      <c r="A19654" s="36" t="str">
        <f t="shared" si="1"/>
        <v>Low Population-Middle Poverty</v>
      </c>
      <c r="B19654" s="35" t="s">
        <v>19673</v>
      </c>
      <c r="C19654" s="37">
        <v>283.0</v>
      </c>
      <c r="D19654" s="37">
        <v>0.134275618374558</v>
      </c>
      <c r="E19654" s="37" t="s">
        <v>16</v>
      </c>
      <c r="F19654" s="37" t="s">
        <v>10</v>
      </c>
    </row>
    <row r="19655">
      <c r="A19655" s="36" t="str">
        <f t="shared" si="1"/>
        <v>Low Population-Low Poverty</v>
      </c>
      <c r="B19655" s="35" t="s">
        <v>19674</v>
      </c>
      <c r="C19655" s="37">
        <v>190.0</v>
      </c>
      <c r="D19655" s="37">
        <v>0.0</v>
      </c>
      <c r="E19655" s="37" t="s">
        <v>16</v>
      </c>
      <c r="F19655" s="37" t="s">
        <v>9</v>
      </c>
    </row>
    <row r="19656">
      <c r="A19656" s="36" t="str">
        <f t="shared" si="1"/>
        <v>Medium Population-Middle Poverty</v>
      </c>
      <c r="B19656" s="35" t="s">
        <v>19675</v>
      </c>
      <c r="C19656" s="37">
        <v>1635.0</v>
      </c>
      <c r="D19656" s="37">
        <v>0.159021406727829</v>
      </c>
      <c r="E19656" s="37" t="s">
        <v>15</v>
      </c>
      <c r="F19656" s="37" t="s">
        <v>10</v>
      </c>
    </row>
    <row r="19657">
      <c r="A19657" s="36" t="str">
        <f t="shared" si="1"/>
        <v>Medium Population-Low Poverty</v>
      </c>
      <c r="B19657" s="35" t="s">
        <v>19676</v>
      </c>
      <c r="C19657" s="37">
        <v>603.0</v>
      </c>
      <c r="D19657" s="37">
        <v>0.0447761194029851</v>
      </c>
      <c r="E19657" s="37" t="s">
        <v>15</v>
      </c>
      <c r="F19657" s="37" t="s">
        <v>9</v>
      </c>
    </row>
    <row r="19658">
      <c r="A19658" s="36" t="str">
        <f t="shared" si="1"/>
        <v>Low Population-Low Poverty</v>
      </c>
      <c r="B19658" s="35" t="s">
        <v>19677</v>
      </c>
      <c r="C19658" s="37">
        <v>151.0</v>
      </c>
      <c r="D19658" s="37">
        <v>0.0132450331125828</v>
      </c>
      <c r="E19658" s="37" t="s">
        <v>16</v>
      </c>
      <c r="F19658" s="37" t="s">
        <v>9</v>
      </c>
    </row>
    <row r="19659">
      <c r="A19659" s="36" t="str">
        <f t="shared" si="1"/>
        <v>Medium Population-Low Poverty</v>
      </c>
      <c r="B19659" s="35" t="s">
        <v>19678</v>
      </c>
      <c r="C19659" s="37">
        <v>935.0</v>
      </c>
      <c r="D19659" s="37">
        <v>0.0320855614973262</v>
      </c>
      <c r="E19659" s="37" t="s">
        <v>15</v>
      </c>
      <c r="F19659" s="37" t="s">
        <v>9</v>
      </c>
    </row>
    <row r="19660">
      <c r="A19660" s="36" t="str">
        <f t="shared" si="1"/>
        <v>Low Population-Low Poverty</v>
      </c>
      <c r="B19660" s="35" t="s">
        <v>19679</v>
      </c>
      <c r="C19660" s="37">
        <v>148.0</v>
      </c>
      <c r="D19660" s="37">
        <v>0.0743243243243243</v>
      </c>
      <c r="E19660" s="37" t="s">
        <v>16</v>
      </c>
      <c r="F19660" s="37" t="s">
        <v>9</v>
      </c>
    </row>
    <row r="19661">
      <c r="A19661" s="36" t="str">
        <f t="shared" si="1"/>
        <v>Low Population-Middle Poverty</v>
      </c>
      <c r="B19661" s="35" t="s">
        <v>19680</v>
      </c>
      <c r="C19661" s="37">
        <v>207.0</v>
      </c>
      <c r="D19661" s="37">
        <v>0.289855072463768</v>
      </c>
      <c r="E19661" s="37" t="s">
        <v>16</v>
      </c>
      <c r="F19661" s="37" t="s">
        <v>10</v>
      </c>
    </row>
    <row r="19662">
      <c r="A19662" s="36" t="str">
        <f t="shared" si="1"/>
        <v>Low Population-Middle Poverty</v>
      </c>
      <c r="B19662" s="35" t="s">
        <v>19681</v>
      </c>
      <c r="C19662" s="37">
        <v>180.0</v>
      </c>
      <c r="D19662" s="37">
        <v>0.122222222222222</v>
      </c>
      <c r="E19662" s="37" t="s">
        <v>16</v>
      </c>
      <c r="F19662" s="37" t="s">
        <v>10</v>
      </c>
    </row>
    <row r="19663">
      <c r="A19663" s="36" t="str">
        <f t="shared" si="1"/>
        <v>Low Population-Middle Poverty</v>
      </c>
      <c r="B19663" s="35" t="s">
        <v>19682</v>
      </c>
      <c r="C19663" s="37">
        <v>489.0</v>
      </c>
      <c r="D19663" s="37">
        <v>0.114519427402863</v>
      </c>
      <c r="E19663" s="37" t="s">
        <v>16</v>
      </c>
      <c r="F19663" s="37" t="s">
        <v>10</v>
      </c>
    </row>
    <row r="19664">
      <c r="A19664" s="36" t="str">
        <f t="shared" si="1"/>
        <v>Medium Population-Low Poverty</v>
      </c>
      <c r="B19664" s="35" t="s">
        <v>19683</v>
      </c>
      <c r="C19664" s="37">
        <v>803.0</v>
      </c>
      <c r="D19664" s="37">
        <v>0.0199252801992528</v>
      </c>
      <c r="E19664" s="37" t="s">
        <v>15</v>
      </c>
      <c r="F19664" s="37" t="s">
        <v>9</v>
      </c>
    </row>
    <row r="19665">
      <c r="A19665" s="36" t="str">
        <f t="shared" si="1"/>
        <v>Low Population-Low Poverty</v>
      </c>
      <c r="B19665" s="35" t="s">
        <v>19684</v>
      </c>
      <c r="C19665" s="37">
        <v>476.0</v>
      </c>
      <c r="D19665" s="37">
        <v>0.023109243697479</v>
      </c>
      <c r="E19665" s="37" t="s">
        <v>16</v>
      </c>
      <c r="F19665" s="37" t="s">
        <v>9</v>
      </c>
    </row>
    <row r="19666">
      <c r="A19666" s="36" t="str">
        <f t="shared" si="1"/>
        <v>Low Population-Middle Poverty</v>
      </c>
      <c r="B19666" s="35" t="s">
        <v>19685</v>
      </c>
      <c r="C19666" s="37">
        <v>354.0</v>
      </c>
      <c r="D19666" s="37">
        <v>0.319209039548023</v>
      </c>
      <c r="E19666" s="37" t="s">
        <v>16</v>
      </c>
      <c r="F19666" s="37" t="s">
        <v>10</v>
      </c>
    </row>
    <row r="19667">
      <c r="A19667" s="36" t="str">
        <f t="shared" si="1"/>
        <v>Medium Population-Low Poverty</v>
      </c>
      <c r="B19667" s="35" t="s">
        <v>19686</v>
      </c>
      <c r="C19667" s="37">
        <v>3260.0</v>
      </c>
      <c r="D19667" s="37">
        <v>0.0285276073619632</v>
      </c>
      <c r="E19667" s="37" t="s">
        <v>15</v>
      </c>
      <c r="F19667" s="37" t="s">
        <v>9</v>
      </c>
    </row>
    <row r="19668">
      <c r="A19668" s="36" t="str">
        <f t="shared" si="1"/>
        <v>Medium Population-Low Poverty</v>
      </c>
      <c r="B19668" s="35" t="s">
        <v>19687</v>
      </c>
      <c r="C19668" s="37">
        <v>1169.0</v>
      </c>
      <c r="D19668" s="37">
        <v>0.0633019674935843</v>
      </c>
      <c r="E19668" s="37" t="s">
        <v>15</v>
      </c>
      <c r="F19668" s="37" t="s">
        <v>9</v>
      </c>
    </row>
    <row r="19669">
      <c r="A19669" s="36" t="str">
        <f t="shared" si="1"/>
        <v>Low Population-Low Poverty</v>
      </c>
      <c r="B19669" s="35" t="s">
        <v>19688</v>
      </c>
      <c r="C19669" s="37">
        <v>166.0</v>
      </c>
      <c r="D19669" s="37">
        <v>0.0783132530120482</v>
      </c>
      <c r="E19669" s="37" t="s">
        <v>16</v>
      </c>
      <c r="F19669" s="37" t="s">
        <v>9</v>
      </c>
    </row>
    <row r="19670">
      <c r="A19670" s="36" t="str">
        <f t="shared" si="1"/>
        <v>Medium Population-Middle Poverty</v>
      </c>
      <c r="B19670" s="35" t="s">
        <v>19689</v>
      </c>
      <c r="C19670" s="37">
        <v>1257.0</v>
      </c>
      <c r="D19670" s="37">
        <v>0.117740652346858</v>
      </c>
      <c r="E19670" s="37" t="s">
        <v>15</v>
      </c>
      <c r="F19670" s="37" t="s">
        <v>10</v>
      </c>
    </row>
    <row r="19671">
      <c r="A19671" s="36" t="str">
        <f t="shared" si="1"/>
        <v>Low Population-Low Poverty</v>
      </c>
      <c r="B19671" s="35" t="s">
        <v>19690</v>
      </c>
      <c r="C19671" s="37">
        <v>301.0</v>
      </c>
      <c r="D19671" s="37">
        <v>0.0764119601328904</v>
      </c>
      <c r="E19671" s="37" t="s">
        <v>16</v>
      </c>
      <c r="F19671" s="37" t="s">
        <v>9</v>
      </c>
    </row>
    <row r="19672">
      <c r="A19672" s="36" t="str">
        <f t="shared" si="1"/>
        <v>Medium Population-Low Poverty</v>
      </c>
      <c r="B19672" s="35" t="s">
        <v>19691</v>
      </c>
      <c r="C19672" s="37">
        <v>1704.0</v>
      </c>
      <c r="D19672" s="37">
        <v>0.0498826291079812</v>
      </c>
      <c r="E19672" s="37" t="s">
        <v>15</v>
      </c>
      <c r="F19672" s="37" t="s">
        <v>9</v>
      </c>
    </row>
    <row r="19673">
      <c r="A19673" s="36" t="str">
        <f t="shared" si="1"/>
        <v>Low Population-Low Poverty</v>
      </c>
      <c r="B19673" s="35" t="s">
        <v>19692</v>
      </c>
      <c r="C19673" s="37">
        <v>335.0</v>
      </c>
      <c r="D19673" s="37">
        <v>0.017910447761194</v>
      </c>
      <c r="E19673" s="37" t="s">
        <v>16</v>
      </c>
      <c r="F19673" s="37" t="s">
        <v>9</v>
      </c>
    </row>
    <row r="19674">
      <c r="A19674" s="36" t="str">
        <f t="shared" si="1"/>
        <v>Medium Population-Low Poverty</v>
      </c>
      <c r="B19674" s="35" t="s">
        <v>19693</v>
      </c>
      <c r="C19674" s="37">
        <v>508.0</v>
      </c>
      <c r="D19674" s="37">
        <v>0.0846456692913386</v>
      </c>
      <c r="E19674" s="37" t="s">
        <v>15</v>
      </c>
      <c r="F19674" s="37" t="s">
        <v>9</v>
      </c>
    </row>
    <row r="19675">
      <c r="A19675" s="36" t="str">
        <f t="shared" si="1"/>
        <v>Low Population-High Poverty</v>
      </c>
      <c r="B19675" s="35" t="s">
        <v>19694</v>
      </c>
      <c r="C19675" s="37">
        <v>222.0</v>
      </c>
      <c r="D19675" s="37">
        <v>0.387387387387387</v>
      </c>
      <c r="E19675" s="37" t="s">
        <v>16</v>
      </c>
      <c r="F19675" s="37" t="s">
        <v>11</v>
      </c>
    </row>
    <row r="19676">
      <c r="A19676" s="36" t="str">
        <f t="shared" si="1"/>
        <v>Low Population-Low Poverty</v>
      </c>
      <c r="B19676" s="35" t="s">
        <v>19695</v>
      </c>
      <c r="C19676" s="37">
        <v>209.0</v>
      </c>
      <c r="D19676" s="37">
        <v>0.0813397129186603</v>
      </c>
      <c r="E19676" s="37" t="s">
        <v>16</v>
      </c>
      <c r="F19676" s="37" t="s">
        <v>9</v>
      </c>
    </row>
    <row r="19677">
      <c r="A19677" s="36" t="str">
        <f t="shared" si="1"/>
        <v>High Population-Low Poverty</v>
      </c>
      <c r="B19677" s="35" t="s">
        <v>19696</v>
      </c>
      <c r="C19677" s="37">
        <v>29614.0</v>
      </c>
      <c r="D19677" s="37">
        <v>0.0704396569190248</v>
      </c>
      <c r="E19677" s="37" t="s">
        <v>14</v>
      </c>
      <c r="F19677" s="37" t="s">
        <v>9</v>
      </c>
    </row>
    <row r="19678">
      <c r="A19678" s="36" t="str">
        <f t="shared" si="1"/>
        <v>Low Population-Low Poverty</v>
      </c>
      <c r="B19678" s="35" t="s">
        <v>19697</v>
      </c>
      <c r="C19678" s="37">
        <v>279.0</v>
      </c>
      <c r="D19678" s="37">
        <v>0.046594982078853</v>
      </c>
      <c r="E19678" s="37" t="s">
        <v>16</v>
      </c>
      <c r="F19678" s="37" t="s">
        <v>9</v>
      </c>
    </row>
    <row r="19679">
      <c r="A19679" s="36" t="str">
        <f t="shared" si="1"/>
        <v>Medium Population-Low Poverty</v>
      </c>
      <c r="B19679" s="35" t="s">
        <v>19698</v>
      </c>
      <c r="C19679" s="37">
        <v>730.0</v>
      </c>
      <c r="D19679" s="37">
        <v>0.0726027397260274</v>
      </c>
      <c r="E19679" s="37" t="s">
        <v>15</v>
      </c>
      <c r="F19679" s="37" t="s">
        <v>9</v>
      </c>
    </row>
    <row r="19680">
      <c r="A19680" s="36" t="str">
        <f t="shared" si="1"/>
        <v>Low Population-Low Poverty</v>
      </c>
      <c r="B19680" s="35" t="s">
        <v>19699</v>
      </c>
      <c r="C19680" s="37">
        <v>80.0</v>
      </c>
      <c r="D19680" s="37">
        <v>0.075</v>
      </c>
      <c r="E19680" s="37" t="s">
        <v>16</v>
      </c>
      <c r="F19680" s="37" t="s">
        <v>9</v>
      </c>
    </row>
    <row r="19681">
      <c r="A19681" s="36" t="str">
        <f t="shared" si="1"/>
        <v>Low Population-Impoverished</v>
      </c>
      <c r="B19681" s="35" t="s">
        <v>19700</v>
      </c>
      <c r="C19681" s="37">
        <v>421.0</v>
      </c>
      <c r="D19681" s="37">
        <v>0.553444180522565</v>
      </c>
      <c r="E19681" s="37" t="s">
        <v>16</v>
      </c>
      <c r="F19681" s="37" t="s">
        <v>12</v>
      </c>
    </row>
    <row r="19682">
      <c r="A19682" s="36" t="str">
        <f t="shared" si="1"/>
        <v>Low Population-Middle Poverty</v>
      </c>
      <c r="B19682" s="35" t="s">
        <v>19701</v>
      </c>
      <c r="C19682" s="37">
        <v>151.0</v>
      </c>
      <c r="D19682" s="37">
        <v>0.205298013245033</v>
      </c>
      <c r="E19682" s="37" t="s">
        <v>16</v>
      </c>
      <c r="F19682" s="37" t="s">
        <v>10</v>
      </c>
    </row>
    <row r="19683">
      <c r="A19683" s="36" t="str">
        <f t="shared" si="1"/>
        <v>Medium Population-Low Poverty</v>
      </c>
      <c r="B19683" s="35" t="s">
        <v>19702</v>
      </c>
      <c r="C19683" s="37">
        <v>575.0</v>
      </c>
      <c r="D19683" s="37">
        <v>0.0260869565217391</v>
      </c>
      <c r="E19683" s="37" t="s">
        <v>15</v>
      </c>
      <c r="F19683" s="37" t="s">
        <v>9</v>
      </c>
    </row>
    <row r="19684">
      <c r="A19684" s="36" t="str">
        <f t="shared" si="1"/>
        <v>Low Population-Low Poverty</v>
      </c>
      <c r="B19684" s="35" t="s">
        <v>19703</v>
      </c>
      <c r="C19684" s="37">
        <v>93.0</v>
      </c>
      <c r="D19684" s="37">
        <v>0.0</v>
      </c>
      <c r="E19684" s="37" t="s">
        <v>16</v>
      </c>
      <c r="F19684" s="37" t="s">
        <v>9</v>
      </c>
    </row>
    <row r="19685">
      <c r="A19685" s="36" t="str">
        <f t="shared" si="1"/>
        <v>Low Population-Low Poverty</v>
      </c>
      <c r="B19685" s="35" t="s">
        <v>19704</v>
      </c>
      <c r="C19685" s="37">
        <v>335.0</v>
      </c>
      <c r="D19685" s="37">
        <v>0.0656716417910448</v>
      </c>
      <c r="E19685" s="37" t="s">
        <v>16</v>
      </c>
      <c r="F19685" s="37" t="s">
        <v>9</v>
      </c>
    </row>
    <row r="19686">
      <c r="A19686" s="36" t="str">
        <f t="shared" si="1"/>
        <v>Low Population-Low Poverty</v>
      </c>
      <c r="B19686" s="35" t="s">
        <v>19705</v>
      </c>
      <c r="C19686" s="37">
        <v>418.0</v>
      </c>
      <c r="D19686" s="37">
        <v>0.0789473684210526</v>
      </c>
      <c r="E19686" s="37" t="s">
        <v>16</v>
      </c>
      <c r="F19686" s="37" t="s">
        <v>9</v>
      </c>
    </row>
    <row r="19687">
      <c r="A19687" s="36" t="str">
        <f t="shared" si="1"/>
        <v>Medium Population-Low Poverty</v>
      </c>
      <c r="B19687" s="35" t="s">
        <v>19706</v>
      </c>
      <c r="C19687" s="37">
        <v>790.0</v>
      </c>
      <c r="D19687" s="37">
        <v>0.0683544303797468</v>
      </c>
      <c r="E19687" s="37" t="s">
        <v>15</v>
      </c>
      <c r="F19687" s="37" t="s">
        <v>9</v>
      </c>
    </row>
    <row r="19688">
      <c r="A19688" s="36" t="str">
        <f t="shared" si="1"/>
        <v>Medium Population-Low Poverty</v>
      </c>
      <c r="B19688" s="35" t="s">
        <v>19707</v>
      </c>
      <c r="C19688" s="37">
        <v>1549.0</v>
      </c>
      <c r="D19688" s="37">
        <v>0.0458360232408005</v>
      </c>
      <c r="E19688" s="37" t="s">
        <v>15</v>
      </c>
      <c r="F19688" s="37" t="s">
        <v>9</v>
      </c>
    </row>
    <row r="19689">
      <c r="A19689" s="36" t="str">
        <f t="shared" si="1"/>
        <v>Low Population-Low Poverty</v>
      </c>
      <c r="B19689" s="35" t="s">
        <v>19708</v>
      </c>
      <c r="C19689" s="37">
        <v>191.0</v>
      </c>
      <c r="D19689" s="37">
        <v>0.06282722513089</v>
      </c>
      <c r="E19689" s="37" t="s">
        <v>16</v>
      </c>
      <c r="F19689" s="37" t="s">
        <v>9</v>
      </c>
    </row>
    <row r="19690">
      <c r="A19690" s="36" t="str">
        <f t="shared" si="1"/>
        <v>Medium Population-Low Poverty</v>
      </c>
      <c r="B19690" s="35" t="s">
        <v>19709</v>
      </c>
      <c r="C19690" s="37">
        <v>8436.0</v>
      </c>
      <c r="D19690" s="37">
        <v>0.0894973921289711</v>
      </c>
      <c r="E19690" s="37" t="s">
        <v>15</v>
      </c>
      <c r="F19690" s="37" t="s">
        <v>9</v>
      </c>
    </row>
    <row r="19691">
      <c r="A19691" s="36" t="str">
        <f t="shared" si="1"/>
        <v>Low Population-Low Poverty</v>
      </c>
      <c r="B19691" s="35" t="s">
        <v>19710</v>
      </c>
      <c r="C19691" s="37">
        <v>107.0</v>
      </c>
      <c r="D19691" s="37">
        <v>0.0654205607476635</v>
      </c>
      <c r="E19691" s="37" t="s">
        <v>16</v>
      </c>
      <c r="F19691" s="37" t="s">
        <v>9</v>
      </c>
    </row>
    <row r="19692">
      <c r="A19692" s="36" t="str">
        <f t="shared" si="1"/>
        <v>Medium Population-Low Poverty</v>
      </c>
      <c r="B19692" s="35" t="s">
        <v>19711</v>
      </c>
      <c r="C19692" s="37">
        <v>1384.0</v>
      </c>
      <c r="D19692" s="37">
        <v>0.00433526011560694</v>
      </c>
      <c r="E19692" s="37" t="s">
        <v>15</v>
      </c>
      <c r="F19692" s="37" t="s">
        <v>9</v>
      </c>
    </row>
    <row r="19693">
      <c r="A19693" s="36" t="str">
        <f t="shared" si="1"/>
        <v>Low Population-Middle Poverty</v>
      </c>
      <c r="B19693" s="35" t="s">
        <v>19712</v>
      </c>
      <c r="C19693" s="37">
        <v>222.0</v>
      </c>
      <c r="D19693" s="37">
        <v>0.126126126126126</v>
      </c>
      <c r="E19693" s="37" t="s">
        <v>16</v>
      </c>
      <c r="F19693" s="37" t="s">
        <v>10</v>
      </c>
    </row>
    <row r="19694">
      <c r="A19694" s="36" t="str">
        <f t="shared" si="1"/>
        <v>Medium Population-Middle Poverty</v>
      </c>
      <c r="B19694" s="35" t="s">
        <v>19713</v>
      </c>
      <c r="C19694" s="37">
        <v>1323.0</v>
      </c>
      <c r="D19694" s="37">
        <v>0.309901738473167</v>
      </c>
      <c r="E19694" s="37" t="s">
        <v>15</v>
      </c>
      <c r="F19694" s="37" t="s">
        <v>10</v>
      </c>
    </row>
    <row r="19695">
      <c r="A19695" s="36" t="str">
        <f t="shared" si="1"/>
        <v>Medium Population-Middle Poverty</v>
      </c>
      <c r="B19695" s="35" t="s">
        <v>19714</v>
      </c>
      <c r="C19695" s="37">
        <v>961.0</v>
      </c>
      <c r="D19695" s="37">
        <v>0.111342351716961</v>
      </c>
      <c r="E19695" s="37" t="s">
        <v>15</v>
      </c>
      <c r="F19695" s="37" t="s">
        <v>10</v>
      </c>
    </row>
    <row r="19696">
      <c r="A19696" s="36" t="str">
        <f t="shared" si="1"/>
        <v>Low Population-Low Poverty</v>
      </c>
      <c r="B19696" s="35" t="s">
        <v>19715</v>
      </c>
      <c r="C19696" s="37">
        <v>268.0</v>
      </c>
      <c r="D19696" s="37">
        <v>0.0932835820895522</v>
      </c>
      <c r="E19696" s="37" t="s">
        <v>16</v>
      </c>
      <c r="F19696" s="37" t="s">
        <v>9</v>
      </c>
    </row>
    <row r="19697">
      <c r="A19697" s="36" t="str">
        <f t="shared" si="1"/>
        <v>Low Population-Middle Poverty</v>
      </c>
      <c r="B19697" s="35" t="s">
        <v>19716</v>
      </c>
      <c r="C19697" s="37">
        <v>490.0</v>
      </c>
      <c r="D19697" s="37">
        <v>0.112244897959184</v>
      </c>
      <c r="E19697" s="37" t="s">
        <v>16</v>
      </c>
      <c r="F19697" s="37" t="s">
        <v>10</v>
      </c>
    </row>
    <row r="19698">
      <c r="A19698" s="36" t="str">
        <f t="shared" si="1"/>
        <v>Low Population-Low Poverty</v>
      </c>
      <c r="B19698" s="35" t="s">
        <v>19717</v>
      </c>
      <c r="C19698" s="37">
        <v>139.0</v>
      </c>
      <c r="D19698" s="37">
        <v>0.0</v>
      </c>
      <c r="E19698" s="37" t="s">
        <v>16</v>
      </c>
      <c r="F19698" s="37" t="s">
        <v>9</v>
      </c>
    </row>
    <row r="19699">
      <c r="A19699" s="36" t="str">
        <f t="shared" si="1"/>
        <v>Medium Population-Low Poverty</v>
      </c>
      <c r="B19699" s="35" t="s">
        <v>19718</v>
      </c>
      <c r="C19699" s="37">
        <v>3101.0</v>
      </c>
      <c r="D19699" s="37">
        <v>0.0802966784908094</v>
      </c>
      <c r="E19699" s="37" t="s">
        <v>15</v>
      </c>
      <c r="F19699" s="37" t="s">
        <v>9</v>
      </c>
    </row>
    <row r="19700">
      <c r="A19700" s="36" t="str">
        <f t="shared" si="1"/>
        <v>Low Population-Low Poverty</v>
      </c>
      <c r="B19700" s="35" t="s">
        <v>19719</v>
      </c>
      <c r="C19700" s="37">
        <v>190.0</v>
      </c>
      <c r="D19700" s="37">
        <v>0.0</v>
      </c>
      <c r="E19700" s="37" t="s">
        <v>16</v>
      </c>
      <c r="F19700" s="37" t="s">
        <v>9</v>
      </c>
    </row>
    <row r="19701">
      <c r="A19701" s="36" t="str">
        <f t="shared" si="1"/>
        <v>Low Population-Low Poverty</v>
      </c>
      <c r="B19701" s="35" t="s">
        <v>19720</v>
      </c>
      <c r="C19701" s="37">
        <v>157.0</v>
      </c>
      <c r="D19701" s="37">
        <v>0.0</v>
      </c>
      <c r="E19701" s="37" t="s">
        <v>16</v>
      </c>
      <c r="F19701" s="37" t="s">
        <v>9</v>
      </c>
    </row>
    <row r="19702">
      <c r="A19702" s="36" t="str">
        <f t="shared" si="1"/>
        <v>Medium Population-Low Poverty</v>
      </c>
      <c r="B19702" s="35" t="s">
        <v>19721</v>
      </c>
      <c r="C19702" s="37">
        <v>1727.0</v>
      </c>
      <c r="D19702" s="37">
        <v>0.0764331210191083</v>
      </c>
      <c r="E19702" s="37" t="s">
        <v>15</v>
      </c>
      <c r="F19702" s="37" t="s">
        <v>9</v>
      </c>
    </row>
    <row r="19703">
      <c r="A19703" s="36" t="str">
        <f t="shared" si="1"/>
        <v>Low Population-Low Poverty</v>
      </c>
      <c r="B19703" s="35" t="s">
        <v>19722</v>
      </c>
      <c r="C19703" s="37">
        <v>413.0</v>
      </c>
      <c r="D19703" s="37">
        <v>0.0944309927360775</v>
      </c>
      <c r="E19703" s="37" t="s">
        <v>16</v>
      </c>
      <c r="F19703" s="37" t="s">
        <v>9</v>
      </c>
    </row>
    <row r="19704">
      <c r="A19704" s="36" t="str">
        <f t="shared" si="1"/>
        <v>Medium Population-Middle Poverty</v>
      </c>
      <c r="B19704" s="35" t="s">
        <v>19723</v>
      </c>
      <c r="C19704" s="37">
        <v>1118.0</v>
      </c>
      <c r="D19704" s="37">
        <v>0.245974955277281</v>
      </c>
      <c r="E19704" s="37" t="s">
        <v>15</v>
      </c>
      <c r="F19704" s="37" t="s">
        <v>10</v>
      </c>
    </row>
    <row r="19705">
      <c r="A19705" s="36" t="str">
        <f t="shared" si="1"/>
        <v>Medium Population-Low Poverty</v>
      </c>
      <c r="B19705" s="35" t="s">
        <v>19724</v>
      </c>
      <c r="C19705" s="37">
        <v>513.0</v>
      </c>
      <c r="D19705" s="37">
        <v>0.0974658869395711</v>
      </c>
      <c r="E19705" s="37" t="s">
        <v>15</v>
      </c>
      <c r="F19705" s="37" t="s">
        <v>9</v>
      </c>
    </row>
    <row r="19706">
      <c r="A19706" s="36" t="str">
        <f t="shared" si="1"/>
        <v>Medium Population-Low Poverty</v>
      </c>
      <c r="B19706" s="35" t="s">
        <v>19725</v>
      </c>
      <c r="C19706" s="37">
        <v>4503.0</v>
      </c>
      <c r="D19706" s="37">
        <v>0.0735065511880968</v>
      </c>
      <c r="E19706" s="37" t="s">
        <v>15</v>
      </c>
      <c r="F19706" s="37" t="s">
        <v>9</v>
      </c>
    </row>
    <row r="19707">
      <c r="A19707" s="36" t="str">
        <f t="shared" si="1"/>
        <v>Low Population-Low Poverty</v>
      </c>
      <c r="B19707" s="35" t="s">
        <v>19726</v>
      </c>
      <c r="C19707" s="37">
        <v>46.0</v>
      </c>
      <c r="D19707" s="37">
        <v>0.0</v>
      </c>
      <c r="E19707" s="37" t="s">
        <v>16</v>
      </c>
      <c r="F19707" s="37" t="s">
        <v>9</v>
      </c>
    </row>
    <row r="19708">
      <c r="A19708" s="36" t="str">
        <f t="shared" si="1"/>
        <v>Medium Population-High Poverty</v>
      </c>
      <c r="B19708" s="35" t="s">
        <v>19727</v>
      </c>
      <c r="C19708" s="37">
        <v>2311.0</v>
      </c>
      <c r="D19708" s="37">
        <v>0.39939420164431</v>
      </c>
      <c r="E19708" s="37" t="s">
        <v>15</v>
      </c>
      <c r="F19708" s="37" t="s">
        <v>11</v>
      </c>
    </row>
    <row r="19709">
      <c r="A19709" s="36" t="str">
        <f t="shared" si="1"/>
        <v>Low Population-Middle Poverty</v>
      </c>
      <c r="B19709" s="35" t="s">
        <v>19728</v>
      </c>
      <c r="C19709" s="37">
        <v>387.0</v>
      </c>
      <c r="D19709" s="37">
        <v>0.144702842377261</v>
      </c>
      <c r="E19709" s="37" t="s">
        <v>16</v>
      </c>
      <c r="F19709" s="37" t="s">
        <v>10</v>
      </c>
    </row>
    <row r="19710">
      <c r="A19710" s="36" t="str">
        <f t="shared" si="1"/>
        <v>Low Population-Middle Poverty</v>
      </c>
      <c r="B19710" s="35" t="s">
        <v>19729</v>
      </c>
      <c r="C19710" s="37">
        <v>46.0</v>
      </c>
      <c r="D19710" s="37">
        <v>0.152173913043478</v>
      </c>
      <c r="E19710" s="37" t="s">
        <v>16</v>
      </c>
      <c r="F19710" s="37" t="s">
        <v>10</v>
      </c>
    </row>
    <row r="19711">
      <c r="A19711" s="36" t="str">
        <f t="shared" si="1"/>
        <v>Low Population-Middle Poverty</v>
      </c>
      <c r="B19711" s="35" t="s">
        <v>19730</v>
      </c>
      <c r="C19711" s="37">
        <v>165.0</v>
      </c>
      <c r="D19711" s="37">
        <v>0.175757575757576</v>
      </c>
      <c r="E19711" s="37" t="s">
        <v>16</v>
      </c>
      <c r="F19711" s="37" t="s">
        <v>10</v>
      </c>
    </row>
    <row r="19712">
      <c r="A19712" s="36" t="str">
        <f t="shared" si="1"/>
        <v>Medium Population-Middle Poverty</v>
      </c>
      <c r="B19712" s="35" t="s">
        <v>19731</v>
      </c>
      <c r="C19712" s="37">
        <v>668.0</v>
      </c>
      <c r="D19712" s="37">
        <v>0.223053892215569</v>
      </c>
      <c r="E19712" s="37" t="s">
        <v>15</v>
      </c>
      <c r="F19712" s="37" t="s">
        <v>10</v>
      </c>
    </row>
    <row r="19713">
      <c r="A19713" s="36" t="str">
        <f t="shared" si="1"/>
        <v>Medium Population-Low Poverty</v>
      </c>
      <c r="B19713" s="35" t="s">
        <v>19732</v>
      </c>
      <c r="C19713" s="37">
        <v>547.0</v>
      </c>
      <c r="D19713" s="37">
        <v>0.0383912248628885</v>
      </c>
      <c r="E19713" s="37" t="s">
        <v>15</v>
      </c>
      <c r="F19713" s="37" t="s">
        <v>9</v>
      </c>
    </row>
    <row r="19714">
      <c r="A19714" s="36" t="str">
        <f t="shared" si="1"/>
        <v>Medium Population-Middle Poverty</v>
      </c>
      <c r="B19714" s="35" t="s">
        <v>19733</v>
      </c>
      <c r="C19714" s="37">
        <v>740.0</v>
      </c>
      <c r="D19714" s="37">
        <v>0.127027027027027</v>
      </c>
      <c r="E19714" s="37" t="s">
        <v>15</v>
      </c>
      <c r="F19714" s="37" t="s">
        <v>10</v>
      </c>
    </row>
    <row r="19715">
      <c r="A19715" s="36" t="str">
        <f t="shared" si="1"/>
        <v>Medium Population-Middle Poverty</v>
      </c>
      <c r="B19715" s="35" t="s">
        <v>19734</v>
      </c>
      <c r="C19715" s="37">
        <v>1269.0</v>
      </c>
      <c r="D19715" s="37">
        <v>0.125295508274232</v>
      </c>
      <c r="E19715" s="37" t="s">
        <v>15</v>
      </c>
      <c r="F19715" s="37" t="s">
        <v>10</v>
      </c>
    </row>
    <row r="19716">
      <c r="A19716" s="36" t="str">
        <f t="shared" si="1"/>
        <v>Low Population-Middle Poverty</v>
      </c>
      <c r="B19716" s="35" t="s">
        <v>19735</v>
      </c>
      <c r="C19716" s="37">
        <v>380.0</v>
      </c>
      <c r="D19716" s="37">
        <v>0.239473684210526</v>
      </c>
      <c r="E19716" s="37" t="s">
        <v>16</v>
      </c>
      <c r="F19716" s="37" t="s">
        <v>10</v>
      </c>
    </row>
    <row r="19717">
      <c r="A19717" s="36" t="str">
        <f t="shared" si="1"/>
        <v>Low Population-Middle Poverty</v>
      </c>
      <c r="B19717" s="35" t="s">
        <v>19736</v>
      </c>
      <c r="C19717" s="37">
        <v>474.0</v>
      </c>
      <c r="D19717" s="37">
        <v>0.19831223628692</v>
      </c>
      <c r="E19717" s="37" t="s">
        <v>16</v>
      </c>
      <c r="F19717" s="37" t="s">
        <v>10</v>
      </c>
    </row>
    <row r="19718">
      <c r="A19718" s="36" t="str">
        <f t="shared" si="1"/>
        <v>Low Population-Low Poverty</v>
      </c>
      <c r="B19718" s="35" t="s">
        <v>19737</v>
      </c>
      <c r="C19718" s="37">
        <v>289.0</v>
      </c>
      <c r="D19718" s="37">
        <v>0.0968858131487889</v>
      </c>
      <c r="E19718" s="37" t="s">
        <v>16</v>
      </c>
      <c r="F19718" s="37" t="s">
        <v>9</v>
      </c>
    </row>
    <row r="19719">
      <c r="A19719" s="36" t="str">
        <f t="shared" si="1"/>
        <v>Medium Population-Middle Poverty</v>
      </c>
      <c r="B19719" s="35" t="s">
        <v>19738</v>
      </c>
      <c r="C19719" s="37">
        <v>5439.0</v>
      </c>
      <c r="D19719" s="37">
        <v>0.182202610774039</v>
      </c>
      <c r="E19719" s="37" t="s">
        <v>15</v>
      </c>
      <c r="F19719" s="37" t="s">
        <v>10</v>
      </c>
    </row>
    <row r="19720">
      <c r="A19720" s="36" t="str">
        <f t="shared" si="1"/>
        <v>Low Population-Middle Poverty</v>
      </c>
      <c r="B19720" s="35" t="s">
        <v>19739</v>
      </c>
      <c r="C19720" s="37">
        <v>182.0</v>
      </c>
      <c r="D19720" s="37">
        <v>0.131868131868132</v>
      </c>
      <c r="E19720" s="37" t="s">
        <v>16</v>
      </c>
      <c r="F19720" s="37" t="s">
        <v>10</v>
      </c>
    </row>
    <row r="19721">
      <c r="A19721" s="36" t="str">
        <f t="shared" si="1"/>
        <v>Medium Population-Middle Poverty</v>
      </c>
      <c r="B19721" s="35" t="s">
        <v>19740</v>
      </c>
      <c r="C19721" s="37">
        <v>1400.0</v>
      </c>
      <c r="D19721" s="37">
        <v>0.146428571428571</v>
      </c>
      <c r="E19721" s="37" t="s">
        <v>15</v>
      </c>
      <c r="F19721" s="37" t="s">
        <v>10</v>
      </c>
    </row>
    <row r="19722">
      <c r="A19722" s="36" t="str">
        <f t="shared" si="1"/>
        <v>Medium Population-Low Poverty</v>
      </c>
      <c r="B19722" s="35" t="s">
        <v>19741</v>
      </c>
      <c r="C19722" s="37">
        <v>1700.0</v>
      </c>
      <c r="D19722" s="37">
        <v>0.04</v>
      </c>
      <c r="E19722" s="37" t="s">
        <v>15</v>
      </c>
      <c r="F19722" s="37" t="s">
        <v>9</v>
      </c>
    </row>
    <row r="19723">
      <c r="A19723" s="36" t="str">
        <f t="shared" si="1"/>
        <v>Medium Population-Middle Poverty</v>
      </c>
      <c r="B19723" s="35" t="s">
        <v>19742</v>
      </c>
      <c r="C19723" s="37">
        <v>652.0</v>
      </c>
      <c r="D19723" s="37">
        <v>0.161042944785276</v>
      </c>
      <c r="E19723" s="37" t="s">
        <v>15</v>
      </c>
      <c r="F19723" s="37" t="s">
        <v>10</v>
      </c>
    </row>
    <row r="19724">
      <c r="A19724" s="36" t="str">
        <f t="shared" si="1"/>
        <v>Low Population-Low Poverty</v>
      </c>
      <c r="B19724" s="35" t="s">
        <v>19743</v>
      </c>
      <c r="C19724" s="37">
        <v>39.0</v>
      </c>
      <c r="D19724" s="37">
        <v>0.0</v>
      </c>
      <c r="E19724" s="37" t="s">
        <v>16</v>
      </c>
      <c r="F19724" s="37" t="s">
        <v>9</v>
      </c>
    </row>
    <row r="19725">
      <c r="A19725" s="36" t="str">
        <f t="shared" si="1"/>
        <v>Medium Population-Middle Poverty</v>
      </c>
      <c r="B19725" s="35" t="s">
        <v>19744</v>
      </c>
      <c r="C19725" s="37">
        <v>1773.0</v>
      </c>
      <c r="D19725" s="37">
        <v>0.150592216582064</v>
      </c>
      <c r="E19725" s="37" t="s">
        <v>15</v>
      </c>
      <c r="F19725" s="37" t="s">
        <v>10</v>
      </c>
    </row>
    <row r="19726">
      <c r="A19726" s="36" t="str">
        <f t="shared" si="1"/>
        <v>Medium Population-High Poverty</v>
      </c>
      <c r="B19726" s="35" t="s">
        <v>19745</v>
      </c>
      <c r="C19726" s="37">
        <v>2943.0</v>
      </c>
      <c r="D19726" s="37">
        <v>0.388718994223581</v>
      </c>
      <c r="E19726" s="37" t="s">
        <v>15</v>
      </c>
      <c r="F19726" s="37" t="s">
        <v>11</v>
      </c>
    </row>
    <row r="19727">
      <c r="A19727" s="36" t="str">
        <f t="shared" si="1"/>
        <v>High Population-Low Poverty</v>
      </c>
      <c r="B19727" s="35" t="s">
        <v>19746</v>
      </c>
      <c r="C19727" s="37">
        <v>11743.0</v>
      </c>
      <c r="D19727" s="37">
        <v>0.0773226603082688</v>
      </c>
      <c r="E19727" s="37" t="s">
        <v>14</v>
      </c>
      <c r="F19727" s="37" t="s">
        <v>9</v>
      </c>
    </row>
    <row r="19728">
      <c r="A19728" s="36" t="str">
        <f t="shared" si="1"/>
        <v>Low Population-Middle Poverty</v>
      </c>
      <c r="B19728" s="35" t="s">
        <v>19747</v>
      </c>
      <c r="C19728" s="37">
        <v>395.0</v>
      </c>
      <c r="D19728" s="37">
        <v>0.162025316455696</v>
      </c>
      <c r="E19728" s="37" t="s">
        <v>16</v>
      </c>
      <c r="F19728" s="37" t="s">
        <v>10</v>
      </c>
    </row>
    <row r="19729">
      <c r="A19729" s="36" t="str">
        <f t="shared" si="1"/>
        <v>High Population-Middle Poverty</v>
      </c>
      <c r="B19729" s="35" t="s">
        <v>19748</v>
      </c>
      <c r="C19729" s="37">
        <v>12377.0</v>
      </c>
      <c r="D19729" s="37">
        <v>0.121434919608952</v>
      </c>
      <c r="E19729" s="37" t="s">
        <v>14</v>
      </c>
      <c r="F19729" s="37" t="s">
        <v>10</v>
      </c>
    </row>
    <row r="19730">
      <c r="A19730" s="36" t="str">
        <f t="shared" si="1"/>
        <v>Medium Population-Middle Poverty</v>
      </c>
      <c r="B19730" s="35" t="s">
        <v>19749</v>
      </c>
      <c r="C19730" s="37">
        <v>1537.0</v>
      </c>
      <c r="D19730" s="37">
        <v>0.319453480806766</v>
      </c>
      <c r="E19730" s="37" t="s">
        <v>15</v>
      </c>
      <c r="F19730" s="37" t="s">
        <v>10</v>
      </c>
    </row>
    <row r="19731">
      <c r="A19731" s="36" t="str">
        <f t="shared" si="1"/>
        <v>Low Population-Low Poverty</v>
      </c>
      <c r="B19731" s="35" t="s">
        <v>19750</v>
      </c>
      <c r="C19731" s="37">
        <v>138.0</v>
      </c>
      <c r="D19731" s="37">
        <v>0.036231884057971</v>
      </c>
      <c r="E19731" s="37" t="s">
        <v>16</v>
      </c>
      <c r="F19731" s="37" t="s">
        <v>9</v>
      </c>
    </row>
    <row r="19732">
      <c r="A19732" s="36" t="str">
        <f t="shared" si="1"/>
        <v>Low Population-Middle Poverty</v>
      </c>
      <c r="B19732" s="35" t="s">
        <v>19751</v>
      </c>
      <c r="C19732" s="37">
        <v>402.0</v>
      </c>
      <c r="D19732" s="37">
        <v>0.300995024875622</v>
      </c>
      <c r="E19732" s="37" t="s">
        <v>16</v>
      </c>
      <c r="F19732" s="37" t="s">
        <v>10</v>
      </c>
    </row>
    <row r="19733">
      <c r="A19733" s="36" t="str">
        <f t="shared" si="1"/>
        <v>Low Population-Middle Poverty</v>
      </c>
      <c r="B19733" s="35" t="s">
        <v>19752</v>
      </c>
      <c r="C19733" s="37">
        <v>250.0</v>
      </c>
      <c r="D19733" s="37">
        <v>0.148</v>
      </c>
      <c r="E19733" s="37" t="s">
        <v>16</v>
      </c>
      <c r="F19733" s="37" t="s">
        <v>10</v>
      </c>
    </row>
    <row r="19734">
      <c r="A19734" s="36" t="str">
        <f t="shared" si="1"/>
        <v>Low Population-Low Poverty</v>
      </c>
      <c r="B19734" s="35" t="s">
        <v>19753</v>
      </c>
      <c r="C19734" s="37">
        <v>85.0</v>
      </c>
      <c r="D19734" s="37">
        <v>0.0588235294117647</v>
      </c>
      <c r="E19734" s="37" t="s">
        <v>16</v>
      </c>
      <c r="F19734" s="37" t="s">
        <v>9</v>
      </c>
    </row>
    <row r="19735">
      <c r="A19735" s="36" t="str">
        <f t="shared" si="1"/>
        <v>Medium Population-Middle Poverty</v>
      </c>
      <c r="B19735" s="35" t="s">
        <v>19754</v>
      </c>
      <c r="C19735" s="37">
        <v>727.0</v>
      </c>
      <c r="D19735" s="37">
        <v>0.178817056396149</v>
      </c>
      <c r="E19735" s="37" t="s">
        <v>15</v>
      </c>
      <c r="F19735" s="37" t="s">
        <v>10</v>
      </c>
    </row>
    <row r="19736">
      <c r="A19736" s="36" t="str">
        <f t="shared" si="1"/>
        <v>Low Population-Middle Poverty</v>
      </c>
      <c r="B19736" s="35" t="s">
        <v>19755</v>
      </c>
      <c r="C19736" s="37">
        <v>29.0</v>
      </c>
      <c r="D19736" s="37">
        <v>0.275862068965517</v>
      </c>
      <c r="E19736" s="37" t="s">
        <v>16</v>
      </c>
      <c r="F19736" s="37" t="s">
        <v>10</v>
      </c>
    </row>
    <row r="19737">
      <c r="A19737" s="36" t="str">
        <f t="shared" si="1"/>
        <v>Low Population-Middle Poverty</v>
      </c>
      <c r="B19737" s="35" t="s">
        <v>19756</v>
      </c>
      <c r="C19737" s="37">
        <v>171.0</v>
      </c>
      <c r="D19737" s="37">
        <v>0.146198830409357</v>
      </c>
      <c r="E19737" s="37" t="s">
        <v>16</v>
      </c>
      <c r="F19737" s="37" t="s">
        <v>10</v>
      </c>
    </row>
    <row r="19738">
      <c r="A19738" s="36" t="str">
        <f t="shared" si="1"/>
        <v>Low Population-Low Poverty</v>
      </c>
      <c r="B19738" s="35" t="s">
        <v>19757</v>
      </c>
      <c r="C19738" s="37">
        <v>243.0</v>
      </c>
      <c r="D19738" s="37">
        <v>0.0452674897119342</v>
      </c>
      <c r="E19738" s="37" t="s">
        <v>16</v>
      </c>
      <c r="F19738" s="37" t="s">
        <v>9</v>
      </c>
    </row>
    <row r="19739">
      <c r="A19739" s="36" t="str">
        <f t="shared" si="1"/>
        <v>Low Population-High Poverty</v>
      </c>
      <c r="B19739" s="35" t="s">
        <v>19758</v>
      </c>
      <c r="C19739" s="37">
        <v>7.0</v>
      </c>
      <c r="D19739" s="37">
        <v>0.428571428571429</v>
      </c>
      <c r="E19739" s="37" t="s">
        <v>16</v>
      </c>
      <c r="F19739" s="37" t="s">
        <v>11</v>
      </c>
    </row>
    <row r="19740">
      <c r="A19740" s="36" t="str">
        <f t="shared" si="1"/>
        <v>Medium Population-Low Poverty</v>
      </c>
      <c r="B19740" s="35" t="s">
        <v>19759</v>
      </c>
      <c r="C19740" s="37">
        <v>1951.0</v>
      </c>
      <c r="D19740" s="37">
        <v>0.044079958995387</v>
      </c>
      <c r="E19740" s="37" t="s">
        <v>15</v>
      </c>
      <c r="F19740" s="37" t="s">
        <v>9</v>
      </c>
    </row>
    <row r="19741">
      <c r="A19741" s="36" t="str">
        <f t="shared" si="1"/>
        <v>Low Population-Low Poverty</v>
      </c>
      <c r="B19741" s="35" t="s">
        <v>19760</v>
      </c>
      <c r="C19741" s="37">
        <v>272.0</v>
      </c>
      <c r="D19741" s="37">
        <v>0.0</v>
      </c>
      <c r="E19741" s="37" t="s">
        <v>16</v>
      </c>
      <c r="F19741" s="37" t="s">
        <v>9</v>
      </c>
    </row>
    <row r="19742">
      <c r="A19742" s="36" t="str">
        <f t="shared" si="1"/>
        <v>Low Population-Middle Poverty</v>
      </c>
      <c r="B19742" s="35" t="s">
        <v>19761</v>
      </c>
      <c r="C19742" s="37">
        <v>167.0</v>
      </c>
      <c r="D19742" s="37">
        <v>0.125748502994012</v>
      </c>
      <c r="E19742" s="37" t="s">
        <v>16</v>
      </c>
      <c r="F19742" s="37" t="s">
        <v>10</v>
      </c>
    </row>
    <row r="19743">
      <c r="A19743" s="36" t="str">
        <f t="shared" si="1"/>
        <v>Medium Population-Middle Poverty</v>
      </c>
      <c r="B19743" s="35" t="s">
        <v>19762</v>
      </c>
      <c r="C19743" s="37">
        <v>584.0</v>
      </c>
      <c r="D19743" s="37">
        <v>0.315068493150685</v>
      </c>
      <c r="E19743" s="37" t="s">
        <v>15</v>
      </c>
      <c r="F19743" s="37" t="s">
        <v>10</v>
      </c>
    </row>
    <row r="19744">
      <c r="A19744" s="36" t="str">
        <f t="shared" si="1"/>
        <v>Low Population-Low Poverty</v>
      </c>
      <c r="B19744" s="35" t="s">
        <v>19763</v>
      </c>
      <c r="C19744" s="37">
        <v>191.0</v>
      </c>
      <c r="D19744" s="37">
        <v>0.0523560209424084</v>
      </c>
      <c r="E19744" s="37" t="s">
        <v>16</v>
      </c>
      <c r="F19744" s="37" t="s">
        <v>9</v>
      </c>
    </row>
    <row r="19745">
      <c r="A19745" s="36" t="str">
        <f t="shared" si="1"/>
        <v>Medium Population-Middle Poverty</v>
      </c>
      <c r="B19745" s="35" t="s">
        <v>19764</v>
      </c>
      <c r="C19745" s="37">
        <v>3515.0</v>
      </c>
      <c r="D19745" s="37">
        <v>0.115220483641536</v>
      </c>
      <c r="E19745" s="37" t="s">
        <v>15</v>
      </c>
      <c r="F19745" s="37" t="s">
        <v>10</v>
      </c>
    </row>
    <row r="19746">
      <c r="A19746" s="36" t="str">
        <f t="shared" si="1"/>
        <v>Medium Population-Middle Poverty</v>
      </c>
      <c r="B19746" s="35" t="s">
        <v>19765</v>
      </c>
      <c r="C19746" s="37">
        <v>568.0</v>
      </c>
      <c r="D19746" s="37">
        <v>0.216549295774648</v>
      </c>
      <c r="E19746" s="37" t="s">
        <v>15</v>
      </c>
      <c r="F19746" s="37" t="s">
        <v>10</v>
      </c>
    </row>
    <row r="19747">
      <c r="A19747" s="36" t="str">
        <f t="shared" si="1"/>
        <v>Medium Population-Low Poverty</v>
      </c>
      <c r="B19747" s="35" t="s">
        <v>19766</v>
      </c>
      <c r="C19747" s="37">
        <v>837.0</v>
      </c>
      <c r="D19747" s="37">
        <v>0.0573476702508961</v>
      </c>
      <c r="E19747" s="37" t="s">
        <v>15</v>
      </c>
      <c r="F19747" s="37" t="s">
        <v>9</v>
      </c>
    </row>
    <row r="19748">
      <c r="A19748" s="36" t="str">
        <f t="shared" si="1"/>
        <v>Low Population-Low Poverty</v>
      </c>
      <c r="B19748" s="35" t="s">
        <v>19767</v>
      </c>
      <c r="C19748" s="37">
        <v>179.0</v>
      </c>
      <c r="D19748" s="37">
        <v>0.0</v>
      </c>
      <c r="E19748" s="37" t="s">
        <v>16</v>
      </c>
      <c r="F19748" s="37" t="s">
        <v>9</v>
      </c>
    </row>
    <row r="19749">
      <c r="A19749" s="36" t="str">
        <f t="shared" si="1"/>
        <v>Medium Population-Middle Poverty</v>
      </c>
      <c r="B19749" s="35" t="s">
        <v>19768</v>
      </c>
      <c r="C19749" s="37">
        <v>4315.0</v>
      </c>
      <c r="D19749" s="37">
        <v>0.197914252607184</v>
      </c>
      <c r="E19749" s="37" t="s">
        <v>15</v>
      </c>
      <c r="F19749" s="37" t="s">
        <v>10</v>
      </c>
    </row>
    <row r="19750">
      <c r="A19750" s="36" t="str">
        <f t="shared" si="1"/>
        <v>Low Population-Low Poverty</v>
      </c>
      <c r="B19750" s="35" t="s">
        <v>19769</v>
      </c>
      <c r="C19750" s="37">
        <v>307.0</v>
      </c>
      <c r="D19750" s="37">
        <v>0.0846905537459283</v>
      </c>
      <c r="E19750" s="37" t="s">
        <v>16</v>
      </c>
      <c r="F19750" s="37" t="s">
        <v>9</v>
      </c>
    </row>
    <row r="19751">
      <c r="A19751" s="36" t="str">
        <f t="shared" si="1"/>
        <v>Low Population-Middle Poverty</v>
      </c>
      <c r="B19751" s="35" t="s">
        <v>19770</v>
      </c>
      <c r="C19751" s="37">
        <v>265.0</v>
      </c>
      <c r="D19751" s="37">
        <v>0.2</v>
      </c>
      <c r="E19751" s="37" t="s">
        <v>16</v>
      </c>
      <c r="F19751" s="37" t="s">
        <v>10</v>
      </c>
    </row>
    <row r="19752">
      <c r="A19752" s="36" t="str">
        <f t="shared" si="1"/>
        <v>Low Population-Middle Poverty</v>
      </c>
      <c r="B19752" s="35" t="s">
        <v>19771</v>
      </c>
      <c r="C19752" s="37">
        <v>88.0</v>
      </c>
      <c r="D19752" s="37">
        <v>0.215909090909091</v>
      </c>
      <c r="E19752" s="37" t="s">
        <v>16</v>
      </c>
      <c r="F19752" s="37" t="s">
        <v>10</v>
      </c>
    </row>
    <row r="19753">
      <c r="A19753" s="36" t="str">
        <f t="shared" si="1"/>
        <v>Low Population-Low Poverty</v>
      </c>
      <c r="B19753" s="35" t="s">
        <v>19772</v>
      </c>
      <c r="C19753" s="37">
        <v>126.0</v>
      </c>
      <c r="D19753" s="37">
        <v>0.0</v>
      </c>
      <c r="E19753" s="37" t="s">
        <v>16</v>
      </c>
      <c r="F19753" s="37" t="s">
        <v>9</v>
      </c>
    </row>
    <row r="19754">
      <c r="A19754" s="36" t="str">
        <f t="shared" si="1"/>
        <v>Low Population-Middle Poverty</v>
      </c>
      <c r="B19754" s="35" t="s">
        <v>19773</v>
      </c>
      <c r="C19754" s="37">
        <v>183.0</v>
      </c>
      <c r="D19754" s="37">
        <v>0.174863387978142</v>
      </c>
      <c r="E19754" s="37" t="s">
        <v>16</v>
      </c>
      <c r="F19754" s="37" t="s">
        <v>10</v>
      </c>
    </row>
    <row r="19755">
      <c r="A19755" s="36" t="str">
        <f t="shared" si="1"/>
        <v>Medium Population-Low Poverty</v>
      </c>
      <c r="B19755" s="35" t="s">
        <v>19774</v>
      </c>
      <c r="C19755" s="37">
        <v>3319.0</v>
      </c>
      <c r="D19755" s="37">
        <v>0.0885808978608014</v>
      </c>
      <c r="E19755" s="37" t="s">
        <v>15</v>
      </c>
      <c r="F19755" s="37" t="s">
        <v>9</v>
      </c>
    </row>
    <row r="19756">
      <c r="A19756" s="36" t="str">
        <f t="shared" si="1"/>
        <v>Low Population-Low Poverty</v>
      </c>
      <c r="B19756" s="35" t="s">
        <v>19775</v>
      </c>
      <c r="C19756" s="37">
        <v>20.0</v>
      </c>
      <c r="D19756" s="37">
        <v>0.0</v>
      </c>
      <c r="E19756" s="37" t="s">
        <v>16</v>
      </c>
      <c r="F19756" s="37" t="s">
        <v>9</v>
      </c>
    </row>
    <row r="19757">
      <c r="A19757" s="36" t="str">
        <f t="shared" si="1"/>
        <v>Low Population-Impoverished</v>
      </c>
      <c r="B19757" s="35" t="s">
        <v>19776</v>
      </c>
      <c r="C19757" s="37">
        <v>57.0</v>
      </c>
      <c r="D19757" s="37">
        <v>0.736842105263158</v>
      </c>
      <c r="E19757" s="37" t="s">
        <v>16</v>
      </c>
      <c r="F19757" s="37" t="s">
        <v>12</v>
      </c>
    </row>
    <row r="19758">
      <c r="A19758" s="36" t="str">
        <f t="shared" si="1"/>
        <v>Low Population-Low Poverty</v>
      </c>
      <c r="B19758" s="35" t="s">
        <v>19777</v>
      </c>
      <c r="C19758" s="37">
        <v>122.0</v>
      </c>
      <c r="D19758" s="37">
        <v>0.0491803278688525</v>
      </c>
      <c r="E19758" s="37" t="s">
        <v>16</v>
      </c>
      <c r="F19758" s="37" t="s">
        <v>9</v>
      </c>
    </row>
    <row r="19759">
      <c r="A19759" s="36" t="str">
        <f t="shared" si="1"/>
        <v>Medium Population-Middle Poverty</v>
      </c>
      <c r="B19759" s="35" t="s">
        <v>19778</v>
      </c>
      <c r="C19759" s="37">
        <v>879.0</v>
      </c>
      <c r="D19759" s="37">
        <v>0.119453924914676</v>
      </c>
      <c r="E19759" s="37" t="s">
        <v>15</v>
      </c>
      <c r="F19759" s="37" t="s">
        <v>10</v>
      </c>
    </row>
    <row r="19760">
      <c r="A19760" s="36" t="str">
        <f t="shared" si="1"/>
        <v>Low Population-Low Poverty</v>
      </c>
      <c r="B19760" s="35" t="s">
        <v>19779</v>
      </c>
      <c r="C19760" s="37">
        <v>358.0</v>
      </c>
      <c r="D19760" s="37">
        <v>0.058659217877095</v>
      </c>
      <c r="E19760" s="37" t="s">
        <v>16</v>
      </c>
      <c r="F19760" s="37" t="s">
        <v>9</v>
      </c>
    </row>
    <row r="19761">
      <c r="A19761" s="36" t="str">
        <f t="shared" si="1"/>
        <v>Medium Population-Middle Poverty</v>
      </c>
      <c r="B19761" s="35" t="s">
        <v>19780</v>
      </c>
      <c r="C19761" s="37">
        <v>1437.0</v>
      </c>
      <c r="D19761" s="37">
        <v>0.215727209464161</v>
      </c>
      <c r="E19761" s="37" t="s">
        <v>15</v>
      </c>
      <c r="F19761" s="37" t="s">
        <v>10</v>
      </c>
    </row>
    <row r="19762">
      <c r="A19762" s="36" t="str">
        <f t="shared" si="1"/>
        <v>Low Population-Middle Poverty</v>
      </c>
      <c r="B19762" s="35" t="s">
        <v>19781</v>
      </c>
      <c r="C19762" s="37">
        <v>416.0</v>
      </c>
      <c r="D19762" s="37">
        <v>0.276442307692308</v>
      </c>
      <c r="E19762" s="37" t="s">
        <v>16</v>
      </c>
      <c r="F19762" s="37" t="s">
        <v>10</v>
      </c>
    </row>
    <row r="19763">
      <c r="A19763" s="36" t="str">
        <f t="shared" si="1"/>
        <v>High Population-Middle Poverty</v>
      </c>
      <c r="B19763" s="35" t="s">
        <v>19782</v>
      </c>
      <c r="C19763" s="37">
        <v>39655.0</v>
      </c>
      <c r="D19763" s="37">
        <v>0.144294540411045</v>
      </c>
      <c r="E19763" s="37" t="s">
        <v>14</v>
      </c>
      <c r="F19763" s="37" t="s">
        <v>10</v>
      </c>
    </row>
    <row r="19764">
      <c r="A19764" s="36" t="str">
        <f t="shared" si="1"/>
        <v>High Population-Middle Poverty</v>
      </c>
      <c r="B19764" s="35" t="s">
        <v>19783</v>
      </c>
      <c r="C19764" s="37">
        <v>45659.0</v>
      </c>
      <c r="D19764" s="37">
        <v>0.10311220131847</v>
      </c>
      <c r="E19764" s="37" t="s">
        <v>14</v>
      </c>
      <c r="F19764" s="37" t="s">
        <v>10</v>
      </c>
    </row>
    <row r="19765">
      <c r="A19765" s="36" t="str">
        <f t="shared" si="1"/>
        <v>High Population-Low Poverty</v>
      </c>
      <c r="B19765" s="35" t="s">
        <v>19784</v>
      </c>
      <c r="C19765" s="37">
        <v>31224.0</v>
      </c>
      <c r="D19765" s="37">
        <v>0.0667435306174737</v>
      </c>
      <c r="E19765" s="37" t="s">
        <v>14</v>
      </c>
      <c r="F19765" s="37" t="s">
        <v>9</v>
      </c>
    </row>
    <row r="19766">
      <c r="A19766" s="36" t="str">
        <f t="shared" si="1"/>
        <v>High Population-Low Poverty</v>
      </c>
      <c r="B19766" s="35" t="s">
        <v>19785</v>
      </c>
      <c r="C19766" s="37">
        <v>17060.0</v>
      </c>
      <c r="D19766" s="37">
        <v>0.0481828839390387</v>
      </c>
      <c r="E19766" s="37" t="s">
        <v>14</v>
      </c>
      <c r="F19766" s="37" t="s">
        <v>9</v>
      </c>
    </row>
    <row r="19767">
      <c r="A19767" s="36" t="str">
        <f t="shared" si="1"/>
        <v>Medium Population-Middle Poverty</v>
      </c>
      <c r="B19767" s="35" t="s">
        <v>19786</v>
      </c>
      <c r="C19767" s="37">
        <v>5422.0</v>
      </c>
      <c r="D19767" s="37">
        <v>0.278495020287717</v>
      </c>
      <c r="E19767" s="37" t="s">
        <v>15</v>
      </c>
      <c r="F19767" s="37" t="s">
        <v>10</v>
      </c>
    </row>
    <row r="19768">
      <c r="A19768" s="36" t="str">
        <f t="shared" si="1"/>
        <v>Low Population-Low Poverty</v>
      </c>
      <c r="B19768" s="35" t="s">
        <v>19787</v>
      </c>
      <c r="C19768" s="37">
        <v>145.0</v>
      </c>
      <c r="D19768" s="37">
        <v>0.0413793103448276</v>
      </c>
      <c r="E19768" s="37" t="s">
        <v>16</v>
      </c>
      <c r="F19768" s="37" t="s">
        <v>9</v>
      </c>
    </row>
    <row r="19769">
      <c r="A19769" s="36" t="str">
        <f t="shared" si="1"/>
        <v>Medium Population-Low Poverty</v>
      </c>
      <c r="B19769" s="35" t="s">
        <v>19788</v>
      </c>
      <c r="C19769" s="37">
        <v>598.0</v>
      </c>
      <c r="D19769" s="37">
        <v>0.0535117056856187</v>
      </c>
      <c r="E19769" s="37" t="s">
        <v>15</v>
      </c>
      <c r="F19769" s="37" t="s">
        <v>9</v>
      </c>
    </row>
    <row r="19770">
      <c r="A19770" s="36" t="str">
        <f t="shared" si="1"/>
        <v>Medium Population-Middle Poverty</v>
      </c>
      <c r="B19770" s="35" t="s">
        <v>19789</v>
      </c>
      <c r="C19770" s="37">
        <v>759.0</v>
      </c>
      <c r="D19770" s="37">
        <v>0.300395256916996</v>
      </c>
      <c r="E19770" s="37" t="s">
        <v>15</v>
      </c>
      <c r="F19770" s="37" t="s">
        <v>10</v>
      </c>
    </row>
    <row r="19771">
      <c r="A19771" s="36" t="str">
        <f t="shared" si="1"/>
        <v>Low Population-Middle Poverty</v>
      </c>
      <c r="B19771" s="35" t="s">
        <v>19790</v>
      </c>
      <c r="C19771" s="37">
        <v>98.0</v>
      </c>
      <c r="D19771" s="37">
        <v>0.193877551020408</v>
      </c>
      <c r="E19771" s="37" t="s">
        <v>16</v>
      </c>
      <c r="F19771" s="37" t="s">
        <v>10</v>
      </c>
    </row>
    <row r="19772">
      <c r="A19772" s="36" t="str">
        <f t="shared" si="1"/>
        <v>Medium Population-Low Poverty</v>
      </c>
      <c r="B19772" s="35" t="s">
        <v>19791</v>
      </c>
      <c r="C19772" s="37">
        <v>899.0</v>
      </c>
      <c r="D19772" s="37">
        <v>0.0800889877641824</v>
      </c>
      <c r="E19772" s="37" t="s">
        <v>15</v>
      </c>
      <c r="F19772" s="37" t="s">
        <v>9</v>
      </c>
    </row>
    <row r="19773">
      <c r="A19773" s="36" t="str">
        <f t="shared" si="1"/>
        <v>Low Population-Low Poverty</v>
      </c>
      <c r="B19773" s="35" t="s">
        <v>19792</v>
      </c>
      <c r="C19773" s="37">
        <v>125.0</v>
      </c>
      <c r="D19773" s="37">
        <v>0.0</v>
      </c>
      <c r="E19773" s="37" t="s">
        <v>16</v>
      </c>
      <c r="F19773" s="37" t="s">
        <v>9</v>
      </c>
    </row>
    <row r="19774">
      <c r="A19774" s="36" t="str">
        <f t="shared" si="1"/>
        <v>Medium Population-Middle Poverty</v>
      </c>
      <c r="B19774" s="35" t="s">
        <v>19793</v>
      </c>
      <c r="C19774" s="37">
        <v>904.0</v>
      </c>
      <c r="D19774" s="37">
        <v>0.139380530973451</v>
      </c>
      <c r="E19774" s="37" t="s">
        <v>15</v>
      </c>
      <c r="F19774" s="37" t="s">
        <v>10</v>
      </c>
    </row>
    <row r="19775">
      <c r="A19775" s="36" t="str">
        <f t="shared" si="1"/>
        <v>Low Population-Middle Poverty</v>
      </c>
      <c r="B19775" s="35" t="s">
        <v>19794</v>
      </c>
      <c r="C19775" s="37">
        <v>298.0</v>
      </c>
      <c r="D19775" s="37">
        <v>0.238255033557047</v>
      </c>
      <c r="E19775" s="37" t="s">
        <v>16</v>
      </c>
      <c r="F19775" s="37" t="s">
        <v>10</v>
      </c>
    </row>
    <row r="19776">
      <c r="A19776" s="36" t="str">
        <f t="shared" si="1"/>
        <v>Medium Population-Low Poverty</v>
      </c>
      <c r="B19776" s="35" t="s">
        <v>19795</v>
      </c>
      <c r="C19776" s="37">
        <v>1870.0</v>
      </c>
      <c r="D19776" s="37">
        <v>0.0508021390374332</v>
      </c>
      <c r="E19776" s="37" t="s">
        <v>15</v>
      </c>
      <c r="F19776" s="37" t="s">
        <v>9</v>
      </c>
    </row>
    <row r="19777">
      <c r="A19777" s="36" t="str">
        <f t="shared" si="1"/>
        <v>Low Population-Low Poverty</v>
      </c>
      <c r="B19777" s="35" t="s">
        <v>19796</v>
      </c>
      <c r="C19777" s="37">
        <v>136.0</v>
      </c>
      <c r="D19777" s="37">
        <v>0.0</v>
      </c>
      <c r="E19777" s="37" t="s">
        <v>16</v>
      </c>
      <c r="F19777" s="37" t="s">
        <v>9</v>
      </c>
    </row>
    <row r="19778">
      <c r="A19778" s="36" t="str">
        <f t="shared" si="1"/>
        <v>Low Population-Low Poverty</v>
      </c>
      <c r="B19778" s="35" t="s">
        <v>19797</v>
      </c>
      <c r="C19778" s="37">
        <v>339.0</v>
      </c>
      <c r="D19778" s="37">
        <v>0.0</v>
      </c>
      <c r="E19778" s="37" t="s">
        <v>16</v>
      </c>
      <c r="F19778" s="37" t="s">
        <v>9</v>
      </c>
    </row>
    <row r="19779">
      <c r="A19779" s="36" t="str">
        <f t="shared" si="1"/>
        <v>Low Population-Middle Poverty</v>
      </c>
      <c r="B19779" s="35" t="s">
        <v>19798</v>
      </c>
      <c r="C19779" s="37">
        <v>455.0</v>
      </c>
      <c r="D19779" s="37">
        <v>0.285714285714286</v>
      </c>
      <c r="E19779" s="37" t="s">
        <v>16</v>
      </c>
      <c r="F19779" s="37" t="s">
        <v>10</v>
      </c>
    </row>
    <row r="19780">
      <c r="A19780" s="36" t="str">
        <f t="shared" si="1"/>
        <v>Low Population-Middle Poverty</v>
      </c>
      <c r="B19780" s="35" t="s">
        <v>19799</v>
      </c>
      <c r="C19780" s="37">
        <v>401.0</v>
      </c>
      <c r="D19780" s="37">
        <v>0.104738154613466</v>
      </c>
      <c r="E19780" s="37" t="s">
        <v>16</v>
      </c>
      <c r="F19780" s="37" t="s">
        <v>10</v>
      </c>
    </row>
    <row r="19781">
      <c r="A19781" s="36" t="str">
        <f t="shared" si="1"/>
        <v>Medium Population-Low Poverty</v>
      </c>
      <c r="B19781" s="35" t="s">
        <v>19800</v>
      </c>
      <c r="C19781" s="37">
        <v>4520.0</v>
      </c>
      <c r="D19781" s="37">
        <v>0.0595132743362832</v>
      </c>
      <c r="E19781" s="37" t="s">
        <v>15</v>
      </c>
      <c r="F19781" s="37" t="s">
        <v>9</v>
      </c>
    </row>
    <row r="19782">
      <c r="A19782" s="36" t="str">
        <f t="shared" si="1"/>
        <v>Low Population-Middle Poverty</v>
      </c>
      <c r="B19782" s="35" t="s">
        <v>19801</v>
      </c>
      <c r="C19782" s="37">
        <v>489.0</v>
      </c>
      <c r="D19782" s="37">
        <v>0.23721881390593</v>
      </c>
      <c r="E19782" s="37" t="s">
        <v>16</v>
      </c>
      <c r="F19782" s="37" t="s">
        <v>10</v>
      </c>
    </row>
    <row r="19783">
      <c r="A19783" s="36" t="str">
        <f t="shared" si="1"/>
        <v>Low Population-Low Poverty</v>
      </c>
      <c r="B19783" s="35" t="s">
        <v>19802</v>
      </c>
      <c r="C19783" s="37">
        <v>31.0</v>
      </c>
      <c r="D19783" s="37">
        <v>0.0</v>
      </c>
      <c r="E19783" s="37" t="s">
        <v>16</v>
      </c>
      <c r="F19783" s="37" t="s">
        <v>9</v>
      </c>
    </row>
    <row r="19784">
      <c r="A19784" s="36" t="str">
        <f t="shared" si="1"/>
        <v>Low Population-Middle Poverty</v>
      </c>
      <c r="B19784" s="35" t="s">
        <v>19803</v>
      </c>
      <c r="C19784" s="37">
        <v>482.0</v>
      </c>
      <c r="D19784" s="37">
        <v>0.107883817427386</v>
      </c>
      <c r="E19784" s="37" t="s">
        <v>16</v>
      </c>
      <c r="F19784" s="37" t="s">
        <v>10</v>
      </c>
    </row>
    <row r="19785">
      <c r="A19785" s="36" t="str">
        <f t="shared" si="1"/>
        <v>Low Population-Low Poverty</v>
      </c>
      <c r="B19785" s="35" t="s">
        <v>19804</v>
      </c>
      <c r="C19785" s="37">
        <v>61.0</v>
      </c>
      <c r="D19785" s="37">
        <v>0.0327868852459016</v>
      </c>
      <c r="E19785" s="37" t="s">
        <v>16</v>
      </c>
      <c r="F19785" s="37" t="s">
        <v>9</v>
      </c>
    </row>
    <row r="19786">
      <c r="A19786" s="36" t="str">
        <f t="shared" si="1"/>
        <v>Low Population-Low Poverty</v>
      </c>
      <c r="B19786" s="35" t="s">
        <v>19805</v>
      </c>
      <c r="C19786" s="37">
        <v>245.0</v>
      </c>
      <c r="D19786" s="37">
        <v>0.0979591836734694</v>
      </c>
      <c r="E19786" s="37" t="s">
        <v>16</v>
      </c>
      <c r="F19786" s="37" t="s">
        <v>9</v>
      </c>
    </row>
    <row r="19787">
      <c r="A19787" s="36" t="str">
        <f t="shared" si="1"/>
        <v>Low Population-Middle Poverty</v>
      </c>
      <c r="B19787" s="35" t="s">
        <v>19806</v>
      </c>
      <c r="C19787" s="37">
        <v>24.0</v>
      </c>
      <c r="D19787" s="37">
        <v>0.291666666666667</v>
      </c>
      <c r="E19787" s="37" t="s">
        <v>16</v>
      </c>
      <c r="F19787" s="37" t="s">
        <v>10</v>
      </c>
    </row>
    <row r="19788">
      <c r="A19788" s="36" t="str">
        <f t="shared" si="1"/>
        <v>Low Population-Low Poverty</v>
      </c>
      <c r="B19788" s="35" t="s">
        <v>19807</v>
      </c>
      <c r="C19788" s="37">
        <v>316.0</v>
      </c>
      <c r="D19788" s="37">
        <v>0.0379746835443038</v>
      </c>
      <c r="E19788" s="37" t="s">
        <v>16</v>
      </c>
      <c r="F19788" s="37" t="s">
        <v>9</v>
      </c>
    </row>
    <row r="19789">
      <c r="A19789" s="36" t="str">
        <f t="shared" si="1"/>
        <v>Medium Population-Low Poverty</v>
      </c>
      <c r="B19789" s="35" t="s">
        <v>19808</v>
      </c>
      <c r="C19789" s="37">
        <v>618.0</v>
      </c>
      <c r="D19789" s="37">
        <v>0.0744336569579288</v>
      </c>
      <c r="E19789" s="37" t="s">
        <v>15</v>
      </c>
      <c r="F19789" s="37" t="s">
        <v>9</v>
      </c>
    </row>
    <row r="19790">
      <c r="A19790" s="36" t="str">
        <f t="shared" si="1"/>
        <v>Low Population-Low Poverty</v>
      </c>
      <c r="B19790" s="35" t="s">
        <v>19809</v>
      </c>
      <c r="C19790" s="37">
        <v>172.0</v>
      </c>
      <c r="D19790" s="37">
        <v>0.0697674418604651</v>
      </c>
      <c r="E19790" s="37" t="s">
        <v>16</v>
      </c>
      <c r="F19790" s="37" t="s">
        <v>9</v>
      </c>
    </row>
    <row r="19791">
      <c r="A19791" s="36" t="str">
        <f t="shared" si="1"/>
        <v>Low Population-Low Poverty</v>
      </c>
      <c r="B19791" s="35" t="s">
        <v>19810</v>
      </c>
      <c r="C19791" s="37">
        <v>106.0</v>
      </c>
      <c r="D19791" s="37">
        <v>0.0</v>
      </c>
      <c r="E19791" s="37" t="s">
        <v>16</v>
      </c>
      <c r="F19791" s="37" t="s">
        <v>9</v>
      </c>
    </row>
    <row r="19792">
      <c r="A19792" s="36" t="str">
        <f t="shared" si="1"/>
        <v>Low Population-Low Poverty</v>
      </c>
      <c r="B19792" s="35" t="s">
        <v>19811</v>
      </c>
      <c r="C19792" s="37">
        <v>92.0</v>
      </c>
      <c r="D19792" s="37">
        <v>0.0</v>
      </c>
      <c r="E19792" s="37" t="s">
        <v>16</v>
      </c>
      <c r="F19792" s="37" t="s">
        <v>9</v>
      </c>
    </row>
    <row r="19793">
      <c r="A19793" s="36" t="str">
        <f t="shared" si="1"/>
        <v>Medium Population-Middle Poverty</v>
      </c>
      <c r="B19793" s="35" t="s">
        <v>19812</v>
      </c>
      <c r="C19793" s="37">
        <v>2112.0</v>
      </c>
      <c r="D19793" s="37">
        <v>0.112689393939394</v>
      </c>
      <c r="E19793" s="37" t="s">
        <v>15</v>
      </c>
      <c r="F19793" s="37" t="s">
        <v>10</v>
      </c>
    </row>
    <row r="19794">
      <c r="A19794" s="36" t="str">
        <f t="shared" si="1"/>
        <v>Medium Population-High Poverty</v>
      </c>
      <c r="B19794" s="35" t="s">
        <v>19813</v>
      </c>
      <c r="C19794" s="37">
        <v>3353.0</v>
      </c>
      <c r="D19794" s="37">
        <v>0.360870861914703</v>
      </c>
      <c r="E19794" s="37" t="s">
        <v>15</v>
      </c>
      <c r="F19794" s="37" t="s">
        <v>11</v>
      </c>
    </row>
    <row r="19795">
      <c r="A19795" s="36" t="str">
        <f t="shared" si="1"/>
        <v>Low Population-Middle Poverty</v>
      </c>
      <c r="B19795" s="35" t="s">
        <v>19814</v>
      </c>
      <c r="C19795" s="37">
        <v>57.0</v>
      </c>
      <c r="D19795" s="37">
        <v>0.228070175438596</v>
      </c>
      <c r="E19795" s="37" t="s">
        <v>16</v>
      </c>
      <c r="F19795" s="37" t="s">
        <v>10</v>
      </c>
    </row>
    <row r="19796">
      <c r="A19796" s="36" t="str">
        <f t="shared" si="1"/>
        <v>Low Population-Middle Poverty</v>
      </c>
      <c r="B19796" s="35" t="s">
        <v>19815</v>
      </c>
      <c r="C19796" s="37">
        <v>34.0</v>
      </c>
      <c r="D19796" s="37">
        <v>0.264705882352941</v>
      </c>
      <c r="E19796" s="37" t="s">
        <v>16</v>
      </c>
      <c r="F19796" s="37" t="s">
        <v>10</v>
      </c>
    </row>
    <row r="19797">
      <c r="A19797" s="36" t="str">
        <f t="shared" si="1"/>
        <v>Low Population-Low Poverty</v>
      </c>
      <c r="B19797" s="35" t="s">
        <v>19816</v>
      </c>
      <c r="C19797" s="37">
        <v>94.0</v>
      </c>
      <c r="D19797" s="37">
        <v>0.074468085106383</v>
      </c>
      <c r="E19797" s="37" t="s">
        <v>16</v>
      </c>
      <c r="F19797" s="37" t="s">
        <v>9</v>
      </c>
    </row>
    <row r="19798">
      <c r="A19798" s="36" t="str">
        <f t="shared" si="1"/>
        <v>Low Population-Middle Poverty</v>
      </c>
      <c r="B19798" s="35" t="s">
        <v>19817</v>
      </c>
      <c r="C19798" s="37">
        <v>322.0</v>
      </c>
      <c r="D19798" s="37">
        <v>0.105590062111801</v>
      </c>
      <c r="E19798" s="37" t="s">
        <v>16</v>
      </c>
      <c r="F19798" s="37" t="s">
        <v>10</v>
      </c>
    </row>
    <row r="19799">
      <c r="A19799" s="36" t="str">
        <f t="shared" si="1"/>
        <v>Low Population-Middle Poverty</v>
      </c>
      <c r="B19799" s="35" t="s">
        <v>19818</v>
      </c>
      <c r="C19799" s="37">
        <v>166.0</v>
      </c>
      <c r="D19799" s="37">
        <v>0.174698795180723</v>
      </c>
      <c r="E19799" s="37" t="s">
        <v>16</v>
      </c>
      <c r="F19799" s="37" t="s">
        <v>10</v>
      </c>
    </row>
    <row r="19800">
      <c r="A19800" s="36" t="str">
        <f t="shared" si="1"/>
        <v>Medium Population-Middle Poverty</v>
      </c>
      <c r="B19800" s="35" t="s">
        <v>19819</v>
      </c>
      <c r="C19800" s="37">
        <v>506.0</v>
      </c>
      <c r="D19800" s="37">
        <v>0.185770750988142</v>
      </c>
      <c r="E19800" s="37" t="s">
        <v>15</v>
      </c>
      <c r="F19800" s="37" t="s">
        <v>10</v>
      </c>
    </row>
    <row r="19801">
      <c r="A19801" s="36" t="str">
        <f t="shared" si="1"/>
        <v>Medium Population-Low Poverty</v>
      </c>
      <c r="B19801" s="35" t="s">
        <v>19820</v>
      </c>
      <c r="C19801" s="37">
        <v>732.0</v>
      </c>
      <c r="D19801" s="37">
        <v>0.0628415300546448</v>
      </c>
      <c r="E19801" s="37" t="s">
        <v>15</v>
      </c>
      <c r="F19801" s="37" t="s">
        <v>9</v>
      </c>
    </row>
    <row r="19802">
      <c r="A19802" s="36" t="str">
        <f t="shared" si="1"/>
        <v>Medium Population-Low Poverty</v>
      </c>
      <c r="B19802" s="35" t="s">
        <v>19821</v>
      </c>
      <c r="C19802" s="37">
        <v>1464.0</v>
      </c>
      <c r="D19802" s="37">
        <v>0.0491803278688525</v>
      </c>
      <c r="E19802" s="37" t="s">
        <v>15</v>
      </c>
      <c r="F19802" s="37" t="s">
        <v>9</v>
      </c>
    </row>
    <row r="19803">
      <c r="A19803" s="36" t="str">
        <f t="shared" si="1"/>
        <v>Medium Population-Low Poverty</v>
      </c>
      <c r="B19803" s="35" t="s">
        <v>19822</v>
      </c>
      <c r="C19803" s="37">
        <v>8776.0</v>
      </c>
      <c r="D19803" s="37">
        <v>0.0496809480401094</v>
      </c>
      <c r="E19803" s="37" t="s">
        <v>15</v>
      </c>
      <c r="F19803" s="37" t="s">
        <v>9</v>
      </c>
    </row>
    <row r="19804">
      <c r="A19804" s="36" t="str">
        <f t="shared" si="1"/>
        <v>Low Population-Low Poverty</v>
      </c>
      <c r="B19804" s="35" t="s">
        <v>19823</v>
      </c>
      <c r="C19804" s="37">
        <v>272.0</v>
      </c>
      <c r="D19804" s="37">
        <v>0.0441176470588235</v>
      </c>
      <c r="E19804" s="37" t="s">
        <v>16</v>
      </c>
      <c r="F19804" s="37" t="s">
        <v>9</v>
      </c>
    </row>
    <row r="19805">
      <c r="A19805" s="36" t="str">
        <f t="shared" si="1"/>
        <v>Low Population-Middle Poverty</v>
      </c>
      <c r="B19805" s="35" t="s">
        <v>19824</v>
      </c>
      <c r="C19805" s="37">
        <v>353.0</v>
      </c>
      <c r="D19805" s="37">
        <v>0.113314447592068</v>
      </c>
      <c r="E19805" s="37" t="s">
        <v>16</v>
      </c>
      <c r="F19805" s="37" t="s">
        <v>10</v>
      </c>
    </row>
    <row r="19806">
      <c r="A19806" s="36" t="str">
        <f t="shared" si="1"/>
        <v>Low Population-Low Poverty</v>
      </c>
      <c r="B19806" s="35" t="s">
        <v>19825</v>
      </c>
      <c r="C19806" s="37">
        <v>21.0</v>
      </c>
      <c r="D19806" s="37">
        <v>0.0</v>
      </c>
      <c r="E19806" s="37" t="s">
        <v>16</v>
      </c>
      <c r="F19806" s="37" t="s">
        <v>9</v>
      </c>
    </row>
    <row r="19807">
      <c r="A19807" s="36" t="str">
        <f t="shared" si="1"/>
        <v>High Population-Middle Poverty</v>
      </c>
      <c r="B19807" s="35" t="s">
        <v>19826</v>
      </c>
      <c r="C19807" s="37">
        <v>11018.0</v>
      </c>
      <c r="D19807" s="37">
        <v>0.100199673261935</v>
      </c>
      <c r="E19807" s="37" t="s">
        <v>14</v>
      </c>
      <c r="F19807" s="37" t="s">
        <v>10</v>
      </c>
    </row>
    <row r="19808">
      <c r="A19808" s="36" t="str">
        <f t="shared" si="1"/>
        <v>Low Population-Low Poverty</v>
      </c>
      <c r="B19808" s="35" t="s">
        <v>19827</v>
      </c>
      <c r="C19808" s="37">
        <v>147.0</v>
      </c>
      <c r="D19808" s="37">
        <v>0.0612244897959184</v>
      </c>
      <c r="E19808" s="37" t="s">
        <v>16</v>
      </c>
      <c r="F19808" s="37" t="s">
        <v>9</v>
      </c>
    </row>
    <row r="19809">
      <c r="A19809" s="36" t="str">
        <f t="shared" si="1"/>
        <v>Low Population-Low Poverty</v>
      </c>
      <c r="B19809" s="35" t="s">
        <v>19828</v>
      </c>
      <c r="C19809" s="37">
        <v>26.0</v>
      </c>
      <c r="D19809" s="37">
        <v>0.0</v>
      </c>
      <c r="E19809" s="37" t="s">
        <v>16</v>
      </c>
      <c r="F19809" s="37" t="s">
        <v>9</v>
      </c>
    </row>
    <row r="19810">
      <c r="A19810" s="36" t="str">
        <f t="shared" si="1"/>
        <v>Medium Population-Middle Poverty</v>
      </c>
      <c r="B19810" s="35" t="s">
        <v>19829</v>
      </c>
      <c r="C19810" s="37">
        <v>2223.0</v>
      </c>
      <c r="D19810" s="37">
        <v>0.102114260008997</v>
      </c>
      <c r="E19810" s="37" t="s">
        <v>15</v>
      </c>
      <c r="F19810" s="37" t="s">
        <v>10</v>
      </c>
    </row>
    <row r="19811">
      <c r="A19811" s="36" t="str">
        <f t="shared" si="1"/>
        <v>Low Population-Low Poverty</v>
      </c>
      <c r="B19811" s="35" t="s">
        <v>19830</v>
      </c>
      <c r="C19811" s="37">
        <v>82.0</v>
      </c>
      <c r="D19811" s="37">
        <v>0.0609756097560976</v>
      </c>
      <c r="E19811" s="37" t="s">
        <v>16</v>
      </c>
      <c r="F19811" s="37" t="s">
        <v>9</v>
      </c>
    </row>
    <row r="19812">
      <c r="A19812" s="36" t="str">
        <f t="shared" si="1"/>
        <v>Low Population-Low Poverty</v>
      </c>
      <c r="B19812" s="35" t="s">
        <v>19831</v>
      </c>
      <c r="C19812" s="37">
        <v>86.0</v>
      </c>
      <c r="D19812" s="37">
        <v>0.0232558139534884</v>
      </c>
      <c r="E19812" s="37" t="s">
        <v>16</v>
      </c>
      <c r="F19812" s="37" t="s">
        <v>9</v>
      </c>
    </row>
    <row r="19813">
      <c r="A19813" s="36" t="str">
        <f t="shared" si="1"/>
        <v>Medium Population-Low Poverty</v>
      </c>
      <c r="B19813" s="35" t="s">
        <v>19832</v>
      </c>
      <c r="C19813" s="37">
        <v>1044.0</v>
      </c>
      <c r="D19813" s="37">
        <v>0.0775862068965517</v>
      </c>
      <c r="E19813" s="37" t="s">
        <v>15</v>
      </c>
      <c r="F19813" s="37" t="s">
        <v>9</v>
      </c>
    </row>
    <row r="19814">
      <c r="A19814" s="36" t="str">
        <f t="shared" si="1"/>
        <v>Low Population-Low Poverty</v>
      </c>
      <c r="B19814" s="35" t="s">
        <v>19833</v>
      </c>
      <c r="C19814" s="37">
        <v>143.0</v>
      </c>
      <c r="D19814" s="37">
        <v>0.048951048951049</v>
      </c>
      <c r="E19814" s="37" t="s">
        <v>16</v>
      </c>
      <c r="F19814" s="37" t="s">
        <v>9</v>
      </c>
    </row>
    <row r="19815">
      <c r="A19815" s="36" t="str">
        <f t="shared" si="1"/>
        <v>Low Population-Middle Poverty</v>
      </c>
      <c r="B19815" s="35" t="s">
        <v>19834</v>
      </c>
      <c r="C19815" s="37">
        <v>39.0</v>
      </c>
      <c r="D19815" s="37">
        <v>0.282051282051282</v>
      </c>
      <c r="E19815" s="37" t="s">
        <v>16</v>
      </c>
      <c r="F19815" s="37" t="s">
        <v>10</v>
      </c>
    </row>
    <row r="19816">
      <c r="A19816" s="36" t="str">
        <f t="shared" si="1"/>
        <v>Medium Population-Low Poverty</v>
      </c>
      <c r="B19816" s="35" t="s">
        <v>19835</v>
      </c>
      <c r="C19816" s="37">
        <v>2512.0</v>
      </c>
      <c r="D19816" s="37">
        <v>0.0625</v>
      </c>
      <c r="E19816" s="37" t="s">
        <v>15</v>
      </c>
      <c r="F19816" s="37" t="s">
        <v>9</v>
      </c>
    </row>
    <row r="19817">
      <c r="A19817" s="36" t="str">
        <f t="shared" si="1"/>
        <v>Medium Population-Middle Poverty</v>
      </c>
      <c r="B19817" s="35" t="s">
        <v>19836</v>
      </c>
      <c r="C19817" s="37">
        <v>924.0</v>
      </c>
      <c r="D19817" s="37">
        <v>0.165584415584416</v>
      </c>
      <c r="E19817" s="37" t="s">
        <v>15</v>
      </c>
      <c r="F19817" s="37" t="s">
        <v>10</v>
      </c>
    </row>
    <row r="19818">
      <c r="A19818" s="36" t="str">
        <f t="shared" si="1"/>
        <v>Low Population-Middle Poverty</v>
      </c>
      <c r="B19818" s="35" t="s">
        <v>19837</v>
      </c>
      <c r="C19818" s="37">
        <v>222.0</v>
      </c>
      <c r="D19818" s="37">
        <v>0.171171171171171</v>
      </c>
      <c r="E19818" s="37" t="s">
        <v>16</v>
      </c>
      <c r="F19818" s="37" t="s">
        <v>10</v>
      </c>
    </row>
    <row r="19819">
      <c r="A19819" s="36" t="str">
        <f t="shared" si="1"/>
        <v>Medium Population-Middle Poverty</v>
      </c>
      <c r="B19819" s="35" t="s">
        <v>19838</v>
      </c>
      <c r="C19819" s="37">
        <v>2622.0</v>
      </c>
      <c r="D19819" s="37">
        <v>0.102593440122044</v>
      </c>
      <c r="E19819" s="37" t="s">
        <v>15</v>
      </c>
      <c r="F19819" s="37" t="s">
        <v>10</v>
      </c>
    </row>
    <row r="19820">
      <c r="A19820" s="36" t="str">
        <f t="shared" si="1"/>
        <v>Medium Population-Low Poverty</v>
      </c>
      <c r="B19820" s="35" t="s">
        <v>19839</v>
      </c>
      <c r="C19820" s="37">
        <v>8077.0</v>
      </c>
      <c r="D19820" s="37">
        <v>0.0963228921629318</v>
      </c>
      <c r="E19820" s="37" t="s">
        <v>15</v>
      </c>
      <c r="F19820" s="37" t="s">
        <v>9</v>
      </c>
    </row>
    <row r="19821">
      <c r="A19821" s="36" t="str">
        <f t="shared" si="1"/>
        <v>Low Population-Low Poverty</v>
      </c>
      <c r="B19821" s="35" t="s">
        <v>19840</v>
      </c>
      <c r="C19821" s="37">
        <v>207.0</v>
      </c>
      <c r="D19821" s="37">
        <v>0.0531400966183575</v>
      </c>
      <c r="E19821" s="37" t="s">
        <v>16</v>
      </c>
      <c r="F19821" s="37" t="s">
        <v>9</v>
      </c>
    </row>
    <row r="19822">
      <c r="A19822" s="36" t="str">
        <f t="shared" si="1"/>
        <v>Low Population-Low Poverty</v>
      </c>
      <c r="B19822" s="35" t="s">
        <v>19841</v>
      </c>
      <c r="C19822" s="37">
        <v>14.0</v>
      </c>
      <c r="D19822" s="37">
        <v>0.0</v>
      </c>
      <c r="E19822" s="37" t="s">
        <v>16</v>
      </c>
      <c r="F19822" s="37" t="s">
        <v>9</v>
      </c>
    </row>
    <row r="19823">
      <c r="A19823" s="36" t="str">
        <f t="shared" si="1"/>
        <v>Low Population-Low Poverty</v>
      </c>
      <c r="B19823" s="35" t="s">
        <v>19842</v>
      </c>
      <c r="C19823" s="37">
        <v>210.0</v>
      </c>
      <c r="D19823" s="37">
        <v>0.080952380952381</v>
      </c>
      <c r="E19823" s="37" t="s">
        <v>16</v>
      </c>
      <c r="F19823" s="37" t="s">
        <v>9</v>
      </c>
    </row>
    <row r="19824">
      <c r="A19824" s="36" t="str">
        <f t="shared" si="1"/>
        <v>Medium Population-Low Poverty</v>
      </c>
      <c r="B19824" s="35" t="s">
        <v>19843</v>
      </c>
      <c r="C19824" s="37">
        <v>768.0</v>
      </c>
      <c r="D19824" s="37">
        <v>0.0442708333333333</v>
      </c>
      <c r="E19824" s="37" t="s">
        <v>15</v>
      </c>
      <c r="F19824" s="37" t="s">
        <v>9</v>
      </c>
    </row>
    <row r="19825">
      <c r="A19825" s="36" t="str">
        <f t="shared" si="1"/>
        <v>Low Population-Low Poverty</v>
      </c>
      <c r="B19825" s="35" t="s">
        <v>19844</v>
      </c>
      <c r="C19825" s="37">
        <v>135.0</v>
      </c>
      <c r="D19825" s="37">
        <v>0.0518518518518519</v>
      </c>
      <c r="E19825" s="37" t="s">
        <v>16</v>
      </c>
      <c r="F19825" s="37" t="s">
        <v>9</v>
      </c>
    </row>
    <row r="19826">
      <c r="A19826" s="36" t="str">
        <f t="shared" si="1"/>
        <v>Low Population-Middle Poverty</v>
      </c>
      <c r="B19826" s="35" t="s">
        <v>19845</v>
      </c>
      <c r="C19826" s="37">
        <v>148.0</v>
      </c>
      <c r="D19826" s="37">
        <v>0.108108108108108</v>
      </c>
      <c r="E19826" s="37" t="s">
        <v>16</v>
      </c>
      <c r="F19826" s="37" t="s">
        <v>10</v>
      </c>
    </row>
    <row r="19827">
      <c r="A19827" s="36" t="str">
        <f t="shared" si="1"/>
        <v>Low Population-Middle Poverty</v>
      </c>
      <c r="B19827" s="35" t="s">
        <v>19846</v>
      </c>
      <c r="C19827" s="37">
        <v>128.0</v>
      </c>
      <c r="D19827" s="37">
        <v>0.2109375</v>
      </c>
      <c r="E19827" s="37" t="s">
        <v>16</v>
      </c>
      <c r="F19827" s="37" t="s">
        <v>10</v>
      </c>
    </row>
    <row r="19828">
      <c r="A19828" s="36" t="str">
        <f t="shared" si="1"/>
        <v>Low Population-Low Poverty</v>
      </c>
      <c r="B19828" s="35" t="s">
        <v>19847</v>
      </c>
      <c r="C19828" s="37">
        <v>414.0</v>
      </c>
      <c r="D19828" s="37">
        <v>0.0579710144927536</v>
      </c>
      <c r="E19828" s="37" t="s">
        <v>16</v>
      </c>
      <c r="F19828" s="37" t="s">
        <v>9</v>
      </c>
    </row>
    <row r="19829">
      <c r="A19829" s="36" t="str">
        <f t="shared" si="1"/>
        <v>Low Population-Middle Poverty</v>
      </c>
      <c r="B19829" s="35" t="s">
        <v>19848</v>
      </c>
      <c r="C19829" s="37">
        <v>262.0</v>
      </c>
      <c r="D19829" s="37">
        <v>0.133587786259542</v>
      </c>
      <c r="E19829" s="37" t="s">
        <v>16</v>
      </c>
      <c r="F19829" s="37" t="s">
        <v>10</v>
      </c>
    </row>
    <row r="19830">
      <c r="A19830" s="36" t="str">
        <f t="shared" si="1"/>
        <v>Medium Population-Low Poverty</v>
      </c>
      <c r="B19830" s="35" t="s">
        <v>19849</v>
      </c>
      <c r="C19830" s="37">
        <v>1102.0</v>
      </c>
      <c r="D19830" s="37">
        <v>0.0980036297640653</v>
      </c>
      <c r="E19830" s="37" t="s">
        <v>15</v>
      </c>
      <c r="F19830" s="37" t="s">
        <v>9</v>
      </c>
    </row>
    <row r="19831">
      <c r="A19831" s="36" t="str">
        <f t="shared" si="1"/>
        <v>Low Population-Middle Poverty</v>
      </c>
      <c r="B19831" s="35" t="s">
        <v>19850</v>
      </c>
      <c r="C19831" s="37">
        <v>208.0</v>
      </c>
      <c r="D19831" s="37">
        <v>0.153846153846154</v>
      </c>
      <c r="E19831" s="37" t="s">
        <v>16</v>
      </c>
      <c r="F19831" s="37" t="s">
        <v>10</v>
      </c>
    </row>
    <row r="19832">
      <c r="A19832" s="36" t="str">
        <f t="shared" si="1"/>
        <v>Medium Population-Middle Poverty</v>
      </c>
      <c r="B19832" s="35" t="s">
        <v>19851</v>
      </c>
      <c r="C19832" s="37">
        <v>1139.0</v>
      </c>
      <c r="D19832" s="37">
        <v>0.158033362598771</v>
      </c>
      <c r="E19832" s="37" t="s">
        <v>15</v>
      </c>
      <c r="F19832" s="37" t="s">
        <v>10</v>
      </c>
    </row>
    <row r="19833">
      <c r="A19833" s="36" t="str">
        <f t="shared" si="1"/>
        <v>Low Population-Low Poverty</v>
      </c>
      <c r="B19833" s="35" t="s">
        <v>19852</v>
      </c>
      <c r="C19833" s="37">
        <v>38.0</v>
      </c>
      <c r="D19833" s="37">
        <v>0.0</v>
      </c>
      <c r="E19833" s="37" t="s">
        <v>16</v>
      </c>
      <c r="F19833" s="37" t="s">
        <v>9</v>
      </c>
    </row>
    <row r="19834">
      <c r="A19834" s="36" t="str">
        <f t="shared" si="1"/>
        <v>High Population-Middle Poverty</v>
      </c>
      <c r="B19834" s="35" t="s">
        <v>19853</v>
      </c>
      <c r="C19834" s="37">
        <v>13288.0</v>
      </c>
      <c r="D19834" s="37">
        <v>0.210039133052378</v>
      </c>
      <c r="E19834" s="37" t="s">
        <v>14</v>
      </c>
      <c r="F19834" s="37" t="s">
        <v>10</v>
      </c>
    </row>
    <row r="19835">
      <c r="A19835" s="36" t="str">
        <f t="shared" si="1"/>
        <v>High Population-Low Poverty</v>
      </c>
      <c r="B19835" s="35" t="s">
        <v>19854</v>
      </c>
      <c r="C19835" s="37">
        <v>27130.0</v>
      </c>
      <c r="D19835" s="37">
        <v>0.0825285661629193</v>
      </c>
      <c r="E19835" s="37" t="s">
        <v>14</v>
      </c>
      <c r="F19835" s="37" t="s">
        <v>9</v>
      </c>
    </row>
    <row r="19836">
      <c r="A19836" s="36" t="str">
        <f t="shared" si="1"/>
        <v>High Population-Middle Poverty</v>
      </c>
      <c r="B19836" s="35" t="s">
        <v>19855</v>
      </c>
      <c r="C19836" s="37">
        <v>30072.0</v>
      </c>
      <c r="D19836" s="37">
        <v>0.136106677307795</v>
      </c>
      <c r="E19836" s="37" t="s">
        <v>14</v>
      </c>
      <c r="F19836" s="37" t="s">
        <v>10</v>
      </c>
    </row>
    <row r="19837">
      <c r="A19837" s="36" t="str">
        <f t="shared" si="1"/>
        <v>Medium Population-Middle Poverty</v>
      </c>
      <c r="B19837" s="35" t="s">
        <v>19856</v>
      </c>
      <c r="C19837" s="37">
        <v>607.0</v>
      </c>
      <c r="D19837" s="37">
        <v>0.163097199341021</v>
      </c>
      <c r="E19837" s="37" t="s">
        <v>15</v>
      </c>
      <c r="F19837" s="37" t="s">
        <v>10</v>
      </c>
    </row>
    <row r="19838">
      <c r="A19838" s="36" t="str">
        <f t="shared" si="1"/>
        <v>Medium Population-Impoverished</v>
      </c>
      <c r="B19838" s="35" t="s">
        <v>19857</v>
      </c>
      <c r="C19838" s="37">
        <v>668.0</v>
      </c>
      <c r="D19838" s="37">
        <v>0.541916167664671</v>
      </c>
      <c r="E19838" s="37" t="s">
        <v>15</v>
      </c>
      <c r="F19838" s="37" t="s">
        <v>12</v>
      </c>
    </row>
    <row r="19839">
      <c r="A19839" s="36" t="str">
        <f t="shared" si="1"/>
        <v>Medium Population-Middle Poverty</v>
      </c>
      <c r="B19839" s="35" t="s">
        <v>19858</v>
      </c>
      <c r="C19839" s="37">
        <v>1536.0</v>
      </c>
      <c r="D19839" s="37">
        <v>0.12890625</v>
      </c>
      <c r="E19839" s="37" t="s">
        <v>15</v>
      </c>
      <c r="F19839" s="37" t="s">
        <v>10</v>
      </c>
    </row>
    <row r="19840">
      <c r="A19840" s="36" t="str">
        <f t="shared" si="1"/>
        <v>Medium Population-Middle Poverty</v>
      </c>
      <c r="B19840" s="35" t="s">
        <v>19859</v>
      </c>
      <c r="C19840" s="37">
        <v>1027.0</v>
      </c>
      <c r="D19840" s="37">
        <v>0.157740993184031</v>
      </c>
      <c r="E19840" s="37" t="s">
        <v>15</v>
      </c>
      <c r="F19840" s="37" t="s">
        <v>10</v>
      </c>
    </row>
    <row r="19841">
      <c r="A19841" s="36" t="str">
        <f t="shared" si="1"/>
        <v>Low Population-Low Poverty</v>
      </c>
      <c r="B19841" s="35" t="s">
        <v>19860</v>
      </c>
      <c r="C19841" s="37">
        <v>273.0</v>
      </c>
      <c r="D19841" s="37">
        <v>0.0293040293040293</v>
      </c>
      <c r="E19841" s="37" t="s">
        <v>16</v>
      </c>
      <c r="F19841" s="37" t="s">
        <v>9</v>
      </c>
    </row>
    <row r="19842">
      <c r="A19842" s="36" t="str">
        <f t="shared" si="1"/>
        <v>Medium Population-High Poverty</v>
      </c>
      <c r="B19842" s="35" t="s">
        <v>19861</v>
      </c>
      <c r="C19842" s="37">
        <v>7464.0</v>
      </c>
      <c r="D19842" s="37">
        <v>0.380359056806002</v>
      </c>
      <c r="E19842" s="37" t="s">
        <v>15</v>
      </c>
      <c r="F19842" s="37" t="s">
        <v>11</v>
      </c>
    </row>
    <row r="19843">
      <c r="A19843" s="36" t="str">
        <f t="shared" si="1"/>
        <v>Low Population-High Poverty</v>
      </c>
      <c r="B19843" s="35" t="s">
        <v>19862</v>
      </c>
      <c r="C19843" s="37">
        <v>182.0</v>
      </c>
      <c r="D19843" s="37">
        <v>0.340659340659341</v>
      </c>
      <c r="E19843" s="37" t="s">
        <v>16</v>
      </c>
      <c r="F19843" s="37" t="s">
        <v>11</v>
      </c>
    </row>
    <row r="19844">
      <c r="A19844" s="36" t="str">
        <f t="shared" si="1"/>
        <v>Low Population-Low Poverty</v>
      </c>
      <c r="B19844" s="35" t="s">
        <v>19863</v>
      </c>
      <c r="C19844" s="37">
        <v>104.0</v>
      </c>
      <c r="D19844" s="37">
        <v>0.0192307692307692</v>
      </c>
      <c r="E19844" s="37" t="s">
        <v>16</v>
      </c>
      <c r="F19844" s="37" t="s">
        <v>9</v>
      </c>
    </row>
    <row r="19845">
      <c r="A19845" s="36" t="str">
        <f t="shared" si="1"/>
        <v>Low Population-Low Poverty</v>
      </c>
      <c r="B19845" s="35" t="s">
        <v>19864</v>
      </c>
      <c r="C19845" s="37">
        <v>245.0</v>
      </c>
      <c r="D19845" s="37">
        <v>0.0408163265306122</v>
      </c>
      <c r="E19845" s="37" t="s">
        <v>16</v>
      </c>
      <c r="F19845" s="37" t="s">
        <v>9</v>
      </c>
    </row>
    <row r="19846">
      <c r="A19846" s="36" t="str">
        <f t="shared" si="1"/>
        <v>Medium Population-Middle Poverty</v>
      </c>
      <c r="B19846" s="35" t="s">
        <v>19865</v>
      </c>
      <c r="C19846" s="37">
        <v>1691.0</v>
      </c>
      <c r="D19846" s="37">
        <v>0.132465996451804</v>
      </c>
      <c r="E19846" s="37" t="s">
        <v>15</v>
      </c>
      <c r="F19846" s="37" t="s">
        <v>10</v>
      </c>
    </row>
    <row r="19847">
      <c r="A19847" s="36" t="str">
        <f t="shared" si="1"/>
        <v>Medium Population-Middle Poverty</v>
      </c>
      <c r="B19847" s="35" t="s">
        <v>19866</v>
      </c>
      <c r="C19847" s="37">
        <v>2560.0</v>
      </c>
      <c r="D19847" s="37">
        <v>0.178125</v>
      </c>
      <c r="E19847" s="37" t="s">
        <v>15</v>
      </c>
      <c r="F19847" s="37" t="s">
        <v>10</v>
      </c>
    </row>
    <row r="19848">
      <c r="A19848" s="36" t="str">
        <f t="shared" si="1"/>
        <v>Low Population-Low Poverty</v>
      </c>
      <c r="B19848" s="35" t="s">
        <v>19867</v>
      </c>
      <c r="C19848" s="37">
        <v>73.0</v>
      </c>
      <c r="D19848" s="37">
        <v>0.0547945205479452</v>
      </c>
      <c r="E19848" s="37" t="s">
        <v>16</v>
      </c>
      <c r="F19848" s="37" t="s">
        <v>9</v>
      </c>
    </row>
    <row r="19849">
      <c r="A19849" s="36" t="str">
        <f t="shared" si="1"/>
        <v>Medium Population-Middle Poverty</v>
      </c>
      <c r="B19849" s="35" t="s">
        <v>19868</v>
      </c>
      <c r="C19849" s="37">
        <v>3413.0</v>
      </c>
      <c r="D19849" s="37">
        <v>0.182830354526809</v>
      </c>
      <c r="E19849" s="37" t="s">
        <v>15</v>
      </c>
      <c r="F19849" s="37" t="s">
        <v>10</v>
      </c>
    </row>
    <row r="19850">
      <c r="A19850" s="36" t="str">
        <f t="shared" si="1"/>
        <v>Medium Population-Middle Poverty</v>
      </c>
      <c r="B19850" s="35" t="s">
        <v>19869</v>
      </c>
      <c r="C19850" s="37">
        <v>4621.0</v>
      </c>
      <c r="D19850" s="37">
        <v>0.242155377623891</v>
      </c>
      <c r="E19850" s="37" t="s">
        <v>15</v>
      </c>
      <c r="F19850" s="37" t="s">
        <v>10</v>
      </c>
    </row>
    <row r="19851">
      <c r="A19851" s="36" t="str">
        <f t="shared" si="1"/>
        <v>Low Population-Middle Poverty</v>
      </c>
      <c r="B19851" s="35" t="s">
        <v>19870</v>
      </c>
      <c r="C19851" s="37">
        <v>354.0</v>
      </c>
      <c r="D19851" s="37">
        <v>0.11864406779661</v>
      </c>
      <c r="E19851" s="37" t="s">
        <v>16</v>
      </c>
      <c r="F19851" s="37" t="s">
        <v>10</v>
      </c>
    </row>
    <row r="19852">
      <c r="A19852" s="36" t="str">
        <f t="shared" si="1"/>
        <v>Low Population-Middle Poverty</v>
      </c>
      <c r="B19852" s="35" t="s">
        <v>19871</v>
      </c>
      <c r="C19852" s="37">
        <v>106.0</v>
      </c>
      <c r="D19852" s="37">
        <v>0.160377358490566</v>
      </c>
      <c r="E19852" s="37" t="s">
        <v>16</v>
      </c>
      <c r="F19852" s="37" t="s">
        <v>10</v>
      </c>
    </row>
    <row r="19853">
      <c r="A19853" s="36" t="str">
        <f t="shared" si="1"/>
        <v>Medium Population-Middle Poverty</v>
      </c>
      <c r="B19853" s="35" t="s">
        <v>19872</v>
      </c>
      <c r="C19853" s="37">
        <v>527.0</v>
      </c>
      <c r="D19853" s="37">
        <v>0.10246679316888</v>
      </c>
      <c r="E19853" s="37" t="s">
        <v>15</v>
      </c>
      <c r="F19853" s="37" t="s">
        <v>10</v>
      </c>
    </row>
    <row r="19854">
      <c r="A19854" s="36" t="str">
        <f t="shared" si="1"/>
        <v>Medium Population-Middle Poverty</v>
      </c>
      <c r="B19854" s="35" t="s">
        <v>19873</v>
      </c>
      <c r="C19854" s="37">
        <v>644.0</v>
      </c>
      <c r="D19854" s="37">
        <v>0.228260869565217</v>
      </c>
      <c r="E19854" s="37" t="s">
        <v>15</v>
      </c>
      <c r="F19854" s="37" t="s">
        <v>10</v>
      </c>
    </row>
    <row r="19855">
      <c r="A19855" s="36" t="str">
        <f t="shared" si="1"/>
        <v>Medium Population-Middle Poverty</v>
      </c>
      <c r="B19855" s="35" t="s">
        <v>19874</v>
      </c>
      <c r="C19855" s="37">
        <v>2005.0</v>
      </c>
      <c r="D19855" s="37">
        <v>0.108229426433915</v>
      </c>
      <c r="E19855" s="37" t="s">
        <v>15</v>
      </c>
      <c r="F19855" s="37" t="s">
        <v>10</v>
      </c>
    </row>
    <row r="19856">
      <c r="A19856" s="36" t="str">
        <f t="shared" si="1"/>
        <v>Low Population-Middle Poverty</v>
      </c>
      <c r="B19856" s="35" t="s">
        <v>19875</v>
      </c>
      <c r="C19856" s="37">
        <v>115.0</v>
      </c>
      <c r="D19856" s="37">
        <v>0.104347826086957</v>
      </c>
      <c r="E19856" s="37" t="s">
        <v>16</v>
      </c>
      <c r="F19856" s="37" t="s">
        <v>10</v>
      </c>
    </row>
    <row r="19857">
      <c r="A19857" s="36" t="str">
        <f t="shared" si="1"/>
        <v>Low Population-Low Poverty</v>
      </c>
      <c r="B19857" s="35" t="s">
        <v>19876</v>
      </c>
      <c r="C19857" s="37">
        <v>59.0</v>
      </c>
      <c r="D19857" s="37">
        <v>0.0677966101694915</v>
      </c>
      <c r="E19857" s="37" t="s">
        <v>16</v>
      </c>
      <c r="F19857" s="37" t="s">
        <v>9</v>
      </c>
    </row>
    <row r="19858">
      <c r="A19858" s="36" t="str">
        <f t="shared" si="1"/>
        <v>Medium Population-Low Poverty</v>
      </c>
      <c r="B19858" s="35" t="s">
        <v>19877</v>
      </c>
      <c r="C19858" s="37">
        <v>1803.0</v>
      </c>
      <c r="D19858" s="37">
        <v>0.0782029950083195</v>
      </c>
      <c r="E19858" s="37" t="s">
        <v>15</v>
      </c>
      <c r="F19858" s="37" t="s">
        <v>9</v>
      </c>
    </row>
    <row r="19859">
      <c r="A19859" s="36" t="str">
        <f t="shared" si="1"/>
        <v>Low Population-Low Poverty</v>
      </c>
      <c r="B19859" s="35" t="s">
        <v>19878</v>
      </c>
      <c r="C19859" s="37">
        <v>402.0</v>
      </c>
      <c r="D19859" s="37">
        <v>0.0</v>
      </c>
      <c r="E19859" s="37" t="s">
        <v>16</v>
      </c>
      <c r="F19859" s="37" t="s">
        <v>9</v>
      </c>
    </row>
    <row r="19860">
      <c r="A19860" s="36" t="str">
        <f t="shared" si="1"/>
        <v>Low Population-Middle Poverty</v>
      </c>
      <c r="B19860" s="35" t="s">
        <v>19879</v>
      </c>
      <c r="C19860" s="37">
        <v>223.0</v>
      </c>
      <c r="D19860" s="37">
        <v>0.233183856502242</v>
      </c>
      <c r="E19860" s="37" t="s">
        <v>16</v>
      </c>
      <c r="F19860" s="37" t="s">
        <v>10</v>
      </c>
    </row>
    <row r="19861">
      <c r="A19861" s="36" t="str">
        <f t="shared" si="1"/>
        <v>Medium Population-Middle Poverty</v>
      </c>
      <c r="B19861" s="35" t="s">
        <v>19880</v>
      </c>
      <c r="C19861" s="37">
        <v>612.0</v>
      </c>
      <c r="D19861" s="37">
        <v>0.176470588235294</v>
      </c>
      <c r="E19861" s="37" t="s">
        <v>15</v>
      </c>
      <c r="F19861" s="37" t="s">
        <v>10</v>
      </c>
    </row>
    <row r="19862">
      <c r="A19862" s="36" t="str">
        <f t="shared" si="1"/>
        <v>Low Population-Middle Poverty</v>
      </c>
      <c r="B19862" s="35" t="s">
        <v>19881</v>
      </c>
      <c r="C19862" s="37">
        <v>209.0</v>
      </c>
      <c r="D19862" s="37">
        <v>0.143540669856459</v>
      </c>
      <c r="E19862" s="37" t="s">
        <v>16</v>
      </c>
      <c r="F19862" s="37" t="s">
        <v>10</v>
      </c>
    </row>
    <row r="19863">
      <c r="A19863" s="36" t="str">
        <f t="shared" si="1"/>
        <v>Medium Population-High Poverty</v>
      </c>
      <c r="B19863" s="35" t="s">
        <v>19882</v>
      </c>
      <c r="C19863" s="37">
        <v>738.0</v>
      </c>
      <c r="D19863" s="37">
        <v>0.386178861788618</v>
      </c>
      <c r="E19863" s="37" t="s">
        <v>15</v>
      </c>
      <c r="F19863" s="37" t="s">
        <v>11</v>
      </c>
    </row>
    <row r="19864">
      <c r="A19864" s="36" t="str">
        <f t="shared" si="1"/>
        <v>Medium Population-Low Poverty</v>
      </c>
      <c r="B19864" s="35" t="s">
        <v>19883</v>
      </c>
      <c r="C19864" s="37">
        <v>503.0</v>
      </c>
      <c r="D19864" s="37">
        <v>0.0974155069582505</v>
      </c>
      <c r="E19864" s="37" t="s">
        <v>15</v>
      </c>
      <c r="F19864" s="37" t="s">
        <v>9</v>
      </c>
    </row>
    <row r="19865">
      <c r="A19865" s="36" t="str">
        <f t="shared" si="1"/>
        <v>Low Population-High Poverty</v>
      </c>
      <c r="B19865" s="35" t="s">
        <v>19884</v>
      </c>
      <c r="C19865" s="37">
        <v>193.0</v>
      </c>
      <c r="D19865" s="37">
        <v>0.367875647668394</v>
      </c>
      <c r="E19865" s="37" t="s">
        <v>16</v>
      </c>
      <c r="F19865" s="37" t="s">
        <v>11</v>
      </c>
    </row>
    <row r="19866">
      <c r="A19866" s="36" t="str">
        <f t="shared" si="1"/>
        <v>Medium Population-Middle Poverty</v>
      </c>
      <c r="B19866" s="35" t="s">
        <v>19885</v>
      </c>
      <c r="C19866" s="37">
        <v>515.0</v>
      </c>
      <c r="D19866" s="37">
        <v>0.10873786407767</v>
      </c>
      <c r="E19866" s="37" t="s">
        <v>15</v>
      </c>
      <c r="F19866" s="37" t="s">
        <v>10</v>
      </c>
    </row>
    <row r="19867">
      <c r="A19867" s="36" t="str">
        <f t="shared" si="1"/>
        <v>Low Population-Low Poverty</v>
      </c>
      <c r="B19867" s="35" t="s">
        <v>19886</v>
      </c>
      <c r="C19867" s="37">
        <v>285.0</v>
      </c>
      <c r="D19867" s="37">
        <v>0.0807017543859649</v>
      </c>
      <c r="E19867" s="37" t="s">
        <v>16</v>
      </c>
      <c r="F19867" s="37" t="s">
        <v>9</v>
      </c>
    </row>
    <row r="19868">
      <c r="A19868" s="36" t="str">
        <f t="shared" si="1"/>
        <v>Low Population-Middle Poverty</v>
      </c>
      <c r="B19868" s="35" t="s">
        <v>19887</v>
      </c>
      <c r="C19868" s="37">
        <v>160.0</v>
      </c>
      <c r="D19868" s="37">
        <v>0.18125</v>
      </c>
      <c r="E19868" s="37" t="s">
        <v>16</v>
      </c>
      <c r="F19868" s="37" t="s">
        <v>10</v>
      </c>
    </row>
    <row r="19869">
      <c r="A19869" s="36" t="str">
        <f t="shared" si="1"/>
        <v>Low Population-Impoverished</v>
      </c>
      <c r="B19869" s="35" t="s">
        <v>19888</v>
      </c>
      <c r="C19869" s="37">
        <v>413.0</v>
      </c>
      <c r="D19869" s="37">
        <v>0.518159806295399</v>
      </c>
      <c r="E19869" s="37" t="s">
        <v>16</v>
      </c>
      <c r="F19869" s="37" t="s">
        <v>12</v>
      </c>
    </row>
    <row r="19870">
      <c r="A19870" s="36" t="str">
        <f t="shared" si="1"/>
        <v>Medium Population-Middle Poverty</v>
      </c>
      <c r="B19870" s="35" t="s">
        <v>19889</v>
      </c>
      <c r="C19870" s="37">
        <v>8838.0</v>
      </c>
      <c r="D19870" s="37">
        <v>0.135890472957683</v>
      </c>
      <c r="E19870" s="37" t="s">
        <v>15</v>
      </c>
      <c r="F19870" s="37" t="s">
        <v>10</v>
      </c>
    </row>
    <row r="19871">
      <c r="A19871" s="36" t="str">
        <f t="shared" si="1"/>
        <v>Low Population-Middle Poverty</v>
      </c>
      <c r="B19871" s="35" t="s">
        <v>19890</v>
      </c>
      <c r="C19871" s="37">
        <v>161.0</v>
      </c>
      <c r="D19871" s="37">
        <v>0.198757763975155</v>
      </c>
      <c r="E19871" s="37" t="s">
        <v>16</v>
      </c>
      <c r="F19871" s="37" t="s">
        <v>10</v>
      </c>
    </row>
    <row r="19872">
      <c r="A19872" s="36" t="str">
        <f t="shared" si="1"/>
        <v>Low Population-Low Poverty</v>
      </c>
      <c r="B19872" s="35" t="s">
        <v>19891</v>
      </c>
      <c r="C19872" s="37">
        <v>39.0</v>
      </c>
      <c r="D19872" s="37">
        <v>0.0</v>
      </c>
      <c r="E19872" s="37" t="s">
        <v>16</v>
      </c>
      <c r="F19872" s="37" t="s">
        <v>9</v>
      </c>
    </row>
    <row r="19873">
      <c r="A19873" s="36" t="str">
        <f t="shared" si="1"/>
        <v>Low Population-Middle Poverty</v>
      </c>
      <c r="B19873" s="35" t="s">
        <v>19892</v>
      </c>
      <c r="C19873" s="37">
        <v>172.0</v>
      </c>
      <c r="D19873" s="37">
        <v>0.151162790697674</v>
      </c>
      <c r="E19873" s="37" t="s">
        <v>16</v>
      </c>
      <c r="F19873" s="37" t="s">
        <v>10</v>
      </c>
    </row>
    <row r="19874">
      <c r="A19874" s="36" t="str">
        <f t="shared" si="1"/>
        <v>Low Population-Middle Poverty</v>
      </c>
      <c r="B19874" s="35" t="s">
        <v>19893</v>
      </c>
      <c r="C19874" s="37">
        <v>88.0</v>
      </c>
      <c r="D19874" s="37">
        <v>0.113636363636364</v>
      </c>
      <c r="E19874" s="37" t="s">
        <v>16</v>
      </c>
      <c r="F19874" s="37" t="s">
        <v>10</v>
      </c>
    </row>
    <row r="19875">
      <c r="A19875" s="36" t="str">
        <f t="shared" si="1"/>
        <v>Low Population-Middle Poverty</v>
      </c>
      <c r="B19875" s="35" t="s">
        <v>19894</v>
      </c>
      <c r="C19875" s="37">
        <v>424.0</v>
      </c>
      <c r="D19875" s="37">
        <v>0.143867924528302</v>
      </c>
      <c r="E19875" s="37" t="s">
        <v>16</v>
      </c>
      <c r="F19875" s="37" t="s">
        <v>10</v>
      </c>
    </row>
    <row r="19876">
      <c r="A19876" s="36" t="str">
        <f t="shared" si="1"/>
        <v>Low Population-Middle Poverty</v>
      </c>
      <c r="B19876" s="35" t="s">
        <v>19895</v>
      </c>
      <c r="C19876" s="37">
        <v>40.0</v>
      </c>
      <c r="D19876" s="37">
        <v>0.2</v>
      </c>
      <c r="E19876" s="37" t="s">
        <v>16</v>
      </c>
      <c r="F19876" s="37" t="s">
        <v>10</v>
      </c>
    </row>
    <row r="19877">
      <c r="A19877" s="36" t="str">
        <f t="shared" si="1"/>
        <v>Low Population-Low Poverty</v>
      </c>
      <c r="B19877" s="35" t="s">
        <v>19896</v>
      </c>
      <c r="C19877" s="37">
        <v>133.0</v>
      </c>
      <c r="D19877" s="37">
        <v>0.0526315789473684</v>
      </c>
      <c r="E19877" s="37" t="s">
        <v>16</v>
      </c>
      <c r="F19877" s="37" t="s">
        <v>9</v>
      </c>
    </row>
    <row r="19878">
      <c r="A19878" s="36" t="str">
        <f t="shared" si="1"/>
        <v>Low Population-Low Poverty</v>
      </c>
      <c r="B19878" s="35" t="s">
        <v>19897</v>
      </c>
      <c r="C19878" s="37">
        <v>117.0</v>
      </c>
      <c r="D19878" s="37">
        <v>0.0769230769230769</v>
      </c>
      <c r="E19878" s="37" t="s">
        <v>16</v>
      </c>
      <c r="F19878" s="37" t="s">
        <v>9</v>
      </c>
    </row>
    <row r="19879">
      <c r="A19879" s="36" t="str">
        <f t="shared" si="1"/>
        <v>Medium Population-Low Poverty</v>
      </c>
      <c r="B19879" s="35" t="s">
        <v>19898</v>
      </c>
      <c r="C19879" s="37">
        <v>607.0</v>
      </c>
      <c r="D19879" s="37">
        <v>0.0873146622734761</v>
      </c>
      <c r="E19879" s="37" t="s">
        <v>15</v>
      </c>
      <c r="F19879" s="37" t="s">
        <v>9</v>
      </c>
    </row>
    <row r="19880">
      <c r="A19880" s="36" t="str">
        <f t="shared" si="1"/>
        <v>Low Population-Low Poverty</v>
      </c>
      <c r="B19880" s="35" t="s">
        <v>19899</v>
      </c>
      <c r="C19880" s="37">
        <v>158.0</v>
      </c>
      <c r="D19880" s="37">
        <v>0.0</v>
      </c>
      <c r="E19880" s="37" t="s">
        <v>16</v>
      </c>
      <c r="F19880" s="37" t="s">
        <v>9</v>
      </c>
    </row>
    <row r="19881">
      <c r="A19881" s="36" t="str">
        <f t="shared" si="1"/>
        <v>Low Population-Low Poverty</v>
      </c>
      <c r="B19881" s="35" t="s">
        <v>19900</v>
      </c>
      <c r="C19881" s="37">
        <v>279.0</v>
      </c>
      <c r="D19881" s="37">
        <v>0.0645161290322581</v>
      </c>
      <c r="E19881" s="37" t="s">
        <v>16</v>
      </c>
      <c r="F19881" s="37" t="s">
        <v>9</v>
      </c>
    </row>
    <row r="19882">
      <c r="A19882" s="36" t="str">
        <f t="shared" si="1"/>
        <v>Medium Population-Middle Poverty</v>
      </c>
      <c r="B19882" s="35" t="s">
        <v>19901</v>
      </c>
      <c r="C19882" s="37">
        <v>712.0</v>
      </c>
      <c r="D19882" s="37">
        <v>0.14747191011236</v>
      </c>
      <c r="E19882" s="37" t="s">
        <v>15</v>
      </c>
      <c r="F19882" s="37" t="s">
        <v>10</v>
      </c>
    </row>
    <row r="19883">
      <c r="A19883" s="36" t="str">
        <f t="shared" si="1"/>
        <v>Medium Population-Middle Poverty</v>
      </c>
      <c r="B19883" s="35" t="s">
        <v>19902</v>
      </c>
      <c r="C19883" s="37">
        <v>2948.0</v>
      </c>
      <c r="D19883" s="37">
        <v>0.135006784260516</v>
      </c>
      <c r="E19883" s="37" t="s">
        <v>15</v>
      </c>
      <c r="F19883" s="37" t="s">
        <v>10</v>
      </c>
    </row>
    <row r="19884">
      <c r="A19884" s="36" t="str">
        <f t="shared" si="1"/>
        <v>Low Population-Middle Poverty</v>
      </c>
      <c r="B19884" s="35" t="s">
        <v>19903</v>
      </c>
      <c r="C19884" s="37">
        <v>477.0</v>
      </c>
      <c r="D19884" s="37">
        <v>0.153039832285115</v>
      </c>
      <c r="E19884" s="37" t="s">
        <v>16</v>
      </c>
      <c r="F19884" s="37" t="s">
        <v>10</v>
      </c>
    </row>
    <row r="19885">
      <c r="A19885" s="36" t="str">
        <f t="shared" si="1"/>
        <v>Medium Population-Middle Poverty</v>
      </c>
      <c r="B19885" s="35" t="s">
        <v>19904</v>
      </c>
      <c r="C19885" s="37">
        <v>747.0</v>
      </c>
      <c r="D19885" s="37">
        <v>0.14190093708166</v>
      </c>
      <c r="E19885" s="37" t="s">
        <v>15</v>
      </c>
      <c r="F19885" s="37" t="s">
        <v>10</v>
      </c>
    </row>
    <row r="19886">
      <c r="A19886" s="36" t="str">
        <f t="shared" si="1"/>
        <v>Medium Population-Low Poverty</v>
      </c>
      <c r="B19886" s="35" t="s">
        <v>19905</v>
      </c>
      <c r="C19886" s="37">
        <v>678.0</v>
      </c>
      <c r="D19886" s="37">
        <v>0.0265486725663717</v>
      </c>
      <c r="E19886" s="37" t="s">
        <v>15</v>
      </c>
      <c r="F19886" s="37" t="s">
        <v>9</v>
      </c>
    </row>
    <row r="19887">
      <c r="A19887" s="36" t="str">
        <f t="shared" si="1"/>
        <v>Medium Population-Low Poverty</v>
      </c>
      <c r="B19887" s="35" t="s">
        <v>19906</v>
      </c>
      <c r="C19887" s="37">
        <v>589.0</v>
      </c>
      <c r="D19887" s="37">
        <v>0.0933786078098472</v>
      </c>
      <c r="E19887" s="37" t="s">
        <v>15</v>
      </c>
      <c r="F19887" s="37" t="s">
        <v>9</v>
      </c>
    </row>
    <row r="19888">
      <c r="A19888" s="36" t="str">
        <f t="shared" si="1"/>
        <v>Medium Population-Middle Poverty</v>
      </c>
      <c r="B19888" s="35" t="s">
        <v>19907</v>
      </c>
      <c r="C19888" s="37">
        <v>600.0</v>
      </c>
      <c r="D19888" s="37">
        <v>0.155</v>
      </c>
      <c r="E19888" s="37" t="s">
        <v>15</v>
      </c>
      <c r="F19888" s="37" t="s">
        <v>10</v>
      </c>
    </row>
    <row r="19889">
      <c r="A19889" s="36" t="str">
        <f t="shared" si="1"/>
        <v>Low Population-Low Poverty</v>
      </c>
      <c r="B19889" s="35" t="s">
        <v>19908</v>
      </c>
      <c r="C19889" s="37">
        <v>95.0</v>
      </c>
      <c r="D19889" s="37">
        <v>0.0947368421052632</v>
      </c>
      <c r="E19889" s="37" t="s">
        <v>16</v>
      </c>
      <c r="F19889" s="37" t="s">
        <v>9</v>
      </c>
    </row>
    <row r="19890">
      <c r="A19890" s="36" t="str">
        <f t="shared" si="1"/>
        <v>Medium Population-Low Poverty</v>
      </c>
      <c r="B19890" s="35" t="s">
        <v>19909</v>
      </c>
      <c r="C19890" s="37">
        <v>624.0</v>
      </c>
      <c r="D19890" s="37">
        <v>0.0400641025641026</v>
      </c>
      <c r="E19890" s="37" t="s">
        <v>15</v>
      </c>
      <c r="F19890" s="37" t="s">
        <v>9</v>
      </c>
    </row>
    <row r="19891">
      <c r="A19891" s="36" t="str">
        <f t="shared" si="1"/>
        <v>Medium Population-Middle Poverty</v>
      </c>
      <c r="B19891" s="35" t="s">
        <v>19910</v>
      </c>
      <c r="C19891" s="37">
        <v>1357.0</v>
      </c>
      <c r="D19891" s="37">
        <v>0.145173176123803</v>
      </c>
      <c r="E19891" s="37" t="s">
        <v>15</v>
      </c>
      <c r="F19891" s="37" t="s">
        <v>10</v>
      </c>
    </row>
    <row r="19892">
      <c r="A19892" s="36" t="str">
        <f t="shared" si="1"/>
        <v>Medium Population-Middle Poverty</v>
      </c>
      <c r="B19892" s="35" t="s">
        <v>19911</v>
      </c>
      <c r="C19892" s="37">
        <v>1298.0</v>
      </c>
      <c r="D19892" s="37">
        <v>0.10708782742681</v>
      </c>
      <c r="E19892" s="37" t="s">
        <v>15</v>
      </c>
      <c r="F19892" s="37" t="s">
        <v>10</v>
      </c>
    </row>
    <row r="19893">
      <c r="A19893" s="36" t="str">
        <f t="shared" si="1"/>
        <v>Low Population-Low Poverty</v>
      </c>
      <c r="B19893" s="35" t="s">
        <v>19912</v>
      </c>
      <c r="C19893" s="37">
        <v>322.0</v>
      </c>
      <c r="D19893" s="37">
        <v>0.0962732919254658</v>
      </c>
      <c r="E19893" s="37" t="s">
        <v>16</v>
      </c>
      <c r="F19893" s="37" t="s">
        <v>9</v>
      </c>
    </row>
    <row r="19894">
      <c r="A19894" s="36" t="str">
        <f t="shared" si="1"/>
        <v>High Population-Middle Poverty</v>
      </c>
      <c r="B19894" s="35" t="s">
        <v>19913</v>
      </c>
      <c r="C19894" s="37">
        <v>12316.0</v>
      </c>
      <c r="D19894" s="37">
        <v>0.169373173108152</v>
      </c>
      <c r="E19894" s="37" t="s">
        <v>14</v>
      </c>
      <c r="F19894" s="37" t="s">
        <v>10</v>
      </c>
    </row>
    <row r="19895">
      <c r="A19895" s="36" t="str">
        <f t="shared" si="1"/>
        <v>Medium Population-Middle Poverty</v>
      </c>
      <c r="B19895" s="35" t="s">
        <v>19914</v>
      </c>
      <c r="C19895" s="37">
        <v>1130.0</v>
      </c>
      <c r="D19895" s="37">
        <v>0.120353982300885</v>
      </c>
      <c r="E19895" s="37" t="s">
        <v>15</v>
      </c>
      <c r="F19895" s="37" t="s">
        <v>10</v>
      </c>
    </row>
    <row r="19896">
      <c r="A19896" s="36" t="str">
        <f t="shared" si="1"/>
        <v>Medium Population-High Poverty</v>
      </c>
      <c r="B19896" s="35" t="s">
        <v>19915</v>
      </c>
      <c r="C19896" s="37">
        <v>3735.0</v>
      </c>
      <c r="D19896" s="37">
        <v>0.392235609103079</v>
      </c>
      <c r="E19896" s="37" t="s">
        <v>15</v>
      </c>
      <c r="F19896" s="37" t="s">
        <v>11</v>
      </c>
    </row>
    <row r="19897">
      <c r="A19897" s="36" t="str">
        <f t="shared" si="1"/>
        <v>Medium Population-Middle Poverty</v>
      </c>
      <c r="B19897" s="35" t="s">
        <v>19916</v>
      </c>
      <c r="C19897" s="37">
        <v>1753.0</v>
      </c>
      <c r="D19897" s="37">
        <v>0.145464917284655</v>
      </c>
      <c r="E19897" s="37" t="s">
        <v>15</v>
      </c>
      <c r="F19897" s="37" t="s">
        <v>10</v>
      </c>
    </row>
    <row r="19898">
      <c r="A19898" s="36" t="str">
        <f t="shared" si="1"/>
        <v>Medium Population-Middle Poverty</v>
      </c>
      <c r="B19898" s="35" t="s">
        <v>19917</v>
      </c>
      <c r="C19898" s="37">
        <v>2122.0</v>
      </c>
      <c r="D19898" s="37">
        <v>0.152214891611687</v>
      </c>
      <c r="E19898" s="37" t="s">
        <v>15</v>
      </c>
      <c r="F19898" s="37" t="s">
        <v>10</v>
      </c>
    </row>
    <row r="19899">
      <c r="A19899" s="36" t="str">
        <f t="shared" si="1"/>
        <v>Medium Population-Middle Poverty</v>
      </c>
      <c r="B19899" s="35" t="s">
        <v>19918</v>
      </c>
      <c r="C19899" s="37">
        <v>677.0</v>
      </c>
      <c r="D19899" s="37">
        <v>0.288035450516987</v>
      </c>
      <c r="E19899" s="37" t="s">
        <v>15</v>
      </c>
      <c r="F19899" s="37" t="s">
        <v>10</v>
      </c>
    </row>
    <row r="19900">
      <c r="A19900" s="36" t="str">
        <f t="shared" si="1"/>
        <v>Low Population-Middle Poverty</v>
      </c>
      <c r="B19900" s="35" t="s">
        <v>19919</v>
      </c>
      <c r="C19900" s="37">
        <v>298.0</v>
      </c>
      <c r="D19900" s="37">
        <v>0.268456375838926</v>
      </c>
      <c r="E19900" s="37" t="s">
        <v>16</v>
      </c>
      <c r="F19900" s="37" t="s">
        <v>10</v>
      </c>
    </row>
    <row r="19901">
      <c r="A19901" s="36" t="str">
        <f t="shared" si="1"/>
        <v>Medium Population-High Poverty</v>
      </c>
      <c r="B19901" s="35" t="s">
        <v>19920</v>
      </c>
      <c r="C19901" s="37">
        <v>2622.0</v>
      </c>
      <c r="D19901" s="37">
        <v>0.368421052631579</v>
      </c>
      <c r="E19901" s="37" t="s">
        <v>15</v>
      </c>
      <c r="F19901" s="37" t="s">
        <v>11</v>
      </c>
    </row>
    <row r="19902">
      <c r="A19902" s="36" t="str">
        <f t="shared" si="1"/>
        <v>Medium Population-High Poverty</v>
      </c>
      <c r="B19902" s="35" t="s">
        <v>19921</v>
      </c>
      <c r="C19902" s="37">
        <v>1087.0</v>
      </c>
      <c r="D19902" s="37">
        <v>0.465501379944802</v>
      </c>
      <c r="E19902" s="37" t="s">
        <v>15</v>
      </c>
      <c r="F19902" s="37" t="s">
        <v>11</v>
      </c>
    </row>
    <row r="19903">
      <c r="A19903" s="36" t="str">
        <f t="shared" si="1"/>
        <v>Low Population-Middle Poverty</v>
      </c>
      <c r="B19903" s="35" t="s">
        <v>19922</v>
      </c>
      <c r="C19903" s="37">
        <v>274.0</v>
      </c>
      <c r="D19903" s="37">
        <v>0.156934306569343</v>
      </c>
      <c r="E19903" s="37" t="s">
        <v>16</v>
      </c>
      <c r="F19903" s="37" t="s">
        <v>10</v>
      </c>
    </row>
    <row r="19904">
      <c r="A19904" s="36" t="str">
        <f t="shared" si="1"/>
        <v>Low Population-Middle Poverty</v>
      </c>
      <c r="B19904" s="35" t="s">
        <v>19923</v>
      </c>
      <c r="C19904" s="37">
        <v>188.0</v>
      </c>
      <c r="D19904" s="37">
        <v>0.132978723404255</v>
      </c>
      <c r="E19904" s="37" t="s">
        <v>16</v>
      </c>
      <c r="F19904" s="37" t="s">
        <v>10</v>
      </c>
    </row>
    <row r="19905">
      <c r="A19905" s="36" t="str">
        <f t="shared" si="1"/>
        <v>Low Population-Low Poverty</v>
      </c>
      <c r="B19905" s="35" t="s">
        <v>19924</v>
      </c>
      <c r="C19905" s="37">
        <v>71.0</v>
      </c>
      <c r="D19905" s="37">
        <v>0.0</v>
      </c>
      <c r="E19905" s="37" t="s">
        <v>16</v>
      </c>
      <c r="F19905" s="37" t="s">
        <v>9</v>
      </c>
    </row>
    <row r="19906">
      <c r="A19906" s="36" t="str">
        <f t="shared" si="1"/>
        <v>Low Population-Low Poverty</v>
      </c>
      <c r="B19906" s="35" t="s">
        <v>19925</v>
      </c>
      <c r="C19906" s="37">
        <v>305.0</v>
      </c>
      <c r="D19906" s="37">
        <v>0.0491803278688525</v>
      </c>
      <c r="E19906" s="37" t="s">
        <v>16</v>
      </c>
      <c r="F19906" s="37" t="s">
        <v>9</v>
      </c>
    </row>
    <row r="19907">
      <c r="A19907" s="36" t="str">
        <f t="shared" si="1"/>
        <v>Low Population-Low Poverty</v>
      </c>
      <c r="B19907" s="35" t="s">
        <v>19926</v>
      </c>
      <c r="C19907" s="37">
        <v>168.0</v>
      </c>
      <c r="D19907" s="37">
        <v>0.0833333333333333</v>
      </c>
      <c r="E19907" s="37" t="s">
        <v>16</v>
      </c>
      <c r="F19907" s="37" t="s">
        <v>9</v>
      </c>
    </row>
    <row r="19908">
      <c r="A19908" s="36" t="str">
        <f t="shared" si="1"/>
        <v>Low Population-Middle Poverty</v>
      </c>
      <c r="B19908" s="35" t="s">
        <v>19927</v>
      </c>
      <c r="C19908" s="37">
        <v>77.0</v>
      </c>
      <c r="D19908" s="37">
        <v>0.233766233766234</v>
      </c>
      <c r="E19908" s="37" t="s">
        <v>16</v>
      </c>
      <c r="F19908" s="37" t="s">
        <v>10</v>
      </c>
    </row>
    <row r="19909">
      <c r="A19909" s="36" t="str">
        <f t="shared" si="1"/>
        <v>Low Population-Low Poverty</v>
      </c>
      <c r="B19909" s="35" t="s">
        <v>19928</v>
      </c>
      <c r="C19909" s="37">
        <v>40.0</v>
      </c>
      <c r="D19909" s="37">
        <v>0.0</v>
      </c>
      <c r="E19909" s="37" t="s">
        <v>16</v>
      </c>
      <c r="F19909" s="37" t="s">
        <v>9</v>
      </c>
    </row>
    <row r="19910">
      <c r="A19910" s="36" t="str">
        <f t="shared" si="1"/>
        <v>Medium Population-Middle Poverty</v>
      </c>
      <c r="B19910" s="35" t="s">
        <v>19929</v>
      </c>
      <c r="C19910" s="37">
        <v>2864.0</v>
      </c>
      <c r="D19910" s="37">
        <v>0.113826815642458</v>
      </c>
      <c r="E19910" s="37" t="s">
        <v>15</v>
      </c>
      <c r="F19910" s="37" t="s">
        <v>10</v>
      </c>
    </row>
    <row r="19911">
      <c r="A19911" s="36" t="str">
        <f t="shared" si="1"/>
        <v>Low Population-Low Poverty</v>
      </c>
      <c r="B19911" s="35" t="s">
        <v>19930</v>
      </c>
      <c r="C19911" s="37">
        <v>283.0</v>
      </c>
      <c r="D19911" s="37">
        <v>0.0282685512367491</v>
      </c>
      <c r="E19911" s="37" t="s">
        <v>16</v>
      </c>
      <c r="F19911" s="37" t="s">
        <v>9</v>
      </c>
    </row>
    <row r="19912">
      <c r="A19912" s="36" t="str">
        <f t="shared" si="1"/>
        <v>Low Population-Middle Poverty</v>
      </c>
      <c r="B19912" s="35" t="s">
        <v>19931</v>
      </c>
      <c r="C19912" s="37">
        <v>155.0</v>
      </c>
      <c r="D19912" s="37">
        <v>0.161290322580645</v>
      </c>
      <c r="E19912" s="37" t="s">
        <v>16</v>
      </c>
      <c r="F19912" s="37" t="s">
        <v>10</v>
      </c>
    </row>
    <row r="19913">
      <c r="A19913" s="36" t="str">
        <f t="shared" si="1"/>
        <v>Low Population-Middle Poverty</v>
      </c>
      <c r="B19913" s="35" t="s">
        <v>19932</v>
      </c>
      <c r="C19913" s="37">
        <v>214.0</v>
      </c>
      <c r="D19913" s="37">
        <v>0.271028037383178</v>
      </c>
      <c r="E19913" s="37" t="s">
        <v>16</v>
      </c>
      <c r="F19913" s="37" t="s">
        <v>10</v>
      </c>
    </row>
    <row r="19914">
      <c r="A19914" s="36" t="str">
        <f t="shared" si="1"/>
        <v>Low Population-Low Poverty</v>
      </c>
      <c r="B19914" s="35" t="s">
        <v>19933</v>
      </c>
      <c r="C19914" s="37">
        <v>44.0</v>
      </c>
      <c r="D19914" s="37">
        <v>0.0</v>
      </c>
      <c r="E19914" s="37" t="s">
        <v>16</v>
      </c>
      <c r="F19914" s="37" t="s">
        <v>9</v>
      </c>
    </row>
    <row r="19915">
      <c r="A19915" s="36" t="str">
        <f t="shared" si="1"/>
        <v>Low Population-Middle Poverty</v>
      </c>
      <c r="B19915" s="35" t="s">
        <v>19934</v>
      </c>
      <c r="C19915" s="37">
        <v>87.0</v>
      </c>
      <c r="D19915" s="37">
        <v>0.32183908045977</v>
      </c>
      <c r="E19915" s="37" t="s">
        <v>16</v>
      </c>
      <c r="F19915" s="37" t="s">
        <v>10</v>
      </c>
    </row>
    <row r="19916">
      <c r="A19916" s="36" t="str">
        <f t="shared" si="1"/>
        <v>Low Population-Low Poverty</v>
      </c>
      <c r="B19916" s="35" t="s">
        <v>19935</v>
      </c>
      <c r="C19916" s="37">
        <v>63.0</v>
      </c>
      <c r="D19916" s="37">
        <v>0.0</v>
      </c>
      <c r="E19916" s="37" t="s">
        <v>16</v>
      </c>
      <c r="F19916" s="37" t="s">
        <v>9</v>
      </c>
    </row>
    <row r="19917">
      <c r="A19917" s="36" t="str">
        <f t="shared" si="1"/>
        <v>High Population-Middle Poverty</v>
      </c>
      <c r="B19917" s="35" t="s">
        <v>19936</v>
      </c>
      <c r="C19917" s="37">
        <v>30101.0</v>
      </c>
      <c r="D19917" s="37">
        <v>0.150792332480648</v>
      </c>
      <c r="E19917" s="37" t="s">
        <v>14</v>
      </c>
      <c r="F19917" s="37" t="s">
        <v>10</v>
      </c>
    </row>
    <row r="19918">
      <c r="A19918" s="36" t="str">
        <f t="shared" si="1"/>
        <v>High Population-Low Poverty</v>
      </c>
      <c r="B19918" s="35" t="s">
        <v>19937</v>
      </c>
      <c r="C19918" s="37">
        <v>26523.0</v>
      </c>
      <c r="D19918" s="37">
        <v>0.0600233759378652</v>
      </c>
      <c r="E19918" s="37" t="s">
        <v>14</v>
      </c>
      <c r="F19918" s="37" t="s">
        <v>9</v>
      </c>
    </row>
    <row r="19919">
      <c r="A19919" s="36" t="str">
        <f t="shared" si="1"/>
        <v>Low Population-Middle Poverty</v>
      </c>
      <c r="B19919" s="35" t="s">
        <v>19938</v>
      </c>
      <c r="C19919" s="37">
        <v>250.0</v>
      </c>
      <c r="D19919" s="37">
        <v>0.132</v>
      </c>
      <c r="E19919" s="37" t="s">
        <v>16</v>
      </c>
      <c r="F19919" s="37" t="s">
        <v>10</v>
      </c>
    </row>
    <row r="19920">
      <c r="A19920" s="36" t="str">
        <f t="shared" si="1"/>
        <v>Medium Population-Middle Poverty</v>
      </c>
      <c r="B19920" s="35" t="s">
        <v>19939</v>
      </c>
      <c r="C19920" s="37">
        <v>1515.0</v>
      </c>
      <c r="D19920" s="37">
        <v>0.157095709570957</v>
      </c>
      <c r="E19920" s="37" t="s">
        <v>15</v>
      </c>
      <c r="F19920" s="37" t="s">
        <v>10</v>
      </c>
    </row>
    <row r="19921">
      <c r="A19921" s="36" t="str">
        <f t="shared" si="1"/>
        <v>Low Population-Low Poverty</v>
      </c>
      <c r="B19921" s="35" t="s">
        <v>19940</v>
      </c>
      <c r="C19921" s="37">
        <v>258.0</v>
      </c>
      <c r="D19921" s="37">
        <v>0.0232558139534884</v>
      </c>
      <c r="E19921" s="37" t="s">
        <v>16</v>
      </c>
      <c r="F19921" s="37" t="s">
        <v>9</v>
      </c>
    </row>
    <row r="19922">
      <c r="A19922" s="36" t="str">
        <f t="shared" si="1"/>
        <v>Medium Population-Low Poverty</v>
      </c>
      <c r="B19922" s="35" t="s">
        <v>19941</v>
      </c>
      <c r="C19922" s="37">
        <v>5372.0</v>
      </c>
      <c r="D19922" s="37">
        <v>0.0342516753536858</v>
      </c>
      <c r="E19922" s="37" t="s">
        <v>15</v>
      </c>
      <c r="F19922" s="37" t="s">
        <v>9</v>
      </c>
    </row>
    <row r="19923">
      <c r="A19923" s="36" t="str">
        <f t="shared" si="1"/>
        <v>Medium Population-Middle Poverty</v>
      </c>
      <c r="B19923" s="35" t="s">
        <v>19942</v>
      </c>
      <c r="C19923" s="37">
        <v>6792.0</v>
      </c>
      <c r="D19923" s="37">
        <v>0.120877502944641</v>
      </c>
      <c r="E19923" s="37" t="s">
        <v>15</v>
      </c>
      <c r="F19923" s="37" t="s">
        <v>10</v>
      </c>
    </row>
    <row r="19924">
      <c r="A19924" s="36" t="str">
        <f t="shared" si="1"/>
        <v>Medium Population-Low Poverty</v>
      </c>
      <c r="B19924" s="35" t="s">
        <v>19943</v>
      </c>
      <c r="C19924" s="37">
        <v>605.0</v>
      </c>
      <c r="D19924" s="37">
        <v>0.0247933884297521</v>
      </c>
      <c r="E19924" s="37" t="s">
        <v>15</v>
      </c>
      <c r="F19924" s="37" t="s">
        <v>9</v>
      </c>
    </row>
    <row r="19925">
      <c r="A19925" s="36" t="str">
        <f t="shared" si="1"/>
        <v>Medium Population-Middle Poverty</v>
      </c>
      <c r="B19925" s="35" t="s">
        <v>19944</v>
      </c>
      <c r="C19925" s="37">
        <v>1116.0</v>
      </c>
      <c r="D19925" s="37">
        <v>0.201612903225806</v>
      </c>
      <c r="E19925" s="37" t="s">
        <v>15</v>
      </c>
      <c r="F19925" s="37" t="s">
        <v>10</v>
      </c>
    </row>
    <row r="19926">
      <c r="A19926" s="36" t="str">
        <f t="shared" si="1"/>
        <v>Low Population-Low Poverty</v>
      </c>
      <c r="B19926" s="35" t="s">
        <v>19945</v>
      </c>
      <c r="C19926" s="37">
        <v>67.0</v>
      </c>
      <c r="D19926" s="37">
        <v>0.0895522388059701</v>
      </c>
      <c r="E19926" s="37" t="s">
        <v>16</v>
      </c>
      <c r="F19926" s="37" t="s">
        <v>9</v>
      </c>
    </row>
    <row r="19927">
      <c r="A19927" s="36" t="str">
        <f t="shared" si="1"/>
        <v>Low Population-High Poverty</v>
      </c>
      <c r="B19927" s="35" t="s">
        <v>19946</v>
      </c>
      <c r="C19927" s="37">
        <v>51.0</v>
      </c>
      <c r="D19927" s="37">
        <v>0.333333333333333</v>
      </c>
      <c r="E19927" s="37" t="s">
        <v>16</v>
      </c>
      <c r="F19927" s="37" t="s">
        <v>11</v>
      </c>
    </row>
    <row r="19928">
      <c r="A19928" s="36" t="str">
        <f t="shared" si="1"/>
        <v>Low Population-Low Poverty</v>
      </c>
      <c r="B19928" s="35" t="s">
        <v>19947</v>
      </c>
      <c r="C19928" s="37">
        <v>384.0</v>
      </c>
      <c r="D19928" s="37">
        <v>0.0677083333333333</v>
      </c>
      <c r="E19928" s="37" t="s">
        <v>16</v>
      </c>
      <c r="F19928" s="37" t="s">
        <v>9</v>
      </c>
    </row>
    <row r="19929">
      <c r="A19929" s="36" t="str">
        <f t="shared" si="1"/>
        <v>Medium Population-Low Poverty</v>
      </c>
      <c r="B19929" s="35" t="s">
        <v>19948</v>
      </c>
      <c r="C19929" s="37">
        <v>4373.0</v>
      </c>
      <c r="D19929" s="37">
        <v>0.0791218842899611</v>
      </c>
      <c r="E19929" s="37" t="s">
        <v>15</v>
      </c>
      <c r="F19929" s="37" t="s">
        <v>9</v>
      </c>
    </row>
    <row r="19930">
      <c r="A19930" s="36" t="str">
        <f t="shared" si="1"/>
        <v>Medium Population-Middle Poverty</v>
      </c>
      <c r="B19930" s="35" t="s">
        <v>19949</v>
      </c>
      <c r="C19930" s="37">
        <v>1691.0</v>
      </c>
      <c r="D19930" s="37">
        <v>0.158486102897694</v>
      </c>
      <c r="E19930" s="37" t="s">
        <v>15</v>
      </c>
      <c r="F19930" s="37" t="s">
        <v>10</v>
      </c>
    </row>
    <row r="19931">
      <c r="A19931" s="36" t="str">
        <f t="shared" si="1"/>
        <v>Low Population-Low Poverty</v>
      </c>
      <c r="B19931" s="35" t="s">
        <v>19950</v>
      </c>
      <c r="C19931" s="37">
        <v>324.0</v>
      </c>
      <c r="D19931" s="37">
        <v>0.0864197530864197</v>
      </c>
      <c r="E19931" s="37" t="s">
        <v>16</v>
      </c>
      <c r="F19931" s="37" t="s">
        <v>9</v>
      </c>
    </row>
    <row r="19932">
      <c r="A19932" s="36" t="str">
        <f t="shared" si="1"/>
        <v>Medium Population-Middle Poverty</v>
      </c>
      <c r="B19932" s="35" t="s">
        <v>19951</v>
      </c>
      <c r="C19932" s="37">
        <v>506.0</v>
      </c>
      <c r="D19932" s="37">
        <v>0.142292490118577</v>
      </c>
      <c r="E19932" s="37" t="s">
        <v>15</v>
      </c>
      <c r="F19932" s="37" t="s">
        <v>10</v>
      </c>
    </row>
    <row r="19933">
      <c r="A19933" s="36" t="str">
        <f t="shared" si="1"/>
        <v>High Population-Middle Poverty</v>
      </c>
      <c r="B19933" s="35" t="s">
        <v>19952</v>
      </c>
      <c r="C19933" s="37">
        <v>32710.0</v>
      </c>
      <c r="D19933" s="37">
        <v>0.19516967288291</v>
      </c>
      <c r="E19933" s="37" t="s">
        <v>14</v>
      </c>
      <c r="F19933" s="37" t="s">
        <v>10</v>
      </c>
    </row>
    <row r="19934">
      <c r="A19934" s="36" t="str">
        <f t="shared" si="1"/>
        <v>Low Population-Low Poverty</v>
      </c>
      <c r="B19934" s="35" t="s">
        <v>19953</v>
      </c>
      <c r="C19934" s="37">
        <v>50.0</v>
      </c>
      <c r="D19934" s="37">
        <v>0.0</v>
      </c>
      <c r="E19934" s="37" t="s">
        <v>16</v>
      </c>
      <c r="F19934" s="37" t="s">
        <v>9</v>
      </c>
    </row>
    <row r="19935">
      <c r="A19935" s="36" t="str">
        <f t="shared" si="1"/>
        <v>Low Population-Middle Poverty</v>
      </c>
      <c r="B19935" s="35" t="s">
        <v>19954</v>
      </c>
      <c r="C19935" s="37">
        <v>255.0</v>
      </c>
      <c r="D19935" s="37">
        <v>0.113725490196078</v>
      </c>
      <c r="E19935" s="37" t="s">
        <v>16</v>
      </c>
      <c r="F19935" s="37" t="s">
        <v>10</v>
      </c>
    </row>
    <row r="19936">
      <c r="A19936" s="36" t="str">
        <f t="shared" si="1"/>
        <v>Medium Population-Middle Poverty</v>
      </c>
      <c r="B19936" s="35" t="s">
        <v>19955</v>
      </c>
      <c r="C19936" s="37">
        <v>8743.0</v>
      </c>
      <c r="D19936" s="37">
        <v>0.18597735331122</v>
      </c>
      <c r="E19936" s="37" t="s">
        <v>15</v>
      </c>
      <c r="F19936" s="37" t="s">
        <v>10</v>
      </c>
    </row>
    <row r="19937">
      <c r="A19937" s="36" t="str">
        <f t="shared" si="1"/>
        <v>Low Population-Middle Poverty</v>
      </c>
      <c r="B19937" s="35" t="s">
        <v>19956</v>
      </c>
      <c r="C19937" s="37">
        <v>205.0</v>
      </c>
      <c r="D19937" s="37">
        <v>0.195121951219512</v>
      </c>
      <c r="E19937" s="37" t="s">
        <v>16</v>
      </c>
      <c r="F19937" s="37" t="s">
        <v>10</v>
      </c>
    </row>
    <row r="19938">
      <c r="A19938" s="36" t="str">
        <f t="shared" si="1"/>
        <v>High Population-Low Poverty</v>
      </c>
      <c r="B19938" s="35" t="s">
        <v>19957</v>
      </c>
      <c r="C19938" s="37">
        <v>20278.0</v>
      </c>
      <c r="D19938" s="37">
        <v>0.0827497780846237</v>
      </c>
      <c r="E19938" s="37" t="s">
        <v>14</v>
      </c>
      <c r="F19938" s="37" t="s">
        <v>9</v>
      </c>
    </row>
    <row r="19939">
      <c r="A19939" s="36" t="str">
        <f t="shared" si="1"/>
        <v>High Population-Middle Poverty</v>
      </c>
      <c r="B19939" s="35" t="s">
        <v>19958</v>
      </c>
      <c r="C19939" s="37">
        <v>31865.0</v>
      </c>
      <c r="D19939" s="37">
        <v>0.169810136513416</v>
      </c>
      <c r="E19939" s="37" t="s">
        <v>14</v>
      </c>
      <c r="F19939" s="37" t="s">
        <v>10</v>
      </c>
    </row>
    <row r="19940">
      <c r="A19940" s="36" t="str">
        <f t="shared" si="1"/>
        <v>Medium Population-Middle Poverty</v>
      </c>
      <c r="B19940" s="35" t="s">
        <v>19959</v>
      </c>
      <c r="C19940" s="37">
        <v>2612.0</v>
      </c>
      <c r="D19940" s="37">
        <v>0.127488514548239</v>
      </c>
      <c r="E19940" s="37" t="s">
        <v>15</v>
      </c>
      <c r="F19940" s="37" t="s">
        <v>10</v>
      </c>
    </row>
    <row r="19941">
      <c r="A19941" s="36" t="str">
        <f t="shared" si="1"/>
        <v>High Population-Middle Poverty</v>
      </c>
      <c r="B19941" s="35" t="s">
        <v>19960</v>
      </c>
      <c r="C19941" s="37">
        <v>35815.0</v>
      </c>
      <c r="D19941" s="37">
        <v>0.111182465447438</v>
      </c>
      <c r="E19941" s="37" t="s">
        <v>14</v>
      </c>
      <c r="F19941" s="37" t="s">
        <v>10</v>
      </c>
    </row>
    <row r="19942">
      <c r="A19942" s="36" t="str">
        <f t="shared" si="1"/>
        <v>Low Population-Low Poverty</v>
      </c>
      <c r="B19942" s="35" t="s">
        <v>19961</v>
      </c>
      <c r="C19942" s="37">
        <v>123.0</v>
      </c>
      <c r="D19942" s="37">
        <v>0.0650406504065041</v>
      </c>
      <c r="E19942" s="37" t="s">
        <v>16</v>
      </c>
      <c r="F19942" s="37" t="s">
        <v>9</v>
      </c>
    </row>
    <row r="19943">
      <c r="A19943" s="36" t="str">
        <f t="shared" si="1"/>
        <v>Medium Population-Middle Poverty</v>
      </c>
      <c r="B19943" s="35" t="s">
        <v>19962</v>
      </c>
      <c r="C19943" s="37">
        <v>502.0</v>
      </c>
      <c r="D19943" s="37">
        <v>0.109561752988048</v>
      </c>
      <c r="E19943" s="37" t="s">
        <v>15</v>
      </c>
      <c r="F19943" s="37" t="s">
        <v>10</v>
      </c>
    </row>
    <row r="19944">
      <c r="A19944" s="36" t="str">
        <f t="shared" si="1"/>
        <v>Medium Population-Middle Poverty</v>
      </c>
      <c r="B19944" s="35" t="s">
        <v>19963</v>
      </c>
      <c r="C19944" s="37">
        <v>4099.0</v>
      </c>
      <c r="D19944" s="37">
        <v>0.137350573310564</v>
      </c>
      <c r="E19944" s="37" t="s">
        <v>15</v>
      </c>
      <c r="F19944" s="37" t="s">
        <v>10</v>
      </c>
    </row>
    <row r="19945">
      <c r="A19945" s="36" t="str">
        <f t="shared" si="1"/>
        <v>Low Population-Middle Poverty</v>
      </c>
      <c r="B19945" s="35" t="s">
        <v>19964</v>
      </c>
      <c r="C19945" s="37">
        <v>67.0</v>
      </c>
      <c r="D19945" s="37">
        <v>0.253731343283582</v>
      </c>
      <c r="E19945" s="37" t="s">
        <v>16</v>
      </c>
      <c r="F19945" s="37" t="s">
        <v>10</v>
      </c>
    </row>
    <row r="19946">
      <c r="A19946" s="36" t="str">
        <f t="shared" si="1"/>
        <v>Medium Population-Middle Poverty</v>
      </c>
      <c r="B19946" s="35" t="s">
        <v>19965</v>
      </c>
      <c r="C19946" s="37">
        <v>7544.0</v>
      </c>
      <c r="D19946" s="37">
        <v>0.163441145281018</v>
      </c>
      <c r="E19946" s="37" t="s">
        <v>15</v>
      </c>
      <c r="F19946" s="37" t="s">
        <v>10</v>
      </c>
    </row>
    <row r="19947">
      <c r="A19947" s="36" t="str">
        <f t="shared" si="1"/>
        <v>Low Population-Middle Poverty</v>
      </c>
      <c r="B19947" s="35" t="s">
        <v>19966</v>
      </c>
      <c r="C19947" s="37">
        <v>214.0</v>
      </c>
      <c r="D19947" s="37">
        <v>0.257009345794392</v>
      </c>
      <c r="E19947" s="37" t="s">
        <v>16</v>
      </c>
      <c r="F19947" s="37" t="s">
        <v>10</v>
      </c>
    </row>
    <row r="19948">
      <c r="A19948" s="36" t="str">
        <f t="shared" si="1"/>
        <v>Low Population-Low Poverty</v>
      </c>
      <c r="B19948" s="35" t="s">
        <v>19967</v>
      </c>
      <c r="C19948" s="37">
        <v>302.0</v>
      </c>
      <c r="D19948" s="37">
        <v>0.0529801324503311</v>
      </c>
      <c r="E19948" s="37" t="s">
        <v>16</v>
      </c>
      <c r="F19948" s="37" t="s">
        <v>9</v>
      </c>
    </row>
    <row r="19949">
      <c r="A19949" s="36" t="str">
        <f t="shared" si="1"/>
        <v>Medium Population-Low Poverty</v>
      </c>
      <c r="B19949" s="35" t="s">
        <v>19968</v>
      </c>
      <c r="C19949" s="37">
        <v>2167.0</v>
      </c>
      <c r="D19949" s="37">
        <v>0.0549146285186894</v>
      </c>
      <c r="E19949" s="37" t="s">
        <v>15</v>
      </c>
      <c r="F19949" s="37" t="s">
        <v>9</v>
      </c>
    </row>
    <row r="19950">
      <c r="A19950" s="36" t="str">
        <f t="shared" si="1"/>
        <v>Medium Population-Middle Poverty</v>
      </c>
      <c r="B19950" s="35" t="s">
        <v>19969</v>
      </c>
      <c r="C19950" s="37">
        <v>2026.0</v>
      </c>
      <c r="D19950" s="37">
        <v>0.115004935834156</v>
      </c>
      <c r="E19950" s="37" t="s">
        <v>15</v>
      </c>
      <c r="F19950" s="37" t="s">
        <v>10</v>
      </c>
    </row>
    <row r="19951">
      <c r="A19951" s="36" t="str">
        <f t="shared" si="1"/>
        <v>Low Population-Middle Poverty</v>
      </c>
      <c r="B19951" s="35" t="s">
        <v>19970</v>
      </c>
      <c r="C19951" s="37">
        <v>100.0</v>
      </c>
      <c r="D19951" s="37">
        <v>0.16</v>
      </c>
      <c r="E19951" s="37" t="s">
        <v>16</v>
      </c>
      <c r="F19951" s="37" t="s">
        <v>10</v>
      </c>
    </row>
    <row r="19952">
      <c r="A19952" s="36" t="str">
        <f t="shared" si="1"/>
        <v>Low Population-Low Poverty</v>
      </c>
      <c r="B19952" s="35" t="s">
        <v>19971</v>
      </c>
      <c r="C19952" s="37">
        <v>321.0</v>
      </c>
      <c r="D19952" s="37">
        <v>0.0623052959501558</v>
      </c>
      <c r="E19952" s="37" t="s">
        <v>16</v>
      </c>
      <c r="F19952" s="37" t="s">
        <v>9</v>
      </c>
    </row>
    <row r="19953">
      <c r="A19953" s="36" t="str">
        <f t="shared" si="1"/>
        <v>Low Population-Low Poverty</v>
      </c>
      <c r="B19953" s="35" t="s">
        <v>19972</v>
      </c>
      <c r="C19953" s="37">
        <v>260.0</v>
      </c>
      <c r="D19953" s="37">
        <v>0.0384615384615385</v>
      </c>
      <c r="E19953" s="37" t="s">
        <v>16</v>
      </c>
      <c r="F19953" s="37" t="s">
        <v>9</v>
      </c>
    </row>
    <row r="19954">
      <c r="A19954" s="36" t="str">
        <f t="shared" si="1"/>
        <v>Low Population-High Poverty</v>
      </c>
      <c r="B19954" s="35" t="s">
        <v>19973</v>
      </c>
      <c r="C19954" s="37">
        <v>255.0</v>
      </c>
      <c r="D19954" s="37">
        <v>0.36078431372549</v>
      </c>
      <c r="E19954" s="37" t="s">
        <v>16</v>
      </c>
      <c r="F19954" s="37" t="s">
        <v>11</v>
      </c>
    </row>
    <row r="19955">
      <c r="A19955" s="36" t="str">
        <f t="shared" si="1"/>
        <v>Low Population-Low Poverty</v>
      </c>
      <c r="B19955" s="35" t="s">
        <v>19974</v>
      </c>
      <c r="C19955" s="37">
        <v>103.0</v>
      </c>
      <c r="D19955" s="37">
        <v>0.0388349514563107</v>
      </c>
      <c r="E19955" s="37" t="s">
        <v>16</v>
      </c>
      <c r="F19955" s="37" t="s">
        <v>9</v>
      </c>
    </row>
    <row r="19956">
      <c r="A19956" s="36" t="str">
        <f t="shared" si="1"/>
        <v>Low Population-Middle Poverty</v>
      </c>
      <c r="B19956" s="35" t="s">
        <v>19975</v>
      </c>
      <c r="C19956" s="37">
        <v>222.0</v>
      </c>
      <c r="D19956" s="37">
        <v>0.220720720720721</v>
      </c>
      <c r="E19956" s="37" t="s">
        <v>16</v>
      </c>
      <c r="F19956" s="37" t="s">
        <v>10</v>
      </c>
    </row>
    <row r="19957">
      <c r="A19957" s="36" t="str">
        <f t="shared" si="1"/>
        <v>Low Population-High Poverty</v>
      </c>
      <c r="B19957" s="35" t="s">
        <v>19976</v>
      </c>
      <c r="C19957" s="37">
        <v>289.0</v>
      </c>
      <c r="D19957" s="37">
        <v>0.342560553633218</v>
      </c>
      <c r="E19957" s="37" t="s">
        <v>16</v>
      </c>
      <c r="F19957" s="37" t="s">
        <v>11</v>
      </c>
    </row>
    <row r="19958">
      <c r="A19958" s="36" t="str">
        <f t="shared" si="1"/>
        <v>Medium Population-Low Poverty</v>
      </c>
      <c r="B19958" s="35" t="s">
        <v>19977</v>
      </c>
      <c r="C19958" s="37">
        <v>4591.0</v>
      </c>
      <c r="D19958" s="37">
        <v>0.0500980178610325</v>
      </c>
      <c r="E19958" s="37" t="s">
        <v>15</v>
      </c>
      <c r="F19958" s="37" t="s">
        <v>9</v>
      </c>
    </row>
    <row r="19959">
      <c r="A19959" s="36" t="str">
        <f t="shared" si="1"/>
        <v>Low Population-Low Poverty</v>
      </c>
      <c r="B19959" s="35" t="s">
        <v>19978</v>
      </c>
      <c r="C19959" s="37">
        <v>103.0</v>
      </c>
      <c r="D19959" s="37">
        <v>0.029126213592233</v>
      </c>
      <c r="E19959" s="37" t="s">
        <v>16</v>
      </c>
      <c r="F19959" s="37" t="s">
        <v>9</v>
      </c>
    </row>
    <row r="19960">
      <c r="A19960" s="36" t="str">
        <f t="shared" si="1"/>
        <v>Low Population-Low Poverty</v>
      </c>
      <c r="B19960" s="35" t="s">
        <v>19979</v>
      </c>
      <c r="C19960" s="37">
        <v>85.0</v>
      </c>
      <c r="D19960" s="37">
        <v>0.0823529411764706</v>
      </c>
      <c r="E19960" s="37" t="s">
        <v>16</v>
      </c>
      <c r="F19960" s="37" t="s">
        <v>9</v>
      </c>
    </row>
    <row r="19961">
      <c r="A19961" s="36" t="str">
        <f t="shared" si="1"/>
        <v>Low Population-Middle Poverty</v>
      </c>
      <c r="B19961" s="35" t="s">
        <v>19980</v>
      </c>
      <c r="C19961" s="37">
        <v>132.0</v>
      </c>
      <c r="D19961" s="37">
        <v>0.106060606060606</v>
      </c>
      <c r="E19961" s="37" t="s">
        <v>16</v>
      </c>
      <c r="F19961" s="37" t="s">
        <v>10</v>
      </c>
    </row>
    <row r="19962">
      <c r="A19962" s="36" t="str">
        <f t="shared" si="1"/>
        <v>Low Population-Low Poverty</v>
      </c>
      <c r="B19962" s="35" t="s">
        <v>19981</v>
      </c>
      <c r="C19962" s="37">
        <v>177.0</v>
      </c>
      <c r="D19962" s="37">
        <v>0.0564971751412429</v>
      </c>
      <c r="E19962" s="37" t="s">
        <v>16</v>
      </c>
      <c r="F19962" s="37" t="s">
        <v>9</v>
      </c>
    </row>
    <row r="19963">
      <c r="A19963" s="36" t="str">
        <f t="shared" si="1"/>
        <v>Low Population-Low Poverty</v>
      </c>
      <c r="B19963" s="35" t="s">
        <v>19982</v>
      </c>
      <c r="C19963" s="37">
        <v>214.0</v>
      </c>
      <c r="D19963" s="37">
        <v>0.0934579439252336</v>
      </c>
      <c r="E19963" s="37" t="s">
        <v>16</v>
      </c>
      <c r="F19963" s="37" t="s">
        <v>9</v>
      </c>
    </row>
    <row r="19964">
      <c r="A19964" s="36" t="str">
        <f t="shared" si="1"/>
        <v>Medium Population-Low Poverty</v>
      </c>
      <c r="B19964" s="35" t="s">
        <v>19983</v>
      </c>
      <c r="C19964" s="37">
        <v>1886.0</v>
      </c>
      <c r="D19964" s="37">
        <v>0.0535524920466596</v>
      </c>
      <c r="E19964" s="37" t="s">
        <v>15</v>
      </c>
      <c r="F19964" s="37" t="s">
        <v>9</v>
      </c>
    </row>
    <row r="19965">
      <c r="A19965" s="36" t="str">
        <f t="shared" si="1"/>
        <v>Low Population-Low Poverty</v>
      </c>
      <c r="B19965" s="35" t="s">
        <v>19984</v>
      </c>
      <c r="C19965" s="37">
        <v>354.0</v>
      </c>
      <c r="D19965" s="37">
        <v>0.0310734463276836</v>
      </c>
      <c r="E19965" s="37" t="s">
        <v>16</v>
      </c>
      <c r="F19965" s="37" t="s">
        <v>9</v>
      </c>
    </row>
    <row r="19966">
      <c r="A19966" s="36" t="str">
        <f t="shared" si="1"/>
        <v>Low Population-Middle Poverty</v>
      </c>
      <c r="B19966" s="35" t="s">
        <v>19985</v>
      </c>
      <c r="C19966" s="37">
        <v>217.0</v>
      </c>
      <c r="D19966" s="37">
        <v>0.230414746543779</v>
      </c>
      <c r="E19966" s="37" t="s">
        <v>16</v>
      </c>
      <c r="F19966" s="37" t="s">
        <v>10</v>
      </c>
    </row>
    <row r="19967">
      <c r="A19967" s="36" t="str">
        <f t="shared" si="1"/>
        <v>Medium Population-Low Poverty</v>
      </c>
      <c r="B19967" s="35" t="s">
        <v>19986</v>
      </c>
      <c r="C19967" s="37">
        <v>3350.0</v>
      </c>
      <c r="D19967" s="37">
        <v>0.042089552238806</v>
      </c>
      <c r="E19967" s="37" t="s">
        <v>15</v>
      </c>
      <c r="F19967" s="37" t="s">
        <v>9</v>
      </c>
    </row>
    <row r="19968">
      <c r="A19968" s="36" t="str">
        <f t="shared" si="1"/>
        <v>Medium Population-Low Poverty</v>
      </c>
      <c r="B19968" s="35" t="s">
        <v>19987</v>
      </c>
      <c r="C19968" s="37">
        <v>1108.0</v>
      </c>
      <c r="D19968" s="37">
        <v>0.0685920577617329</v>
      </c>
      <c r="E19968" s="37" t="s">
        <v>15</v>
      </c>
      <c r="F19968" s="37" t="s">
        <v>9</v>
      </c>
    </row>
    <row r="19969">
      <c r="A19969" s="36" t="str">
        <f t="shared" si="1"/>
        <v>Low Population-Middle Poverty</v>
      </c>
      <c r="B19969" s="35" t="s">
        <v>19988</v>
      </c>
      <c r="C19969" s="37">
        <v>213.0</v>
      </c>
      <c r="D19969" s="37">
        <v>0.276995305164319</v>
      </c>
      <c r="E19969" s="37" t="s">
        <v>16</v>
      </c>
      <c r="F19969" s="37" t="s">
        <v>10</v>
      </c>
    </row>
    <row r="19970">
      <c r="A19970" s="36" t="str">
        <f t="shared" si="1"/>
        <v>Low Population-Impoverished</v>
      </c>
      <c r="B19970" s="35" t="s">
        <v>19989</v>
      </c>
      <c r="C19970" s="37">
        <v>68.0</v>
      </c>
      <c r="D19970" s="37">
        <v>0.705882352941177</v>
      </c>
      <c r="E19970" s="37" t="s">
        <v>16</v>
      </c>
      <c r="F19970" s="37" t="s">
        <v>12</v>
      </c>
    </row>
    <row r="19971">
      <c r="A19971" s="36" t="str">
        <f t="shared" si="1"/>
        <v>Medium Population-Middle Poverty</v>
      </c>
      <c r="B19971" s="35" t="s">
        <v>19990</v>
      </c>
      <c r="C19971" s="37">
        <v>1460.0</v>
      </c>
      <c r="D19971" s="37">
        <v>0.118493150684932</v>
      </c>
      <c r="E19971" s="37" t="s">
        <v>15</v>
      </c>
      <c r="F19971" s="37" t="s">
        <v>10</v>
      </c>
    </row>
    <row r="19972">
      <c r="A19972" s="36" t="str">
        <f t="shared" si="1"/>
        <v>Medium Population-Middle Poverty</v>
      </c>
      <c r="B19972" s="35" t="s">
        <v>19991</v>
      </c>
      <c r="C19972" s="37">
        <v>3798.0</v>
      </c>
      <c r="D19972" s="37">
        <v>0.13638757240653</v>
      </c>
      <c r="E19972" s="37" t="s">
        <v>15</v>
      </c>
      <c r="F19972" s="37" t="s">
        <v>10</v>
      </c>
    </row>
    <row r="19973">
      <c r="A19973" s="36" t="str">
        <f t="shared" si="1"/>
        <v>Low Population-Low Poverty</v>
      </c>
      <c r="B19973" s="35" t="s">
        <v>19992</v>
      </c>
      <c r="C19973" s="37">
        <v>284.0</v>
      </c>
      <c r="D19973" s="37">
        <v>0.0176056338028169</v>
      </c>
      <c r="E19973" s="37" t="s">
        <v>16</v>
      </c>
      <c r="F19973" s="37" t="s">
        <v>9</v>
      </c>
    </row>
    <row r="19974">
      <c r="A19974" s="36" t="str">
        <f t="shared" si="1"/>
        <v>Low Population-Low Poverty</v>
      </c>
      <c r="B19974" s="35" t="s">
        <v>19993</v>
      </c>
      <c r="C19974" s="37">
        <v>293.0</v>
      </c>
      <c r="D19974" s="37">
        <v>0.0136518771331058</v>
      </c>
      <c r="E19974" s="37" t="s">
        <v>16</v>
      </c>
      <c r="F19974" s="37" t="s">
        <v>9</v>
      </c>
    </row>
    <row r="19975">
      <c r="A19975" s="36" t="str">
        <f t="shared" si="1"/>
        <v>Low Population-Middle Poverty</v>
      </c>
      <c r="B19975" s="35" t="s">
        <v>19994</v>
      </c>
      <c r="C19975" s="37">
        <v>257.0</v>
      </c>
      <c r="D19975" s="37">
        <v>0.217898832684825</v>
      </c>
      <c r="E19975" s="37" t="s">
        <v>16</v>
      </c>
      <c r="F19975" s="37" t="s">
        <v>10</v>
      </c>
    </row>
    <row r="19976">
      <c r="A19976" s="36" t="str">
        <f t="shared" si="1"/>
        <v>High Population-Middle Poverty</v>
      </c>
      <c r="B19976" s="35" t="s">
        <v>19995</v>
      </c>
      <c r="C19976" s="37">
        <v>30542.0</v>
      </c>
      <c r="D19976" s="37">
        <v>0.249688952917294</v>
      </c>
      <c r="E19976" s="37" t="s">
        <v>14</v>
      </c>
      <c r="F19976" s="37" t="s">
        <v>10</v>
      </c>
    </row>
    <row r="19977">
      <c r="A19977" s="36" t="str">
        <f t="shared" si="1"/>
        <v>High Population-Middle Poverty</v>
      </c>
      <c r="B19977" s="35" t="s">
        <v>19996</v>
      </c>
      <c r="C19977" s="37">
        <v>19343.0</v>
      </c>
      <c r="D19977" s="37">
        <v>0.170656051284702</v>
      </c>
      <c r="E19977" s="37" t="s">
        <v>14</v>
      </c>
      <c r="F19977" s="37" t="s">
        <v>10</v>
      </c>
    </row>
    <row r="19978">
      <c r="A19978" s="36" t="str">
        <f t="shared" si="1"/>
        <v>High Population-Low Poverty</v>
      </c>
      <c r="B19978" s="35" t="s">
        <v>19997</v>
      </c>
      <c r="C19978" s="37">
        <v>17758.0</v>
      </c>
      <c r="D19978" s="37">
        <v>0.077092014866539</v>
      </c>
      <c r="E19978" s="37" t="s">
        <v>14</v>
      </c>
      <c r="F19978" s="37" t="s">
        <v>9</v>
      </c>
    </row>
    <row r="19979">
      <c r="A19979" s="36" t="str">
        <f t="shared" si="1"/>
        <v>Medium Population-Middle Poverty</v>
      </c>
      <c r="B19979" s="35" t="s">
        <v>19998</v>
      </c>
      <c r="C19979" s="37">
        <v>8082.0</v>
      </c>
      <c r="D19979" s="37">
        <v>0.107027963375402</v>
      </c>
      <c r="E19979" s="37" t="s">
        <v>15</v>
      </c>
      <c r="F19979" s="37" t="s">
        <v>10</v>
      </c>
    </row>
    <row r="19980">
      <c r="A19980" s="36" t="str">
        <f t="shared" si="1"/>
        <v>High Population-Middle Poverty</v>
      </c>
      <c r="B19980" s="35" t="s">
        <v>19999</v>
      </c>
      <c r="C19980" s="37">
        <v>18761.0</v>
      </c>
      <c r="D19980" s="37">
        <v>0.102180054368104</v>
      </c>
      <c r="E19980" s="37" t="s">
        <v>14</v>
      </c>
      <c r="F19980" s="37" t="s">
        <v>10</v>
      </c>
    </row>
    <row r="19981">
      <c r="A19981" s="36" t="str">
        <f t="shared" si="1"/>
        <v>Medium Population-Middle Poverty</v>
      </c>
      <c r="B19981" s="35" t="s">
        <v>20000</v>
      </c>
      <c r="C19981" s="37">
        <v>1917.0</v>
      </c>
      <c r="D19981" s="37">
        <v>0.167449139280125</v>
      </c>
      <c r="E19981" s="37" t="s">
        <v>15</v>
      </c>
      <c r="F19981" s="37" t="s">
        <v>10</v>
      </c>
    </row>
    <row r="19982">
      <c r="A19982" s="36" t="str">
        <f t="shared" si="1"/>
        <v>Medium Population-Middle Poverty</v>
      </c>
      <c r="B19982" s="35" t="s">
        <v>20001</v>
      </c>
      <c r="C19982" s="37">
        <v>2630.0</v>
      </c>
      <c r="D19982" s="37">
        <v>0.158174904942966</v>
      </c>
      <c r="E19982" s="37" t="s">
        <v>15</v>
      </c>
      <c r="F19982" s="37" t="s">
        <v>10</v>
      </c>
    </row>
    <row r="19983">
      <c r="A19983" s="36" t="str">
        <f t="shared" si="1"/>
        <v>Medium Population-Middle Poverty</v>
      </c>
      <c r="B19983" s="35" t="s">
        <v>20002</v>
      </c>
      <c r="C19983" s="37">
        <v>2063.0</v>
      </c>
      <c r="D19983" s="37">
        <v>0.131362094037809</v>
      </c>
      <c r="E19983" s="37" t="s">
        <v>15</v>
      </c>
      <c r="F19983" s="37" t="s">
        <v>10</v>
      </c>
    </row>
    <row r="19984">
      <c r="A19984" s="36" t="str">
        <f t="shared" si="1"/>
        <v>Medium Population-Low Poverty</v>
      </c>
      <c r="B19984" s="35" t="s">
        <v>20003</v>
      </c>
      <c r="C19984" s="37">
        <v>1504.0</v>
      </c>
      <c r="D19984" s="37">
        <v>0.0897606382978723</v>
      </c>
      <c r="E19984" s="37" t="s">
        <v>15</v>
      </c>
      <c r="F19984" s="37" t="s">
        <v>9</v>
      </c>
    </row>
    <row r="19985">
      <c r="A19985" s="36" t="str">
        <f t="shared" si="1"/>
        <v>Medium Population-Middle Poverty</v>
      </c>
      <c r="B19985" s="35" t="s">
        <v>20004</v>
      </c>
      <c r="C19985" s="37">
        <v>2400.0</v>
      </c>
      <c r="D19985" s="37">
        <v>0.1475</v>
      </c>
      <c r="E19985" s="37" t="s">
        <v>15</v>
      </c>
      <c r="F19985" s="37" t="s">
        <v>10</v>
      </c>
    </row>
    <row r="19986">
      <c r="A19986" s="36" t="str">
        <f t="shared" si="1"/>
        <v>Low Population-Low Poverty</v>
      </c>
      <c r="B19986" s="35" t="s">
        <v>20005</v>
      </c>
      <c r="C19986" s="37">
        <v>419.0</v>
      </c>
      <c r="D19986" s="37">
        <v>0.0692124105011933</v>
      </c>
      <c r="E19986" s="37" t="s">
        <v>16</v>
      </c>
      <c r="F19986" s="37" t="s">
        <v>9</v>
      </c>
    </row>
    <row r="19987">
      <c r="A19987" s="36" t="str">
        <f t="shared" si="1"/>
        <v>Low Population-Middle Poverty</v>
      </c>
      <c r="B19987" s="35" t="s">
        <v>20006</v>
      </c>
      <c r="C19987" s="37">
        <v>225.0</v>
      </c>
      <c r="D19987" s="37">
        <v>0.164444444444444</v>
      </c>
      <c r="E19987" s="37" t="s">
        <v>16</v>
      </c>
      <c r="F19987" s="37" t="s">
        <v>10</v>
      </c>
    </row>
    <row r="19988">
      <c r="A19988" s="36" t="str">
        <f t="shared" si="1"/>
        <v>Medium Population-Middle Poverty</v>
      </c>
      <c r="B19988" s="35" t="s">
        <v>20007</v>
      </c>
      <c r="C19988" s="37">
        <v>5781.0</v>
      </c>
      <c r="D19988" s="37">
        <v>0.110534509600415</v>
      </c>
      <c r="E19988" s="37" t="s">
        <v>15</v>
      </c>
      <c r="F19988" s="37" t="s">
        <v>10</v>
      </c>
    </row>
    <row r="19989">
      <c r="A19989" s="36" t="str">
        <f t="shared" si="1"/>
        <v>Medium Population-Middle Poverty</v>
      </c>
      <c r="B19989" s="35" t="s">
        <v>20008</v>
      </c>
      <c r="C19989" s="37">
        <v>2306.0</v>
      </c>
      <c r="D19989" s="37">
        <v>0.183434518647008</v>
      </c>
      <c r="E19989" s="37" t="s">
        <v>15</v>
      </c>
      <c r="F19989" s="37" t="s">
        <v>10</v>
      </c>
    </row>
    <row r="19990">
      <c r="A19990" s="36" t="str">
        <f t="shared" si="1"/>
        <v>Low Population-High Poverty</v>
      </c>
      <c r="B19990" s="35" t="s">
        <v>20009</v>
      </c>
      <c r="C19990" s="37">
        <v>177.0</v>
      </c>
      <c r="D19990" s="37">
        <v>0.361581920903955</v>
      </c>
      <c r="E19990" s="37" t="s">
        <v>16</v>
      </c>
      <c r="F19990" s="37" t="s">
        <v>11</v>
      </c>
    </row>
    <row r="19991">
      <c r="A19991" s="36" t="str">
        <f t="shared" si="1"/>
        <v>Low Population-Middle Poverty</v>
      </c>
      <c r="B19991" s="35" t="s">
        <v>20010</v>
      </c>
      <c r="C19991" s="37">
        <v>422.0</v>
      </c>
      <c r="D19991" s="37">
        <v>0.319905213270142</v>
      </c>
      <c r="E19991" s="37" t="s">
        <v>16</v>
      </c>
      <c r="F19991" s="37" t="s">
        <v>10</v>
      </c>
    </row>
    <row r="19992">
      <c r="A19992" s="36" t="str">
        <f t="shared" si="1"/>
        <v>Medium Population-Low Poverty</v>
      </c>
      <c r="B19992" s="35" t="s">
        <v>20011</v>
      </c>
      <c r="C19992" s="37">
        <v>729.0</v>
      </c>
      <c r="D19992" s="37">
        <v>0.0685871056241427</v>
      </c>
      <c r="E19992" s="37" t="s">
        <v>15</v>
      </c>
      <c r="F19992" s="37" t="s">
        <v>9</v>
      </c>
    </row>
    <row r="19993">
      <c r="A19993" s="36" t="str">
        <f t="shared" si="1"/>
        <v>Medium Population-Low Poverty</v>
      </c>
      <c r="B19993" s="35" t="s">
        <v>20012</v>
      </c>
      <c r="C19993" s="37">
        <v>5656.0</v>
      </c>
      <c r="D19993" s="37">
        <v>0.0574611032531825</v>
      </c>
      <c r="E19993" s="37" t="s">
        <v>15</v>
      </c>
      <c r="F19993" s="37" t="s">
        <v>9</v>
      </c>
    </row>
    <row r="19994">
      <c r="A19994" s="36" t="str">
        <f t="shared" si="1"/>
        <v>Medium Population-Low Poverty</v>
      </c>
      <c r="B19994" s="35" t="s">
        <v>20013</v>
      </c>
      <c r="C19994" s="37">
        <v>2718.0</v>
      </c>
      <c r="D19994" s="37">
        <v>0.0224429727740986</v>
      </c>
      <c r="E19994" s="37" t="s">
        <v>15</v>
      </c>
      <c r="F19994" s="37" t="s">
        <v>9</v>
      </c>
    </row>
    <row r="19995">
      <c r="A19995" s="36" t="str">
        <f t="shared" si="1"/>
        <v>Medium Population-Low Poverty</v>
      </c>
      <c r="B19995" s="35" t="s">
        <v>20014</v>
      </c>
      <c r="C19995" s="37">
        <v>511.0</v>
      </c>
      <c r="D19995" s="37">
        <v>0.0684931506849315</v>
      </c>
      <c r="E19995" s="37" t="s">
        <v>15</v>
      </c>
      <c r="F19995" s="37" t="s">
        <v>9</v>
      </c>
    </row>
    <row r="19996">
      <c r="A19996" s="36" t="str">
        <f t="shared" si="1"/>
        <v>High Population-Middle Poverty</v>
      </c>
      <c r="B19996" s="35" t="s">
        <v>20015</v>
      </c>
      <c r="C19996" s="37">
        <v>13471.0</v>
      </c>
      <c r="D19996" s="37">
        <v>0.185658080320689</v>
      </c>
      <c r="E19996" s="37" t="s">
        <v>14</v>
      </c>
      <c r="F19996" s="37" t="s">
        <v>10</v>
      </c>
    </row>
    <row r="19997">
      <c r="A19997" s="36" t="str">
        <f t="shared" si="1"/>
        <v>Medium Population-Middle Poverty</v>
      </c>
      <c r="B19997" s="35" t="s">
        <v>20016</v>
      </c>
      <c r="C19997" s="37">
        <v>945.0</v>
      </c>
      <c r="D19997" s="37">
        <v>0.28994708994709</v>
      </c>
      <c r="E19997" s="37" t="s">
        <v>15</v>
      </c>
      <c r="F19997" s="37" t="s">
        <v>10</v>
      </c>
    </row>
    <row r="19998">
      <c r="A19998" s="36" t="str">
        <f t="shared" si="1"/>
        <v>Low Population-Impoverished</v>
      </c>
      <c r="B19998" s="35" t="s">
        <v>20017</v>
      </c>
      <c r="C19998" s="37">
        <v>17.0</v>
      </c>
      <c r="D19998" s="37">
        <v>0.588235294117647</v>
      </c>
      <c r="E19998" s="37" t="s">
        <v>16</v>
      </c>
      <c r="F19998" s="37" t="s">
        <v>12</v>
      </c>
    </row>
    <row r="19999">
      <c r="A19999" s="36" t="str">
        <f t="shared" si="1"/>
        <v>Low Population-Low Poverty</v>
      </c>
      <c r="B19999" s="35" t="s">
        <v>20018</v>
      </c>
      <c r="C19999" s="37">
        <v>275.0</v>
      </c>
      <c r="D19999" s="37">
        <v>0.0327272727272727</v>
      </c>
      <c r="E19999" s="37" t="s">
        <v>16</v>
      </c>
      <c r="F19999" s="37" t="s">
        <v>9</v>
      </c>
    </row>
    <row r="20000">
      <c r="A20000" s="36" t="str">
        <f t="shared" si="1"/>
        <v>Medium Population-Middle Poverty</v>
      </c>
      <c r="B20000" s="35" t="s">
        <v>20019</v>
      </c>
      <c r="C20000" s="37">
        <v>637.0</v>
      </c>
      <c r="D20000" s="37">
        <v>0.15541601255887</v>
      </c>
      <c r="E20000" s="37" t="s">
        <v>15</v>
      </c>
      <c r="F20000" s="37" t="s">
        <v>10</v>
      </c>
    </row>
    <row r="20001">
      <c r="A20001" s="36" t="str">
        <f t="shared" si="1"/>
        <v>Medium Population-High Poverty</v>
      </c>
      <c r="B20001" s="35" t="s">
        <v>20020</v>
      </c>
      <c r="C20001" s="37">
        <v>1267.0</v>
      </c>
      <c r="D20001" s="37">
        <v>0.336227308602999</v>
      </c>
      <c r="E20001" s="37" t="s">
        <v>15</v>
      </c>
      <c r="F20001" s="37" t="s">
        <v>11</v>
      </c>
    </row>
    <row r="20002">
      <c r="A20002" s="36" t="str">
        <f t="shared" si="1"/>
        <v>Medium Population-Low Poverty</v>
      </c>
      <c r="B20002" s="35" t="s">
        <v>20021</v>
      </c>
      <c r="C20002" s="37">
        <v>1174.0</v>
      </c>
      <c r="D20002" s="37">
        <v>0.0988074957410562</v>
      </c>
      <c r="E20002" s="37" t="s">
        <v>15</v>
      </c>
      <c r="F20002" s="37" t="s">
        <v>9</v>
      </c>
    </row>
    <row r="20003">
      <c r="A20003" s="36" t="str">
        <f t="shared" si="1"/>
        <v>Medium Population-Low Poverty</v>
      </c>
      <c r="B20003" s="35" t="s">
        <v>20022</v>
      </c>
      <c r="C20003" s="37">
        <v>5592.0</v>
      </c>
      <c r="D20003" s="37">
        <v>0.0602646638054363</v>
      </c>
      <c r="E20003" s="37" t="s">
        <v>15</v>
      </c>
      <c r="F20003" s="37" t="s">
        <v>9</v>
      </c>
    </row>
    <row r="20004">
      <c r="A20004" s="36" t="str">
        <f t="shared" si="1"/>
        <v>Low Population-Middle Poverty</v>
      </c>
      <c r="B20004" s="35" t="s">
        <v>20023</v>
      </c>
      <c r="C20004" s="37">
        <v>148.0</v>
      </c>
      <c r="D20004" s="37">
        <v>0.114864864864865</v>
      </c>
      <c r="E20004" s="37" t="s">
        <v>16</v>
      </c>
      <c r="F20004" s="37" t="s">
        <v>10</v>
      </c>
    </row>
    <row r="20005">
      <c r="A20005" s="36" t="str">
        <f t="shared" si="1"/>
        <v>Low Population-Low Poverty</v>
      </c>
      <c r="B20005" s="35" t="s">
        <v>20024</v>
      </c>
      <c r="C20005" s="37">
        <v>104.0</v>
      </c>
      <c r="D20005" s="37">
        <v>0.0</v>
      </c>
      <c r="E20005" s="37" t="s">
        <v>16</v>
      </c>
      <c r="F20005" s="37" t="s">
        <v>9</v>
      </c>
    </row>
    <row r="20006">
      <c r="A20006" s="36" t="str">
        <f t="shared" si="1"/>
        <v>Medium Population-Middle Poverty</v>
      </c>
      <c r="B20006" s="35" t="s">
        <v>20025</v>
      </c>
      <c r="C20006" s="37">
        <v>702.0</v>
      </c>
      <c r="D20006" s="37">
        <v>0.138176638176638</v>
      </c>
      <c r="E20006" s="37" t="s">
        <v>15</v>
      </c>
      <c r="F20006" s="37" t="s">
        <v>10</v>
      </c>
    </row>
    <row r="20007">
      <c r="A20007" s="36" t="str">
        <f t="shared" si="1"/>
        <v>Low Population-Low Poverty</v>
      </c>
      <c r="B20007" s="35" t="s">
        <v>20026</v>
      </c>
      <c r="C20007" s="37">
        <v>197.0</v>
      </c>
      <c r="D20007" s="37">
        <v>0.0609137055837563</v>
      </c>
      <c r="E20007" s="37" t="s">
        <v>16</v>
      </c>
      <c r="F20007" s="37" t="s">
        <v>9</v>
      </c>
    </row>
    <row r="20008">
      <c r="A20008" s="36" t="str">
        <f t="shared" si="1"/>
        <v>Medium Population-Impoverished</v>
      </c>
      <c r="B20008" s="35" t="s">
        <v>20027</v>
      </c>
      <c r="C20008" s="37">
        <v>993.0</v>
      </c>
      <c r="D20008" s="37">
        <v>0.578046324269889</v>
      </c>
      <c r="E20008" s="37" t="s">
        <v>15</v>
      </c>
      <c r="F20008" s="37" t="s">
        <v>12</v>
      </c>
    </row>
    <row r="20009">
      <c r="A20009" s="36" t="str">
        <f t="shared" si="1"/>
        <v>Low Population-Middle Poverty</v>
      </c>
      <c r="B20009" s="35" t="s">
        <v>20028</v>
      </c>
      <c r="C20009" s="37">
        <v>431.0</v>
      </c>
      <c r="D20009" s="37">
        <v>0.28538283062645</v>
      </c>
      <c r="E20009" s="37" t="s">
        <v>16</v>
      </c>
      <c r="F20009" s="37" t="s">
        <v>10</v>
      </c>
    </row>
    <row r="20010">
      <c r="A20010" s="36" t="str">
        <f t="shared" si="1"/>
        <v>Medium Population-Low Poverty</v>
      </c>
      <c r="B20010" s="35" t="s">
        <v>20029</v>
      </c>
      <c r="C20010" s="37">
        <v>1294.0</v>
      </c>
      <c r="D20010" s="37">
        <v>0.0958268933539413</v>
      </c>
      <c r="E20010" s="37" t="s">
        <v>15</v>
      </c>
      <c r="F20010" s="37" t="s">
        <v>9</v>
      </c>
    </row>
    <row r="20011">
      <c r="A20011" s="36" t="str">
        <f t="shared" si="1"/>
        <v>Medium Population-Middle Poverty</v>
      </c>
      <c r="B20011" s="35" t="s">
        <v>20030</v>
      </c>
      <c r="C20011" s="37">
        <v>2968.0</v>
      </c>
      <c r="D20011" s="37">
        <v>0.184973045822102</v>
      </c>
      <c r="E20011" s="37" t="s">
        <v>15</v>
      </c>
      <c r="F20011" s="37" t="s">
        <v>10</v>
      </c>
    </row>
    <row r="20012">
      <c r="A20012" s="36" t="str">
        <f t="shared" si="1"/>
        <v>Medium Population-Middle Poverty</v>
      </c>
      <c r="B20012" s="35" t="s">
        <v>20031</v>
      </c>
      <c r="C20012" s="37">
        <v>9639.0</v>
      </c>
      <c r="D20012" s="37">
        <v>0.146176989314244</v>
      </c>
      <c r="E20012" s="37" t="s">
        <v>15</v>
      </c>
      <c r="F20012" s="37" t="s">
        <v>10</v>
      </c>
    </row>
    <row r="20013">
      <c r="A20013" s="36" t="str">
        <f t="shared" si="1"/>
        <v>Low Population-Impoverished</v>
      </c>
      <c r="B20013" s="35" t="s">
        <v>20032</v>
      </c>
      <c r="C20013" s="37">
        <v>38.0</v>
      </c>
      <c r="D20013" s="37">
        <v>0.605263157894737</v>
      </c>
      <c r="E20013" s="37" t="s">
        <v>16</v>
      </c>
      <c r="F20013" s="37" t="s">
        <v>12</v>
      </c>
    </row>
    <row r="20014">
      <c r="A20014" s="36" t="str">
        <f t="shared" si="1"/>
        <v>Medium Population-Middle Poverty</v>
      </c>
      <c r="B20014" s="35" t="s">
        <v>20033</v>
      </c>
      <c r="C20014" s="37">
        <v>7033.0</v>
      </c>
      <c r="D20014" s="37">
        <v>0.28906583250391</v>
      </c>
      <c r="E20014" s="37" t="s">
        <v>15</v>
      </c>
      <c r="F20014" s="37" t="s">
        <v>10</v>
      </c>
    </row>
    <row r="20015">
      <c r="A20015" s="36" t="str">
        <f t="shared" si="1"/>
        <v>Medium Population-Middle Poverty</v>
      </c>
      <c r="B20015" s="35" t="s">
        <v>20034</v>
      </c>
      <c r="C20015" s="37">
        <v>3718.0</v>
      </c>
      <c r="D20015" s="37">
        <v>0.317105970952125</v>
      </c>
      <c r="E20015" s="37" t="s">
        <v>15</v>
      </c>
      <c r="F20015" s="37" t="s">
        <v>10</v>
      </c>
    </row>
    <row r="20016">
      <c r="A20016" s="36" t="str">
        <f t="shared" si="1"/>
        <v>Medium Population-Middle Poverty</v>
      </c>
      <c r="B20016" s="35" t="s">
        <v>20035</v>
      </c>
      <c r="C20016" s="37">
        <v>854.0</v>
      </c>
      <c r="D20016" s="37">
        <v>0.31615925058548</v>
      </c>
      <c r="E20016" s="37" t="s">
        <v>15</v>
      </c>
      <c r="F20016" s="37" t="s">
        <v>10</v>
      </c>
    </row>
    <row r="20017">
      <c r="A20017" s="36" t="str">
        <f t="shared" si="1"/>
        <v>Low Population-Low Poverty</v>
      </c>
      <c r="B20017" s="35" t="s">
        <v>20036</v>
      </c>
      <c r="C20017" s="37">
        <v>71.0</v>
      </c>
      <c r="D20017" s="37">
        <v>0.0</v>
      </c>
      <c r="E20017" s="37" t="s">
        <v>16</v>
      </c>
      <c r="F20017" s="37" t="s">
        <v>9</v>
      </c>
    </row>
    <row r="20018">
      <c r="A20018" s="36" t="str">
        <f t="shared" si="1"/>
        <v>Medium Population-Middle Poverty</v>
      </c>
      <c r="B20018" s="35" t="s">
        <v>20037</v>
      </c>
      <c r="C20018" s="37">
        <v>1809.0</v>
      </c>
      <c r="D20018" s="37">
        <v>0.110005527915976</v>
      </c>
      <c r="E20018" s="37" t="s">
        <v>15</v>
      </c>
      <c r="F20018" s="37" t="s">
        <v>10</v>
      </c>
    </row>
    <row r="20019">
      <c r="A20019" s="36" t="str">
        <f t="shared" si="1"/>
        <v>Medium Population-Middle Poverty</v>
      </c>
      <c r="B20019" s="35" t="s">
        <v>20038</v>
      </c>
      <c r="C20019" s="37">
        <v>9995.0</v>
      </c>
      <c r="D20019" s="37">
        <v>0.112256128064032</v>
      </c>
      <c r="E20019" s="37" t="s">
        <v>15</v>
      </c>
      <c r="F20019" s="37" t="s">
        <v>10</v>
      </c>
    </row>
    <row r="20020">
      <c r="A20020" s="36" t="str">
        <f t="shared" si="1"/>
        <v>Low Population-Middle Poverty</v>
      </c>
      <c r="B20020" s="35" t="s">
        <v>20039</v>
      </c>
      <c r="C20020" s="37">
        <v>298.0</v>
      </c>
      <c r="D20020" s="37">
        <v>0.130872483221477</v>
      </c>
      <c r="E20020" s="37" t="s">
        <v>16</v>
      </c>
      <c r="F20020" s="37" t="s">
        <v>10</v>
      </c>
    </row>
    <row r="20021">
      <c r="A20021" s="36" t="str">
        <f t="shared" si="1"/>
        <v>Medium Population-Middle Poverty</v>
      </c>
      <c r="B20021" s="35" t="s">
        <v>20040</v>
      </c>
      <c r="C20021" s="37">
        <v>1965.0</v>
      </c>
      <c r="D20021" s="37">
        <v>0.113994910941476</v>
      </c>
      <c r="E20021" s="37" t="s">
        <v>15</v>
      </c>
      <c r="F20021" s="37" t="s">
        <v>10</v>
      </c>
    </row>
    <row r="20022">
      <c r="A20022" s="36" t="str">
        <f t="shared" si="1"/>
        <v>Medium Population-Middle Poverty</v>
      </c>
      <c r="B20022" s="35" t="s">
        <v>20041</v>
      </c>
      <c r="C20022" s="37">
        <v>3442.0</v>
      </c>
      <c r="D20022" s="37">
        <v>0.195525857059849</v>
      </c>
      <c r="E20022" s="37" t="s">
        <v>15</v>
      </c>
      <c r="F20022" s="37" t="s">
        <v>10</v>
      </c>
    </row>
    <row r="20023">
      <c r="A20023" s="36" t="str">
        <f t="shared" si="1"/>
        <v>Medium Population-Low Poverty</v>
      </c>
      <c r="B20023" s="35" t="s">
        <v>20042</v>
      </c>
      <c r="C20023" s="37">
        <v>1397.0</v>
      </c>
      <c r="D20023" s="37">
        <v>0.0808876163206872</v>
      </c>
      <c r="E20023" s="37" t="s">
        <v>15</v>
      </c>
      <c r="F20023" s="37" t="s">
        <v>9</v>
      </c>
    </row>
    <row r="20024">
      <c r="A20024" s="36" t="str">
        <f t="shared" si="1"/>
        <v>Medium Population-Middle Poverty</v>
      </c>
      <c r="B20024" s="35" t="s">
        <v>20043</v>
      </c>
      <c r="C20024" s="37">
        <v>3961.0</v>
      </c>
      <c r="D20024" s="37">
        <v>0.17571320373643</v>
      </c>
      <c r="E20024" s="37" t="s">
        <v>15</v>
      </c>
      <c r="F20024" s="37" t="s">
        <v>10</v>
      </c>
    </row>
    <row r="20025">
      <c r="A20025" s="36" t="str">
        <f t="shared" si="1"/>
        <v>High Population-Middle Poverty</v>
      </c>
      <c r="B20025" s="35" t="s">
        <v>20044</v>
      </c>
      <c r="C20025" s="37">
        <v>54070.0</v>
      </c>
      <c r="D20025" s="37">
        <v>0.106916959496948</v>
      </c>
      <c r="E20025" s="37" t="s">
        <v>14</v>
      </c>
      <c r="F20025" s="37" t="s">
        <v>10</v>
      </c>
    </row>
    <row r="20026">
      <c r="A20026" s="36" t="str">
        <f t="shared" si="1"/>
        <v>Medium Population-Low Poverty</v>
      </c>
      <c r="B20026" s="35" t="s">
        <v>20045</v>
      </c>
      <c r="C20026" s="37">
        <v>617.0</v>
      </c>
      <c r="D20026" s="37">
        <v>0.0761750405186386</v>
      </c>
      <c r="E20026" s="37" t="s">
        <v>15</v>
      </c>
      <c r="F20026" s="37" t="s">
        <v>9</v>
      </c>
    </row>
    <row r="20027">
      <c r="A20027" s="36" t="str">
        <f t="shared" si="1"/>
        <v>Medium Population-Middle Poverty</v>
      </c>
      <c r="B20027" s="35" t="s">
        <v>20046</v>
      </c>
      <c r="C20027" s="37">
        <v>8118.0</v>
      </c>
      <c r="D20027" s="37">
        <v>0.106183789110618</v>
      </c>
      <c r="E20027" s="37" t="s">
        <v>15</v>
      </c>
      <c r="F20027" s="37" t="s">
        <v>10</v>
      </c>
    </row>
    <row r="20028">
      <c r="A20028" s="36" t="str">
        <f t="shared" si="1"/>
        <v>High Population-Middle Poverty</v>
      </c>
      <c r="B20028" s="35" t="s">
        <v>20047</v>
      </c>
      <c r="C20028" s="37">
        <v>14748.0</v>
      </c>
      <c r="D20028" s="37">
        <v>0.129441280173583</v>
      </c>
      <c r="E20028" s="37" t="s">
        <v>14</v>
      </c>
      <c r="F20028" s="37" t="s">
        <v>10</v>
      </c>
    </row>
    <row r="20029">
      <c r="A20029" s="36" t="str">
        <f t="shared" si="1"/>
        <v>Medium Population-Middle Poverty</v>
      </c>
      <c r="B20029" s="35" t="s">
        <v>20048</v>
      </c>
      <c r="C20029" s="37">
        <v>509.0</v>
      </c>
      <c r="D20029" s="37">
        <v>0.100196463654224</v>
      </c>
      <c r="E20029" s="37" t="s">
        <v>15</v>
      </c>
      <c r="F20029" s="37" t="s">
        <v>10</v>
      </c>
    </row>
    <row r="20030">
      <c r="A20030" s="36" t="str">
        <f t="shared" si="1"/>
        <v>Low Population-Low Poverty</v>
      </c>
      <c r="B20030" s="35" t="s">
        <v>20049</v>
      </c>
      <c r="C20030" s="37">
        <v>208.0</v>
      </c>
      <c r="D20030" s="37">
        <v>0.0721153846153846</v>
      </c>
      <c r="E20030" s="37" t="s">
        <v>16</v>
      </c>
      <c r="F20030" s="37" t="s">
        <v>9</v>
      </c>
    </row>
    <row r="20031">
      <c r="A20031" s="36" t="str">
        <f t="shared" si="1"/>
        <v>Low Population-Middle Poverty</v>
      </c>
      <c r="B20031" s="35" t="s">
        <v>20050</v>
      </c>
      <c r="C20031" s="37">
        <v>391.0</v>
      </c>
      <c r="D20031" s="37">
        <v>0.232736572890026</v>
      </c>
      <c r="E20031" s="37" t="s">
        <v>16</v>
      </c>
      <c r="F20031" s="37" t="s">
        <v>10</v>
      </c>
    </row>
    <row r="20032">
      <c r="A20032" s="36" t="str">
        <f t="shared" si="1"/>
        <v>Low Population-Low Poverty</v>
      </c>
      <c r="B20032" s="35" t="s">
        <v>20051</v>
      </c>
      <c r="C20032" s="37">
        <v>169.0</v>
      </c>
      <c r="D20032" s="37">
        <v>0.0</v>
      </c>
      <c r="E20032" s="37" t="s">
        <v>16</v>
      </c>
      <c r="F20032" s="37" t="s">
        <v>9</v>
      </c>
    </row>
    <row r="20033">
      <c r="A20033" s="36" t="str">
        <f t="shared" si="1"/>
        <v>Medium Population-Middle Poverty</v>
      </c>
      <c r="B20033" s="35" t="s">
        <v>20052</v>
      </c>
      <c r="C20033" s="37">
        <v>4726.0</v>
      </c>
      <c r="D20033" s="37">
        <v>0.262589928057554</v>
      </c>
      <c r="E20033" s="37" t="s">
        <v>15</v>
      </c>
      <c r="F20033" s="37" t="s">
        <v>10</v>
      </c>
    </row>
    <row r="20034">
      <c r="A20034" s="36" t="str">
        <f t="shared" si="1"/>
        <v>Medium Population-Middle Poverty</v>
      </c>
      <c r="B20034" s="35" t="s">
        <v>20053</v>
      </c>
      <c r="C20034" s="37">
        <v>650.0</v>
      </c>
      <c r="D20034" s="37">
        <v>0.161538461538462</v>
      </c>
      <c r="E20034" s="37" t="s">
        <v>15</v>
      </c>
      <c r="F20034" s="37" t="s">
        <v>10</v>
      </c>
    </row>
    <row r="20035">
      <c r="A20035" s="36" t="str">
        <f t="shared" si="1"/>
        <v>Medium Population-Impoverished</v>
      </c>
      <c r="B20035" s="35" t="s">
        <v>20054</v>
      </c>
      <c r="C20035" s="37">
        <v>575.0</v>
      </c>
      <c r="D20035" s="37">
        <v>0.528695652173913</v>
      </c>
      <c r="E20035" s="37" t="s">
        <v>15</v>
      </c>
      <c r="F20035" s="37" t="s">
        <v>12</v>
      </c>
    </row>
    <row r="20036">
      <c r="A20036" s="36" t="str">
        <f t="shared" si="1"/>
        <v>Medium Population-Low Poverty</v>
      </c>
      <c r="B20036" s="35" t="s">
        <v>20055</v>
      </c>
      <c r="C20036" s="37">
        <v>1689.0</v>
      </c>
      <c r="D20036" s="37">
        <v>0.063943161634103</v>
      </c>
      <c r="E20036" s="37" t="s">
        <v>15</v>
      </c>
      <c r="F20036" s="37" t="s">
        <v>9</v>
      </c>
    </row>
    <row r="20037">
      <c r="A20037" s="36" t="str">
        <f t="shared" si="1"/>
        <v>Medium Population-Middle Poverty</v>
      </c>
      <c r="B20037" s="35" t="s">
        <v>20056</v>
      </c>
      <c r="C20037" s="37">
        <v>1980.0</v>
      </c>
      <c r="D20037" s="37">
        <v>0.166161616161616</v>
      </c>
      <c r="E20037" s="37" t="s">
        <v>15</v>
      </c>
      <c r="F20037" s="37" t="s">
        <v>10</v>
      </c>
    </row>
    <row r="20038">
      <c r="A20038" s="36" t="str">
        <f t="shared" si="1"/>
        <v>Medium Population-Middle Poverty</v>
      </c>
      <c r="B20038" s="35" t="s">
        <v>20057</v>
      </c>
      <c r="C20038" s="37">
        <v>9184.0</v>
      </c>
      <c r="D20038" s="37">
        <v>0.169316202090592</v>
      </c>
      <c r="E20038" s="37" t="s">
        <v>15</v>
      </c>
      <c r="F20038" s="37" t="s">
        <v>10</v>
      </c>
    </row>
    <row r="20039">
      <c r="A20039" s="36" t="str">
        <f t="shared" si="1"/>
        <v>Medium Population-Middle Poverty</v>
      </c>
      <c r="B20039" s="35" t="s">
        <v>20058</v>
      </c>
      <c r="C20039" s="37">
        <v>1359.0</v>
      </c>
      <c r="D20039" s="37">
        <v>0.269315673289183</v>
      </c>
      <c r="E20039" s="37" t="s">
        <v>15</v>
      </c>
      <c r="F20039" s="37" t="s">
        <v>10</v>
      </c>
    </row>
    <row r="20040">
      <c r="A20040" s="36" t="str">
        <f t="shared" si="1"/>
        <v>Low Population-High Poverty</v>
      </c>
      <c r="B20040" s="35" t="s">
        <v>20059</v>
      </c>
      <c r="C20040" s="37">
        <v>391.0</v>
      </c>
      <c r="D20040" s="37">
        <v>0.452685421994885</v>
      </c>
      <c r="E20040" s="37" t="s">
        <v>16</v>
      </c>
      <c r="F20040" s="37" t="s">
        <v>11</v>
      </c>
    </row>
    <row r="20041">
      <c r="A20041" s="36" t="str">
        <f t="shared" si="1"/>
        <v>Low Population-Middle Poverty</v>
      </c>
      <c r="B20041" s="35" t="s">
        <v>20060</v>
      </c>
      <c r="C20041" s="37">
        <v>378.0</v>
      </c>
      <c r="D20041" s="37">
        <v>0.103174603174603</v>
      </c>
      <c r="E20041" s="37" t="s">
        <v>16</v>
      </c>
      <c r="F20041" s="37" t="s">
        <v>10</v>
      </c>
    </row>
    <row r="20042">
      <c r="A20042" s="36" t="str">
        <f t="shared" si="1"/>
        <v>Low Population-Low Poverty</v>
      </c>
      <c r="B20042" s="35" t="s">
        <v>20061</v>
      </c>
      <c r="C20042" s="37">
        <v>187.0</v>
      </c>
      <c r="D20042" s="37">
        <v>0.0962566844919786</v>
      </c>
      <c r="E20042" s="37" t="s">
        <v>16</v>
      </c>
      <c r="F20042" s="37" t="s">
        <v>9</v>
      </c>
    </row>
    <row r="20043">
      <c r="A20043" s="36" t="str">
        <f t="shared" si="1"/>
        <v>Low Population-Middle Poverty</v>
      </c>
      <c r="B20043" s="35" t="s">
        <v>20062</v>
      </c>
      <c r="C20043" s="37">
        <v>257.0</v>
      </c>
      <c r="D20043" s="37">
        <v>0.287937743190661</v>
      </c>
      <c r="E20043" s="37" t="s">
        <v>16</v>
      </c>
      <c r="F20043" s="37" t="s">
        <v>10</v>
      </c>
    </row>
    <row r="20044">
      <c r="A20044" s="36" t="str">
        <f t="shared" si="1"/>
        <v>Medium Population-Low Poverty</v>
      </c>
      <c r="B20044" s="35" t="s">
        <v>20063</v>
      </c>
      <c r="C20044" s="37">
        <v>506.0</v>
      </c>
      <c r="D20044" s="37">
        <v>0.0652173913043478</v>
      </c>
      <c r="E20044" s="37" t="s">
        <v>15</v>
      </c>
      <c r="F20044" s="37" t="s">
        <v>9</v>
      </c>
    </row>
    <row r="20045">
      <c r="A20045" s="36" t="str">
        <f t="shared" si="1"/>
        <v>Low Population-Middle Poverty</v>
      </c>
      <c r="B20045" s="35" t="s">
        <v>20064</v>
      </c>
      <c r="C20045" s="37">
        <v>266.0</v>
      </c>
      <c r="D20045" s="37">
        <v>0.214285714285714</v>
      </c>
      <c r="E20045" s="37" t="s">
        <v>16</v>
      </c>
      <c r="F20045" s="37" t="s">
        <v>10</v>
      </c>
    </row>
    <row r="20046">
      <c r="A20046" s="36" t="str">
        <f t="shared" si="1"/>
        <v>Medium Population-Low Poverty</v>
      </c>
      <c r="B20046" s="35" t="s">
        <v>20065</v>
      </c>
      <c r="C20046" s="37">
        <v>1240.0</v>
      </c>
      <c r="D20046" s="37">
        <v>0.0</v>
      </c>
      <c r="E20046" s="37" t="s">
        <v>15</v>
      </c>
      <c r="F20046" s="37" t="s">
        <v>9</v>
      </c>
    </row>
    <row r="20047">
      <c r="A20047" s="36" t="str">
        <f t="shared" si="1"/>
        <v>Low Population-Middle Poverty</v>
      </c>
      <c r="B20047" s="35" t="s">
        <v>20066</v>
      </c>
      <c r="C20047" s="37">
        <v>79.0</v>
      </c>
      <c r="D20047" s="37">
        <v>0.240506329113924</v>
      </c>
      <c r="E20047" s="37" t="s">
        <v>16</v>
      </c>
      <c r="F20047" s="37" t="s">
        <v>10</v>
      </c>
    </row>
    <row r="20048">
      <c r="A20048" s="36" t="str">
        <f t="shared" si="1"/>
        <v>Low Population-Middle Poverty</v>
      </c>
      <c r="B20048" s="35" t="s">
        <v>20067</v>
      </c>
      <c r="C20048" s="37">
        <v>497.0</v>
      </c>
      <c r="D20048" s="37">
        <v>0.167002012072435</v>
      </c>
      <c r="E20048" s="37" t="s">
        <v>16</v>
      </c>
      <c r="F20048" s="37" t="s">
        <v>10</v>
      </c>
    </row>
    <row r="20049">
      <c r="A20049" s="36" t="str">
        <f t="shared" si="1"/>
        <v>Medium Population-Middle Poverty</v>
      </c>
      <c r="B20049" s="35" t="s">
        <v>20068</v>
      </c>
      <c r="C20049" s="37">
        <v>3524.0</v>
      </c>
      <c r="D20049" s="37">
        <v>0.146424517593644</v>
      </c>
      <c r="E20049" s="37" t="s">
        <v>15</v>
      </c>
      <c r="F20049" s="37" t="s">
        <v>10</v>
      </c>
    </row>
    <row r="20050">
      <c r="A20050" s="36" t="str">
        <f t="shared" si="1"/>
        <v>Low Population-Middle Poverty</v>
      </c>
      <c r="B20050" s="35" t="s">
        <v>20069</v>
      </c>
      <c r="C20050" s="37">
        <v>394.0</v>
      </c>
      <c r="D20050" s="37">
        <v>0.228426395939086</v>
      </c>
      <c r="E20050" s="37" t="s">
        <v>16</v>
      </c>
      <c r="F20050" s="37" t="s">
        <v>10</v>
      </c>
    </row>
    <row r="20051">
      <c r="A20051" s="36" t="str">
        <f t="shared" si="1"/>
        <v>High Population-Middle Poverty</v>
      </c>
      <c r="B20051" s="35" t="s">
        <v>20070</v>
      </c>
      <c r="C20051" s="37">
        <v>13780.0</v>
      </c>
      <c r="D20051" s="37">
        <v>0.109288824383164</v>
      </c>
      <c r="E20051" s="37" t="s">
        <v>14</v>
      </c>
      <c r="F20051" s="37" t="s">
        <v>10</v>
      </c>
    </row>
    <row r="20052">
      <c r="A20052" s="36" t="str">
        <f t="shared" si="1"/>
        <v>High Population-Low Poverty</v>
      </c>
      <c r="B20052" s="35" t="s">
        <v>20071</v>
      </c>
      <c r="C20052" s="37">
        <v>24014.0</v>
      </c>
      <c r="D20052" s="37">
        <v>0.0753310568834846</v>
      </c>
      <c r="E20052" s="37" t="s">
        <v>14</v>
      </c>
      <c r="F20052" s="37" t="s">
        <v>9</v>
      </c>
    </row>
    <row r="20053">
      <c r="A20053" s="36" t="str">
        <f t="shared" si="1"/>
        <v>High Population-Low Poverty</v>
      </c>
      <c r="B20053" s="35" t="s">
        <v>20072</v>
      </c>
      <c r="C20053" s="37">
        <v>50372.0</v>
      </c>
      <c r="D20053" s="37">
        <v>0.0478241880409751</v>
      </c>
      <c r="E20053" s="37" t="s">
        <v>14</v>
      </c>
      <c r="F20053" s="37" t="s">
        <v>9</v>
      </c>
    </row>
    <row r="20054">
      <c r="A20054" s="36" t="str">
        <f t="shared" si="1"/>
        <v>High Population-Low Poverty</v>
      </c>
      <c r="B20054" s="35" t="s">
        <v>20073</v>
      </c>
      <c r="C20054" s="37">
        <v>29314.0</v>
      </c>
      <c r="D20054" s="37">
        <v>0.0790407313911442</v>
      </c>
      <c r="E20054" s="37" t="s">
        <v>14</v>
      </c>
      <c r="F20054" s="37" t="s">
        <v>9</v>
      </c>
    </row>
    <row r="20055">
      <c r="A20055" s="36" t="str">
        <f t="shared" si="1"/>
        <v>High Population-Low Poverty</v>
      </c>
      <c r="B20055" s="35" t="s">
        <v>20074</v>
      </c>
      <c r="C20055" s="37">
        <v>33201.0</v>
      </c>
      <c r="D20055" s="37">
        <v>0.03828197945845</v>
      </c>
      <c r="E20055" s="37" t="s">
        <v>14</v>
      </c>
      <c r="F20055" s="37" t="s">
        <v>9</v>
      </c>
    </row>
    <row r="20056">
      <c r="A20056" s="36" t="str">
        <f t="shared" si="1"/>
        <v>High Population-Low Poverty</v>
      </c>
      <c r="B20056" s="35" t="s">
        <v>20075</v>
      </c>
      <c r="C20056" s="37">
        <v>21668.0</v>
      </c>
      <c r="D20056" s="37">
        <v>0.0628576702972125</v>
      </c>
      <c r="E20056" s="37" t="s">
        <v>14</v>
      </c>
      <c r="F20056" s="37" t="s">
        <v>9</v>
      </c>
    </row>
    <row r="20057">
      <c r="A20057" s="36" t="str">
        <f t="shared" si="1"/>
        <v>High Population-Low Poverty</v>
      </c>
      <c r="B20057" s="35" t="s">
        <v>20076</v>
      </c>
      <c r="C20057" s="37">
        <v>45772.0</v>
      </c>
      <c r="D20057" s="37">
        <v>0.0421436686183693</v>
      </c>
      <c r="E20057" s="37" t="s">
        <v>14</v>
      </c>
      <c r="F20057" s="37" t="s">
        <v>9</v>
      </c>
    </row>
    <row r="20058">
      <c r="A20058" s="36" t="str">
        <f t="shared" si="1"/>
        <v>High Population-Low Poverty</v>
      </c>
      <c r="B20058" s="35" t="s">
        <v>20077</v>
      </c>
      <c r="C20058" s="37">
        <v>10879.0</v>
      </c>
      <c r="D20058" s="37">
        <v>0.0245426969390569</v>
      </c>
      <c r="E20058" s="37" t="s">
        <v>14</v>
      </c>
      <c r="F20058" s="37" t="s">
        <v>9</v>
      </c>
    </row>
    <row r="20059">
      <c r="A20059" s="36" t="str">
        <f t="shared" si="1"/>
        <v>High Population-Low Poverty</v>
      </c>
      <c r="B20059" s="35" t="s">
        <v>20078</v>
      </c>
      <c r="C20059" s="37">
        <v>25757.0</v>
      </c>
      <c r="D20059" s="37">
        <v>0.0646426214233024</v>
      </c>
      <c r="E20059" s="37" t="s">
        <v>14</v>
      </c>
      <c r="F20059" s="37" t="s">
        <v>9</v>
      </c>
    </row>
    <row r="20060">
      <c r="A20060" s="36" t="str">
        <f t="shared" si="1"/>
        <v>High Population-Low Poverty</v>
      </c>
      <c r="B20060" s="35" t="s">
        <v>20079</v>
      </c>
      <c r="C20060" s="37">
        <v>48124.0</v>
      </c>
      <c r="D20060" s="37">
        <v>0.0664533289003408</v>
      </c>
      <c r="E20060" s="37" t="s">
        <v>14</v>
      </c>
      <c r="F20060" s="37" t="s">
        <v>9</v>
      </c>
    </row>
    <row r="20061">
      <c r="A20061" s="36" t="str">
        <f t="shared" si="1"/>
        <v>High Population-Low Poverty</v>
      </c>
      <c r="B20061" s="35" t="s">
        <v>20080</v>
      </c>
      <c r="C20061" s="37">
        <v>26503.0</v>
      </c>
      <c r="D20061" s="37">
        <v>0.0446364562502358</v>
      </c>
      <c r="E20061" s="37" t="s">
        <v>14</v>
      </c>
      <c r="F20061" s="37" t="s">
        <v>9</v>
      </c>
    </row>
    <row r="20062">
      <c r="A20062" s="36" t="str">
        <f t="shared" si="1"/>
        <v>High Population-Low Poverty</v>
      </c>
      <c r="B20062" s="35" t="s">
        <v>20081</v>
      </c>
      <c r="C20062" s="37">
        <v>58873.0</v>
      </c>
      <c r="D20062" s="37">
        <v>0.0916209467837549</v>
      </c>
      <c r="E20062" s="37" t="s">
        <v>14</v>
      </c>
      <c r="F20062" s="37" t="s">
        <v>9</v>
      </c>
    </row>
    <row r="20063">
      <c r="A20063" s="36" t="str">
        <f t="shared" si="1"/>
        <v>High Population-Middle Poverty</v>
      </c>
      <c r="B20063" s="35" t="s">
        <v>20082</v>
      </c>
      <c r="C20063" s="37">
        <v>29967.0</v>
      </c>
      <c r="D20063" s="37">
        <v>0.138852738011813</v>
      </c>
      <c r="E20063" s="37" t="s">
        <v>14</v>
      </c>
      <c r="F20063" s="37" t="s">
        <v>10</v>
      </c>
    </row>
    <row r="20064">
      <c r="A20064" s="36" t="str">
        <f t="shared" si="1"/>
        <v>Medium Population-Low Poverty</v>
      </c>
      <c r="B20064" s="35" t="s">
        <v>20083</v>
      </c>
      <c r="C20064" s="37">
        <v>9765.0</v>
      </c>
      <c r="D20064" s="37">
        <v>0.0879672299027138</v>
      </c>
      <c r="E20064" s="37" t="s">
        <v>15</v>
      </c>
      <c r="F20064" s="37" t="s">
        <v>9</v>
      </c>
    </row>
    <row r="20065">
      <c r="A20065" s="36" t="str">
        <f t="shared" si="1"/>
        <v>Medium Population-Low Poverty</v>
      </c>
      <c r="B20065" s="35" t="s">
        <v>20084</v>
      </c>
      <c r="C20065" s="37">
        <v>5548.0</v>
      </c>
      <c r="D20065" s="37">
        <v>0.0362292718096611</v>
      </c>
      <c r="E20065" s="37" t="s">
        <v>15</v>
      </c>
      <c r="F20065" s="37" t="s">
        <v>9</v>
      </c>
    </row>
    <row r="20066">
      <c r="A20066" s="36" t="str">
        <f t="shared" si="1"/>
        <v>Medium Population-Low Poverty</v>
      </c>
      <c r="B20066" s="35" t="s">
        <v>20085</v>
      </c>
      <c r="C20066" s="37">
        <v>8477.0</v>
      </c>
      <c r="D20066" s="37">
        <v>0.0243010498997287</v>
      </c>
      <c r="E20066" s="37" t="s">
        <v>15</v>
      </c>
      <c r="F20066" s="37" t="s">
        <v>9</v>
      </c>
    </row>
    <row r="20067">
      <c r="A20067" s="36" t="str">
        <f t="shared" si="1"/>
        <v>High Population-Low Poverty</v>
      </c>
      <c r="B20067" s="35" t="s">
        <v>20086</v>
      </c>
      <c r="C20067" s="37">
        <v>40742.0</v>
      </c>
      <c r="D20067" s="37">
        <v>0.0612881056403711</v>
      </c>
      <c r="E20067" s="37" t="s">
        <v>14</v>
      </c>
      <c r="F20067" s="37" t="s">
        <v>9</v>
      </c>
    </row>
    <row r="20068">
      <c r="A20068" s="36" t="str">
        <f t="shared" si="1"/>
        <v>High Population-Low Poverty</v>
      </c>
      <c r="B20068" s="35" t="s">
        <v>20087</v>
      </c>
      <c r="C20068" s="37">
        <v>13815.0</v>
      </c>
      <c r="D20068" s="37">
        <v>0.040752804922186</v>
      </c>
      <c r="E20068" s="37" t="s">
        <v>14</v>
      </c>
      <c r="F20068" s="37" t="s">
        <v>9</v>
      </c>
    </row>
    <row r="20069">
      <c r="A20069" s="36" t="str">
        <f t="shared" si="1"/>
        <v>Medium Population-Low Poverty</v>
      </c>
      <c r="B20069" s="35" t="s">
        <v>20088</v>
      </c>
      <c r="C20069" s="37">
        <v>560.0</v>
      </c>
      <c r="D20069" s="37">
        <v>0.00357142857142857</v>
      </c>
      <c r="E20069" s="37" t="s">
        <v>15</v>
      </c>
      <c r="F20069" s="37" t="s">
        <v>9</v>
      </c>
    </row>
    <row r="20070">
      <c r="A20070" s="36" t="str">
        <f t="shared" si="1"/>
        <v>High Population-Low Poverty</v>
      </c>
      <c r="B20070" s="35" t="s">
        <v>20089</v>
      </c>
      <c r="C20070" s="37">
        <v>36693.0</v>
      </c>
      <c r="D20070" s="37">
        <v>0.0614831166707546</v>
      </c>
      <c r="E20070" s="37" t="s">
        <v>14</v>
      </c>
      <c r="F20070" s="37" t="s">
        <v>9</v>
      </c>
    </row>
    <row r="20071">
      <c r="A20071" s="36" t="str">
        <f t="shared" si="1"/>
        <v>High Population-Low Poverty</v>
      </c>
      <c r="B20071" s="35" t="s">
        <v>20090</v>
      </c>
      <c r="C20071" s="37">
        <v>37165.0</v>
      </c>
      <c r="D20071" s="37">
        <v>0.0512040898695009</v>
      </c>
      <c r="E20071" s="37" t="s">
        <v>14</v>
      </c>
      <c r="F20071" s="37" t="s">
        <v>9</v>
      </c>
    </row>
    <row r="20072">
      <c r="A20072" s="36" t="str">
        <f t="shared" si="1"/>
        <v>High Population-Middle Poverty</v>
      </c>
      <c r="B20072" s="35" t="s">
        <v>20091</v>
      </c>
      <c r="C20072" s="37">
        <v>13626.0</v>
      </c>
      <c r="D20072" s="37">
        <v>0.158373697343314</v>
      </c>
      <c r="E20072" s="37" t="s">
        <v>14</v>
      </c>
      <c r="F20072" s="37" t="s">
        <v>10</v>
      </c>
    </row>
    <row r="20073">
      <c r="A20073" s="36" t="str">
        <f t="shared" si="1"/>
        <v>Medium Population-Low Poverty</v>
      </c>
      <c r="B20073" s="35" t="s">
        <v>20092</v>
      </c>
      <c r="C20073" s="37">
        <v>2077.0</v>
      </c>
      <c r="D20073" s="37">
        <v>0.0712566201251806</v>
      </c>
      <c r="E20073" s="37" t="s">
        <v>15</v>
      </c>
      <c r="F20073" s="37" t="s">
        <v>9</v>
      </c>
    </row>
    <row r="20074">
      <c r="A20074" s="36" t="str">
        <f t="shared" si="1"/>
        <v>High Population-Low Poverty</v>
      </c>
      <c r="B20074" s="35" t="s">
        <v>20093</v>
      </c>
      <c r="C20074" s="37">
        <v>29536.0</v>
      </c>
      <c r="D20074" s="37">
        <v>0.0494989165763814</v>
      </c>
      <c r="E20074" s="37" t="s">
        <v>14</v>
      </c>
      <c r="F20074" s="37" t="s">
        <v>9</v>
      </c>
    </row>
    <row r="20075">
      <c r="A20075" s="36" t="str">
        <f t="shared" si="1"/>
        <v>Medium Population-Middle Poverty</v>
      </c>
      <c r="B20075" s="35" t="s">
        <v>20094</v>
      </c>
      <c r="C20075" s="37">
        <v>5280.0</v>
      </c>
      <c r="D20075" s="37">
        <v>0.172348484848485</v>
      </c>
      <c r="E20075" s="37" t="s">
        <v>15</v>
      </c>
      <c r="F20075" s="37" t="s">
        <v>10</v>
      </c>
    </row>
    <row r="20076">
      <c r="A20076" s="36" t="str">
        <f t="shared" si="1"/>
        <v>Medium Population-Low Poverty</v>
      </c>
      <c r="B20076" s="35" t="s">
        <v>20095</v>
      </c>
      <c r="C20076" s="37">
        <v>8897.0</v>
      </c>
      <c r="D20076" s="37">
        <v>0.0817129369450377</v>
      </c>
      <c r="E20076" s="37" t="s">
        <v>15</v>
      </c>
      <c r="F20076" s="37" t="s">
        <v>9</v>
      </c>
    </row>
    <row r="20077">
      <c r="A20077" s="36" t="str">
        <f t="shared" si="1"/>
        <v>Medium Population-Low Poverty</v>
      </c>
      <c r="B20077" s="35" t="s">
        <v>20096</v>
      </c>
      <c r="C20077" s="37">
        <v>8286.0</v>
      </c>
      <c r="D20077" s="37">
        <v>0.0655322230267922</v>
      </c>
      <c r="E20077" s="37" t="s">
        <v>15</v>
      </c>
      <c r="F20077" s="37" t="s">
        <v>9</v>
      </c>
    </row>
    <row r="20078">
      <c r="A20078" s="36" t="str">
        <f t="shared" si="1"/>
        <v>Medium Population-Low Poverty</v>
      </c>
      <c r="B20078" s="35" t="s">
        <v>20097</v>
      </c>
      <c r="C20078" s="37">
        <v>2512.0</v>
      </c>
      <c r="D20078" s="37">
        <v>0.0429936305732484</v>
      </c>
      <c r="E20078" s="37" t="s">
        <v>15</v>
      </c>
      <c r="F20078" s="37" t="s">
        <v>9</v>
      </c>
    </row>
    <row r="20079">
      <c r="A20079" s="36" t="str">
        <f t="shared" si="1"/>
        <v>Medium Population-Low Poverty</v>
      </c>
      <c r="B20079" s="35" t="s">
        <v>20098</v>
      </c>
      <c r="C20079" s="37">
        <v>9902.0</v>
      </c>
      <c r="D20079" s="37">
        <v>0.0501918804281963</v>
      </c>
      <c r="E20079" s="37" t="s">
        <v>15</v>
      </c>
      <c r="F20079" s="37" t="s">
        <v>9</v>
      </c>
    </row>
    <row r="20080">
      <c r="A20080" s="36" t="str">
        <f t="shared" si="1"/>
        <v>High Population-Low Poverty</v>
      </c>
      <c r="B20080" s="35" t="s">
        <v>20099</v>
      </c>
      <c r="C20080" s="37">
        <v>20118.0</v>
      </c>
      <c r="D20080" s="37">
        <v>0.0240580574609802</v>
      </c>
      <c r="E20080" s="37" t="s">
        <v>14</v>
      </c>
      <c r="F20080" s="37" t="s">
        <v>9</v>
      </c>
    </row>
    <row r="20081">
      <c r="A20081" s="36" t="str">
        <f t="shared" si="1"/>
        <v>High Population-Low Poverty</v>
      </c>
      <c r="B20081" s="35" t="s">
        <v>20100</v>
      </c>
      <c r="C20081" s="37">
        <v>35133.0</v>
      </c>
      <c r="D20081" s="37">
        <v>0.0367176159166595</v>
      </c>
      <c r="E20081" s="37" t="s">
        <v>14</v>
      </c>
      <c r="F20081" s="37" t="s">
        <v>9</v>
      </c>
    </row>
    <row r="20082">
      <c r="A20082" s="36" t="str">
        <f t="shared" si="1"/>
        <v>High Population-Low Poverty</v>
      </c>
      <c r="B20082" s="35" t="s">
        <v>20101</v>
      </c>
      <c r="C20082" s="37">
        <v>41978.0</v>
      </c>
      <c r="D20082" s="37">
        <v>0.0341845728715041</v>
      </c>
      <c r="E20082" s="37" t="s">
        <v>14</v>
      </c>
      <c r="F20082" s="37" t="s">
        <v>9</v>
      </c>
    </row>
    <row r="20083">
      <c r="A20083" s="36" t="str">
        <f t="shared" si="1"/>
        <v>High Population-Low Poverty</v>
      </c>
      <c r="B20083" s="35" t="s">
        <v>20102</v>
      </c>
      <c r="C20083" s="37">
        <v>28767.0</v>
      </c>
      <c r="D20083" s="37">
        <v>0.0320158514965064</v>
      </c>
      <c r="E20083" s="37" t="s">
        <v>14</v>
      </c>
      <c r="F20083" s="37" t="s">
        <v>9</v>
      </c>
    </row>
    <row r="20084">
      <c r="A20084" s="36" t="str">
        <f t="shared" si="1"/>
        <v>High Population-Low Poverty</v>
      </c>
      <c r="B20084" s="35" t="s">
        <v>20103</v>
      </c>
      <c r="C20084" s="37">
        <v>32374.0</v>
      </c>
      <c r="D20084" s="37">
        <v>0.0672453203187743</v>
      </c>
      <c r="E20084" s="37" t="s">
        <v>14</v>
      </c>
      <c r="F20084" s="37" t="s">
        <v>9</v>
      </c>
    </row>
    <row r="20085">
      <c r="A20085" s="36" t="str">
        <f t="shared" si="1"/>
        <v>High Population-Low Poverty</v>
      </c>
      <c r="B20085" s="35" t="s">
        <v>20104</v>
      </c>
      <c r="C20085" s="37">
        <v>23233.0</v>
      </c>
      <c r="D20085" s="37">
        <v>0.0577626651745362</v>
      </c>
      <c r="E20085" s="37" t="s">
        <v>14</v>
      </c>
      <c r="F20085" s="37" t="s">
        <v>9</v>
      </c>
    </row>
    <row r="20086">
      <c r="A20086" s="36" t="str">
        <f t="shared" si="1"/>
        <v>High Population-Low Poverty</v>
      </c>
      <c r="B20086" s="35" t="s">
        <v>20105</v>
      </c>
      <c r="C20086" s="37">
        <v>23102.0</v>
      </c>
      <c r="D20086" s="37">
        <v>0.0616829711713272</v>
      </c>
      <c r="E20086" s="37" t="s">
        <v>14</v>
      </c>
      <c r="F20086" s="37" t="s">
        <v>9</v>
      </c>
    </row>
    <row r="20087">
      <c r="A20087" s="36" t="str">
        <f t="shared" si="1"/>
        <v>High Population-Low Poverty</v>
      </c>
      <c r="B20087" s="35" t="s">
        <v>20106</v>
      </c>
      <c r="C20087" s="37">
        <v>55168.0</v>
      </c>
      <c r="D20087" s="37">
        <v>0.0544518561484919</v>
      </c>
      <c r="E20087" s="37" t="s">
        <v>14</v>
      </c>
      <c r="F20087" s="37" t="s">
        <v>9</v>
      </c>
    </row>
    <row r="20088">
      <c r="A20088" s="36" t="str">
        <f t="shared" si="1"/>
        <v>High Population-Low Poverty</v>
      </c>
      <c r="B20088" s="35" t="s">
        <v>20107</v>
      </c>
      <c r="C20088" s="37">
        <v>36868.0</v>
      </c>
      <c r="D20088" s="37">
        <v>0.0652598459368558</v>
      </c>
      <c r="E20088" s="37" t="s">
        <v>14</v>
      </c>
      <c r="F20088" s="37" t="s">
        <v>9</v>
      </c>
    </row>
    <row r="20089">
      <c r="A20089" s="36" t="str">
        <f t="shared" si="1"/>
        <v>High Population-Low Poverty</v>
      </c>
      <c r="B20089" s="35" t="s">
        <v>20108</v>
      </c>
      <c r="C20089" s="37">
        <v>26851.0</v>
      </c>
      <c r="D20089" s="37">
        <v>0.0619343786078731</v>
      </c>
      <c r="E20089" s="37" t="s">
        <v>14</v>
      </c>
      <c r="F20089" s="37" t="s">
        <v>9</v>
      </c>
    </row>
    <row r="20090">
      <c r="A20090" s="36" t="str">
        <f t="shared" si="1"/>
        <v>High Population-Low Poverty</v>
      </c>
      <c r="B20090" s="35" t="s">
        <v>20109</v>
      </c>
      <c r="C20090" s="37">
        <v>39693.0</v>
      </c>
      <c r="D20090" s="37">
        <v>0.0420729095810344</v>
      </c>
      <c r="E20090" s="37" t="s">
        <v>14</v>
      </c>
      <c r="F20090" s="37" t="s">
        <v>9</v>
      </c>
    </row>
    <row r="20091">
      <c r="A20091" s="36" t="str">
        <f t="shared" si="1"/>
        <v>High Population-Middle Poverty</v>
      </c>
      <c r="B20091" s="35" t="s">
        <v>20110</v>
      </c>
      <c r="C20091" s="37">
        <v>15069.0</v>
      </c>
      <c r="D20091" s="37">
        <v>0.263056606277789</v>
      </c>
      <c r="E20091" s="37" t="s">
        <v>14</v>
      </c>
      <c r="F20091" s="37" t="s">
        <v>10</v>
      </c>
    </row>
    <row r="20092">
      <c r="A20092" s="36" t="str">
        <f t="shared" si="1"/>
        <v>High Population-Low Poverty</v>
      </c>
      <c r="B20092" s="35" t="s">
        <v>20111</v>
      </c>
      <c r="C20092" s="37">
        <v>37880.0</v>
      </c>
      <c r="D20092" s="37">
        <v>0.0554646251319958</v>
      </c>
      <c r="E20092" s="37" t="s">
        <v>14</v>
      </c>
      <c r="F20092" s="37" t="s">
        <v>9</v>
      </c>
    </row>
    <row r="20093">
      <c r="A20093" s="36" t="str">
        <f t="shared" si="1"/>
        <v>High Population-Low Poverty</v>
      </c>
      <c r="B20093" s="35" t="s">
        <v>20112</v>
      </c>
      <c r="C20093" s="37">
        <v>37292.0</v>
      </c>
      <c r="D20093" s="37">
        <v>0.0452643998712861</v>
      </c>
      <c r="E20093" s="37" t="s">
        <v>14</v>
      </c>
      <c r="F20093" s="37" t="s">
        <v>9</v>
      </c>
    </row>
    <row r="20094">
      <c r="A20094" s="36" t="str">
        <f t="shared" si="1"/>
        <v>Medium Population-Low Poverty</v>
      </c>
      <c r="B20094" s="35" t="s">
        <v>20113</v>
      </c>
      <c r="C20094" s="37">
        <v>8030.0</v>
      </c>
      <c r="D20094" s="37">
        <v>0.0529265255292653</v>
      </c>
      <c r="E20094" s="37" t="s">
        <v>15</v>
      </c>
      <c r="F20094" s="37" t="s">
        <v>9</v>
      </c>
    </row>
    <row r="20095">
      <c r="A20095" s="36" t="str">
        <f t="shared" si="1"/>
        <v>High Population-Middle Poverty</v>
      </c>
      <c r="B20095" s="35" t="s">
        <v>20114</v>
      </c>
      <c r="C20095" s="37">
        <v>15983.0</v>
      </c>
      <c r="D20095" s="37">
        <v>0.10310955390102</v>
      </c>
      <c r="E20095" s="37" t="s">
        <v>14</v>
      </c>
      <c r="F20095" s="37" t="s">
        <v>10</v>
      </c>
    </row>
    <row r="20096">
      <c r="A20096" s="36" t="str">
        <f t="shared" si="1"/>
        <v>Medium Population-Middle Poverty</v>
      </c>
      <c r="B20096" s="35" t="s">
        <v>20115</v>
      </c>
      <c r="C20096" s="37">
        <v>3559.0</v>
      </c>
      <c r="D20096" s="37">
        <v>0.17336330429896</v>
      </c>
      <c r="E20096" s="37" t="s">
        <v>15</v>
      </c>
      <c r="F20096" s="37" t="s">
        <v>10</v>
      </c>
    </row>
    <row r="20097">
      <c r="A20097" s="36" t="str">
        <f t="shared" si="1"/>
        <v>Medium Population-Low Poverty</v>
      </c>
      <c r="B20097" s="35" t="s">
        <v>20116</v>
      </c>
      <c r="C20097" s="37">
        <v>1021.0</v>
      </c>
      <c r="D20097" s="37">
        <v>0.0215475024485798</v>
      </c>
      <c r="E20097" s="37" t="s">
        <v>15</v>
      </c>
      <c r="F20097" s="37" t="s">
        <v>9</v>
      </c>
    </row>
    <row r="20098">
      <c r="A20098" s="36" t="str">
        <f t="shared" si="1"/>
        <v>High Population-Low Poverty</v>
      </c>
      <c r="B20098" s="35" t="s">
        <v>20117</v>
      </c>
      <c r="C20098" s="37">
        <v>61400.0</v>
      </c>
      <c r="D20098" s="37">
        <v>0.0928175895765472</v>
      </c>
      <c r="E20098" s="37" t="s">
        <v>14</v>
      </c>
      <c r="F20098" s="37" t="s">
        <v>9</v>
      </c>
    </row>
    <row r="20099">
      <c r="A20099" s="36" t="str">
        <f t="shared" si="1"/>
        <v>High Population-Middle Poverty</v>
      </c>
      <c r="B20099" s="35" t="s">
        <v>20118</v>
      </c>
      <c r="C20099" s="37">
        <v>39391.0</v>
      </c>
      <c r="D20099" s="37">
        <v>0.116676398162017</v>
      </c>
      <c r="E20099" s="37" t="s">
        <v>14</v>
      </c>
      <c r="F20099" s="37" t="s">
        <v>10</v>
      </c>
    </row>
    <row r="20100">
      <c r="A20100" s="36" t="str">
        <f t="shared" si="1"/>
        <v>High Population-Low Poverty</v>
      </c>
      <c r="B20100" s="35" t="s">
        <v>20119</v>
      </c>
      <c r="C20100" s="37">
        <v>31476.0</v>
      </c>
      <c r="D20100" s="37">
        <v>0.0782183250730715</v>
      </c>
      <c r="E20100" s="37" t="s">
        <v>14</v>
      </c>
      <c r="F20100" s="37" t="s">
        <v>9</v>
      </c>
    </row>
    <row r="20101">
      <c r="A20101" s="36" t="str">
        <f t="shared" si="1"/>
        <v>High Population-Middle Poverty</v>
      </c>
      <c r="B20101" s="35" t="s">
        <v>20120</v>
      </c>
      <c r="C20101" s="37">
        <v>28151.0</v>
      </c>
      <c r="D20101" s="37">
        <v>0.111044012646087</v>
      </c>
      <c r="E20101" s="37" t="s">
        <v>14</v>
      </c>
      <c r="F20101" s="37" t="s">
        <v>10</v>
      </c>
    </row>
    <row r="20102">
      <c r="A20102" s="36" t="str">
        <f t="shared" si="1"/>
        <v>Medium Population-Low Poverty</v>
      </c>
      <c r="B20102" s="35" t="s">
        <v>20121</v>
      </c>
      <c r="C20102" s="37">
        <v>9609.0</v>
      </c>
      <c r="D20102" s="37">
        <v>0.074201269643043</v>
      </c>
      <c r="E20102" s="37" t="s">
        <v>15</v>
      </c>
      <c r="F20102" s="37" t="s">
        <v>9</v>
      </c>
    </row>
    <row r="20103">
      <c r="A20103" s="36" t="str">
        <f t="shared" si="1"/>
        <v>Medium Population-Low Poverty</v>
      </c>
      <c r="B20103" s="35" t="s">
        <v>20122</v>
      </c>
      <c r="C20103" s="37">
        <v>9971.0</v>
      </c>
      <c r="D20103" s="37">
        <v>0.0279811453214322</v>
      </c>
      <c r="E20103" s="37" t="s">
        <v>15</v>
      </c>
      <c r="F20103" s="37" t="s">
        <v>9</v>
      </c>
    </row>
    <row r="20104">
      <c r="A20104" s="36" t="str">
        <f t="shared" si="1"/>
        <v>High Population-Low Poverty</v>
      </c>
      <c r="B20104" s="35" t="s">
        <v>20123</v>
      </c>
      <c r="C20104" s="37">
        <v>16585.0</v>
      </c>
      <c r="D20104" s="37">
        <v>0.0499849261380766</v>
      </c>
      <c r="E20104" s="37" t="s">
        <v>14</v>
      </c>
      <c r="F20104" s="37" t="s">
        <v>9</v>
      </c>
    </row>
    <row r="20105">
      <c r="A20105" s="36" t="str">
        <f t="shared" si="1"/>
        <v>High Population-Middle Poverty</v>
      </c>
      <c r="B20105" s="35" t="s">
        <v>20124</v>
      </c>
      <c r="C20105" s="37">
        <v>69090.0</v>
      </c>
      <c r="D20105" s="37">
        <v>0.202532928064843</v>
      </c>
      <c r="E20105" s="37" t="s">
        <v>14</v>
      </c>
      <c r="F20105" s="37" t="s">
        <v>10</v>
      </c>
    </row>
    <row r="20106">
      <c r="A20106" s="36" t="str">
        <f t="shared" si="1"/>
        <v>High Population-Middle Poverty</v>
      </c>
      <c r="B20106" s="35" t="s">
        <v>20125</v>
      </c>
      <c r="C20106" s="37">
        <v>26432.0</v>
      </c>
      <c r="D20106" s="37">
        <v>0.106537530266344</v>
      </c>
      <c r="E20106" s="37" t="s">
        <v>14</v>
      </c>
      <c r="F20106" s="37" t="s">
        <v>10</v>
      </c>
    </row>
    <row r="20107">
      <c r="A20107" s="36" t="str">
        <f t="shared" si="1"/>
        <v>Medium Population-Low Poverty</v>
      </c>
      <c r="B20107" s="35" t="s">
        <v>20126</v>
      </c>
      <c r="C20107" s="37">
        <v>3288.0</v>
      </c>
      <c r="D20107" s="37">
        <v>0.0881995133819951</v>
      </c>
      <c r="E20107" s="37" t="s">
        <v>15</v>
      </c>
      <c r="F20107" s="37" t="s">
        <v>9</v>
      </c>
    </row>
    <row r="20108">
      <c r="A20108" s="36" t="str">
        <f t="shared" si="1"/>
        <v>High Population-Low Poverty</v>
      </c>
      <c r="B20108" s="35" t="s">
        <v>20127</v>
      </c>
      <c r="C20108" s="37">
        <v>41266.0</v>
      </c>
      <c r="D20108" s="37">
        <v>0.0438617748267339</v>
      </c>
      <c r="E20108" s="37" t="s">
        <v>14</v>
      </c>
      <c r="F20108" s="37" t="s">
        <v>9</v>
      </c>
    </row>
    <row r="20109">
      <c r="A20109" s="36" t="str">
        <f t="shared" si="1"/>
        <v>High Population-Middle Poverty</v>
      </c>
      <c r="B20109" s="35" t="s">
        <v>20128</v>
      </c>
      <c r="C20109" s="37">
        <v>37908.0</v>
      </c>
      <c r="D20109" s="37">
        <v>0.11042524005487</v>
      </c>
      <c r="E20109" s="37" t="s">
        <v>14</v>
      </c>
      <c r="F20109" s="37" t="s">
        <v>10</v>
      </c>
    </row>
    <row r="20110">
      <c r="A20110" s="36" t="str">
        <f t="shared" si="1"/>
        <v>High Population-Low Poverty</v>
      </c>
      <c r="B20110" s="35" t="s">
        <v>20129</v>
      </c>
      <c r="C20110" s="37">
        <v>27266.0</v>
      </c>
      <c r="D20110" s="37">
        <v>0.0326780605882784</v>
      </c>
      <c r="E20110" s="37" t="s">
        <v>14</v>
      </c>
      <c r="F20110" s="37" t="s">
        <v>9</v>
      </c>
    </row>
    <row r="20111">
      <c r="A20111" s="36" t="str">
        <f t="shared" si="1"/>
        <v>High Population-Low Poverty</v>
      </c>
      <c r="B20111" s="35" t="s">
        <v>20130</v>
      </c>
      <c r="C20111" s="37">
        <v>19413.0</v>
      </c>
      <c r="D20111" s="37">
        <v>0.042806366867563</v>
      </c>
      <c r="E20111" s="37" t="s">
        <v>14</v>
      </c>
      <c r="F20111" s="37" t="s">
        <v>9</v>
      </c>
    </row>
    <row r="20112">
      <c r="A20112" s="36" t="str">
        <f t="shared" si="1"/>
        <v>Medium Population-Low Poverty</v>
      </c>
      <c r="B20112" s="35" t="s">
        <v>20131</v>
      </c>
      <c r="C20112" s="37">
        <v>6803.0</v>
      </c>
      <c r="D20112" s="37">
        <v>0.0233720417462884</v>
      </c>
      <c r="E20112" s="37" t="s">
        <v>15</v>
      </c>
      <c r="F20112" s="37" t="s">
        <v>9</v>
      </c>
    </row>
    <row r="20113">
      <c r="A20113" s="36" t="str">
        <f t="shared" si="1"/>
        <v>High Population-Low Poverty</v>
      </c>
      <c r="B20113" s="35" t="s">
        <v>20132</v>
      </c>
      <c r="C20113" s="37">
        <v>10786.0</v>
      </c>
      <c r="D20113" s="37">
        <v>0.0845540515483034</v>
      </c>
      <c r="E20113" s="37" t="s">
        <v>14</v>
      </c>
      <c r="F20113" s="37" t="s">
        <v>9</v>
      </c>
    </row>
    <row r="20114">
      <c r="A20114" s="36" t="str">
        <f t="shared" si="1"/>
        <v>High Population-Middle Poverty</v>
      </c>
      <c r="B20114" s="35" t="s">
        <v>20133</v>
      </c>
      <c r="C20114" s="37">
        <v>31469.0</v>
      </c>
      <c r="D20114" s="37">
        <v>0.117385363373479</v>
      </c>
      <c r="E20114" s="37" t="s">
        <v>14</v>
      </c>
      <c r="F20114" s="37" t="s">
        <v>10</v>
      </c>
    </row>
    <row r="20115">
      <c r="A20115" s="36" t="str">
        <f t="shared" si="1"/>
        <v>High Population-Middle Poverty</v>
      </c>
      <c r="B20115" s="35" t="s">
        <v>20134</v>
      </c>
      <c r="C20115" s="37">
        <v>30523.0</v>
      </c>
      <c r="D20115" s="37">
        <v>0.182583625462766</v>
      </c>
      <c r="E20115" s="37" t="s">
        <v>14</v>
      </c>
      <c r="F20115" s="37" t="s">
        <v>10</v>
      </c>
    </row>
    <row r="20116">
      <c r="A20116" s="36" t="str">
        <f t="shared" si="1"/>
        <v>High Population-Middle Poverty</v>
      </c>
      <c r="B20116" s="35" t="s">
        <v>20135</v>
      </c>
      <c r="C20116" s="37">
        <v>38996.0</v>
      </c>
      <c r="D20116" s="37">
        <v>0.12501282182788</v>
      </c>
      <c r="E20116" s="37" t="s">
        <v>14</v>
      </c>
      <c r="F20116" s="37" t="s">
        <v>10</v>
      </c>
    </row>
    <row r="20117">
      <c r="A20117" s="36" t="str">
        <f t="shared" si="1"/>
        <v>High Population-Low Poverty</v>
      </c>
      <c r="B20117" s="35" t="s">
        <v>20136</v>
      </c>
      <c r="C20117" s="37">
        <v>32728.0</v>
      </c>
      <c r="D20117" s="37">
        <v>0.0345881202639941</v>
      </c>
      <c r="E20117" s="37" t="s">
        <v>14</v>
      </c>
      <c r="F20117" s="37" t="s">
        <v>9</v>
      </c>
    </row>
    <row r="20118">
      <c r="A20118" s="36" t="str">
        <f t="shared" si="1"/>
        <v>High Population-Low Poverty</v>
      </c>
      <c r="B20118" s="35" t="s">
        <v>20137</v>
      </c>
      <c r="C20118" s="37">
        <v>42032.0</v>
      </c>
      <c r="D20118" s="37">
        <v>0.0446802436239056</v>
      </c>
      <c r="E20118" s="37" t="s">
        <v>14</v>
      </c>
      <c r="F20118" s="37" t="s">
        <v>9</v>
      </c>
    </row>
    <row r="20119">
      <c r="A20119" s="36" t="str">
        <f t="shared" si="1"/>
        <v>High Population-Middle Poverty</v>
      </c>
      <c r="B20119" s="35" t="s">
        <v>20138</v>
      </c>
      <c r="C20119" s="37">
        <v>18789.0</v>
      </c>
      <c r="D20119" s="37">
        <v>0.100164990153813</v>
      </c>
      <c r="E20119" s="37" t="s">
        <v>14</v>
      </c>
      <c r="F20119" s="37" t="s">
        <v>10</v>
      </c>
    </row>
    <row r="20120">
      <c r="A20120" s="36" t="str">
        <f t="shared" si="1"/>
        <v>High Population-Middle Poverty</v>
      </c>
      <c r="B20120" s="35" t="s">
        <v>20139</v>
      </c>
      <c r="C20120" s="37">
        <v>20132.0</v>
      </c>
      <c r="D20120" s="37">
        <v>0.134114842042519</v>
      </c>
      <c r="E20120" s="37" t="s">
        <v>14</v>
      </c>
      <c r="F20120" s="37" t="s">
        <v>10</v>
      </c>
    </row>
    <row r="20121">
      <c r="A20121" s="36" t="str">
        <f t="shared" si="1"/>
        <v>High Population-Low Poverty</v>
      </c>
      <c r="B20121" s="35" t="s">
        <v>20140</v>
      </c>
      <c r="C20121" s="37">
        <v>40175.0</v>
      </c>
      <c r="D20121" s="37">
        <v>0.0534909769757312</v>
      </c>
      <c r="E20121" s="37" t="s">
        <v>14</v>
      </c>
      <c r="F20121" s="37" t="s">
        <v>9</v>
      </c>
    </row>
    <row r="20122">
      <c r="A20122" s="36" t="str">
        <f t="shared" si="1"/>
        <v>High Population-Low Poverty</v>
      </c>
      <c r="B20122" s="35" t="s">
        <v>20141</v>
      </c>
      <c r="C20122" s="37">
        <v>22115.0</v>
      </c>
      <c r="D20122" s="37">
        <v>0.0586479764865476</v>
      </c>
      <c r="E20122" s="37" t="s">
        <v>14</v>
      </c>
      <c r="F20122" s="37" t="s">
        <v>9</v>
      </c>
    </row>
    <row r="20123">
      <c r="A20123" s="36" t="str">
        <f t="shared" si="1"/>
        <v>Medium Population-Low Poverty</v>
      </c>
      <c r="B20123" s="35" t="s">
        <v>20142</v>
      </c>
      <c r="C20123" s="37">
        <v>558.0</v>
      </c>
      <c r="D20123" s="37">
        <v>0.0340501792114695</v>
      </c>
      <c r="E20123" s="37" t="s">
        <v>15</v>
      </c>
      <c r="F20123" s="37" t="s">
        <v>9</v>
      </c>
    </row>
    <row r="20124">
      <c r="A20124" s="36" t="str">
        <f t="shared" si="1"/>
        <v>High Population-Middle Poverty</v>
      </c>
      <c r="B20124" s="35" t="s">
        <v>20143</v>
      </c>
      <c r="C20124" s="37">
        <v>39241.0</v>
      </c>
      <c r="D20124" s="37">
        <v>0.15888993654596</v>
      </c>
      <c r="E20124" s="37" t="s">
        <v>14</v>
      </c>
      <c r="F20124" s="37" t="s">
        <v>10</v>
      </c>
    </row>
    <row r="20125">
      <c r="A20125" s="36" t="str">
        <f t="shared" si="1"/>
        <v>Low Population-Low Poverty</v>
      </c>
      <c r="B20125" s="35" t="s">
        <v>20144</v>
      </c>
      <c r="C20125" s="37">
        <v>150.0</v>
      </c>
      <c r="D20125" s="37">
        <v>0.0</v>
      </c>
      <c r="E20125" s="37" t="s">
        <v>16</v>
      </c>
      <c r="F20125" s="37" t="s">
        <v>9</v>
      </c>
    </row>
    <row r="20126">
      <c r="A20126" s="36" t="str">
        <f t="shared" si="1"/>
        <v>Medium Population-Low Poverty</v>
      </c>
      <c r="B20126" s="35" t="s">
        <v>20145</v>
      </c>
      <c r="C20126" s="37">
        <v>4347.0</v>
      </c>
      <c r="D20126" s="37">
        <v>0.0807453416149068</v>
      </c>
      <c r="E20126" s="37" t="s">
        <v>15</v>
      </c>
      <c r="F20126" s="37" t="s">
        <v>9</v>
      </c>
    </row>
    <row r="20127">
      <c r="A20127" s="36" t="str">
        <f t="shared" si="1"/>
        <v>Low Population-Low Poverty</v>
      </c>
      <c r="B20127" s="35" t="s">
        <v>20146</v>
      </c>
      <c r="C20127" s="37">
        <v>339.0</v>
      </c>
      <c r="D20127" s="37">
        <v>0.0147492625368732</v>
      </c>
      <c r="E20127" s="37" t="s">
        <v>16</v>
      </c>
      <c r="F20127" s="37" t="s">
        <v>9</v>
      </c>
    </row>
    <row r="20128">
      <c r="A20128" s="36" t="str">
        <f t="shared" si="1"/>
        <v>High Population-Middle Poverty</v>
      </c>
      <c r="B20128" s="35" t="s">
        <v>20147</v>
      </c>
      <c r="C20128" s="37">
        <v>40926.0</v>
      </c>
      <c r="D20128" s="37">
        <v>0.278966915896985</v>
      </c>
      <c r="E20128" s="37" t="s">
        <v>14</v>
      </c>
      <c r="F20128" s="37" t="s">
        <v>10</v>
      </c>
    </row>
    <row r="20129">
      <c r="A20129" s="36" t="str">
        <f t="shared" si="1"/>
        <v>High Population-Low Poverty</v>
      </c>
      <c r="B20129" s="35" t="s">
        <v>20148</v>
      </c>
      <c r="C20129" s="37">
        <v>15782.0</v>
      </c>
      <c r="D20129" s="37">
        <v>0.0462552274743379</v>
      </c>
      <c r="E20129" s="37" t="s">
        <v>14</v>
      </c>
      <c r="F20129" s="37" t="s">
        <v>9</v>
      </c>
    </row>
    <row r="20130">
      <c r="A20130" s="36" t="str">
        <f t="shared" si="1"/>
        <v>High Population-Low Poverty</v>
      </c>
      <c r="B20130" s="35" t="s">
        <v>20149</v>
      </c>
      <c r="C20130" s="37">
        <v>10222.0</v>
      </c>
      <c r="D20130" s="37">
        <v>0.0457836039913911</v>
      </c>
      <c r="E20130" s="37" t="s">
        <v>14</v>
      </c>
      <c r="F20130" s="37" t="s">
        <v>9</v>
      </c>
    </row>
    <row r="20131">
      <c r="A20131" s="36" t="str">
        <f t="shared" si="1"/>
        <v>High Population-Middle Poverty</v>
      </c>
      <c r="B20131" s="35" t="s">
        <v>20150</v>
      </c>
      <c r="C20131" s="37">
        <v>50669.0</v>
      </c>
      <c r="D20131" s="37">
        <v>0.135270086246028</v>
      </c>
      <c r="E20131" s="37" t="s">
        <v>14</v>
      </c>
      <c r="F20131" s="37" t="s">
        <v>10</v>
      </c>
    </row>
    <row r="20132">
      <c r="A20132" s="36" t="str">
        <f t="shared" si="1"/>
        <v>High Population-Middle Poverty</v>
      </c>
      <c r="B20132" s="35" t="s">
        <v>20151</v>
      </c>
      <c r="C20132" s="37">
        <v>47340.0</v>
      </c>
      <c r="D20132" s="37">
        <v>0.117955217574989</v>
      </c>
      <c r="E20132" s="37" t="s">
        <v>14</v>
      </c>
      <c r="F20132" s="37" t="s">
        <v>10</v>
      </c>
    </row>
    <row r="20133">
      <c r="A20133" s="36" t="str">
        <f t="shared" si="1"/>
        <v>High Population-Low Poverty</v>
      </c>
      <c r="B20133" s="35" t="s">
        <v>20152</v>
      </c>
      <c r="C20133" s="37">
        <v>47125.0</v>
      </c>
      <c r="D20133" s="37">
        <v>0.0342068965517241</v>
      </c>
      <c r="E20133" s="37" t="s">
        <v>14</v>
      </c>
      <c r="F20133" s="37" t="s">
        <v>9</v>
      </c>
    </row>
    <row r="20134">
      <c r="A20134" s="36" t="str">
        <f t="shared" si="1"/>
        <v>Low Population-Middle Poverty</v>
      </c>
      <c r="B20134" s="35" t="s">
        <v>20153</v>
      </c>
      <c r="C20134" s="37">
        <v>260.0</v>
      </c>
      <c r="D20134" s="37">
        <v>0.246153846153846</v>
      </c>
      <c r="E20134" s="37" t="s">
        <v>16</v>
      </c>
      <c r="F20134" s="37" t="s">
        <v>10</v>
      </c>
    </row>
    <row r="20135">
      <c r="A20135" s="36" t="str">
        <f t="shared" si="1"/>
        <v>High Population-Middle Poverty</v>
      </c>
      <c r="B20135" s="35" t="s">
        <v>20154</v>
      </c>
      <c r="C20135" s="37">
        <v>13841.0</v>
      </c>
      <c r="D20135" s="37">
        <v>0.106495195433856</v>
      </c>
      <c r="E20135" s="37" t="s">
        <v>14</v>
      </c>
      <c r="F20135" s="37" t="s">
        <v>10</v>
      </c>
    </row>
    <row r="20136">
      <c r="A20136" s="36" t="str">
        <f t="shared" si="1"/>
        <v>High Population-Low Poverty</v>
      </c>
      <c r="B20136" s="35" t="s">
        <v>20155</v>
      </c>
      <c r="C20136" s="37">
        <v>17975.0</v>
      </c>
      <c r="D20136" s="37">
        <v>0.0613630041724618</v>
      </c>
      <c r="E20136" s="37" t="s">
        <v>14</v>
      </c>
      <c r="F20136" s="37" t="s">
        <v>9</v>
      </c>
    </row>
    <row r="20137">
      <c r="A20137" s="36" t="str">
        <f t="shared" si="1"/>
        <v>High Population-Middle Poverty</v>
      </c>
      <c r="B20137" s="35" t="s">
        <v>20156</v>
      </c>
      <c r="C20137" s="37">
        <v>38349.0</v>
      </c>
      <c r="D20137" s="37">
        <v>0.105061409684738</v>
      </c>
      <c r="E20137" s="37" t="s">
        <v>14</v>
      </c>
      <c r="F20137" s="37" t="s">
        <v>10</v>
      </c>
    </row>
    <row r="20138">
      <c r="A20138" s="36" t="str">
        <f t="shared" si="1"/>
        <v>High Population-Low Poverty</v>
      </c>
      <c r="B20138" s="35" t="s">
        <v>20157</v>
      </c>
      <c r="C20138" s="37">
        <v>29238.0</v>
      </c>
      <c r="D20138" s="37">
        <v>0.0370408372665709</v>
      </c>
      <c r="E20138" s="37" t="s">
        <v>14</v>
      </c>
      <c r="F20138" s="37" t="s">
        <v>9</v>
      </c>
    </row>
    <row r="20139">
      <c r="A20139" s="36" t="str">
        <f t="shared" si="1"/>
        <v>Medium Population-Low Poverty</v>
      </c>
      <c r="B20139" s="35" t="s">
        <v>20158</v>
      </c>
      <c r="C20139" s="37">
        <v>6906.0</v>
      </c>
      <c r="D20139" s="37">
        <v>0.0903562119895743</v>
      </c>
      <c r="E20139" s="37" t="s">
        <v>15</v>
      </c>
      <c r="F20139" s="37" t="s">
        <v>9</v>
      </c>
    </row>
    <row r="20140">
      <c r="A20140" s="36" t="str">
        <f t="shared" si="1"/>
        <v>Medium Population-Low Poverty</v>
      </c>
      <c r="B20140" s="35" t="s">
        <v>20159</v>
      </c>
      <c r="C20140" s="37">
        <v>7549.0</v>
      </c>
      <c r="D20140" s="37">
        <v>0.0198701814809909</v>
      </c>
      <c r="E20140" s="37" t="s">
        <v>15</v>
      </c>
      <c r="F20140" s="37" t="s">
        <v>9</v>
      </c>
    </row>
    <row r="20141">
      <c r="A20141" s="36" t="str">
        <f t="shared" si="1"/>
        <v>High Population-Low Poverty</v>
      </c>
      <c r="B20141" s="35" t="s">
        <v>20160</v>
      </c>
      <c r="C20141" s="37">
        <v>38259.0</v>
      </c>
      <c r="D20141" s="37">
        <v>0.0571107451841397</v>
      </c>
      <c r="E20141" s="37" t="s">
        <v>14</v>
      </c>
      <c r="F20141" s="37" t="s">
        <v>9</v>
      </c>
    </row>
    <row r="20142">
      <c r="A20142" s="36" t="str">
        <f t="shared" si="1"/>
        <v>High Population-Low Poverty</v>
      </c>
      <c r="B20142" s="35" t="s">
        <v>20161</v>
      </c>
      <c r="C20142" s="37">
        <v>34270.0</v>
      </c>
      <c r="D20142" s="37">
        <v>0.0937554712576598</v>
      </c>
      <c r="E20142" s="37" t="s">
        <v>14</v>
      </c>
      <c r="F20142" s="37" t="s">
        <v>9</v>
      </c>
    </row>
    <row r="20143">
      <c r="A20143" s="36" t="str">
        <f t="shared" si="1"/>
        <v>High Population-Low Poverty</v>
      </c>
      <c r="B20143" s="35" t="s">
        <v>20162</v>
      </c>
      <c r="C20143" s="37">
        <v>17498.0</v>
      </c>
      <c r="D20143" s="37">
        <v>0.0713224368499257</v>
      </c>
      <c r="E20143" s="37" t="s">
        <v>14</v>
      </c>
      <c r="F20143" s="37" t="s">
        <v>9</v>
      </c>
    </row>
    <row r="20144">
      <c r="A20144" s="36" t="str">
        <f t="shared" si="1"/>
        <v>Low Population-Impoverished</v>
      </c>
      <c r="B20144" s="35" t="s">
        <v>20163</v>
      </c>
      <c r="C20144" s="37">
        <v>124.0</v>
      </c>
      <c r="D20144" s="37">
        <v>0.701612903225806</v>
      </c>
      <c r="E20144" s="37" t="s">
        <v>16</v>
      </c>
      <c r="F20144" s="37" t="s">
        <v>12</v>
      </c>
    </row>
    <row r="20145">
      <c r="A20145" s="36" t="str">
        <f t="shared" si="1"/>
        <v>High Population-Low Poverty</v>
      </c>
      <c r="B20145" s="35" t="s">
        <v>20164</v>
      </c>
      <c r="C20145" s="37">
        <v>28096.0</v>
      </c>
      <c r="D20145" s="37">
        <v>0.0510748861047836</v>
      </c>
      <c r="E20145" s="37" t="s">
        <v>14</v>
      </c>
      <c r="F20145" s="37" t="s">
        <v>9</v>
      </c>
    </row>
    <row r="20146">
      <c r="A20146" s="36" t="str">
        <f t="shared" si="1"/>
        <v>High Population-Low Poverty</v>
      </c>
      <c r="B20146" s="35" t="s">
        <v>20165</v>
      </c>
      <c r="C20146" s="37">
        <v>10871.0</v>
      </c>
      <c r="D20146" s="37">
        <v>0.0391868273387913</v>
      </c>
      <c r="E20146" s="37" t="s">
        <v>14</v>
      </c>
      <c r="F20146" s="37" t="s">
        <v>9</v>
      </c>
    </row>
    <row r="20147">
      <c r="A20147" s="36" t="str">
        <f t="shared" si="1"/>
        <v>Low Population-Low Poverty</v>
      </c>
      <c r="B20147" s="35" t="s">
        <v>20166</v>
      </c>
      <c r="C20147" s="37">
        <v>69.0</v>
      </c>
      <c r="D20147" s="37">
        <v>0.0</v>
      </c>
      <c r="E20147" s="37" t="s">
        <v>16</v>
      </c>
      <c r="F20147" s="37" t="s">
        <v>9</v>
      </c>
    </row>
    <row r="20148">
      <c r="A20148" s="36" t="str">
        <f t="shared" si="1"/>
        <v>Medium Population-Middle Poverty</v>
      </c>
      <c r="B20148" s="35" t="s">
        <v>20167</v>
      </c>
      <c r="C20148" s="37">
        <v>2610.0</v>
      </c>
      <c r="D20148" s="37">
        <v>0.13448275862069</v>
      </c>
      <c r="E20148" s="37" t="s">
        <v>15</v>
      </c>
      <c r="F20148" s="37" t="s">
        <v>10</v>
      </c>
    </row>
    <row r="20149">
      <c r="A20149" s="36" t="str">
        <f t="shared" si="1"/>
        <v>Medium Population-Low Poverty</v>
      </c>
      <c r="B20149" s="35" t="s">
        <v>20168</v>
      </c>
      <c r="C20149" s="37">
        <v>2610.0</v>
      </c>
      <c r="D20149" s="37">
        <v>0.081992337164751</v>
      </c>
      <c r="E20149" s="37" t="s">
        <v>15</v>
      </c>
      <c r="F20149" s="37" t="s">
        <v>9</v>
      </c>
    </row>
    <row r="20150">
      <c r="A20150" s="36" t="str">
        <f t="shared" si="1"/>
        <v>High Population-Low Poverty</v>
      </c>
      <c r="B20150" s="35" t="s">
        <v>20169</v>
      </c>
      <c r="C20150" s="37">
        <v>52383.0</v>
      </c>
      <c r="D20150" s="37">
        <v>0.0668537502624897</v>
      </c>
      <c r="E20150" s="37" t="s">
        <v>14</v>
      </c>
      <c r="F20150" s="37" t="s">
        <v>9</v>
      </c>
    </row>
    <row r="20151">
      <c r="A20151" s="36" t="str">
        <f t="shared" si="1"/>
        <v>Medium Population-Low Poverty</v>
      </c>
      <c r="B20151" s="35" t="s">
        <v>20170</v>
      </c>
      <c r="C20151" s="37">
        <v>1692.0</v>
      </c>
      <c r="D20151" s="37">
        <v>0.0839243498817967</v>
      </c>
      <c r="E20151" s="37" t="s">
        <v>15</v>
      </c>
      <c r="F20151" s="37" t="s">
        <v>9</v>
      </c>
    </row>
    <row r="20152">
      <c r="A20152" s="36" t="str">
        <f t="shared" si="1"/>
        <v>Medium Population-Low Poverty</v>
      </c>
      <c r="B20152" s="35" t="s">
        <v>20171</v>
      </c>
      <c r="C20152" s="37">
        <v>4018.0</v>
      </c>
      <c r="D20152" s="37">
        <v>0.0343454454952713</v>
      </c>
      <c r="E20152" s="37" t="s">
        <v>15</v>
      </c>
      <c r="F20152" s="37" t="s">
        <v>9</v>
      </c>
    </row>
    <row r="20153">
      <c r="A20153" s="36" t="str">
        <f t="shared" si="1"/>
        <v>High Population-Low Poverty</v>
      </c>
      <c r="B20153" s="35" t="s">
        <v>20172</v>
      </c>
      <c r="C20153" s="37">
        <v>12205.0</v>
      </c>
      <c r="D20153" s="37">
        <v>0.0990577632117984</v>
      </c>
      <c r="E20153" s="37" t="s">
        <v>14</v>
      </c>
      <c r="F20153" s="37" t="s">
        <v>9</v>
      </c>
    </row>
    <row r="20154">
      <c r="A20154" s="36" t="str">
        <f t="shared" si="1"/>
        <v>High Population-Middle Poverty</v>
      </c>
      <c r="B20154" s="35" t="s">
        <v>20173</v>
      </c>
      <c r="C20154" s="37">
        <v>23689.0</v>
      </c>
      <c r="D20154" s="37">
        <v>0.175017940816413</v>
      </c>
      <c r="E20154" s="37" t="s">
        <v>14</v>
      </c>
      <c r="F20154" s="37" t="s">
        <v>10</v>
      </c>
    </row>
    <row r="20155">
      <c r="A20155" s="36" t="str">
        <f t="shared" si="1"/>
        <v>High Population-Low Poverty</v>
      </c>
      <c r="B20155" s="35" t="s">
        <v>20174</v>
      </c>
      <c r="C20155" s="37">
        <v>16377.0</v>
      </c>
      <c r="D20155" s="37">
        <v>0.0542223850522074</v>
      </c>
      <c r="E20155" s="37" t="s">
        <v>14</v>
      </c>
      <c r="F20155" s="37" t="s">
        <v>9</v>
      </c>
    </row>
    <row r="20156">
      <c r="A20156" s="36" t="str">
        <f t="shared" si="1"/>
        <v>Medium Population-Low Poverty</v>
      </c>
      <c r="B20156" s="35" t="s">
        <v>20175</v>
      </c>
      <c r="C20156" s="37">
        <v>7809.0</v>
      </c>
      <c r="D20156" s="37">
        <v>0.0884876424638238</v>
      </c>
      <c r="E20156" s="37" t="s">
        <v>15</v>
      </c>
      <c r="F20156" s="37" t="s">
        <v>9</v>
      </c>
    </row>
    <row r="20157">
      <c r="A20157" s="36" t="str">
        <f t="shared" si="1"/>
        <v>High Population-Low Poverty</v>
      </c>
      <c r="B20157" s="35" t="s">
        <v>20176</v>
      </c>
      <c r="C20157" s="37">
        <v>28838.0</v>
      </c>
      <c r="D20157" s="37">
        <v>0.0491018794645953</v>
      </c>
      <c r="E20157" s="37" t="s">
        <v>14</v>
      </c>
      <c r="F20157" s="37" t="s">
        <v>9</v>
      </c>
    </row>
    <row r="20158">
      <c r="A20158" s="36" t="str">
        <f t="shared" si="1"/>
        <v>Medium Population-Low Poverty</v>
      </c>
      <c r="B20158" s="35" t="s">
        <v>20177</v>
      </c>
      <c r="C20158" s="37">
        <v>2502.0</v>
      </c>
      <c r="D20158" s="37">
        <v>0.0543565147881695</v>
      </c>
      <c r="E20158" s="37" t="s">
        <v>15</v>
      </c>
      <c r="F20158" s="37" t="s">
        <v>9</v>
      </c>
    </row>
    <row r="20159">
      <c r="A20159" s="36" t="str">
        <f t="shared" si="1"/>
        <v>High Population-Middle Poverty</v>
      </c>
      <c r="B20159" s="35" t="s">
        <v>20178</v>
      </c>
      <c r="C20159" s="37">
        <v>25328.0</v>
      </c>
      <c r="D20159" s="37">
        <v>0.17439197725837</v>
      </c>
      <c r="E20159" s="37" t="s">
        <v>14</v>
      </c>
      <c r="F20159" s="37" t="s">
        <v>10</v>
      </c>
    </row>
    <row r="20160">
      <c r="A20160" s="36" t="str">
        <f t="shared" si="1"/>
        <v>Medium Population-Low Poverty</v>
      </c>
      <c r="B20160" s="35" t="s">
        <v>20179</v>
      </c>
      <c r="C20160" s="37">
        <v>7819.0</v>
      </c>
      <c r="D20160" s="37">
        <v>0.072004092594961</v>
      </c>
      <c r="E20160" s="37" t="s">
        <v>15</v>
      </c>
      <c r="F20160" s="37" t="s">
        <v>9</v>
      </c>
    </row>
    <row r="20161">
      <c r="A20161" s="36" t="str">
        <f t="shared" si="1"/>
        <v>Medium Population-Low Poverty</v>
      </c>
      <c r="B20161" s="35" t="s">
        <v>20180</v>
      </c>
      <c r="C20161" s="37">
        <v>5150.0</v>
      </c>
      <c r="D20161" s="37">
        <v>0.0533980582524272</v>
      </c>
      <c r="E20161" s="37" t="s">
        <v>15</v>
      </c>
      <c r="F20161" s="37" t="s">
        <v>9</v>
      </c>
    </row>
    <row r="20162">
      <c r="A20162" s="36" t="str">
        <f t="shared" si="1"/>
        <v>High Population-Middle Poverty</v>
      </c>
      <c r="B20162" s="35" t="s">
        <v>20181</v>
      </c>
      <c r="C20162" s="37">
        <v>21375.0</v>
      </c>
      <c r="D20162" s="37">
        <v>0.126877192982456</v>
      </c>
      <c r="E20162" s="37" t="s">
        <v>14</v>
      </c>
      <c r="F20162" s="37" t="s">
        <v>10</v>
      </c>
    </row>
    <row r="20163">
      <c r="A20163" s="36" t="str">
        <f t="shared" si="1"/>
        <v>Medium Population-Middle Poverty</v>
      </c>
      <c r="B20163" s="35" t="s">
        <v>20182</v>
      </c>
      <c r="C20163" s="37">
        <v>4923.0</v>
      </c>
      <c r="D20163" s="37">
        <v>0.19398740605322</v>
      </c>
      <c r="E20163" s="37" t="s">
        <v>15</v>
      </c>
      <c r="F20163" s="37" t="s">
        <v>10</v>
      </c>
    </row>
    <row r="20164">
      <c r="A20164" s="36" t="str">
        <f t="shared" si="1"/>
        <v>High Population-Low Poverty</v>
      </c>
      <c r="B20164" s="35" t="s">
        <v>20183</v>
      </c>
      <c r="C20164" s="37">
        <v>33475.0</v>
      </c>
      <c r="D20164" s="37">
        <v>0.0584017923823749</v>
      </c>
      <c r="E20164" s="37" t="s">
        <v>14</v>
      </c>
      <c r="F20164" s="37" t="s">
        <v>9</v>
      </c>
    </row>
    <row r="20165">
      <c r="A20165" s="36" t="str">
        <f t="shared" si="1"/>
        <v>High Population-Middle Poverty</v>
      </c>
      <c r="B20165" s="35" t="s">
        <v>20184</v>
      </c>
      <c r="C20165" s="37">
        <v>10148.0</v>
      </c>
      <c r="D20165" s="37">
        <v>0.112140323216397</v>
      </c>
      <c r="E20165" s="37" t="s">
        <v>14</v>
      </c>
      <c r="F20165" s="37" t="s">
        <v>10</v>
      </c>
    </row>
    <row r="20166">
      <c r="A20166" s="36" t="str">
        <f t="shared" si="1"/>
        <v>High Population-Low Poverty</v>
      </c>
      <c r="B20166" s="35" t="s">
        <v>20185</v>
      </c>
      <c r="C20166" s="37">
        <v>24447.0</v>
      </c>
      <c r="D20166" s="37">
        <v>0.0443817237288829</v>
      </c>
      <c r="E20166" s="37" t="s">
        <v>14</v>
      </c>
      <c r="F20166" s="37" t="s">
        <v>9</v>
      </c>
    </row>
    <row r="20167">
      <c r="A20167" s="36" t="str">
        <f t="shared" si="1"/>
        <v>High Population-Low Poverty</v>
      </c>
      <c r="B20167" s="35" t="s">
        <v>20186</v>
      </c>
      <c r="C20167" s="37">
        <v>12107.0</v>
      </c>
      <c r="D20167" s="37">
        <v>0.0635169736516065</v>
      </c>
      <c r="E20167" s="37" t="s">
        <v>14</v>
      </c>
      <c r="F20167" s="37" t="s">
        <v>9</v>
      </c>
    </row>
    <row r="20168">
      <c r="A20168" s="36" t="str">
        <f t="shared" si="1"/>
        <v>High Population-Low Poverty</v>
      </c>
      <c r="B20168" s="35" t="s">
        <v>20187</v>
      </c>
      <c r="C20168" s="37">
        <v>31226.0</v>
      </c>
      <c r="D20168" s="37">
        <v>0.0586050086466406</v>
      </c>
      <c r="E20168" s="37" t="s">
        <v>14</v>
      </c>
      <c r="F20168" s="37" t="s">
        <v>9</v>
      </c>
    </row>
    <row r="20169">
      <c r="A20169" s="36" t="str">
        <f t="shared" si="1"/>
        <v>High Population-Low Poverty</v>
      </c>
      <c r="B20169" s="35" t="s">
        <v>20188</v>
      </c>
      <c r="C20169" s="37">
        <v>24846.0</v>
      </c>
      <c r="D20169" s="37">
        <v>0.0243097480479755</v>
      </c>
      <c r="E20169" s="37" t="s">
        <v>14</v>
      </c>
      <c r="F20169" s="37" t="s">
        <v>9</v>
      </c>
    </row>
    <row r="20170">
      <c r="A20170" s="36" t="str">
        <f t="shared" si="1"/>
        <v>High Population-Middle Poverty</v>
      </c>
      <c r="B20170" s="35" t="s">
        <v>20189</v>
      </c>
      <c r="C20170" s="37">
        <v>11704.0</v>
      </c>
      <c r="D20170" s="37">
        <v>0.13080997949419</v>
      </c>
      <c r="E20170" s="37" t="s">
        <v>14</v>
      </c>
      <c r="F20170" s="37" t="s">
        <v>10</v>
      </c>
    </row>
    <row r="20171">
      <c r="A20171" s="36" t="str">
        <f t="shared" si="1"/>
        <v>High Population-Low Poverty</v>
      </c>
      <c r="B20171" s="35" t="s">
        <v>20190</v>
      </c>
      <c r="C20171" s="37">
        <v>22792.0</v>
      </c>
      <c r="D20171" s="37">
        <v>0.0634433134433134</v>
      </c>
      <c r="E20171" s="37" t="s">
        <v>14</v>
      </c>
      <c r="F20171" s="37" t="s">
        <v>9</v>
      </c>
    </row>
    <row r="20172">
      <c r="A20172" s="36" t="str">
        <f t="shared" si="1"/>
        <v>High Population-Low Poverty</v>
      </c>
      <c r="B20172" s="35" t="s">
        <v>20191</v>
      </c>
      <c r="C20172" s="37">
        <v>22136.0</v>
      </c>
      <c r="D20172" s="37">
        <v>0.080411998554391</v>
      </c>
      <c r="E20172" s="37" t="s">
        <v>14</v>
      </c>
      <c r="F20172" s="37" t="s">
        <v>9</v>
      </c>
    </row>
    <row r="20173">
      <c r="A20173" s="36" t="str">
        <f t="shared" si="1"/>
        <v>Medium Population-Middle Poverty</v>
      </c>
      <c r="B20173" s="35" t="s">
        <v>20192</v>
      </c>
      <c r="C20173" s="37">
        <v>2070.0</v>
      </c>
      <c r="D20173" s="37">
        <v>0.249275362318841</v>
      </c>
      <c r="E20173" s="37" t="s">
        <v>15</v>
      </c>
      <c r="F20173" s="37" t="s">
        <v>10</v>
      </c>
    </row>
    <row r="20174">
      <c r="A20174" s="36" t="str">
        <f t="shared" si="1"/>
        <v>High Population-Low Poverty</v>
      </c>
      <c r="B20174" s="35" t="s">
        <v>20193</v>
      </c>
      <c r="C20174" s="37">
        <v>28727.0</v>
      </c>
      <c r="D20174" s="37">
        <v>0.080899502210464</v>
      </c>
      <c r="E20174" s="37" t="s">
        <v>14</v>
      </c>
      <c r="F20174" s="37" t="s">
        <v>9</v>
      </c>
    </row>
    <row r="20175">
      <c r="A20175" s="36" t="str">
        <f t="shared" si="1"/>
        <v>Medium Population-Low Poverty</v>
      </c>
      <c r="B20175" s="35" t="s">
        <v>20194</v>
      </c>
      <c r="C20175" s="37">
        <v>2357.0</v>
      </c>
      <c r="D20175" s="37">
        <v>0.0140008485362749</v>
      </c>
      <c r="E20175" s="37" t="s">
        <v>15</v>
      </c>
      <c r="F20175" s="37" t="s">
        <v>9</v>
      </c>
    </row>
    <row r="20176">
      <c r="A20176" s="36" t="str">
        <f t="shared" si="1"/>
        <v>High Population-Low Poverty</v>
      </c>
      <c r="B20176" s="35" t="s">
        <v>20195</v>
      </c>
      <c r="C20176" s="37">
        <v>35593.0</v>
      </c>
      <c r="D20176" s="37">
        <v>0.0980810833590875</v>
      </c>
      <c r="E20176" s="37" t="s">
        <v>14</v>
      </c>
      <c r="F20176" s="37" t="s">
        <v>9</v>
      </c>
    </row>
    <row r="20177">
      <c r="A20177" s="36" t="str">
        <f t="shared" si="1"/>
        <v>High Population-Low Poverty</v>
      </c>
      <c r="B20177" s="35" t="s">
        <v>20196</v>
      </c>
      <c r="C20177" s="37">
        <v>26854.0</v>
      </c>
      <c r="D20177" s="37">
        <v>0.0595442019810829</v>
      </c>
      <c r="E20177" s="37" t="s">
        <v>14</v>
      </c>
      <c r="F20177" s="37" t="s">
        <v>9</v>
      </c>
    </row>
    <row r="20178">
      <c r="A20178" s="36" t="str">
        <f t="shared" si="1"/>
        <v>High Population-Low Poverty</v>
      </c>
      <c r="B20178" s="35" t="s">
        <v>20197</v>
      </c>
      <c r="C20178" s="37">
        <v>42464.0</v>
      </c>
      <c r="D20178" s="37">
        <v>0.0836237754333082</v>
      </c>
      <c r="E20178" s="37" t="s">
        <v>14</v>
      </c>
      <c r="F20178" s="37" t="s">
        <v>9</v>
      </c>
    </row>
    <row r="20179">
      <c r="A20179" s="36" t="str">
        <f t="shared" si="1"/>
        <v>High Population-Low Poverty</v>
      </c>
      <c r="B20179" s="35" t="s">
        <v>20198</v>
      </c>
      <c r="C20179" s="37">
        <v>30409.0</v>
      </c>
      <c r="D20179" s="37">
        <v>0.0430135815054754</v>
      </c>
      <c r="E20179" s="37" t="s">
        <v>14</v>
      </c>
      <c r="F20179" s="37" t="s">
        <v>9</v>
      </c>
    </row>
    <row r="20180">
      <c r="A20180" s="36" t="str">
        <f t="shared" si="1"/>
        <v>High Population-Low Poverty</v>
      </c>
      <c r="B20180" s="35" t="s">
        <v>20199</v>
      </c>
      <c r="C20180" s="37">
        <v>10993.0</v>
      </c>
      <c r="D20180" s="37">
        <v>0.0274720276539616</v>
      </c>
      <c r="E20180" s="37" t="s">
        <v>14</v>
      </c>
      <c r="F20180" s="37" t="s">
        <v>9</v>
      </c>
    </row>
    <row r="20181">
      <c r="A20181" s="36" t="str">
        <f t="shared" si="1"/>
        <v>High Population-Low Poverty</v>
      </c>
      <c r="B20181" s="35" t="s">
        <v>20200</v>
      </c>
      <c r="C20181" s="37">
        <v>14112.0</v>
      </c>
      <c r="D20181" s="37">
        <v>0.0763180272108843</v>
      </c>
      <c r="E20181" s="37" t="s">
        <v>14</v>
      </c>
      <c r="F20181" s="37" t="s">
        <v>9</v>
      </c>
    </row>
    <row r="20182">
      <c r="A20182" s="36" t="str">
        <f t="shared" si="1"/>
        <v>High Population-Low Poverty</v>
      </c>
      <c r="B20182" s="35" t="s">
        <v>20201</v>
      </c>
      <c r="C20182" s="37">
        <v>15650.0</v>
      </c>
      <c r="D20182" s="37">
        <v>0.0198722044728434</v>
      </c>
      <c r="E20182" s="37" t="s">
        <v>14</v>
      </c>
      <c r="F20182" s="37" t="s">
        <v>9</v>
      </c>
    </row>
    <row r="20183">
      <c r="A20183" s="36" t="str">
        <f t="shared" si="1"/>
        <v>High Population-Low Poverty</v>
      </c>
      <c r="B20183" s="35" t="s">
        <v>20202</v>
      </c>
      <c r="C20183" s="37">
        <v>40053.0</v>
      </c>
      <c r="D20183" s="37">
        <v>0.0568496741817092</v>
      </c>
      <c r="E20183" s="37" t="s">
        <v>14</v>
      </c>
      <c r="F20183" s="37" t="s">
        <v>9</v>
      </c>
    </row>
    <row r="20184">
      <c r="A20184" s="36" t="str">
        <f t="shared" si="1"/>
        <v>High Population-Low Poverty</v>
      </c>
      <c r="B20184" s="35" t="s">
        <v>20203</v>
      </c>
      <c r="C20184" s="37">
        <v>18693.0</v>
      </c>
      <c r="D20184" s="37">
        <v>0.0766062162306746</v>
      </c>
      <c r="E20184" s="37" t="s">
        <v>14</v>
      </c>
      <c r="F20184" s="37" t="s">
        <v>9</v>
      </c>
    </row>
    <row r="20185">
      <c r="A20185" s="36" t="str">
        <f t="shared" si="1"/>
        <v>Medium Population-Low Poverty</v>
      </c>
      <c r="B20185" s="35" t="s">
        <v>20204</v>
      </c>
      <c r="C20185" s="37">
        <v>5568.0</v>
      </c>
      <c r="D20185" s="37">
        <v>0.0883620689655172</v>
      </c>
      <c r="E20185" s="37" t="s">
        <v>15</v>
      </c>
      <c r="F20185" s="37" t="s">
        <v>9</v>
      </c>
    </row>
    <row r="20186">
      <c r="A20186" s="36" t="str">
        <f t="shared" si="1"/>
        <v>High Population-Middle Poverty</v>
      </c>
      <c r="B20186" s="35" t="s">
        <v>20205</v>
      </c>
      <c r="C20186" s="37">
        <v>36206.0</v>
      </c>
      <c r="D20186" s="37">
        <v>0.175219576865713</v>
      </c>
      <c r="E20186" s="37" t="s">
        <v>14</v>
      </c>
      <c r="F20186" s="37" t="s">
        <v>10</v>
      </c>
    </row>
    <row r="20187">
      <c r="A20187" s="36" t="str">
        <f t="shared" si="1"/>
        <v>High Population-Low Poverty</v>
      </c>
      <c r="B20187" s="35" t="s">
        <v>20206</v>
      </c>
      <c r="C20187" s="37">
        <v>32182.0</v>
      </c>
      <c r="D20187" s="37">
        <v>0.0852650549996893</v>
      </c>
      <c r="E20187" s="37" t="s">
        <v>14</v>
      </c>
      <c r="F20187" s="37" t="s">
        <v>9</v>
      </c>
    </row>
    <row r="20188">
      <c r="A20188" s="36" t="str">
        <f t="shared" si="1"/>
        <v>Medium Population-Low Poverty</v>
      </c>
      <c r="B20188" s="35" t="s">
        <v>20207</v>
      </c>
      <c r="C20188" s="37">
        <v>4188.0</v>
      </c>
      <c r="D20188" s="37">
        <v>0.0131327602674308</v>
      </c>
      <c r="E20188" s="37" t="s">
        <v>15</v>
      </c>
      <c r="F20188" s="37" t="s">
        <v>9</v>
      </c>
    </row>
    <row r="20189">
      <c r="A20189" s="36" t="str">
        <f t="shared" si="1"/>
        <v>Medium Population-Low Poverty</v>
      </c>
      <c r="B20189" s="35" t="s">
        <v>20208</v>
      </c>
      <c r="C20189" s="37">
        <v>2510.0</v>
      </c>
      <c r="D20189" s="37">
        <v>0.0860557768924303</v>
      </c>
      <c r="E20189" s="37" t="s">
        <v>15</v>
      </c>
      <c r="F20189" s="37" t="s">
        <v>9</v>
      </c>
    </row>
    <row r="20190">
      <c r="A20190" s="36" t="str">
        <f t="shared" si="1"/>
        <v>High Population-Low Poverty</v>
      </c>
      <c r="B20190" s="35" t="s">
        <v>20209</v>
      </c>
      <c r="C20190" s="37">
        <v>31688.0</v>
      </c>
      <c r="D20190" s="37">
        <v>0.0929373895480939</v>
      </c>
      <c r="E20190" s="37" t="s">
        <v>14</v>
      </c>
      <c r="F20190" s="37" t="s">
        <v>9</v>
      </c>
    </row>
    <row r="20191">
      <c r="A20191" s="36" t="str">
        <f t="shared" si="1"/>
        <v>High Population-Low Poverty</v>
      </c>
      <c r="B20191" s="35" t="s">
        <v>20210</v>
      </c>
      <c r="C20191" s="37">
        <v>17616.0</v>
      </c>
      <c r="D20191" s="37">
        <v>0.056255676657584</v>
      </c>
      <c r="E20191" s="37" t="s">
        <v>14</v>
      </c>
      <c r="F20191" s="37" t="s">
        <v>9</v>
      </c>
    </row>
    <row r="20192">
      <c r="A20192" s="36" t="str">
        <f t="shared" si="1"/>
        <v>High Population-Low Poverty</v>
      </c>
      <c r="B20192" s="35" t="s">
        <v>20211</v>
      </c>
      <c r="C20192" s="37">
        <v>10145.0</v>
      </c>
      <c r="D20192" s="37">
        <v>0.0393297190734352</v>
      </c>
      <c r="E20192" s="37" t="s">
        <v>14</v>
      </c>
      <c r="F20192" s="37" t="s">
        <v>9</v>
      </c>
    </row>
    <row r="20193">
      <c r="A20193" s="36" t="str">
        <f t="shared" si="1"/>
        <v>Medium Population-Low Poverty</v>
      </c>
      <c r="B20193" s="35" t="s">
        <v>20212</v>
      </c>
      <c r="C20193" s="37">
        <v>7668.0</v>
      </c>
      <c r="D20193" s="37">
        <v>0.0507303077725613</v>
      </c>
      <c r="E20193" s="37" t="s">
        <v>15</v>
      </c>
      <c r="F20193" s="37" t="s">
        <v>9</v>
      </c>
    </row>
    <row r="20194">
      <c r="A20194" s="36" t="str">
        <f t="shared" si="1"/>
        <v>High Population-Middle Poverty</v>
      </c>
      <c r="B20194" s="35" t="s">
        <v>20213</v>
      </c>
      <c r="C20194" s="37">
        <v>63290.0</v>
      </c>
      <c r="D20194" s="37">
        <v>0.121535787644178</v>
      </c>
      <c r="E20194" s="37" t="s">
        <v>14</v>
      </c>
      <c r="F20194" s="37" t="s">
        <v>10</v>
      </c>
    </row>
    <row r="20195">
      <c r="A20195" s="36" t="str">
        <f t="shared" si="1"/>
        <v>High Population-Middle Poverty</v>
      </c>
      <c r="B20195" s="35" t="s">
        <v>20214</v>
      </c>
      <c r="C20195" s="37">
        <v>16702.0</v>
      </c>
      <c r="D20195" s="37">
        <v>0.120344868877979</v>
      </c>
      <c r="E20195" s="37" t="s">
        <v>14</v>
      </c>
      <c r="F20195" s="37" t="s">
        <v>10</v>
      </c>
    </row>
    <row r="20196">
      <c r="A20196" s="36" t="str">
        <f t="shared" si="1"/>
        <v>High Population-Low Poverty</v>
      </c>
      <c r="B20196" s="35" t="s">
        <v>20215</v>
      </c>
      <c r="C20196" s="37">
        <v>18777.0</v>
      </c>
      <c r="D20196" s="37">
        <v>0.0504872982904617</v>
      </c>
      <c r="E20196" s="37" t="s">
        <v>14</v>
      </c>
      <c r="F20196" s="37" t="s">
        <v>9</v>
      </c>
    </row>
    <row r="20197">
      <c r="A20197" s="36" t="str">
        <f t="shared" si="1"/>
        <v>High Population-Middle Poverty</v>
      </c>
      <c r="B20197" s="35" t="s">
        <v>20216</v>
      </c>
      <c r="C20197" s="37">
        <v>25151.0</v>
      </c>
      <c r="D20197" s="37">
        <v>0.201343882947</v>
      </c>
      <c r="E20197" s="37" t="s">
        <v>14</v>
      </c>
      <c r="F20197" s="37" t="s">
        <v>10</v>
      </c>
    </row>
    <row r="20198">
      <c r="A20198" s="36" t="str">
        <f t="shared" si="1"/>
        <v>Medium Population-Middle Poverty</v>
      </c>
      <c r="B20198" s="35" t="s">
        <v>20217</v>
      </c>
      <c r="C20198" s="37">
        <v>1680.0</v>
      </c>
      <c r="D20198" s="37">
        <v>0.130952380952381</v>
      </c>
      <c r="E20198" s="37" t="s">
        <v>15</v>
      </c>
      <c r="F20198" s="37" t="s">
        <v>10</v>
      </c>
    </row>
    <row r="20199">
      <c r="A20199" s="36" t="str">
        <f t="shared" si="1"/>
        <v>Medium Population-Low Poverty</v>
      </c>
      <c r="B20199" s="35" t="s">
        <v>20218</v>
      </c>
      <c r="C20199" s="37">
        <v>5649.0</v>
      </c>
      <c r="D20199" s="37">
        <v>0.0938219153832537</v>
      </c>
      <c r="E20199" s="37" t="s">
        <v>15</v>
      </c>
      <c r="F20199" s="37" t="s">
        <v>9</v>
      </c>
    </row>
    <row r="20200">
      <c r="A20200" s="36" t="str">
        <f t="shared" si="1"/>
        <v>High Population-Middle Poverty</v>
      </c>
      <c r="B20200" s="35" t="s">
        <v>20219</v>
      </c>
      <c r="C20200" s="37">
        <v>36755.0</v>
      </c>
      <c r="D20200" s="37">
        <v>0.189470820296558</v>
      </c>
      <c r="E20200" s="37" t="s">
        <v>14</v>
      </c>
      <c r="F20200" s="37" t="s">
        <v>10</v>
      </c>
    </row>
    <row r="20201">
      <c r="A20201" s="36" t="str">
        <f t="shared" si="1"/>
        <v>High Population-Low Poverty</v>
      </c>
      <c r="B20201" s="35" t="s">
        <v>20220</v>
      </c>
      <c r="C20201" s="37">
        <v>12779.0</v>
      </c>
      <c r="D20201" s="37">
        <v>0.076844823538618</v>
      </c>
      <c r="E20201" s="37" t="s">
        <v>14</v>
      </c>
      <c r="F20201" s="37" t="s">
        <v>9</v>
      </c>
    </row>
    <row r="20202">
      <c r="A20202" s="36" t="str">
        <f t="shared" si="1"/>
        <v>High Population-Middle Poverty</v>
      </c>
      <c r="B20202" s="35" t="s">
        <v>20221</v>
      </c>
      <c r="C20202" s="37">
        <v>57191.0</v>
      </c>
      <c r="D20202" s="37">
        <v>0.237292581000507</v>
      </c>
      <c r="E20202" s="37" t="s">
        <v>14</v>
      </c>
      <c r="F20202" s="37" t="s">
        <v>10</v>
      </c>
    </row>
    <row r="20203">
      <c r="A20203" s="36" t="str">
        <f t="shared" si="1"/>
        <v>High Population-Middle Poverty</v>
      </c>
      <c r="B20203" s="35" t="s">
        <v>20222</v>
      </c>
      <c r="C20203" s="37">
        <v>13754.0</v>
      </c>
      <c r="D20203" s="37">
        <v>0.260651446851825</v>
      </c>
      <c r="E20203" s="37" t="s">
        <v>14</v>
      </c>
      <c r="F20203" s="37" t="s">
        <v>10</v>
      </c>
    </row>
    <row r="20204">
      <c r="A20204" s="36" t="str">
        <f t="shared" si="1"/>
        <v>Medium Population-Low Poverty</v>
      </c>
      <c r="B20204" s="35" t="s">
        <v>20223</v>
      </c>
      <c r="C20204" s="37">
        <v>9122.0</v>
      </c>
      <c r="D20204" s="37">
        <v>0.0699408024556018</v>
      </c>
      <c r="E20204" s="37" t="s">
        <v>15</v>
      </c>
      <c r="F20204" s="37" t="s">
        <v>9</v>
      </c>
    </row>
    <row r="20205">
      <c r="A20205" s="36" t="str">
        <f t="shared" si="1"/>
        <v>High Population-Low Poverty</v>
      </c>
      <c r="B20205" s="35" t="s">
        <v>20224</v>
      </c>
      <c r="C20205" s="37">
        <v>15065.0</v>
      </c>
      <c r="D20205" s="37">
        <v>0.0813806837039495</v>
      </c>
      <c r="E20205" s="37" t="s">
        <v>14</v>
      </c>
      <c r="F20205" s="37" t="s">
        <v>9</v>
      </c>
    </row>
    <row r="20206">
      <c r="A20206" s="36" t="str">
        <f t="shared" si="1"/>
        <v>High Population-Middle Poverty</v>
      </c>
      <c r="B20206" s="35" t="s">
        <v>20225</v>
      </c>
      <c r="C20206" s="37">
        <v>22496.0</v>
      </c>
      <c r="D20206" s="37">
        <v>0.232752489331437</v>
      </c>
      <c r="E20206" s="37" t="s">
        <v>14</v>
      </c>
      <c r="F20206" s="37" t="s">
        <v>10</v>
      </c>
    </row>
    <row r="20207">
      <c r="A20207" s="36" t="str">
        <f t="shared" si="1"/>
        <v>Medium Population-Middle Poverty</v>
      </c>
      <c r="B20207" s="35" t="s">
        <v>20226</v>
      </c>
      <c r="C20207" s="37">
        <v>4733.0</v>
      </c>
      <c r="D20207" s="37">
        <v>0.124022818508346</v>
      </c>
      <c r="E20207" s="37" t="s">
        <v>15</v>
      </c>
      <c r="F20207" s="37" t="s">
        <v>10</v>
      </c>
    </row>
    <row r="20208">
      <c r="A20208" s="36" t="str">
        <f t="shared" si="1"/>
        <v>Medium Population-Low Poverty</v>
      </c>
      <c r="B20208" s="35" t="s">
        <v>20227</v>
      </c>
      <c r="C20208" s="37">
        <v>3771.0</v>
      </c>
      <c r="D20208" s="37">
        <v>0.0938743038981703</v>
      </c>
      <c r="E20208" s="37" t="s">
        <v>15</v>
      </c>
      <c r="F20208" s="37" t="s">
        <v>9</v>
      </c>
    </row>
    <row r="20209">
      <c r="A20209" s="36" t="str">
        <f t="shared" si="1"/>
        <v>Medium Population-Low Poverty</v>
      </c>
      <c r="B20209" s="35" t="s">
        <v>20228</v>
      </c>
      <c r="C20209" s="37">
        <v>9768.0</v>
      </c>
      <c r="D20209" s="37">
        <v>0.0922399672399672</v>
      </c>
      <c r="E20209" s="37" t="s">
        <v>15</v>
      </c>
      <c r="F20209" s="37" t="s">
        <v>9</v>
      </c>
    </row>
    <row r="20210">
      <c r="A20210" s="36" t="str">
        <f t="shared" si="1"/>
        <v>High Population-Low Poverty</v>
      </c>
      <c r="B20210" s="35" t="s">
        <v>20229</v>
      </c>
      <c r="C20210" s="37">
        <v>30793.0</v>
      </c>
      <c r="D20210" s="37">
        <v>0.0286103984671841</v>
      </c>
      <c r="E20210" s="37" t="s">
        <v>14</v>
      </c>
      <c r="F20210" s="37" t="s">
        <v>9</v>
      </c>
    </row>
    <row r="20211">
      <c r="A20211" s="36" t="str">
        <f t="shared" si="1"/>
        <v>Medium Population-Low Poverty</v>
      </c>
      <c r="B20211" s="35" t="s">
        <v>20230</v>
      </c>
      <c r="C20211" s="37">
        <v>2465.0</v>
      </c>
      <c r="D20211" s="37">
        <v>0.0945233265720081</v>
      </c>
      <c r="E20211" s="37" t="s">
        <v>15</v>
      </c>
      <c r="F20211" s="37" t="s">
        <v>9</v>
      </c>
    </row>
    <row r="20212">
      <c r="A20212" s="36" t="str">
        <f t="shared" si="1"/>
        <v>Medium Population-Middle Poverty</v>
      </c>
      <c r="B20212" s="35" t="s">
        <v>20231</v>
      </c>
      <c r="C20212" s="37">
        <v>8644.0</v>
      </c>
      <c r="D20212" s="37">
        <v>0.116728366496992</v>
      </c>
      <c r="E20212" s="37" t="s">
        <v>15</v>
      </c>
      <c r="F20212" s="37" t="s">
        <v>10</v>
      </c>
    </row>
    <row r="20213">
      <c r="A20213" s="36" t="str">
        <f t="shared" si="1"/>
        <v>High Population-Middle Poverty</v>
      </c>
      <c r="B20213" s="35" t="s">
        <v>20232</v>
      </c>
      <c r="C20213" s="37">
        <v>28639.0</v>
      </c>
      <c r="D20213" s="37">
        <v>0.320960927406683</v>
      </c>
      <c r="E20213" s="37" t="s">
        <v>14</v>
      </c>
      <c r="F20213" s="37" t="s">
        <v>10</v>
      </c>
    </row>
    <row r="20214">
      <c r="A20214" s="36" t="str">
        <f t="shared" si="1"/>
        <v>High Population-Middle Poverty</v>
      </c>
      <c r="B20214" s="35" t="s">
        <v>20233</v>
      </c>
      <c r="C20214" s="37">
        <v>12251.0</v>
      </c>
      <c r="D20214" s="37">
        <v>0.248551138682557</v>
      </c>
      <c r="E20214" s="37" t="s">
        <v>14</v>
      </c>
      <c r="F20214" s="37" t="s">
        <v>10</v>
      </c>
    </row>
    <row r="20215">
      <c r="A20215" s="36" t="str">
        <f t="shared" si="1"/>
        <v>High Population-Middle Poverty</v>
      </c>
      <c r="B20215" s="35" t="s">
        <v>20234</v>
      </c>
      <c r="C20215" s="37">
        <v>15347.0</v>
      </c>
      <c r="D20215" s="37">
        <v>0.155665602397863</v>
      </c>
      <c r="E20215" s="37" t="s">
        <v>14</v>
      </c>
      <c r="F20215" s="37" t="s">
        <v>10</v>
      </c>
    </row>
    <row r="20216">
      <c r="A20216" s="36" t="str">
        <f t="shared" si="1"/>
        <v>High Population-Low Poverty</v>
      </c>
      <c r="B20216" s="35" t="s">
        <v>20235</v>
      </c>
      <c r="C20216" s="37">
        <v>19904.0</v>
      </c>
      <c r="D20216" s="37">
        <v>0.0596864951768489</v>
      </c>
      <c r="E20216" s="37" t="s">
        <v>14</v>
      </c>
      <c r="F20216" s="37" t="s">
        <v>9</v>
      </c>
    </row>
    <row r="20217">
      <c r="A20217" s="36" t="str">
        <f t="shared" si="1"/>
        <v>High Population-Low Poverty</v>
      </c>
      <c r="B20217" s="35" t="s">
        <v>20236</v>
      </c>
      <c r="C20217" s="37">
        <v>22914.0</v>
      </c>
      <c r="D20217" s="37">
        <v>0.057999476302697</v>
      </c>
      <c r="E20217" s="37" t="s">
        <v>14</v>
      </c>
      <c r="F20217" s="37" t="s">
        <v>9</v>
      </c>
    </row>
    <row r="20218">
      <c r="A20218" s="36" t="str">
        <f t="shared" si="1"/>
        <v>High Population-Middle Poverty</v>
      </c>
      <c r="B20218" s="35" t="s">
        <v>20237</v>
      </c>
      <c r="C20218" s="37">
        <v>20096.0</v>
      </c>
      <c r="D20218" s="37">
        <v>0.226861066878981</v>
      </c>
      <c r="E20218" s="37" t="s">
        <v>14</v>
      </c>
      <c r="F20218" s="37" t="s">
        <v>10</v>
      </c>
    </row>
    <row r="20219">
      <c r="A20219" s="36" t="str">
        <f t="shared" si="1"/>
        <v>High Population-Middle Poverty</v>
      </c>
      <c r="B20219" s="35" t="s">
        <v>20238</v>
      </c>
      <c r="C20219" s="37">
        <v>16104.0</v>
      </c>
      <c r="D20219" s="37">
        <v>0.1650521609538</v>
      </c>
      <c r="E20219" s="37" t="s">
        <v>14</v>
      </c>
      <c r="F20219" s="37" t="s">
        <v>10</v>
      </c>
    </row>
    <row r="20220">
      <c r="A20220" s="36" t="str">
        <f t="shared" si="1"/>
        <v>High Population-Middle Poverty</v>
      </c>
      <c r="B20220" s="35" t="s">
        <v>20239</v>
      </c>
      <c r="C20220" s="37">
        <v>48732.0</v>
      </c>
      <c r="D20220" s="37">
        <v>0.142247393909546</v>
      </c>
      <c r="E20220" s="37" t="s">
        <v>14</v>
      </c>
      <c r="F20220" s="37" t="s">
        <v>10</v>
      </c>
    </row>
    <row r="20221">
      <c r="A20221" s="36" t="str">
        <f t="shared" si="1"/>
        <v>High Population-Middle Poverty</v>
      </c>
      <c r="B20221" s="35" t="s">
        <v>20240</v>
      </c>
      <c r="C20221" s="37">
        <v>17976.0</v>
      </c>
      <c r="D20221" s="37">
        <v>0.172841566533155</v>
      </c>
      <c r="E20221" s="37" t="s">
        <v>14</v>
      </c>
      <c r="F20221" s="37" t="s">
        <v>10</v>
      </c>
    </row>
    <row r="20222">
      <c r="A20222" s="36" t="str">
        <f t="shared" si="1"/>
        <v>Low Population-Middle Poverty</v>
      </c>
      <c r="B20222" s="35" t="s">
        <v>20241</v>
      </c>
      <c r="C20222" s="37">
        <v>183.0</v>
      </c>
      <c r="D20222" s="37">
        <v>0.158469945355191</v>
      </c>
      <c r="E20222" s="37" t="s">
        <v>16</v>
      </c>
      <c r="F20222" s="37" t="s">
        <v>10</v>
      </c>
    </row>
    <row r="20223">
      <c r="A20223" s="36" t="str">
        <f t="shared" si="1"/>
        <v>High Population-Middle Poverty</v>
      </c>
      <c r="B20223" s="35" t="s">
        <v>20242</v>
      </c>
      <c r="C20223" s="37">
        <v>28678.0</v>
      </c>
      <c r="D20223" s="37">
        <v>0.142792384406165</v>
      </c>
      <c r="E20223" s="37" t="s">
        <v>14</v>
      </c>
      <c r="F20223" s="37" t="s">
        <v>10</v>
      </c>
    </row>
    <row r="20224">
      <c r="A20224" s="36" t="str">
        <f t="shared" si="1"/>
        <v>High Population-Low Poverty</v>
      </c>
      <c r="B20224" s="35" t="s">
        <v>20243</v>
      </c>
      <c r="C20224" s="37">
        <v>23184.0</v>
      </c>
      <c r="D20224" s="37">
        <v>0.0622412008281574</v>
      </c>
      <c r="E20224" s="37" t="s">
        <v>14</v>
      </c>
      <c r="F20224" s="37" t="s">
        <v>9</v>
      </c>
    </row>
    <row r="20225">
      <c r="A20225" s="36" t="str">
        <f t="shared" si="1"/>
        <v>High Population-Low Poverty</v>
      </c>
      <c r="B20225" s="35" t="s">
        <v>20244</v>
      </c>
      <c r="C20225" s="37">
        <v>51749.0</v>
      </c>
      <c r="D20225" s="37">
        <v>0.090417206129587</v>
      </c>
      <c r="E20225" s="37" t="s">
        <v>14</v>
      </c>
      <c r="F20225" s="37" t="s">
        <v>9</v>
      </c>
    </row>
    <row r="20226">
      <c r="A20226" s="36" t="str">
        <f t="shared" si="1"/>
        <v>High Population-Low Poverty</v>
      </c>
      <c r="B20226" s="35" t="s">
        <v>20245</v>
      </c>
      <c r="C20226" s="37">
        <v>33243.0</v>
      </c>
      <c r="D20226" s="37">
        <v>0.0657582047348314</v>
      </c>
      <c r="E20226" s="37" t="s">
        <v>14</v>
      </c>
      <c r="F20226" s="37" t="s">
        <v>9</v>
      </c>
    </row>
    <row r="20227">
      <c r="A20227" s="36" t="str">
        <f t="shared" si="1"/>
        <v>High Population-Low Poverty</v>
      </c>
      <c r="B20227" s="35" t="s">
        <v>20246</v>
      </c>
      <c r="C20227" s="37">
        <v>10531.0</v>
      </c>
      <c r="D20227" s="37">
        <v>0.0256385908270819</v>
      </c>
      <c r="E20227" s="37" t="s">
        <v>14</v>
      </c>
      <c r="F20227" s="37" t="s">
        <v>9</v>
      </c>
    </row>
    <row r="20228">
      <c r="A20228" s="36" t="str">
        <f t="shared" si="1"/>
        <v>High Population-Low Poverty</v>
      </c>
      <c r="B20228" s="35" t="s">
        <v>20247</v>
      </c>
      <c r="C20228" s="37">
        <v>21236.0</v>
      </c>
      <c r="D20228" s="37">
        <v>0.0892823507251836</v>
      </c>
      <c r="E20228" s="37" t="s">
        <v>14</v>
      </c>
      <c r="F20228" s="37" t="s">
        <v>9</v>
      </c>
    </row>
    <row r="20229">
      <c r="A20229" s="36" t="str">
        <f t="shared" si="1"/>
        <v>Medium Population-Middle Poverty</v>
      </c>
      <c r="B20229" s="35" t="s">
        <v>20248</v>
      </c>
      <c r="C20229" s="37">
        <v>1719.0</v>
      </c>
      <c r="D20229" s="37">
        <v>0.148342059336824</v>
      </c>
      <c r="E20229" s="37" t="s">
        <v>15</v>
      </c>
      <c r="F20229" s="37" t="s">
        <v>10</v>
      </c>
    </row>
    <row r="20230">
      <c r="A20230" s="36" t="str">
        <f t="shared" si="1"/>
        <v>High Population-Low Poverty</v>
      </c>
      <c r="B20230" s="35" t="s">
        <v>20249</v>
      </c>
      <c r="C20230" s="37">
        <v>25435.0</v>
      </c>
      <c r="D20230" s="37">
        <v>0.0918812659720857</v>
      </c>
      <c r="E20230" s="37" t="s">
        <v>14</v>
      </c>
      <c r="F20230" s="37" t="s">
        <v>9</v>
      </c>
    </row>
    <row r="20231">
      <c r="A20231" s="36" t="str">
        <f t="shared" si="1"/>
        <v>High Population-Low Poverty</v>
      </c>
      <c r="B20231" s="35" t="s">
        <v>20250</v>
      </c>
      <c r="C20231" s="37">
        <v>38782.0</v>
      </c>
      <c r="D20231" s="37">
        <v>0.069491000979836</v>
      </c>
      <c r="E20231" s="37" t="s">
        <v>14</v>
      </c>
      <c r="F20231" s="37" t="s">
        <v>9</v>
      </c>
    </row>
    <row r="20232">
      <c r="A20232" s="36" t="str">
        <f t="shared" si="1"/>
        <v>High Population-Low Poverty</v>
      </c>
      <c r="B20232" s="35" t="s">
        <v>20251</v>
      </c>
      <c r="C20232" s="37">
        <v>14212.0</v>
      </c>
      <c r="D20232" s="37">
        <v>0.0797917253025612</v>
      </c>
      <c r="E20232" s="37" t="s">
        <v>14</v>
      </c>
      <c r="F20232" s="37" t="s">
        <v>9</v>
      </c>
    </row>
    <row r="20233">
      <c r="A20233" s="36" t="str">
        <f t="shared" si="1"/>
        <v>High Population-Low Poverty</v>
      </c>
      <c r="B20233" s="35" t="s">
        <v>20252</v>
      </c>
      <c r="C20233" s="37">
        <v>26625.0</v>
      </c>
      <c r="D20233" s="37">
        <v>0.0266666666666667</v>
      </c>
      <c r="E20233" s="37" t="s">
        <v>14</v>
      </c>
      <c r="F20233" s="37" t="s">
        <v>9</v>
      </c>
    </row>
    <row r="20234">
      <c r="A20234" s="36" t="str">
        <f t="shared" si="1"/>
        <v>Medium Population-Low Poverty</v>
      </c>
      <c r="B20234" s="35" t="s">
        <v>20253</v>
      </c>
      <c r="C20234" s="37">
        <v>9381.0</v>
      </c>
      <c r="D20234" s="37">
        <v>0.0307003517748641</v>
      </c>
      <c r="E20234" s="37" t="s">
        <v>15</v>
      </c>
      <c r="F20234" s="37" t="s">
        <v>9</v>
      </c>
    </row>
    <row r="20235">
      <c r="A20235" s="36" t="str">
        <f t="shared" si="1"/>
        <v>High Population-Middle Poverty</v>
      </c>
      <c r="B20235" s="35" t="s">
        <v>20254</v>
      </c>
      <c r="C20235" s="37">
        <v>19962.0</v>
      </c>
      <c r="D20235" s="37">
        <v>0.103396453261196</v>
      </c>
      <c r="E20235" s="37" t="s">
        <v>14</v>
      </c>
      <c r="F20235" s="37" t="s">
        <v>10</v>
      </c>
    </row>
    <row r="20236">
      <c r="A20236" s="36" t="str">
        <f t="shared" si="1"/>
        <v>High Population-Low Poverty</v>
      </c>
      <c r="B20236" s="35" t="s">
        <v>20255</v>
      </c>
      <c r="C20236" s="37">
        <v>34805.0</v>
      </c>
      <c r="D20236" s="37">
        <v>0.0243355839678207</v>
      </c>
      <c r="E20236" s="37" t="s">
        <v>14</v>
      </c>
      <c r="F20236" s="37" t="s">
        <v>9</v>
      </c>
    </row>
    <row r="20237">
      <c r="A20237" s="36" t="str">
        <f t="shared" si="1"/>
        <v>High Population-Low Poverty</v>
      </c>
      <c r="B20237" s="35" t="s">
        <v>20256</v>
      </c>
      <c r="C20237" s="37">
        <v>28286.0</v>
      </c>
      <c r="D20237" s="37">
        <v>0.0670296259633741</v>
      </c>
      <c r="E20237" s="37" t="s">
        <v>14</v>
      </c>
      <c r="F20237" s="37" t="s">
        <v>9</v>
      </c>
    </row>
    <row r="20238">
      <c r="A20238" s="36" t="str">
        <f t="shared" si="1"/>
        <v>High Population-Middle Poverty</v>
      </c>
      <c r="B20238" s="35" t="s">
        <v>20257</v>
      </c>
      <c r="C20238" s="37">
        <v>55852.0</v>
      </c>
      <c r="D20238" s="37">
        <v>0.105618420110291</v>
      </c>
      <c r="E20238" s="37" t="s">
        <v>14</v>
      </c>
      <c r="F20238" s="37" t="s">
        <v>10</v>
      </c>
    </row>
    <row r="20239">
      <c r="A20239" s="36" t="str">
        <f t="shared" si="1"/>
        <v>High Population-Middle Poverty</v>
      </c>
      <c r="B20239" s="35" t="s">
        <v>20258</v>
      </c>
      <c r="C20239" s="37">
        <v>15885.0</v>
      </c>
      <c r="D20239" s="37">
        <v>0.188039030531948</v>
      </c>
      <c r="E20239" s="37" t="s">
        <v>14</v>
      </c>
      <c r="F20239" s="37" t="s">
        <v>10</v>
      </c>
    </row>
    <row r="20240">
      <c r="A20240" s="36" t="str">
        <f t="shared" si="1"/>
        <v>Medium Population-Low Poverty</v>
      </c>
      <c r="B20240" s="35" t="s">
        <v>20259</v>
      </c>
      <c r="C20240" s="37">
        <v>4308.0</v>
      </c>
      <c r="D20240" s="37">
        <v>0.0810120705663881</v>
      </c>
      <c r="E20240" s="37" t="s">
        <v>15</v>
      </c>
      <c r="F20240" s="37" t="s">
        <v>9</v>
      </c>
    </row>
    <row r="20241">
      <c r="A20241" s="36" t="str">
        <f t="shared" si="1"/>
        <v>High Population-Low Poverty</v>
      </c>
      <c r="B20241" s="35" t="s">
        <v>20260</v>
      </c>
      <c r="C20241" s="37">
        <v>13946.0</v>
      </c>
      <c r="D20241" s="37">
        <v>0.0922128208805392</v>
      </c>
      <c r="E20241" s="37" t="s">
        <v>14</v>
      </c>
      <c r="F20241" s="37" t="s">
        <v>9</v>
      </c>
    </row>
    <row r="20242">
      <c r="A20242" s="36" t="str">
        <f t="shared" si="1"/>
        <v>High Population-Middle Poverty</v>
      </c>
      <c r="B20242" s="35" t="s">
        <v>20261</v>
      </c>
      <c r="C20242" s="37">
        <v>15252.0</v>
      </c>
      <c r="D20242" s="37">
        <v>0.199580382900603</v>
      </c>
      <c r="E20242" s="37" t="s">
        <v>14</v>
      </c>
      <c r="F20242" s="37" t="s">
        <v>10</v>
      </c>
    </row>
    <row r="20243">
      <c r="A20243" s="36" t="str">
        <f t="shared" si="1"/>
        <v>High Population-Middle Poverty</v>
      </c>
      <c r="B20243" s="35" t="s">
        <v>20262</v>
      </c>
      <c r="C20243" s="37">
        <v>28674.0</v>
      </c>
      <c r="D20243" s="37">
        <v>0.114180093464463</v>
      </c>
      <c r="E20243" s="37" t="s">
        <v>14</v>
      </c>
      <c r="F20243" s="37" t="s">
        <v>10</v>
      </c>
    </row>
    <row r="20244">
      <c r="A20244" s="36" t="str">
        <f t="shared" si="1"/>
        <v>Medium Population-Middle Poverty</v>
      </c>
      <c r="B20244" s="35" t="s">
        <v>20263</v>
      </c>
      <c r="C20244" s="37">
        <v>1327.0</v>
      </c>
      <c r="D20244" s="37">
        <v>0.109269027882442</v>
      </c>
      <c r="E20244" s="37" t="s">
        <v>15</v>
      </c>
      <c r="F20244" s="37" t="s">
        <v>10</v>
      </c>
    </row>
    <row r="20245">
      <c r="A20245" s="36" t="str">
        <f t="shared" si="1"/>
        <v>Medium Population-Low Poverty</v>
      </c>
      <c r="B20245" s="35" t="s">
        <v>20264</v>
      </c>
      <c r="C20245" s="37">
        <v>4917.0</v>
      </c>
      <c r="D20245" s="37">
        <v>0.0201342281879195</v>
      </c>
      <c r="E20245" s="37" t="s">
        <v>15</v>
      </c>
      <c r="F20245" s="37" t="s">
        <v>9</v>
      </c>
    </row>
    <row r="20246">
      <c r="A20246" s="36" t="str">
        <f t="shared" si="1"/>
        <v>High Population-Low Poverty</v>
      </c>
      <c r="B20246" s="35" t="s">
        <v>20265</v>
      </c>
      <c r="C20246" s="37">
        <v>40004.0</v>
      </c>
      <c r="D20246" s="37">
        <v>0.047995200479952</v>
      </c>
      <c r="E20246" s="37" t="s">
        <v>14</v>
      </c>
      <c r="F20246" s="37" t="s">
        <v>9</v>
      </c>
    </row>
    <row r="20247">
      <c r="A20247" s="36" t="str">
        <f t="shared" si="1"/>
        <v>High Population-Low Poverty</v>
      </c>
      <c r="B20247" s="35" t="s">
        <v>20266</v>
      </c>
      <c r="C20247" s="37">
        <v>14088.0</v>
      </c>
      <c r="D20247" s="37">
        <v>0.0560051107325383</v>
      </c>
      <c r="E20247" s="37" t="s">
        <v>14</v>
      </c>
      <c r="F20247" s="37" t="s">
        <v>9</v>
      </c>
    </row>
    <row r="20248">
      <c r="A20248" s="36" t="str">
        <f t="shared" si="1"/>
        <v>Medium Population-Low Poverty</v>
      </c>
      <c r="B20248" s="35" t="s">
        <v>20267</v>
      </c>
      <c r="C20248" s="37">
        <v>9634.0</v>
      </c>
      <c r="D20248" s="37">
        <v>0.0574008719119784</v>
      </c>
      <c r="E20248" s="37" t="s">
        <v>15</v>
      </c>
      <c r="F20248" s="37" t="s">
        <v>9</v>
      </c>
    </row>
    <row r="20249">
      <c r="A20249" s="36" t="str">
        <f t="shared" si="1"/>
        <v>High Population-Middle Poverty</v>
      </c>
      <c r="B20249" s="35" t="s">
        <v>20268</v>
      </c>
      <c r="C20249" s="37">
        <v>17339.0</v>
      </c>
      <c r="D20249" s="37">
        <v>0.116154334159986</v>
      </c>
      <c r="E20249" s="37" t="s">
        <v>14</v>
      </c>
      <c r="F20249" s="37" t="s">
        <v>10</v>
      </c>
    </row>
    <row r="20250">
      <c r="A20250" s="36" t="str">
        <f t="shared" si="1"/>
        <v>High Population-Middle Poverty</v>
      </c>
      <c r="B20250" s="35" t="s">
        <v>20269</v>
      </c>
      <c r="C20250" s="37">
        <v>21874.0</v>
      </c>
      <c r="D20250" s="37">
        <v>0.160144463746914</v>
      </c>
      <c r="E20250" s="37" t="s">
        <v>14</v>
      </c>
      <c r="F20250" s="37" t="s">
        <v>10</v>
      </c>
    </row>
    <row r="20251">
      <c r="A20251" s="36" t="str">
        <f t="shared" si="1"/>
        <v>High Population-Low Poverty</v>
      </c>
      <c r="B20251" s="35" t="s">
        <v>20270</v>
      </c>
      <c r="C20251" s="37">
        <v>26215.0</v>
      </c>
      <c r="D20251" s="37">
        <v>0.0424947549113103</v>
      </c>
      <c r="E20251" s="37" t="s">
        <v>14</v>
      </c>
      <c r="F20251" s="37" t="s">
        <v>9</v>
      </c>
    </row>
    <row r="20252">
      <c r="A20252" s="36" t="str">
        <f t="shared" si="1"/>
        <v>Medium Population-Low Poverty</v>
      </c>
      <c r="B20252" s="35" t="s">
        <v>20271</v>
      </c>
      <c r="C20252" s="37">
        <v>6010.0</v>
      </c>
      <c r="D20252" s="37">
        <v>0.0422628951747088</v>
      </c>
      <c r="E20252" s="37" t="s">
        <v>15</v>
      </c>
      <c r="F20252" s="37" t="s">
        <v>9</v>
      </c>
    </row>
    <row r="20253">
      <c r="A20253" s="36" t="str">
        <f t="shared" si="1"/>
        <v>Medium Population-Middle Poverty</v>
      </c>
      <c r="B20253" s="35" t="s">
        <v>20272</v>
      </c>
      <c r="C20253" s="37">
        <v>5758.0</v>
      </c>
      <c r="D20253" s="37">
        <v>0.273011462313303</v>
      </c>
      <c r="E20253" s="37" t="s">
        <v>15</v>
      </c>
      <c r="F20253" s="37" t="s">
        <v>10</v>
      </c>
    </row>
    <row r="20254">
      <c r="A20254" s="36" t="str">
        <f t="shared" si="1"/>
        <v>Low Population-Low Poverty</v>
      </c>
      <c r="B20254" s="35" t="s">
        <v>20273</v>
      </c>
      <c r="C20254" s="37">
        <v>497.0</v>
      </c>
      <c r="D20254" s="37">
        <v>0.0845070422535211</v>
      </c>
      <c r="E20254" s="37" t="s">
        <v>16</v>
      </c>
      <c r="F20254" s="37" t="s">
        <v>9</v>
      </c>
    </row>
    <row r="20255">
      <c r="A20255" s="36" t="str">
        <f t="shared" si="1"/>
        <v>High Population-Middle Poverty</v>
      </c>
      <c r="B20255" s="35" t="s">
        <v>20274</v>
      </c>
      <c r="C20255" s="37">
        <v>13866.0</v>
      </c>
      <c r="D20255" s="37">
        <v>0.17676330592817</v>
      </c>
      <c r="E20255" s="37" t="s">
        <v>14</v>
      </c>
      <c r="F20255" s="37" t="s">
        <v>10</v>
      </c>
    </row>
    <row r="20256">
      <c r="A20256" s="36" t="str">
        <f t="shared" si="1"/>
        <v>Medium Population-High Poverty</v>
      </c>
      <c r="B20256" s="35" t="s">
        <v>20275</v>
      </c>
      <c r="C20256" s="37">
        <v>4855.0</v>
      </c>
      <c r="D20256" s="37">
        <v>0.366838311019567</v>
      </c>
      <c r="E20256" s="37" t="s">
        <v>15</v>
      </c>
      <c r="F20256" s="37" t="s">
        <v>11</v>
      </c>
    </row>
    <row r="20257">
      <c r="A20257" s="36" t="str">
        <f t="shared" si="1"/>
        <v>High Population-Middle Poverty</v>
      </c>
      <c r="B20257" s="35" t="s">
        <v>20276</v>
      </c>
      <c r="C20257" s="37">
        <v>21479.0</v>
      </c>
      <c r="D20257" s="37">
        <v>0.123469435262349</v>
      </c>
      <c r="E20257" s="37" t="s">
        <v>14</v>
      </c>
      <c r="F20257" s="37" t="s">
        <v>10</v>
      </c>
    </row>
    <row r="20258">
      <c r="A20258" s="36" t="str">
        <f t="shared" si="1"/>
        <v>Medium Population-Low Poverty</v>
      </c>
      <c r="B20258" s="35" t="s">
        <v>20277</v>
      </c>
      <c r="C20258" s="37">
        <v>986.0</v>
      </c>
      <c r="D20258" s="37">
        <v>0.0740365111561866</v>
      </c>
      <c r="E20258" s="37" t="s">
        <v>15</v>
      </c>
      <c r="F20258" s="37" t="s">
        <v>9</v>
      </c>
    </row>
    <row r="20259">
      <c r="A20259" s="36" t="str">
        <f t="shared" si="1"/>
        <v>Medium Population-Middle Poverty</v>
      </c>
      <c r="B20259" s="35" t="s">
        <v>20278</v>
      </c>
      <c r="C20259" s="37">
        <v>9639.0</v>
      </c>
      <c r="D20259" s="37">
        <v>0.155306567071273</v>
      </c>
      <c r="E20259" s="37" t="s">
        <v>15</v>
      </c>
      <c r="F20259" s="37" t="s">
        <v>10</v>
      </c>
    </row>
    <row r="20260">
      <c r="A20260" s="36" t="str">
        <f t="shared" si="1"/>
        <v>Medium Population-Middle Poverty</v>
      </c>
      <c r="B20260" s="35" t="s">
        <v>20279</v>
      </c>
      <c r="C20260" s="37">
        <v>2493.0</v>
      </c>
      <c r="D20260" s="37">
        <v>0.103489771359807</v>
      </c>
      <c r="E20260" s="37" t="s">
        <v>15</v>
      </c>
      <c r="F20260" s="37" t="s">
        <v>10</v>
      </c>
    </row>
    <row r="20261">
      <c r="A20261" s="36" t="str">
        <f t="shared" si="1"/>
        <v>High Population-Middle Poverty</v>
      </c>
      <c r="B20261" s="35" t="s">
        <v>20280</v>
      </c>
      <c r="C20261" s="37">
        <v>37919.0</v>
      </c>
      <c r="D20261" s="37">
        <v>0.111764550752921</v>
      </c>
      <c r="E20261" s="37" t="s">
        <v>14</v>
      </c>
      <c r="F20261" s="37" t="s">
        <v>10</v>
      </c>
    </row>
    <row r="20262">
      <c r="A20262" s="36" t="str">
        <f t="shared" si="1"/>
        <v>High Population-Low Poverty</v>
      </c>
      <c r="B20262" s="35" t="s">
        <v>20281</v>
      </c>
      <c r="C20262" s="37">
        <v>17011.0</v>
      </c>
      <c r="D20262" s="37">
        <v>0.0986420551407912</v>
      </c>
      <c r="E20262" s="37" t="s">
        <v>14</v>
      </c>
      <c r="F20262" s="37" t="s">
        <v>9</v>
      </c>
    </row>
    <row r="20263">
      <c r="A20263" s="36" t="str">
        <f t="shared" si="1"/>
        <v>Medium Population-Middle Poverty</v>
      </c>
      <c r="B20263" s="35" t="s">
        <v>20282</v>
      </c>
      <c r="C20263" s="37">
        <v>934.0</v>
      </c>
      <c r="D20263" s="37">
        <v>0.101713062098501</v>
      </c>
      <c r="E20263" s="37" t="s">
        <v>15</v>
      </c>
      <c r="F20263" s="37" t="s">
        <v>10</v>
      </c>
    </row>
    <row r="20264">
      <c r="A20264" s="36" t="str">
        <f t="shared" si="1"/>
        <v>Medium Population-Low Poverty</v>
      </c>
      <c r="B20264" s="35" t="s">
        <v>20283</v>
      </c>
      <c r="C20264" s="37">
        <v>5370.0</v>
      </c>
      <c r="D20264" s="37">
        <v>0.0629422718808194</v>
      </c>
      <c r="E20264" s="37" t="s">
        <v>15</v>
      </c>
      <c r="F20264" s="37" t="s">
        <v>9</v>
      </c>
    </row>
    <row r="20265">
      <c r="A20265" s="36" t="str">
        <f t="shared" si="1"/>
        <v>High Population-Middle Poverty</v>
      </c>
      <c r="B20265" s="35" t="s">
        <v>20284</v>
      </c>
      <c r="C20265" s="37">
        <v>11348.0</v>
      </c>
      <c r="D20265" s="37">
        <v>0.137381036305957</v>
      </c>
      <c r="E20265" s="37" t="s">
        <v>14</v>
      </c>
      <c r="F20265" s="37" t="s">
        <v>10</v>
      </c>
    </row>
    <row r="20266">
      <c r="A20266" s="36" t="str">
        <f t="shared" si="1"/>
        <v>High Population-Middle Poverty</v>
      </c>
      <c r="B20266" s="35" t="s">
        <v>20285</v>
      </c>
      <c r="C20266" s="37">
        <v>10851.0</v>
      </c>
      <c r="D20266" s="37">
        <v>0.108377108100636</v>
      </c>
      <c r="E20266" s="37" t="s">
        <v>14</v>
      </c>
      <c r="F20266" s="37" t="s">
        <v>10</v>
      </c>
    </row>
    <row r="20267">
      <c r="A20267" s="36" t="str">
        <f t="shared" si="1"/>
        <v>Medium Population-Low Poverty</v>
      </c>
      <c r="B20267" s="35" t="s">
        <v>20286</v>
      </c>
      <c r="C20267" s="37">
        <v>6540.0</v>
      </c>
      <c r="D20267" s="37">
        <v>0.0726299694189602</v>
      </c>
      <c r="E20267" s="37" t="s">
        <v>15</v>
      </c>
      <c r="F20267" s="37" t="s">
        <v>9</v>
      </c>
    </row>
    <row r="20268">
      <c r="A20268" s="36" t="str">
        <f t="shared" si="1"/>
        <v>High Population-Low Poverty</v>
      </c>
      <c r="B20268" s="35" t="s">
        <v>20287</v>
      </c>
      <c r="C20268" s="37">
        <v>26504.0</v>
      </c>
      <c r="D20268" s="37">
        <v>0.0579912466042861</v>
      </c>
      <c r="E20268" s="37" t="s">
        <v>14</v>
      </c>
      <c r="F20268" s="37" t="s">
        <v>9</v>
      </c>
    </row>
    <row r="20269">
      <c r="A20269" s="36" t="str">
        <f t="shared" si="1"/>
        <v>High Population-Low Poverty</v>
      </c>
      <c r="B20269" s="35" t="s">
        <v>20288</v>
      </c>
      <c r="C20269" s="37">
        <v>22144.0</v>
      </c>
      <c r="D20269" s="37">
        <v>0.0292630057803468</v>
      </c>
      <c r="E20269" s="37" t="s">
        <v>14</v>
      </c>
      <c r="F20269" s="37" t="s">
        <v>9</v>
      </c>
    </row>
    <row r="20270">
      <c r="A20270" s="36" t="str">
        <f t="shared" si="1"/>
        <v>High Population-Low Poverty</v>
      </c>
      <c r="B20270" s="35" t="s">
        <v>20289</v>
      </c>
      <c r="C20270" s="37">
        <v>22925.0</v>
      </c>
      <c r="D20270" s="37">
        <v>0.04113413304253</v>
      </c>
      <c r="E20270" s="37" t="s">
        <v>14</v>
      </c>
      <c r="F20270" s="37" t="s">
        <v>9</v>
      </c>
    </row>
    <row r="20271">
      <c r="A20271" s="36" t="str">
        <f t="shared" si="1"/>
        <v>High Population-Middle Poverty</v>
      </c>
      <c r="B20271" s="35" t="s">
        <v>20290</v>
      </c>
      <c r="C20271" s="37">
        <v>11802.0</v>
      </c>
      <c r="D20271" s="37">
        <v>0.183782409761057</v>
      </c>
      <c r="E20271" s="37" t="s">
        <v>14</v>
      </c>
      <c r="F20271" s="37" t="s">
        <v>10</v>
      </c>
    </row>
    <row r="20272">
      <c r="A20272" s="36" t="str">
        <f t="shared" si="1"/>
        <v>High Population-Low Poverty</v>
      </c>
      <c r="B20272" s="35" t="s">
        <v>20291</v>
      </c>
      <c r="C20272" s="37">
        <v>22590.0</v>
      </c>
      <c r="D20272" s="37">
        <v>0.0510845506861443</v>
      </c>
      <c r="E20272" s="37" t="s">
        <v>14</v>
      </c>
      <c r="F20272" s="37" t="s">
        <v>9</v>
      </c>
    </row>
    <row r="20273">
      <c r="A20273" s="36" t="str">
        <f t="shared" si="1"/>
        <v>High Population-Low Poverty</v>
      </c>
      <c r="B20273" s="35" t="s">
        <v>20292</v>
      </c>
      <c r="C20273" s="37">
        <v>16956.0</v>
      </c>
      <c r="D20273" s="37">
        <v>0.0244751120547299</v>
      </c>
      <c r="E20273" s="37" t="s">
        <v>14</v>
      </c>
      <c r="F20273" s="37" t="s">
        <v>9</v>
      </c>
    </row>
    <row r="20274">
      <c r="A20274" s="36" t="str">
        <f t="shared" si="1"/>
        <v>High Population-Low Poverty</v>
      </c>
      <c r="B20274" s="35" t="s">
        <v>20293</v>
      </c>
      <c r="C20274" s="37">
        <v>37876.0</v>
      </c>
      <c r="D20274" s="37">
        <v>0.0649487802302249</v>
      </c>
      <c r="E20274" s="37" t="s">
        <v>14</v>
      </c>
      <c r="F20274" s="37" t="s">
        <v>9</v>
      </c>
    </row>
    <row r="20275">
      <c r="A20275" s="36" t="str">
        <f t="shared" si="1"/>
        <v>High Population-Middle Poverty</v>
      </c>
      <c r="B20275" s="35" t="s">
        <v>20294</v>
      </c>
      <c r="C20275" s="37">
        <v>76266.0</v>
      </c>
      <c r="D20275" s="37">
        <v>0.192366192012168</v>
      </c>
      <c r="E20275" s="37" t="s">
        <v>14</v>
      </c>
      <c r="F20275" s="37" t="s">
        <v>10</v>
      </c>
    </row>
    <row r="20276">
      <c r="A20276" s="36" t="str">
        <f t="shared" si="1"/>
        <v>High Population-Middle Poverty</v>
      </c>
      <c r="B20276" s="35" t="s">
        <v>20295</v>
      </c>
      <c r="C20276" s="37">
        <v>53073.0</v>
      </c>
      <c r="D20276" s="37">
        <v>0.145328132948957</v>
      </c>
      <c r="E20276" s="37" t="s">
        <v>14</v>
      </c>
      <c r="F20276" s="37" t="s">
        <v>10</v>
      </c>
    </row>
    <row r="20277">
      <c r="A20277" s="36" t="str">
        <f t="shared" si="1"/>
        <v>High Population-Low Poverty</v>
      </c>
      <c r="B20277" s="35" t="s">
        <v>20296</v>
      </c>
      <c r="C20277" s="37">
        <v>28929.0</v>
      </c>
      <c r="D20277" s="37">
        <v>0.0526461336375264</v>
      </c>
      <c r="E20277" s="37" t="s">
        <v>14</v>
      </c>
      <c r="F20277" s="37" t="s">
        <v>9</v>
      </c>
    </row>
    <row r="20278">
      <c r="A20278" s="36" t="str">
        <f t="shared" si="1"/>
        <v>Medium Population-Low Poverty</v>
      </c>
      <c r="B20278" s="35" t="s">
        <v>20297</v>
      </c>
      <c r="C20278" s="37">
        <v>1928.0</v>
      </c>
      <c r="D20278" s="37">
        <v>0.0383817427385892</v>
      </c>
      <c r="E20278" s="37" t="s">
        <v>15</v>
      </c>
      <c r="F20278" s="37" t="s">
        <v>9</v>
      </c>
    </row>
    <row r="20279">
      <c r="A20279" s="36" t="str">
        <f t="shared" si="1"/>
        <v>Medium Population-Middle Poverty</v>
      </c>
      <c r="B20279" s="35" t="s">
        <v>20298</v>
      </c>
      <c r="C20279" s="37">
        <v>1184.0</v>
      </c>
      <c r="D20279" s="37">
        <v>0.141047297297297</v>
      </c>
      <c r="E20279" s="37" t="s">
        <v>15</v>
      </c>
      <c r="F20279" s="37" t="s">
        <v>10</v>
      </c>
    </row>
    <row r="20280">
      <c r="A20280" s="36" t="str">
        <f t="shared" si="1"/>
        <v>High Population-Low Poverty</v>
      </c>
      <c r="B20280" s="35" t="s">
        <v>20299</v>
      </c>
      <c r="C20280" s="37">
        <v>18764.0</v>
      </c>
      <c r="D20280" s="37">
        <v>0.0780217437646557</v>
      </c>
      <c r="E20280" s="37" t="s">
        <v>14</v>
      </c>
      <c r="F20280" s="37" t="s">
        <v>9</v>
      </c>
    </row>
    <row r="20281">
      <c r="A20281" s="36" t="str">
        <f t="shared" si="1"/>
        <v>High Population-Low Poverty</v>
      </c>
      <c r="B20281" s="35" t="s">
        <v>20300</v>
      </c>
      <c r="C20281" s="37">
        <v>10108.0</v>
      </c>
      <c r="D20281" s="37">
        <v>0.0524337158686189</v>
      </c>
      <c r="E20281" s="37" t="s">
        <v>14</v>
      </c>
      <c r="F20281" s="37" t="s">
        <v>9</v>
      </c>
    </row>
    <row r="20282">
      <c r="A20282" s="36" t="str">
        <f t="shared" si="1"/>
        <v>High Population-Low Poverty</v>
      </c>
      <c r="B20282" s="35" t="s">
        <v>20301</v>
      </c>
      <c r="C20282" s="37">
        <v>28138.0</v>
      </c>
      <c r="D20282" s="37">
        <v>0.0611628402871562</v>
      </c>
      <c r="E20282" s="37" t="s">
        <v>14</v>
      </c>
      <c r="F20282" s="37" t="s">
        <v>9</v>
      </c>
    </row>
    <row r="20283">
      <c r="A20283" s="36" t="str">
        <f t="shared" si="1"/>
        <v>High Population-Low Poverty</v>
      </c>
      <c r="B20283" s="35" t="s">
        <v>20302</v>
      </c>
      <c r="C20283" s="37">
        <v>29145.0</v>
      </c>
      <c r="D20283" s="37">
        <v>0.0556527706296106</v>
      </c>
      <c r="E20283" s="37" t="s">
        <v>14</v>
      </c>
      <c r="F20283" s="37" t="s">
        <v>9</v>
      </c>
    </row>
    <row r="20284">
      <c r="A20284" s="36" t="str">
        <f t="shared" si="1"/>
        <v>High Population-Low Poverty</v>
      </c>
      <c r="B20284" s="35" t="s">
        <v>20303</v>
      </c>
      <c r="C20284" s="37">
        <v>32239.0</v>
      </c>
      <c r="D20284" s="37">
        <v>0.0701944849405999</v>
      </c>
      <c r="E20284" s="37" t="s">
        <v>14</v>
      </c>
      <c r="F20284" s="37" t="s">
        <v>9</v>
      </c>
    </row>
    <row r="20285">
      <c r="A20285" s="36" t="str">
        <f t="shared" si="1"/>
        <v>Medium Population-Middle Poverty</v>
      </c>
      <c r="B20285" s="35" t="s">
        <v>20304</v>
      </c>
      <c r="C20285" s="37">
        <v>3518.0</v>
      </c>
      <c r="D20285" s="37">
        <v>0.138430926662877</v>
      </c>
      <c r="E20285" s="37" t="s">
        <v>15</v>
      </c>
      <c r="F20285" s="37" t="s">
        <v>10</v>
      </c>
    </row>
    <row r="20286">
      <c r="A20286" s="36" t="str">
        <f t="shared" si="1"/>
        <v>Low Population-Low Poverty</v>
      </c>
      <c r="B20286" s="35" t="s">
        <v>20305</v>
      </c>
      <c r="C20286" s="37">
        <v>63.0</v>
      </c>
      <c r="D20286" s="37">
        <v>0.0</v>
      </c>
      <c r="E20286" s="37" t="s">
        <v>16</v>
      </c>
      <c r="F20286" s="37" t="s">
        <v>9</v>
      </c>
    </row>
    <row r="20287">
      <c r="A20287" s="36" t="str">
        <f t="shared" si="1"/>
        <v>Medium Population-Low Poverty</v>
      </c>
      <c r="B20287" s="35" t="s">
        <v>20306</v>
      </c>
      <c r="C20287" s="37">
        <v>2806.0</v>
      </c>
      <c r="D20287" s="37">
        <v>0.0623663578047042</v>
      </c>
      <c r="E20287" s="37" t="s">
        <v>15</v>
      </c>
      <c r="F20287" s="37" t="s">
        <v>9</v>
      </c>
    </row>
    <row r="20288">
      <c r="A20288" s="36" t="str">
        <f t="shared" si="1"/>
        <v>High Population-Low Poverty</v>
      </c>
      <c r="B20288" s="35" t="s">
        <v>20307</v>
      </c>
      <c r="C20288" s="37">
        <v>18262.0</v>
      </c>
      <c r="D20288" s="37">
        <v>0.0303362172817873</v>
      </c>
      <c r="E20288" s="37" t="s">
        <v>14</v>
      </c>
      <c r="F20288" s="37" t="s">
        <v>9</v>
      </c>
    </row>
    <row r="20289">
      <c r="A20289" s="36" t="str">
        <f t="shared" si="1"/>
        <v>High Population-Low Poverty</v>
      </c>
      <c r="B20289" s="35" t="s">
        <v>20308</v>
      </c>
      <c r="C20289" s="37">
        <v>10005.0</v>
      </c>
      <c r="D20289" s="37">
        <v>0.0467766116941529</v>
      </c>
      <c r="E20289" s="37" t="s">
        <v>14</v>
      </c>
      <c r="F20289" s="37" t="s">
        <v>9</v>
      </c>
    </row>
    <row r="20290">
      <c r="A20290" s="36" t="str">
        <f t="shared" si="1"/>
        <v>High Population-Low Poverty</v>
      </c>
      <c r="B20290" s="35" t="s">
        <v>20309</v>
      </c>
      <c r="C20290" s="37">
        <v>29848.0</v>
      </c>
      <c r="D20290" s="37">
        <v>0.0525663361029215</v>
      </c>
      <c r="E20290" s="37" t="s">
        <v>14</v>
      </c>
      <c r="F20290" s="37" t="s">
        <v>9</v>
      </c>
    </row>
    <row r="20291">
      <c r="A20291" s="36" t="str">
        <f t="shared" si="1"/>
        <v>High Population-Low Poverty</v>
      </c>
      <c r="B20291" s="35" t="s">
        <v>20310</v>
      </c>
      <c r="C20291" s="37">
        <v>13375.0</v>
      </c>
      <c r="D20291" s="37">
        <v>0.0539065420560748</v>
      </c>
      <c r="E20291" s="37" t="s">
        <v>14</v>
      </c>
      <c r="F20291" s="37" t="s">
        <v>9</v>
      </c>
    </row>
    <row r="20292">
      <c r="A20292" s="36" t="str">
        <f t="shared" si="1"/>
        <v>High Population-Low Poverty</v>
      </c>
      <c r="B20292" s="35" t="s">
        <v>20311</v>
      </c>
      <c r="C20292" s="37">
        <v>27786.0</v>
      </c>
      <c r="D20292" s="37">
        <v>0.0855466781832578</v>
      </c>
      <c r="E20292" s="37" t="s">
        <v>14</v>
      </c>
      <c r="F20292" s="37" t="s">
        <v>9</v>
      </c>
    </row>
    <row r="20293">
      <c r="A20293" s="36" t="str">
        <f t="shared" si="1"/>
        <v>Low Population-Low Poverty</v>
      </c>
      <c r="B20293" s="35" t="s">
        <v>20312</v>
      </c>
      <c r="C20293" s="37">
        <v>474.0</v>
      </c>
      <c r="D20293" s="37">
        <v>0.0886075949367089</v>
      </c>
      <c r="E20293" s="37" t="s">
        <v>16</v>
      </c>
      <c r="F20293" s="37" t="s">
        <v>9</v>
      </c>
    </row>
    <row r="20294">
      <c r="A20294" s="36" t="str">
        <f t="shared" si="1"/>
        <v>Medium Population-Low Poverty</v>
      </c>
      <c r="B20294" s="35" t="s">
        <v>20313</v>
      </c>
      <c r="C20294" s="37">
        <v>1759.0</v>
      </c>
      <c r="D20294" s="37">
        <v>0.083570210346788</v>
      </c>
      <c r="E20294" s="37" t="s">
        <v>15</v>
      </c>
      <c r="F20294" s="37" t="s">
        <v>9</v>
      </c>
    </row>
    <row r="20295">
      <c r="A20295" s="36" t="str">
        <f t="shared" si="1"/>
        <v>High Population-Low Poverty</v>
      </c>
      <c r="B20295" s="35" t="s">
        <v>20314</v>
      </c>
      <c r="C20295" s="37">
        <v>27315.0</v>
      </c>
      <c r="D20295" s="37">
        <v>0.0609189090243456</v>
      </c>
      <c r="E20295" s="37" t="s">
        <v>14</v>
      </c>
      <c r="F20295" s="37" t="s">
        <v>9</v>
      </c>
    </row>
    <row r="20296">
      <c r="A20296" s="36" t="str">
        <f t="shared" si="1"/>
        <v>High Population-Middle Poverty</v>
      </c>
      <c r="B20296" s="35" t="s">
        <v>20315</v>
      </c>
      <c r="C20296" s="37">
        <v>10508.0</v>
      </c>
      <c r="D20296" s="37">
        <v>0.124286258089075</v>
      </c>
      <c r="E20296" s="37" t="s">
        <v>14</v>
      </c>
      <c r="F20296" s="37" t="s">
        <v>10</v>
      </c>
    </row>
    <row r="20297">
      <c r="A20297" s="36" t="str">
        <f t="shared" si="1"/>
        <v>Low Population-Middle Poverty</v>
      </c>
      <c r="B20297" s="35" t="s">
        <v>20316</v>
      </c>
      <c r="C20297" s="37">
        <v>116.0</v>
      </c>
      <c r="D20297" s="37">
        <v>0.21551724137931</v>
      </c>
      <c r="E20297" s="37" t="s">
        <v>16</v>
      </c>
      <c r="F20297" s="37" t="s">
        <v>10</v>
      </c>
    </row>
    <row r="20298">
      <c r="A20298" s="36" t="str">
        <f t="shared" si="1"/>
        <v>Medium Population-Middle Poverty</v>
      </c>
      <c r="B20298" s="35" t="s">
        <v>20317</v>
      </c>
      <c r="C20298" s="37">
        <v>643.0</v>
      </c>
      <c r="D20298" s="37">
        <v>0.121306376360809</v>
      </c>
      <c r="E20298" s="37" t="s">
        <v>15</v>
      </c>
      <c r="F20298" s="37" t="s">
        <v>10</v>
      </c>
    </row>
    <row r="20299">
      <c r="A20299" s="36" t="str">
        <f t="shared" si="1"/>
        <v>High Population-Low Poverty</v>
      </c>
      <c r="B20299" s="35" t="s">
        <v>20318</v>
      </c>
      <c r="C20299" s="37">
        <v>28385.0</v>
      </c>
      <c r="D20299" s="37">
        <v>0.0614056720098644</v>
      </c>
      <c r="E20299" s="37" t="s">
        <v>14</v>
      </c>
      <c r="F20299" s="37" t="s">
        <v>9</v>
      </c>
    </row>
    <row r="20300">
      <c r="A20300" s="36" t="str">
        <f t="shared" si="1"/>
        <v>Low Population-Low Poverty</v>
      </c>
      <c r="B20300" s="35" t="s">
        <v>20319</v>
      </c>
      <c r="C20300" s="37">
        <v>260.0</v>
      </c>
      <c r="D20300" s="37">
        <v>0.0</v>
      </c>
      <c r="E20300" s="37" t="s">
        <v>16</v>
      </c>
      <c r="F20300" s="37" t="s">
        <v>9</v>
      </c>
    </row>
    <row r="20301">
      <c r="A20301" s="36" t="str">
        <f t="shared" si="1"/>
        <v>High Population-Low Poverty</v>
      </c>
      <c r="B20301" s="35" t="s">
        <v>20320</v>
      </c>
      <c r="C20301" s="37">
        <v>43508.0</v>
      </c>
      <c r="D20301" s="37">
        <v>0.0577824767858785</v>
      </c>
      <c r="E20301" s="37" t="s">
        <v>14</v>
      </c>
      <c r="F20301" s="37" t="s">
        <v>9</v>
      </c>
    </row>
    <row r="20302">
      <c r="A20302" s="36" t="str">
        <f t="shared" si="1"/>
        <v>Medium Population-Low Poverty</v>
      </c>
      <c r="B20302" s="35" t="s">
        <v>20321</v>
      </c>
      <c r="C20302" s="37">
        <v>3653.0</v>
      </c>
      <c r="D20302" s="37">
        <v>0.050095811661648</v>
      </c>
      <c r="E20302" s="37" t="s">
        <v>15</v>
      </c>
      <c r="F20302" s="37" t="s">
        <v>9</v>
      </c>
    </row>
    <row r="20303">
      <c r="A20303" s="36" t="str">
        <f t="shared" si="1"/>
        <v>High Population-Low Poverty</v>
      </c>
      <c r="B20303" s="35" t="s">
        <v>20322</v>
      </c>
      <c r="C20303" s="37">
        <v>17988.0</v>
      </c>
      <c r="D20303" s="37">
        <v>0.0662663998221036</v>
      </c>
      <c r="E20303" s="37" t="s">
        <v>14</v>
      </c>
      <c r="F20303" s="37" t="s">
        <v>9</v>
      </c>
    </row>
    <row r="20304">
      <c r="A20304" s="36" t="str">
        <f t="shared" si="1"/>
        <v>High Population-Low Poverty</v>
      </c>
      <c r="B20304" s="35" t="s">
        <v>20323</v>
      </c>
      <c r="C20304" s="37">
        <v>39886.0</v>
      </c>
      <c r="D20304" s="37">
        <v>0.0173243744672316</v>
      </c>
      <c r="E20304" s="37" t="s">
        <v>14</v>
      </c>
      <c r="F20304" s="37" t="s">
        <v>9</v>
      </c>
    </row>
    <row r="20305">
      <c r="A20305" s="36" t="str">
        <f t="shared" si="1"/>
        <v>High Population-Low Poverty</v>
      </c>
      <c r="B20305" s="35" t="s">
        <v>20324</v>
      </c>
      <c r="C20305" s="37">
        <v>26342.0</v>
      </c>
      <c r="D20305" s="37">
        <v>0.0520841242122846</v>
      </c>
      <c r="E20305" s="37" t="s">
        <v>14</v>
      </c>
      <c r="F20305" s="37" t="s">
        <v>9</v>
      </c>
    </row>
    <row r="20306">
      <c r="A20306" s="36" t="str">
        <f t="shared" si="1"/>
        <v>High Population-Middle Poverty</v>
      </c>
      <c r="B20306" s="35" t="s">
        <v>20325</v>
      </c>
      <c r="C20306" s="37">
        <v>13237.0</v>
      </c>
      <c r="D20306" s="37">
        <v>0.160157135302561</v>
      </c>
      <c r="E20306" s="37" t="s">
        <v>14</v>
      </c>
      <c r="F20306" s="37" t="s">
        <v>10</v>
      </c>
    </row>
    <row r="20307">
      <c r="A20307" s="36" t="str">
        <f t="shared" si="1"/>
        <v>High Population-Low Poverty</v>
      </c>
      <c r="B20307" s="35" t="s">
        <v>20326</v>
      </c>
      <c r="C20307" s="37">
        <v>15641.0</v>
      </c>
      <c r="D20307" s="37">
        <v>0.069944376957995</v>
      </c>
      <c r="E20307" s="37" t="s">
        <v>14</v>
      </c>
      <c r="F20307" s="37" t="s">
        <v>9</v>
      </c>
    </row>
    <row r="20308">
      <c r="A20308" s="36" t="str">
        <f t="shared" si="1"/>
        <v>High Population-Low Poverty</v>
      </c>
      <c r="B20308" s="35" t="s">
        <v>20327</v>
      </c>
      <c r="C20308" s="37">
        <v>12229.0</v>
      </c>
      <c r="D20308" s="37">
        <v>0.0574045302150626</v>
      </c>
      <c r="E20308" s="37" t="s">
        <v>14</v>
      </c>
      <c r="F20308" s="37" t="s">
        <v>9</v>
      </c>
    </row>
    <row r="20309">
      <c r="A20309" s="36" t="str">
        <f t="shared" si="1"/>
        <v>Low Population-Middle Poverty</v>
      </c>
      <c r="B20309" s="35" t="s">
        <v>20328</v>
      </c>
      <c r="C20309" s="37">
        <v>232.0</v>
      </c>
      <c r="D20309" s="37">
        <v>0.146551724137931</v>
      </c>
      <c r="E20309" s="37" t="s">
        <v>16</v>
      </c>
      <c r="F20309" s="37" t="s">
        <v>10</v>
      </c>
    </row>
    <row r="20310">
      <c r="A20310" s="36" t="str">
        <f t="shared" si="1"/>
        <v>Medium Population-Low Poverty</v>
      </c>
      <c r="B20310" s="35" t="s">
        <v>20329</v>
      </c>
      <c r="C20310" s="37">
        <v>1343.0</v>
      </c>
      <c r="D20310" s="37">
        <v>0.0692479523454952</v>
      </c>
      <c r="E20310" s="37" t="s">
        <v>15</v>
      </c>
      <c r="F20310" s="37" t="s">
        <v>9</v>
      </c>
    </row>
    <row r="20311">
      <c r="A20311" s="36" t="str">
        <f t="shared" si="1"/>
        <v>Medium Population-Low Poverty</v>
      </c>
      <c r="B20311" s="35" t="s">
        <v>20330</v>
      </c>
      <c r="C20311" s="37">
        <v>3724.0</v>
      </c>
      <c r="D20311" s="37">
        <v>0.0708915145005371</v>
      </c>
      <c r="E20311" s="37" t="s">
        <v>15</v>
      </c>
      <c r="F20311" s="37" t="s">
        <v>9</v>
      </c>
    </row>
    <row r="20312">
      <c r="A20312" s="36" t="str">
        <f t="shared" si="1"/>
        <v>Medium Population-Low Poverty</v>
      </c>
      <c r="B20312" s="35" t="s">
        <v>20331</v>
      </c>
      <c r="C20312" s="37">
        <v>4394.0</v>
      </c>
      <c r="D20312" s="37">
        <v>0.0639508420573509</v>
      </c>
      <c r="E20312" s="37" t="s">
        <v>15</v>
      </c>
      <c r="F20312" s="37" t="s">
        <v>9</v>
      </c>
    </row>
    <row r="20313">
      <c r="A20313" s="36" t="str">
        <f t="shared" si="1"/>
        <v>Medium Population-Middle Poverty</v>
      </c>
      <c r="B20313" s="35" t="s">
        <v>20332</v>
      </c>
      <c r="C20313" s="37">
        <v>695.0</v>
      </c>
      <c r="D20313" s="37">
        <v>0.155395683453237</v>
      </c>
      <c r="E20313" s="37" t="s">
        <v>15</v>
      </c>
      <c r="F20313" s="37" t="s">
        <v>10</v>
      </c>
    </row>
    <row r="20314">
      <c r="A20314" s="36" t="str">
        <f t="shared" si="1"/>
        <v>High Population-Low Poverty</v>
      </c>
      <c r="B20314" s="35" t="s">
        <v>20333</v>
      </c>
      <c r="C20314" s="37">
        <v>12127.0</v>
      </c>
      <c r="D20314" s="37">
        <v>0.0373546631483467</v>
      </c>
      <c r="E20314" s="37" t="s">
        <v>14</v>
      </c>
      <c r="F20314" s="37" t="s">
        <v>9</v>
      </c>
    </row>
    <row r="20315">
      <c r="A20315" s="36" t="str">
        <f t="shared" si="1"/>
        <v>High Population-Low Poverty</v>
      </c>
      <c r="B20315" s="35" t="s">
        <v>20334</v>
      </c>
      <c r="C20315" s="37">
        <v>13427.0</v>
      </c>
      <c r="D20315" s="37">
        <v>0.0710508676547256</v>
      </c>
      <c r="E20315" s="37" t="s">
        <v>14</v>
      </c>
      <c r="F20315" s="37" t="s">
        <v>9</v>
      </c>
    </row>
    <row r="20316">
      <c r="A20316" s="36" t="str">
        <f t="shared" si="1"/>
        <v>Medium Population-Low Poverty</v>
      </c>
      <c r="B20316" s="35" t="s">
        <v>20335</v>
      </c>
      <c r="C20316" s="37">
        <v>2013.0</v>
      </c>
      <c r="D20316" s="37">
        <v>0.0660705414803775</v>
      </c>
      <c r="E20316" s="37" t="s">
        <v>15</v>
      </c>
      <c r="F20316" s="37" t="s">
        <v>9</v>
      </c>
    </row>
    <row r="20317">
      <c r="A20317" s="36" t="str">
        <f t="shared" si="1"/>
        <v>Low Population-Low Poverty</v>
      </c>
      <c r="B20317" s="35" t="s">
        <v>20336</v>
      </c>
      <c r="C20317" s="37">
        <v>157.0</v>
      </c>
      <c r="D20317" s="37">
        <v>0.0</v>
      </c>
      <c r="E20317" s="37" t="s">
        <v>16</v>
      </c>
      <c r="F20317" s="37" t="s">
        <v>9</v>
      </c>
    </row>
    <row r="20318">
      <c r="A20318" s="36" t="str">
        <f t="shared" si="1"/>
        <v>High Population-Low Poverty</v>
      </c>
      <c r="B20318" s="35" t="s">
        <v>20337</v>
      </c>
      <c r="C20318" s="37">
        <v>13227.0</v>
      </c>
      <c r="D20318" s="37">
        <v>0.0322068496257655</v>
      </c>
      <c r="E20318" s="37" t="s">
        <v>14</v>
      </c>
      <c r="F20318" s="37" t="s">
        <v>9</v>
      </c>
    </row>
    <row r="20319">
      <c r="A20319" s="36" t="str">
        <f t="shared" si="1"/>
        <v>High Population-Middle Poverty</v>
      </c>
      <c r="B20319" s="35" t="s">
        <v>20338</v>
      </c>
      <c r="C20319" s="37">
        <v>23956.0</v>
      </c>
      <c r="D20319" s="37">
        <v>0.119510769744532</v>
      </c>
      <c r="E20319" s="37" t="s">
        <v>14</v>
      </c>
      <c r="F20319" s="37" t="s">
        <v>10</v>
      </c>
    </row>
    <row r="20320">
      <c r="A20320" s="36" t="str">
        <f t="shared" si="1"/>
        <v>High Population-Low Poverty</v>
      </c>
      <c r="B20320" s="35" t="s">
        <v>20339</v>
      </c>
      <c r="C20320" s="37">
        <v>24514.0</v>
      </c>
      <c r="D20320" s="37">
        <v>0.043526148323407</v>
      </c>
      <c r="E20320" s="37" t="s">
        <v>14</v>
      </c>
      <c r="F20320" s="37" t="s">
        <v>9</v>
      </c>
    </row>
    <row r="20321">
      <c r="A20321" s="36" t="str">
        <f t="shared" si="1"/>
        <v>High Population-Low Poverty</v>
      </c>
      <c r="B20321" s="35" t="s">
        <v>20340</v>
      </c>
      <c r="C20321" s="37">
        <v>23142.0</v>
      </c>
      <c r="D20321" s="37">
        <v>0.0538847117794486</v>
      </c>
      <c r="E20321" s="37" t="s">
        <v>14</v>
      </c>
      <c r="F20321" s="37" t="s">
        <v>9</v>
      </c>
    </row>
    <row r="20322">
      <c r="A20322" s="36" t="str">
        <f t="shared" si="1"/>
        <v>High Population-Low Poverty</v>
      </c>
      <c r="B20322" s="35" t="s">
        <v>20341</v>
      </c>
      <c r="C20322" s="37">
        <v>36454.0</v>
      </c>
      <c r="D20322" s="37">
        <v>0.0610906896362539</v>
      </c>
      <c r="E20322" s="37" t="s">
        <v>14</v>
      </c>
      <c r="F20322" s="37" t="s">
        <v>9</v>
      </c>
    </row>
    <row r="20323">
      <c r="A20323" s="36" t="str">
        <f t="shared" si="1"/>
        <v>High Population-Low Poverty</v>
      </c>
      <c r="B20323" s="35" t="s">
        <v>20342</v>
      </c>
      <c r="C20323" s="37">
        <v>42495.0</v>
      </c>
      <c r="D20323" s="37">
        <v>0.0277915048829274</v>
      </c>
      <c r="E20323" s="37" t="s">
        <v>14</v>
      </c>
      <c r="F20323" s="37" t="s">
        <v>9</v>
      </c>
    </row>
    <row r="20324">
      <c r="A20324" s="36" t="str">
        <f t="shared" si="1"/>
        <v>High Population-Low Poverty</v>
      </c>
      <c r="B20324" s="35" t="s">
        <v>20343</v>
      </c>
      <c r="C20324" s="37">
        <v>40511.0</v>
      </c>
      <c r="D20324" s="37">
        <v>0.0319419416948483</v>
      </c>
      <c r="E20324" s="37" t="s">
        <v>14</v>
      </c>
      <c r="F20324" s="37" t="s">
        <v>9</v>
      </c>
    </row>
    <row r="20325">
      <c r="A20325" s="36" t="str">
        <f t="shared" si="1"/>
        <v>High Population-Low Poverty</v>
      </c>
      <c r="B20325" s="35" t="s">
        <v>20344</v>
      </c>
      <c r="C20325" s="37">
        <v>24317.0</v>
      </c>
      <c r="D20325" s="37">
        <v>0.0169017559731875</v>
      </c>
      <c r="E20325" s="37" t="s">
        <v>14</v>
      </c>
      <c r="F20325" s="37" t="s">
        <v>9</v>
      </c>
    </row>
    <row r="20326">
      <c r="A20326" s="36" t="str">
        <f t="shared" si="1"/>
        <v>High Population-Low Poverty</v>
      </c>
      <c r="B20326" s="35" t="s">
        <v>20345</v>
      </c>
      <c r="C20326" s="37">
        <v>47607.0</v>
      </c>
      <c r="D20326" s="37">
        <v>0.0308358014577688</v>
      </c>
      <c r="E20326" s="37" t="s">
        <v>14</v>
      </c>
      <c r="F20326" s="37" t="s">
        <v>9</v>
      </c>
    </row>
    <row r="20327">
      <c r="A20327" s="36" t="str">
        <f t="shared" si="1"/>
        <v>High Population-Low Poverty</v>
      </c>
      <c r="B20327" s="35" t="s">
        <v>20346</v>
      </c>
      <c r="C20327" s="37">
        <v>14045.0</v>
      </c>
      <c r="D20327" s="37">
        <v>0.0842292630829477</v>
      </c>
      <c r="E20327" s="37" t="s">
        <v>14</v>
      </c>
      <c r="F20327" s="37" t="s">
        <v>9</v>
      </c>
    </row>
    <row r="20328">
      <c r="A20328" s="36" t="str">
        <f t="shared" si="1"/>
        <v>Medium Population-Low Poverty</v>
      </c>
      <c r="B20328" s="35" t="s">
        <v>20347</v>
      </c>
      <c r="C20328" s="37">
        <v>1206.0</v>
      </c>
      <c r="D20328" s="37">
        <v>0.0240464344941957</v>
      </c>
      <c r="E20328" s="37" t="s">
        <v>15</v>
      </c>
      <c r="F20328" s="37" t="s">
        <v>9</v>
      </c>
    </row>
    <row r="20329">
      <c r="A20329" s="36" t="str">
        <f t="shared" si="1"/>
        <v>Medium Population-Middle Poverty</v>
      </c>
      <c r="B20329" s="35" t="s">
        <v>20348</v>
      </c>
      <c r="C20329" s="37">
        <v>975.0</v>
      </c>
      <c r="D20329" s="37">
        <v>0.141538461538462</v>
      </c>
      <c r="E20329" s="37" t="s">
        <v>15</v>
      </c>
      <c r="F20329" s="37" t="s">
        <v>10</v>
      </c>
    </row>
    <row r="20330">
      <c r="A20330" s="36" t="str">
        <f t="shared" si="1"/>
        <v>Medium Population-Middle Poverty</v>
      </c>
      <c r="B20330" s="35" t="s">
        <v>20349</v>
      </c>
      <c r="C20330" s="37">
        <v>782.0</v>
      </c>
      <c r="D20330" s="37">
        <v>0.222506393861893</v>
      </c>
      <c r="E20330" s="37" t="s">
        <v>15</v>
      </c>
      <c r="F20330" s="37" t="s">
        <v>10</v>
      </c>
    </row>
    <row r="20331">
      <c r="A20331" s="36" t="str">
        <f t="shared" si="1"/>
        <v>High Population-Low Poverty</v>
      </c>
      <c r="B20331" s="35" t="s">
        <v>20350</v>
      </c>
      <c r="C20331" s="37">
        <v>24456.0</v>
      </c>
      <c r="D20331" s="37">
        <v>0.0964589466797514</v>
      </c>
      <c r="E20331" s="37" t="s">
        <v>14</v>
      </c>
      <c r="F20331" s="37" t="s">
        <v>9</v>
      </c>
    </row>
    <row r="20332">
      <c r="A20332" s="36" t="str">
        <f t="shared" si="1"/>
        <v>Medium Population-Low Poverty</v>
      </c>
      <c r="B20332" s="35" t="s">
        <v>20351</v>
      </c>
      <c r="C20332" s="37">
        <v>3101.0</v>
      </c>
      <c r="D20332" s="37">
        <v>0.0764269590454692</v>
      </c>
      <c r="E20332" s="37" t="s">
        <v>15</v>
      </c>
      <c r="F20332" s="37" t="s">
        <v>9</v>
      </c>
    </row>
    <row r="20333">
      <c r="A20333" s="36" t="str">
        <f t="shared" si="1"/>
        <v>High Population-Middle Poverty</v>
      </c>
      <c r="B20333" s="35" t="s">
        <v>20352</v>
      </c>
      <c r="C20333" s="37">
        <v>26744.0</v>
      </c>
      <c r="D20333" s="37">
        <v>0.21746933891714</v>
      </c>
      <c r="E20333" s="37" t="s">
        <v>14</v>
      </c>
      <c r="F20333" s="37" t="s">
        <v>10</v>
      </c>
    </row>
    <row r="20334">
      <c r="A20334" s="36" t="str">
        <f t="shared" si="1"/>
        <v>High Population-Middle Poverty</v>
      </c>
      <c r="B20334" s="35" t="s">
        <v>20353</v>
      </c>
      <c r="C20334" s="37">
        <v>69387.0</v>
      </c>
      <c r="D20334" s="37">
        <v>0.225099802556675</v>
      </c>
      <c r="E20334" s="37" t="s">
        <v>14</v>
      </c>
      <c r="F20334" s="37" t="s">
        <v>10</v>
      </c>
    </row>
    <row r="20335">
      <c r="A20335" s="36" t="str">
        <f t="shared" si="1"/>
        <v>High Population-Middle Poverty</v>
      </c>
      <c r="B20335" s="35" t="s">
        <v>20354</v>
      </c>
      <c r="C20335" s="37">
        <v>61152.0</v>
      </c>
      <c r="D20335" s="37">
        <v>0.278993328100471</v>
      </c>
      <c r="E20335" s="37" t="s">
        <v>14</v>
      </c>
      <c r="F20335" s="37" t="s">
        <v>10</v>
      </c>
    </row>
    <row r="20336">
      <c r="A20336" s="36" t="str">
        <f t="shared" si="1"/>
        <v>High Population-Middle Poverty</v>
      </c>
      <c r="B20336" s="35" t="s">
        <v>20355</v>
      </c>
      <c r="C20336" s="37">
        <v>37422.0</v>
      </c>
      <c r="D20336" s="37">
        <v>0.117123617123617</v>
      </c>
      <c r="E20336" s="37" t="s">
        <v>14</v>
      </c>
      <c r="F20336" s="37" t="s">
        <v>10</v>
      </c>
    </row>
    <row r="20337">
      <c r="A20337" s="36" t="str">
        <f t="shared" si="1"/>
        <v>High Population-Middle Poverty</v>
      </c>
      <c r="B20337" s="35" t="s">
        <v>20356</v>
      </c>
      <c r="C20337" s="37">
        <v>31967.0</v>
      </c>
      <c r="D20337" s="37">
        <v>0.10079144117371</v>
      </c>
      <c r="E20337" s="37" t="s">
        <v>14</v>
      </c>
      <c r="F20337" s="37" t="s">
        <v>10</v>
      </c>
    </row>
    <row r="20338">
      <c r="A20338" s="36" t="str">
        <f t="shared" si="1"/>
        <v>High Population-Middle Poverty</v>
      </c>
      <c r="B20338" s="35" t="s">
        <v>20357</v>
      </c>
      <c r="C20338" s="37">
        <v>32834.0</v>
      </c>
      <c r="D20338" s="37">
        <v>0.326338551501492</v>
      </c>
      <c r="E20338" s="37" t="s">
        <v>14</v>
      </c>
      <c r="F20338" s="37" t="s">
        <v>10</v>
      </c>
    </row>
    <row r="20339">
      <c r="A20339" s="36" t="str">
        <f t="shared" si="1"/>
        <v>High Population-Middle Poverty</v>
      </c>
      <c r="B20339" s="35" t="s">
        <v>20358</v>
      </c>
      <c r="C20339" s="37">
        <v>49858.0</v>
      </c>
      <c r="D20339" s="37">
        <v>0.112298928958241</v>
      </c>
      <c r="E20339" s="37" t="s">
        <v>14</v>
      </c>
      <c r="F20339" s="37" t="s">
        <v>10</v>
      </c>
    </row>
    <row r="20340">
      <c r="A20340" s="36" t="str">
        <f t="shared" si="1"/>
        <v>High Population-Low Poverty</v>
      </c>
      <c r="B20340" s="35" t="s">
        <v>20359</v>
      </c>
      <c r="C20340" s="37">
        <v>67725.0</v>
      </c>
      <c r="D20340" s="37">
        <v>0.0863492063492064</v>
      </c>
      <c r="E20340" s="37" t="s">
        <v>14</v>
      </c>
      <c r="F20340" s="37" t="s">
        <v>9</v>
      </c>
    </row>
    <row r="20341">
      <c r="A20341" s="36" t="str">
        <f t="shared" si="1"/>
        <v>High Population-Middle Poverty</v>
      </c>
      <c r="B20341" s="35" t="s">
        <v>20360</v>
      </c>
      <c r="C20341" s="37">
        <v>40966.0</v>
      </c>
      <c r="D20341" s="37">
        <v>0.246472684665332</v>
      </c>
      <c r="E20341" s="37" t="s">
        <v>14</v>
      </c>
      <c r="F20341" s="37" t="s">
        <v>10</v>
      </c>
    </row>
    <row r="20342">
      <c r="A20342" s="36" t="str">
        <f t="shared" si="1"/>
        <v>High Population-Middle Poverty</v>
      </c>
      <c r="B20342" s="35" t="s">
        <v>20361</v>
      </c>
      <c r="C20342" s="37">
        <v>51763.0</v>
      </c>
      <c r="D20342" s="37">
        <v>0.253192434750691</v>
      </c>
      <c r="E20342" s="37" t="s">
        <v>14</v>
      </c>
      <c r="F20342" s="37" t="s">
        <v>10</v>
      </c>
    </row>
    <row r="20343">
      <c r="A20343" s="36" t="str">
        <f t="shared" si="1"/>
        <v>High Population-Middle Poverty</v>
      </c>
      <c r="B20343" s="35" t="s">
        <v>20362</v>
      </c>
      <c r="C20343" s="37">
        <v>82285.0</v>
      </c>
      <c r="D20343" s="37">
        <v>0.233456887646594</v>
      </c>
      <c r="E20343" s="37" t="s">
        <v>14</v>
      </c>
      <c r="F20343" s="37" t="s">
        <v>10</v>
      </c>
    </row>
    <row r="20344">
      <c r="A20344" s="36" t="str">
        <f t="shared" si="1"/>
        <v>High Population-Middle Poverty</v>
      </c>
      <c r="B20344" s="35" t="s">
        <v>20363</v>
      </c>
      <c r="C20344" s="37">
        <v>94021.0</v>
      </c>
      <c r="D20344" s="37">
        <v>0.113655459950437</v>
      </c>
      <c r="E20344" s="37" t="s">
        <v>14</v>
      </c>
      <c r="F20344" s="37" t="s">
        <v>10</v>
      </c>
    </row>
    <row r="20345">
      <c r="A20345" s="36" t="str">
        <f t="shared" si="1"/>
        <v>High Population-Middle Poverty</v>
      </c>
      <c r="B20345" s="35" t="s">
        <v>20364</v>
      </c>
      <c r="C20345" s="37">
        <v>61047.0</v>
      </c>
      <c r="D20345" s="37">
        <v>0.254263108752273</v>
      </c>
      <c r="E20345" s="37" t="s">
        <v>14</v>
      </c>
      <c r="F20345" s="37" t="s">
        <v>10</v>
      </c>
    </row>
    <row r="20346">
      <c r="A20346" s="36" t="str">
        <f t="shared" si="1"/>
        <v>High Population-Middle Poverty</v>
      </c>
      <c r="B20346" s="35" t="s">
        <v>20365</v>
      </c>
      <c r="C20346" s="37">
        <v>67473.0</v>
      </c>
      <c r="D20346" s="37">
        <v>0.253894150252694</v>
      </c>
      <c r="E20346" s="37" t="s">
        <v>14</v>
      </c>
      <c r="F20346" s="37" t="s">
        <v>10</v>
      </c>
    </row>
    <row r="20347">
      <c r="A20347" s="36" t="str">
        <f t="shared" si="1"/>
        <v>High Population-High Poverty</v>
      </c>
      <c r="B20347" s="35" t="s">
        <v>20366</v>
      </c>
      <c r="C20347" s="37">
        <v>28514.0</v>
      </c>
      <c r="D20347" s="37">
        <v>0.434523392017956</v>
      </c>
      <c r="E20347" s="37" t="s">
        <v>14</v>
      </c>
      <c r="F20347" s="37" t="s">
        <v>11</v>
      </c>
    </row>
    <row r="20348">
      <c r="A20348" s="36" t="str">
        <f t="shared" si="1"/>
        <v>High Population-Middle Poverty</v>
      </c>
      <c r="B20348" s="35" t="s">
        <v>20367</v>
      </c>
      <c r="C20348" s="37">
        <v>52277.0</v>
      </c>
      <c r="D20348" s="37">
        <v>0.126518354151922</v>
      </c>
      <c r="E20348" s="37" t="s">
        <v>14</v>
      </c>
      <c r="F20348" s="37" t="s">
        <v>10</v>
      </c>
    </row>
    <row r="20349">
      <c r="A20349" s="36" t="str">
        <f t="shared" si="1"/>
        <v>High Population-High Poverty</v>
      </c>
      <c r="B20349" s="35" t="s">
        <v>20368</v>
      </c>
      <c r="C20349" s="37">
        <v>85419.0</v>
      </c>
      <c r="D20349" s="37">
        <v>0.333508938292417</v>
      </c>
      <c r="E20349" s="37" t="s">
        <v>14</v>
      </c>
      <c r="F20349" s="37" t="s">
        <v>11</v>
      </c>
    </row>
    <row r="20350">
      <c r="A20350" s="36" t="str">
        <f t="shared" si="1"/>
        <v>High Population-High Poverty</v>
      </c>
      <c r="B20350" s="35" t="s">
        <v>20369</v>
      </c>
      <c r="C20350" s="37">
        <v>35682.0</v>
      </c>
      <c r="D20350" s="37">
        <v>0.441931506081498</v>
      </c>
      <c r="E20350" s="37" t="s">
        <v>14</v>
      </c>
      <c r="F20350" s="37" t="s">
        <v>11</v>
      </c>
    </row>
    <row r="20351">
      <c r="A20351" s="36" t="str">
        <f t="shared" si="1"/>
        <v>High Population-Middle Poverty</v>
      </c>
      <c r="B20351" s="35" t="s">
        <v>20370</v>
      </c>
      <c r="C20351" s="37">
        <v>76756.0</v>
      </c>
      <c r="D20351" s="37">
        <v>0.147063421752045</v>
      </c>
      <c r="E20351" s="37" t="s">
        <v>14</v>
      </c>
      <c r="F20351" s="37" t="s">
        <v>10</v>
      </c>
    </row>
    <row r="20352">
      <c r="A20352" s="36" t="str">
        <f t="shared" si="1"/>
        <v>High Population-Middle Poverty</v>
      </c>
      <c r="B20352" s="35" t="s">
        <v>20371</v>
      </c>
      <c r="C20352" s="37">
        <v>46413.0</v>
      </c>
      <c r="D20352" s="37">
        <v>0.247883136190292</v>
      </c>
      <c r="E20352" s="37" t="s">
        <v>14</v>
      </c>
      <c r="F20352" s="37" t="s">
        <v>10</v>
      </c>
    </row>
    <row r="20353">
      <c r="A20353" s="36" t="str">
        <f t="shared" si="1"/>
        <v>High Population-Middle Poverty</v>
      </c>
      <c r="B20353" s="35" t="s">
        <v>20372</v>
      </c>
      <c r="C20353" s="37">
        <v>66133.0</v>
      </c>
      <c r="D20353" s="37">
        <v>0.265767468586031</v>
      </c>
      <c r="E20353" s="37" t="s">
        <v>14</v>
      </c>
      <c r="F20353" s="37" t="s">
        <v>10</v>
      </c>
    </row>
    <row r="20354">
      <c r="A20354" s="36" t="str">
        <f t="shared" si="1"/>
        <v>High Population-Middle Poverty</v>
      </c>
      <c r="B20354" s="35" t="s">
        <v>20373</v>
      </c>
      <c r="C20354" s="37">
        <v>111303.0</v>
      </c>
      <c r="D20354" s="37">
        <v>0.183283469448263</v>
      </c>
      <c r="E20354" s="37" t="s">
        <v>14</v>
      </c>
      <c r="F20354" s="37" t="s">
        <v>10</v>
      </c>
    </row>
    <row r="20355">
      <c r="A20355" s="36" t="str">
        <f t="shared" si="1"/>
        <v>High Population-Low Poverty</v>
      </c>
      <c r="B20355" s="35" t="s">
        <v>20374</v>
      </c>
      <c r="C20355" s="37">
        <v>57026.0</v>
      </c>
      <c r="D20355" s="37">
        <v>0.0886262406621541</v>
      </c>
      <c r="E20355" s="37" t="s">
        <v>14</v>
      </c>
      <c r="F20355" s="37" t="s">
        <v>9</v>
      </c>
    </row>
    <row r="20356">
      <c r="A20356" s="36" t="str">
        <f t="shared" si="1"/>
        <v>High Population-Low Poverty</v>
      </c>
      <c r="B20356" s="35" t="s">
        <v>20375</v>
      </c>
      <c r="C20356" s="37">
        <v>28987.0</v>
      </c>
      <c r="D20356" s="37">
        <v>0.0551281608997137</v>
      </c>
      <c r="E20356" s="37" t="s">
        <v>14</v>
      </c>
      <c r="F20356" s="37" t="s">
        <v>9</v>
      </c>
    </row>
    <row r="20357">
      <c r="A20357" s="36" t="str">
        <f t="shared" si="1"/>
        <v>High Population-Middle Poverty</v>
      </c>
      <c r="B20357" s="35" t="s">
        <v>20376</v>
      </c>
      <c r="C20357" s="37">
        <v>90364.0</v>
      </c>
      <c r="D20357" s="37">
        <v>0.198818113407994</v>
      </c>
      <c r="E20357" s="37" t="s">
        <v>14</v>
      </c>
      <c r="F20357" s="37" t="s">
        <v>10</v>
      </c>
    </row>
    <row r="20358">
      <c r="A20358" s="36" t="str">
        <f t="shared" si="1"/>
        <v>High Population-Middle Poverty</v>
      </c>
      <c r="B20358" s="35" t="s">
        <v>20377</v>
      </c>
      <c r="C20358" s="37">
        <v>12508.0</v>
      </c>
      <c r="D20358" s="37">
        <v>0.213943076431084</v>
      </c>
      <c r="E20358" s="37" t="s">
        <v>14</v>
      </c>
      <c r="F20358" s="37" t="s">
        <v>10</v>
      </c>
    </row>
    <row r="20359">
      <c r="A20359" s="36" t="str">
        <f t="shared" si="1"/>
        <v>High Population-Low Poverty</v>
      </c>
      <c r="B20359" s="35" t="s">
        <v>20378</v>
      </c>
      <c r="C20359" s="37">
        <v>75598.0</v>
      </c>
      <c r="D20359" s="37">
        <v>0.0932961189449456</v>
      </c>
      <c r="E20359" s="37" t="s">
        <v>14</v>
      </c>
      <c r="F20359" s="37" t="s">
        <v>9</v>
      </c>
    </row>
    <row r="20360">
      <c r="A20360" s="36" t="str">
        <f t="shared" si="1"/>
        <v>High Population-Middle Poverty</v>
      </c>
      <c r="B20360" s="35" t="s">
        <v>20379</v>
      </c>
      <c r="C20360" s="37">
        <v>32072.0</v>
      </c>
      <c r="D20360" s="37">
        <v>0.317473185333001</v>
      </c>
      <c r="E20360" s="37" t="s">
        <v>14</v>
      </c>
      <c r="F20360" s="37" t="s">
        <v>10</v>
      </c>
    </row>
    <row r="20361">
      <c r="A20361" s="36" t="str">
        <f t="shared" si="1"/>
        <v>High Population-High Poverty</v>
      </c>
      <c r="B20361" s="35" t="s">
        <v>20380</v>
      </c>
      <c r="C20361" s="37">
        <v>43918.0</v>
      </c>
      <c r="D20361" s="37">
        <v>0.36372330251833</v>
      </c>
      <c r="E20361" s="37" t="s">
        <v>14</v>
      </c>
      <c r="F20361" s="37" t="s">
        <v>11</v>
      </c>
    </row>
    <row r="20362">
      <c r="A20362" s="36" t="str">
        <f t="shared" si="1"/>
        <v>High Population-Low Poverty</v>
      </c>
      <c r="B20362" s="35" t="s">
        <v>20381</v>
      </c>
      <c r="C20362" s="37">
        <v>58623.0</v>
      </c>
      <c r="D20362" s="37">
        <v>0.0771199017450489</v>
      </c>
      <c r="E20362" s="37" t="s">
        <v>14</v>
      </c>
      <c r="F20362" s="37" t="s">
        <v>9</v>
      </c>
    </row>
    <row r="20363">
      <c r="A20363" s="36" t="str">
        <f t="shared" si="1"/>
        <v>High Population-Middle Poverty</v>
      </c>
      <c r="B20363" s="35" t="s">
        <v>20382</v>
      </c>
      <c r="C20363" s="37">
        <v>89885.0</v>
      </c>
      <c r="D20363" s="37">
        <v>0.213750903932803</v>
      </c>
      <c r="E20363" s="37" t="s">
        <v>14</v>
      </c>
      <c r="F20363" s="37" t="s">
        <v>10</v>
      </c>
    </row>
    <row r="20364">
      <c r="A20364" s="36" t="str">
        <f t="shared" si="1"/>
        <v>High Population-Middle Poverty</v>
      </c>
      <c r="B20364" s="35" t="s">
        <v>20383</v>
      </c>
      <c r="C20364" s="37">
        <v>68201.0</v>
      </c>
      <c r="D20364" s="37">
        <v>0.195187753845252</v>
      </c>
      <c r="E20364" s="37" t="s">
        <v>14</v>
      </c>
      <c r="F20364" s="37" t="s">
        <v>10</v>
      </c>
    </row>
    <row r="20365">
      <c r="A20365" s="36" t="str">
        <f t="shared" si="1"/>
        <v>High Population-Middle Poverty</v>
      </c>
      <c r="B20365" s="35" t="s">
        <v>20384</v>
      </c>
      <c r="C20365" s="37">
        <v>70691.0</v>
      </c>
      <c r="D20365" s="37">
        <v>0.125772729201737</v>
      </c>
      <c r="E20365" s="37" t="s">
        <v>14</v>
      </c>
      <c r="F20365" s="37" t="s">
        <v>10</v>
      </c>
    </row>
    <row r="20366">
      <c r="A20366" s="36" t="str">
        <f t="shared" si="1"/>
        <v>High Population-Middle Poverty</v>
      </c>
      <c r="B20366" s="35" t="s">
        <v>20385</v>
      </c>
      <c r="C20366" s="37">
        <v>20201.0</v>
      </c>
      <c r="D20366" s="37">
        <v>0.1104400772239</v>
      </c>
      <c r="E20366" s="37" t="s">
        <v>14</v>
      </c>
      <c r="F20366" s="37" t="s">
        <v>10</v>
      </c>
    </row>
    <row r="20367">
      <c r="A20367" s="36" t="str">
        <f t="shared" si="1"/>
        <v>High Population-Middle Poverty</v>
      </c>
      <c r="B20367" s="35" t="s">
        <v>20386</v>
      </c>
      <c r="C20367" s="37">
        <v>49500.0</v>
      </c>
      <c r="D20367" s="37">
        <v>0.170464646464646</v>
      </c>
      <c r="E20367" s="37" t="s">
        <v>14</v>
      </c>
      <c r="F20367" s="37" t="s">
        <v>10</v>
      </c>
    </row>
    <row r="20368">
      <c r="A20368" s="36" t="str">
        <f t="shared" si="1"/>
        <v>High Population-High Poverty</v>
      </c>
      <c r="B20368" s="35" t="s">
        <v>20387</v>
      </c>
      <c r="C20368" s="37">
        <v>46723.0</v>
      </c>
      <c r="D20368" s="37">
        <v>0.344990689810158</v>
      </c>
      <c r="E20368" s="37" t="s">
        <v>14</v>
      </c>
      <c r="F20368" s="37" t="s">
        <v>11</v>
      </c>
    </row>
    <row r="20369">
      <c r="A20369" s="36" t="str">
        <f t="shared" si="1"/>
        <v>High Population-Middle Poverty</v>
      </c>
      <c r="B20369" s="35" t="s">
        <v>20388</v>
      </c>
      <c r="C20369" s="37">
        <v>47153.0</v>
      </c>
      <c r="D20369" s="37">
        <v>0.210527431976757</v>
      </c>
      <c r="E20369" s="37" t="s">
        <v>14</v>
      </c>
      <c r="F20369" s="37" t="s">
        <v>10</v>
      </c>
    </row>
    <row r="20370">
      <c r="A20370" s="36" t="str">
        <f t="shared" si="1"/>
        <v>High Population-Low Poverty</v>
      </c>
      <c r="B20370" s="35" t="s">
        <v>20389</v>
      </c>
      <c r="C20370" s="37">
        <v>27799.0</v>
      </c>
      <c r="D20370" s="37">
        <v>0.0693909852872406</v>
      </c>
      <c r="E20370" s="37" t="s">
        <v>14</v>
      </c>
      <c r="F20370" s="37" t="s">
        <v>9</v>
      </c>
    </row>
    <row r="20371">
      <c r="A20371" s="36" t="str">
        <f t="shared" si="1"/>
        <v>High Population-Middle Poverty</v>
      </c>
      <c r="B20371" s="35" t="s">
        <v>20390</v>
      </c>
      <c r="C20371" s="37">
        <v>87069.0</v>
      </c>
      <c r="D20371" s="37">
        <v>0.148514396627962</v>
      </c>
      <c r="E20371" s="37" t="s">
        <v>14</v>
      </c>
      <c r="F20371" s="37" t="s">
        <v>10</v>
      </c>
    </row>
    <row r="20372">
      <c r="A20372" s="36" t="str">
        <f t="shared" si="1"/>
        <v>High Population-High Poverty</v>
      </c>
      <c r="B20372" s="35" t="s">
        <v>20391</v>
      </c>
      <c r="C20372" s="37">
        <v>45161.0</v>
      </c>
      <c r="D20372" s="37">
        <v>0.33511215429242</v>
      </c>
      <c r="E20372" s="37" t="s">
        <v>14</v>
      </c>
      <c r="F20372" s="37" t="s">
        <v>11</v>
      </c>
    </row>
    <row r="20373">
      <c r="A20373" s="36" t="str">
        <f t="shared" si="1"/>
        <v>High Population-Middle Poverty</v>
      </c>
      <c r="B20373" s="35" t="s">
        <v>20392</v>
      </c>
      <c r="C20373" s="37">
        <v>62839.0</v>
      </c>
      <c r="D20373" s="37">
        <v>0.257149222616528</v>
      </c>
      <c r="E20373" s="37" t="s">
        <v>14</v>
      </c>
      <c r="F20373" s="37" t="s">
        <v>10</v>
      </c>
    </row>
    <row r="20374">
      <c r="A20374" s="36" t="str">
        <f t="shared" si="1"/>
        <v>High Population-Middle Poverty</v>
      </c>
      <c r="B20374" s="35" t="s">
        <v>20393</v>
      </c>
      <c r="C20374" s="37">
        <v>43579.0</v>
      </c>
      <c r="D20374" s="37">
        <v>0.114252277473095</v>
      </c>
      <c r="E20374" s="37" t="s">
        <v>14</v>
      </c>
      <c r="F20374" s="37" t="s">
        <v>10</v>
      </c>
    </row>
    <row r="20375">
      <c r="A20375" s="36" t="str">
        <f t="shared" si="1"/>
        <v>High Population-High Poverty</v>
      </c>
      <c r="B20375" s="35" t="s">
        <v>20394</v>
      </c>
      <c r="C20375" s="37">
        <v>31457.0</v>
      </c>
      <c r="D20375" s="37">
        <v>0.348666433544203</v>
      </c>
      <c r="E20375" s="37" t="s">
        <v>14</v>
      </c>
      <c r="F20375" s="37" t="s">
        <v>11</v>
      </c>
    </row>
    <row r="20376">
      <c r="A20376" s="36" t="str">
        <f t="shared" si="1"/>
        <v>High Population-Low Poverty</v>
      </c>
      <c r="B20376" s="35" t="s">
        <v>20395</v>
      </c>
      <c r="C20376" s="37">
        <v>19135.0</v>
      </c>
      <c r="D20376" s="37">
        <v>0.0677292918735302</v>
      </c>
      <c r="E20376" s="37" t="s">
        <v>14</v>
      </c>
      <c r="F20376" s="37" t="s">
        <v>9</v>
      </c>
    </row>
    <row r="20377">
      <c r="A20377" s="36" t="str">
        <f t="shared" si="1"/>
        <v>High Population-Low Poverty</v>
      </c>
      <c r="B20377" s="35" t="s">
        <v>20396</v>
      </c>
      <c r="C20377" s="37">
        <v>28159.0</v>
      </c>
      <c r="D20377" s="37">
        <v>0.0369331297276182</v>
      </c>
      <c r="E20377" s="37" t="s">
        <v>14</v>
      </c>
      <c r="F20377" s="37" t="s">
        <v>9</v>
      </c>
    </row>
    <row r="20378">
      <c r="A20378" s="36" t="str">
        <f t="shared" si="1"/>
        <v>High Population-Low Poverty</v>
      </c>
      <c r="B20378" s="35" t="s">
        <v>20397</v>
      </c>
      <c r="C20378" s="37">
        <v>27570.0</v>
      </c>
      <c r="D20378" s="37">
        <v>0.0815016322089227</v>
      </c>
      <c r="E20378" s="37" t="s">
        <v>14</v>
      </c>
      <c r="F20378" s="37" t="s">
        <v>9</v>
      </c>
    </row>
    <row r="20379">
      <c r="A20379" s="36" t="str">
        <f t="shared" si="1"/>
        <v>High Population-Low Poverty</v>
      </c>
      <c r="B20379" s="35" t="s">
        <v>20398</v>
      </c>
      <c r="C20379" s="37">
        <v>69729.0</v>
      </c>
      <c r="D20379" s="37">
        <v>0.0762666896126432</v>
      </c>
      <c r="E20379" s="37" t="s">
        <v>14</v>
      </c>
      <c r="F20379" s="37" t="s">
        <v>9</v>
      </c>
    </row>
    <row r="20380">
      <c r="A20380" s="36" t="str">
        <f t="shared" si="1"/>
        <v>High Population-Middle Poverty</v>
      </c>
      <c r="B20380" s="35" t="s">
        <v>20399</v>
      </c>
      <c r="C20380" s="37">
        <v>40645.0</v>
      </c>
      <c r="D20380" s="37">
        <v>0.215475458235945</v>
      </c>
      <c r="E20380" s="37" t="s">
        <v>14</v>
      </c>
      <c r="F20380" s="37" t="s">
        <v>10</v>
      </c>
    </row>
    <row r="20381">
      <c r="A20381" s="36" t="str">
        <f t="shared" si="1"/>
        <v>High Population-Middle Poverty</v>
      </c>
      <c r="B20381" s="35" t="s">
        <v>20400</v>
      </c>
      <c r="C20381" s="37">
        <v>40417.0</v>
      </c>
      <c r="D20381" s="37">
        <v>0.171858376425761</v>
      </c>
      <c r="E20381" s="37" t="s">
        <v>14</v>
      </c>
      <c r="F20381" s="37" t="s">
        <v>10</v>
      </c>
    </row>
    <row r="20382">
      <c r="A20382" s="36" t="str">
        <f t="shared" si="1"/>
        <v>Medium Population-Middle Poverty</v>
      </c>
      <c r="B20382" s="35" t="s">
        <v>20401</v>
      </c>
      <c r="C20382" s="37">
        <v>9835.0</v>
      </c>
      <c r="D20382" s="37">
        <v>0.13685815963396</v>
      </c>
      <c r="E20382" s="37" t="s">
        <v>15</v>
      </c>
      <c r="F20382" s="37" t="s">
        <v>10</v>
      </c>
    </row>
    <row r="20383">
      <c r="A20383" s="36" t="str">
        <f t="shared" si="1"/>
        <v>High Population-Low Poverty</v>
      </c>
      <c r="B20383" s="35" t="s">
        <v>20402</v>
      </c>
      <c r="C20383" s="37">
        <v>22892.0</v>
      </c>
      <c r="D20383" s="37">
        <v>0.0860999475799406</v>
      </c>
      <c r="E20383" s="37" t="s">
        <v>14</v>
      </c>
      <c r="F20383" s="37" t="s">
        <v>9</v>
      </c>
    </row>
    <row r="20384">
      <c r="A20384" s="36" t="str">
        <f t="shared" si="1"/>
        <v>High Population-Middle Poverty</v>
      </c>
      <c r="B20384" s="35" t="s">
        <v>20403</v>
      </c>
      <c r="C20384" s="37">
        <v>42798.0</v>
      </c>
      <c r="D20384" s="37">
        <v>0.104490864059068</v>
      </c>
      <c r="E20384" s="37" t="s">
        <v>14</v>
      </c>
      <c r="F20384" s="37" t="s">
        <v>10</v>
      </c>
    </row>
    <row r="20385">
      <c r="A20385" s="36" t="str">
        <f t="shared" si="1"/>
        <v>High Population-Low Poverty</v>
      </c>
      <c r="B20385" s="35" t="s">
        <v>20404</v>
      </c>
      <c r="C20385" s="37">
        <v>12477.0</v>
      </c>
      <c r="D20385" s="37">
        <v>0.0661216638615052</v>
      </c>
      <c r="E20385" s="37" t="s">
        <v>14</v>
      </c>
      <c r="F20385" s="37" t="s">
        <v>9</v>
      </c>
    </row>
    <row r="20386">
      <c r="A20386" s="36" t="str">
        <f t="shared" si="1"/>
        <v>High Population-Low Poverty</v>
      </c>
      <c r="B20386" s="35" t="s">
        <v>20405</v>
      </c>
      <c r="C20386" s="37">
        <v>28507.0</v>
      </c>
      <c r="D20386" s="37">
        <v>0.0981864103553513</v>
      </c>
      <c r="E20386" s="37" t="s">
        <v>14</v>
      </c>
      <c r="F20386" s="37" t="s">
        <v>9</v>
      </c>
    </row>
    <row r="20387">
      <c r="A20387" s="36" t="str">
        <f t="shared" si="1"/>
        <v>High Population-Middle Poverty</v>
      </c>
      <c r="B20387" s="35" t="s">
        <v>20406</v>
      </c>
      <c r="C20387" s="37">
        <v>22331.0</v>
      </c>
      <c r="D20387" s="37">
        <v>0.103130177779768</v>
      </c>
      <c r="E20387" s="37" t="s">
        <v>14</v>
      </c>
      <c r="F20387" s="37" t="s">
        <v>10</v>
      </c>
    </row>
    <row r="20388">
      <c r="A20388" s="36" t="str">
        <f t="shared" si="1"/>
        <v>High Population-Middle Poverty</v>
      </c>
      <c r="B20388" s="35" t="s">
        <v>20407</v>
      </c>
      <c r="C20388" s="37">
        <v>82287.0</v>
      </c>
      <c r="D20388" s="37">
        <v>0.181729799360774</v>
      </c>
      <c r="E20388" s="37" t="s">
        <v>14</v>
      </c>
      <c r="F20388" s="37" t="s">
        <v>10</v>
      </c>
    </row>
    <row r="20389">
      <c r="A20389" s="36" t="str">
        <f t="shared" si="1"/>
        <v>High Population-Low Poverty</v>
      </c>
      <c r="B20389" s="35" t="s">
        <v>20408</v>
      </c>
      <c r="C20389" s="37">
        <v>19453.0</v>
      </c>
      <c r="D20389" s="37">
        <v>0.0720197398858788</v>
      </c>
      <c r="E20389" s="37" t="s">
        <v>14</v>
      </c>
      <c r="F20389" s="37" t="s">
        <v>9</v>
      </c>
    </row>
    <row r="20390">
      <c r="A20390" s="36" t="str">
        <f t="shared" si="1"/>
        <v>High Population-High Poverty</v>
      </c>
      <c r="B20390" s="35" t="s">
        <v>20409</v>
      </c>
      <c r="C20390" s="37">
        <v>28544.0</v>
      </c>
      <c r="D20390" s="37">
        <v>0.337023542600897</v>
      </c>
      <c r="E20390" s="37" t="s">
        <v>14</v>
      </c>
      <c r="F20390" s="37" t="s">
        <v>11</v>
      </c>
    </row>
    <row r="20391">
      <c r="A20391" s="36" t="str">
        <f t="shared" si="1"/>
        <v>High Population-Middle Poverty</v>
      </c>
      <c r="B20391" s="35" t="s">
        <v>20410</v>
      </c>
      <c r="C20391" s="37">
        <v>34577.0</v>
      </c>
      <c r="D20391" s="37">
        <v>0.237527836423056</v>
      </c>
      <c r="E20391" s="37" t="s">
        <v>14</v>
      </c>
      <c r="F20391" s="37" t="s">
        <v>10</v>
      </c>
    </row>
    <row r="20392">
      <c r="A20392" s="36" t="str">
        <f t="shared" si="1"/>
        <v>Medium Population-Middle Poverty</v>
      </c>
      <c r="B20392" s="35" t="s">
        <v>20411</v>
      </c>
      <c r="C20392" s="37">
        <v>661.0</v>
      </c>
      <c r="D20392" s="37">
        <v>0.202723146747353</v>
      </c>
      <c r="E20392" s="37" t="s">
        <v>15</v>
      </c>
      <c r="F20392" s="37" t="s">
        <v>10</v>
      </c>
    </row>
    <row r="20393">
      <c r="A20393" s="36" t="str">
        <f t="shared" si="1"/>
        <v>Medium Population-Low Poverty</v>
      </c>
      <c r="B20393" s="35" t="s">
        <v>20412</v>
      </c>
      <c r="C20393" s="37">
        <v>1303.0</v>
      </c>
      <c r="D20393" s="37">
        <v>0.0529547198772064</v>
      </c>
      <c r="E20393" s="37" t="s">
        <v>15</v>
      </c>
      <c r="F20393" s="37" t="s">
        <v>9</v>
      </c>
    </row>
    <row r="20394">
      <c r="A20394" s="36" t="str">
        <f t="shared" si="1"/>
        <v>Medium Population-Low Poverty</v>
      </c>
      <c r="B20394" s="35" t="s">
        <v>20413</v>
      </c>
      <c r="C20394" s="37">
        <v>521.0</v>
      </c>
      <c r="D20394" s="37">
        <v>0.0978886756238004</v>
      </c>
      <c r="E20394" s="37" t="s">
        <v>15</v>
      </c>
      <c r="F20394" s="37" t="s">
        <v>9</v>
      </c>
    </row>
    <row r="20395">
      <c r="A20395" s="36" t="str">
        <f t="shared" si="1"/>
        <v>Medium Population-Low Poverty</v>
      </c>
      <c r="B20395" s="35" t="s">
        <v>20414</v>
      </c>
      <c r="C20395" s="37">
        <v>1409.0</v>
      </c>
      <c r="D20395" s="37">
        <v>0.0596167494677076</v>
      </c>
      <c r="E20395" s="37" t="s">
        <v>15</v>
      </c>
      <c r="F20395" s="37" t="s">
        <v>9</v>
      </c>
    </row>
    <row r="20396">
      <c r="A20396" s="36" t="str">
        <f t="shared" si="1"/>
        <v>High Population-Middle Poverty</v>
      </c>
      <c r="B20396" s="35" t="s">
        <v>20415</v>
      </c>
      <c r="C20396" s="37">
        <v>27380.0</v>
      </c>
      <c r="D20396" s="37">
        <v>0.107121986851717</v>
      </c>
      <c r="E20396" s="37" t="s">
        <v>14</v>
      </c>
      <c r="F20396" s="37" t="s">
        <v>10</v>
      </c>
    </row>
    <row r="20397">
      <c r="A20397" s="36" t="str">
        <f t="shared" si="1"/>
        <v>High Population-Middle Poverty</v>
      </c>
      <c r="B20397" s="35" t="s">
        <v>20416</v>
      </c>
      <c r="C20397" s="37">
        <v>10014.0</v>
      </c>
      <c r="D20397" s="37">
        <v>0.128420211703615</v>
      </c>
      <c r="E20397" s="37" t="s">
        <v>14</v>
      </c>
      <c r="F20397" s="37" t="s">
        <v>10</v>
      </c>
    </row>
    <row r="20398">
      <c r="A20398" s="36" t="str">
        <f t="shared" si="1"/>
        <v>Medium Population-Low Poverty</v>
      </c>
      <c r="B20398" s="35" t="s">
        <v>20417</v>
      </c>
      <c r="C20398" s="37">
        <v>529.0</v>
      </c>
      <c r="D20398" s="37">
        <v>0.0737240075614367</v>
      </c>
      <c r="E20398" s="37" t="s">
        <v>15</v>
      </c>
      <c r="F20398" s="37" t="s">
        <v>9</v>
      </c>
    </row>
    <row r="20399">
      <c r="A20399" s="36" t="str">
        <f t="shared" si="1"/>
        <v>Medium Population-Middle Poverty</v>
      </c>
      <c r="B20399" s="35" t="s">
        <v>20418</v>
      </c>
      <c r="C20399" s="37">
        <v>777.0</v>
      </c>
      <c r="D20399" s="37">
        <v>0.117117117117117</v>
      </c>
      <c r="E20399" s="37" t="s">
        <v>15</v>
      </c>
      <c r="F20399" s="37" t="s">
        <v>10</v>
      </c>
    </row>
    <row r="20400">
      <c r="A20400" s="36" t="str">
        <f t="shared" si="1"/>
        <v>Low Population-Low Poverty</v>
      </c>
      <c r="B20400" s="35" t="s">
        <v>20419</v>
      </c>
      <c r="C20400" s="37">
        <v>481.0</v>
      </c>
      <c r="D20400" s="37">
        <v>0.0977130977130977</v>
      </c>
      <c r="E20400" s="37" t="s">
        <v>16</v>
      </c>
      <c r="F20400" s="37" t="s">
        <v>9</v>
      </c>
    </row>
    <row r="20401">
      <c r="A20401" s="36" t="str">
        <f t="shared" si="1"/>
        <v>Low Population-Middle Poverty</v>
      </c>
      <c r="B20401" s="35" t="s">
        <v>20420</v>
      </c>
      <c r="C20401" s="37">
        <v>196.0</v>
      </c>
      <c r="D20401" s="37">
        <v>0.163265306122449</v>
      </c>
      <c r="E20401" s="37" t="s">
        <v>16</v>
      </c>
      <c r="F20401" s="37" t="s">
        <v>10</v>
      </c>
    </row>
    <row r="20402">
      <c r="A20402" s="36" t="str">
        <f t="shared" si="1"/>
        <v>Medium Population-Middle Poverty</v>
      </c>
      <c r="B20402" s="35" t="s">
        <v>20421</v>
      </c>
      <c r="C20402" s="37">
        <v>1515.0</v>
      </c>
      <c r="D20402" s="37">
        <v>0.221782178217822</v>
      </c>
      <c r="E20402" s="37" t="s">
        <v>15</v>
      </c>
      <c r="F20402" s="37" t="s">
        <v>10</v>
      </c>
    </row>
    <row r="20403">
      <c r="A20403" s="36" t="str">
        <f t="shared" si="1"/>
        <v>Medium Population-Middle Poverty</v>
      </c>
      <c r="B20403" s="35" t="s">
        <v>20422</v>
      </c>
      <c r="C20403" s="37">
        <v>2366.0</v>
      </c>
      <c r="D20403" s="37">
        <v>0.160185967878276</v>
      </c>
      <c r="E20403" s="37" t="s">
        <v>15</v>
      </c>
      <c r="F20403" s="37" t="s">
        <v>10</v>
      </c>
    </row>
    <row r="20404">
      <c r="A20404" s="36" t="str">
        <f t="shared" si="1"/>
        <v>Medium Population-Low Poverty</v>
      </c>
      <c r="B20404" s="35" t="s">
        <v>20423</v>
      </c>
      <c r="C20404" s="37">
        <v>1477.0</v>
      </c>
      <c r="D20404" s="37">
        <v>0.0988490182802979</v>
      </c>
      <c r="E20404" s="37" t="s">
        <v>15</v>
      </c>
      <c r="F20404" s="37" t="s">
        <v>9</v>
      </c>
    </row>
    <row r="20405">
      <c r="A20405" s="36" t="str">
        <f t="shared" si="1"/>
        <v>Low Population-Low Poverty</v>
      </c>
      <c r="B20405" s="35" t="s">
        <v>20424</v>
      </c>
      <c r="C20405" s="37">
        <v>35.0</v>
      </c>
      <c r="D20405" s="37">
        <v>0.0571428571428571</v>
      </c>
      <c r="E20405" s="37" t="s">
        <v>16</v>
      </c>
      <c r="F20405" s="37" t="s">
        <v>9</v>
      </c>
    </row>
    <row r="20406">
      <c r="A20406" s="36" t="str">
        <f t="shared" si="1"/>
        <v>Medium Population-Low Poverty</v>
      </c>
      <c r="B20406" s="35" t="s">
        <v>20425</v>
      </c>
      <c r="C20406" s="37">
        <v>2047.0</v>
      </c>
      <c r="D20406" s="37">
        <v>0.0639960918417196</v>
      </c>
      <c r="E20406" s="37" t="s">
        <v>15</v>
      </c>
      <c r="F20406" s="37" t="s">
        <v>9</v>
      </c>
    </row>
    <row r="20407">
      <c r="A20407" s="36" t="str">
        <f t="shared" si="1"/>
        <v>Medium Population-Low Poverty</v>
      </c>
      <c r="B20407" s="35" t="s">
        <v>20426</v>
      </c>
      <c r="C20407" s="37">
        <v>775.0</v>
      </c>
      <c r="D20407" s="37">
        <v>0.0941935483870968</v>
      </c>
      <c r="E20407" s="37" t="s">
        <v>15</v>
      </c>
      <c r="F20407" s="37" t="s">
        <v>9</v>
      </c>
    </row>
    <row r="20408">
      <c r="A20408" s="36" t="str">
        <f t="shared" si="1"/>
        <v>Medium Population-Middle Poverty</v>
      </c>
      <c r="B20408" s="35" t="s">
        <v>20427</v>
      </c>
      <c r="C20408" s="37">
        <v>800.0</v>
      </c>
      <c r="D20408" s="37">
        <v>0.28</v>
      </c>
      <c r="E20408" s="37" t="s">
        <v>15</v>
      </c>
      <c r="F20408" s="37" t="s">
        <v>10</v>
      </c>
    </row>
    <row r="20409">
      <c r="A20409" s="36" t="str">
        <f t="shared" si="1"/>
        <v>Medium Population-Middle Poverty</v>
      </c>
      <c r="B20409" s="35" t="s">
        <v>20428</v>
      </c>
      <c r="C20409" s="37">
        <v>834.0</v>
      </c>
      <c r="D20409" s="37">
        <v>0.115107913669065</v>
      </c>
      <c r="E20409" s="37" t="s">
        <v>15</v>
      </c>
      <c r="F20409" s="37" t="s">
        <v>10</v>
      </c>
    </row>
    <row r="20410">
      <c r="A20410" s="36" t="str">
        <f t="shared" si="1"/>
        <v>Medium Population-Middle Poverty</v>
      </c>
      <c r="B20410" s="35" t="s">
        <v>20429</v>
      </c>
      <c r="C20410" s="37">
        <v>529.0</v>
      </c>
      <c r="D20410" s="37">
        <v>0.128544423440454</v>
      </c>
      <c r="E20410" s="37" t="s">
        <v>15</v>
      </c>
      <c r="F20410" s="37" t="s">
        <v>10</v>
      </c>
    </row>
    <row r="20411">
      <c r="A20411" s="36" t="str">
        <f t="shared" si="1"/>
        <v>Low Population-Low Poverty</v>
      </c>
      <c r="B20411" s="35" t="s">
        <v>20430</v>
      </c>
      <c r="C20411" s="37">
        <v>92.0</v>
      </c>
      <c r="D20411" s="37">
        <v>0.0</v>
      </c>
      <c r="E20411" s="37" t="s">
        <v>16</v>
      </c>
      <c r="F20411" s="37" t="s">
        <v>9</v>
      </c>
    </row>
    <row r="20412">
      <c r="A20412" s="36" t="str">
        <f t="shared" si="1"/>
        <v>Low Population-Middle Poverty</v>
      </c>
      <c r="B20412" s="35" t="s">
        <v>20431</v>
      </c>
      <c r="C20412" s="37">
        <v>311.0</v>
      </c>
      <c r="D20412" s="37">
        <v>0.106109324758842</v>
      </c>
      <c r="E20412" s="37" t="s">
        <v>16</v>
      </c>
      <c r="F20412" s="37" t="s">
        <v>10</v>
      </c>
    </row>
    <row r="20413">
      <c r="A20413" s="36" t="str">
        <f t="shared" si="1"/>
        <v>Low Population-Low Poverty</v>
      </c>
      <c r="B20413" s="35" t="s">
        <v>20432</v>
      </c>
      <c r="C20413" s="37">
        <v>259.0</v>
      </c>
      <c r="D20413" s="37">
        <v>0.0540540540540541</v>
      </c>
      <c r="E20413" s="37" t="s">
        <v>16</v>
      </c>
      <c r="F20413" s="37" t="s">
        <v>9</v>
      </c>
    </row>
    <row r="20414">
      <c r="A20414" s="36" t="str">
        <f t="shared" si="1"/>
        <v>Medium Population-Low Poverty</v>
      </c>
      <c r="B20414" s="35" t="s">
        <v>20433</v>
      </c>
      <c r="C20414" s="37">
        <v>1210.0</v>
      </c>
      <c r="D20414" s="37">
        <v>0.0644628099173554</v>
      </c>
      <c r="E20414" s="37" t="s">
        <v>15</v>
      </c>
      <c r="F20414" s="37" t="s">
        <v>9</v>
      </c>
    </row>
    <row r="20415">
      <c r="A20415" s="36" t="str">
        <f t="shared" si="1"/>
        <v>Medium Population-Middle Poverty</v>
      </c>
      <c r="B20415" s="35" t="s">
        <v>20434</v>
      </c>
      <c r="C20415" s="37">
        <v>4001.0</v>
      </c>
      <c r="D20415" s="37">
        <v>0.172956760809798</v>
      </c>
      <c r="E20415" s="37" t="s">
        <v>15</v>
      </c>
      <c r="F20415" s="37" t="s">
        <v>10</v>
      </c>
    </row>
    <row r="20416">
      <c r="A20416" s="36" t="str">
        <f t="shared" si="1"/>
        <v>Medium Population-Middle Poverty</v>
      </c>
      <c r="B20416" s="35" t="s">
        <v>20435</v>
      </c>
      <c r="C20416" s="37">
        <v>1860.0</v>
      </c>
      <c r="D20416" s="37">
        <v>0.160752688172043</v>
      </c>
      <c r="E20416" s="37" t="s">
        <v>15</v>
      </c>
      <c r="F20416" s="37" t="s">
        <v>10</v>
      </c>
    </row>
    <row r="20417">
      <c r="A20417" s="36" t="str">
        <f t="shared" si="1"/>
        <v>Medium Population-Low Poverty</v>
      </c>
      <c r="B20417" s="35" t="s">
        <v>20436</v>
      </c>
      <c r="C20417" s="37">
        <v>3429.0</v>
      </c>
      <c r="D20417" s="37">
        <v>0.0624088655584719</v>
      </c>
      <c r="E20417" s="37" t="s">
        <v>15</v>
      </c>
      <c r="F20417" s="37" t="s">
        <v>9</v>
      </c>
    </row>
    <row r="20418">
      <c r="A20418" s="36" t="str">
        <f t="shared" si="1"/>
        <v>Medium Population-Low Poverty</v>
      </c>
      <c r="B20418" s="35" t="s">
        <v>20437</v>
      </c>
      <c r="C20418" s="37">
        <v>2164.0</v>
      </c>
      <c r="D20418" s="37">
        <v>0.0365064695009242</v>
      </c>
      <c r="E20418" s="37" t="s">
        <v>15</v>
      </c>
      <c r="F20418" s="37" t="s">
        <v>9</v>
      </c>
    </row>
    <row r="20419">
      <c r="A20419" s="36" t="str">
        <f t="shared" si="1"/>
        <v>Medium Population-Middle Poverty</v>
      </c>
      <c r="B20419" s="35" t="s">
        <v>20438</v>
      </c>
      <c r="C20419" s="37">
        <v>5776.0</v>
      </c>
      <c r="D20419" s="37">
        <v>0.21191135734072</v>
      </c>
      <c r="E20419" s="37" t="s">
        <v>15</v>
      </c>
      <c r="F20419" s="37" t="s">
        <v>10</v>
      </c>
    </row>
    <row r="20420">
      <c r="A20420" s="36" t="str">
        <f t="shared" si="1"/>
        <v>Low Population-Low Poverty</v>
      </c>
      <c r="B20420" s="35" t="s">
        <v>20439</v>
      </c>
      <c r="C20420" s="37">
        <v>175.0</v>
      </c>
      <c r="D20420" s="37">
        <v>0.0914285714285714</v>
      </c>
      <c r="E20420" s="37" t="s">
        <v>16</v>
      </c>
      <c r="F20420" s="37" t="s">
        <v>9</v>
      </c>
    </row>
    <row r="20421">
      <c r="A20421" s="36" t="str">
        <f t="shared" si="1"/>
        <v>Low Population-Middle Poverty</v>
      </c>
      <c r="B20421" s="35" t="s">
        <v>20440</v>
      </c>
      <c r="C20421" s="37">
        <v>445.0</v>
      </c>
      <c r="D20421" s="37">
        <v>0.101123595505618</v>
      </c>
      <c r="E20421" s="37" t="s">
        <v>16</v>
      </c>
      <c r="F20421" s="37" t="s">
        <v>10</v>
      </c>
    </row>
    <row r="20422">
      <c r="A20422" s="36" t="str">
        <f t="shared" si="1"/>
        <v>Medium Population-Low Poverty</v>
      </c>
      <c r="B20422" s="35" t="s">
        <v>20441</v>
      </c>
      <c r="C20422" s="37">
        <v>1492.0</v>
      </c>
      <c r="D20422" s="37">
        <v>0.0697050938337802</v>
      </c>
      <c r="E20422" s="37" t="s">
        <v>15</v>
      </c>
      <c r="F20422" s="37" t="s">
        <v>9</v>
      </c>
    </row>
    <row r="20423">
      <c r="A20423" s="36" t="str">
        <f t="shared" si="1"/>
        <v>Medium Population-Middle Poverty</v>
      </c>
      <c r="B20423" s="35" t="s">
        <v>20442</v>
      </c>
      <c r="C20423" s="37">
        <v>535.0</v>
      </c>
      <c r="D20423" s="37">
        <v>0.127102803738318</v>
      </c>
      <c r="E20423" s="37" t="s">
        <v>15</v>
      </c>
      <c r="F20423" s="37" t="s">
        <v>10</v>
      </c>
    </row>
    <row r="20424">
      <c r="A20424" s="36" t="str">
        <f t="shared" si="1"/>
        <v>High Population-Low Poverty</v>
      </c>
      <c r="B20424" s="35" t="s">
        <v>20443</v>
      </c>
      <c r="C20424" s="37">
        <v>11175.0</v>
      </c>
      <c r="D20424" s="37">
        <v>0.0854586129753915</v>
      </c>
      <c r="E20424" s="37" t="s">
        <v>14</v>
      </c>
      <c r="F20424" s="37" t="s">
        <v>9</v>
      </c>
    </row>
    <row r="20425">
      <c r="A20425" s="36" t="str">
        <f t="shared" si="1"/>
        <v>Medium Population-Middle Poverty</v>
      </c>
      <c r="B20425" s="35" t="s">
        <v>20444</v>
      </c>
      <c r="C20425" s="37">
        <v>808.0</v>
      </c>
      <c r="D20425" s="37">
        <v>0.167079207920792</v>
      </c>
      <c r="E20425" s="37" t="s">
        <v>15</v>
      </c>
      <c r="F20425" s="37" t="s">
        <v>10</v>
      </c>
    </row>
    <row r="20426">
      <c r="A20426" s="36" t="str">
        <f t="shared" si="1"/>
        <v>Medium Population-Middle Poverty</v>
      </c>
      <c r="B20426" s="35" t="s">
        <v>20445</v>
      </c>
      <c r="C20426" s="37">
        <v>684.0</v>
      </c>
      <c r="D20426" s="37">
        <v>0.244152046783626</v>
      </c>
      <c r="E20426" s="37" t="s">
        <v>15</v>
      </c>
      <c r="F20426" s="37" t="s">
        <v>10</v>
      </c>
    </row>
    <row r="20427">
      <c r="A20427" s="36" t="str">
        <f t="shared" si="1"/>
        <v>Medium Population-Middle Poverty</v>
      </c>
      <c r="B20427" s="35" t="s">
        <v>20446</v>
      </c>
      <c r="C20427" s="37">
        <v>2447.0</v>
      </c>
      <c r="D20427" s="37">
        <v>0.128729055986923</v>
      </c>
      <c r="E20427" s="37" t="s">
        <v>15</v>
      </c>
      <c r="F20427" s="37" t="s">
        <v>10</v>
      </c>
    </row>
    <row r="20428">
      <c r="A20428" s="36" t="str">
        <f t="shared" si="1"/>
        <v>Medium Population-Middle Poverty</v>
      </c>
      <c r="B20428" s="35" t="s">
        <v>20447</v>
      </c>
      <c r="C20428" s="37">
        <v>5626.0</v>
      </c>
      <c r="D20428" s="37">
        <v>0.106114468538926</v>
      </c>
      <c r="E20428" s="37" t="s">
        <v>15</v>
      </c>
      <c r="F20428" s="37" t="s">
        <v>10</v>
      </c>
    </row>
    <row r="20429">
      <c r="A20429" s="36" t="str">
        <f t="shared" si="1"/>
        <v>Medium Population-Middle Poverty</v>
      </c>
      <c r="B20429" s="35" t="s">
        <v>20448</v>
      </c>
      <c r="C20429" s="37">
        <v>1586.0</v>
      </c>
      <c r="D20429" s="37">
        <v>0.153215636822194</v>
      </c>
      <c r="E20429" s="37" t="s">
        <v>15</v>
      </c>
      <c r="F20429" s="37" t="s">
        <v>10</v>
      </c>
    </row>
    <row r="20430">
      <c r="A20430" s="36" t="str">
        <f t="shared" si="1"/>
        <v>Medium Population-Middle Poverty</v>
      </c>
      <c r="B20430" s="35" t="s">
        <v>20449</v>
      </c>
      <c r="C20430" s="37">
        <v>5034.0</v>
      </c>
      <c r="D20430" s="37">
        <v>0.127135478744537</v>
      </c>
      <c r="E20430" s="37" t="s">
        <v>15</v>
      </c>
      <c r="F20430" s="37" t="s">
        <v>10</v>
      </c>
    </row>
    <row r="20431">
      <c r="A20431" s="36" t="str">
        <f t="shared" si="1"/>
        <v>Medium Population-Middle Poverty</v>
      </c>
      <c r="B20431" s="35" t="s">
        <v>20450</v>
      </c>
      <c r="C20431" s="37">
        <v>1784.0</v>
      </c>
      <c r="D20431" s="37">
        <v>0.260650224215247</v>
      </c>
      <c r="E20431" s="37" t="s">
        <v>15</v>
      </c>
      <c r="F20431" s="37" t="s">
        <v>10</v>
      </c>
    </row>
    <row r="20432">
      <c r="A20432" s="36" t="str">
        <f t="shared" si="1"/>
        <v>Medium Population-Middle Poverty</v>
      </c>
      <c r="B20432" s="35" t="s">
        <v>20451</v>
      </c>
      <c r="C20432" s="37">
        <v>1013.0</v>
      </c>
      <c r="D20432" s="37">
        <v>0.110562685093781</v>
      </c>
      <c r="E20432" s="37" t="s">
        <v>15</v>
      </c>
      <c r="F20432" s="37" t="s">
        <v>10</v>
      </c>
    </row>
    <row r="20433">
      <c r="A20433" s="36" t="str">
        <f t="shared" si="1"/>
        <v>Medium Population-Middle Poverty</v>
      </c>
      <c r="B20433" s="35" t="s">
        <v>20452</v>
      </c>
      <c r="C20433" s="37">
        <v>1092.0</v>
      </c>
      <c r="D20433" s="37">
        <v>0.118131868131868</v>
      </c>
      <c r="E20433" s="37" t="s">
        <v>15</v>
      </c>
      <c r="F20433" s="37" t="s">
        <v>10</v>
      </c>
    </row>
    <row r="20434">
      <c r="A20434" s="36" t="str">
        <f t="shared" si="1"/>
        <v>Medium Population-Low Poverty</v>
      </c>
      <c r="B20434" s="35" t="s">
        <v>20453</v>
      </c>
      <c r="C20434" s="37">
        <v>708.0</v>
      </c>
      <c r="D20434" s="37">
        <v>0.0155367231638418</v>
      </c>
      <c r="E20434" s="37" t="s">
        <v>15</v>
      </c>
      <c r="F20434" s="37" t="s">
        <v>9</v>
      </c>
    </row>
    <row r="20435">
      <c r="A20435" s="36" t="str">
        <f t="shared" si="1"/>
        <v>Medium Population-Middle Poverty</v>
      </c>
      <c r="B20435" s="35" t="s">
        <v>20454</v>
      </c>
      <c r="C20435" s="37">
        <v>645.0</v>
      </c>
      <c r="D20435" s="37">
        <v>0.316279069767442</v>
      </c>
      <c r="E20435" s="37" t="s">
        <v>15</v>
      </c>
      <c r="F20435" s="37" t="s">
        <v>10</v>
      </c>
    </row>
    <row r="20436">
      <c r="A20436" s="36" t="str">
        <f t="shared" si="1"/>
        <v>Medium Population-Low Poverty</v>
      </c>
      <c r="B20436" s="35" t="s">
        <v>20455</v>
      </c>
      <c r="C20436" s="37">
        <v>1892.0</v>
      </c>
      <c r="D20436" s="37">
        <v>0.0924947145877379</v>
      </c>
      <c r="E20436" s="37" t="s">
        <v>15</v>
      </c>
      <c r="F20436" s="37" t="s">
        <v>9</v>
      </c>
    </row>
    <row r="20437">
      <c r="A20437" s="36" t="str">
        <f t="shared" si="1"/>
        <v>Medium Population-Middle Poverty</v>
      </c>
      <c r="B20437" s="35" t="s">
        <v>20456</v>
      </c>
      <c r="C20437" s="37">
        <v>5031.0</v>
      </c>
      <c r="D20437" s="37">
        <v>0.113496322798648</v>
      </c>
      <c r="E20437" s="37" t="s">
        <v>15</v>
      </c>
      <c r="F20437" s="37" t="s">
        <v>10</v>
      </c>
    </row>
    <row r="20438">
      <c r="A20438" s="36" t="str">
        <f t="shared" si="1"/>
        <v>Medium Population-Middle Poverty</v>
      </c>
      <c r="B20438" s="35" t="s">
        <v>20457</v>
      </c>
      <c r="C20438" s="37">
        <v>1593.0</v>
      </c>
      <c r="D20438" s="37">
        <v>0.17263025737602</v>
      </c>
      <c r="E20438" s="37" t="s">
        <v>15</v>
      </c>
      <c r="F20438" s="37" t="s">
        <v>10</v>
      </c>
    </row>
    <row r="20439">
      <c r="A20439" s="36" t="str">
        <f t="shared" si="1"/>
        <v>Low Population-Middle Poverty</v>
      </c>
      <c r="B20439" s="35" t="s">
        <v>20458</v>
      </c>
      <c r="C20439" s="37">
        <v>330.0</v>
      </c>
      <c r="D20439" s="37">
        <v>0.215151515151515</v>
      </c>
      <c r="E20439" s="37" t="s">
        <v>16</v>
      </c>
      <c r="F20439" s="37" t="s">
        <v>10</v>
      </c>
    </row>
    <row r="20440">
      <c r="A20440" s="36" t="str">
        <f t="shared" si="1"/>
        <v>Low Population-Low Poverty</v>
      </c>
      <c r="B20440" s="35" t="s">
        <v>20459</v>
      </c>
      <c r="C20440" s="37">
        <v>58.0</v>
      </c>
      <c r="D20440" s="37">
        <v>0.0</v>
      </c>
      <c r="E20440" s="37" t="s">
        <v>16</v>
      </c>
      <c r="F20440" s="37" t="s">
        <v>9</v>
      </c>
    </row>
    <row r="20441">
      <c r="A20441" s="36" t="str">
        <f t="shared" si="1"/>
        <v>Medium Population-Middle Poverty</v>
      </c>
      <c r="B20441" s="35" t="s">
        <v>20460</v>
      </c>
      <c r="C20441" s="37">
        <v>6775.0</v>
      </c>
      <c r="D20441" s="37">
        <v>0.18789667896679</v>
      </c>
      <c r="E20441" s="37" t="s">
        <v>15</v>
      </c>
      <c r="F20441" s="37" t="s">
        <v>10</v>
      </c>
    </row>
    <row r="20442">
      <c r="A20442" s="36" t="str">
        <f t="shared" si="1"/>
        <v>Low Population-Middle Poverty</v>
      </c>
      <c r="B20442" s="35" t="s">
        <v>20461</v>
      </c>
      <c r="C20442" s="37">
        <v>411.0</v>
      </c>
      <c r="D20442" s="37">
        <v>0.248175182481752</v>
      </c>
      <c r="E20442" s="37" t="s">
        <v>16</v>
      </c>
      <c r="F20442" s="37" t="s">
        <v>10</v>
      </c>
    </row>
    <row r="20443">
      <c r="A20443" s="36" t="str">
        <f t="shared" si="1"/>
        <v>Low Population-Low Poverty</v>
      </c>
      <c r="B20443" s="35" t="s">
        <v>20462</v>
      </c>
      <c r="C20443" s="37">
        <v>288.0</v>
      </c>
      <c r="D20443" s="37">
        <v>0.0729166666666667</v>
      </c>
      <c r="E20443" s="37" t="s">
        <v>16</v>
      </c>
      <c r="F20443" s="37" t="s">
        <v>9</v>
      </c>
    </row>
    <row r="20444">
      <c r="A20444" s="36" t="str">
        <f t="shared" si="1"/>
        <v>Medium Population-Low Poverty</v>
      </c>
      <c r="B20444" s="35" t="s">
        <v>20463</v>
      </c>
      <c r="C20444" s="37">
        <v>1036.0</v>
      </c>
      <c r="D20444" s="37">
        <v>0.0955598455598456</v>
      </c>
      <c r="E20444" s="37" t="s">
        <v>15</v>
      </c>
      <c r="F20444" s="37" t="s">
        <v>9</v>
      </c>
    </row>
    <row r="20445">
      <c r="A20445" s="36" t="str">
        <f t="shared" si="1"/>
        <v>Medium Population-Middle Poverty</v>
      </c>
      <c r="B20445" s="35" t="s">
        <v>20464</v>
      </c>
      <c r="C20445" s="37">
        <v>1901.0</v>
      </c>
      <c r="D20445" s="37">
        <v>0.167806417674908</v>
      </c>
      <c r="E20445" s="37" t="s">
        <v>15</v>
      </c>
      <c r="F20445" s="37" t="s">
        <v>10</v>
      </c>
    </row>
    <row r="20446">
      <c r="A20446" s="36" t="str">
        <f t="shared" si="1"/>
        <v>Medium Population-Low Poverty</v>
      </c>
      <c r="B20446" s="35" t="s">
        <v>20465</v>
      </c>
      <c r="C20446" s="37">
        <v>507.0</v>
      </c>
      <c r="D20446" s="37">
        <v>0.0</v>
      </c>
      <c r="E20446" s="37" t="s">
        <v>15</v>
      </c>
      <c r="F20446" s="37" t="s">
        <v>9</v>
      </c>
    </row>
    <row r="20447">
      <c r="A20447" s="36" t="str">
        <f t="shared" si="1"/>
        <v>High Population-Middle Poverty</v>
      </c>
      <c r="B20447" s="35" t="s">
        <v>20466</v>
      </c>
      <c r="C20447" s="37">
        <v>33877.0</v>
      </c>
      <c r="D20447" s="37">
        <v>0.125158662219205</v>
      </c>
      <c r="E20447" s="37" t="s">
        <v>14</v>
      </c>
      <c r="F20447" s="37" t="s">
        <v>10</v>
      </c>
    </row>
    <row r="20448">
      <c r="A20448" s="36" t="str">
        <f t="shared" si="1"/>
        <v>Medium Population-Low Poverty</v>
      </c>
      <c r="B20448" s="35" t="s">
        <v>20467</v>
      </c>
      <c r="C20448" s="37">
        <v>7547.0</v>
      </c>
      <c r="D20448" s="37">
        <v>0.0494236120312707</v>
      </c>
      <c r="E20448" s="37" t="s">
        <v>15</v>
      </c>
      <c r="F20448" s="37" t="s">
        <v>9</v>
      </c>
    </row>
    <row r="20449">
      <c r="A20449" s="36" t="str">
        <f t="shared" si="1"/>
        <v>Medium Population-Low Poverty</v>
      </c>
      <c r="B20449" s="35" t="s">
        <v>20468</v>
      </c>
      <c r="C20449" s="37">
        <v>2326.0</v>
      </c>
      <c r="D20449" s="37">
        <v>0.00773860705073087</v>
      </c>
      <c r="E20449" s="37" t="s">
        <v>15</v>
      </c>
      <c r="F20449" s="37" t="s">
        <v>9</v>
      </c>
    </row>
    <row r="20450">
      <c r="A20450" s="36" t="str">
        <f t="shared" si="1"/>
        <v>Medium Population-Middle Poverty</v>
      </c>
      <c r="B20450" s="35" t="s">
        <v>20469</v>
      </c>
      <c r="C20450" s="37">
        <v>2425.0</v>
      </c>
      <c r="D20450" s="37">
        <v>0.127010309278351</v>
      </c>
      <c r="E20450" s="37" t="s">
        <v>15</v>
      </c>
      <c r="F20450" s="37" t="s">
        <v>10</v>
      </c>
    </row>
    <row r="20451">
      <c r="A20451" s="36" t="str">
        <f t="shared" si="1"/>
        <v>Medium Population-Low Poverty</v>
      </c>
      <c r="B20451" s="35" t="s">
        <v>20470</v>
      </c>
      <c r="C20451" s="37">
        <v>500.0</v>
      </c>
      <c r="D20451" s="37">
        <v>0.048</v>
      </c>
      <c r="E20451" s="37" t="s">
        <v>15</v>
      </c>
      <c r="F20451" s="37" t="s">
        <v>9</v>
      </c>
    </row>
    <row r="20452">
      <c r="A20452" s="36" t="str">
        <f t="shared" si="1"/>
        <v>Medium Population-Middle Poverty</v>
      </c>
      <c r="B20452" s="35" t="s">
        <v>20471</v>
      </c>
      <c r="C20452" s="37">
        <v>1289.0</v>
      </c>
      <c r="D20452" s="37">
        <v>0.109387121799845</v>
      </c>
      <c r="E20452" s="37" t="s">
        <v>15</v>
      </c>
      <c r="F20452" s="37" t="s">
        <v>10</v>
      </c>
    </row>
    <row r="20453">
      <c r="A20453" s="36" t="str">
        <f t="shared" si="1"/>
        <v>Medium Population-Low Poverty</v>
      </c>
      <c r="B20453" s="35" t="s">
        <v>20472</v>
      </c>
      <c r="C20453" s="37">
        <v>1107.0</v>
      </c>
      <c r="D20453" s="37">
        <v>0.029810298102981</v>
      </c>
      <c r="E20453" s="37" t="s">
        <v>15</v>
      </c>
      <c r="F20453" s="37" t="s">
        <v>9</v>
      </c>
    </row>
    <row r="20454">
      <c r="A20454" s="36" t="str">
        <f t="shared" si="1"/>
        <v>Medium Population-Low Poverty</v>
      </c>
      <c r="B20454" s="35" t="s">
        <v>20473</v>
      </c>
      <c r="C20454" s="37">
        <v>4920.0</v>
      </c>
      <c r="D20454" s="37">
        <v>0.0597560975609756</v>
      </c>
      <c r="E20454" s="37" t="s">
        <v>15</v>
      </c>
      <c r="F20454" s="37" t="s">
        <v>9</v>
      </c>
    </row>
    <row r="20455">
      <c r="A20455" s="36" t="str">
        <f t="shared" si="1"/>
        <v>Medium Population-Low Poverty</v>
      </c>
      <c r="B20455" s="35" t="s">
        <v>20474</v>
      </c>
      <c r="C20455" s="37">
        <v>998.0</v>
      </c>
      <c r="D20455" s="37">
        <v>0.0921843687374749</v>
      </c>
      <c r="E20455" s="37" t="s">
        <v>15</v>
      </c>
      <c r="F20455" s="37" t="s">
        <v>9</v>
      </c>
    </row>
    <row r="20456">
      <c r="A20456" s="36" t="str">
        <f t="shared" si="1"/>
        <v>Medium Population-Low Poverty</v>
      </c>
      <c r="B20456" s="35" t="s">
        <v>20475</v>
      </c>
      <c r="C20456" s="37">
        <v>3244.0</v>
      </c>
      <c r="D20456" s="37">
        <v>0.0409987669543773</v>
      </c>
      <c r="E20456" s="37" t="s">
        <v>15</v>
      </c>
      <c r="F20456" s="37" t="s">
        <v>9</v>
      </c>
    </row>
    <row r="20457">
      <c r="A20457" s="36" t="str">
        <f t="shared" si="1"/>
        <v>Medium Population-Middle Poverty</v>
      </c>
      <c r="B20457" s="35" t="s">
        <v>20476</v>
      </c>
      <c r="C20457" s="37">
        <v>3128.0</v>
      </c>
      <c r="D20457" s="37">
        <v>0.140664961636829</v>
      </c>
      <c r="E20457" s="37" t="s">
        <v>15</v>
      </c>
      <c r="F20457" s="37" t="s">
        <v>10</v>
      </c>
    </row>
    <row r="20458">
      <c r="A20458" s="36" t="str">
        <f t="shared" si="1"/>
        <v>High Population-Middle Poverty</v>
      </c>
      <c r="B20458" s="35" t="s">
        <v>20477</v>
      </c>
      <c r="C20458" s="37">
        <v>19979.0</v>
      </c>
      <c r="D20458" s="37">
        <v>0.103909104559788</v>
      </c>
      <c r="E20458" s="37" t="s">
        <v>14</v>
      </c>
      <c r="F20458" s="37" t="s">
        <v>10</v>
      </c>
    </row>
    <row r="20459">
      <c r="A20459" s="36" t="str">
        <f t="shared" si="1"/>
        <v>Medium Population-Low Poverty</v>
      </c>
      <c r="B20459" s="35" t="s">
        <v>20478</v>
      </c>
      <c r="C20459" s="37">
        <v>2411.0</v>
      </c>
      <c r="D20459" s="37">
        <v>0.0377436748237246</v>
      </c>
      <c r="E20459" s="37" t="s">
        <v>15</v>
      </c>
      <c r="F20459" s="37" t="s">
        <v>9</v>
      </c>
    </row>
    <row r="20460">
      <c r="A20460" s="36" t="str">
        <f t="shared" si="1"/>
        <v>Medium Population-Low Poverty</v>
      </c>
      <c r="B20460" s="35" t="s">
        <v>20479</v>
      </c>
      <c r="C20460" s="37">
        <v>4634.0</v>
      </c>
      <c r="D20460" s="37">
        <v>0.0912818299525248</v>
      </c>
      <c r="E20460" s="37" t="s">
        <v>15</v>
      </c>
      <c r="F20460" s="37" t="s">
        <v>9</v>
      </c>
    </row>
    <row r="20461">
      <c r="A20461" s="36" t="str">
        <f t="shared" si="1"/>
        <v>Low Population-Low Poverty</v>
      </c>
      <c r="B20461" s="35" t="s">
        <v>20480</v>
      </c>
      <c r="C20461" s="37">
        <v>77.0</v>
      </c>
      <c r="D20461" s="37">
        <v>0.0</v>
      </c>
      <c r="E20461" s="37" t="s">
        <v>16</v>
      </c>
      <c r="F20461" s="37" t="s">
        <v>9</v>
      </c>
    </row>
    <row r="20462">
      <c r="A20462" s="36" t="str">
        <f t="shared" si="1"/>
        <v>Medium Population-Low Poverty</v>
      </c>
      <c r="B20462" s="35" t="s">
        <v>20481</v>
      </c>
      <c r="C20462" s="37">
        <v>2014.0</v>
      </c>
      <c r="D20462" s="37">
        <v>0.0724925521350546</v>
      </c>
      <c r="E20462" s="37" t="s">
        <v>15</v>
      </c>
      <c r="F20462" s="37" t="s">
        <v>9</v>
      </c>
    </row>
    <row r="20463">
      <c r="A20463" s="36" t="str">
        <f t="shared" si="1"/>
        <v>Medium Population-Middle Poverty</v>
      </c>
      <c r="B20463" s="35" t="s">
        <v>20482</v>
      </c>
      <c r="C20463" s="37">
        <v>2300.0</v>
      </c>
      <c r="D20463" s="37">
        <v>0.112173913043478</v>
      </c>
      <c r="E20463" s="37" t="s">
        <v>15</v>
      </c>
      <c r="F20463" s="37" t="s">
        <v>10</v>
      </c>
    </row>
    <row r="20464">
      <c r="A20464" s="36" t="str">
        <f t="shared" si="1"/>
        <v>Medium Population-Middle Poverty</v>
      </c>
      <c r="B20464" s="35" t="s">
        <v>20483</v>
      </c>
      <c r="C20464" s="37">
        <v>1446.0</v>
      </c>
      <c r="D20464" s="37">
        <v>0.103042876901798</v>
      </c>
      <c r="E20464" s="37" t="s">
        <v>15</v>
      </c>
      <c r="F20464" s="37" t="s">
        <v>10</v>
      </c>
    </row>
    <row r="20465">
      <c r="A20465" s="36" t="str">
        <f t="shared" si="1"/>
        <v>High Population-Middle Poverty</v>
      </c>
      <c r="B20465" s="35" t="s">
        <v>20484</v>
      </c>
      <c r="C20465" s="37">
        <v>29148.0</v>
      </c>
      <c r="D20465" s="37">
        <v>0.181316042267051</v>
      </c>
      <c r="E20465" s="37" t="s">
        <v>14</v>
      </c>
      <c r="F20465" s="37" t="s">
        <v>10</v>
      </c>
    </row>
    <row r="20466">
      <c r="A20466" s="36" t="str">
        <f t="shared" si="1"/>
        <v>Medium Population-Low Poverty</v>
      </c>
      <c r="B20466" s="35" t="s">
        <v>20485</v>
      </c>
      <c r="C20466" s="37">
        <v>6538.0</v>
      </c>
      <c r="D20466" s="37">
        <v>0.0373202814316305</v>
      </c>
      <c r="E20466" s="37" t="s">
        <v>15</v>
      </c>
      <c r="F20466" s="37" t="s">
        <v>9</v>
      </c>
    </row>
    <row r="20467">
      <c r="A20467" s="36" t="str">
        <f t="shared" si="1"/>
        <v>Low Population-Low Poverty</v>
      </c>
      <c r="B20467" s="35" t="s">
        <v>20486</v>
      </c>
      <c r="C20467" s="37">
        <v>55.0</v>
      </c>
      <c r="D20467" s="37">
        <v>0.0</v>
      </c>
      <c r="E20467" s="37" t="s">
        <v>16</v>
      </c>
      <c r="F20467" s="37" t="s">
        <v>9</v>
      </c>
    </row>
    <row r="20468">
      <c r="A20468" s="36" t="str">
        <f t="shared" si="1"/>
        <v>Medium Population-Low Poverty</v>
      </c>
      <c r="B20468" s="35" t="s">
        <v>20487</v>
      </c>
      <c r="C20468" s="37">
        <v>1149.0</v>
      </c>
      <c r="D20468" s="37">
        <v>0.072236727589208</v>
      </c>
      <c r="E20468" s="37" t="s">
        <v>15</v>
      </c>
      <c r="F20468" s="37" t="s">
        <v>9</v>
      </c>
    </row>
    <row r="20469">
      <c r="A20469" s="36" t="str">
        <f t="shared" si="1"/>
        <v>Medium Population-Low Poverty</v>
      </c>
      <c r="B20469" s="35" t="s">
        <v>20488</v>
      </c>
      <c r="C20469" s="37">
        <v>1007.0</v>
      </c>
      <c r="D20469" s="37">
        <v>0.0953326713008937</v>
      </c>
      <c r="E20469" s="37" t="s">
        <v>15</v>
      </c>
      <c r="F20469" s="37" t="s">
        <v>9</v>
      </c>
    </row>
    <row r="20470">
      <c r="A20470" s="36" t="str">
        <f t="shared" si="1"/>
        <v>Medium Population-Middle Poverty</v>
      </c>
      <c r="B20470" s="35" t="s">
        <v>20489</v>
      </c>
      <c r="C20470" s="37">
        <v>959.0</v>
      </c>
      <c r="D20470" s="37">
        <v>0.166840458811262</v>
      </c>
      <c r="E20470" s="37" t="s">
        <v>15</v>
      </c>
      <c r="F20470" s="37" t="s">
        <v>10</v>
      </c>
    </row>
    <row r="20471">
      <c r="A20471" s="36" t="str">
        <f t="shared" si="1"/>
        <v>Medium Population-Middle Poverty</v>
      </c>
      <c r="B20471" s="35" t="s">
        <v>20490</v>
      </c>
      <c r="C20471" s="37">
        <v>605.0</v>
      </c>
      <c r="D20471" s="37">
        <v>0.181818181818182</v>
      </c>
      <c r="E20471" s="37" t="s">
        <v>15</v>
      </c>
      <c r="F20471" s="37" t="s">
        <v>10</v>
      </c>
    </row>
    <row r="20472">
      <c r="A20472" s="36" t="str">
        <f t="shared" si="1"/>
        <v>Low Population-Middle Poverty</v>
      </c>
      <c r="B20472" s="35" t="s">
        <v>20491</v>
      </c>
      <c r="C20472" s="37">
        <v>76.0</v>
      </c>
      <c r="D20472" s="37">
        <v>0.236842105263158</v>
      </c>
      <c r="E20472" s="37" t="s">
        <v>16</v>
      </c>
      <c r="F20472" s="37" t="s">
        <v>10</v>
      </c>
    </row>
    <row r="20473">
      <c r="A20473" s="36" t="str">
        <f t="shared" si="1"/>
        <v>Low Population-Low Poverty</v>
      </c>
      <c r="B20473" s="35" t="s">
        <v>20492</v>
      </c>
      <c r="C20473" s="37">
        <v>277.0</v>
      </c>
      <c r="D20473" s="37">
        <v>0.0938628158844765</v>
      </c>
      <c r="E20473" s="37" t="s">
        <v>16</v>
      </c>
      <c r="F20473" s="37" t="s">
        <v>9</v>
      </c>
    </row>
    <row r="20474">
      <c r="A20474" s="36" t="str">
        <f t="shared" si="1"/>
        <v>Medium Population-Middle Poverty</v>
      </c>
      <c r="B20474" s="35" t="s">
        <v>20493</v>
      </c>
      <c r="C20474" s="37">
        <v>2451.0</v>
      </c>
      <c r="D20474" s="37">
        <v>0.104447164422685</v>
      </c>
      <c r="E20474" s="37" t="s">
        <v>15</v>
      </c>
      <c r="F20474" s="37" t="s">
        <v>10</v>
      </c>
    </row>
    <row r="20475">
      <c r="A20475" s="36" t="str">
        <f t="shared" si="1"/>
        <v>Medium Population-Low Poverty</v>
      </c>
      <c r="B20475" s="35" t="s">
        <v>20494</v>
      </c>
      <c r="C20475" s="37">
        <v>1834.0</v>
      </c>
      <c r="D20475" s="37">
        <v>0.0965103598691385</v>
      </c>
      <c r="E20475" s="37" t="s">
        <v>15</v>
      </c>
      <c r="F20475" s="37" t="s">
        <v>9</v>
      </c>
    </row>
    <row r="20476">
      <c r="A20476" s="36" t="str">
        <f t="shared" si="1"/>
        <v>Medium Population-Low Poverty</v>
      </c>
      <c r="B20476" s="35" t="s">
        <v>20495</v>
      </c>
      <c r="C20476" s="37">
        <v>3783.0</v>
      </c>
      <c r="D20476" s="37">
        <v>0.0874966957441184</v>
      </c>
      <c r="E20476" s="37" t="s">
        <v>15</v>
      </c>
      <c r="F20476" s="37" t="s">
        <v>9</v>
      </c>
    </row>
    <row r="20477">
      <c r="A20477" s="36" t="str">
        <f t="shared" si="1"/>
        <v>Medium Population-Middle Poverty</v>
      </c>
      <c r="B20477" s="35" t="s">
        <v>20496</v>
      </c>
      <c r="C20477" s="37">
        <v>560.0</v>
      </c>
      <c r="D20477" s="37">
        <v>0.173214285714286</v>
      </c>
      <c r="E20477" s="37" t="s">
        <v>15</v>
      </c>
      <c r="F20477" s="37" t="s">
        <v>10</v>
      </c>
    </row>
    <row r="20478">
      <c r="A20478" s="36" t="str">
        <f t="shared" si="1"/>
        <v>Low Population-Low Poverty</v>
      </c>
      <c r="B20478" s="35" t="s">
        <v>20497</v>
      </c>
      <c r="C20478" s="37">
        <v>445.0</v>
      </c>
      <c r="D20478" s="37">
        <v>0.0</v>
      </c>
      <c r="E20478" s="37" t="s">
        <v>16</v>
      </c>
      <c r="F20478" s="37" t="s">
        <v>9</v>
      </c>
    </row>
    <row r="20479">
      <c r="A20479" s="36" t="str">
        <f t="shared" si="1"/>
        <v>Medium Population-Middle Poverty</v>
      </c>
      <c r="B20479" s="35" t="s">
        <v>20498</v>
      </c>
      <c r="C20479" s="37">
        <v>1679.0</v>
      </c>
      <c r="D20479" s="37">
        <v>0.116736152471709</v>
      </c>
      <c r="E20479" s="37" t="s">
        <v>15</v>
      </c>
      <c r="F20479" s="37" t="s">
        <v>10</v>
      </c>
    </row>
    <row r="20480">
      <c r="A20480" s="36" t="str">
        <f t="shared" si="1"/>
        <v>Medium Population-Low Poverty</v>
      </c>
      <c r="B20480" s="35" t="s">
        <v>20499</v>
      </c>
      <c r="C20480" s="37">
        <v>806.0</v>
      </c>
      <c r="D20480" s="37">
        <v>0.00496277915632754</v>
      </c>
      <c r="E20480" s="37" t="s">
        <v>15</v>
      </c>
      <c r="F20480" s="37" t="s">
        <v>9</v>
      </c>
    </row>
    <row r="20481">
      <c r="A20481" s="36" t="str">
        <f t="shared" si="1"/>
        <v>Medium Population-Low Poverty</v>
      </c>
      <c r="B20481" s="35" t="s">
        <v>20500</v>
      </c>
      <c r="C20481" s="37">
        <v>2493.0</v>
      </c>
      <c r="D20481" s="37">
        <v>0.0994785399117529</v>
      </c>
      <c r="E20481" s="37" t="s">
        <v>15</v>
      </c>
      <c r="F20481" s="37" t="s">
        <v>9</v>
      </c>
    </row>
    <row r="20482">
      <c r="A20482" s="36" t="str">
        <f t="shared" si="1"/>
        <v>Medium Population-Middle Poverty</v>
      </c>
      <c r="B20482" s="35" t="s">
        <v>20501</v>
      </c>
      <c r="C20482" s="37">
        <v>3509.0</v>
      </c>
      <c r="D20482" s="37">
        <v>0.181533200341978</v>
      </c>
      <c r="E20482" s="37" t="s">
        <v>15</v>
      </c>
      <c r="F20482" s="37" t="s">
        <v>10</v>
      </c>
    </row>
    <row r="20483">
      <c r="A20483" s="36" t="str">
        <f t="shared" si="1"/>
        <v>Low Population-Low Poverty</v>
      </c>
      <c r="B20483" s="35" t="s">
        <v>20502</v>
      </c>
      <c r="C20483" s="37">
        <v>91.0</v>
      </c>
      <c r="D20483" s="37">
        <v>0.0</v>
      </c>
      <c r="E20483" s="37" t="s">
        <v>16</v>
      </c>
      <c r="F20483" s="37" t="s">
        <v>9</v>
      </c>
    </row>
    <row r="20484">
      <c r="A20484" s="36" t="str">
        <f t="shared" si="1"/>
        <v>Low Population-Low Poverty</v>
      </c>
      <c r="B20484" s="35" t="s">
        <v>20503</v>
      </c>
      <c r="C20484" s="37">
        <v>212.0</v>
      </c>
      <c r="D20484" s="37">
        <v>0.080188679245283</v>
      </c>
      <c r="E20484" s="37" t="s">
        <v>16</v>
      </c>
      <c r="F20484" s="37" t="s">
        <v>9</v>
      </c>
    </row>
    <row r="20485">
      <c r="A20485" s="36" t="str">
        <f t="shared" si="1"/>
        <v>Medium Population-Low Poverty</v>
      </c>
      <c r="B20485" s="35" t="s">
        <v>20504</v>
      </c>
      <c r="C20485" s="37">
        <v>1425.0</v>
      </c>
      <c r="D20485" s="37">
        <v>0.0835087719298246</v>
      </c>
      <c r="E20485" s="37" t="s">
        <v>15</v>
      </c>
      <c r="F20485" s="37" t="s">
        <v>9</v>
      </c>
    </row>
    <row r="20486">
      <c r="A20486" s="36" t="str">
        <f t="shared" si="1"/>
        <v>Medium Population-Middle Poverty</v>
      </c>
      <c r="B20486" s="35" t="s">
        <v>20505</v>
      </c>
      <c r="C20486" s="37">
        <v>6184.0</v>
      </c>
      <c r="D20486" s="37">
        <v>0.126293661060802</v>
      </c>
      <c r="E20486" s="37" t="s">
        <v>15</v>
      </c>
      <c r="F20486" s="37" t="s">
        <v>10</v>
      </c>
    </row>
    <row r="20487">
      <c r="A20487" s="36" t="str">
        <f t="shared" si="1"/>
        <v>Medium Population-Low Poverty</v>
      </c>
      <c r="B20487" s="35" t="s">
        <v>20506</v>
      </c>
      <c r="C20487" s="37">
        <v>1801.0</v>
      </c>
      <c r="D20487" s="37">
        <v>0.0721821210438645</v>
      </c>
      <c r="E20487" s="37" t="s">
        <v>15</v>
      </c>
      <c r="F20487" s="37" t="s">
        <v>9</v>
      </c>
    </row>
    <row r="20488">
      <c r="A20488" s="36" t="str">
        <f t="shared" si="1"/>
        <v>Medium Population-Low Poverty</v>
      </c>
      <c r="B20488" s="35" t="s">
        <v>20507</v>
      </c>
      <c r="C20488" s="37">
        <v>4255.0</v>
      </c>
      <c r="D20488" s="37">
        <v>0.0474735605170388</v>
      </c>
      <c r="E20488" s="37" t="s">
        <v>15</v>
      </c>
      <c r="F20488" s="37" t="s">
        <v>9</v>
      </c>
    </row>
    <row r="20489">
      <c r="A20489" s="36" t="str">
        <f t="shared" si="1"/>
        <v>Medium Population-Middle Poverty</v>
      </c>
      <c r="B20489" s="35" t="s">
        <v>20508</v>
      </c>
      <c r="C20489" s="37">
        <v>3582.0</v>
      </c>
      <c r="D20489" s="37">
        <v>0.153824678950307</v>
      </c>
      <c r="E20489" s="37" t="s">
        <v>15</v>
      </c>
      <c r="F20489" s="37" t="s">
        <v>10</v>
      </c>
    </row>
    <row r="20490">
      <c r="A20490" s="36" t="str">
        <f t="shared" si="1"/>
        <v>High Population-Middle Poverty</v>
      </c>
      <c r="B20490" s="35" t="s">
        <v>20509</v>
      </c>
      <c r="C20490" s="37">
        <v>10307.0</v>
      </c>
      <c r="D20490" s="37">
        <v>0.103327835451635</v>
      </c>
      <c r="E20490" s="37" t="s">
        <v>14</v>
      </c>
      <c r="F20490" s="37" t="s">
        <v>10</v>
      </c>
    </row>
    <row r="20491">
      <c r="A20491" s="36" t="str">
        <f t="shared" si="1"/>
        <v>Medium Population-Low Poverty</v>
      </c>
      <c r="B20491" s="35" t="s">
        <v>20510</v>
      </c>
      <c r="C20491" s="37">
        <v>750.0</v>
      </c>
      <c r="D20491" s="37">
        <v>0.0773333333333333</v>
      </c>
      <c r="E20491" s="37" t="s">
        <v>15</v>
      </c>
      <c r="F20491" s="37" t="s">
        <v>9</v>
      </c>
    </row>
    <row r="20492">
      <c r="A20492" s="36" t="str">
        <f t="shared" si="1"/>
        <v>High Population-Low Poverty</v>
      </c>
      <c r="B20492" s="35" t="s">
        <v>20511</v>
      </c>
      <c r="C20492" s="37">
        <v>14147.0</v>
      </c>
      <c r="D20492" s="37">
        <v>0.0802290238213049</v>
      </c>
      <c r="E20492" s="37" t="s">
        <v>14</v>
      </c>
      <c r="F20492" s="37" t="s">
        <v>9</v>
      </c>
    </row>
    <row r="20493">
      <c r="A20493" s="36" t="str">
        <f t="shared" si="1"/>
        <v>Medium Population-Low Poverty</v>
      </c>
      <c r="B20493" s="35" t="s">
        <v>20512</v>
      </c>
      <c r="C20493" s="37">
        <v>1503.0</v>
      </c>
      <c r="D20493" s="37">
        <v>0.0964737192282102</v>
      </c>
      <c r="E20493" s="37" t="s">
        <v>15</v>
      </c>
      <c r="F20493" s="37" t="s">
        <v>9</v>
      </c>
    </row>
    <row r="20494">
      <c r="A20494" s="36" t="str">
        <f t="shared" si="1"/>
        <v>High Population-Middle Poverty</v>
      </c>
      <c r="B20494" s="35" t="s">
        <v>20513</v>
      </c>
      <c r="C20494" s="37">
        <v>13867.0</v>
      </c>
      <c r="D20494" s="37">
        <v>0.149707939712988</v>
      </c>
      <c r="E20494" s="37" t="s">
        <v>14</v>
      </c>
      <c r="F20494" s="37" t="s">
        <v>10</v>
      </c>
    </row>
    <row r="20495">
      <c r="A20495" s="36" t="str">
        <f t="shared" si="1"/>
        <v>High Population-Low Poverty</v>
      </c>
      <c r="B20495" s="35" t="s">
        <v>20514</v>
      </c>
      <c r="C20495" s="37">
        <v>11497.0</v>
      </c>
      <c r="D20495" s="37">
        <v>0.0407062712011829</v>
      </c>
      <c r="E20495" s="37" t="s">
        <v>14</v>
      </c>
      <c r="F20495" s="37" t="s">
        <v>9</v>
      </c>
    </row>
    <row r="20496">
      <c r="A20496" s="36" t="str">
        <f t="shared" si="1"/>
        <v>High Population-Low Poverty</v>
      </c>
      <c r="B20496" s="35" t="s">
        <v>20515</v>
      </c>
      <c r="C20496" s="37">
        <v>19072.0</v>
      </c>
      <c r="D20496" s="37">
        <v>0.0577810402684564</v>
      </c>
      <c r="E20496" s="37" t="s">
        <v>14</v>
      </c>
      <c r="F20496" s="37" t="s">
        <v>9</v>
      </c>
    </row>
    <row r="20497">
      <c r="A20497" s="36" t="str">
        <f t="shared" si="1"/>
        <v>Medium Population-Middle Poverty</v>
      </c>
      <c r="B20497" s="35" t="s">
        <v>20516</v>
      </c>
      <c r="C20497" s="37">
        <v>4082.0</v>
      </c>
      <c r="D20497" s="37">
        <v>0.160705536501715</v>
      </c>
      <c r="E20497" s="37" t="s">
        <v>15</v>
      </c>
      <c r="F20497" s="37" t="s">
        <v>10</v>
      </c>
    </row>
    <row r="20498">
      <c r="A20498" s="36" t="str">
        <f t="shared" si="1"/>
        <v>Medium Population-Low Poverty</v>
      </c>
      <c r="B20498" s="35" t="s">
        <v>20517</v>
      </c>
      <c r="C20498" s="37">
        <v>988.0</v>
      </c>
      <c r="D20498" s="37">
        <v>0.0921052631578947</v>
      </c>
      <c r="E20498" s="37" t="s">
        <v>15</v>
      </c>
      <c r="F20498" s="37" t="s">
        <v>9</v>
      </c>
    </row>
    <row r="20499">
      <c r="A20499" s="36" t="str">
        <f t="shared" si="1"/>
        <v>Low Population-Low Poverty</v>
      </c>
      <c r="B20499" s="35" t="s">
        <v>20518</v>
      </c>
      <c r="C20499" s="37">
        <v>36.0</v>
      </c>
      <c r="D20499" s="37">
        <v>0.0</v>
      </c>
      <c r="E20499" s="37" t="s">
        <v>16</v>
      </c>
      <c r="F20499" s="37" t="s">
        <v>9</v>
      </c>
    </row>
    <row r="20500">
      <c r="A20500" s="36" t="str">
        <f t="shared" si="1"/>
        <v>Medium Population-Low Poverty</v>
      </c>
      <c r="B20500" s="35" t="s">
        <v>20519</v>
      </c>
      <c r="C20500" s="37">
        <v>1253.0</v>
      </c>
      <c r="D20500" s="37">
        <v>0.043096568236233</v>
      </c>
      <c r="E20500" s="37" t="s">
        <v>15</v>
      </c>
      <c r="F20500" s="37" t="s">
        <v>9</v>
      </c>
    </row>
    <row r="20501">
      <c r="A20501" s="36" t="str">
        <f t="shared" si="1"/>
        <v>Low Population-Low Poverty</v>
      </c>
      <c r="B20501" s="35" t="s">
        <v>20520</v>
      </c>
      <c r="C20501" s="37">
        <v>170.0</v>
      </c>
      <c r="D20501" s="37">
        <v>0.0</v>
      </c>
      <c r="E20501" s="37" t="s">
        <v>16</v>
      </c>
      <c r="F20501" s="37" t="s">
        <v>9</v>
      </c>
    </row>
    <row r="20502">
      <c r="A20502" s="36" t="str">
        <f t="shared" si="1"/>
        <v>High Population-Middle Poverty</v>
      </c>
      <c r="B20502" s="35" t="s">
        <v>20521</v>
      </c>
      <c r="C20502" s="37">
        <v>10314.0</v>
      </c>
      <c r="D20502" s="37">
        <v>0.10587550901687</v>
      </c>
      <c r="E20502" s="37" t="s">
        <v>14</v>
      </c>
      <c r="F20502" s="37" t="s">
        <v>10</v>
      </c>
    </row>
    <row r="20503">
      <c r="A20503" s="36" t="str">
        <f t="shared" si="1"/>
        <v>High Population-Low Poverty</v>
      </c>
      <c r="B20503" s="35" t="s">
        <v>20522</v>
      </c>
      <c r="C20503" s="37">
        <v>20715.0</v>
      </c>
      <c r="D20503" s="37">
        <v>0.0931692010620323</v>
      </c>
      <c r="E20503" s="37" t="s">
        <v>14</v>
      </c>
      <c r="F20503" s="37" t="s">
        <v>9</v>
      </c>
    </row>
    <row r="20504">
      <c r="A20504" s="36" t="str">
        <f t="shared" si="1"/>
        <v>Medium Population-Middle Poverty</v>
      </c>
      <c r="B20504" s="35" t="s">
        <v>20523</v>
      </c>
      <c r="C20504" s="37">
        <v>3085.0</v>
      </c>
      <c r="D20504" s="37">
        <v>0.107293354943274</v>
      </c>
      <c r="E20504" s="37" t="s">
        <v>15</v>
      </c>
      <c r="F20504" s="37" t="s">
        <v>10</v>
      </c>
    </row>
    <row r="20505">
      <c r="A20505" s="36" t="str">
        <f t="shared" si="1"/>
        <v>Medium Population-Middle Poverty</v>
      </c>
      <c r="B20505" s="35" t="s">
        <v>20524</v>
      </c>
      <c r="C20505" s="37">
        <v>3573.0</v>
      </c>
      <c r="D20505" s="37">
        <v>0.113350125944584</v>
      </c>
      <c r="E20505" s="37" t="s">
        <v>15</v>
      </c>
      <c r="F20505" s="37" t="s">
        <v>10</v>
      </c>
    </row>
    <row r="20506">
      <c r="A20506" s="36" t="str">
        <f t="shared" si="1"/>
        <v>Medium Population-Middle Poverty</v>
      </c>
      <c r="B20506" s="35" t="s">
        <v>20525</v>
      </c>
      <c r="C20506" s="37">
        <v>1472.0</v>
      </c>
      <c r="D20506" s="37">
        <v>0.103260869565217</v>
      </c>
      <c r="E20506" s="37" t="s">
        <v>15</v>
      </c>
      <c r="F20506" s="37" t="s">
        <v>10</v>
      </c>
    </row>
    <row r="20507">
      <c r="A20507" s="36" t="str">
        <f t="shared" si="1"/>
        <v>Medium Population-Low Poverty</v>
      </c>
      <c r="B20507" s="35" t="s">
        <v>20526</v>
      </c>
      <c r="C20507" s="37">
        <v>5978.0</v>
      </c>
      <c r="D20507" s="37">
        <v>0.0699230511876882</v>
      </c>
      <c r="E20507" s="37" t="s">
        <v>15</v>
      </c>
      <c r="F20507" s="37" t="s">
        <v>9</v>
      </c>
    </row>
    <row r="20508">
      <c r="A20508" s="36" t="str">
        <f t="shared" si="1"/>
        <v>Medium Population-Middle Poverty</v>
      </c>
      <c r="B20508" s="35" t="s">
        <v>20527</v>
      </c>
      <c r="C20508" s="37">
        <v>728.0</v>
      </c>
      <c r="D20508" s="37">
        <v>0.103021978021978</v>
      </c>
      <c r="E20508" s="37" t="s">
        <v>15</v>
      </c>
      <c r="F20508" s="37" t="s">
        <v>10</v>
      </c>
    </row>
    <row r="20509">
      <c r="A20509" s="36" t="str">
        <f t="shared" si="1"/>
        <v>Low Population-Low Poverty</v>
      </c>
      <c r="B20509" s="35" t="s">
        <v>20528</v>
      </c>
      <c r="C20509" s="37">
        <v>45.0</v>
      </c>
      <c r="D20509" s="37">
        <v>0.0</v>
      </c>
      <c r="E20509" s="37" t="s">
        <v>16</v>
      </c>
      <c r="F20509" s="37" t="s">
        <v>9</v>
      </c>
    </row>
    <row r="20510">
      <c r="A20510" s="36" t="str">
        <f t="shared" si="1"/>
        <v>High Population-Middle Poverty</v>
      </c>
      <c r="B20510" s="35" t="s">
        <v>20529</v>
      </c>
      <c r="C20510" s="37">
        <v>19390.0</v>
      </c>
      <c r="D20510" s="37">
        <v>0.31763795771016</v>
      </c>
      <c r="E20510" s="37" t="s">
        <v>14</v>
      </c>
      <c r="F20510" s="37" t="s">
        <v>10</v>
      </c>
    </row>
    <row r="20511">
      <c r="A20511" s="36" t="str">
        <f t="shared" si="1"/>
        <v>High Population-Middle Poverty</v>
      </c>
      <c r="B20511" s="35" t="s">
        <v>20530</v>
      </c>
      <c r="C20511" s="37">
        <v>16915.0</v>
      </c>
      <c r="D20511" s="37">
        <v>0.274017144546261</v>
      </c>
      <c r="E20511" s="37" t="s">
        <v>14</v>
      </c>
      <c r="F20511" s="37" t="s">
        <v>10</v>
      </c>
    </row>
    <row r="20512">
      <c r="A20512" s="36" t="str">
        <f t="shared" si="1"/>
        <v>High Population-Middle Poverty</v>
      </c>
      <c r="B20512" s="35" t="s">
        <v>20531</v>
      </c>
      <c r="C20512" s="37">
        <v>23122.0</v>
      </c>
      <c r="D20512" s="37">
        <v>0.21650376265029</v>
      </c>
      <c r="E20512" s="37" t="s">
        <v>14</v>
      </c>
      <c r="F20512" s="37" t="s">
        <v>10</v>
      </c>
    </row>
    <row r="20513">
      <c r="A20513" s="36" t="str">
        <f t="shared" si="1"/>
        <v>High Population-High Poverty</v>
      </c>
      <c r="B20513" s="35" t="s">
        <v>20532</v>
      </c>
      <c r="C20513" s="37">
        <v>19382.0</v>
      </c>
      <c r="D20513" s="37">
        <v>0.386337839232277</v>
      </c>
      <c r="E20513" s="37" t="s">
        <v>14</v>
      </c>
      <c r="F20513" s="37" t="s">
        <v>11</v>
      </c>
    </row>
    <row r="20514">
      <c r="A20514" s="36" t="str">
        <f t="shared" si="1"/>
        <v>High Population-Middle Poverty</v>
      </c>
      <c r="B20514" s="35" t="s">
        <v>20533</v>
      </c>
      <c r="C20514" s="37">
        <v>30377.0</v>
      </c>
      <c r="D20514" s="37">
        <v>0.109326134904698</v>
      </c>
      <c r="E20514" s="37" t="s">
        <v>14</v>
      </c>
      <c r="F20514" s="37" t="s">
        <v>10</v>
      </c>
    </row>
    <row r="20515">
      <c r="A20515" s="36" t="str">
        <f t="shared" si="1"/>
        <v>High Population-Middle Poverty</v>
      </c>
      <c r="B20515" s="35" t="s">
        <v>20534</v>
      </c>
      <c r="C20515" s="37">
        <v>26758.0</v>
      </c>
      <c r="D20515" s="37">
        <v>0.12968084311234</v>
      </c>
      <c r="E20515" s="37" t="s">
        <v>14</v>
      </c>
      <c r="F20515" s="37" t="s">
        <v>10</v>
      </c>
    </row>
    <row r="20516">
      <c r="A20516" s="36" t="str">
        <f t="shared" si="1"/>
        <v>High Population-Middle Poverty</v>
      </c>
      <c r="B20516" s="35" t="s">
        <v>20535</v>
      </c>
      <c r="C20516" s="37">
        <v>26946.0</v>
      </c>
      <c r="D20516" s="37">
        <v>0.166221331551993</v>
      </c>
      <c r="E20516" s="37" t="s">
        <v>14</v>
      </c>
      <c r="F20516" s="37" t="s">
        <v>10</v>
      </c>
    </row>
    <row r="20517">
      <c r="A20517" s="36" t="str">
        <f t="shared" si="1"/>
        <v>High Population-Middle Poverty</v>
      </c>
      <c r="B20517" s="35" t="s">
        <v>20536</v>
      </c>
      <c r="C20517" s="37">
        <v>23580.0</v>
      </c>
      <c r="D20517" s="37">
        <v>0.116412213740458</v>
      </c>
      <c r="E20517" s="37" t="s">
        <v>14</v>
      </c>
      <c r="F20517" s="37" t="s">
        <v>10</v>
      </c>
    </row>
    <row r="20518">
      <c r="A20518" s="36" t="str">
        <f t="shared" si="1"/>
        <v>Low Population-Low Poverty</v>
      </c>
      <c r="B20518" s="35" t="s">
        <v>20537</v>
      </c>
      <c r="C20518" s="37">
        <v>66.0</v>
      </c>
      <c r="D20518" s="37">
        <v>0.0</v>
      </c>
      <c r="E20518" s="37" t="s">
        <v>16</v>
      </c>
      <c r="F20518" s="37" t="s">
        <v>9</v>
      </c>
    </row>
    <row r="20519">
      <c r="A20519" s="36" t="str">
        <f t="shared" si="1"/>
        <v>High Population-Low Poverty</v>
      </c>
      <c r="B20519" s="35" t="s">
        <v>20538</v>
      </c>
      <c r="C20519" s="37">
        <v>15163.0</v>
      </c>
      <c r="D20519" s="37">
        <v>0.0836905625535844</v>
      </c>
      <c r="E20519" s="37" t="s">
        <v>14</v>
      </c>
      <c r="F20519" s="37" t="s">
        <v>9</v>
      </c>
    </row>
    <row r="20520">
      <c r="A20520" s="36" t="str">
        <f t="shared" si="1"/>
        <v>High Population-Low Poverty</v>
      </c>
      <c r="B20520" s="35" t="s">
        <v>20539</v>
      </c>
      <c r="C20520" s="37">
        <v>22338.0</v>
      </c>
      <c r="D20520" s="37">
        <v>0.0808487778673113</v>
      </c>
      <c r="E20520" s="37" t="s">
        <v>14</v>
      </c>
      <c r="F20520" s="37" t="s">
        <v>9</v>
      </c>
    </row>
    <row r="20521">
      <c r="A20521" s="36" t="str">
        <f t="shared" si="1"/>
        <v>High Population-Middle Poverty</v>
      </c>
      <c r="B20521" s="35" t="s">
        <v>20540</v>
      </c>
      <c r="C20521" s="37">
        <v>35672.0</v>
      </c>
      <c r="D20521" s="37">
        <v>0.205118860731106</v>
      </c>
      <c r="E20521" s="37" t="s">
        <v>14</v>
      </c>
      <c r="F20521" s="37" t="s">
        <v>10</v>
      </c>
    </row>
    <row r="20522">
      <c r="A20522" s="36" t="str">
        <f t="shared" si="1"/>
        <v>Medium Population-Middle Poverty</v>
      </c>
      <c r="B20522" s="35" t="s">
        <v>20541</v>
      </c>
      <c r="C20522" s="37">
        <v>1119.0</v>
      </c>
      <c r="D20522" s="37">
        <v>0.106344950848972</v>
      </c>
      <c r="E20522" s="37" t="s">
        <v>15</v>
      </c>
      <c r="F20522" s="37" t="s">
        <v>10</v>
      </c>
    </row>
    <row r="20523">
      <c r="A20523" s="36" t="str">
        <f t="shared" si="1"/>
        <v>Medium Population-Low Poverty</v>
      </c>
      <c r="B20523" s="35" t="s">
        <v>20542</v>
      </c>
      <c r="C20523" s="37">
        <v>4983.0</v>
      </c>
      <c r="D20523" s="37">
        <v>0.0772626931567329</v>
      </c>
      <c r="E20523" s="37" t="s">
        <v>15</v>
      </c>
      <c r="F20523" s="37" t="s">
        <v>9</v>
      </c>
    </row>
    <row r="20524">
      <c r="A20524" s="36" t="str">
        <f t="shared" si="1"/>
        <v>Medium Population-Low Poverty</v>
      </c>
      <c r="B20524" s="35" t="s">
        <v>20543</v>
      </c>
      <c r="C20524" s="37">
        <v>1229.0</v>
      </c>
      <c r="D20524" s="37">
        <v>0.0406834825061025</v>
      </c>
      <c r="E20524" s="37" t="s">
        <v>15</v>
      </c>
      <c r="F20524" s="37" t="s">
        <v>9</v>
      </c>
    </row>
    <row r="20525">
      <c r="A20525" s="36" t="str">
        <f t="shared" si="1"/>
        <v>Medium Population-Low Poverty</v>
      </c>
      <c r="B20525" s="35" t="s">
        <v>20544</v>
      </c>
      <c r="C20525" s="37">
        <v>1263.0</v>
      </c>
      <c r="D20525" s="37">
        <v>0.053840063341251</v>
      </c>
      <c r="E20525" s="37" t="s">
        <v>15</v>
      </c>
      <c r="F20525" s="37" t="s">
        <v>9</v>
      </c>
    </row>
    <row r="20526">
      <c r="A20526" s="36" t="str">
        <f t="shared" si="1"/>
        <v>Medium Population-Low Poverty</v>
      </c>
      <c r="B20526" s="35" t="s">
        <v>20545</v>
      </c>
      <c r="C20526" s="37">
        <v>1519.0</v>
      </c>
      <c r="D20526" s="37">
        <v>0.0658327847267939</v>
      </c>
      <c r="E20526" s="37" t="s">
        <v>15</v>
      </c>
      <c r="F20526" s="37" t="s">
        <v>9</v>
      </c>
    </row>
    <row r="20527">
      <c r="A20527" s="36" t="str">
        <f t="shared" si="1"/>
        <v>Low Population-Low Poverty</v>
      </c>
      <c r="B20527" s="35" t="s">
        <v>20546</v>
      </c>
      <c r="C20527" s="37">
        <v>122.0</v>
      </c>
      <c r="D20527" s="37">
        <v>0.0573770491803279</v>
      </c>
      <c r="E20527" s="37" t="s">
        <v>16</v>
      </c>
      <c r="F20527" s="37" t="s">
        <v>9</v>
      </c>
    </row>
    <row r="20528">
      <c r="A20528" s="36" t="str">
        <f t="shared" si="1"/>
        <v>Medium Population-Low Poverty</v>
      </c>
      <c r="B20528" s="35" t="s">
        <v>20547</v>
      </c>
      <c r="C20528" s="37">
        <v>3397.0</v>
      </c>
      <c r="D20528" s="37">
        <v>0.0841919340594642</v>
      </c>
      <c r="E20528" s="37" t="s">
        <v>15</v>
      </c>
      <c r="F20528" s="37" t="s">
        <v>9</v>
      </c>
    </row>
    <row r="20529">
      <c r="A20529" s="36" t="str">
        <f t="shared" si="1"/>
        <v>Medium Population-High Poverty</v>
      </c>
      <c r="B20529" s="35" t="s">
        <v>20548</v>
      </c>
      <c r="C20529" s="37">
        <v>1220.0</v>
      </c>
      <c r="D20529" s="37">
        <v>0.331147540983607</v>
      </c>
      <c r="E20529" s="37" t="s">
        <v>15</v>
      </c>
      <c r="F20529" s="37" t="s">
        <v>11</v>
      </c>
    </row>
    <row r="20530">
      <c r="A20530" s="36" t="str">
        <f t="shared" si="1"/>
        <v>Medium Population-Low Poverty</v>
      </c>
      <c r="B20530" s="35" t="s">
        <v>20549</v>
      </c>
      <c r="C20530" s="37">
        <v>6117.0</v>
      </c>
      <c r="D20530" s="37">
        <v>0.0232139937878045</v>
      </c>
      <c r="E20530" s="37" t="s">
        <v>15</v>
      </c>
      <c r="F20530" s="37" t="s">
        <v>9</v>
      </c>
    </row>
    <row r="20531">
      <c r="A20531" s="36" t="str">
        <f t="shared" si="1"/>
        <v>Medium Population-Low Poverty</v>
      </c>
      <c r="B20531" s="35" t="s">
        <v>20550</v>
      </c>
      <c r="C20531" s="37">
        <v>6800.0</v>
      </c>
      <c r="D20531" s="37">
        <v>0.0798529411764706</v>
      </c>
      <c r="E20531" s="37" t="s">
        <v>15</v>
      </c>
      <c r="F20531" s="37" t="s">
        <v>9</v>
      </c>
    </row>
    <row r="20532">
      <c r="A20532" s="36" t="str">
        <f t="shared" si="1"/>
        <v>Medium Population-Low Poverty</v>
      </c>
      <c r="B20532" s="35" t="s">
        <v>20551</v>
      </c>
      <c r="C20532" s="37">
        <v>1192.0</v>
      </c>
      <c r="D20532" s="37">
        <v>0.0318791946308725</v>
      </c>
      <c r="E20532" s="37" t="s">
        <v>15</v>
      </c>
      <c r="F20532" s="37" t="s">
        <v>9</v>
      </c>
    </row>
    <row r="20533">
      <c r="A20533" s="36" t="str">
        <f t="shared" si="1"/>
        <v>Low Population-Low Poverty</v>
      </c>
      <c r="B20533" s="35" t="s">
        <v>20552</v>
      </c>
      <c r="C20533" s="37">
        <v>243.0</v>
      </c>
      <c r="D20533" s="37">
        <v>0.0164609053497942</v>
      </c>
      <c r="E20533" s="37" t="s">
        <v>16</v>
      </c>
      <c r="F20533" s="37" t="s">
        <v>9</v>
      </c>
    </row>
    <row r="20534">
      <c r="A20534" s="36" t="str">
        <f t="shared" si="1"/>
        <v>High Population-Middle Poverty</v>
      </c>
      <c r="B20534" s="35" t="s">
        <v>20553</v>
      </c>
      <c r="C20534" s="37">
        <v>21978.0</v>
      </c>
      <c r="D20534" s="37">
        <v>0.152334152334152</v>
      </c>
      <c r="E20534" s="37" t="s">
        <v>14</v>
      </c>
      <c r="F20534" s="37" t="s">
        <v>10</v>
      </c>
    </row>
    <row r="20535">
      <c r="A20535" s="36" t="str">
        <f t="shared" si="1"/>
        <v>Medium Population-Low Poverty</v>
      </c>
      <c r="B20535" s="35" t="s">
        <v>20554</v>
      </c>
      <c r="C20535" s="37">
        <v>2488.0</v>
      </c>
      <c r="D20535" s="37">
        <v>0.0622990353697749</v>
      </c>
      <c r="E20535" s="37" t="s">
        <v>15</v>
      </c>
      <c r="F20535" s="37" t="s">
        <v>9</v>
      </c>
    </row>
    <row r="20536">
      <c r="A20536" s="36" t="str">
        <f t="shared" si="1"/>
        <v>Low Population-Low Poverty</v>
      </c>
      <c r="B20536" s="35" t="s">
        <v>20555</v>
      </c>
      <c r="C20536" s="37">
        <v>337.0</v>
      </c>
      <c r="D20536" s="37">
        <v>0.0385756676557863</v>
      </c>
      <c r="E20536" s="37" t="s">
        <v>16</v>
      </c>
      <c r="F20536" s="37" t="s">
        <v>9</v>
      </c>
    </row>
    <row r="20537">
      <c r="A20537" s="36" t="str">
        <f t="shared" si="1"/>
        <v>Medium Population-Low Poverty</v>
      </c>
      <c r="B20537" s="35" t="s">
        <v>20556</v>
      </c>
      <c r="C20537" s="37">
        <v>5266.0</v>
      </c>
      <c r="D20537" s="37">
        <v>0.0567793391568553</v>
      </c>
      <c r="E20537" s="37" t="s">
        <v>15</v>
      </c>
      <c r="F20537" s="37" t="s">
        <v>9</v>
      </c>
    </row>
    <row r="20538">
      <c r="A20538" s="36" t="str">
        <f t="shared" si="1"/>
        <v>High Population-Low Poverty</v>
      </c>
      <c r="B20538" s="35" t="s">
        <v>20557</v>
      </c>
      <c r="C20538" s="37">
        <v>10783.0</v>
      </c>
      <c r="D20538" s="37">
        <v>0.0772512287860521</v>
      </c>
      <c r="E20538" s="37" t="s">
        <v>14</v>
      </c>
      <c r="F20538" s="37" t="s">
        <v>9</v>
      </c>
    </row>
    <row r="20539">
      <c r="A20539" s="36" t="str">
        <f t="shared" si="1"/>
        <v>Medium Population-Low Poverty</v>
      </c>
      <c r="B20539" s="35" t="s">
        <v>20558</v>
      </c>
      <c r="C20539" s="37">
        <v>1939.0</v>
      </c>
      <c r="D20539" s="37">
        <v>0.0773594636410521</v>
      </c>
      <c r="E20539" s="37" t="s">
        <v>15</v>
      </c>
      <c r="F20539" s="37" t="s">
        <v>9</v>
      </c>
    </row>
    <row r="20540">
      <c r="A20540" s="36" t="str">
        <f t="shared" si="1"/>
        <v>Medium Population-Middle Poverty</v>
      </c>
      <c r="B20540" s="35" t="s">
        <v>20559</v>
      </c>
      <c r="C20540" s="37">
        <v>1198.0</v>
      </c>
      <c r="D20540" s="37">
        <v>0.249582637729549</v>
      </c>
      <c r="E20540" s="37" t="s">
        <v>15</v>
      </c>
      <c r="F20540" s="37" t="s">
        <v>10</v>
      </c>
    </row>
    <row r="20541">
      <c r="A20541" s="36" t="str">
        <f t="shared" si="1"/>
        <v>Low Population-High Poverty</v>
      </c>
      <c r="B20541" s="35" t="s">
        <v>20560</v>
      </c>
      <c r="C20541" s="37">
        <v>236.0</v>
      </c>
      <c r="D20541" s="37">
        <v>0.385593220338983</v>
      </c>
      <c r="E20541" s="37" t="s">
        <v>16</v>
      </c>
      <c r="F20541" s="37" t="s">
        <v>11</v>
      </c>
    </row>
    <row r="20542">
      <c r="A20542" s="36" t="str">
        <f t="shared" si="1"/>
        <v>Medium Population-Middle Poverty</v>
      </c>
      <c r="B20542" s="35" t="s">
        <v>20561</v>
      </c>
      <c r="C20542" s="37">
        <v>1273.0</v>
      </c>
      <c r="D20542" s="37">
        <v>0.152395915161037</v>
      </c>
      <c r="E20542" s="37" t="s">
        <v>15</v>
      </c>
      <c r="F20542" s="37" t="s">
        <v>10</v>
      </c>
    </row>
    <row r="20543">
      <c r="A20543" s="36" t="str">
        <f t="shared" si="1"/>
        <v>Medium Population-Middle Poverty</v>
      </c>
      <c r="B20543" s="35" t="s">
        <v>20562</v>
      </c>
      <c r="C20543" s="37">
        <v>1059.0</v>
      </c>
      <c r="D20543" s="37">
        <v>0.320113314447592</v>
      </c>
      <c r="E20543" s="37" t="s">
        <v>15</v>
      </c>
      <c r="F20543" s="37" t="s">
        <v>10</v>
      </c>
    </row>
    <row r="20544">
      <c r="A20544" s="36" t="str">
        <f t="shared" si="1"/>
        <v>Medium Population-Middle Poverty</v>
      </c>
      <c r="B20544" s="35" t="s">
        <v>20563</v>
      </c>
      <c r="C20544" s="37">
        <v>918.0</v>
      </c>
      <c r="D20544" s="37">
        <v>0.123093681917211</v>
      </c>
      <c r="E20544" s="37" t="s">
        <v>15</v>
      </c>
      <c r="F20544" s="37" t="s">
        <v>10</v>
      </c>
    </row>
    <row r="20545">
      <c r="A20545" s="36" t="str">
        <f t="shared" si="1"/>
        <v>Medium Population-Low Poverty</v>
      </c>
      <c r="B20545" s="35" t="s">
        <v>20564</v>
      </c>
      <c r="C20545" s="37">
        <v>1123.0</v>
      </c>
      <c r="D20545" s="37">
        <v>0.00445235975066785</v>
      </c>
      <c r="E20545" s="37" t="s">
        <v>15</v>
      </c>
      <c r="F20545" s="37" t="s">
        <v>9</v>
      </c>
    </row>
    <row r="20546">
      <c r="A20546" s="36" t="str">
        <f t="shared" si="1"/>
        <v>Medium Population-Middle Poverty</v>
      </c>
      <c r="B20546" s="35" t="s">
        <v>20565</v>
      </c>
      <c r="C20546" s="37">
        <v>743.0</v>
      </c>
      <c r="D20546" s="37">
        <v>0.134589502018843</v>
      </c>
      <c r="E20546" s="37" t="s">
        <v>15</v>
      </c>
      <c r="F20546" s="37" t="s">
        <v>10</v>
      </c>
    </row>
    <row r="20547">
      <c r="A20547" s="36" t="str">
        <f t="shared" si="1"/>
        <v>High Population-Low Poverty</v>
      </c>
      <c r="B20547" s="35" t="s">
        <v>20566</v>
      </c>
      <c r="C20547" s="37">
        <v>10539.0</v>
      </c>
      <c r="D20547" s="37">
        <v>0.0964038333807762</v>
      </c>
      <c r="E20547" s="37" t="s">
        <v>14</v>
      </c>
      <c r="F20547" s="37" t="s">
        <v>9</v>
      </c>
    </row>
    <row r="20548">
      <c r="A20548" s="36" t="str">
        <f t="shared" si="1"/>
        <v>High Population-Middle Poverty</v>
      </c>
      <c r="B20548" s="35" t="s">
        <v>20567</v>
      </c>
      <c r="C20548" s="37">
        <v>43382.0</v>
      </c>
      <c r="D20548" s="37">
        <v>0.133672951915541</v>
      </c>
      <c r="E20548" s="37" t="s">
        <v>14</v>
      </c>
      <c r="F20548" s="37" t="s">
        <v>10</v>
      </c>
    </row>
    <row r="20549">
      <c r="A20549" s="36" t="str">
        <f t="shared" si="1"/>
        <v>Medium Population-Low Poverty</v>
      </c>
      <c r="B20549" s="35" t="s">
        <v>20568</v>
      </c>
      <c r="C20549" s="37">
        <v>6728.0</v>
      </c>
      <c r="D20549" s="37">
        <v>0.0787752675386445</v>
      </c>
      <c r="E20549" s="37" t="s">
        <v>15</v>
      </c>
      <c r="F20549" s="37" t="s">
        <v>9</v>
      </c>
    </row>
    <row r="20550">
      <c r="A20550" s="36" t="str">
        <f t="shared" si="1"/>
        <v>Medium Population-Middle Poverty</v>
      </c>
      <c r="B20550" s="35" t="s">
        <v>20569</v>
      </c>
      <c r="C20550" s="37">
        <v>1198.0</v>
      </c>
      <c r="D20550" s="37">
        <v>0.118530884808013</v>
      </c>
      <c r="E20550" s="37" t="s">
        <v>15</v>
      </c>
      <c r="F20550" s="37" t="s">
        <v>10</v>
      </c>
    </row>
    <row r="20551">
      <c r="A20551" s="36" t="str">
        <f t="shared" si="1"/>
        <v>Medium Population-Low Poverty</v>
      </c>
      <c r="B20551" s="35" t="s">
        <v>20570</v>
      </c>
      <c r="C20551" s="37">
        <v>3229.0</v>
      </c>
      <c r="D20551" s="37">
        <v>0.0315887271601115</v>
      </c>
      <c r="E20551" s="37" t="s">
        <v>15</v>
      </c>
      <c r="F20551" s="37" t="s">
        <v>9</v>
      </c>
    </row>
    <row r="20552">
      <c r="A20552" s="36" t="str">
        <f t="shared" si="1"/>
        <v>Low Population-Low Poverty</v>
      </c>
      <c r="B20552" s="35" t="s">
        <v>20571</v>
      </c>
      <c r="C20552" s="37">
        <v>201.0</v>
      </c>
      <c r="D20552" s="37">
        <v>0.0398009950248756</v>
      </c>
      <c r="E20552" s="37" t="s">
        <v>16</v>
      </c>
      <c r="F20552" s="37" t="s">
        <v>9</v>
      </c>
    </row>
    <row r="20553">
      <c r="A20553" s="36" t="str">
        <f t="shared" si="1"/>
        <v>Medium Population-Low Poverty</v>
      </c>
      <c r="B20553" s="35" t="s">
        <v>20572</v>
      </c>
      <c r="C20553" s="37">
        <v>4609.0</v>
      </c>
      <c r="D20553" s="37">
        <v>0.0535908006075071</v>
      </c>
      <c r="E20553" s="37" t="s">
        <v>15</v>
      </c>
      <c r="F20553" s="37" t="s">
        <v>9</v>
      </c>
    </row>
    <row r="20554">
      <c r="A20554" s="36" t="str">
        <f t="shared" si="1"/>
        <v>Low Population-Low Poverty</v>
      </c>
      <c r="B20554" s="35" t="s">
        <v>20573</v>
      </c>
      <c r="C20554" s="37">
        <v>110.0</v>
      </c>
      <c r="D20554" s="37">
        <v>0.0</v>
      </c>
      <c r="E20554" s="37" t="s">
        <v>16</v>
      </c>
      <c r="F20554" s="37" t="s">
        <v>9</v>
      </c>
    </row>
    <row r="20555">
      <c r="A20555" s="36" t="str">
        <f t="shared" si="1"/>
        <v>Medium Population-Low Poverty</v>
      </c>
      <c r="B20555" s="35" t="s">
        <v>20574</v>
      </c>
      <c r="C20555" s="37">
        <v>3089.0</v>
      </c>
      <c r="D20555" s="37">
        <v>0.0987374554872127</v>
      </c>
      <c r="E20555" s="37" t="s">
        <v>15</v>
      </c>
      <c r="F20555" s="37" t="s">
        <v>9</v>
      </c>
    </row>
    <row r="20556">
      <c r="A20556" s="36" t="str">
        <f t="shared" si="1"/>
        <v>Low Population-Middle Poverty</v>
      </c>
      <c r="B20556" s="35" t="s">
        <v>20575</v>
      </c>
      <c r="C20556" s="37">
        <v>479.0</v>
      </c>
      <c r="D20556" s="37">
        <v>0.202505219206681</v>
      </c>
      <c r="E20556" s="37" t="s">
        <v>16</v>
      </c>
      <c r="F20556" s="37" t="s">
        <v>10</v>
      </c>
    </row>
    <row r="20557">
      <c r="A20557" s="36" t="str">
        <f t="shared" si="1"/>
        <v>Medium Population-Low Poverty</v>
      </c>
      <c r="B20557" s="35" t="s">
        <v>20576</v>
      </c>
      <c r="C20557" s="37">
        <v>870.0</v>
      </c>
      <c r="D20557" s="37">
        <v>0.0310344827586207</v>
      </c>
      <c r="E20557" s="37" t="s">
        <v>15</v>
      </c>
      <c r="F20557" s="37" t="s">
        <v>9</v>
      </c>
    </row>
    <row r="20558">
      <c r="A20558" s="36" t="str">
        <f t="shared" si="1"/>
        <v>Medium Population-Low Poverty</v>
      </c>
      <c r="B20558" s="35" t="s">
        <v>20577</v>
      </c>
      <c r="C20558" s="37">
        <v>2394.0</v>
      </c>
      <c r="D20558" s="37">
        <v>0.0329991645781119</v>
      </c>
      <c r="E20558" s="37" t="s">
        <v>15</v>
      </c>
      <c r="F20558" s="37" t="s">
        <v>9</v>
      </c>
    </row>
    <row r="20559">
      <c r="A20559" s="36" t="str">
        <f t="shared" si="1"/>
        <v>Medium Population-Middle Poverty</v>
      </c>
      <c r="B20559" s="35" t="s">
        <v>20578</v>
      </c>
      <c r="C20559" s="37">
        <v>7820.0</v>
      </c>
      <c r="D20559" s="37">
        <v>0.20153452685422</v>
      </c>
      <c r="E20559" s="37" t="s">
        <v>15</v>
      </c>
      <c r="F20559" s="37" t="s">
        <v>10</v>
      </c>
    </row>
    <row r="20560">
      <c r="A20560" s="36" t="str">
        <f t="shared" si="1"/>
        <v>Medium Population-Middle Poverty</v>
      </c>
      <c r="B20560" s="35" t="s">
        <v>20579</v>
      </c>
      <c r="C20560" s="37">
        <v>1724.0</v>
      </c>
      <c r="D20560" s="37">
        <v>0.284802784222738</v>
      </c>
      <c r="E20560" s="37" t="s">
        <v>15</v>
      </c>
      <c r="F20560" s="37" t="s">
        <v>10</v>
      </c>
    </row>
    <row r="20561">
      <c r="A20561" s="36" t="str">
        <f t="shared" si="1"/>
        <v>Medium Population-Low Poverty</v>
      </c>
      <c r="B20561" s="35" t="s">
        <v>20580</v>
      </c>
      <c r="C20561" s="37">
        <v>2099.0</v>
      </c>
      <c r="D20561" s="37">
        <v>0.050976655550262</v>
      </c>
      <c r="E20561" s="37" t="s">
        <v>15</v>
      </c>
      <c r="F20561" s="37" t="s">
        <v>9</v>
      </c>
    </row>
    <row r="20562">
      <c r="A20562" s="36" t="str">
        <f t="shared" si="1"/>
        <v>Medium Population-Low Poverty</v>
      </c>
      <c r="B20562" s="35" t="s">
        <v>20581</v>
      </c>
      <c r="C20562" s="37">
        <v>1582.0</v>
      </c>
      <c r="D20562" s="37">
        <v>0.0518331226295828</v>
      </c>
      <c r="E20562" s="37" t="s">
        <v>15</v>
      </c>
      <c r="F20562" s="37" t="s">
        <v>9</v>
      </c>
    </row>
    <row r="20563">
      <c r="A20563" s="36" t="str">
        <f t="shared" si="1"/>
        <v>Medium Population-Middle Poverty</v>
      </c>
      <c r="B20563" s="35" t="s">
        <v>20582</v>
      </c>
      <c r="C20563" s="37">
        <v>9829.0</v>
      </c>
      <c r="D20563" s="37">
        <v>0.170515820531081</v>
      </c>
      <c r="E20563" s="37" t="s">
        <v>15</v>
      </c>
      <c r="F20563" s="37" t="s">
        <v>10</v>
      </c>
    </row>
    <row r="20564">
      <c r="A20564" s="36" t="str">
        <f t="shared" si="1"/>
        <v>Medium Population-Middle Poverty</v>
      </c>
      <c r="B20564" s="35" t="s">
        <v>20583</v>
      </c>
      <c r="C20564" s="37">
        <v>3695.0</v>
      </c>
      <c r="D20564" s="37">
        <v>0.106089309878214</v>
      </c>
      <c r="E20564" s="37" t="s">
        <v>15</v>
      </c>
      <c r="F20564" s="37" t="s">
        <v>10</v>
      </c>
    </row>
    <row r="20565">
      <c r="A20565" s="36" t="str">
        <f t="shared" si="1"/>
        <v>Low Population-Low Poverty</v>
      </c>
      <c r="B20565" s="35" t="s">
        <v>20584</v>
      </c>
      <c r="C20565" s="37">
        <v>204.0</v>
      </c>
      <c r="D20565" s="37">
        <v>0.0392156862745098</v>
      </c>
      <c r="E20565" s="37" t="s">
        <v>16</v>
      </c>
      <c r="F20565" s="37" t="s">
        <v>9</v>
      </c>
    </row>
    <row r="20566">
      <c r="A20566" s="36" t="str">
        <f t="shared" si="1"/>
        <v>Medium Population-Middle Poverty</v>
      </c>
      <c r="B20566" s="35" t="s">
        <v>20585</v>
      </c>
      <c r="C20566" s="37">
        <v>509.0</v>
      </c>
      <c r="D20566" s="37">
        <v>0.145383104125737</v>
      </c>
      <c r="E20566" s="37" t="s">
        <v>15</v>
      </c>
      <c r="F20566" s="37" t="s">
        <v>10</v>
      </c>
    </row>
    <row r="20567">
      <c r="A20567" s="36" t="str">
        <f t="shared" si="1"/>
        <v>Low Population-Low Poverty</v>
      </c>
      <c r="B20567" s="35" t="s">
        <v>20586</v>
      </c>
      <c r="C20567" s="37">
        <v>209.0</v>
      </c>
      <c r="D20567" s="37">
        <v>0.0813397129186603</v>
      </c>
      <c r="E20567" s="37" t="s">
        <v>16</v>
      </c>
      <c r="F20567" s="37" t="s">
        <v>9</v>
      </c>
    </row>
    <row r="20568">
      <c r="A20568" s="36" t="str">
        <f t="shared" si="1"/>
        <v>Medium Population-Low Poverty</v>
      </c>
      <c r="B20568" s="35" t="s">
        <v>20587</v>
      </c>
      <c r="C20568" s="37">
        <v>885.0</v>
      </c>
      <c r="D20568" s="37">
        <v>0.0983050847457627</v>
      </c>
      <c r="E20568" s="37" t="s">
        <v>15</v>
      </c>
      <c r="F20568" s="37" t="s">
        <v>9</v>
      </c>
    </row>
    <row r="20569">
      <c r="A20569" s="36" t="str">
        <f t="shared" si="1"/>
        <v>Low Population-Middle Poverty</v>
      </c>
      <c r="B20569" s="35" t="s">
        <v>20588</v>
      </c>
      <c r="C20569" s="37">
        <v>211.0</v>
      </c>
      <c r="D20569" s="37">
        <v>0.18957345971564</v>
      </c>
      <c r="E20569" s="37" t="s">
        <v>16</v>
      </c>
      <c r="F20569" s="37" t="s">
        <v>10</v>
      </c>
    </row>
    <row r="20570">
      <c r="A20570" s="36" t="str">
        <f t="shared" si="1"/>
        <v>Low Population-Low Poverty</v>
      </c>
      <c r="B20570" s="35" t="s">
        <v>20589</v>
      </c>
      <c r="C20570" s="37">
        <v>294.0</v>
      </c>
      <c r="D20570" s="37">
        <v>0.0952380952380952</v>
      </c>
      <c r="E20570" s="37" t="s">
        <v>16</v>
      </c>
      <c r="F20570" s="37" t="s">
        <v>9</v>
      </c>
    </row>
    <row r="20571">
      <c r="A20571" s="36" t="str">
        <f t="shared" si="1"/>
        <v>Low Population-Middle Poverty</v>
      </c>
      <c r="B20571" s="35" t="s">
        <v>20590</v>
      </c>
      <c r="C20571" s="37">
        <v>477.0</v>
      </c>
      <c r="D20571" s="37">
        <v>0.109014675052411</v>
      </c>
      <c r="E20571" s="37" t="s">
        <v>16</v>
      </c>
      <c r="F20571" s="37" t="s">
        <v>10</v>
      </c>
    </row>
    <row r="20572">
      <c r="A20572" s="36" t="str">
        <f t="shared" si="1"/>
        <v>Medium Population-Middle Poverty</v>
      </c>
      <c r="B20572" s="35" t="s">
        <v>20591</v>
      </c>
      <c r="C20572" s="37">
        <v>819.0</v>
      </c>
      <c r="D20572" s="37">
        <v>0.126984126984127</v>
      </c>
      <c r="E20572" s="37" t="s">
        <v>15</v>
      </c>
      <c r="F20572" s="37" t="s">
        <v>10</v>
      </c>
    </row>
    <row r="20573">
      <c r="A20573" s="36" t="str">
        <f t="shared" si="1"/>
        <v>Medium Population-Middle Poverty</v>
      </c>
      <c r="B20573" s="35" t="s">
        <v>20592</v>
      </c>
      <c r="C20573" s="37">
        <v>1429.0</v>
      </c>
      <c r="D20573" s="37">
        <v>0.142057382785164</v>
      </c>
      <c r="E20573" s="37" t="s">
        <v>15</v>
      </c>
      <c r="F20573" s="37" t="s">
        <v>10</v>
      </c>
    </row>
    <row r="20574">
      <c r="A20574" s="36" t="str">
        <f t="shared" si="1"/>
        <v>Medium Population-Middle Poverty</v>
      </c>
      <c r="B20574" s="35" t="s">
        <v>20593</v>
      </c>
      <c r="C20574" s="37">
        <v>724.0</v>
      </c>
      <c r="D20574" s="37">
        <v>0.114640883977901</v>
      </c>
      <c r="E20574" s="37" t="s">
        <v>15</v>
      </c>
      <c r="F20574" s="37" t="s">
        <v>10</v>
      </c>
    </row>
    <row r="20575">
      <c r="A20575" s="36" t="str">
        <f t="shared" si="1"/>
        <v>Low Population-Low Poverty</v>
      </c>
      <c r="B20575" s="35" t="s">
        <v>20594</v>
      </c>
      <c r="C20575" s="37">
        <v>247.0</v>
      </c>
      <c r="D20575" s="37">
        <v>0.00404858299595142</v>
      </c>
      <c r="E20575" s="37" t="s">
        <v>16</v>
      </c>
      <c r="F20575" s="37" t="s">
        <v>9</v>
      </c>
    </row>
    <row r="20576">
      <c r="A20576" s="36" t="str">
        <f t="shared" si="1"/>
        <v>Medium Population-Middle Poverty</v>
      </c>
      <c r="B20576" s="35" t="s">
        <v>20595</v>
      </c>
      <c r="C20576" s="37">
        <v>1450.0</v>
      </c>
      <c r="D20576" s="37">
        <v>0.151724137931034</v>
      </c>
      <c r="E20576" s="37" t="s">
        <v>15</v>
      </c>
      <c r="F20576" s="37" t="s">
        <v>10</v>
      </c>
    </row>
    <row r="20577">
      <c r="A20577" s="36" t="str">
        <f t="shared" si="1"/>
        <v>Low Population-Middle Poverty</v>
      </c>
      <c r="B20577" s="35" t="s">
        <v>20596</v>
      </c>
      <c r="C20577" s="37">
        <v>91.0</v>
      </c>
      <c r="D20577" s="37">
        <v>0.241758241758242</v>
      </c>
      <c r="E20577" s="37" t="s">
        <v>16</v>
      </c>
      <c r="F20577" s="37" t="s">
        <v>10</v>
      </c>
    </row>
    <row r="20578">
      <c r="A20578" s="36" t="str">
        <f t="shared" si="1"/>
        <v>Low Population-Low Poverty</v>
      </c>
      <c r="B20578" s="35" t="s">
        <v>20597</v>
      </c>
      <c r="C20578" s="37">
        <v>92.0</v>
      </c>
      <c r="D20578" s="37">
        <v>0.0</v>
      </c>
      <c r="E20578" s="37" t="s">
        <v>16</v>
      </c>
      <c r="F20578" s="37" t="s">
        <v>9</v>
      </c>
    </row>
    <row r="20579">
      <c r="A20579" s="36" t="str">
        <f t="shared" si="1"/>
        <v>Medium Population-Low Poverty</v>
      </c>
      <c r="B20579" s="35" t="s">
        <v>20598</v>
      </c>
      <c r="C20579" s="37">
        <v>970.0</v>
      </c>
      <c r="D20579" s="37">
        <v>0.0350515463917526</v>
      </c>
      <c r="E20579" s="37" t="s">
        <v>15</v>
      </c>
      <c r="F20579" s="37" t="s">
        <v>9</v>
      </c>
    </row>
    <row r="20580">
      <c r="A20580" s="36" t="str">
        <f t="shared" si="1"/>
        <v>Medium Population-Low Poverty</v>
      </c>
      <c r="B20580" s="35" t="s">
        <v>20599</v>
      </c>
      <c r="C20580" s="37">
        <v>2255.0</v>
      </c>
      <c r="D20580" s="37">
        <v>0.0895787139689579</v>
      </c>
      <c r="E20580" s="37" t="s">
        <v>15</v>
      </c>
      <c r="F20580" s="37" t="s">
        <v>9</v>
      </c>
    </row>
    <row r="20581">
      <c r="A20581" s="36" t="str">
        <f t="shared" si="1"/>
        <v>Medium Population-Low Poverty</v>
      </c>
      <c r="B20581" s="35" t="s">
        <v>20600</v>
      </c>
      <c r="C20581" s="37">
        <v>1318.0</v>
      </c>
      <c r="D20581" s="37">
        <v>0.0515933232169954</v>
      </c>
      <c r="E20581" s="37" t="s">
        <v>15</v>
      </c>
      <c r="F20581" s="37" t="s">
        <v>9</v>
      </c>
    </row>
    <row r="20582">
      <c r="A20582" s="36" t="str">
        <f t="shared" si="1"/>
        <v>Low Population-Low Poverty</v>
      </c>
      <c r="B20582" s="35" t="s">
        <v>20601</v>
      </c>
      <c r="C20582" s="37">
        <v>25.0</v>
      </c>
      <c r="D20582" s="37">
        <v>0.0</v>
      </c>
      <c r="E20582" s="37" t="s">
        <v>16</v>
      </c>
      <c r="F20582" s="37" t="s">
        <v>9</v>
      </c>
    </row>
    <row r="20583">
      <c r="A20583" s="36" t="str">
        <f t="shared" si="1"/>
        <v>Medium Population-Middle Poverty</v>
      </c>
      <c r="B20583" s="35" t="s">
        <v>20602</v>
      </c>
      <c r="C20583" s="37">
        <v>1181.0</v>
      </c>
      <c r="D20583" s="37">
        <v>0.118543607112616</v>
      </c>
      <c r="E20583" s="37" t="s">
        <v>15</v>
      </c>
      <c r="F20583" s="37" t="s">
        <v>10</v>
      </c>
    </row>
    <row r="20584">
      <c r="A20584" s="36" t="str">
        <f t="shared" si="1"/>
        <v>Medium Population-Low Poverty</v>
      </c>
      <c r="B20584" s="35" t="s">
        <v>20603</v>
      </c>
      <c r="C20584" s="37">
        <v>1437.0</v>
      </c>
      <c r="D20584" s="37">
        <v>0.0320111343075852</v>
      </c>
      <c r="E20584" s="37" t="s">
        <v>15</v>
      </c>
      <c r="F20584" s="37" t="s">
        <v>9</v>
      </c>
    </row>
    <row r="20585">
      <c r="A20585" s="36" t="str">
        <f t="shared" si="1"/>
        <v>Low Population-Low Poverty</v>
      </c>
      <c r="B20585" s="35" t="s">
        <v>20604</v>
      </c>
      <c r="C20585" s="37">
        <v>18.0</v>
      </c>
      <c r="D20585" s="37">
        <v>0.0</v>
      </c>
      <c r="E20585" s="37" t="s">
        <v>16</v>
      </c>
      <c r="F20585" s="37" t="s">
        <v>9</v>
      </c>
    </row>
    <row r="20586">
      <c r="A20586" s="36" t="str">
        <f t="shared" si="1"/>
        <v>Low Population-Low Poverty</v>
      </c>
      <c r="B20586" s="35" t="s">
        <v>20605</v>
      </c>
      <c r="C20586" s="37">
        <v>77.0</v>
      </c>
      <c r="D20586" s="37">
        <v>0.012987012987013</v>
      </c>
      <c r="E20586" s="37" t="s">
        <v>16</v>
      </c>
      <c r="F20586" s="37" t="s">
        <v>9</v>
      </c>
    </row>
    <row r="20587">
      <c r="A20587" s="36" t="str">
        <f t="shared" si="1"/>
        <v>Low Population-Low Poverty</v>
      </c>
      <c r="B20587" s="35" t="s">
        <v>20606</v>
      </c>
      <c r="C20587" s="37">
        <v>304.0</v>
      </c>
      <c r="D20587" s="37">
        <v>0.0625</v>
      </c>
      <c r="E20587" s="37" t="s">
        <v>16</v>
      </c>
      <c r="F20587" s="37" t="s">
        <v>9</v>
      </c>
    </row>
    <row r="20588">
      <c r="A20588" s="36" t="str">
        <f t="shared" si="1"/>
        <v>Medium Population-Low Poverty</v>
      </c>
      <c r="B20588" s="35" t="s">
        <v>20607</v>
      </c>
      <c r="C20588" s="37">
        <v>716.0</v>
      </c>
      <c r="D20588" s="37">
        <v>0.0782122905027933</v>
      </c>
      <c r="E20588" s="37" t="s">
        <v>15</v>
      </c>
      <c r="F20588" s="37" t="s">
        <v>9</v>
      </c>
    </row>
    <row r="20589">
      <c r="A20589" s="36" t="str">
        <f t="shared" si="1"/>
        <v>Low Population-Low Poverty</v>
      </c>
      <c r="B20589" s="35" t="s">
        <v>20608</v>
      </c>
      <c r="C20589" s="37">
        <v>433.0</v>
      </c>
      <c r="D20589" s="37">
        <v>0.0762124711316397</v>
      </c>
      <c r="E20589" s="37" t="s">
        <v>16</v>
      </c>
      <c r="F20589" s="37" t="s">
        <v>9</v>
      </c>
    </row>
    <row r="20590">
      <c r="A20590" s="36" t="str">
        <f t="shared" si="1"/>
        <v>Medium Population-Middle Poverty</v>
      </c>
      <c r="B20590" s="35" t="s">
        <v>20609</v>
      </c>
      <c r="C20590" s="37">
        <v>568.0</v>
      </c>
      <c r="D20590" s="37">
        <v>0.197183098591549</v>
      </c>
      <c r="E20590" s="37" t="s">
        <v>15</v>
      </c>
      <c r="F20590" s="37" t="s">
        <v>10</v>
      </c>
    </row>
    <row r="20591">
      <c r="A20591" s="36" t="str">
        <f t="shared" si="1"/>
        <v>Low Population-Middle Poverty</v>
      </c>
      <c r="B20591" s="35" t="s">
        <v>20610</v>
      </c>
      <c r="C20591" s="37">
        <v>381.0</v>
      </c>
      <c r="D20591" s="37">
        <v>0.196850393700787</v>
      </c>
      <c r="E20591" s="37" t="s">
        <v>16</v>
      </c>
      <c r="F20591" s="37" t="s">
        <v>10</v>
      </c>
    </row>
    <row r="20592">
      <c r="A20592" s="36" t="str">
        <f t="shared" si="1"/>
        <v>Low Population-Middle Poverty</v>
      </c>
      <c r="B20592" s="35" t="s">
        <v>20611</v>
      </c>
      <c r="C20592" s="37">
        <v>257.0</v>
      </c>
      <c r="D20592" s="37">
        <v>0.159533073929961</v>
      </c>
      <c r="E20592" s="37" t="s">
        <v>16</v>
      </c>
      <c r="F20592" s="37" t="s">
        <v>10</v>
      </c>
    </row>
    <row r="20593">
      <c r="A20593" s="36" t="str">
        <f t="shared" si="1"/>
        <v>Low Population-Low Poverty</v>
      </c>
      <c r="B20593" s="35" t="s">
        <v>20612</v>
      </c>
      <c r="C20593" s="37">
        <v>245.0</v>
      </c>
      <c r="D20593" s="37">
        <v>0.0857142857142857</v>
      </c>
      <c r="E20593" s="37" t="s">
        <v>16</v>
      </c>
      <c r="F20593" s="37" t="s">
        <v>9</v>
      </c>
    </row>
    <row r="20594">
      <c r="A20594" s="36" t="str">
        <f t="shared" si="1"/>
        <v>Medium Population-Middle Poverty</v>
      </c>
      <c r="B20594" s="35" t="s">
        <v>20613</v>
      </c>
      <c r="C20594" s="37">
        <v>7912.0</v>
      </c>
      <c r="D20594" s="37">
        <v>0.181117290192113</v>
      </c>
      <c r="E20594" s="37" t="s">
        <v>15</v>
      </c>
      <c r="F20594" s="37" t="s">
        <v>10</v>
      </c>
    </row>
    <row r="20595">
      <c r="A20595" s="36" t="str">
        <f t="shared" si="1"/>
        <v>Medium Population-Middle Poverty</v>
      </c>
      <c r="B20595" s="35" t="s">
        <v>20614</v>
      </c>
      <c r="C20595" s="37">
        <v>8588.0</v>
      </c>
      <c r="D20595" s="37">
        <v>0.12936655798789</v>
      </c>
      <c r="E20595" s="37" t="s">
        <v>15</v>
      </c>
      <c r="F20595" s="37" t="s">
        <v>10</v>
      </c>
    </row>
    <row r="20596">
      <c r="A20596" s="36" t="str">
        <f t="shared" si="1"/>
        <v>Low Population-Low Poverty</v>
      </c>
      <c r="B20596" s="35" t="s">
        <v>20615</v>
      </c>
      <c r="C20596" s="37">
        <v>376.0</v>
      </c>
      <c r="D20596" s="37">
        <v>0.050531914893617</v>
      </c>
      <c r="E20596" s="37" t="s">
        <v>16</v>
      </c>
      <c r="F20596" s="37" t="s">
        <v>9</v>
      </c>
    </row>
    <row r="20597">
      <c r="A20597" s="36" t="str">
        <f t="shared" si="1"/>
        <v>Medium Population-Middle Poverty</v>
      </c>
      <c r="B20597" s="35" t="s">
        <v>20616</v>
      </c>
      <c r="C20597" s="37">
        <v>835.0</v>
      </c>
      <c r="D20597" s="37">
        <v>0.105389221556886</v>
      </c>
      <c r="E20597" s="37" t="s">
        <v>15</v>
      </c>
      <c r="F20597" s="37" t="s">
        <v>10</v>
      </c>
    </row>
    <row r="20598">
      <c r="A20598" s="36" t="str">
        <f t="shared" si="1"/>
        <v>Low Population-Middle Poverty</v>
      </c>
      <c r="B20598" s="35" t="s">
        <v>20617</v>
      </c>
      <c r="C20598" s="37">
        <v>67.0</v>
      </c>
      <c r="D20598" s="37">
        <v>0.17910447761194</v>
      </c>
      <c r="E20598" s="37" t="s">
        <v>16</v>
      </c>
      <c r="F20598" s="37" t="s">
        <v>10</v>
      </c>
    </row>
    <row r="20599">
      <c r="A20599" s="36" t="str">
        <f t="shared" si="1"/>
        <v>Medium Population-Low Poverty</v>
      </c>
      <c r="B20599" s="35" t="s">
        <v>20618</v>
      </c>
      <c r="C20599" s="37">
        <v>4476.0</v>
      </c>
      <c r="D20599" s="37">
        <v>0.0866845397676497</v>
      </c>
      <c r="E20599" s="37" t="s">
        <v>15</v>
      </c>
      <c r="F20599" s="37" t="s">
        <v>9</v>
      </c>
    </row>
    <row r="20600">
      <c r="A20600" s="36" t="str">
        <f t="shared" si="1"/>
        <v>Medium Population-Middle Poverty</v>
      </c>
      <c r="B20600" s="35" t="s">
        <v>20619</v>
      </c>
      <c r="C20600" s="37">
        <v>846.0</v>
      </c>
      <c r="D20600" s="37">
        <v>0.115839243498818</v>
      </c>
      <c r="E20600" s="37" t="s">
        <v>15</v>
      </c>
      <c r="F20600" s="37" t="s">
        <v>10</v>
      </c>
    </row>
    <row r="20601">
      <c r="A20601" s="36" t="str">
        <f t="shared" si="1"/>
        <v>High Population-Middle Poverty</v>
      </c>
      <c r="B20601" s="35" t="s">
        <v>20620</v>
      </c>
      <c r="C20601" s="37">
        <v>23370.0</v>
      </c>
      <c r="D20601" s="37">
        <v>0.155241762943945</v>
      </c>
      <c r="E20601" s="37" t="s">
        <v>14</v>
      </c>
      <c r="F20601" s="37" t="s">
        <v>10</v>
      </c>
    </row>
    <row r="20602">
      <c r="A20602" s="36" t="str">
        <f t="shared" si="1"/>
        <v>Medium Population-Low Poverty</v>
      </c>
      <c r="B20602" s="35" t="s">
        <v>20621</v>
      </c>
      <c r="C20602" s="37">
        <v>1201.0</v>
      </c>
      <c r="D20602" s="37">
        <v>0.0874271440466278</v>
      </c>
      <c r="E20602" s="37" t="s">
        <v>15</v>
      </c>
      <c r="F20602" s="37" t="s">
        <v>9</v>
      </c>
    </row>
    <row r="20603">
      <c r="A20603" s="36" t="str">
        <f t="shared" si="1"/>
        <v>High Population-Middle Poverty</v>
      </c>
      <c r="B20603" s="35" t="s">
        <v>20622</v>
      </c>
      <c r="C20603" s="37">
        <v>10229.0</v>
      </c>
      <c r="D20603" s="37">
        <v>0.115847101378434</v>
      </c>
      <c r="E20603" s="37" t="s">
        <v>14</v>
      </c>
      <c r="F20603" s="37" t="s">
        <v>10</v>
      </c>
    </row>
    <row r="20604">
      <c r="A20604" s="36" t="str">
        <f t="shared" si="1"/>
        <v>High Population-Middle Poverty</v>
      </c>
      <c r="B20604" s="35" t="s">
        <v>20623</v>
      </c>
      <c r="C20604" s="37">
        <v>10405.0</v>
      </c>
      <c r="D20604" s="37">
        <v>0.123402210475733</v>
      </c>
      <c r="E20604" s="37" t="s">
        <v>14</v>
      </c>
      <c r="F20604" s="37" t="s">
        <v>10</v>
      </c>
    </row>
    <row r="20605">
      <c r="A20605" s="36" t="str">
        <f t="shared" si="1"/>
        <v>Low Population-Middle Poverty</v>
      </c>
      <c r="B20605" s="35" t="s">
        <v>20624</v>
      </c>
      <c r="C20605" s="37">
        <v>312.0</v>
      </c>
      <c r="D20605" s="37">
        <v>0.169871794871795</v>
      </c>
      <c r="E20605" s="37" t="s">
        <v>16</v>
      </c>
      <c r="F20605" s="37" t="s">
        <v>10</v>
      </c>
    </row>
    <row r="20606">
      <c r="A20606" s="36" t="str">
        <f t="shared" si="1"/>
        <v>Low Population-Low Poverty</v>
      </c>
      <c r="B20606" s="35" t="s">
        <v>20625</v>
      </c>
      <c r="C20606" s="37">
        <v>338.0</v>
      </c>
      <c r="D20606" s="37">
        <v>0.0355029585798817</v>
      </c>
      <c r="E20606" s="37" t="s">
        <v>16</v>
      </c>
      <c r="F20606" s="37" t="s">
        <v>9</v>
      </c>
    </row>
    <row r="20607">
      <c r="A20607" s="36" t="str">
        <f t="shared" si="1"/>
        <v>Medium Population-Middle Poverty</v>
      </c>
      <c r="B20607" s="35" t="s">
        <v>20626</v>
      </c>
      <c r="C20607" s="37">
        <v>3659.0</v>
      </c>
      <c r="D20607" s="37">
        <v>0.122711123257721</v>
      </c>
      <c r="E20607" s="37" t="s">
        <v>15</v>
      </c>
      <c r="F20607" s="37" t="s">
        <v>10</v>
      </c>
    </row>
    <row r="20608">
      <c r="A20608" s="36" t="str">
        <f t="shared" si="1"/>
        <v>Medium Population-Low Poverty</v>
      </c>
      <c r="B20608" s="35" t="s">
        <v>20627</v>
      </c>
      <c r="C20608" s="37">
        <v>1110.0</v>
      </c>
      <c r="D20608" s="37">
        <v>0.0783783783783784</v>
      </c>
      <c r="E20608" s="37" t="s">
        <v>15</v>
      </c>
      <c r="F20608" s="37" t="s">
        <v>9</v>
      </c>
    </row>
    <row r="20609">
      <c r="A20609" s="36" t="str">
        <f t="shared" si="1"/>
        <v>Medium Population-Middle Poverty</v>
      </c>
      <c r="B20609" s="35" t="s">
        <v>20628</v>
      </c>
      <c r="C20609" s="37">
        <v>5505.0</v>
      </c>
      <c r="D20609" s="37">
        <v>0.133878292461399</v>
      </c>
      <c r="E20609" s="37" t="s">
        <v>15</v>
      </c>
      <c r="F20609" s="37" t="s">
        <v>10</v>
      </c>
    </row>
    <row r="20610">
      <c r="A20610" s="36" t="str">
        <f t="shared" si="1"/>
        <v>Low Population-Middle Poverty</v>
      </c>
      <c r="B20610" s="35" t="s">
        <v>20629</v>
      </c>
      <c r="C20610" s="37">
        <v>265.0</v>
      </c>
      <c r="D20610" s="37">
        <v>0.113207547169811</v>
      </c>
      <c r="E20610" s="37" t="s">
        <v>16</v>
      </c>
      <c r="F20610" s="37" t="s">
        <v>10</v>
      </c>
    </row>
    <row r="20611">
      <c r="A20611" s="36" t="str">
        <f t="shared" si="1"/>
        <v>High Population-Middle Poverty</v>
      </c>
      <c r="B20611" s="35" t="s">
        <v>20630</v>
      </c>
      <c r="C20611" s="37">
        <v>18822.0</v>
      </c>
      <c r="D20611" s="37">
        <v>0.18334927212836</v>
      </c>
      <c r="E20611" s="37" t="s">
        <v>14</v>
      </c>
      <c r="F20611" s="37" t="s">
        <v>10</v>
      </c>
    </row>
    <row r="20612">
      <c r="A20612" s="36" t="str">
        <f t="shared" si="1"/>
        <v>Medium Population-Low Poverty</v>
      </c>
      <c r="B20612" s="35" t="s">
        <v>20631</v>
      </c>
      <c r="C20612" s="37">
        <v>736.0</v>
      </c>
      <c r="D20612" s="37">
        <v>0.0611413043478261</v>
      </c>
      <c r="E20612" s="37" t="s">
        <v>15</v>
      </c>
      <c r="F20612" s="37" t="s">
        <v>9</v>
      </c>
    </row>
    <row r="20613">
      <c r="A20613" s="36" t="str">
        <f t="shared" si="1"/>
        <v>Medium Population-Middle Poverty</v>
      </c>
      <c r="B20613" s="35" t="s">
        <v>20632</v>
      </c>
      <c r="C20613" s="37">
        <v>1428.0</v>
      </c>
      <c r="D20613" s="37">
        <v>0.126050420168067</v>
      </c>
      <c r="E20613" s="37" t="s">
        <v>15</v>
      </c>
      <c r="F20613" s="37" t="s">
        <v>10</v>
      </c>
    </row>
    <row r="20614">
      <c r="A20614" s="36" t="str">
        <f t="shared" si="1"/>
        <v>Medium Population-Low Poverty</v>
      </c>
      <c r="B20614" s="35" t="s">
        <v>20633</v>
      </c>
      <c r="C20614" s="37">
        <v>1557.0</v>
      </c>
      <c r="D20614" s="37">
        <v>0.0918432883750803</v>
      </c>
      <c r="E20614" s="37" t="s">
        <v>15</v>
      </c>
      <c r="F20614" s="37" t="s">
        <v>9</v>
      </c>
    </row>
    <row r="20615">
      <c r="A20615" s="36" t="str">
        <f t="shared" si="1"/>
        <v>Medium Population-Low Poverty</v>
      </c>
      <c r="B20615" s="35" t="s">
        <v>20634</v>
      </c>
      <c r="C20615" s="37">
        <v>1391.0</v>
      </c>
      <c r="D20615" s="37">
        <v>0.0697340043134436</v>
      </c>
      <c r="E20615" s="37" t="s">
        <v>15</v>
      </c>
      <c r="F20615" s="37" t="s">
        <v>9</v>
      </c>
    </row>
    <row r="20616">
      <c r="A20616" s="36" t="str">
        <f t="shared" si="1"/>
        <v>Low Population-Low Poverty</v>
      </c>
      <c r="B20616" s="35" t="s">
        <v>20635</v>
      </c>
      <c r="C20616" s="37">
        <v>161.0</v>
      </c>
      <c r="D20616" s="37">
        <v>0.0186335403726708</v>
      </c>
      <c r="E20616" s="37" t="s">
        <v>16</v>
      </c>
      <c r="F20616" s="37" t="s">
        <v>9</v>
      </c>
    </row>
    <row r="20617">
      <c r="A20617" s="36" t="str">
        <f t="shared" si="1"/>
        <v>Medium Population-Low Poverty</v>
      </c>
      <c r="B20617" s="35" t="s">
        <v>20636</v>
      </c>
      <c r="C20617" s="37">
        <v>2124.0</v>
      </c>
      <c r="D20617" s="37">
        <v>0.0263653483992467</v>
      </c>
      <c r="E20617" s="37" t="s">
        <v>15</v>
      </c>
      <c r="F20617" s="37" t="s">
        <v>9</v>
      </c>
    </row>
    <row r="20618">
      <c r="A20618" s="36" t="str">
        <f t="shared" si="1"/>
        <v>Low Population-Low Poverty</v>
      </c>
      <c r="B20618" s="35" t="s">
        <v>20637</v>
      </c>
      <c r="C20618" s="37">
        <v>118.0</v>
      </c>
      <c r="D20618" s="37">
        <v>0.0</v>
      </c>
      <c r="E20618" s="37" t="s">
        <v>16</v>
      </c>
      <c r="F20618" s="37" t="s">
        <v>9</v>
      </c>
    </row>
    <row r="20619">
      <c r="A20619" s="36" t="str">
        <f t="shared" si="1"/>
        <v>Medium Population-Low Poverty</v>
      </c>
      <c r="B20619" s="35" t="s">
        <v>20638</v>
      </c>
      <c r="C20619" s="37">
        <v>1157.0</v>
      </c>
      <c r="D20619" s="37">
        <v>0.0544511668107174</v>
      </c>
      <c r="E20619" s="37" t="s">
        <v>15</v>
      </c>
      <c r="F20619" s="37" t="s">
        <v>9</v>
      </c>
    </row>
    <row r="20620">
      <c r="A20620" s="36" t="str">
        <f t="shared" si="1"/>
        <v>Medium Population-Middle Poverty</v>
      </c>
      <c r="B20620" s="35" t="s">
        <v>20639</v>
      </c>
      <c r="C20620" s="37">
        <v>2072.0</v>
      </c>
      <c r="D20620" s="37">
        <v>0.139478764478764</v>
      </c>
      <c r="E20620" s="37" t="s">
        <v>15</v>
      </c>
      <c r="F20620" s="37" t="s">
        <v>10</v>
      </c>
    </row>
    <row r="20621">
      <c r="A20621" s="36" t="str">
        <f t="shared" si="1"/>
        <v>Medium Population-Middle Poverty</v>
      </c>
      <c r="B20621" s="35" t="s">
        <v>20640</v>
      </c>
      <c r="C20621" s="37">
        <v>1421.0</v>
      </c>
      <c r="D20621" s="37">
        <v>0.121745249824068</v>
      </c>
      <c r="E20621" s="37" t="s">
        <v>15</v>
      </c>
      <c r="F20621" s="37" t="s">
        <v>10</v>
      </c>
    </row>
    <row r="20622">
      <c r="A20622" s="36" t="str">
        <f t="shared" si="1"/>
        <v>Low Population-Middle Poverty</v>
      </c>
      <c r="B20622" s="35" t="s">
        <v>20641</v>
      </c>
      <c r="C20622" s="37">
        <v>333.0</v>
      </c>
      <c r="D20622" s="37">
        <v>0.117117117117117</v>
      </c>
      <c r="E20622" s="37" t="s">
        <v>16</v>
      </c>
      <c r="F20622" s="37" t="s">
        <v>10</v>
      </c>
    </row>
    <row r="20623">
      <c r="A20623" s="36" t="str">
        <f t="shared" si="1"/>
        <v>Medium Population-Middle Poverty</v>
      </c>
      <c r="B20623" s="35" t="s">
        <v>20642</v>
      </c>
      <c r="C20623" s="37">
        <v>1480.0</v>
      </c>
      <c r="D20623" s="37">
        <v>0.152027027027027</v>
      </c>
      <c r="E20623" s="37" t="s">
        <v>15</v>
      </c>
      <c r="F20623" s="37" t="s">
        <v>10</v>
      </c>
    </row>
    <row r="20624">
      <c r="A20624" s="36" t="str">
        <f t="shared" si="1"/>
        <v>High Population-Middle Poverty</v>
      </c>
      <c r="B20624" s="35" t="s">
        <v>20643</v>
      </c>
      <c r="C20624" s="37">
        <v>29839.0</v>
      </c>
      <c r="D20624" s="37">
        <v>0.208720131371695</v>
      </c>
      <c r="E20624" s="37" t="s">
        <v>14</v>
      </c>
      <c r="F20624" s="37" t="s">
        <v>10</v>
      </c>
    </row>
    <row r="20625">
      <c r="A20625" s="36" t="str">
        <f t="shared" si="1"/>
        <v>Medium Population-Middle Poverty</v>
      </c>
      <c r="B20625" s="35" t="s">
        <v>20644</v>
      </c>
      <c r="C20625" s="37">
        <v>3814.0</v>
      </c>
      <c r="D20625" s="37">
        <v>0.2139486103828</v>
      </c>
      <c r="E20625" s="37" t="s">
        <v>15</v>
      </c>
      <c r="F20625" s="37" t="s">
        <v>10</v>
      </c>
    </row>
    <row r="20626">
      <c r="A20626" s="36" t="str">
        <f t="shared" si="1"/>
        <v>Low Population-Low Poverty</v>
      </c>
      <c r="B20626" s="35" t="s">
        <v>20645</v>
      </c>
      <c r="C20626" s="37">
        <v>444.0</v>
      </c>
      <c r="D20626" s="37">
        <v>0.0</v>
      </c>
      <c r="E20626" s="37" t="s">
        <v>16</v>
      </c>
      <c r="F20626" s="37" t="s">
        <v>9</v>
      </c>
    </row>
    <row r="20627">
      <c r="A20627" s="36" t="str">
        <f t="shared" si="1"/>
        <v>Medium Population-Middle Poverty</v>
      </c>
      <c r="B20627" s="35" t="s">
        <v>20646</v>
      </c>
      <c r="C20627" s="37">
        <v>1465.0</v>
      </c>
      <c r="D20627" s="37">
        <v>0.101023890784983</v>
      </c>
      <c r="E20627" s="37" t="s">
        <v>15</v>
      </c>
      <c r="F20627" s="37" t="s">
        <v>10</v>
      </c>
    </row>
    <row r="20628">
      <c r="A20628" s="36" t="str">
        <f t="shared" si="1"/>
        <v>Medium Population-Middle Poverty</v>
      </c>
      <c r="B20628" s="35" t="s">
        <v>20647</v>
      </c>
      <c r="C20628" s="37">
        <v>906.0</v>
      </c>
      <c r="D20628" s="37">
        <v>0.102649006622517</v>
      </c>
      <c r="E20628" s="37" t="s">
        <v>15</v>
      </c>
      <c r="F20628" s="37" t="s">
        <v>10</v>
      </c>
    </row>
    <row r="20629">
      <c r="A20629" s="36" t="str">
        <f t="shared" si="1"/>
        <v>Medium Population-Middle Poverty</v>
      </c>
      <c r="B20629" s="35" t="s">
        <v>20648</v>
      </c>
      <c r="C20629" s="37">
        <v>937.0</v>
      </c>
      <c r="D20629" s="37">
        <v>0.137673425827108</v>
      </c>
      <c r="E20629" s="37" t="s">
        <v>15</v>
      </c>
      <c r="F20629" s="37" t="s">
        <v>10</v>
      </c>
    </row>
    <row r="20630">
      <c r="A20630" s="36" t="str">
        <f t="shared" si="1"/>
        <v>Medium Population-Low Poverty</v>
      </c>
      <c r="B20630" s="35" t="s">
        <v>20649</v>
      </c>
      <c r="C20630" s="37">
        <v>1885.0</v>
      </c>
      <c r="D20630" s="37">
        <v>0.0896551724137931</v>
      </c>
      <c r="E20630" s="37" t="s">
        <v>15</v>
      </c>
      <c r="F20630" s="37" t="s">
        <v>9</v>
      </c>
    </row>
    <row r="20631">
      <c r="A20631" s="36" t="str">
        <f t="shared" si="1"/>
        <v>Low Population-Impoverished</v>
      </c>
      <c r="B20631" s="35" t="s">
        <v>20650</v>
      </c>
      <c r="C20631" s="37">
        <v>294.0</v>
      </c>
      <c r="D20631" s="37">
        <v>0.540816326530612</v>
      </c>
      <c r="E20631" s="37" t="s">
        <v>16</v>
      </c>
      <c r="F20631" s="37" t="s">
        <v>12</v>
      </c>
    </row>
    <row r="20632">
      <c r="A20632" s="36" t="str">
        <f t="shared" si="1"/>
        <v>Medium Population-Low Poverty</v>
      </c>
      <c r="B20632" s="35" t="s">
        <v>20651</v>
      </c>
      <c r="C20632" s="37">
        <v>540.0</v>
      </c>
      <c r="D20632" s="37">
        <v>0.037037037037037</v>
      </c>
      <c r="E20632" s="37" t="s">
        <v>15</v>
      </c>
      <c r="F20632" s="37" t="s">
        <v>9</v>
      </c>
    </row>
    <row r="20633">
      <c r="A20633" s="36" t="str">
        <f t="shared" si="1"/>
        <v>Low Population-Low Poverty</v>
      </c>
      <c r="B20633" s="35" t="s">
        <v>20652</v>
      </c>
      <c r="C20633" s="37">
        <v>114.0</v>
      </c>
      <c r="D20633" s="37">
        <v>0.0701754385964912</v>
      </c>
      <c r="E20633" s="37" t="s">
        <v>16</v>
      </c>
      <c r="F20633" s="37" t="s">
        <v>9</v>
      </c>
    </row>
    <row r="20634">
      <c r="A20634" s="36" t="str">
        <f t="shared" si="1"/>
        <v>Medium Population-Middle Poverty</v>
      </c>
      <c r="B20634" s="35" t="s">
        <v>20653</v>
      </c>
      <c r="C20634" s="37">
        <v>1113.0</v>
      </c>
      <c r="D20634" s="37">
        <v>0.143755615453729</v>
      </c>
      <c r="E20634" s="37" t="s">
        <v>15</v>
      </c>
      <c r="F20634" s="37" t="s">
        <v>10</v>
      </c>
    </row>
    <row r="20635">
      <c r="A20635" s="36" t="str">
        <f t="shared" si="1"/>
        <v>Medium Population-Middle Poverty</v>
      </c>
      <c r="B20635" s="35" t="s">
        <v>20654</v>
      </c>
      <c r="C20635" s="37">
        <v>1300.0</v>
      </c>
      <c r="D20635" s="37">
        <v>0.197692307692308</v>
      </c>
      <c r="E20635" s="37" t="s">
        <v>15</v>
      </c>
      <c r="F20635" s="37" t="s">
        <v>10</v>
      </c>
    </row>
    <row r="20636">
      <c r="A20636" s="36" t="str">
        <f t="shared" si="1"/>
        <v>Medium Population-Low Poverty</v>
      </c>
      <c r="B20636" s="35" t="s">
        <v>20655</v>
      </c>
      <c r="C20636" s="37">
        <v>3132.0</v>
      </c>
      <c r="D20636" s="37">
        <v>0.0999361430395913</v>
      </c>
      <c r="E20636" s="37" t="s">
        <v>15</v>
      </c>
      <c r="F20636" s="37" t="s">
        <v>9</v>
      </c>
    </row>
    <row r="20637">
      <c r="A20637" s="36" t="str">
        <f t="shared" si="1"/>
        <v>Medium Population-Middle Poverty</v>
      </c>
      <c r="B20637" s="35" t="s">
        <v>20656</v>
      </c>
      <c r="C20637" s="37">
        <v>519.0</v>
      </c>
      <c r="D20637" s="37">
        <v>0.159922928709056</v>
      </c>
      <c r="E20637" s="37" t="s">
        <v>15</v>
      </c>
      <c r="F20637" s="37" t="s">
        <v>10</v>
      </c>
    </row>
    <row r="20638">
      <c r="A20638" s="36" t="str">
        <f t="shared" si="1"/>
        <v>Low Population-Low Poverty</v>
      </c>
      <c r="B20638" s="35" t="s">
        <v>20657</v>
      </c>
      <c r="C20638" s="37">
        <v>131.0</v>
      </c>
      <c r="D20638" s="37">
        <v>0.0458015267175573</v>
      </c>
      <c r="E20638" s="37" t="s">
        <v>16</v>
      </c>
      <c r="F20638" s="37" t="s">
        <v>9</v>
      </c>
    </row>
    <row r="20639">
      <c r="A20639" s="36" t="str">
        <f t="shared" si="1"/>
        <v>Low Population-Low Poverty</v>
      </c>
      <c r="B20639" s="35" t="s">
        <v>20658</v>
      </c>
      <c r="C20639" s="37">
        <v>375.0</v>
      </c>
      <c r="D20639" s="37">
        <v>0.0666666666666667</v>
      </c>
      <c r="E20639" s="37" t="s">
        <v>16</v>
      </c>
      <c r="F20639" s="37" t="s">
        <v>9</v>
      </c>
    </row>
    <row r="20640">
      <c r="A20640" s="36" t="str">
        <f t="shared" si="1"/>
        <v>Low Population-High Poverty</v>
      </c>
      <c r="B20640" s="35" t="s">
        <v>20659</v>
      </c>
      <c r="C20640" s="37">
        <v>109.0</v>
      </c>
      <c r="D20640" s="37">
        <v>0.431192660550459</v>
      </c>
      <c r="E20640" s="37" t="s">
        <v>16</v>
      </c>
      <c r="F20640" s="37" t="s">
        <v>11</v>
      </c>
    </row>
    <row r="20641">
      <c r="A20641" s="36" t="str">
        <f t="shared" si="1"/>
        <v>Medium Population-Middle Poverty</v>
      </c>
      <c r="B20641" s="35" t="s">
        <v>20660</v>
      </c>
      <c r="C20641" s="37">
        <v>2135.0</v>
      </c>
      <c r="D20641" s="37">
        <v>0.177049180327869</v>
      </c>
      <c r="E20641" s="37" t="s">
        <v>15</v>
      </c>
      <c r="F20641" s="37" t="s">
        <v>10</v>
      </c>
    </row>
    <row r="20642">
      <c r="A20642" s="36" t="str">
        <f t="shared" si="1"/>
        <v>Medium Population-Middle Poverty</v>
      </c>
      <c r="B20642" s="35" t="s">
        <v>20661</v>
      </c>
      <c r="C20642" s="37">
        <v>1010.0</v>
      </c>
      <c r="D20642" s="37">
        <v>0.143564356435644</v>
      </c>
      <c r="E20642" s="37" t="s">
        <v>15</v>
      </c>
      <c r="F20642" s="37" t="s">
        <v>10</v>
      </c>
    </row>
    <row r="20643">
      <c r="A20643" s="36" t="str">
        <f t="shared" si="1"/>
        <v>Medium Population-Middle Poverty</v>
      </c>
      <c r="B20643" s="35" t="s">
        <v>20662</v>
      </c>
      <c r="C20643" s="37">
        <v>677.0</v>
      </c>
      <c r="D20643" s="37">
        <v>0.103397341211226</v>
      </c>
      <c r="E20643" s="37" t="s">
        <v>15</v>
      </c>
      <c r="F20643" s="37" t="s">
        <v>10</v>
      </c>
    </row>
    <row r="20644">
      <c r="A20644" s="36" t="str">
        <f t="shared" si="1"/>
        <v>Low Population-Middle Poverty</v>
      </c>
      <c r="B20644" s="35" t="s">
        <v>20663</v>
      </c>
      <c r="C20644" s="37">
        <v>296.0</v>
      </c>
      <c r="D20644" s="37">
        <v>0.138513513513514</v>
      </c>
      <c r="E20644" s="37" t="s">
        <v>16</v>
      </c>
      <c r="F20644" s="37" t="s">
        <v>10</v>
      </c>
    </row>
    <row r="20645">
      <c r="A20645" s="36" t="str">
        <f t="shared" si="1"/>
        <v>Medium Population-Middle Poverty</v>
      </c>
      <c r="B20645" s="35" t="s">
        <v>20664</v>
      </c>
      <c r="C20645" s="37">
        <v>621.0</v>
      </c>
      <c r="D20645" s="37">
        <v>0.109500805152979</v>
      </c>
      <c r="E20645" s="37" t="s">
        <v>15</v>
      </c>
      <c r="F20645" s="37" t="s">
        <v>10</v>
      </c>
    </row>
    <row r="20646">
      <c r="A20646" s="36" t="str">
        <f t="shared" si="1"/>
        <v>Low Population-Low Poverty</v>
      </c>
      <c r="B20646" s="35" t="s">
        <v>20665</v>
      </c>
      <c r="C20646" s="37">
        <v>107.0</v>
      </c>
      <c r="D20646" s="37">
        <v>0.0</v>
      </c>
      <c r="E20646" s="37" t="s">
        <v>16</v>
      </c>
      <c r="F20646" s="37" t="s">
        <v>9</v>
      </c>
    </row>
    <row r="20647">
      <c r="A20647" s="36" t="str">
        <f t="shared" si="1"/>
        <v>Medium Population-Middle Poverty</v>
      </c>
      <c r="B20647" s="35" t="s">
        <v>20666</v>
      </c>
      <c r="C20647" s="37">
        <v>3002.0</v>
      </c>
      <c r="D20647" s="37">
        <v>0.228847435043304</v>
      </c>
      <c r="E20647" s="37" t="s">
        <v>15</v>
      </c>
      <c r="F20647" s="37" t="s">
        <v>10</v>
      </c>
    </row>
    <row r="20648">
      <c r="A20648" s="36" t="str">
        <f t="shared" si="1"/>
        <v>Low Population-Middle Poverty</v>
      </c>
      <c r="B20648" s="35" t="s">
        <v>20667</v>
      </c>
      <c r="C20648" s="37">
        <v>29.0</v>
      </c>
      <c r="D20648" s="37">
        <v>0.310344827586207</v>
      </c>
      <c r="E20648" s="37" t="s">
        <v>16</v>
      </c>
      <c r="F20648" s="37" t="s">
        <v>10</v>
      </c>
    </row>
    <row r="20649">
      <c r="A20649" s="36" t="str">
        <f t="shared" si="1"/>
        <v>Medium Population-Middle Poverty</v>
      </c>
      <c r="B20649" s="35" t="s">
        <v>20668</v>
      </c>
      <c r="C20649" s="37">
        <v>650.0</v>
      </c>
      <c r="D20649" s="37">
        <v>0.129230769230769</v>
      </c>
      <c r="E20649" s="37" t="s">
        <v>15</v>
      </c>
      <c r="F20649" s="37" t="s">
        <v>10</v>
      </c>
    </row>
    <row r="20650">
      <c r="A20650" s="36" t="str">
        <f t="shared" si="1"/>
        <v>Medium Population-Low Poverty</v>
      </c>
      <c r="B20650" s="35" t="s">
        <v>20669</v>
      </c>
      <c r="C20650" s="37">
        <v>972.0</v>
      </c>
      <c r="D20650" s="37">
        <v>0.0895061728395062</v>
      </c>
      <c r="E20650" s="37" t="s">
        <v>15</v>
      </c>
      <c r="F20650" s="37" t="s">
        <v>9</v>
      </c>
    </row>
    <row r="20651">
      <c r="A20651" s="36" t="str">
        <f t="shared" si="1"/>
        <v>Medium Population-Low Poverty</v>
      </c>
      <c r="B20651" s="35" t="s">
        <v>20670</v>
      </c>
      <c r="C20651" s="37">
        <v>911.0</v>
      </c>
      <c r="D20651" s="37">
        <v>0.0384193194291987</v>
      </c>
      <c r="E20651" s="37" t="s">
        <v>15</v>
      </c>
      <c r="F20651" s="37" t="s">
        <v>9</v>
      </c>
    </row>
    <row r="20652">
      <c r="A20652" s="36" t="str">
        <f t="shared" si="1"/>
        <v>Low Population-Middle Poverty</v>
      </c>
      <c r="B20652" s="35" t="s">
        <v>20671</v>
      </c>
      <c r="C20652" s="37">
        <v>242.0</v>
      </c>
      <c r="D20652" s="37">
        <v>0.119834710743802</v>
      </c>
      <c r="E20652" s="37" t="s">
        <v>16</v>
      </c>
      <c r="F20652" s="37" t="s">
        <v>10</v>
      </c>
    </row>
    <row r="20653">
      <c r="A20653" s="36" t="str">
        <f t="shared" si="1"/>
        <v>Medium Population-Middle Poverty</v>
      </c>
      <c r="B20653" s="35" t="s">
        <v>20672</v>
      </c>
      <c r="C20653" s="37">
        <v>690.0</v>
      </c>
      <c r="D20653" s="37">
        <v>0.147826086956522</v>
      </c>
      <c r="E20653" s="37" t="s">
        <v>15</v>
      </c>
      <c r="F20653" s="37" t="s">
        <v>10</v>
      </c>
    </row>
    <row r="20654">
      <c r="A20654" s="36" t="str">
        <f t="shared" si="1"/>
        <v>Medium Population-Middle Poverty</v>
      </c>
      <c r="B20654" s="35" t="s">
        <v>20673</v>
      </c>
      <c r="C20654" s="37">
        <v>1001.0</v>
      </c>
      <c r="D20654" s="37">
        <v>0.195804195804196</v>
      </c>
      <c r="E20654" s="37" t="s">
        <v>15</v>
      </c>
      <c r="F20654" s="37" t="s">
        <v>10</v>
      </c>
    </row>
    <row r="20655">
      <c r="A20655" s="36" t="str">
        <f t="shared" si="1"/>
        <v>Medium Population-Middle Poverty</v>
      </c>
      <c r="B20655" s="35" t="s">
        <v>20674</v>
      </c>
      <c r="C20655" s="37">
        <v>708.0</v>
      </c>
      <c r="D20655" s="37">
        <v>0.281073446327684</v>
      </c>
      <c r="E20655" s="37" t="s">
        <v>15</v>
      </c>
      <c r="F20655" s="37" t="s">
        <v>10</v>
      </c>
    </row>
    <row r="20656">
      <c r="A20656" s="36" t="str">
        <f t="shared" si="1"/>
        <v>High Population-Middle Poverty</v>
      </c>
      <c r="B20656" s="35" t="s">
        <v>20675</v>
      </c>
      <c r="C20656" s="37">
        <v>13233.0</v>
      </c>
      <c r="D20656" s="37">
        <v>0.21605078213557</v>
      </c>
      <c r="E20656" s="37" t="s">
        <v>14</v>
      </c>
      <c r="F20656" s="37" t="s">
        <v>10</v>
      </c>
    </row>
    <row r="20657">
      <c r="A20657" s="36" t="str">
        <f t="shared" si="1"/>
        <v>Medium Population-Low Poverty</v>
      </c>
      <c r="B20657" s="35" t="s">
        <v>20676</v>
      </c>
      <c r="C20657" s="37">
        <v>1020.0</v>
      </c>
      <c r="D20657" s="37">
        <v>0.0813725490196078</v>
      </c>
      <c r="E20657" s="37" t="s">
        <v>15</v>
      </c>
      <c r="F20657" s="37" t="s">
        <v>9</v>
      </c>
    </row>
    <row r="20658">
      <c r="A20658" s="36" t="str">
        <f t="shared" si="1"/>
        <v>Medium Population-Middle Poverty</v>
      </c>
      <c r="B20658" s="35" t="s">
        <v>20677</v>
      </c>
      <c r="C20658" s="37">
        <v>3650.0</v>
      </c>
      <c r="D20658" s="37">
        <v>0.101369863013699</v>
      </c>
      <c r="E20658" s="37" t="s">
        <v>15</v>
      </c>
      <c r="F20658" s="37" t="s">
        <v>10</v>
      </c>
    </row>
    <row r="20659">
      <c r="A20659" s="36" t="str">
        <f t="shared" si="1"/>
        <v>Low Population-Middle Poverty</v>
      </c>
      <c r="B20659" s="35" t="s">
        <v>20678</v>
      </c>
      <c r="C20659" s="37">
        <v>337.0</v>
      </c>
      <c r="D20659" s="37">
        <v>0.181008902077151</v>
      </c>
      <c r="E20659" s="37" t="s">
        <v>16</v>
      </c>
      <c r="F20659" s="37" t="s">
        <v>10</v>
      </c>
    </row>
    <row r="20660">
      <c r="A20660" s="36" t="str">
        <f t="shared" si="1"/>
        <v>Medium Population-Middle Poverty</v>
      </c>
      <c r="B20660" s="35" t="s">
        <v>20679</v>
      </c>
      <c r="C20660" s="37">
        <v>1748.0</v>
      </c>
      <c r="D20660" s="37">
        <v>0.136155606407323</v>
      </c>
      <c r="E20660" s="37" t="s">
        <v>15</v>
      </c>
      <c r="F20660" s="37" t="s">
        <v>10</v>
      </c>
    </row>
    <row r="20661">
      <c r="A20661" s="36" t="str">
        <f t="shared" si="1"/>
        <v>Low Population-Low Poverty</v>
      </c>
      <c r="B20661" s="35" t="s">
        <v>20680</v>
      </c>
      <c r="C20661" s="37">
        <v>331.0</v>
      </c>
      <c r="D20661" s="37">
        <v>0.00906344410876133</v>
      </c>
      <c r="E20661" s="37" t="s">
        <v>16</v>
      </c>
      <c r="F20661" s="37" t="s">
        <v>9</v>
      </c>
    </row>
    <row r="20662">
      <c r="A20662" s="36" t="str">
        <f t="shared" si="1"/>
        <v>Low Population-Low Poverty</v>
      </c>
      <c r="B20662" s="35" t="s">
        <v>20681</v>
      </c>
      <c r="C20662" s="37">
        <v>222.0</v>
      </c>
      <c r="D20662" s="37">
        <v>0.0945945945945946</v>
      </c>
      <c r="E20662" s="37" t="s">
        <v>16</v>
      </c>
      <c r="F20662" s="37" t="s">
        <v>9</v>
      </c>
    </row>
    <row r="20663">
      <c r="A20663" s="36" t="str">
        <f t="shared" si="1"/>
        <v>Medium Population-Low Poverty</v>
      </c>
      <c r="B20663" s="35" t="s">
        <v>20682</v>
      </c>
      <c r="C20663" s="37">
        <v>577.0</v>
      </c>
      <c r="D20663" s="37">
        <v>0.0935875216637782</v>
      </c>
      <c r="E20663" s="37" t="s">
        <v>15</v>
      </c>
      <c r="F20663" s="37" t="s">
        <v>9</v>
      </c>
    </row>
    <row r="20664">
      <c r="A20664" s="36" t="str">
        <f t="shared" si="1"/>
        <v>Medium Population-Middle Poverty</v>
      </c>
      <c r="B20664" s="35" t="s">
        <v>20683</v>
      </c>
      <c r="C20664" s="37">
        <v>500.0</v>
      </c>
      <c r="D20664" s="37">
        <v>0.262</v>
      </c>
      <c r="E20664" s="37" t="s">
        <v>15</v>
      </c>
      <c r="F20664" s="37" t="s">
        <v>10</v>
      </c>
    </row>
    <row r="20665">
      <c r="A20665" s="36" t="str">
        <f t="shared" si="1"/>
        <v>High Population-Middle Poverty</v>
      </c>
      <c r="B20665" s="35" t="s">
        <v>20684</v>
      </c>
      <c r="C20665" s="37">
        <v>17171.0</v>
      </c>
      <c r="D20665" s="37">
        <v>0.273542600896861</v>
      </c>
      <c r="E20665" s="37" t="s">
        <v>14</v>
      </c>
      <c r="F20665" s="37" t="s">
        <v>10</v>
      </c>
    </row>
    <row r="20666">
      <c r="A20666" s="36" t="str">
        <f t="shared" si="1"/>
        <v>Medium Population-Middle Poverty</v>
      </c>
      <c r="B20666" s="35" t="s">
        <v>20685</v>
      </c>
      <c r="C20666" s="37">
        <v>669.0</v>
      </c>
      <c r="D20666" s="37">
        <v>0.131539611360239</v>
      </c>
      <c r="E20666" s="37" t="s">
        <v>15</v>
      </c>
      <c r="F20666" s="37" t="s">
        <v>10</v>
      </c>
    </row>
    <row r="20667">
      <c r="A20667" s="36" t="str">
        <f t="shared" si="1"/>
        <v>Low Population-Low Poverty</v>
      </c>
      <c r="B20667" s="35" t="s">
        <v>20686</v>
      </c>
      <c r="C20667" s="37">
        <v>385.0</v>
      </c>
      <c r="D20667" s="37">
        <v>0.025974025974026</v>
      </c>
      <c r="E20667" s="37" t="s">
        <v>16</v>
      </c>
      <c r="F20667" s="37" t="s">
        <v>9</v>
      </c>
    </row>
    <row r="20668">
      <c r="A20668" s="36" t="str">
        <f t="shared" si="1"/>
        <v>Low Population-Low Poverty</v>
      </c>
      <c r="B20668" s="35" t="s">
        <v>20687</v>
      </c>
      <c r="C20668" s="37">
        <v>322.0</v>
      </c>
      <c r="D20668" s="37">
        <v>0.077639751552795</v>
      </c>
      <c r="E20668" s="37" t="s">
        <v>16</v>
      </c>
      <c r="F20668" s="37" t="s">
        <v>9</v>
      </c>
    </row>
    <row r="20669">
      <c r="A20669" s="36" t="str">
        <f t="shared" si="1"/>
        <v>High Population-Middle Poverty</v>
      </c>
      <c r="B20669" s="35" t="s">
        <v>20688</v>
      </c>
      <c r="C20669" s="37">
        <v>10438.0</v>
      </c>
      <c r="D20669" s="37">
        <v>0.131538608928914</v>
      </c>
      <c r="E20669" s="37" t="s">
        <v>14</v>
      </c>
      <c r="F20669" s="37" t="s">
        <v>10</v>
      </c>
    </row>
    <row r="20670">
      <c r="A20670" s="36" t="str">
        <f t="shared" si="1"/>
        <v>Medium Population-Middle Poverty</v>
      </c>
      <c r="B20670" s="35" t="s">
        <v>20689</v>
      </c>
      <c r="C20670" s="37">
        <v>1161.0</v>
      </c>
      <c r="D20670" s="37">
        <v>0.145564168819983</v>
      </c>
      <c r="E20670" s="37" t="s">
        <v>15</v>
      </c>
      <c r="F20670" s="37" t="s">
        <v>10</v>
      </c>
    </row>
    <row r="20671">
      <c r="A20671" s="36" t="str">
        <f t="shared" si="1"/>
        <v>Low Population-Low Poverty</v>
      </c>
      <c r="B20671" s="35" t="s">
        <v>20690</v>
      </c>
      <c r="C20671" s="37">
        <v>326.0</v>
      </c>
      <c r="D20671" s="37">
        <v>0.0521472392638037</v>
      </c>
      <c r="E20671" s="37" t="s">
        <v>16</v>
      </c>
      <c r="F20671" s="37" t="s">
        <v>9</v>
      </c>
    </row>
    <row r="20672">
      <c r="A20672" s="36" t="str">
        <f t="shared" si="1"/>
        <v>Medium Population-Low Poverty</v>
      </c>
      <c r="B20672" s="35" t="s">
        <v>20691</v>
      </c>
      <c r="C20672" s="37">
        <v>1164.0</v>
      </c>
      <c r="D20672" s="37">
        <v>0.0438144329896907</v>
      </c>
      <c r="E20672" s="37" t="s">
        <v>15</v>
      </c>
      <c r="F20672" s="37" t="s">
        <v>9</v>
      </c>
    </row>
    <row r="20673">
      <c r="A20673" s="36" t="str">
        <f t="shared" si="1"/>
        <v>Low Population-Low Poverty</v>
      </c>
      <c r="B20673" s="35" t="s">
        <v>20692</v>
      </c>
      <c r="C20673" s="37">
        <v>81.0</v>
      </c>
      <c r="D20673" s="37">
        <v>0.0</v>
      </c>
      <c r="E20673" s="37" t="s">
        <v>16</v>
      </c>
      <c r="F20673" s="37" t="s">
        <v>9</v>
      </c>
    </row>
    <row r="20674">
      <c r="A20674" s="36" t="str">
        <f t="shared" si="1"/>
        <v>Medium Population-Low Poverty</v>
      </c>
      <c r="B20674" s="35" t="s">
        <v>20693</v>
      </c>
      <c r="C20674" s="37">
        <v>2224.0</v>
      </c>
      <c r="D20674" s="37">
        <v>0.0714928057553957</v>
      </c>
      <c r="E20674" s="37" t="s">
        <v>15</v>
      </c>
      <c r="F20674" s="37" t="s">
        <v>9</v>
      </c>
    </row>
    <row r="20675">
      <c r="A20675" s="36" t="str">
        <f t="shared" si="1"/>
        <v>Medium Population-Middle Poverty</v>
      </c>
      <c r="B20675" s="35" t="s">
        <v>20694</v>
      </c>
      <c r="C20675" s="37">
        <v>508.0</v>
      </c>
      <c r="D20675" s="37">
        <v>0.102362204724409</v>
      </c>
      <c r="E20675" s="37" t="s">
        <v>15</v>
      </c>
      <c r="F20675" s="37" t="s">
        <v>10</v>
      </c>
    </row>
    <row r="20676">
      <c r="A20676" s="36" t="str">
        <f t="shared" si="1"/>
        <v>Low Population-Low Poverty</v>
      </c>
      <c r="B20676" s="35" t="s">
        <v>20695</v>
      </c>
      <c r="C20676" s="37">
        <v>60.0</v>
      </c>
      <c r="D20676" s="37">
        <v>0.0</v>
      </c>
      <c r="E20676" s="37" t="s">
        <v>16</v>
      </c>
      <c r="F20676" s="37" t="s">
        <v>9</v>
      </c>
    </row>
    <row r="20677">
      <c r="A20677" s="36" t="str">
        <f t="shared" si="1"/>
        <v>Medium Population-Low Poverty</v>
      </c>
      <c r="B20677" s="35" t="s">
        <v>20696</v>
      </c>
      <c r="C20677" s="37">
        <v>517.0</v>
      </c>
      <c r="D20677" s="37">
        <v>0.0541586073500967</v>
      </c>
      <c r="E20677" s="37" t="s">
        <v>15</v>
      </c>
      <c r="F20677" s="37" t="s">
        <v>9</v>
      </c>
    </row>
    <row r="20678">
      <c r="A20678" s="36" t="str">
        <f t="shared" si="1"/>
        <v>Medium Population-Middle Poverty</v>
      </c>
      <c r="B20678" s="35" t="s">
        <v>20697</v>
      </c>
      <c r="C20678" s="37">
        <v>1418.0</v>
      </c>
      <c r="D20678" s="37">
        <v>0.117066290550071</v>
      </c>
      <c r="E20678" s="37" t="s">
        <v>15</v>
      </c>
      <c r="F20678" s="37" t="s">
        <v>10</v>
      </c>
    </row>
    <row r="20679">
      <c r="A20679" s="36" t="str">
        <f t="shared" si="1"/>
        <v>Low Population-Low Poverty</v>
      </c>
      <c r="B20679" s="35" t="s">
        <v>20698</v>
      </c>
      <c r="C20679" s="37">
        <v>292.0</v>
      </c>
      <c r="D20679" s="37">
        <v>0.0445205479452055</v>
      </c>
      <c r="E20679" s="37" t="s">
        <v>16</v>
      </c>
      <c r="F20679" s="37" t="s">
        <v>9</v>
      </c>
    </row>
    <row r="20680">
      <c r="A20680" s="36" t="str">
        <f t="shared" si="1"/>
        <v>Low Population-Low Poverty</v>
      </c>
      <c r="B20680" s="35" t="s">
        <v>20699</v>
      </c>
      <c r="C20680" s="37">
        <v>203.0</v>
      </c>
      <c r="D20680" s="37">
        <v>0.0197044334975369</v>
      </c>
      <c r="E20680" s="37" t="s">
        <v>16</v>
      </c>
      <c r="F20680" s="37" t="s">
        <v>9</v>
      </c>
    </row>
    <row r="20681">
      <c r="A20681" s="36" t="str">
        <f t="shared" si="1"/>
        <v>Low Population-Middle Poverty</v>
      </c>
      <c r="B20681" s="35" t="s">
        <v>20700</v>
      </c>
      <c r="C20681" s="37">
        <v>375.0</v>
      </c>
      <c r="D20681" s="37">
        <v>0.154666666666667</v>
      </c>
      <c r="E20681" s="37" t="s">
        <v>16</v>
      </c>
      <c r="F20681" s="37" t="s">
        <v>10</v>
      </c>
    </row>
    <row r="20682">
      <c r="A20682" s="36" t="str">
        <f t="shared" si="1"/>
        <v>Medium Population-Middle Poverty</v>
      </c>
      <c r="B20682" s="35" t="s">
        <v>20701</v>
      </c>
      <c r="C20682" s="37">
        <v>573.0</v>
      </c>
      <c r="D20682" s="37">
        <v>0.137870855148342</v>
      </c>
      <c r="E20682" s="37" t="s">
        <v>15</v>
      </c>
      <c r="F20682" s="37" t="s">
        <v>10</v>
      </c>
    </row>
    <row r="20683">
      <c r="A20683" s="36" t="str">
        <f t="shared" si="1"/>
        <v>Low Population-Low Poverty</v>
      </c>
      <c r="B20683" s="35" t="s">
        <v>20702</v>
      </c>
      <c r="C20683" s="37">
        <v>319.0</v>
      </c>
      <c r="D20683" s="37">
        <v>0.0282131661442006</v>
      </c>
      <c r="E20683" s="37" t="s">
        <v>16</v>
      </c>
      <c r="F20683" s="37" t="s">
        <v>9</v>
      </c>
    </row>
    <row r="20684">
      <c r="A20684" s="36" t="str">
        <f t="shared" si="1"/>
        <v>Low Population-Impoverished</v>
      </c>
      <c r="B20684" s="35" t="s">
        <v>20703</v>
      </c>
      <c r="C20684" s="37">
        <v>65.0</v>
      </c>
      <c r="D20684" s="37">
        <v>0.6</v>
      </c>
      <c r="E20684" s="37" t="s">
        <v>16</v>
      </c>
      <c r="F20684" s="37" t="s">
        <v>12</v>
      </c>
    </row>
    <row r="20685">
      <c r="A20685" s="36" t="str">
        <f t="shared" si="1"/>
        <v>Medium Population-Low Poverty</v>
      </c>
      <c r="B20685" s="35" t="s">
        <v>20704</v>
      </c>
      <c r="C20685" s="37">
        <v>1173.0</v>
      </c>
      <c r="D20685" s="37">
        <v>0.0818414322250639</v>
      </c>
      <c r="E20685" s="37" t="s">
        <v>15</v>
      </c>
      <c r="F20685" s="37" t="s">
        <v>9</v>
      </c>
    </row>
    <row r="20686">
      <c r="A20686" s="36" t="str">
        <f t="shared" si="1"/>
        <v>Medium Population-Middle Poverty</v>
      </c>
      <c r="B20686" s="35" t="s">
        <v>20705</v>
      </c>
      <c r="C20686" s="37">
        <v>666.0</v>
      </c>
      <c r="D20686" s="37">
        <v>0.193693693693694</v>
      </c>
      <c r="E20686" s="37" t="s">
        <v>15</v>
      </c>
      <c r="F20686" s="37" t="s">
        <v>10</v>
      </c>
    </row>
    <row r="20687">
      <c r="A20687" s="36" t="str">
        <f t="shared" si="1"/>
        <v>Medium Population-Middle Poverty</v>
      </c>
      <c r="B20687" s="35" t="s">
        <v>20706</v>
      </c>
      <c r="C20687" s="37">
        <v>1977.0</v>
      </c>
      <c r="D20687" s="37">
        <v>0.108244815376834</v>
      </c>
      <c r="E20687" s="37" t="s">
        <v>15</v>
      </c>
      <c r="F20687" s="37" t="s">
        <v>10</v>
      </c>
    </row>
    <row r="20688">
      <c r="A20688" s="36" t="str">
        <f t="shared" si="1"/>
        <v>Medium Population-Middle Poverty</v>
      </c>
      <c r="B20688" s="35" t="s">
        <v>20707</v>
      </c>
      <c r="C20688" s="37">
        <v>832.0</v>
      </c>
      <c r="D20688" s="37">
        <v>0.125</v>
      </c>
      <c r="E20688" s="37" t="s">
        <v>15</v>
      </c>
      <c r="F20688" s="37" t="s">
        <v>10</v>
      </c>
    </row>
    <row r="20689">
      <c r="A20689" s="36" t="str">
        <f t="shared" si="1"/>
        <v>Low Population-Low Poverty</v>
      </c>
      <c r="B20689" s="35" t="s">
        <v>20708</v>
      </c>
      <c r="C20689" s="37">
        <v>447.0</v>
      </c>
      <c r="D20689" s="37">
        <v>0.0648769574944072</v>
      </c>
      <c r="E20689" s="37" t="s">
        <v>16</v>
      </c>
      <c r="F20689" s="37" t="s">
        <v>9</v>
      </c>
    </row>
    <row r="20690">
      <c r="A20690" s="36" t="str">
        <f t="shared" si="1"/>
        <v>Medium Population-Middle Poverty</v>
      </c>
      <c r="B20690" s="35" t="s">
        <v>20709</v>
      </c>
      <c r="C20690" s="37">
        <v>1469.0</v>
      </c>
      <c r="D20690" s="37">
        <v>0.142954390742001</v>
      </c>
      <c r="E20690" s="37" t="s">
        <v>15</v>
      </c>
      <c r="F20690" s="37" t="s">
        <v>10</v>
      </c>
    </row>
    <row r="20691">
      <c r="A20691" s="36" t="str">
        <f t="shared" si="1"/>
        <v>Medium Population-Middle Poverty</v>
      </c>
      <c r="B20691" s="35" t="s">
        <v>20710</v>
      </c>
      <c r="C20691" s="37">
        <v>1040.0</v>
      </c>
      <c r="D20691" s="37">
        <v>0.1375</v>
      </c>
      <c r="E20691" s="37" t="s">
        <v>15</v>
      </c>
      <c r="F20691" s="37" t="s">
        <v>10</v>
      </c>
    </row>
    <row r="20692">
      <c r="A20692" s="36" t="str">
        <f t="shared" si="1"/>
        <v>Medium Population-Middle Poverty</v>
      </c>
      <c r="B20692" s="35" t="s">
        <v>20711</v>
      </c>
      <c r="C20692" s="37">
        <v>865.0</v>
      </c>
      <c r="D20692" s="37">
        <v>0.143352601156069</v>
      </c>
      <c r="E20692" s="37" t="s">
        <v>15</v>
      </c>
      <c r="F20692" s="37" t="s">
        <v>10</v>
      </c>
    </row>
    <row r="20693">
      <c r="A20693" s="36" t="str">
        <f t="shared" si="1"/>
        <v>Medium Population-Low Poverty</v>
      </c>
      <c r="B20693" s="35" t="s">
        <v>20712</v>
      </c>
      <c r="C20693" s="37">
        <v>1129.0</v>
      </c>
      <c r="D20693" s="37">
        <v>0.0770593445527015</v>
      </c>
      <c r="E20693" s="37" t="s">
        <v>15</v>
      </c>
      <c r="F20693" s="37" t="s">
        <v>9</v>
      </c>
    </row>
    <row r="20694">
      <c r="A20694" s="36" t="str">
        <f t="shared" si="1"/>
        <v>Medium Population-Middle Poverty</v>
      </c>
      <c r="B20694" s="35" t="s">
        <v>20713</v>
      </c>
      <c r="C20694" s="37">
        <v>1927.0</v>
      </c>
      <c r="D20694" s="37">
        <v>0.141152049818371</v>
      </c>
      <c r="E20694" s="37" t="s">
        <v>15</v>
      </c>
      <c r="F20694" s="37" t="s">
        <v>10</v>
      </c>
    </row>
    <row r="20695">
      <c r="A20695" s="36" t="str">
        <f t="shared" si="1"/>
        <v>Medium Population-Middle Poverty</v>
      </c>
      <c r="B20695" s="35" t="s">
        <v>20714</v>
      </c>
      <c r="C20695" s="37">
        <v>1534.0</v>
      </c>
      <c r="D20695" s="37">
        <v>0.209908735332464</v>
      </c>
      <c r="E20695" s="37" t="s">
        <v>15</v>
      </c>
      <c r="F20695" s="37" t="s">
        <v>10</v>
      </c>
    </row>
    <row r="20696">
      <c r="A20696" s="36" t="str">
        <f t="shared" si="1"/>
        <v>Medium Population-Middle Poverty</v>
      </c>
      <c r="B20696" s="35" t="s">
        <v>20715</v>
      </c>
      <c r="C20696" s="37">
        <v>676.0</v>
      </c>
      <c r="D20696" s="37">
        <v>0.11094674556213</v>
      </c>
      <c r="E20696" s="37" t="s">
        <v>15</v>
      </c>
      <c r="F20696" s="37" t="s">
        <v>10</v>
      </c>
    </row>
    <row r="20697">
      <c r="A20697" s="36" t="str">
        <f t="shared" si="1"/>
        <v>Medium Population-Low Poverty</v>
      </c>
      <c r="B20697" s="35" t="s">
        <v>20716</v>
      </c>
      <c r="C20697" s="37">
        <v>3240.0</v>
      </c>
      <c r="D20697" s="37">
        <v>0.020679012345679</v>
      </c>
      <c r="E20697" s="37" t="s">
        <v>15</v>
      </c>
      <c r="F20697" s="37" t="s">
        <v>9</v>
      </c>
    </row>
    <row r="20698">
      <c r="A20698" s="36" t="str">
        <f t="shared" si="1"/>
        <v>Low Population-Middle Poverty</v>
      </c>
      <c r="B20698" s="35" t="s">
        <v>20717</v>
      </c>
      <c r="C20698" s="37">
        <v>230.0</v>
      </c>
      <c r="D20698" s="37">
        <v>0.1</v>
      </c>
      <c r="E20698" s="37" t="s">
        <v>16</v>
      </c>
      <c r="F20698" s="37" t="s">
        <v>10</v>
      </c>
    </row>
    <row r="20699">
      <c r="A20699" s="36" t="str">
        <f t="shared" si="1"/>
        <v>High Population-Middle Poverty</v>
      </c>
      <c r="B20699" s="35" t="s">
        <v>20718</v>
      </c>
      <c r="C20699" s="37">
        <v>14500.0</v>
      </c>
      <c r="D20699" s="37">
        <v>0.200827586206897</v>
      </c>
      <c r="E20699" s="37" t="s">
        <v>14</v>
      </c>
      <c r="F20699" s="37" t="s">
        <v>10</v>
      </c>
    </row>
    <row r="20700">
      <c r="A20700" s="36" t="str">
        <f t="shared" si="1"/>
        <v>High Population-Low Poverty</v>
      </c>
      <c r="B20700" s="35" t="s">
        <v>20719</v>
      </c>
      <c r="C20700" s="37">
        <v>11079.0</v>
      </c>
      <c r="D20700" s="37">
        <v>0.0999187652315191</v>
      </c>
      <c r="E20700" s="37" t="s">
        <v>14</v>
      </c>
      <c r="F20700" s="37" t="s">
        <v>9</v>
      </c>
    </row>
    <row r="20701">
      <c r="A20701" s="36" t="str">
        <f t="shared" si="1"/>
        <v>Low Population-Middle Poverty</v>
      </c>
      <c r="B20701" s="35" t="s">
        <v>20720</v>
      </c>
      <c r="C20701" s="37">
        <v>381.0</v>
      </c>
      <c r="D20701" s="37">
        <v>0.230971128608924</v>
      </c>
      <c r="E20701" s="37" t="s">
        <v>16</v>
      </c>
      <c r="F20701" s="37" t="s">
        <v>10</v>
      </c>
    </row>
    <row r="20702">
      <c r="A20702" s="36" t="str">
        <f t="shared" si="1"/>
        <v>Medium Population-Low Poverty</v>
      </c>
      <c r="B20702" s="35" t="s">
        <v>20721</v>
      </c>
      <c r="C20702" s="37">
        <v>9170.0</v>
      </c>
      <c r="D20702" s="37">
        <v>0.0510359869138495</v>
      </c>
      <c r="E20702" s="37" t="s">
        <v>15</v>
      </c>
      <c r="F20702" s="37" t="s">
        <v>9</v>
      </c>
    </row>
    <row r="20703">
      <c r="A20703" s="36" t="str">
        <f t="shared" si="1"/>
        <v>Medium Population-Low Poverty</v>
      </c>
      <c r="B20703" s="35" t="s">
        <v>20722</v>
      </c>
      <c r="C20703" s="37">
        <v>810.0</v>
      </c>
      <c r="D20703" s="37">
        <v>0.0308641975308642</v>
      </c>
      <c r="E20703" s="37" t="s">
        <v>15</v>
      </c>
      <c r="F20703" s="37" t="s">
        <v>9</v>
      </c>
    </row>
    <row r="20704">
      <c r="A20704" s="36" t="str">
        <f t="shared" si="1"/>
        <v>Medium Population-Low Poverty</v>
      </c>
      <c r="B20704" s="35" t="s">
        <v>20723</v>
      </c>
      <c r="C20704" s="37">
        <v>3126.0</v>
      </c>
      <c r="D20704" s="37">
        <v>0.00735764555342291</v>
      </c>
      <c r="E20704" s="37" t="s">
        <v>15</v>
      </c>
      <c r="F20704" s="37" t="s">
        <v>9</v>
      </c>
    </row>
    <row r="20705">
      <c r="A20705" s="36" t="str">
        <f t="shared" si="1"/>
        <v>Medium Population-Low Poverty</v>
      </c>
      <c r="B20705" s="35" t="s">
        <v>20724</v>
      </c>
      <c r="C20705" s="37">
        <v>2685.0</v>
      </c>
      <c r="D20705" s="37">
        <v>0.0897579143389199</v>
      </c>
      <c r="E20705" s="37" t="s">
        <v>15</v>
      </c>
      <c r="F20705" s="37" t="s">
        <v>9</v>
      </c>
    </row>
    <row r="20706">
      <c r="A20706" s="36" t="str">
        <f t="shared" si="1"/>
        <v>Medium Population-Middle Poverty</v>
      </c>
      <c r="B20706" s="35" t="s">
        <v>20725</v>
      </c>
      <c r="C20706" s="37">
        <v>6577.0</v>
      </c>
      <c r="D20706" s="37">
        <v>0.121483959251939</v>
      </c>
      <c r="E20706" s="37" t="s">
        <v>15</v>
      </c>
      <c r="F20706" s="37" t="s">
        <v>10</v>
      </c>
    </row>
    <row r="20707">
      <c r="A20707" s="36" t="str">
        <f t="shared" si="1"/>
        <v>Medium Population-Low Poverty</v>
      </c>
      <c r="B20707" s="35" t="s">
        <v>20726</v>
      </c>
      <c r="C20707" s="37">
        <v>3242.0</v>
      </c>
      <c r="D20707" s="37">
        <v>0.0888340530536706</v>
      </c>
      <c r="E20707" s="37" t="s">
        <v>15</v>
      </c>
      <c r="F20707" s="37" t="s">
        <v>9</v>
      </c>
    </row>
    <row r="20708">
      <c r="A20708" s="36" t="str">
        <f t="shared" si="1"/>
        <v>Medium Population-Low Poverty</v>
      </c>
      <c r="B20708" s="35" t="s">
        <v>20727</v>
      </c>
      <c r="C20708" s="37">
        <v>645.0</v>
      </c>
      <c r="D20708" s="37">
        <v>0.0403100775193798</v>
      </c>
      <c r="E20708" s="37" t="s">
        <v>15</v>
      </c>
      <c r="F20708" s="37" t="s">
        <v>9</v>
      </c>
    </row>
    <row r="20709">
      <c r="A20709" s="36" t="str">
        <f t="shared" si="1"/>
        <v>Medium Population-Middle Poverty</v>
      </c>
      <c r="B20709" s="35" t="s">
        <v>20728</v>
      </c>
      <c r="C20709" s="37">
        <v>2509.0</v>
      </c>
      <c r="D20709" s="37">
        <v>0.130330809087286</v>
      </c>
      <c r="E20709" s="37" t="s">
        <v>15</v>
      </c>
      <c r="F20709" s="37" t="s">
        <v>10</v>
      </c>
    </row>
    <row r="20710">
      <c r="A20710" s="36" t="str">
        <f t="shared" si="1"/>
        <v>Medium Population-Low Poverty</v>
      </c>
      <c r="B20710" s="35" t="s">
        <v>20729</v>
      </c>
      <c r="C20710" s="37">
        <v>1793.0</v>
      </c>
      <c r="D20710" s="37">
        <v>0.0312325711098717</v>
      </c>
      <c r="E20710" s="37" t="s">
        <v>15</v>
      </c>
      <c r="F20710" s="37" t="s">
        <v>9</v>
      </c>
    </row>
    <row r="20711">
      <c r="A20711" s="36" t="str">
        <f t="shared" si="1"/>
        <v>Medium Population-Low Poverty</v>
      </c>
      <c r="B20711" s="35" t="s">
        <v>20730</v>
      </c>
      <c r="C20711" s="37">
        <v>1697.0</v>
      </c>
      <c r="D20711" s="37">
        <v>0.0194460813199764</v>
      </c>
      <c r="E20711" s="37" t="s">
        <v>15</v>
      </c>
      <c r="F20711" s="37" t="s">
        <v>9</v>
      </c>
    </row>
    <row r="20712">
      <c r="A20712" s="36" t="str">
        <f t="shared" si="1"/>
        <v>Medium Population-Low Poverty</v>
      </c>
      <c r="B20712" s="35" t="s">
        <v>20731</v>
      </c>
      <c r="C20712" s="37">
        <v>2908.0</v>
      </c>
      <c r="D20712" s="37">
        <v>0.0220082530949106</v>
      </c>
      <c r="E20712" s="37" t="s">
        <v>15</v>
      </c>
      <c r="F20712" s="37" t="s">
        <v>9</v>
      </c>
    </row>
    <row r="20713">
      <c r="A20713" s="36" t="str">
        <f t="shared" si="1"/>
        <v>Medium Population-Middle Poverty</v>
      </c>
      <c r="B20713" s="35" t="s">
        <v>20732</v>
      </c>
      <c r="C20713" s="37">
        <v>2655.0</v>
      </c>
      <c r="D20713" s="37">
        <v>0.154048964218456</v>
      </c>
      <c r="E20713" s="37" t="s">
        <v>15</v>
      </c>
      <c r="F20713" s="37" t="s">
        <v>10</v>
      </c>
    </row>
    <row r="20714">
      <c r="A20714" s="36" t="str">
        <f t="shared" si="1"/>
        <v>Low Population-Low Poverty</v>
      </c>
      <c r="B20714" s="35" t="s">
        <v>20733</v>
      </c>
      <c r="C20714" s="37">
        <v>206.0</v>
      </c>
      <c r="D20714" s="37">
        <v>0.0825242718446602</v>
      </c>
      <c r="E20714" s="37" t="s">
        <v>16</v>
      </c>
      <c r="F20714" s="37" t="s">
        <v>9</v>
      </c>
    </row>
    <row r="20715">
      <c r="A20715" s="36" t="str">
        <f t="shared" si="1"/>
        <v>Medium Population-Middle Poverty</v>
      </c>
      <c r="B20715" s="35" t="s">
        <v>20734</v>
      </c>
      <c r="C20715" s="37">
        <v>2603.0</v>
      </c>
      <c r="D20715" s="37">
        <v>0.106415674222051</v>
      </c>
      <c r="E20715" s="37" t="s">
        <v>15</v>
      </c>
      <c r="F20715" s="37" t="s">
        <v>10</v>
      </c>
    </row>
    <row r="20716">
      <c r="A20716" s="36" t="str">
        <f t="shared" si="1"/>
        <v>Low Population-Middle Poverty</v>
      </c>
      <c r="B20716" s="35" t="s">
        <v>20735</v>
      </c>
      <c r="C20716" s="37">
        <v>91.0</v>
      </c>
      <c r="D20716" s="37">
        <v>0.164835164835165</v>
      </c>
      <c r="E20716" s="37" t="s">
        <v>16</v>
      </c>
      <c r="F20716" s="37" t="s">
        <v>10</v>
      </c>
    </row>
    <row r="20717">
      <c r="A20717" s="36" t="str">
        <f t="shared" si="1"/>
        <v>Medium Population-Middle Poverty</v>
      </c>
      <c r="B20717" s="35" t="s">
        <v>20736</v>
      </c>
      <c r="C20717" s="37">
        <v>3511.0</v>
      </c>
      <c r="D20717" s="37">
        <v>0.134434634007405</v>
      </c>
      <c r="E20717" s="37" t="s">
        <v>15</v>
      </c>
      <c r="F20717" s="37" t="s">
        <v>10</v>
      </c>
    </row>
    <row r="20718">
      <c r="A20718" s="36" t="str">
        <f t="shared" si="1"/>
        <v>Low Population-Low Poverty</v>
      </c>
      <c r="B20718" s="35" t="s">
        <v>20737</v>
      </c>
      <c r="C20718" s="37">
        <v>152.0</v>
      </c>
      <c r="D20718" s="37">
        <v>0.0328947368421053</v>
      </c>
      <c r="E20718" s="37" t="s">
        <v>16</v>
      </c>
      <c r="F20718" s="37" t="s">
        <v>9</v>
      </c>
    </row>
    <row r="20719">
      <c r="A20719" s="36" t="str">
        <f t="shared" si="1"/>
        <v>Medium Population-Low Poverty</v>
      </c>
      <c r="B20719" s="35" t="s">
        <v>20738</v>
      </c>
      <c r="C20719" s="37">
        <v>590.0</v>
      </c>
      <c r="D20719" s="37">
        <v>0.0508474576271186</v>
      </c>
      <c r="E20719" s="37" t="s">
        <v>15</v>
      </c>
      <c r="F20719" s="37" t="s">
        <v>9</v>
      </c>
    </row>
    <row r="20720">
      <c r="A20720" s="36" t="str">
        <f t="shared" si="1"/>
        <v>Medium Population-Low Poverty</v>
      </c>
      <c r="B20720" s="35" t="s">
        <v>20739</v>
      </c>
      <c r="C20720" s="37">
        <v>700.0</v>
      </c>
      <c r="D20720" s="37">
        <v>0.0428571428571429</v>
      </c>
      <c r="E20720" s="37" t="s">
        <v>15</v>
      </c>
      <c r="F20720" s="37" t="s">
        <v>9</v>
      </c>
    </row>
    <row r="20721">
      <c r="A20721" s="36" t="str">
        <f t="shared" si="1"/>
        <v>Medium Population-Low Poverty</v>
      </c>
      <c r="B20721" s="35" t="s">
        <v>20740</v>
      </c>
      <c r="C20721" s="37">
        <v>3760.0</v>
      </c>
      <c r="D20721" s="37">
        <v>0.0861702127659574</v>
      </c>
      <c r="E20721" s="37" t="s">
        <v>15</v>
      </c>
      <c r="F20721" s="37" t="s">
        <v>9</v>
      </c>
    </row>
    <row r="20722">
      <c r="A20722" s="36" t="str">
        <f t="shared" si="1"/>
        <v>Medium Population-Low Poverty</v>
      </c>
      <c r="B20722" s="35" t="s">
        <v>20741</v>
      </c>
      <c r="C20722" s="37">
        <v>4092.0</v>
      </c>
      <c r="D20722" s="37">
        <v>0.021505376344086</v>
      </c>
      <c r="E20722" s="37" t="s">
        <v>15</v>
      </c>
      <c r="F20722" s="37" t="s">
        <v>9</v>
      </c>
    </row>
    <row r="20723">
      <c r="A20723" s="36" t="str">
        <f t="shared" si="1"/>
        <v>High Population-Low Poverty</v>
      </c>
      <c r="B20723" s="35" t="s">
        <v>20742</v>
      </c>
      <c r="C20723" s="37">
        <v>11841.0</v>
      </c>
      <c r="D20723" s="37">
        <v>0.0385102609576894</v>
      </c>
      <c r="E20723" s="37" t="s">
        <v>14</v>
      </c>
      <c r="F20723" s="37" t="s">
        <v>9</v>
      </c>
    </row>
    <row r="20724">
      <c r="A20724" s="36" t="str">
        <f t="shared" si="1"/>
        <v>High Population-Low Poverty</v>
      </c>
      <c r="B20724" s="35" t="s">
        <v>20743</v>
      </c>
      <c r="C20724" s="37">
        <v>17438.0</v>
      </c>
      <c r="D20724" s="37">
        <v>0.0419772909737355</v>
      </c>
      <c r="E20724" s="37" t="s">
        <v>14</v>
      </c>
      <c r="F20724" s="37" t="s">
        <v>9</v>
      </c>
    </row>
    <row r="20725">
      <c r="A20725" s="36" t="str">
        <f t="shared" si="1"/>
        <v>Low Population-Middle Poverty</v>
      </c>
      <c r="B20725" s="35" t="s">
        <v>20744</v>
      </c>
      <c r="C20725" s="37">
        <v>146.0</v>
      </c>
      <c r="D20725" s="37">
        <v>0.123287671232877</v>
      </c>
      <c r="E20725" s="37" t="s">
        <v>16</v>
      </c>
      <c r="F20725" s="37" t="s">
        <v>10</v>
      </c>
    </row>
    <row r="20726">
      <c r="A20726" s="36" t="str">
        <f t="shared" si="1"/>
        <v>Low Population-Middle Poverty</v>
      </c>
      <c r="B20726" s="35" t="s">
        <v>20745</v>
      </c>
      <c r="C20726" s="37">
        <v>140.0</v>
      </c>
      <c r="D20726" s="37">
        <v>0.178571428571429</v>
      </c>
      <c r="E20726" s="37" t="s">
        <v>16</v>
      </c>
      <c r="F20726" s="37" t="s">
        <v>10</v>
      </c>
    </row>
    <row r="20727">
      <c r="A20727" s="36" t="str">
        <f t="shared" si="1"/>
        <v>High Population-Middle Poverty</v>
      </c>
      <c r="B20727" s="35" t="s">
        <v>20746</v>
      </c>
      <c r="C20727" s="37">
        <v>40277.0</v>
      </c>
      <c r="D20727" s="37">
        <v>0.132879807334211</v>
      </c>
      <c r="E20727" s="37" t="s">
        <v>14</v>
      </c>
      <c r="F20727" s="37" t="s">
        <v>10</v>
      </c>
    </row>
    <row r="20728">
      <c r="A20728" s="36" t="str">
        <f t="shared" si="1"/>
        <v>Medium Population-Middle Poverty</v>
      </c>
      <c r="B20728" s="35" t="s">
        <v>20747</v>
      </c>
      <c r="C20728" s="37">
        <v>3256.0</v>
      </c>
      <c r="D20728" s="37">
        <v>0.105651105651106</v>
      </c>
      <c r="E20728" s="37" t="s">
        <v>15</v>
      </c>
      <c r="F20728" s="37" t="s">
        <v>10</v>
      </c>
    </row>
    <row r="20729">
      <c r="A20729" s="36" t="str">
        <f t="shared" si="1"/>
        <v>Medium Population-Low Poverty</v>
      </c>
      <c r="B20729" s="35" t="s">
        <v>20748</v>
      </c>
      <c r="C20729" s="37">
        <v>560.0</v>
      </c>
      <c r="D20729" s="37">
        <v>0.0625</v>
      </c>
      <c r="E20729" s="37" t="s">
        <v>15</v>
      </c>
      <c r="F20729" s="37" t="s">
        <v>9</v>
      </c>
    </row>
    <row r="20730">
      <c r="A20730" s="36" t="str">
        <f t="shared" si="1"/>
        <v>Medium Population-Low Poverty</v>
      </c>
      <c r="B20730" s="35" t="s">
        <v>20749</v>
      </c>
      <c r="C20730" s="37">
        <v>2412.0</v>
      </c>
      <c r="D20730" s="37">
        <v>0.0207296849087894</v>
      </c>
      <c r="E20730" s="37" t="s">
        <v>15</v>
      </c>
      <c r="F20730" s="37" t="s">
        <v>9</v>
      </c>
    </row>
    <row r="20731">
      <c r="A20731" s="36" t="str">
        <f t="shared" si="1"/>
        <v>Low Population-Low Poverty</v>
      </c>
      <c r="B20731" s="35" t="s">
        <v>20750</v>
      </c>
      <c r="C20731" s="37">
        <v>44.0</v>
      </c>
      <c r="D20731" s="37">
        <v>0.0</v>
      </c>
      <c r="E20731" s="37" t="s">
        <v>16</v>
      </c>
      <c r="F20731" s="37" t="s">
        <v>9</v>
      </c>
    </row>
    <row r="20732">
      <c r="A20732" s="36" t="str">
        <f t="shared" si="1"/>
        <v>Medium Population-Middle Poverty</v>
      </c>
      <c r="B20732" s="35" t="s">
        <v>20751</v>
      </c>
      <c r="C20732" s="37">
        <v>519.0</v>
      </c>
      <c r="D20732" s="37">
        <v>0.146435452793834</v>
      </c>
      <c r="E20732" s="37" t="s">
        <v>15</v>
      </c>
      <c r="F20732" s="37" t="s">
        <v>10</v>
      </c>
    </row>
    <row r="20733">
      <c r="A20733" s="36" t="str">
        <f t="shared" si="1"/>
        <v>Medium Population-Low Poverty</v>
      </c>
      <c r="B20733" s="35" t="s">
        <v>20752</v>
      </c>
      <c r="C20733" s="37">
        <v>962.0</v>
      </c>
      <c r="D20733" s="37">
        <v>0.0966735966735967</v>
      </c>
      <c r="E20733" s="37" t="s">
        <v>15</v>
      </c>
      <c r="F20733" s="37" t="s">
        <v>9</v>
      </c>
    </row>
    <row r="20734">
      <c r="A20734" s="36" t="str">
        <f t="shared" si="1"/>
        <v>Medium Population-Low Poverty</v>
      </c>
      <c r="B20734" s="35" t="s">
        <v>20753</v>
      </c>
      <c r="C20734" s="37">
        <v>1426.0</v>
      </c>
      <c r="D20734" s="37">
        <v>0.091164095371669</v>
      </c>
      <c r="E20734" s="37" t="s">
        <v>15</v>
      </c>
      <c r="F20734" s="37" t="s">
        <v>9</v>
      </c>
    </row>
    <row r="20735">
      <c r="A20735" s="36" t="str">
        <f t="shared" si="1"/>
        <v>Medium Population-Middle Poverty</v>
      </c>
      <c r="B20735" s="35" t="s">
        <v>20754</v>
      </c>
      <c r="C20735" s="37">
        <v>525.0</v>
      </c>
      <c r="D20735" s="37">
        <v>0.140952380952381</v>
      </c>
      <c r="E20735" s="37" t="s">
        <v>15</v>
      </c>
      <c r="F20735" s="37" t="s">
        <v>10</v>
      </c>
    </row>
    <row r="20736">
      <c r="A20736" s="36" t="str">
        <f t="shared" si="1"/>
        <v>Medium Population-Low Poverty</v>
      </c>
      <c r="B20736" s="35" t="s">
        <v>20755</v>
      </c>
      <c r="C20736" s="37">
        <v>4174.0</v>
      </c>
      <c r="D20736" s="37">
        <v>0.0577383804504073</v>
      </c>
      <c r="E20736" s="37" t="s">
        <v>15</v>
      </c>
      <c r="F20736" s="37" t="s">
        <v>9</v>
      </c>
    </row>
    <row r="20737">
      <c r="A20737" s="36" t="str">
        <f t="shared" si="1"/>
        <v>Medium Population-Low Poverty</v>
      </c>
      <c r="B20737" s="35" t="s">
        <v>20756</v>
      </c>
      <c r="C20737" s="37">
        <v>1184.0</v>
      </c>
      <c r="D20737" s="37">
        <v>0.0228040540540541</v>
      </c>
      <c r="E20737" s="37" t="s">
        <v>15</v>
      </c>
      <c r="F20737" s="37" t="s">
        <v>9</v>
      </c>
    </row>
    <row r="20738">
      <c r="A20738" s="36" t="str">
        <f t="shared" si="1"/>
        <v>Medium Population-Middle Poverty</v>
      </c>
      <c r="B20738" s="35" t="s">
        <v>20757</v>
      </c>
      <c r="C20738" s="37">
        <v>1787.0</v>
      </c>
      <c r="D20738" s="37">
        <v>0.190263010632345</v>
      </c>
      <c r="E20738" s="37" t="s">
        <v>15</v>
      </c>
      <c r="F20738" s="37" t="s">
        <v>10</v>
      </c>
    </row>
    <row r="20739">
      <c r="A20739" s="36" t="str">
        <f t="shared" si="1"/>
        <v>High Population-Low Poverty</v>
      </c>
      <c r="B20739" s="35" t="s">
        <v>20758</v>
      </c>
      <c r="C20739" s="37">
        <v>24711.0</v>
      </c>
      <c r="D20739" s="37">
        <v>0.0540649912994213</v>
      </c>
      <c r="E20739" s="37" t="s">
        <v>14</v>
      </c>
      <c r="F20739" s="37" t="s">
        <v>9</v>
      </c>
    </row>
    <row r="20740">
      <c r="A20740" s="36" t="str">
        <f t="shared" si="1"/>
        <v>Medium Population-Middle Poverty</v>
      </c>
      <c r="B20740" s="35" t="s">
        <v>20759</v>
      </c>
      <c r="C20740" s="37">
        <v>1166.0</v>
      </c>
      <c r="D20740" s="37">
        <v>0.14065180102916</v>
      </c>
      <c r="E20740" s="37" t="s">
        <v>15</v>
      </c>
      <c r="F20740" s="37" t="s">
        <v>10</v>
      </c>
    </row>
    <row r="20741">
      <c r="A20741" s="36" t="str">
        <f t="shared" si="1"/>
        <v>Medium Population-High Poverty</v>
      </c>
      <c r="B20741" s="35" t="s">
        <v>20760</v>
      </c>
      <c r="C20741" s="37">
        <v>738.0</v>
      </c>
      <c r="D20741" s="37">
        <v>0.486449864498645</v>
      </c>
      <c r="E20741" s="37" t="s">
        <v>15</v>
      </c>
      <c r="F20741" s="37" t="s">
        <v>11</v>
      </c>
    </row>
    <row r="20742">
      <c r="A20742" s="36" t="str">
        <f t="shared" si="1"/>
        <v>High Population-Middle Poverty</v>
      </c>
      <c r="B20742" s="35" t="s">
        <v>20761</v>
      </c>
      <c r="C20742" s="37">
        <v>16470.0</v>
      </c>
      <c r="D20742" s="37">
        <v>0.292653309046752</v>
      </c>
      <c r="E20742" s="37" t="s">
        <v>14</v>
      </c>
      <c r="F20742" s="37" t="s">
        <v>10</v>
      </c>
    </row>
    <row r="20743">
      <c r="A20743" s="36" t="str">
        <f t="shared" si="1"/>
        <v>High Population-Middle Poverty</v>
      </c>
      <c r="B20743" s="35" t="s">
        <v>20762</v>
      </c>
      <c r="C20743" s="37">
        <v>29155.0</v>
      </c>
      <c r="D20743" s="37">
        <v>0.195678271308523</v>
      </c>
      <c r="E20743" s="37" t="s">
        <v>14</v>
      </c>
      <c r="F20743" s="37" t="s">
        <v>10</v>
      </c>
    </row>
    <row r="20744">
      <c r="A20744" s="36" t="str">
        <f t="shared" si="1"/>
        <v>High Population-High Poverty</v>
      </c>
      <c r="B20744" s="35" t="s">
        <v>20763</v>
      </c>
      <c r="C20744" s="37">
        <v>15568.0</v>
      </c>
      <c r="D20744" s="37">
        <v>0.441354059609455</v>
      </c>
      <c r="E20744" s="37" t="s">
        <v>14</v>
      </c>
      <c r="F20744" s="37" t="s">
        <v>11</v>
      </c>
    </row>
    <row r="20745">
      <c r="A20745" s="36" t="str">
        <f t="shared" si="1"/>
        <v>Medium Population-High Poverty</v>
      </c>
      <c r="B20745" s="35" t="s">
        <v>20764</v>
      </c>
      <c r="C20745" s="37">
        <v>6112.0</v>
      </c>
      <c r="D20745" s="37">
        <v>0.351767015706806</v>
      </c>
      <c r="E20745" s="37" t="s">
        <v>15</v>
      </c>
      <c r="F20745" s="37" t="s">
        <v>11</v>
      </c>
    </row>
    <row r="20746">
      <c r="A20746" s="36" t="str">
        <f t="shared" si="1"/>
        <v>High Population-Low Poverty</v>
      </c>
      <c r="B20746" s="35" t="s">
        <v>20765</v>
      </c>
      <c r="C20746" s="37">
        <v>10549.0</v>
      </c>
      <c r="D20746" s="37">
        <v>0.0601004834581477</v>
      </c>
      <c r="E20746" s="37" t="s">
        <v>14</v>
      </c>
      <c r="F20746" s="37" t="s">
        <v>9</v>
      </c>
    </row>
    <row r="20747">
      <c r="A20747" s="36" t="str">
        <f t="shared" si="1"/>
        <v>Medium Population-Middle Poverty</v>
      </c>
      <c r="B20747" s="35" t="s">
        <v>20766</v>
      </c>
      <c r="C20747" s="37">
        <v>5468.0</v>
      </c>
      <c r="D20747" s="37">
        <v>0.162033650329188</v>
      </c>
      <c r="E20747" s="37" t="s">
        <v>15</v>
      </c>
      <c r="F20747" s="37" t="s">
        <v>10</v>
      </c>
    </row>
    <row r="20748">
      <c r="A20748" s="36" t="str">
        <f t="shared" si="1"/>
        <v>High Population-Low Poverty</v>
      </c>
      <c r="B20748" s="35" t="s">
        <v>20767</v>
      </c>
      <c r="C20748" s="37">
        <v>24346.0</v>
      </c>
      <c r="D20748" s="37">
        <v>0.0799309948246118</v>
      </c>
      <c r="E20748" s="37" t="s">
        <v>14</v>
      </c>
      <c r="F20748" s="37" t="s">
        <v>9</v>
      </c>
    </row>
    <row r="20749">
      <c r="A20749" s="36" t="str">
        <f t="shared" si="1"/>
        <v>High Population-Low Poverty</v>
      </c>
      <c r="B20749" s="35" t="s">
        <v>20768</v>
      </c>
      <c r="C20749" s="37">
        <v>27555.0</v>
      </c>
      <c r="D20749" s="37">
        <v>0.0873525675920886</v>
      </c>
      <c r="E20749" s="37" t="s">
        <v>14</v>
      </c>
      <c r="F20749" s="37" t="s">
        <v>9</v>
      </c>
    </row>
    <row r="20750">
      <c r="A20750" s="36" t="str">
        <f t="shared" si="1"/>
        <v>High Population-Middle Poverty</v>
      </c>
      <c r="B20750" s="35" t="s">
        <v>20769</v>
      </c>
      <c r="C20750" s="37">
        <v>22933.0</v>
      </c>
      <c r="D20750" s="37">
        <v>0.111280687219291</v>
      </c>
      <c r="E20750" s="37" t="s">
        <v>14</v>
      </c>
      <c r="F20750" s="37" t="s">
        <v>10</v>
      </c>
    </row>
    <row r="20751">
      <c r="A20751" s="36" t="str">
        <f t="shared" si="1"/>
        <v>Medium Population-Middle Poverty</v>
      </c>
      <c r="B20751" s="35" t="s">
        <v>20770</v>
      </c>
      <c r="C20751" s="37">
        <v>5768.0</v>
      </c>
      <c r="D20751" s="37">
        <v>0.153085991678225</v>
      </c>
      <c r="E20751" s="37" t="s">
        <v>15</v>
      </c>
      <c r="F20751" s="37" t="s">
        <v>10</v>
      </c>
    </row>
    <row r="20752">
      <c r="A20752" s="36" t="str">
        <f t="shared" si="1"/>
        <v>Low Population-Impoverished</v>
      </c>
      <c r="B20752" s="35" t="s">
        <v>20771</v>
      </c>
      <c r="C20752" s="37">
        <v>11.0</v>
      </c>
      <c r="D20752" s="37">
        <v>1.0</v>
      </c>
      <c r="E20752" s="37" t="s">
        <v>16</v>
      </c>
      <c r="F20752" s="37" t="s">
        <v>12</v>
      </c>
    </row>
    <row r="20753">
      <c r="A20753" s="36" t="str">
        <f t="shared" si="1"/>
        <v>High Population-Middle Poverty</v>
      </c>
      <c r="B20753" s="35" t="s">
        <v>20772</v>
      </c>
      <c r="C20753" s="37">
        <v>33802.0</v>
      </c>
      <c r="D20753" s="37">
        <v>0.20410034909177</v>
      </c>
      <c r="E20753" s="37" t="s">
        <v>14</v>
      </c>
      <c r="F20753" s="37" t="s">
        <v>10</v>
      </c>
    </row>
    <row r="20754">
      <c r="A20754" s="36" t="str">
        <f t="shared" si="1"/>
        <v>High Population-Low Poverty</v>
      </c>
      <c r="B20754" s="35" t="s">
        <v>20773</v>
      </c>
      <c r="C20754" s="37">
        <v>37071.0</v>
      </c>
      <c r="D20754" s="37">
        <v>0.0552183647595155</v>
      </c>
      <c r="E20754" s="37" t="s">
        <v>14</v>
      </c>
      <c r="F20754" s="37" t="s">
        <v>9</v>
      </c>
    </row>
    <row r="20755">
      <c r="A20755" s="36" t="str">
        <f t="shared" si="1"/>
        <v>High Population-Low Poverty</v>
      </c>
      <c r="B20755" s="35" t="s">
        <v>20774</v>
      </c>
      <c r="C20755" s="37">
        <v>12971.0</v>
      </c>
      <c r="D20755" s="37">
        <v>0.07038778814278</v>
      </c>
      <c r="E20755" s="37" t="s">
        <v>14</v>
      </c>
      <c r="F20755" s="37" t="s">
        <v>9</v>
      </c>
    </row>
    <row r="20756">
      <c r="A20756" s="36" t="str">
        <f t="shared" si="1"/>
        <v>Low Population-Middle Poverty</v>
      </c>
      <c r="B20756" s="35" t="s">
        <v>20775</v>
      </c>
      <c r="C20756" s="37">
        <v>201.0</v>
      </c>
      <c r="D20756" s="37">
        <v>0.199004975124378</v>
      </c>
      <c r="E20756" s="37" t="s">
        <v>16</v>
      </c>
      <c r="F20756" s="37" t="s">
        <v>10</v>
      </c>
    </row>
    <row r="20757">
      <c r="A20757" s="36" t="str">
        <f t="shared" si="1"/>
        <v>Medium Population-Middle Poverty</v>
      </c>
      <c r="B20757" s="35" t="s">
        <v>20776</v>
      </c>
      <c r="C20757" s="37">
        <v>592.0</v>
      </c>
      <c r="D20757" s="37">
        <v>0.101351351351351</v>
      </c>
      <c r="E20757" s="37" t="s">
        <v>15</v>
      </c>
      <c r="F20757" s="37" t="s">
        <v>10</v>
      </c>
    </row>
    <row r="20758">
      <c r="A20758" s="36" t="str">
        <f t="shared" si="1"/>
        <v>Low Population-Middle Poverty</v>
      </c>
      <c r="B20758" s="35" t="s">
        <v>20777</v>
      </c>
      <c r="C20758" s="37">
        <v>477.0</v>
      </c>
      <c r="D20758" s="37">
        <v>0.142557651991614</v>
      </c>
      <c r="E20758" s="37" t="s">
        <v>16</v>
      </c>
      <c r="F20758" s="37" t="s">
        <v>10</v>
      </c>
    </row>
    <row r="20759">
      <c r="A20759" s="36" t="str">
        <f t="shared" si="1"/>
        <v>Medium Population-Low Poverty</v>
      </c>
      <c r="B20759" s="35" t="s">
        <v>20778</v>
      </c>
      <c r="C20759" s="37">
        <v>2588.0</v>
      </c>
      <c r="D20759" s="37">
        <v>0.0780525502318393</v>
      </c>
      <c r="E20759" s="37" t="s">
        <v>15</v>
      </c>
      <c r="F20759" s="37" t="s">
        <v>9</v>
      </c>
    </row>
    <row r="20760">
      <c r="A20760" s="36" t="str">
        <f t="shared" si="1"/>
        <v>Low Population-Middle Poverty</v>
      </c>
      <c r="B20760" s="35" t="s">
        <v>20779</v>
      </c>
      <c r="C20760" s="37">
        <v>494.0</v>
      </c>
      <c r="D20760" s="37">
        <v>0.190283400809717</v>
      </c>
      <c r="E20760" s="37" t="s">
        <v>16</v>
      </c>
      <c r="F20760" s="37" t="s">
        <v>10</v>
      </c>
    </row>
    <row r="20761">
      <c r="A20761" s="36" t="str">
        <f t="shared" si="1"/>
        <v>Medium Population-Low Poverty</v>
      </c>
      <c r="B20761" s="35" t="s">
        <v>20780</v>
      </c>
      <c r="C20761" s="37">
        <v>1700.0</v>
      </c>
      <c r="D20761" s="37">
        <v>0.0576470588235294</v>
      </c>
      <c r="E20761" s="37" t="s">
        <v>15</v>
      </c>
      <c r="F20761" s="37" t="s">
        <v>9</v>
      </c>
    </row>
    <row r="20762">
      <c r="A20762" s="36" t="str">
        <f t="shared" si="1"/>
        <v>Medium Population-Middle Poverty</v>
      </c>
      <c r="B20762" s="35" t="s">
        <v>20781</v>
      </c>
      <c r="C20762" s="37">
        <v>2422.0</v>
      </c>
      <c r="D20762" s="37">
        <v>0.107762180016515</v>
      </c>
      <c r="E20762" s="37" t="s">
        <v>15</v>
      </c>
      <c r="F20762" s="37" t="s">
        <v>10</v>
      </c>
    </row>
    <row r="20763">
      <c r="A20763" s="36" t="str">
        <f t="shared" si="1"/>
        <v>Medium Population-Middle Poverty</v>
      </c>
      <c r="B20763" s="35" t="s">
        <v>20782</v>
      </c>
      <c r="C20763" s="37">
        <v>9614.0</v>
      </c>
      <c r="D20763" s="37">
        <v>0.111296026627834</v>
      </c>
      <c r="E20763" s="37" t="s">
        <v>15</v>
      </c>
      <c r="F20763" s="37" t="s">
        <v>10</v>
      </c>
    </row>
    <row r="20764">
      <c r="A20764" s="36" t="str">
        <f t="shared" si="1"/>
        <v>Medium Population-Low Poverty</v>
      </c>
      <c r="B20764" s="35" t="s">
        <v>20783</v>
      </c>
      <c r="C20764" s="37">
        <v>1237.0</v>
      </c>
      <c r="D20764" s="37">
        <v>0.068714632174616</v>
      </c>
      <c r="E20764" s="37" t="s">
        <v>15</v>
      </c>
      <c r="F20764" s="37" t="s">
        <v>9</v>
      </c>
    </row>
    <row r="20765">
      <c r="A20765" s="36" t="str">
        <f t="shared" si="1"/>
        <v>Medium Population-Low Poverty</v>
      </c>
      <c r="B20765" s="35" t="s">
        <v>20784</v>
      </c>
      <c r="C20765" s="37">
        <v>1201.0</v>
      </c>
      <c r="D20765" s="37">
        <v>0.0249791840133222</v>
      </c>
      <c r="E20765" s="37" t="s">
        <v>15</v>
      </c>
      <c r="F20765" s="37" t="s">
        <v>9</v>
      </c>
    </row>
    <row r="20766">
      <c r="A20766" s="36" t="str">
        <f t="shared" si="1"/>
        <v>Low Population-Low Poverty</v>
      </c>
      <c r="B20766" s="35" t="s">
        <v>20785</v>
      </c>
      <c r="C20766" s="37">
        <v>301.0</v>
      </c>
      <c r="D20766" s="37">
        <v>0.0132890365448505</v>
      </c>
      <c r="E20766" s="37" t="s">
        <v>16</v>
      </c>
      <c r="F20766" s="37" t="s">
        <v>9</v>
      </c>
    </row>
    <row r="20767">
      <c r="A20767" s="36" t="str">
        <f t="shared" si="1"/>
        <v>Low Population-Low Poverty</v>
      </c>
      <c r="B20767" s="35" t="s">
        <v>20786</v>
      </c>
      <c r="C20767" s="37">
        <v>194.0</v>
      </c>
      <c r="D20767" s="37">
        <v>0.0</v>
      </c>
      <c r="E20767" s="37" t="s">
        <v>16</v>
      </c>
      <c r="F20767" s="37" t="s">
        <v>9</v>
      </c>
    </row>
    <row r="20768">
      <c r="A20768" s="36" t="str">
        <f t="shared" si="1"/>
        <v>Medium Population-Low Poverty</v>
      </c>
      <c r="B20768" s="35" t="s">
        <v>20787</v>
      </c>
      <c r="C20768" s="37">
        <v>2047.0</v>
      </c>
      <c r="D20768" s="37">
        <v>0.0390815828041036</v>
      </c>
      <c r="E20768" s="37" t="s">
        <v>15</v>
      </c>
      <c r="F20768" s="37" t="s">
        <v>9</v>
      </c>
    </row>
    <row r="20769">
      <c r="A20769" s="36" t="str">
        <f t="shared" si="1"/>
        <v>Medium Population-Low Poverty</v>
      </c>
      <c r="B20769" s="35" t="s">
        <v>20788</v>
      </c>
      <c r="C20769" s="37">
        <v>812.0</v>
      </c>
      <c r="D20769" s="37">
        <v>0.0332512315270936</v>
      </c>
      <c r="E20769" s="37" t="s">
        <v>15</v>
      </c>
      <c r="F20769" s="37" t="s">
        <v>9</v>
      </c>
    </row>
    <row r="20770">
      <c r="A20770" s="36" t="str">
        <f t="shared" si="1"/>
        <v>Medium Population-Middle Poverty</v>
      </c>
      <c r="B20770" s="35" t="s">
        <v>20789</v>
      </c>
      <c r="C20770" s="37">
        <v>2745.0</v>
      </c>
      <c r="D20770" s="37">
        <v>0.103096539162113</v>
      </c>
      <c r="E20770" s="37" t="s">
        <v>15</v>
      </c>
      <c r="F20770" s="37" t="s">
        <v>10</v>
      </c>
    </row>
    <row r="20771">
      <c r="A20771" s="36" t="str">
        <f t="shared" si="1"/>
        <v>Low Population-Middle Poverty</v>
      </c>
      <c r="B20771" s="35" t="s">
        <v>20790</v>
      </c>
      <c r="C20771" s="37">
        <v>454.0</v>
      </c>
      <c r="D20771" s="37">
        <v>0.193832599118943</v>
      </c>
      <c r="E20771" s="37" t="s">
        <v>16</v>
      </c>
      <c r="F20771" s="37" t="s">
        <v>10</v>
      </c>
    </row>
    <row r="20772">
      <c r="A20772" s="36" t="str">
        <f t="shared" si="1"/>
        <v>Medium Population-Low Poverty</v>
      </c>
      <c r="B20772" s="35" t="s">
        <v>20791</v>
      </c>
      <c r="C20772" s="37">
        <v>1747.0</v>
      </c>
      <c r="D20772" s="37">
        <v>0.0314825414997138</v>
      </c>
      <c r="E20772" s="37" t="s">
        <v>15</v>
      </c>
      <c r="F20772" s="37" t="s">
        <v>9</v>
      </c>
    </row>
    <row r="20773">
      <c r="A20773" s="36" t="str">
        <f t="shared" si="1"/>
        <v>Low Population-Middle Poverty</v>
      </c>
      <c r="B20773" s="35" t="s">
        <v>20792</v>
      </c>
      <c r="C20773" s="37">
        <v>476.0</v>
      </c>
      <c r="D20773" s="37">
        <v>0.119747899159664</v>
      </c>
      <c r="E20773" s="37" t="s">
        <v>16</v>
      </c>
      <c r="F20773" s="37" t="s">
        <v>10</v>
      </c>
    </row>
    <row r="20774">
      <c r="A20774" s="36" t="str">
        <f t="shared" si="1"/>
        <v>Medium Population-Low Poverty</v>
      </c>
      <c r="B20774" s="35" t="s">
        <v>20793</v>
      </c>
      <c r="C20774" s="37">
        <v>4282.0</v>
      </c>
      <c r="D20774" s="37">
        <v>0.0801027557216254</v>
      </c>
      <c r="E20774" s="37" t="s">
        <v>15</v>
      </c>
      <c r="F20774" s="37" t="s">
        <v>9</v>
      </c>
    </row>
    <row r="20775">
      <c r="A20775" s="36" t="str">
        <f t="shared" si="1"/>
        <v>Medium Population-Middle Poverty</v>
      </c>
      <c r="B20775" s="35" t="s">
        <v>20794</v>
      </c>
      <c r="C20775" s="37">
        <v>4413.0</v>
      </c>
      <c r="D20775" s="37">
        <v>0.100385225470202</v>
      </c>
      <c r="E20775" s="37" t="s">
        <v>15</v>
      </c>
      <c r="F20775" s="37" t="s">
        <v>10</v>
      </c>
    </row>
    <row r="20776">
      <c r="A20776" s="36" t="str">
        <f t="shared" si="1"/>
        <v>Medium Population-Middle Poverty</v>
      </c>
      <c r="B20776" s="35" t="s">
        <v>20795</v>
      </c>
      <c r="C20776" s="37">
        <v>1415.0</v>
      </c>
      <c r="D20776" s="37">
        <v>0.101060070671378</v>
      </c>
      <c r="E20776" s="37" t="s">
        <v>15</v>
      </c>
      <c r="F20776" s="37" t="s">
        <v>10</v>
      </c>
    </row>
    <row r="20777">
      <c r="A20777" s="36" t="str">
        <f t="shared" si="1"/>
        <v>Medium Population-Low Poverty</v>
      </c>
      <c r="B20777" s="35" t="s">
        <v>20796</v>
      </c>
      <c r="C20777" s="37">
        <v>1700.0</v>
      </c>
      <c r="D20777" s="37">
        <v>0.0982352941176471</v>
      </c>
      <c r="E20777" s="37" t="s">
        <v>15</v>
      </c>
      <c r="F20777" s="37" t="s">
        <v>9</v>
      </c>
    </row>
    <row r="20778">
      <c r="A20778" s="36" t="str">
        <f t="shared" si="1"/>
        <v>Medium Population-Low Poverty</v>
      </c>
      <c r="B20778" s="35" t="s">
        <v>20797</v>
      </c>
      <c r="C20778" s="37">
        <v>1241.0</v>
      </c>
      <c r="D20778" s="37">
        <v>0.0209508460918614</v>
      </c>
      <c r="E20778" s="37" t="s">
        <v>15</v>
      </c>
      <c r="F20778" s="37" t="s">
        <v>9</v>
      </c>
    </row>
    <row r="20779">
      <c r="A20779" s="36" t="str">
        <f t="shared" si="1"/>
        <v>Low Population-Low Poverty</v>
      </c>
      <c r="B20779" s="35" t="s">
        <v>20798</v>
      </c>
      <c r="C20779" s="37">
        <v>205.0</v>
      </c>
      <c r="D20779" s="37">
        <v>0.0682926829268293</v>
      </c>
      <c r="E20779" s="37" t="s">
        <v>16</v>
      </c>
      <c r="F20779" s="37" t="s">
        <v>9</v>
      </c>
    </row>
    <row r="20780">
      <c r="A20780" s="36" t="str">
        <f t="shared" si="1"/>
        <v>Medium Population-Low Poverty</v>
      </c>
      <c r="B20780" s="35" t="s">
        <v>20799</v>
      </c>
      <c r="C20780" s="37">
        <v>1859.0</v>
      </c>
      <c r="D20780" s="37">
        <v>0.0731576116191501</v>
      </c>
      <c r="E20780" s="37" t="s">
        <v>15</v>
      </c>
      <c r="F20780" s="37" t="s">
        <v>9</v>
      </c>
    </row>
    <row r="20781">
      <c r="A20781" s="36" t="str">
        <f t="shared" si="1"/>
        <v>Medium Population-Low Poverty</v>
      </c>
      <c r="B20781" s="35" t="s">
        <v>20800</v>
      </c>
      <c r="C20781" s="37">
        <v>4589.0</v>
      </c>
      <c r="D20781" s="37">
        <v>0.0976247548485509</v>
      </c>
      <c r="E20781" s="37" t="s">
        <v>15</v>
      </c>
      <c r="F20781" s="37" t="s">
        <v>9</v>
      </c>
    </row>
    <row r="20782">
      <c r="A20782" s="36" t="str">
        <f t="shared" si="1"/>
        <v>Medium Population-Low Poverty</v>
      </c>
      <c r="B20782" s="35" t="s">
        <v>20801</v>
      </c>
      <c r="C20782" s="37">
        <v>1375.0</v>
      </c>
      <c r="D20782" s="37">
        <v>0.0385454545454545</v>
      </c>
      <c r="E20782" s="37" t="s">
        <v>15</v>
      </c>
      <c r="F20782" s="37" t="s">
        <v>9</v>
      </c>
    </row>
    <row r="20783">
      <c r="A20783" s="36" t="str">
        <f t="shared" si="1"/>
        <v>Medium Population-Low Poverty</v>
      </c>
      <c r="B20783" s="35" t="s">
        <v>20802</v>
      </c>
      <c r="C20783" s="37">
        <v>2720.0</v>
      </c>
      <c r="D20783" s="37">
        <v>0.0533088235294118</v>
      </c>
      <c r="E20783" s="37" t="s">
        <v>15</v>
      </c>
      <c r="F20783" s="37" t="s">
        <v>9</v>
      </c>
    </row>
    <row r="20784">
      <c r="A20784" s="36" t="str">
        <f t="shared" si="1"/>
        <v>Low Population-Low Poverty</v>
      </c>
      <c r="B20784" s="35" t="s">
        <v>20803</v>
      </c>
      <c r="C20784" s="37">
        <v>461.0</v>
      </c>
      <c r="D20784" s="37">
        <v>0.0672451193058568</v>
      </c>
      <c r="E20784" s="37" t="s">
        <v>16</v>
      </c>
      <c r="F20784" s="37" t="s">
        <v>9</v>
      </c>
    </row>
    <row r="20785">
      <c r="A20785" s="36" t="str">
        <f t="shared" si="1"/>
        <v>Low Population-Low Poverty</v>
      </c>
      <c r="B20785" s="35" t="s">
        <v>20804</v>
      </c>
      <c r="C20785" s="37">
        <v>154.0</v>
      </c>
      <c r="D20785" s="37">
        <v>0.0779220779220779</v>
      </c>
      <c r="E20785" s="37" t="s">
        <v>16</v>
      </c>
      <c r="F20785" s="37" t="s">
        <v>9</v>
      </c>
    </row>
    <row r="20786">
      <c r="A20786" s="36" t="str">
        <f t="shared" si="1"/>
        <v>Low Population-Low Poverty</v>
      </c>
      <c r="B20786" s="35" t="s">
        <v>20805</v>
      </c>
      <c r="C20786" s="37">
        <v>83.0</v>
      </c>
      <c r="D20786" s="37">
        <v>0.0</v>
      </c>
      <c r="E20786" s="37" t="s">
        <v>16</v>
      </c>
      <c r="F20786" s="37" t="s">
        <v>9</v>
      </c>
    </row>
    <row r="20787">
      <c r="A20787" s="36" t="str">
        <f t="shared" si="1"/>
        <v>Medium Population-Middle Poverty</v>
      </c>
      <c r="B20787" s="35" t="s">
        <v>20806</v>
      </c>
      <c r="C20787" s="37">
        <v>4299.0</v>
      </c>
      <c r="D20787" s="37">
        <v>0.110723424052105</v>
      </c>
      <c r="E20787" s="37" t="s">
        <v>15</v>
      </c>
      <c r="F20787" s="37" t="s">
        <v>10</v>
      </c>
    </row>
    <row r="20788">
      <c r="A20788" s="36" t="str">
        <f t="shared" si="1"/>
        <v>Medium Population-Low Poverty</v>
      </c>
      <c r="B20788" s="35" t="s">
        <v>20807</v>
      </c>
      <c r="C20788" s="37">
        <v>3053.0</v>
      </c>
      <c r="D20788" s="37">
        <v>0.064199148378644</v>
      </c>
      <c r="E20788" s="37" t="s">
        <v>15</v>
      </c>
      <c r="F20788" s="37" t="s">
        <v>9</v>
      </c>
    </row>
    <row r="20789">
      <c r="A20789" s="36" t="str">
        <f t="shared" si="1"/>
        <v>Medium Population-Low Poverty</v>
      </c>
      <c r="B20789" s="35" t="s">
        <v>20808</v>
      </c>
      <c r="C20789" s="37">
        <v>1063.0</v>
      </c>
      <c r="D20789" s="37">
        <v>0.0724365004703669</v>
      </c>
      <c r="E20789" s="37" t="s">
        <v>15</v>
      </c>
      <c r="F20789" s="37" t="s">
        <v>9</v>
      </c>
    </row>
    <row r="20790">
      <c r="A20790" s="36" t="str">
        <f t="shared" si="1"/>
        <v>Medium Population-Low Poverty</v>
      </c>
      <c r="B20790" s="35" t="s">
        <v>20809</v>
      </c>
      <c r="C20790" s="37">
        <v>4703.0</v>
      </c>
      <c r="D20790" s="37">
        <v>0.0584733149053795</v>
      </c>
      <c r="E20790" s="37" t="s">
        <v>15</v>
      </c>
      <c r="F20790" s="37" t="s">
        <v>9</v>
      </c>
    </row>
    <row r="20791">
      <c r="A20791" s="36" t="str">
        <f t="shared" si="1"/>
        <v>Medium Population-Low Poverty</v>
      </c>
      <c r="B20791" s="35" t="s">
        <v>20810</v>
      </c>
      <c r="C20791" s="37">
        <v>2413.0</v>
      </c>
      <c r="D20791" s="37">
        <v>0.0493162038955657</v>
      </c>
      <c r="E20791" s="37" t="s">
        <v>15</v>
      </c>
      <c r="F20791" s="37" t="s">
        <v>9</v>
      </c>
    </row>
    <row r="20792">
      <c r="A20792" s="36" t="str">
        <f t="shared" si="1"/>
        <v>Medium Population-Low Poverty</v>
      </c>
      <c r="B20792" s="35" t="s">
        <v>20811</v>
      </c>
      <c r="C20792" s="37">
        <v>1527.0</v>
      </c>
      <c r="D20792" s="37">
        <v>0.0844793713163065</v>
      </c>
      <c r="E20792" s="37" t="s">
        <v>15</v>
      </c>
      <c r="F20792" s="37" t="s">
        <v>9</v>
      </c>
    </row>
    <row r="20793">
      <c r="A20793" s="36" t="str">
        <f t="shared" si="1"/>
        <v>Medium Population-Low Poverty</v>
      </c>
      <c r="B20793" s="35" t="s">
        <v>20812</v>
      </c>
      <c r="C20793" s="37">
        <v>2461.0</v>
      </c>
      <c r="D20793" s="37">
        <v>0.05323039414872</v>
      </c>
      <c r="E20793" s="37" t="s">
        <v>15</v>
      </c>
      <c r="F20793" s="37" t="s">
        <v>9</v>
      </c>
    </row>
    <row r="20794">
      <c r="A20794" s="36" t="str">
        <f t="shared" si="1"/>
        <v>High Population-Middle Poverty</v>
      </c>
      <c r="B20794" s="35" t="s">
        <v>20813</v>
      </c>
      <c r="C20794" s="37">
        <v>50001.0</v>
      </c>
      <c r="D20794" s="37">
        <v>0.23777524449511</v>
      </c>
      <c r="E20794" s="37" t="s">
        <v>14</v>
      </c>
      <c r="F20794" s="37" t="s">
        <v>10</v>
      </c>
    </row>
    <row r="20795">
      <c r="A20795" s="36" t="str">
        <f t="shared" si="1"/>
        <v>High Population-Middle Poverty</v>
      </c>
      <c r="B20795" s="35" t="s">
        <v>20814</v>
      </c>
      <c r="C20795" s="37">
        <v>12014.0</v>
      </c>
      <c r="D20795" s="37">
        <v>0.163142999833528</v>
      </c>
      <c r="E20795" s="37" t="s">
        <v>14</v>
      </c>
      <c r="F20795" s="37" t="s">
        <v>10</v>
      </c>
    </row>
    <row r="20796">
      <c r="A20796" s="36" t="str">
        <f t="shared" si="1"/>
        <v>Medium Population-Middle Poverty</v>
      </c>
      <c r="B20796" s="35" t="s">
        <v>20815</v>
      </c>
      <c r="C20796" s="37">
        <v>616.0</v>
      </c>
      <c r="D20796" s="37">
        <v>0.128246753246753</v>
      </c>
      <c r="E20796" s="37" t="s">
        <v>15</v>
      </c>
      <c r="F20796" s="37" t="s">
        <v>10</v>
      </c>
    </row>
    <row r="20797">
      <c r="A20797" s="36" t="str">
        <f t="shared" si="1"/>
        <v>Medium Population-Low Poverty</v>
      </c>
      <c r="B20797" s="35" t="s">
        <v>20816</v>
      </c>
      <c r="C20797" s="37">
        <v>1125.0</v>
      </c>
      <c r="D20797" s="37">
        <v>0.0613333333333333</v>
      </c>
      <c r="E20797" s="37" t="s">
        <v>15</v>
      </c>
      <c r="F20797" s="37" t="s">
        <v>9</v>
      </c>
    </row>
    <row r="20798">
      <c r="A20798" s="36" t="str">
        <f t="shared" si="1"/>
        <v>Medium Population-Low Poverty</v>
      </c>
      <c r="B20798" s="35" t="s">
        <v>20817</v>
      </c>
      <c r="C20798" s="37">
        <v>742.0</v>
      </c>
      <c r="D20798" s="37">
        <v>0.0539083557951483</v>
      </c>
      <c r="E20798" s="37" t="s">
        <v>15</v>
      </c>
      <c r="F20798" s="37" t="s">
        <v>9</v>
      </c>
    </row>
    <row r="20799">
      <c r="A20799" s="36" t="str">
        <f t="shared" si="1"/>
        <v>Low Population-Low Poverty</v>
      </c>
      <c r="B20799" s="35" t="s">
        <v>20818</v>
      </c>
      <c r="C20799" s="37">
        <v>238.0</v>
      </c>
      <c r="D20799" s="37">
        <v>0.0546218487394958</v>
      </c>
      <c r="E20799" s="37" t="s">
        <v>16</v>
      </c>
      <c r="F20799" s="37" t="s">
        <v>9</v>
      </c>
    </row>
    <row r="20800">
      <c r="A20800" s="36" t="str">
        <f t="shared" si="1"/>
        <v>Low Population-Middle Poverty</v>
      </c>
      <c r="B20800" s="35" t="s">
        <v>20819</v>
      </c>
      <c r="C20800" s="37">
        <v>413.0</v>
      </c>
      <c r="D20800" s="37">
        <v>0.167070217917676</v>
      </c>
      <c r="E20800" s="37" t="s">
        <v>16</v>
      </c>
      <c r="F20800" s="37" t="s">
        <v>10</v>
      </c>
    </row>
    <row r="20801">
      <c r="A20801" s="36" t="str">
        <f t="shared" si="1"/>
        <v>Medium Population-Middle Poverty</v>
      </c>
      <c r="B20801" s="35" t="s">
        <v>20820</v>
      </c>
      <c r="C20801" s="37">
        <v>1105.0</v>
      </c>
      <c r="D20801" s="37">
        <v>0.11131221719457</v>
      </c>
      <c r="E20801" s="37" t="s">
        <v>15</v>
      </c>
      <c r="F20801" s="37" t="s">
        <v>10</v>
      </c>
    </row>
    <row r="20802">
      <c r="A20802" s="36" t="str">
        <f t="shared" si="1"/>
        <v>Low Population-Low Poverty</v>
      </c>
      <c r="B20802" s="35" t="s">
        <v>20821</v>
      </c>
      <c r="C20802" s="37">
        <v>327.0</v>
      </c>
      <c r="D20802" s="37">
        <v>0.0244648318042813</v>
      </c>
      <c r="E20802" s="37" t="s">
        <v>16</v>
      </c>
      <c r="F20802" s="37" t="s">
        <v>9</v>
      </c>
    </row>
    <row r="20803">
      <c r="A20803" s="36" t="str">
        <f t="shared" si="1"/>
        <v>Medium Population-Low Poverty</v>
      </c>
      <c r="B20803" s="35" t="s">
        <v>20822</v>
      </c>
      <c r="C20803" s="37">
        <v>1342.0</v>
      </c>
      <c r="D20803" s="37">
        <v>0.0380029806259314</v>
      </c>
      <c r="E20803" s="37" t="s">
        <v>15</v>
      </c>
      <c r="F20803" s="37" t="s">
        <v>9</v>
      </c>
    </row>
    <row r="20804">
      <c r="A20804" s="36" t="str">
        <f t="shared" si="1"/>
        <v>Medium Population-Low Poverty</v>
      </c>
      <c r="B20804" s="35" t="s">
        <v>20823</v>
      </c>
      <c r="C20804" s="37">
        <v>728.0</v>
      </c>
      <c r="D20804" s="37">
        <v>0.0686813186813187</v>
      </c>
      <c r="E20804" s="37" t="s">
        <v>15</v>
      </c>
      <c r="F20804" s="37" t="s">
        <v>9</v>
      </c>
    </row>
    <row r="20805">
      <c r="A20805" s="36" t="str">
        <f t="shared" si="1"/>
        <v>Medium Population-Low Poverty</v>
      </c>
      <c r="B20805" s="35" t="s">
        <v>20824</v>
      </c>
      <c r="C20805" s="37">
        <v>686.0</v>
      </c>
      <c r="D20805" s="37">
        <v>0.0787172011661808</v>
      </c>
      <c r="E20805" s="37" t="s">
        <v>15</v>
      </c>
      <c r="F20805" s="37" t="s">
        <v>9</v>
      </c>
    </row>
    <row r="20806">
      <c r="A20806" s="36" t="str">
        <f t="shared" si="1"/>
        <v>High Population-High Poverty</v>
      </c>
      <c r="B20806" s="35" t="s">
        <v>20825</v>
      </c>
      <c r="C20806" s="37">
        <v>24624.0</v>
      </c>
      <c r="D20806" s="37">
        <v>0.366674788823912</v>
      </c>
      <c r="E20806" s="37" t="s">
        <v>14</v>
      </c>
      <c r="F20806" s="37" t="s">
        <v>11</v>
      </c>
    </row>
    <row r="20807">
      <c r="A20807" s="36" t="str">
        <f t="shared" si="1"/>
        <v>High Population-Middle Poverty</v>
      </c>
      <c r="B20807" s="35" t="s">
        <v>20826</v>
      </c>
      <c r="C20807" s="37">
        <v>18692.0</v>
      </c>
      <c r="D20807" s="37">
        <v>0.184035951209073</v>
      </c>
      <c r="E20807" s="37" t="s">
        <v>14</v>
      </c>
      <c r="F20807" s="37" t="s">
        <v>10</v>
      </c>
    </row>
    <row r="20808">
      <c r="A20808" s="36" t="str">
        <f t="shared" si="1"/>
        <v>Low Population-Low Poverty</v>
      </c>
      <c r="B20808" s="35" t="s">
        <v>20827</v>
      </c>
      <c r="C20808" s="37">
        <v>341.0</v>
      </c>
      <c r="D20808" s="37">
        <v>0.0967741935483871</v>
      </c>
      <c r="E20808" s="37" t="s">
        <v>16</v>
      </c>
      <c r="F20808" s="37" t="s">
        <v>9</v>
      </c>
    </row>
    <row r="20809">
      <c r="A20809" s="36" t="str">
        <f t="shared" si="1"/>
        <v>Medium Population-Middle Poverty</v>
      </c>
      <c r="B20809" s="35" t="s">
        <v>20828</v>
      </c>
      <c r="C20809" s="37">
        <v>678.0</v>
      </c>
      <c r="D20809" s="37">
        <v>0.259587020648968</v>
      </c>
      <c r="E20809" s="37" t="s">
        <v>15</v>
      </c>
      <c r="F20809" s="37" t="s">
        <v>10</v>
      </c>
    </row>
    <row r="20810">
      <c r="A20810" s="36" t="str">
        <f t="shared" si="1"/>
        <v>Low Population-Low Poverty</v>
      </c>
      <c r="B20810" s="35" t="s">
        <v>20829</v>
      </c>
      <c r="C20810" s="37">
        <v>381.0</v>
      </c>
      <c r="D20810" s="37">
        <v>0.078740157480315</v>
      </c>
      <c r="E20810" s="37" t="s">
        <v>16</v>
      </c>
      <c r="F20810" s="37" t="s">
        <v>9</v>
      </c>
    </row>
    <row r="20811">
      <c r="A20811" s="36" t="str">
        <f t="shared" si="1"/>
        <v>Medium Population-Low Poverty</v>
      </c>
      <c r="B20811" s="35" t="s">
        <v>20830</v>
      </c>
      <c r="C20811" s="37">
        <v>1614.0</v>
      </c>
      <c r="D20811" s="37">
        <v>0.057001239157373</v>
      </c>
      <c r="E20811" s="37" t="s">
        <v>15</v>
      </c>
      <c r="F20811" s="37" t="s">
        <v>9</v>
      </c>
    </row>
    <row r="20812">
      <c r="A20812" s="36" t="str">
        <f t="shared" si="1"/>
        <v>Medium Population-Middle Poverty</v>
      </c>
      <c r="B20812" s="35" t="s">
        <v>20831</v>
      </c>
      <c r="C20812" s="37">
        <v>1072.0</v>
      </c>
      <c r="D20812" s="37">
        <v>0.156716417910448</v>
      </c>
      <c r="E20812" s="37" t="s">
        <v>15</v>
      </c>
      <c r="F20812" s="37" t="s">
        <v>10</v>
      </c>
    </row>
    <row r="20813">
      <c r="A20813" s="36" t="str">
        <f t="shared" si="1"/>
        <v>Low Population-Middle Poverty</v>
      </c>
      <c r="B20813" s="35" t="s">
        <v>20832</v>
      </c>
      <c r="C20813" s="37">
        <v>256.0</v>
      </c>
      <c r="D20813" s="37">
        <v>0.125</v>
      </c>
      <c r="E20813" s="37" t="s">
        <v>16</v>
      </c>
      <c r="F20813" s="37" t="s">
        <v>10</v>
      </c>
    </row>
    <row r="20814">
      <c r="A20814" s="36" t="str">
        <f t="shared" si="1"/>
        <v>Low Population-Middle Poverty</v>
      </c>
      <c r="B20814" s="35" t="s">
        <v>20833</v>
      </c>
      <c r="C20814" s="37">
        <v>437.0</v>
      </c>
      <c r="D20814" s="37">
        <v>0.212814645308924</v>
      </c>
      <c r="E20814" s="37" t="s">
        <v>16</v>
      </c>
      <c r="F20814" s="37" t="s">
        <v>10</v>
      </c>
    </row>
    <row r="20815">
      <c r="A20815" s="36" t="str">
        <f t="shared" si="1"/>
        <v>Medium Population-Low Poverty</v>
      </c>
      <c r="B20815" s="35" t="s">
        <v>20834</v>
      </c>
      <c r="C20815" s="37">
        <v>2516.0</v>
      </c>
      <c r="D20815" s="37">
        <v>0.0643879173290938</v>
      </c>
      <c r="E20815" s="37" t="s">
        <v>15</v>
      </c>
      <c r="F20815" s="37" t="s">
        <v>9</v>
      </c>
    </row>
    <row r="20816">
      <c r="A20816" s="36" t="str">
        <f t="shared" si="1"/>
        <v>Medium Population-Low Poverty</v>
      </c>
      <c r="B20816" s="35" t="s">
        <v>20835</v>
      </c>
      <c r="C20816" s="37">
        <v>1712.0</v>
      </c>
      <c r="D20816" s="37">
        <v>0.0683411214953271</v>
      </c>
      <c r="E20816" s="37" t="s">
        <v>15</v>
      </c>
      <c r="F20816" s="37" t="s">
        <v>9</v>
      </c>
    </row>
    <row r="20817">
      <c r="A20817" s="36" t="str">
        <f t="shared" si="1"/>
        <v>High Population-High Poverty</v>
      </c>
      <c r="B20817" s="35" t="s">
        <v>20836</v>
      </c>
      <c r="C20817" s="37">
        <v>30884.0</v>
      </c>
      <c r="D20817" s="37">
        <v>0.486595000647584</v>
      </c>
      <c r="E20817" s="37" t="s">
        <v>14</v>
      </c>
      <c r="F20817" s="37" t="s">
        <v>11</v>
      </c>
    </row>
    <row r="20818">
      <c r="A20818" s="36" t="str">
        <f t="shared" si="1"/>
        <v>High Population-Middle Poverty</v>
      </c>
      <c r="B20818" s="35" t="s">
        <v>20837</v>
      </c>
      <c r="C20818" s="37">
        <v>30195.0</v>
      </c>
      <c r="D20818" s="37">
        <v>0.158238118893857</v>
      </c>
      <c r="E20818" s="37" t="s">
        <v>14</v>
      </c>
      <c r="F20818" s="37" t="s">
        <v>10</v>
      </c>
    </row>
    <row r="20819">
      <c r="A20819" s="36" t="str">
        <f t="shared" si="1"/>
        <v>High Population-Low Poverty</v>
      </c>
      <c r="B20819" s="35" t="s">
        <v>20838</v>
      </c>
      <c r="C20819" s="37">
        <v>25814.0</v>
      </c>
      <c r="D20819" s="37">
        <v>0.0527620670953746</v>
      </c>
      <c r="E20819" s="37" t="s">
        <v>14</v>
      </c>
      <c r="F20819" s="37" t="s">
        <v>9</v>
      </c>
    </row>
    <row r="20820">
      <c r="A20820" s="36" t="str">
        <f t="shared" si="1"/>
        <v>Low Population-Low Poverty</v>
      </c>
      <c r="B20820" s="35" t="s">
        <v>20839</v>
      </c>
      <c r="C20820" s="37">
        <v>334.0</v>
      </c>
      <c r="D20820" s="37">
        <v>0.0239520958083832</v>
      </c>
      <c r="E20820" s="37" t="s">
        <v>16</v>
      </c>
      <c r="F20820" s="37" t="s">
        <v>9</v>
      </c>
    </row>
    <row r="20821">
      <c r="A20821" s="36" t="str">
        <f t="shared" si="1"/>
        <v>Low Population-Low Poverty</v>
      </c>
      <c r="B20821" s="35" t="s">
        <v>20840</v>
      </c>
      <c r="C20821" s="37">
        <v>134.0</v>
      </c>
      <c r="D20821" s="37">
        <v>0.0223880597014925</v>
      </c>
      <c r="E20821" s="37" t="s">
        <v>16</v>
      </c>
      <c r="F20821" s="37" t="s">
        <v>9</v>
      </c>
    </row>
    <row r="20822">
      <c r="A20822" s="36" t="str">
        <f t="shared" si="1"/>
        <v>High Population-Middle Poverty</v>
      </c>
      <c r="B20822" s="35" t="s">
        <v>20841</v>
      </c>
      <c r="C20822" s="37">
        <v>34114.0</v>
      </c>
      <c r="D20822" s="37">
        <v>0.28041273377499</v>
      </c>
      <c r="E20822" s="37" t="s">
        <v>14</v>
      </c>
      <c r="F20822" s="37" t="s">
        <v>10</v>
      </c>
    </row>
    <row r="20823">
      <c r="A20823" s="36" t="str">
        <f t="shared" si="1"/>
        <v>Medium Population-Middle Poverty</v>
      </c>
      <c r="B20823" s="35" t="s">
        <v>20842</v>
      </c>
      <c r="C20823" s="37">
        <v>2199.0</v>
      </c>
      <c r="D20823" s="37">
        <v>0.154160982264666</v>
      </c>
      <c r="E20823" s="37" t="s">
        <v>15</v>
      </c>
      <c r="F20823" s="37" t="s">
        <v>10</v>
      </c>
    </row>
    <row r="20824">
      <c r="A20824" s="36" t="str">
        <f t="shared" si="1"/>
        <v>Medium Population-Low Poverty</v>
      </c>
      <c r="B20824" s="35" t="s">
        <v>20843</v>
      </c>
      <c r="C20824" s="37">
        <v>6665.0</v>
      </c>
      <c r="D20824" s="37">
        <v>0.045311327831958</v>
      </c>
      <c r="E20824" s="37" t="s">
        <v>15</v>
      </c>
      <c r="F20824" s="37" t="s">
        <v>9</v>
      </c>
    </row>
    <row r="20825">
      <c r="A20825" s="36" t="str">
        <f t="shared" si="1"/>
        <v>Medium Population-Low Poverty</v>
      </c>
      <c r="B20825" s="35" t="s">
        <v>20844</v>
      </c>
      <c r="C20825" s="37">
        <v>609.0</v>
      </c>
      <c r="D20825" s="37">
        <v>0.0492610837438424</v>
      </c>
      <c r="E20825" s="37" t="s">
        <v>15</v>
      </c>
      <c r="F20825" s="37" t="s">
        <v>9</v>
      </c>
    </row>
    <row r="20826">
      <c r="A20826" s="36" t="str">
        <f t="shared" si="1"/>
        <v>Medium Population-Middle Poverty</v>
      </c>
      <c r="B20826" s="35" t="s">
        <v>20845</v>
      </c>
      <c r="C20826" s="37">
        <v>819.0</v>
      </c>
      <c r="D20826" s="37">
        <v>0.15018315018315</v>
      </c>
      <c r="E20826" s="37" t="s">
        <v>15</v>
      </c>
      <c r="F20826" s="37" t="s">
        <v>10</v>
      </c>
    </row>
    <row r="20827">
      <c r="A20827" s="36" t="str">
        <f t="shared" si="1"/>
        <v>Medium Population-Low Poverty</v>
      </c>
      <c r="B20827" s="35" t="s">
        <v>20846</v>
      </c>
      <c r="C20827" s="37">
        <v>1328.0</v>
      </c>
      <c r="D20827" s="37">
        <v>0.0549698795180723</v>
      </c>
      <c r="E20827" s="37" t="s">
        <v>15</v>
      </c>
      <c r="F20827" s="37" t="s">
        <v>9</v>
      </c>
    </row>
    <row r="20828">
      <c r="A20828" s="36" t="str">
        <f t="shared" si="1"/>
        <v>Medium Population-Middle Poverty</v>
      </c>
      <c r="B20828" s="35" t="s">
        <v>20847</v>
      </c>
      <c r="C20828" s="37">
        <v>2668.0</v>
      </c>
      <c r="D20828" s="37">
        <v>0.124062968515742</v>
      </c>
      <c r="E20828" s="37" t="s">
        <v>15</v>
      </c>
      <c r="F20828" s="37" t="s">
        <v>10</v>
      </c>
    </row>
    <row r="20829">
      <c r="A20829" s="36" t="str">
        <f t="shared" si="1"/>
        <v>Medium Population-Low Poverty</v>
      </c>
      <c r="B20829" s="35" t="s">
        <v>20848</v>
      </c>
      <c r="C20829" s="37">
        <v>2360.0</v>
      </c>
      <c r="D20829" s="37">
        <v>0.063135593220339</v>
      </c>
      <c r="E20829" s="37" t="s">
        <v>15</v>
      </c>
      <c r="F20829" s="37" t="s">
        <v>9</v>
      </c>
    </row>
    <row r="20830">
      <c r="A20830" s="36" t="str">
        <f t="shared" si="1"/>
        <v>Medium Population-Middle Poverty</v>
      </c>
      <c r="B20830" s="35" t="s">
        <v>20849</v>
      </c>
      <c r="C20830" s="37">
        <v>715.0</v>
      </c>
      <c r="D20830" s="37">
        <v>0.132867132867133</v>
      </c>
      <c r="E20830" s="37" t="s">
        <v>15</v>
      </c>
      <c r="F20830" s="37" t="s">
        <v>10</v>
      </c>
    </row>
    <row r="20831">
      <c r="A20831" s="36" t="str">
        <f t="shared" si="1"/>
        <v>Low Population-Low Poverty</v>
      </c>
      <c r="B20831" s="35" t="s">
        <v>20850</v>
      </c>
      <c r="C20831" s="37">
        <v>383.0</v>
      </c>
      <c r="D20831" s="37">
        <v>0.00522193211488251</v>
      </c>
      <c r="E20831" s="37" t="s">
        <v>16</v>
      </c>
      <c r="F20831" s="37" t="s">
        <v>9</v>
      </c>
    </row>
    <row r="20832">
      <c r="A20832" s="36" t="str">
        <f t="shared" si="1"/>
        <v>Medium Population-Middle Poverty</v>
      </c>
      <c r="B20832" s="35" t="s">
        <v>20851</v>
      </c>
      <c r="C20832" s="37">
        <v>4882.0</v>
      </c>
      <c r="D20832" s="37">
        <v>0.175952478492421</v>
      </c>
      <c r="E20832" s="37" t="s">
        <v>15</v>
      </c>
      <c r="F20832" s="37" t="s">
        <v>10</v>
      </c>
    </row>
    <row r="20833">
      <c r="A20833" s="36" t="str">
        <f t="shared" si="1"/>
        <v>Medium Population-Low Poverty</v>
      </c>
      <c r="B20833" s="35" t="s">
        <v>20852</v>
      </c>
      <c r="C20833" s="37">
        <v>1154.0</v>
      </c>
      <c r="D20833" s="37">
        <v>0.0537261698440208</v>
      </c>
      <c r="E20833" s="37" t="s">
        <v>15</v>
      </c>
      <c r="F20833" s="37" t="s">
        <v>9</v>
      </c>
    </row>
    <row r="20834">
      <c r="A20834" s="36" t="str">
        <f t="shared" si="1"/>
        <v>Low Population-Middle Poverty</v>
      </c>
      <c r="B20834" s="35" t="s">
        <v>20853</v>
      </c>
      <c r="C20834" s="37">
        <v>229.0</v>
      </c>
      <c r="D20834" s="37">
        <v>0.126637554585153</v>
      </c>
      <c r="E20834" s="37" t="s">
        <v>16</v>
      </c>
      <c r="F20834" s="37" t="s">
        <v>10</v>
      </c>
    </row>
    <row r="20835">
      <c r="A20835" s="36" t="str">
        <f t="shared" si="1"/>
        <v>Medium Population-Low Poverty</v>
      </c>
      <c r="B20835" s="35" t="s">
        <v>20854</v>
      </c>
      <c r="C20835" s="37">
        <v>1994.0</v>
      </c>
      <c r="D20835" s="37">
        <v>0.0697091273821464</v>
      </c>
      <c r="E20835" s="37" t="s">
        <v>15</v>
      </c>
      <c r="F20835" s="37" t="s">
        <v>9</v>
      </c>
    </row>
    <row r="20836">
      <c r="A20836" s="36" t="str">
        <f t="shared" si="1"/>
        <v>Low Population-Middle Poverty</v>
      </c>
      <c r="B20836" s="35" t="s">
        <v>20855</v>
      </c>
      <c r="C20836" s="37">
        <v>414.0</v>
      </c>
      <c r="D20836" s="37">
        <v>0.101449275362319</v>
      </c>
      <c r="E20836" s="37" t="s">
        <v>16</v>
      </c>
      <c r="F20836" s="37" t="s">
        <v>10</v>
      </c>
    </row>
    <row r="20837">
      <c r="A20837" s="36" t="str">
        <f t="shared" si="1"/>
        <v>Low Population-Low Poverty</v>
      </c>
      <c r="B20837" s="35" t="s">
        <v>20856</v>
      </c>
      <c r="C20837" s="37">
        <v>295.0</v>
      </c>
      <c r="D20837" s="37">
        <v>0.0610169491525424</v>
      </c>
      <c r="E20837" s="37" t="s">
        <v>16</v>
      </c>
      <c r="F20837" s="37" t="s">
        <v>9</v>
      </c>
    </row>
    <row r="20838">
      <c r="A20838" s="36" t="str">
        <f t="shared" si="1"/>
        <v>Low Population-Middle Poverty</v>
      </c>
      <c r="B20838" s="35" t="s">
        <v>20857</v>
      </c>
      <c r="C20838" s="37">
        <v>221.0</v>
      </c>
      <c r="D20838" s="37">
        <v>0.108597285067873</v>
      </c>
      <c r="E20838" s="37" t="s">
        <v>16</v>
      </c>
      <c r="F20838" s="37" t="s">
        <v>10</v>
      </c>
    </row>
    <row r="20839">
      <c r="A20839" s="36" t="str">
        <f t="shared" si="1"/>
        <v>High Population-Low Poverty</v>
      </c>
      <c r="B20839" s="35" t="s">
        <v>20858</v>
      </c>
      <c r="C20839" s="37">
        <v>13975.0</v>
      </c>
      <c r="D20839" s="37">
        <v>0.0458676207513417</v>
      </c>
      <c r="E20839" s="37" t="s">
        <v>14</v>
      </c>
      <c r="F20839" s="37" t="s">
        <v>9</v>
      </c>
    </row>
    <row r="20840">
      <c r="A20840" s="36" t="str">
        <f t="shared" si="1"/>
        <v>Medium Population-Low Poverty</v>
      </c>
      <c r="B20840" s="35" t="s">
        <v>20859</v>
      </c>
      <c r="C20840" s="37">
        <v>1194.0</v>
      </c>
      <c r="D20840" s="37">
        <v>0.0569514237855946</v>
      </c>
      <c r="E20840" s="37" t="s">
        <v>15</v>
      </c>
      <c r="F20840" s="37" t="s">
        <v>9</v>
      </c>
    </row>
    <row r="20841">
      <c r="A20841" s="36" t="str">
        <f t="shared" si="1"/>
        <v>Low Population-Low Poverty</v>
      </c>
      <c r="B20841" s="35" t="s">
        <v>20860</v>
      </c>
      <c r="C20841" s="37">
        <v>104.0</v>
      </c>
      <c r="D20841" s="37">
        <v>0.0</v>
      </c>
      <c r="E20841" s="37" t="s">
        <v>16</v>
      </c>
      <c r="F20841" s="37" t="s">
        <v>9</v>
      </c>
    </row>
    <row r="20842">
      <c r="A20842" s="36" t="str">
        <f t="shared" si="1"/>
        <v>Medium Population-Low Poverty</v>
      </c>
      <c r="B20842" s="35" t="s">
        <v>20861</v>
      </c>
      <c r="C20842" s="37">
        <v>7860.0</v>
      </c>
      <c r="D20842" s="37">
        <v>0.0636132315521628</v>
      </c>
      <c r="E20842" s="37" t="s">
        <v>15</v>
      </c>
      <c r="F20842" s="37" t="s">
        <v>9</v>
      </c>
    </row>
    <row r="20843">
      <c r="A20843" s="36" t="str">
        <f t="shared" si="1"/>
        <v>Low Population-Low Poverty</v>
      </c>
      <c r="B20843" s="35" t="s">
        <v>20862</v>
      </c>
      <c r="C20843" s="37">
        <v>195.0</v>
      </c>
      <c r="D20843" s="37">
        <v>0.0923076923076923</v>
      </c>
      <c r="E20843" s="37" t="s">
        <v>16</v>
      </c>
      <c r="F20843" s="37" t="s">
        <v>9</v>
      </c>
    </row>
    <row r="20844">
      <c r="A20844" s="36" t="str">
        <f t="shared" si="1"/>
        <v>Medium Population-Low Poverty</v>
      </c>
      <c r="B20844" s="35" t="s">
        <v>20863</v>
      </c>
      <c r="C20844" s="37">
        <v>2992.0</v>
      </c>
      <c r="D20844" s="37">
        <v>0.0989304812834225</v>
      </c>
      <c r="E20844" s="37" t="s">
        <v>15</v>
      </c>
      <c r="F20844" s="37" t="s">
        <v>9</v>
      </c>
    </row>
    <row r="20845">
      <c r="A20845" s="36" t="str">
        <f t="shared" si="1"/>
        <v>Medium Population-Low Poverty</v>
      </c>
      <c r="B20845" s="35" t="s">
        <v>20864</v>
      </c>
      <c r="C20845" s="37">
        <v>1224.0</v>
      </c>
      <c r="D20845" s="37">
        <v>0.0285947712418301</v>
      </c>
      <c r="E20845" s="37" t="s">
        <v>15</v>
      </c>
      <c r="F20845" s="37" t="s">
        <v>9</v>
      </c>
    </row>
    <row r="20846">
      <c r="A20846" s="36" t="str">
        <f t="shared" si="1"/>
        <v>Medium Population-Low Poverty</v>
      </c>
      <c r="B20846" s="35" t="s">
        <v>20865</v>
      </c>
      <c r="C20846" s="37">
        <v>533.0</v>
      </c>
      <c r="D20846" s="37">
        <v>0.0337711069418387</v>
      </c>
      <c r="E20846" s="37" t="s">
        <v>15</v>
      </c>
      <c r="F20846" s="37" t="s">
        <v>9</v>
      </c>
    </row>
    <row r="20847">
      <c r="A20847" s="36" t="str">
        <f t="shared" si="1"/>
        <v>Medium Population-Low Poverty</v>
      </c>
      <c r="B20847" s="35" t="s">
        <v>20866</v>
      </c>
      <c r="C20847" s="37">
        <v>796.0</v>
      </c>
      <c r="D20847" s="37">
        <v>0.0703517587939698</v>
      </c>
      <c r="E20847" s="37" t="s">
        <v>15</v>
      </c>
      <c r="F20847" s="37" t="s">
        <v>9</v>
      </c>
    </row>
    <row r="20848">
      <c r="A20848" s="36" t="str">
        <f t="shared" si="1"/>
        <v>Medium Population-Low Poverty</v>
      </c>
      <c r="B20848" s="35" t="s">
        <v>20867</v>
      </c>
      <c r="C20848" s="37">
        <v>1716.0</v>
      </c>
      <c r="D20848" s="37">
        <v>0.0559440559440559</v>
      </c>
      <c r="E20848" s="37" t="s">
        <v>15</v>
      </c>
      <c r="F20848" s="37" t="s">
        <v>9</v>
      </c>
    </row>
    <row r="20849">
      <c r="A20849" s="36" t="str">
        <f t="shared" si="1"/>
        <v>Medium Population-Middle Poverty</v>
      </c>
      <c r="B20849" s="35" t="s">
        <v>20868</v>
      </c>
      <c r="C20849" s="37">
        <v>1553.0</v>
      </c>
      <c r="D20849" s="37">
        <v>0.117836445589182</v>
      </c>
      <c r="E20849" s="37" t="s">
        <v>15</v>
      </c>
      <c r="F20849" s="37" t="s">
        <v>10</v>
      </c>
    </row>
    <row r="20850">
      <c r="A20850" s="36" t="str">
        <f t="shared" si="1"/>
        <v>High Population-Middle Poverty</v>
      </c>
      <c r="B20850" s="35" t="s">
        <v>20869</v>
      </c>
      <c r="C20850" s="37">
        <v>13864.0</v>
      </c>
      <c r="D20850" s="37">
        <v>0.194099826889786</v>
      </c>
      <c r="E20850" s="37" t="s">
        <v>14</v>
      </c>
      <c r="F20850" s="37" t="s">
        <v>10</v>
      </c>
    </row>
    <row r="20851">
      <c r="A20851" s="36" t="str">
        <f t="shared" si="1"/>
        <v>Medium Population-Low Poverty</v>
      </c>
      <c r="B20851" s="35" t="s">
        <v>20870</v>
      </c>
      <c r="C20851" s="37">
        <v>1308.0</v>
      </c>
      <c r="D20851" s="37">
        <v>0.0932721712538226</v>
      </c>
      <c r="E20851" s="37" t="s">
        <v>15</v>
      </c>
      <c r="F20851" s="37" t="s">
        <v>9</v>
      </c>
    </row>
    <row r="20852">
      <c r="A20852" s="36" t="str">
        <f t="shared" si="1"/>
        <v>Low Population-Low Poverty</v>
      </c>
      <c r="B20852" s="35" t="s">
        <v>20871</v>
      </c>
      <c r="C20852" s="37">
        <v>304.0</v>
      </c>
      <c r="D20852" s="37">
        <v>0.0625</v>
      </c>
      <c r="E20852" s="37" t="s">
        <v>16</v>
      </c>
      <c r="F20852" s="37" t="s">
        <v>9</v>
      </c>
    </row>
    <row r="20853">
      <c r="A20853" s="36" t="str">
        <f t="shared" si="1"/>
        <v>Medium Population-Low Poverty</v>
      </c>
      <c r="B20853" s="35" t="s">
        <v>20872</v>
      </c>
      <c r="C20853" s="37">
        <v>898.0</v>
      </c>
      <c r="D20853" s="37">
        <v>0.0267260579064588</v>
      </c>
      <c r="E20853" s="37" t="s">
        <v>15</v>
      </c>
      <c r="F20853" s="37" t="s">
        <v>9</v>
      </c>
    </row>
    <row r="20854">
      <c r="A20854" s="36" t="str">
        <f t="shared" si="1"/>
        <v>Medium Population-Low Poverty</v>
      </c>
      <c r="B20854" s="35" t="s">
        <v>20873</v>
      </c>
      <c r="C20854" s="37">
        <v>6494.0</v>
      </c>
      <c r="D20854" s="37">
        <v>0.0615953187557746</v>
      </c>
      <c r="E20854" s="37" t="s">
        <v>15</v>
      </c>
      <c r="F20854" s="37" t="s">
        <v>9</v>
      </c>
    </row>
    <row r="20855">
      <c r="A20855" s="36" t="str">
        <f t="shared" si="1"/>
        <v>Medium Population-Middle Poverty</v>
      </c>
      <c r="B20855" s="35" t="s">
        <v>20874</v>
      </c>
      <c r="C20855" s="37">
        <v>8017.0</v>
      </c>
      <c r="D20855" s="37">
        <v>0.178246226768118</v>
      </c>
      <c r="E20855" s="37" t="s">
        <v>15</v>
      </c>
      <c r="F20855" s="37" t="s">
        <v>10</v>
      </c>
    </row>
    <row r="20856">
      <c r="A20856" s="36" t="str">
        <f t="shared" si="1"/>
        <v>Medium Population-Middle Poverty</v>
      </c>
      <c r="B20856" s="35" t="s">
        <v>20875</v>
      </c>
      <c r="C20856" s="37">
        <v>818.0</v>
      </c>
      <c r="D20856" s="37">
        <v>0.19559902200489</v>
      </c>
      <c r="E20856" s="37" t="s">
        <v>15</v>
      </c>
      <c r="F20856" s="37" t="s">
        <v>10</v>
      </c>
    </row>
    <row r="20857">
      <c r="A20857" s="36" t="str">
        <f t="shared" si="1"/>
        <v>Medium Population-Low Poverty</v>
      </c>
      <c r="B20857" s="35" t="s">
        <v>20876</v>
      </c>
      <c r="C20857" s="37">
        <v>561.0</v>
      </c>
      <c r="D20857" s="37">
        <v>0.0427807486631016</v>
      </c>
      <c r="E20857" s="37" t="s">
        <v>15</v>
      </c>
      <c r="F20857" s="37" t="s">
        <v>9</v>
      </c>
    </row>
    <row r="20858">
      <c r="A20858" s="36" t="str">
        <f t="shared" si="1"/>
        <v>Medium Population-Low Poverty</v>
      </c>
      <c r="B20858" s="35" t="s">
        <v>20877</v>
      </c>
      <c r="C20858" s="37">
        <v>1792.0</v>
      </c>
      <c r="D20858" s="37">
        <v>0.0452008928571429</v>
      </c>
      <c r="E20858" s="37" t="s">
        <v>15</v>
      </c>
      <c r="F20858" s="37" t="s">
        <v>9</v>
      </c>
    </row>
    <row r="20859">
      <c r="A20859" s="36" t="str">
        <f t="shared" si="1"/>
        <v>Medium Population-Low Poverty</v>
      </c>
      <c r="B20859" s="35" t="s">
        <v>20878</v>
      </c>
      <c r="C20859" s="37">
        <v>1310.0</v>
      </c>
      <c r="D20859" s="37">
        <v>0.0885496183206107</v>
      </c>
      <c r="E20859" s="37" t="s">
        <v>15</v>
      </c>
      <c r="F20859" s="37" t="s">
        <v>9</v>
      </c>
    </row>
    <row r="20860">
      <c r="A20860" s="36" t="str">
        <f t="shared" si="1"/>
        <v>Medium Population-Low Poverty</v>
      </c>
      <c r="B20860" s="35" t="s">
        <v>20879</v>
      </c>
      <c r="C20860" s="37">
        <v>3800.0</v>
      </c>
      <c r="D20860" s="37">
        <v>0.0944736842105263</v>
      </c>
      <c r="E20860" s="37" t="s">
        <v>15</v>
      </c>
      <c r="F20860" s="37" t="s">
        <v>9</v>
      </c>
    </row>
    <row r="20861">
      <c r="A20861" s="36" t="str">
        <f t="shared" si="1"/>
        <v>Medium Population-Middle Poverty</v>
      </c>
      <c r="B20861" s="35" t="s">
        <v>20880</v>
      </c>
      <c r="C20861" s="37">
        <v>694.0</v>
      </c>
      <c r="D20861" s="37">
        <v>0.148414985590778</v>
      </c>
      <c r="E20861" s="37" t="s">
        <v>15</v>
      </c>
      <c r="F20861" s="37" t="s">
        <v>10</v>
      </c>
    </row>
    <row r="20862">
      <c r="A20862" s="36" t="str">
        <f t="shared" si="1"/>
        <v>Medium Population-Middle Poverty</v>
      </c>
      <c r="B20862" s="35" t="s">
        <v>20881</v>
      </c>
      <c r="C20862" s="37">
        <v>4187.0</v>
      </c>
      <c r="D20862" s="37">
        <v>0.162407451636016</v>
      </c>
      <c r="E20862" s="37" t="s">
        <v>15</v>
      </c>
      <c r="F20862" s="37" t="s">
        <v>10</v>
      </c>
    </row>
    <row r="20863">
      <c r="A20863" s="36" t="str">
        <f t="shared" si="1"/>
        <v>Medium Population-Low Poverty</v>
      </c>
      <c r="B20863" s="35" t="s">
        <v>20882</v>
      </c>
      <c r="C20863" s="37">
        <v>1124.0</v>
      </c>
      <c r="D20863" s="37">
        <v>0.00800711743772242</v>
      </c>
      <c r="E20863" s="37" t="s">
        <v>15</v>
      </c>
      <c r="F20863" s="37" t="s">
        <v>9</v>
      </c>
    </row>
    <row r="20864">
      <c r="A20864" s="36" t="str">
        <f t="shared" si="1"/>
        <v>Medium Population-Low Poverty</v>
      </c>
      <c r="B20864" s="35" t="s">
        <v>20883</v>
      </c>
      <c r="C20864" s="37">
        <v>4126.0</v>
      </c>
      <c r="D20864" s="37">
        <v>0.0998545807077072</v>
      </c>
      <c r="E20864" s="37" t="s">
        <v>15</v>
      </c>
      <c r="F20864" s="37" t="s">
        <v>9</v>
      </c>
    </row>
    <row r="20865">
      <c r="A20865" s="36" t="str">
        <f t="shared" si="1"/>
        <v>Medium Population-Low Poverty</v>
      </c>
      <c r="B20865" s="35" t="s">
        <v>20884</v>
      </c>
      <c r="C20865" s="37">
        <v>5018.0</v>
      </c>
      <c r="D20865" s="37">
        <v>0.0803108808290155</v>
      </c>
      <c r="E20865" s="37" t="s">
        <v>15</v>
      </c>
      <c r="F20865" s="37" t="s">
        <v>9</v>
      </c>
    </row>
    <row r="20866">
      <c r="A20866" s="36" t="str">
        <f t="shared" si="1"/>
        <v>Medium Population-Middle Poverty</v>
      </c>
      <c r="B20866" s="35" t="s">
        <v>20885</v>
      </c>
      <c r="C20866" s="37">
        <v>1224.0</v>
      </c>
      <c r="D20866" s="37">
        <v>0.122549019607843</v>
      </c>
      <c r="E20866" s="37" t="s">
        <v>15</v>
      </c>
      <c r="F20866" s="37" t="s">
        <v>10</v>
      </c>
    </row>
    <row r="20867">
      <c r="A20867" s="36" t="str">
        <f t="shared" si="1"/>
        <v>Medium Population-Middle Poverty</v>
      </c>
      <c r="B20867" s="35" t="s">
        <v>20886</v>
      </c>
      <c r="C20867" s="37">
        <v>1455.0</v>
      </c>
      <c r="D20867" s="37">
        <v>0.120274914089347</v>
      </c>
      <c r="E20867" s="37" t="s">
        <v>15</v>
      </c>
      <c r="F20867" s="37" t="s">
        <v>10</v>
      </c>
    </row>
    <row r="20868">
      <c r="A20868" s="36" t="str">
        <f t="shared" si="1"/>
        <v>Medium Population-Low Poverty</v>
      </c>
      <c r="B20868" s="35" t="s">
        <v>20887</v>
      </c>
      <c r="C20868" s="37">
        <v>1831.0</v>
      </c>
      <c r="D20868" s="37">
        <v>0.0617149098853086</v>
      </c>
      <c r="E20868" s="37" t="s">
        <v>15</v>
      </c>
      <c r="F20868" s="37" t="s">
        <v>9</v>
      </c>
    </row>
    <row r="20869">
      <c r="A20869" s="36" t="str">
        <f t="shared" si="1"/>
        <v>Medium Population-Middle Poverty</v>
      </c>
      <c r="B20869" s="35" t="s">
        <v>20888</v>
      </c>
      <c r="C20869" s="37">
        <v>771.0</v>
      </c>
      <c r="D20869" s="37">
        <v>0.127107652399481</v>
      </c>
      <c r="E20869" s="37" t="s">
        <v>15</v>
      </c>
      <c r="F20869" s="37" t="s">
        <v>10</v>
      </c>
    </row>
    <row r="20870">
      <c r="A20870" s="36" t="str">
        <f t="shared" si="1"/>
        <v>Medium Population-Low Poverty</v>
      </c>
      <c r="B20870" s="35" t="s">
        <v>20889</v>
      </c>
      <c r="C20870" s="37">
        <v>942.0</v>
      </c>
      <c r="D20870" s="37">
        <v>0.09447983014862</v>
      </c>
      <c r="E20870" s="37" t="s">
        <v>15</v>
      </c>
      <c r="F20870" s="37" t="s">
        <v>9</v>
      </c>
    </row>
    <row r="20871">
      <c r="A20871" s="36" t="str">
        <f t="shared" si="1"/>
        <v>High Population-Middle Poverty</v>
      </c>
      <c r="B20871" s="35" t="s">
        <v>20890</v>
      </c>
      <c r="C20871" s="37">
        <v>20856.0</v>
      </c>
      <c r="D20871" s="37">
        <v>0.2810222477944</v>
      </c>
      <c r="E20871" s="37" t="s">
        <v>14</v>
      </c>
      <c r="F20871" s="37" t="s">
        <v>10</v>
      </c>
    </row>
    <row r="20872">
      <c r="A20872" s="36" t="str">
        <f t="shared" si="1"/>
        <v>Medium Population-Low Poverty</v>
      </c>
      <c r="B20872" s="35" t="s">
        <v>20891</v>
      </c>
      <c r="C20872" s="37">
        <v>2142.0</v>
      </c>
      <c r="D20872" s="37">
        <v>0.0929038281979458</v>
      </c>
      <c r="E20872" s="37" t="s">
        <v>15</v>
      </c>
      <c r="F20872" s="37" t="s">
        <v>9</v>
      </c>
    </row>
    <row r="20873">
      <c r="A20873" s="36" t="str">
        <f t="shared" si="1"/>
        <v>Medium Population-Low Poverty</v>
      </c>
      <c r="B20873" s="35" t="s">
        <v>20892</v>
      </c>
      <c r="C20873" s="37">
        <v>660.0</v>
      </c>
      <c r="D20873" s="37">
        <v>0.053030303030303</v>
      </c>
      <c r="E20873" s="37" t="s">
        <v>15</v>
      </c>
      <c r="F20873" s="37" t="s">
        <v>9</v>
      </c>
    </row>
    <row r="20874">
      <c r="A20874" s="36" t="str">
        <f t="shared" si="1"/>
        <v>Medium Population-Low Poverty</v>
      </c>
      <c r="B20874" s="35" t="s">
        <v>20893</v>
      </c>
      <c r="C20874" s="37">
        <v>665.0</v>
      </c>
      <c r="D20874" s="37">
        <v>0.0360902255639098</v>
      </c>
      <c r="E20874" s="37" t="s">
        <v>15</v>
      </c>
      <c r="F20874" s="37" t="s">
        <v>9</v>
      </c>
    </row>
    <row r="20875">
      <c r="A20875" s="36" t="str">
        <f t="shared" si="1"/>
        <v>Medium Population-Low Poverty</v>
      </c>
      <c r="B20875" s="35" t="s">
        <v>20894</v>
      </c>
      <c r="C20875" s="37">
        <v>672.0</v>
      </c>
      <c r="D20875" s="37">
        <v>0.099702380952381</v>
      </c>
      <c r="E20875" s="37" t="s">
        <v>15</v>
      </c>
      <c r="F20875" s="37" t="s">
        <v>9</v>
      </c>
    </row>
    <row r="20876">
      <c r="A20876" s="36" t="str">
        <f t="shared" si="1"/>
        <v>Medium Population-Middle Poverty</v>
      </c>
      <c r="B20876" s="35" t="s">
        <v>20895</v>
      </c>
      <c r="C20876" s="37">
        <v>744.0</v>
      </c>
      <c r="D20876" s="37">
        <v>0.120967741935484</v>
      </c>
      <c r="E20876" s="37" t="s">
        <v>15</v>
      </c>
      <c r="F20876" s="37" t="s">
        <v>10</v>
      </c>
    </row>
    <row r="20877">
      <c r="A20877" s="36" t="str">
        <f t="shared" si="1"/>
        <v>Medium Population-Middle Poverty</v>
      </c>
      <c r="B20877" s="35" t="s">
        <v>20896</v>
      </c>
      <c r="C20877" s="37">
        <v>1079.0</v>
      </c>
      <c r="D20877" s="37">
        <v>0.127896200185357</v>
      </c>
      <c r="E20877" s="37" t="s">
        <v>15</v>
      </c>
      <c r="F20877" s="37" t="s">
        <v>10</v>
      </c>
    </row>
    <row r="20878">
      <c r="A20878" s="36" t="str">
        <f t="shared" si="1"/>
        <v>Low Population-Middle Poverty</v>
      </c>
      <c r="B20878" s="35" t="s">
        <v>20897</v>
      </c>
      <c r="C20878" s="37">
        <v>435.0</v>
      </c>
      <c r="D20878" s="37">
        <v>0.174712643678161</v>
      </c>
      <c r="E20878" s="37" t="s">
        <v>16</v>
      </c>
      <c r="F20878" s="37" t="s">
        <v>10</v>
      </c>
    </row>
    <row r="20879">
      <c r="A20879" s="36" t="str">
        <f t="shared" si="1"/>
        <v>Medium Population-Middle Poverty</v>
      </c>
      <c r="B20879" s="35" t="s">
        <v>20898</v>
      </c>
      <c r="C20879" s="37">
        <v>901.0</v>
      </c>
      <c r="D20879" s="37">
        <v>0.152053274139845</v>
      </c>
      <c r="E20879" s="37" t="s">
        <v>15</v>
      </c>
      <c r="F20879" s="37" t="s">
        <v>10</v>
      </c>
    </row>
    <row r="20880">
      <c r="A20880" s="36" t="str">
        <f t="shared" si="1"/>
        <v>Low Population-Low Poverty</v>
      </c>
      <c r="B20880" s="35" t="s">
        <v>20899</v>
      </c>
      <c r="C20880" s="37">
        <v>290.0</v>
      </c>
      <c r="D20880" s="37">
        <v>0.0793103448275862</v>
      </c>
      <c r="E20880" s="37" t="s">
        <v>16</v>
      </c>
      <c r="F20880" s="37" t="s">
        <v>9</v>
      </c>
    </row>
    <row r="20881">
      <c r="A20881" s="36" t="str">
        <f t="shared" si="1"/>
        <v>Medium Population-Middle Poverty</v>
      </c>
      <c r="B20881" s="35" t="s">
        <v>20900</v>
      </c>
      <c r="C20881" s="37">
        <v>2125.0</v>
      </c>
      <c r="D20881" s="37">
        <v>0.113882352941176</v>
      </c>
      <c r="E20881" s="37" t="s">
        <v>15</v>
      </c>
      <c r="F20881" s="37" t="s">
        <v>10</v>
      </c>
    </row>
    <row r="20882">
      <c r="A20882" s="36" t="str">
        <f t="shared" si="1"/>
        <v>High Population-Middle Poverty</v>
      </c>
      <c r="B20882" s="35" t="s">
        <v>20901</v>
      </c>
      <c r="C20882" s="37">
        <v>21383.0</v>
      </c>
      <c r="D20882" s="37">
        <v>0.177103306364869</v>
      </c>
      <c r="E20882" s="37" t="s">
        <v>14</v>
      </c>
      <c r="F20882" s="37" t="s">
        <v>10</v>
      </c>
    </row>
    <row r="20883">
      <c r="A20883" s="36" t="str">
        <f t="shared" si="1"/>
        <v>Low Population-Middle Poverty</v>
      </c>
      <c r="B20883" s="35" t="s">
        <v>20902</v>
      </c>
      <c r="C20883" s="37">
        <v>238.0</v>
      </c>
      <c r="D20883" s="37">
        <v>0.180672268907563</v>
      </c>
      <c r="E20883" s="37" t="s">
        <v>16</v>
      </c>
      <c r="F20883" s="37" t="s">
        <v>10</v>
      </c>
    </row>
    <row r="20884">
      <c r="A20884" s="36" t="str">
        <f t="shared" si="1"/>
        <v>Low Population-Impoverished</v>
      </c>
      <c r="B20884" s="35" t="s">
        <v>20903</v>
      </c>
      <c r="C20884" s="37">
        <v>79.0</v>
      </c>
      <c r="D20884" s="37">
        <v>0.848101265822785</v>
      </c>
      <c r="E20884" s="37" t="s">
        <v>16</v>
      </c>
      <c r="F20884" s="37" t="s">
        <v>12</v>
      </c>
    </row>
    <row r="20885">
      <c r="A20885" s="36" t="str">
        <f t="shared" si="1"/>
        <v>Medium Population-Middle Poverty</v>
      </c>
      <c r="B20885" s="35" t="s">
        <v>20904</v>
      </c>
      <c r="C20885" s="37">
        <v>989.0</v>
      </c>
      <c r="D20885" s="37">
        <v>0.129423660262892</v>
      </c>
      <c r="E20885" s="37" t="s">
        <v>15</v>
      </c>
      <c r="F20885" s="37" t="s">
        <v>10</v>
      </c>
    </row>
    <row r="20886">
      <c r="A20886" s="36" t="str">
        <f t="shared" si="1"/>
        <v>Medium Population-Middle Poverty</v>
      </c>
      <c r="B20886" s="35" t="s">
        <v>20905</v>
      </c>
      <c r="C20886" s="37">
        <v>1658.0</v>
      </c>
      <c r="D20886" s="37">
        <v>0.139324487334138</v>
      </c>
      <c r="E20886" s="37" t="s">
        <v>15</v>
      </c>
      <c r="F20886" s="37" t="s">
        <v>10</v>
      </c>
    </row>
    <row r="20887">
      <c r="A20887" s="36" t="str">
        <f t="shared" si="1"/>
        <v>High Population-Middle Poverty</v>
      </c>
      <c r="B20887" s="35" t="s">
        <v>20906</v>
      </c>
      <c r="C20887" s="37">
        <v>12057.0</v>
      </c>
      <c r="D20887" s="37">
        <v>0.123496723894833</v>
      </c>
      <c r="E20887" s="37" t="s">
        <v>14</v>
      </c>
      <c r="F20887" s="37" t="s">
        <v>10</v>
      </c>
    </row>
    <row r="20888">
      <c r="A20888" s="36" t="str">
        <f t="shared" si="1"/>
        <v>Low Population-Low Poverty</v>
      </c>
      <c r="B20888" s="35" t="s">
        <v>20907</v>
      </c>
      <c r="C20888" s="37">
        <v>145.0</v>
      </c>
      <c r="D20888" s="37">
        <v>0.0551724137931034</v>
      </c>
      <c r="E20888" s="37" t="s">
        <v>16</v>
      </c>
      <c r="F20888" s="37" t="s">
        <v>9</v>
      </c>
    </row>
    <row r="20889">
      <c r="A20889" s="36" t="str">
        <f t="shared" si="1"/>
        <v>Medium Population-Middle Poverty</v>
      </c>
      <c r="B20889" s="35" t="s">
        <v>20908</v>
      </c>
      <c r="C20889" s="37">
        <v>7735.0</v>
      </c>
      <c r="D20889" s="37">
        <v>0.102908855850032</v>
      </c>
      <c r="E20889" s="37" t="s">
        <v>15</v>
      </c>
      <c r="F20889" s="37" t="s">
        <v>10</v>
      </c>
    </row>
    <row r="20890">
      <c r="A20890" s="36" t="str">
        <f t="shared" si="1"/>
        <v>Medium Population-Middle Poverty</v>
      </c>
      <c r="B20890" s="35" t="s">
        <v>20909</v>
      </c>
      <c r="C20890" s="37">
        <v>5925.0</v>
      </c>
      <c r="D20890" s="37">
        <v>0.124050632911392</v>
      </c>
      <c r="E20890" s="37" t="s">
        <v>15</v>
      </c>
      <c r="F20890" s="37" t="s">
        <v>10</v>
      </c>
    </row>
    <row r="20891">
      <c r="A20891" s="36" t="str">
        <f t="shared" si="1"/>
        <v>Low Population-Middle Poverty</v>
      </c>
      <c r="B20891" s="35" t="s">
        <v>20910</v>
      </c>
      <c r="C20891" s="37">
        <v>189.0</v>
      </c>
      <c r="D20891" s="37">
        <v>0.17989417989418</v>
      </c>
      <c r="E20891" s="37" t="s">
        <v>16</v>
      </c>
      <c r="F20891" s="37" t="s">
        <v>10</v>
      </c>
    </row>
    <row r="20892">
      <c r="A20892" s="36" t="str">
        <f t="shared" si="1"/>
        <v>Medium Population-Middle Poverty</v>
      </c>
      <c r="B20892" s="35" t="s">
        <v>20911</v>
      </c>
      <c r="C20892" s="37">
        <v>2698.0</v>
      </c>
      <c r="D20892" s="37">
        <v>0.101186063750927</v>
      </c>
      <c r="E20892" s="37" t="s">
        <v>15</v>
      </c>
      <c r="F20892" s="37" t="s">
        <v>10</v>
      </c>
    </row>
    <row r="20893">
      <c r="A20893" s="36" t="str">
        <f t="shared" si="1"/>
        <v>Medium Population-Middle Poverty</v>
      </c>
      <c r="B20893" s="35" t="s">
        <v>20912</v>
      </c>
      <c r="C20893" s="37">
        <v>1912.0</v>
      </c>
      <c r="D20893" s="37">
        <v>0.141213389121339</v>
      </c>
      <c r="E20893" s="37" t="s">
        <v>15</v>
      </c>
      <c r="F20893" s="37" t="s">
        <v>10</v>
      </c>
    </row>
    <row r="20894">
      <c r="A20894" s="36" t="str">
        <f t="shared" si="1"/>
        <v>Medium Population-Low Poverty</v>
      </c>
      <c r="B20894" s="35" t="s">
        <v>20913</v>
      </c>
      <c r="C20894" s="37">
        <v>1686.0</v>
      </c>
      <c r="D20894" s="37">
        <v>0.0255041518386714</v>
      </c>
      <c r="E20894" s="37" t="s">
        <v>15</v>
      </c>
      <c r="F20894" s="37" t="s">
        <v>9</v>
      </c>
    </row>
    <row r="20895">
      <c r="A20895" s="36" t="str">
        <f t="shared" si="1"/>
        <v>High Population-Middle Poverty</v>
      </c>
      <c r="B20895" s="35" t="s">
        <v>20914</v>
      </c>
      <c r="C20895" s="37">
        <v>30550.0</v>
      </c>
      <c r="D20895" s="37">
        <v>0.229427168576105</v>
      </c>
      <c r="E20895" s="37" t="s">
        <v>14</v>
      </c>
      <c r="F20895" s="37" t="s">
        <v>10</v>
      </c>
    </row>
    <row r="20896">
      <c r="A20896" s="36" t="str">
        <f t="shared" si="1"/>
        <v>Low Population-Low Poverty</v>
      </c>
      <c r="B20896" s="35" t="s">
        <v>20915</v>
      </c>
      <c r="C20896" s="37">
        <v>490.0</v>
      </c>
      <c r="D20896" s="37">
        <v>0.0244897959183673</v>
      </c>
      <c r="E20896" s="37" t="s">
        <v>16</v>
      </c>
      <c r="F20896" s="37" t="s">
        <v>9</v>
      </c>
    </row>
    <row r="20897">
      <c r="A20897" s="36" t="str">
        <f t="shared" si="1"/>
        <v>Medium Population-Middle Poverty</v>
      </c>
      <c r="B20897" s="35" t="s">
        <v>20916</v>
      </c>
      <c r="C20897" s="37">
        <v>1792.0</v>
      </c>
      <c r="D20897" s="37">
        <v>0.19140625</v>
      </c>
      <c r="E20897" s="37" t="s">
        <v>15</v>
      </c>
      <c r="F20897" s="37" t="s">
        <v>10</v>
      </c>
    </row>
    <row r="20898">
      <c r="A20898" s="36" t="str">
        <f t="shared" si="1"/>
        <v>High Population-Low Poverty</v>
      </c>
      <c r="B20898" s="35" t="s">
        <v>20917</v>
      </c>
      <c r="C20898" s="37">
        <v>11069.0</v>
      </c>
      <c r="D20898" s="37">
        <v>0.0787785707832686</v>
      </c>
      <c r="E20898" s="37" t="s">
        <v>14</v>
      </c>
      <c r="F20898" s="37" t="s">
        <v>9</v>
      </c>
    </row>
    <row r="20899">
      <c r="A20899" s="36" t="str">
        <f t="shared" si="1"/>
        <v>Low Population-Low Poverty</v>
      </c>
      <c r="B20899" s="35" t="s">
        <v>20918</v>
      </c>
      <c r="C20899" s="37">
        <v>172.0</v>
      </c>
      <c r="D20899" s="37">
        <v>0.0872093023255814</v>
      </c>
      <c r="E20899" s="37" t="s">
        <v>16</v>
      </c>
      <c r="F20899" s="37" t="s">
        <v>9</v>
      </c>
    </row>
    <row r="20900">
      <c r="A20900" s="36" t="str">
        <f t="shared" si="1"/>
        <v>Medium Population-Low Poverty</v>
      </c>
      <c r="B20900" s="35" t="s">
        <v>20919</v>
      </c>
      <c r="C20900" s="37">
        <v>6367.0</v>
      </c>
      <c r="D20900" s="37">
        <v>0.0535574053714465</v>
      </c>
      <c r="E20900" s="37" t="s">
        <v>15</v>
      </c>
      <c r="F20900" s="37" t="s">
        <v>9</v>
      </c>
    </row>
    <row r="20901">
      <c r="A20901" s="36" t="str">
        <f t="shared" si="1"/>
        <v>Medium Population-Low Poverty</v>
      </c>
      <c r="B20901" s="35" t="s">
        <v>20920</v>
      </c>
      <c r="C20901" s="37">
        <v>684.0</v>
      </c>
      <c r="D20901" s="37">
        <v>0.097953216374269</v>
      </c>
      <c r="E20901" s="37" t="s">
        <v>15</v>
      </c>
      <c r="F20901" s="37" t="s">
        <v>9</v>
      </c>
    </row>
    <row r="20902">
      <c r="A20902" s="36" t="str">
        <f t="shared" si="1"/>
        <v>Medium Population-Middle Poverty</v>
      </c>
      <c r="B20902" s="35" t="s">
        <v>20921</v>
      </c>
      <c r="C20902" s="37">
        <v>4124.0</v>
      </c>
      <c r="D20902" s="37">
        <v>0.123423860329777</v>
      </c>
      <c r="E20902" s="37" t="s">
        <v>15</v>
      </c>
      <c r="F20902" s="37" t="s">
        <v>10</v>
      </c>
    </row>
    <row r="20903">
      <c r="A20903" s="36" t="str">
        <f t="shared" si="1"/>
        <v>Medium Population-Low Poverty</v>
      </c>
      <c r="B20903" s="35" t="s">
        <v>20922</v>
      </c>
      <c r="C20903" s="37">
        <v>635.0</v>
      </c>
      <c r="D20903" s="37">
        <v>0.062992125984252</v>
      </c>
      <c r="E20903" s="37" t="s">
        <v>15</v>
      </c>
      <c r="F20903" s="37" t="s">
        <v>9</v>
      </c>
    </row>
    <row r="20904">
      <c r="A20904" s="36" t="str">
        <f t="shared" si="1"/>
        <v>Medium Population-Low Poverty</v>
      </c>
      <c r="B20904" s="35" t="s">
        <v>20923</v>
      </c>
      <c r="C20904" s="37">
        <v>3548.0</v>
      </c>
      <c r="D20904" s="37">
        <v>0.0935738444193912</v>
      </c>
      <c r="E20904" s="37" t="s">
        <v>15</v>
      </c>
      <c r="F20904" s="37" t="s">
        <v>9</v>
      </c>
    </row>
    <row r="20905">
      <c r="A20905" s="36" t="str">
        <f t="shared" si="1"/>
        <v>Medium Population-Middle Poverty</v>
      </c>
      <c r="B20905" s="35" t="s">
        <v>20924</v>
      </c>
      <c r="C20905" s="37">
        <v>897.0</v>
      </c>
      <c r="D20905" s="37">
        <v>0.146042363433668</v>
      </c>
      <c r="E20905" s="37" t="s">
        <v>15</v>
      </c>
      <c r="F20905" s="37" t="s">
        <v>10</v>
      </c>
    </row>
    <row r="20906">
      <c r="A20906" s="36" t="str">
        <f t="shared" si="1"/>
        <v>Medium Population-Middle Poverty</v>
      </c>
      <c r="B20906" s="35" t="s">
        <v>20925</v>
      </c>
      <c r="C20906" s="37">
        <v>3034.0</v>
      </c>
      <c r="D20906" s="37">
        <v>0.252471984179301</v>
      </c>
      <c r="E20906" s="37" t="s">
        <v>15</v>
      </c>
      <c r="F20906" s="37" t="s">
        <v>10</v>
      </c>
    </row>
    <row r="20907">
      <c r="A20907" s="36" t="str">
        <f t="shared" si="1"/>
        <v>Low Population-Middle Poverty</v>
      </c>
      <c r="B20907" s="35" t="s">
        <v>20926</v>
      </c>
      <c r="C20907" s="37">
        <v>393.0</v>
      </c>
      <c r="D20907" s="37">
        <v>0.16030534351145</v>
      </c>
      <c r="E20907" s="37" t="s">
        <v>16</v>
      </c>
      <c r="F20907" s="37" t="s">
        <v>10</v>
      </c>
    </row>
    <row r="20908">
      <c r="A20908" s="36" t="str">
        <f t="shared" si="1"/>
        <v>Medium Population-Low Poverty</v>
      </c>
      <c r="B20908" s="35" t="s">
        <v>20927</v>
      </c>
      <c r="C20908" s="37">
        <v>920.0</v>
      </c>
      <c r="D20908" s="37">
        <v>0.0456521739130435</v>
      </c>
      <c r="E20908" s="37" t="s">
        <v>15</v>
      </c>
      <c r="F20908" s="37" t="s">
        <v>9</v>
      </c>
    </row>
    <row r="20909">
      <c r="A20909" s="36" t="str">
        <f t="shared" si="1"/>
        <v>Medium Population-Low Poverty</v>
      </c>
      <c r="B20909" s="35" t="s">
        <v>20928</v>
      </c>
      <c r="C20909" s="37">
        <v>1060.0</v>
      </c>
      <c r="D20909" s="37">
        <v>0.0971698113207547</v>
      </c>
      <c r="E20909" s="37" t="s">
        <v>15</v>
      </c>
      <c r="F20909" s="37" t="s">
        <v>9</v>
      </c>
    </row>
    <row r="20910">
      <c r="A20910" s="36" t="str">
        <f t="shared" si="1"/>
        <v>Low Population-Middle Poverty</v>
      </c>
      <c r="B20910" s="35" t="s">
        <v>20929</v>
      </c>
      <c r="C20910" s="37">
        <v>115.0</v>
      </c>
      <c r="D20910" s="37">
        <v>0.11304347826087</v>
      </c>
      <c r="E20910" s="37" t="s">
        <v>16</v>
      </c>
      <c r="F20910" s="37" t="s">
        <v>10</v>
      </c>
    </row>
    <row r="20911">
      <c r="A20911" s="36" t="str">
        <f t="shared" si="1"/>
        <v>Medium Population-Middle Poverty</v>
      </c>
      <c r="B20911" s="35" t="s">
        <v>20930</v>
      </c>
      <c r="C20911" s="37">
        <v>9858.0</v>
      </c>
      <c r="D20911" s="37">
        <v>0.128423615337797</v>
      </c>
      <c r="E20911" s="37" t="s">
        <v>15</v>
      </c>
      <c r="F20911" s="37" t="s">
        <v>10</v>
      </c>
    </row>
    <row r="20912">
      <c r="A20912" s="36" t="str">
        <f t="shared" si="1"/>
        <v>High Population-Middle Poverty</v>
      </c>
      <c r="B20912" s="35" t="s">
        <v>20931</v>
      </c>
      <c r="C20912" s="37">
        <v>31096.0</v>
      </c>
      <c r="D20912" s="37">
        <v>0.113551582197067</v>
      </c>
      <c r="E20912" s="37" t="s">
        <v>14</v>
      </c>
      <c r="F20912" s="37" t="s">
        <v>10</v>
      </c>
    </row>
    <row r="20913">
      <c r="A20913" s="36" t="str">
        <f t="shared" si="1"/>
        <v>Low Population-Low Poverty</v>
      </c>
      <c r="B20913" s="35" t="s">
        <v>20932</v>
      </c>
      <c r="C20913" s="37">
        <v>494.0</v>
      </c>
      <c r="D20913" s="37">
        <v>0.0566801619433198</v>
      </c>
      <c r="E20913" s="37" t="s">
        <v>16</v>
      </c>
      <c r="F20913" s="37" t="s">
        <v>9</v>
      </c>
    </row>
    <row r="20914">
      <c r="A20914" s="36" t="str">
        <f t="shared" si="1"/>
        <v>Medium Population-Low Poverty</v>
      </c>
      <c r="B20914" s="35" t="s">
        <v>20933</v>
      </c>
      <c r="C20914" s="37">
        <v>717.0</v>
      </c>
      <c r="D20914" s="37">
        <v>0.0892608089260809</v>
      </c>
      <c r="E20914" s="37" t="s">
        <v>15</v>
      </c>
      <c r="F20914" s="37" t="s">
        <v>9</v>
      </c>
    </row>
    <row r="20915">
      <c r="A20915" s="36" t="str">
        <f t="shared" si="1"/>
        <v>Low Population-Middle Poverty</v>
      </c>
      <c r="B20915" s="35" t="s">
        <v>20934</v>
      </c>
      <c r="C20915" s="37">
        <v>130.0</v>
      </c>
      <c r="D20915" s="37">
        <v>0.238461538461538</v>
      </c>
      <c r="E20915" s="37" t="s">
        <v>16</v>
      </c>
      <c r="F20915" s="37" t="s">
        <v>10</v>
      </c>
    </row>
    <row r="20916">
      <c r="A20916" s="36" t="str">
        <f t="shared" si="1"/>
        <v>Medium Population-Middle Poverty</v>
      </c>
      <c r="B20916" s="35" t="s">
        <v>20935</v>
      </c>
      <c r="C20916" s="37">
        <v>749.0</v>
      </c>
      <c r="D20916" s="37">
        <v>0.11214953271028</v>
      </c>
      <c r="E20916" s="37" t="s">
        <v>15</v>
      </c>
      <c r="F20916" s="37" t="s">
        <v>10</v>
      </c>
    </row>
    <row r="20917">
      <c r="A20917" s="36" t="str">
        <f t="shared" si="1"/>
        <v>Medium Population-Middle Poverty</v>
      </c>
      <c r="B20917" s="35" t="s">
        <v>20936</v>
      </c>
      <c r="C20917" s="37">
        <v>732.0</v>
      </c>
      <c r="D20917" s="37">
        <v>0.292349726775956</v>
      </c>
      <c r="E20917" s="37" t="s">
        <v>15</v>
      </c>
      <c r="F20917" s="37" t="s">
        <v>10</v>
      </c>
    </row>
    <row r="20918">
      <c r="A20918" s="36" t="str">
        <f t="shared" si="1"/>
        <v>Medium Population-Middle Poverty</v>
      </c>
      <c r="B20918" s="35" t="s">
        <v>20937</v>
      </c>
      <c r="C20918" s="37">
        <v>4427.0</v>
      </c>
      <c r="D20918" s="37">
        <v>0.206008583690987</v>
      </c>
      <c r="E20918" s="37" t="s">
        <v>15</v>
      </c>
      <c r="F20918" s="37" t="s">
        <v>10</v>
      </c>
    </row>
    <row r="20919">
      <c r="A20919" s="36" t="str">
        <f t="shared" si="1"/>
        <v>High Population-Low Poverty</v>
      </c>
      <c r="B20919" s="35" t="s">
        <v>20938</v>
      </c>
      <c r="C20919" s="37">
        <v>13394.0</v>
      </c>
      <c r="D20919" s="37">
        <v>0.0701060176198298</v>
      </c>
      <c r="E20919" s="37" t="s">
        <v>14</v>
      </c>
      <c r="F20919" s="37" t="s">
        <v>9</v>
      </c>
    </row>
    <row r="20920">
      <c r="A20920" s="36" t="str">
        <f t="shared" si="1"/>
        <v>High Population-Low Poverty</v>
      </c>
      <c r="B20920" s="35" t="s">
        <v>20939</v>
      </c>
      <c r="C20920" s="37">
        <v>16463.0</v>
      </c>
      <c r="D20920" s="37">
        <v>0.0968839215209865</v>
      </c>
      <c r="E20920" s="37" t="s">
        <v>14</v>
      </c>
      <c r="F20920" s="37" t="s">
        <v>9</v>
      </c>
    </row>
    <row r="20921">
      <c r="A20921" s="36" t="str">
        <f t="shared" si="1"/>
        <v>Medium Population-Low Poverty</v>
      </c>
      <c r="B20921" s="35" t="s">
        <v>20940</v>
      </c>
      <c r="C20921" s="37">
        <v>803.0</v>
      </c>
      <c r="D20921" s="37">
        <v>0.074719800747198</v>
      </c>
      <c r="E20921" s="37" t="s">
        <v>15</v>
      </c>
      <c r="F20921" s="37" t="s">
        <v>9</v>
      </c>
    </row>
    <row r="20922">
      <c r="A20922" s="36" t="str">
        <f t="shared" si="1"/>
        <v>Medium Population-Middle Poverty</v>
      </c>
      <c r="B20922" s="35" t="s">
        <v>20941</v>
      </c>
      <c r="C20922" s="37">
        <v>2167.0</v>
      </c>
      <c r="D20922" s="37">
        <v>0.136132902630365</v>
      </c>
      <c r="E20922" s="37" t="s">
        <v>15</v>
      </c>
      <c r="F20922" s="37" t="s">
        <v>10</v>
      </c>
    </row>
    <row r="20923">
      <c r="A20923" s="36" t="str">
        <f t="shared" si="1"/>
        <v>High Population-Middle Poverty</v>
      </c>
      <c r="B20923" s="35" t="s">
        <v>20942</v>
      </c>
      <c r="C20923" s="37">
        <v>42187.0</v>
      </c>
      <c r="D20923" s="37">
        <v>0.178680636214948</v>
      </c>
      <c r="E20923" s="37" t="s">
        <v>14</v>
      </c>
      <c r="F20923" s="37" t="s">
        <v>10</v>
      </c>
    </row>
    <row r="20924">
      <c r="A20924" s="36" t="str">
        <f t="shared" si="1"/>
        <v>Medium Population-Middle Poverty</v>
      </c>
      <c r="B20924" s="35" t="s">
        <v>20943</v>
      </c>
      <c r="C20924" s="37">
        <v>2079.0</v>
      </c>
      <c r="D20924" s="37">
        <v>0.127465127465127</v>
      </c>
      <c r="E20924" s="37" t="s">
        <v>15</v>
      </c>
      <c r="F20924" s="37" t="s">
        <v>10</v>
      </c>
    </row>
    <row r="20925">
      <c r="A20925" s="36" t="str">
        <f t="shared" si="1"/>
        <v>Low Population-Low Poverty</v>
      </c>
      <c r="B20925" s="35" t="s">
        <v>20944</v>
      </c>
      <c r="C20925" s="37">
        <v>429.0</v>
      </c>
      <c r="D20925" s="37">
        <v>0.0675990675990676</v>
      </c>
      <c r="E20925" s="37" t="s">
        <v>16</v>
      </c>
      <c r="F20925" s="37" t="s">
        <v>9</v>
      </c>
    </row>
    <row r="20926">
      <c r="A20926" s="36" t="str">
        <f t="shared" si="1"/>
        <v>Medium Population-Low Poverty</v>
      </c>
      <c r="B20926" s="35" t="s">
        <v>20945</v>
      </c>
      <c r="C20926" s="37">
        <v>768.0</v>
      </c>
      <c r="D20926" s="37">
        <v>0.0546875</v>
      </c>
      <c r="E20926" s="37" t="s">
        <v>15</v>
      </c>
      <c r="F20926" s="37" t="s">
        <v>9</v>
      </c>
    </row>
    <row r="20927">
      <c r="A20927" s="36" t="str">
        <f t="shared" si="1"/>
        <v>Medium Population-Middle Poverty</v>
      </c>
      <c r="B20927" s="35" t="s">
        <v>20946</v>
      </c>
      <c r="C20927" s="37">
        <v>1362.0</v>
      </c>
      <c r="D20927" s="37">
        <v>0.156387665198238</v>
      </c>
      <c r="E20927" s="37" t="s">
        <v>15</v>
      </c>
      <c r="F20927" s="37" t="s">
        <v>10</v>
      </c>
    </row>
    <row r="20928">
      <c r="A20928" s="36" t="str">
        <f t="shared" si="1"/>
        <v>Medium Population-Middle Poverty</v>
      </c>
      <c r="B20928" s="35" t="s">
        <v>20947</v>
      </c>
      <c r="C20928" s="37">
        <v>1792.0</v>
      </c>
      <c r="D20928" s="37">
        <v>0.167410714285714</v>
      </c>
      <c r="E20928" s="37" t="s">
        <v>15</v>
      </c>
      <c r="F20928" s="37" t="s">
        <v>10</v>
      </c>
    </row>
    <row r="20929">
      <c r="A20929" s="36" t="str">
        <f t="shared" si="1"/>
        <v>Medium Population-Middle Poverty</v>
      </c>
      <c r="B20929" s="35" t="s">
        <v>20948</v>
      </c>
      <c r="C20929" s="37">
        <v>5899.0</v>
      </c>
      <c r="D20929" s="37">
        <v>0.114256653670114</v>
      </c>
      <c r="E20929" s="37" t="s">
        <v>15</v>
      </c>
      <c r="F20929" s="37" t="s">
        <v>10</v>
      </c>
    </row>
    <row r="20930">
      <c r="A20930" s="36" t="str">
        <f t="shared" si="1"/>
        <v>Low Population-Middle Poverty</v>
      </c>
      <c r="B20930" s="35" t="s">
        <v>20949</v>
      </c>
      <c r="C20930" s="37">
        <v>354.0</v>
      </c>
      <c r="D20930" s="37">
        <v>0.257062146892655</v>
      </c>
      <c r="E20930" s="37" t="s">
        <v>16</v>
      </c>
      <c r="F20930" s="37" t="s">
        <v>10</v>
      </c>
    </row>
    <row r="20931">
      <c r="A20931" s="36" t="str">
        <f t="shared" si="1"/>
        <v>Medium Population-Middle Poverty</v>
      </c>
      <c r="B20931" s="35" t="s">
        <v>20950</v>
      </c>
      <c r="C20931" s="37">
        <v>585.0</v>
      </c>
      <c r="D20931" s="37">
        <v>0.287179487179487</v>
      </c>
      <c r="E20931" s="37" t="s">
        <v>15</v>
      </c>
      <c r="F20931" s="37" t="s">
        <v>10</v>
      </c>
    </row>
    <row r="20932">
      <c r="A20932" s="36" t="str">
        <f t="shared" si="1"/>
        <v>High Population-Low Poverty</v>
      </c>
      <c r="B20932" s="35" t="s">
        <v>20951</v>
      </c>
      <c r="C20932" s="37">
        <v>11951.0</v>
      </c>
      <c r="D20932" s="37">
        <v>0.0983181323738599</v>
      </c>
      <c r="E20932" s="37" t="s">
        <v>14</v>
      </c>
      <c r="F20932" s="37" t="s">
        <v>9</v>
      </c>
    </row>
    <row r="20933">
      <c r="A20933" s="36" t="str">
        <f t="shared" si="1"/>
        <v>Medium Population-Middle Poverty</v>
      </c>
      <c r="B20933" s="35" t="s">
        <v>20952</v>
      </c>
      <c r="C20933" s="37">
        <v>548.0</v>
      </c>
      <c r="D20933" s="37">
        <v>0.313868613138686</v>
      </c>
      <c r="E20933" s="37" t="s">
        <v>15</v>
      </c>
      <c r="F20933" s="37" t="s">
        <v>10</v>
      </c>
    </row>
    <row r="20934">
      <c r="A20934" s="36" t="str">
        <f t="shared" si="1"/>
        <v>Medium Population-Low Poverty</v>
      </c>
      <c r="B20934" s="35" t="s">
        <v>20953</v>
      </c>
      <c r="C20934" s="37">
        <v>781.0</v>
      </c>
      <c r="D20934" s="37">
        <v>0.0973111395646607</v>
      </c>
      <c r="E20934" s="37" t="s">
        <v>15</v>
      </c>
      <c r="F20934" s="37" t="s">
        <v>9</v>
      </c>
    </row>
    <row r="20935">
      <c r="A20935" s="36" t="str">
        <f t="shared" si="1"/>
        <v>Medium Population-Middle Poverty</v>
      </c>
      <c r="B20935" s="35" t="s">
        <v>20954</v>
      </c>
      <c r="C20935" s="37">
        <v>8422.0</v>
      </c>
      <c r="D20935" s="37">
        <v>0.189741154120161</v>
      </c>
      <c r="E20935" s="37" t="s">
        <v>15</v>
      </c>
      <c r="F20935" s="37" t="s">
        <v>10</v>
      </c>
    </row>
    <row r="20936">
      <c r="A20936" s="36" t="str">
        <f t="shared" si="1"/>
        <v>Medium Population-Middle Poverty</v>
      </c>
      <c r="B20936" s="35" t="s">
        <v>20955</v>
      </c>
      <c r="C20936" s="37">
        <v>753.0</v>
      </c>
      <c r="D20936" s="37">
        <v>0.130146082337317</v>
      </c>
      <c r="E20936" s="37" t="s">
        <v>15</v>
      </c>
      <c r="F20936" s="37" t="s">
        <v>10</v>
      </c>
    </row>
    <row r="20937">
      <c r="A20937" s="36" t="str">
        <f t="shared" si="1"/>
        <v>Low Population-High Poverty</v>
      </c>
      <c r="B20937" s="35" t="s">
        <v>20956</v>
      </c>
      <c r="C20937" s="37">
        <v>452.0</v>
      </c>
      <c r="D20937" s="37">
        <v>0.424778761061947</v>
      </c>
      <c r="E20937" s="37" t="s">
        <v>16</v>
      </c>
      <c r="F20937" s="37" t="s">
        <v>11</v>
      </c>
    </row>
    <row r="20938">
      <c r="A20938" s="36" t="str">
        <f t="shared" si="1"/>
        <v>Medium Population-Middle Poverty</v>
      </c>
      <c r="B20938" s="35" t="s">
        <v>20957</v>
      </c>
      <c r="C20938" s="37">
        <v>4586.0</v>
      </c>
      <c r="D20938" s="37">
        <v>0.304404709986917</v>
      </c>
      <c r="E20938" s="37" t="s">
        <v>15</v>
      </c>
      <c r="F20938" s="37" t="s">
        <v>10</v>
      </c>
    </row>
    <row r="20939">
      <c r="A20939" s="36" t="str">
        <f t="shared" si="1"/>
        <v>Medium Population-Low Poverty</v>
      </c>
      <c r="B20939" s="35" t="s">
        <v>20958</v>
      </c>
      <c r="C20939" s="37">
        <v>1671.0</v>
      </c>
      <c r="D20939" s="37">
        <v>0.0789946140035907</v>
      </c>
      <c r="E20939" s="37" t="s">
        <v>15</v>
      </c>
      <c r="F20939" s="37" t="s">
        <v>9</v>
      </c>
    </row>
    <row r="20940">
      <c r="A20940" s="36" t="str">
        <f t="shared" si="1"/>
        <v>Medium Population-Low Poverty</v>
      </c>
      <c r="B20940" s="35" t="s">
        <v>20959</v>
      </c>
      <c r="C20940" s="37">
        <v>7833.0</v>
      </c>
      <c r="D20940" s="37">
        <v>0.0670241286863271</v>
      </c>
      <c r="E20940" s="37" t="s">
        <v>15</v>
      </c>
      <c r="F20940" s="37" t="s">
        <v>9</v>
      </c>
    </row>
    <row r="20941">
      <c r="A20941" s="36" t="str">
        <f t="shared" si="1"/>
        <v>Medium Population-Middle Poverty</v>
      </c>
      <c r="B20941" s="35" t="s">
        <v>20960</v>
      </c>
      <c r="C20941" s="37">
        <v>1082.0</v>
      </c>
      <c r="D20941" s="37">
        <v>0.132162661737523</v>
      </c>
      <c r="E20941" s="37" t="s">
        <v>15</v>
      </c>
      <c r="F20941" s="37" t="s">
        <v>10</v>
      </c>
    </row>
    <row r="20942">
      <c r="A20942" s="36" t="str">
        <f t="shared" si="1"/>
        <v>Low Population-Low Poverty</v>
      </c>
      <c r="B20942" s="35" t="s">
        <v>20961</v>
      </c>
      <c r="C20942" s="37">
        <v>179.0</v>
      </c>
      <c r="D20942" s="37">
        <v>0.0</v>
      </c>
      <c r="E20942" s="37" t="s">
        <v>16</v>
      </c>
      <c r="F20942" s="37" t="s">
        <v>9</v>
      </c>
    </row>
    <row r="20943">
      <c r="A20943" s="36" t="str">
        <f t="shared" si="1"/>
        <v>Medium Population-Low Poverty</v>
      </c>
      <c r="B20943" s="35" t="s">
        <v>20962</v>
      </c>
      <c r="C20943" s="37">
        <v>2721.0</v>
      </c>
      <c r="D20943" s="37">
        <v>0.0676221977214259</v>
      </c>
      <c r="E20943" s="37" t="s">
        <v>15</v>
      </c>
      <c r="F20943" s="37" t="s">
        <v>9</v>
      </c>
    </row>
    <row r="20944">
      <c r="A20944" s="36" t="str">
        <f t="shared" si="1"/>
        <v>Medium Population-Low Poverty</v>
      </c>
      <c r="B20944" s="35" t="s">
        <v>20963</v>
      </c>
      <c r="C20944" s="37">
        <v>3088.0</v>
      </c>
      <c r="D20944" s="37">
        <v>0.0932642487046632</v>
      </c>
      <c r="E20944" s="37" t="s">
        <v>15</v>
      </c>
      <c r="F20944" s="37" t="s">
        <v>9</v>
      </c>
    </row>
    <row r="20945">
      <c r="A20945" s="36" t="str">
        <f t="shared" si="1"/>
        <v>Low Population-Impoverished</v>
      </c>
      <c r="B20945" s="35" t="s">
        <v>20964</v>
      </c>
      <c r="C20945" s="37">
        <v>48.0</v>
      </c>
      <c r="D20945" s="37">
        <v>0.583333333333333</v>
      </c>
      <c r="E20945" s="37" t="s">
        <v>16</v>
      </c>
      <c r="F20945" s="37" t="s">
        <v>12</v>
      </c>
    </row>
    <row r="20946">
      <c r="A20946" s="36" t="str">
        <f t="shared" si="1"/>
        <v>Medium Population-Low Poverty</v>
      </c>
      <c r="B20946" s="35" t="s">
        <v>20965</v>
      </c>
      <c r="C20946" s="37">
        <v>1331.0</v>
      </c>
      <c r="D20946" s="37">
        <v>0.0653643876784373</v>
      </c>
      <c r="E20946" s="37" t="s">
        <v>15</v>
      </c>
      <c r="F20946" s="37" t="s">
        <v>9</v>
      </c>
    </row>
    <row r="20947">
      <c r="A20947" s="36" t="str">
        <f t="shared" si="1"/>
        <v>Medium Population-Middle Poverty</v>
      </c>
      <c r="B20947" s="35" t="s">
        <v>20966</v>
      </c>
      <c r="C20947" s="37">
        <v>3591.0</v>
      </c>
      <c r="D20947" s="37">
        <v>0.198830409356725</v>
      </c>
      <c r="E20947" s="37" t="s">
        <v>15</v>
      </c>
      <c r="F20947" s="37" t="s">
        <v>10</v>
      </c>
    </row>
    <row r="20948">
      <c r="A20948" s="36" t="str">
        <f t="shared" si="1"/>
        <v>Low Population-Low Poverty</v>
      </c>
      <c r="B20948" s="35" t="s">
        <v>20967</v>
      </c>
      <c r="C20948" s="37">
        <v>112.0</v>
      </c>
      <c r="D20948" s="37">
        <v>0.0714285714285714</v>
      </c>
      <c r="E20948" s="37" t="s">
        <v>16</v>
      </c>
      <c r="F20948" s="37" t="s">
        <v>9</v>
      </c>
    </row>
    <row r="20949">
      <c r="A20949" s="36" t="str">
        <f t="shared" si="1"/>
        <v>Low Population-Middle Poverty</v>
      </c>
      <c r="B20949" s="35" t="s">
        <v>20968</v>
      </c>
      <c r="C20949" s="37">
        <v>240.0</v>
      </c>
      <c r="D20949" s="37">
        <v>0.183333333333333</v>
      </c>
      <c r="E20949" s="37" t="s">
        <v>16</v>
      </c>
      <c r="F20949" s="37" t="s">
        <v>10</v>
      </c>
    </row>
    <row r="20950">
      <c r="A20950" s="36" t="str">
        <f t="shared" si="1"/>
        <v>Low Population-Middle Poverty</v>
      </c>
      <c r="B20950" s="35" t="s">
        <v>20969</v>
      </c>
      <c r="C20950" s="37">
        <v>78.0</v>
      </c>
      <c r="D20950" s="37">
        <v>0.230769230769231</v>
      </c>
      <c r="E20950" s="37" t="s">
        <v>16</v>
      </c>
      <c r="F20950" s="37" t="s">
        <v>10</v>
      </c>
    </row>
    <row r="20951">
      <c r="A20951" s="36" t="str">
        <f t="shared" si="1"/>
        <v>Low Population-Impoverished</v>
      </c>
      <c r="B20951" s="35" t="s">
        <v>20970</v>
      </c>
      <c r="C20951" s="37">
        <v>244.0</v>
      </c>
      <c r="D20951" s="37">
        <v>0.602459016393443</v>
      </c>
      <c r="E20951" s="37" t="s">
        <v>16</v>
      </c>
      <c r="F20951" s="37" t="s">
        <v>12</v>
      </c>
    </row>
    <row r="20952">
      <c r="A20952" s="36" t="str">
        <f t="shared" si="1"/>
        <v>Medium Population-Middle Poverty</v>
      </c>
      <c r="B20952" s="35" t="s">
        <v>20971</v>
      </c>
      <c r="C20952" s="37">
        <v>2428.0</v>
      </c>
      <c r="D20952" s="37">
        <v>0.194398682042834</v>
      </c>
      <c r="E20952" s="37" t="s">
        <v>15</v>
      </c>
      <c r="F20952" s="37" t="s">
        <v>10</v>
      </c>
    </row>
    <row r="20953">
      <c r="A20953" s="36" t="str">
        <f t="shared" si="1"/>
        <v>Low Population-Middle Poverty</v>
      </c>
      <c r="B20953" s="35" t="s">
        <v>20972</v>
      </c>
      <c r="C20953" s="37">
        <v>344.0</v>
      </c>
      <c r="D20953" s="37">
        <v>0.148255813953488</v>
      </c>
      <c r="E20953" s="37" t="s">
        <v>16</v>
      </c>
      <c r="F20953" s="37" t="s">
        <v>10</v>
      </c>
    </row>
    <row r="20954">
      <c r="A20954" s="36" t="str">
        <f t="shared" si="1"/>
        <v>Medium Population-Middle Poverty</v>
      </c>
      <c r="B20954" s="35" t="s">
        <v>20973</v>
      </c>
      <c r="C20954" s="37">
        <v>2571.0</v>
      </c>
      <c r="D20954" s="37">
        <v>0.156359393232205</v>
      </c>
      <c r="E20954" s="37" t="s">
        <v>15</v>
      </c>
      <c r="F20954" s="37" t="s">
        <v>10</v>
      </c>
    </row>
    <row r="20955">
      <c r="A20955" s="36" t="str">
        <f t="shared" si="1"/>
        <v>Low Population-Low Poverty</v>
      </c>
      <c r="B20955" s="35" t="s">
        <v>20974</v>
      </c>
      <c r="C20955" s="37">
        <v>237.0</v>
      </c>
      <c r="D20955" s="37">
        <v>0.0</v>
      </c>
      <c r="E20955" s="37" t="s">
        <v>16</v>
      </c>
      <c r="F20955" s="37" t="s">
        <v>9</v>
      </c>
    </row>
    <row r="20956">
      <c r="A20956" s="36" t="str">
        <f t="shared" si="1"/>
        <v>Medium Population-Middle Poverty</v>
      </c>
      <c r="B20956" s="35" t="s">
        <v>20975</v>
      </c>
      <c r="C20956" s="37">
        <v>1464.0</v>
      </c>
      <c r="D20956" s="37">
        <v>0.165300546448087</v>
      </c>
      <c r="E20956" s="37" t="s">
        <v>15</v>
      </c>
      <c r="F20956" s="37" t="s">
        <v>10</v>
      </c>
    </row>
    <row r="20957">
      <c r="A20957" s="36" t="str">
        <f t="shared" si="1"/>
        <v>Low Population-Middle Poverty</v>
      </c>
      <c r="B20957" s="35" t="s">
        <v>20976</v>
      </c>
      <c r="C20957" s="37">
        <v>189.0</v>
      </c>
      <c r="D20957" s="37">
        <v>0.312169312169312</v>
      </c>
      <c r="E20957" s="37" t="s">
        <v>16</v>
      </c>
      <c r="F20957" s="37" t="s">
        <v>10</v>
      </c>
    </row>
    <row r="20958">
      <c r="A20958" s="36" t="str">
        <f t="shared" si="1"/>
        <v>Medium Population-Middle Poverty</v>
      </c>
      <c r="B20958" s="35" t="s">
        <v>20977</v>
      </c>
      <c r="C20958" s="37">
        <v>1263.0</v>
      </c>
      <c r="D20958" s="37">
        <v>0.163895486935867</v>
      </c>
      <c r="E20958" s="37" t="s">
        <v>15</v>
      </c>
      <c r="F20958" s="37" t="s">
        <v>10</v>
      </c>
    </row>
    <row r="20959">
      <c r="A20959" s="36" t="str">
        <f t="shared" si="1"/>
        <v>Medium Population-Middle Poverty</v>
      </c>
      <c r="B20959" s="35" t="s">
        <v>20978</v>
      </c>
      <c r="C20959" s="37">
        <v>2114.0</v>
      </c>
      <c r="D20959" s="37">
        <v>0.313150425733207</v>
      </c>
      <c r="E20959" s="37" t="s">
        <v>15</v>
      </c>
      <c r="F20959" s="37" t="s">
        <v>10</v>
      </c>
    </row>
    <row r="20960">
      <c r="A20960" s="36" t="str">
        <f t="shared" si="1"/>
        <v>Medium Population-Middle Poverty</v>
      </c>
      <c r="B20960" s="35" t="s">
        <v>20979</v>
      </c>
      <c r="C20960" s="37">
        <v>6499.0</v>
      </c>
      <c r="D20960" s="37">
        <v>0.120172334205262</v>
      </c>
      <c r="E20960" s="37" t="s">
        <v>15</v>
      </c>
      <c r="F20960" s="37" t="s">
        <v>10</v>
      </c>
    </row>
    <row r="20961">
      <c r="A20961" s="36" t="str">
        <f t="shared" si="1"/>
        <v>Medium Population-Middle Poverty</v>
      </c>
      <c r="B20961" s="35" t="s">
        <v>20980</v>
      </c>
      <c r="C20961" s="37">
        <v>501.0</v>
      </c>
      <c r="D20961" s="37">
        <v>0.181636726546906</v>
      </c>
      <c r="E20961" s="37" t="s">
        <v>15</v>
      </c>
      <c r="F20961" s="37" t="s">
        <v>10</v>
      </c>
    </row>
    <row r="20962">
      <c r="A20962" s="36" t="str">
        <f t="shared" si="1"/>
        <v>Medium Population-Middle Poverty</v>
      </c>
      <c r="B20962" s="35" t="s">
        <v>20981</v>
      </c>
      <c r="C20962" s="37">
        <v>1269.0</v>
      </c>
      <c r="D20962" s="37">
        <v>0.293932230102443</v>
      </c>
      <c r="E20962" s="37" t="s">
        <v>15</v>
      </c>
      <c r="F20962" s="37" t="s">
        <v>10</v>
      </c>
    </row>
    <row r="20963">
      <c r="A20963" s="36" t="str">
        <f t="shared" si="1"/>
        <v>Low Population-Middle Poverty</v>
      </c>
      <c r="B20963" s="35" t="s">
        <v>20982</v>
      </c>
      <c r="C20963" s="37">
        <v>380.0</v>
      </c>
      <c r="D20963" s="37">
        <v>0.231578947368421</v>
      </c>
      <c r="E20963" s="37" t="s">
        <v>16</v>
      </c>
      <c r="F20963" s="37" t="s">
        <v>10</v>
      </c>
    </row>
    <row r="20964">
      <c r="A20964" s="36" t="str">
        <f t="shared" si="1"/>
        <v>Medium Population-Middle Poverty</v>
      </c>
      <c r="B20964" s="35" t="s">
        <v>20983</v>
      </c>
      <c r="C20964" s="37">
        <v>2851.0</v>
      </c>
      <c r="D20964" s="37">
        <v>0.206944931602946</v>
      </c>
      <c r="E20964" s="37" t="s">
        <v>15</v>
      </c>
      <c r="F20964" s="37" t="s">
        <v>10</v>
      </c>
    </row>
    <row r="20965">
      <c r="A20965" s="36" t="str">
        <f t="shared" si="1"/>
        <v>Low Population-Middle Poverty</v>
      </c>
      <c r="B20965" s="35" t="s">
        <v>20984</v>
      </c>
      <c r="C20965" s="37">
        <v>455.0</v>
      </c>
      <c r="D20965" s="37">
        <v>0.279120879120879</v>
      </c>
      <c r="E20965" s="37" t="s">
        <v>16</v>
      </c>
      <c r="F20965" s="37" t="s">
        <v>10</v>
      </c>
    </row>
    <row r="20966">
      <c r="A20966" s="36" t="str">
        <f t="shared" si="1"/>
        <v>Medium Population-Middle Poverty</v>
      </c>
      <c r="B20966" s="35" t="s">
        <v>20985</v>
      </c>
      <c r="C20966" s="37">
        <v>1148.0</v>
      </c>
      <c r="D20966" s="37">
        <v>0.244773519163763</v>
      </c>
      <c r="E20966" s="37" t="s">
        <v>15</v>
      </c>
      <c r="F20966" s="37" t="s">
        <v>10</v>
      </c>
    </row>
    <row r="20967">
      <c r="A20967" s="36" t="str">
        <f t="shared" si="1"/>
        <v>High Population-Middle Poverty</v>
      </c>
      <c r="B20967" s="35" t="s">
        <v>20986</v>
      </c>
      <c r="C20967" s="37">
        <v>10187.0</v>
      </c>
      <c r="D20967" s="37">
        <v>0.207519387454599</v>
      </c>
      <c r="E20967" s="37" t="s">
        <v>14</v>
      </c>
      <c r="F20967" s="37" t="s">
        <v>10</v>
      </c>
    </row>
    <row r="20968">
      <c r="A20968" s="36" t="str">
        <f t="shared" si="1"/>
        <v>Medium Population-Low Poverty</v>
      </c>
      <c r="B20968" s="35" t="s">
        <v>20987</v>
      </c>
      <c r="C20968" s="37">
        <v>3034.0</v>
      </c>
      <c r="D20968" s="37">
        <v>0.0777851021753461</v>
      </c>
      <c r="E20968" s="37" t="s">
        <v>15</v>
      </c>
      <c r="F20968" s="37" t="s">
        <v>9</v>
      </c>
    </row>
    <row r="20969">
      <c r="A20969" s="36" t="str">
        <f t="shared" si="1"/>
        <v>Low Population-Low Poverty</v>
      </c>
      <c r="B20969" s="35" t="s">
        <v>20988</v>
      </c>
      <c r="C20969" s="37">
        <v>24.0</v>
      </c>
      <c r="D20969" s="37">
        <v>0.0</v>
      </c>
      <c r="E20969" s="37" t="s">
        <v>16</v>
      </c>
      <c r="F20969" s="37" t="s">
        <v>9</v>
      </c>
    </row>
    <row r="20970">
      <c r="A20970" s="36" t="str">
        <f t="shared" si="1"/>
        <v>Medium Population-High Poverty</v>
      </c>
      <c r="B20970" s="35" t="s">
        <v>20989</v>
      </c>
      <c r="C20970" s="37">
        <v>7539.0</v>
      </c>
      <c r="D20970" s="37">
        <v>0.488658973338639</v>
      </c>
      <c r="E20970" s="37" t="s">
        <v>15</v>
      </c>
      <c r="F20970" s="37" t="s">
        <v>11</v>
      </c>
    </row>
    <row r="20971">
      <c r="A20971" s="36" t="str">
        <f t="shared" si="1"/>
        <v>Medium Population-Middle Poverty</v>
      </c>
      <c r="B20971" s="35" t="s">
        <v>20990</v>
      </c>
      <c r="C20971" s="37">
        <v>7982.0</v>
      </c>
      <c r="D20971" s="37">
        <v>0.26096216487096</v>
      </c>
      <c r="E20971" s="37" t="s">
        <v>15</v>
      </c>
      <c r="F20971" s="37" t="s">
        <v>10</v>
      </c>
    </row>
    <row r="20972">
      <c r="A20972" s="36" t="str">
        <f t="shared" si="1"/>
        <v>Medium Population-High Poverty</v>
      </c>
      <c r="B20972" s="35" t="s">
        <v>20991</v>
      </c>
      <c r="C20972" s="37">
        <v>7950.0</v>
      </c>
      <c r="D20972" s="37">
        <v>0.455345911949686</v>
      </c>
      <c r="E20972" s="37" t="s">
        <v>15</v>
      </c>
      <c r="F20972" s="37" t="s">
        <v>11</v>
      </c>
    </row>
    <row r="20973">
      <c r="A20973" s="36" t="str">
        <f t="shared" si="1"/>
        <v>Medium Population-Middle Poverty</v>
      </c>
      <c r="B20973" s="35" t="s">
        <v>20992</v>
      </c>
      <c r="C20973" s="37">
        <v>7961.0</v>
      </c>
      <c r="D20973" s="37">
        <v>0.321567642255998</v>
      </c>
      <c r="E20973" s="37" t="s">
        <v>15</v>
      </c>
      <c r="F20973" s="37" t="s">
        <v>10</v>
      </c>
    </row>
    <row r="20974">
      <c r="A20974" s="36" t="str">
        <f t="shared" si="1"/>
        <v>High Population-High Poverty</v>
      </c>
      <c r="B20974" s="35" t="s">
        <v>20993</v>
      </c>
      <c r="C20974" s="37">
        <v>14883.0</v>
      </c>
      <c r="D20974" s="37">
        <v>0.364375461936438</v>
      </c>
      <c r="E20974" s="37" t="s">
        <v>14</v>
      </c>
      <c r="F20974" s="37" t="s">
        <v>11</v>
      </c>
    </row>
    <row r="20975">
      <c r="A20975" s="36" t="str">
        <f t="shared" si="1"/>
        <v>Medium Population-High Poverty</v>
      </c>
      <c r="B20975" s="35" t="s">
        <v>20994</v>
      </c>
      <c r="C20975" s="37">
        <v>8829.0</v>
      </c>
      <c r="D20975" s="37">
        <v>0.436062974289274</v>
      </c>
      <c r="E20975" s="37" t="s">
        <v>15</v>
      </c>
      <c r="F20975" s="37" t="s">
        <v>11</v>
      </c>
    </row>
    <row r="20976">
      <c r="A20976" s="36" t="str">
        <f t="shared" si="1"/>
        <v>High Population-Middle Poverty</v>
      </c>
      <c r="B20976" s="35" t="s">
        <v>20995</v>
      </c>
      <c r="C20976" s="37">
        <v>16496.0</v>
      </c>
      <c r="D20976" s="37">
        <v>0.104328322017459</v>
      </c>
      <c r="E20976" s="37" t="s">
        <v>14</v>
      </c>
      <c r="F20976" s="37" t="s">
        <v>10</v>
      </c>
    </row>
    <row r="20977">
      <c r="A20977" s="36" t="str">
        <f t="shared" si="1"/>
        <v>Medium Population-Low Poverty</v>
      </c>
      <c r="B20977" s="35" t="s">
        <v>20996</v>
      </c>
      <c r="C20977" s="37">
        <v>1242.0</v>
      </c>
      <c r="D20977" s="37">
        <v>0.0410628019323672</v>
      </c>
      <c r="E20977" s="37" t="s">
        <v>15</v>
      </c>
      <c r="F20977" s="37" t="s">
        <v>9</v>
      </c>
    </row>
    <row r="20978">
      <c r="A20978" s="36" t="str">
        <f t="shared" si="1"/>
        <v>Medium Population-Middle Poverty</v>
      </c>
      <c r="B20978" s="35" t="s">
        <v>20997</v>
      </c>
      <c r="C20978" s="37">
        <v>1900.0</v>
      </c>
      <c r="D20978" s="37">
        <v>0.150526315789474</v>
      </c>
      <c r="E20978" s="37" t="s">
        <v>15</v>
      </c>
      <c r="F20978" s="37" t="s">
        <v>10</v>
      </c>
    </row>
    <row r="20979">
      <c r="A20979" s="36" t="str">
        <f t="shared" si="1"/>
        <v>Medium Population-Low Poverty</v>
      </c>
      <c r="B20979" s="35" t="s">
        <v>20998</v>
      </c>
      <c r="C20979" s="37">
        <v>2649.0</v>
      </c>
      <c r="D20979" s="37">
        <v>0.0520951302378256</v>
      </c>
      <c r="E20979" s="37" t="s">
        <v>15</v>
      </c>
      <c r="F20979" s="37" t="s">
        <v>9</v>
      </c>
    </row>
    <row r="20980">
      <c r="A20980" s="36" t="str">
        <f t="shared" si="1"/>
        <v>Medium Population-Middle Poverty</v>
      </c>
      <c r="B20980" s="35" t="s">
        <v>20999</v>
      </c>
      <c r="C20980" s="37">
        <v>748.0</v>
      </c>
      <c r="D20980" s="37">
        <v>0.196524064171123</v>
      </c>
      <c r="E20980" s="37" t="s">
        <v>15</v>
      </c>
      <c r="F20980" s="37" t="s">
        <v>10</v>
      </c>
    </row>
    <row r="20981">
      <c r="A20981" s="36" t="str">
        <f t="shared" si="1"/>
        <v>Medium Population-Low Poverty</v>
      </c>
      <c r="B20981" s="35" t="s">
        <v>21000</v>
      </c>
      <c r="C20981" s="37">
        <v>1814.0</v>
      </c>
      <c r="D20981" s="37">
        <v>0.0203969128996692</v>
      </c>
      <c r="E20981" s="37" t="s">
        <v>15</v>
      </c>
      <c r="F20981" s="37" t="s">
        <v>9</v>
      </c>
    </row>
    <row r="20982">
      <c r="A20982" s="36" t="str">
        <f t="shared" si="1"/>
        <v>Medium Population-Middle Poverty</v>
      </c>
      <c r="B20982" s="35" t="s">
        <v>21001</v>
      </c>
      <c r="C20982" s="37">
        <v>954.0</v>
      </c>
      <c r="D20982" s="37">
        <v>0.161425576519916</v>
      </c>
      <c r="E20982" s="37" t="s">
        <v>15</v>
      </c>
      <c r="F20982" s="37" t="s">
        <v>10</v>
      </c>
    </row>
    <row r="20983">
      <c r="A20983" s="36" t="str">
        <f t="shared" si="1"/>
        <v>High Population-Middle Poverty</v>
      </c>
      <c r="B20983" s="35" t="s">
        <v>21002</v>
      </c>
      <c r="C20983" s="37">
        <v>17648.0</v>
      </c>
      <c r="D20983" s="37">
        <v>0.146192203082502</v>
      </c>
      <c r="E20983" s="37" t="s">
        <v>14</v>
      </c>
      <c r="F20983" s="37" t="s">
        <v>10</v>
      </c>
    </row>
    <row r="20984">
      <c r="A20984" s="36" t="str">
        <f t="shared" si="1"/>
        <v>High Population-Middle Poverty</v>
      </c>
      <c r="B20984" s="35" t="s">
        <v>21003</v>
      </c>
      <c r="C20984" s="37">
        <v>29894.0</v>
      </c>
      <c r="D20984" s="37">
        <v>0.100689101491938</v>
      </c>
      <c r="E20984" s="37" t="s">
        <v>14</v>
      </c>
      <c r="F20984" s="37" t="s">
        <v>10</v>
      </c>
    </row>
    <row r="20985">
      <c r="A20985" s="36" t="str">
        <f t="shared" si="1"/>
        <v>High Population-Low Poverty</v>
      </c>
      <c r="B20985" s="35" t="s">
        <v>21004</v>
      </c>
      <c r="C20985" s="37">
        <v>15946.0</v>
      </c>
      <c r="D20985" s="37">
        <v>0.0930013796563401</v>
      </c>
      <c r="E20985" s="37" t="s">
        <v>14</v>
      </c>
      <c r="F20985" s="37" t="s">
        <v>9</v>
      </c>
    </row>
    <row r="20986">
      <c r="A20986" s="36" t="str">
        <f t="shared" si="1"/>
        <v>Medium Population-Low Poverty</v>
      </c>
      <c r="B20986" s="35" t="s">
        <v>21005</v>
      </c>
      <c r="C20986" s="37">
        <v>4526.0</v>
      </c>
      <c r="D20986" s="37">
        <v>0.0519222271321255</v>
      </c>
      <c r="E20986" s="37" t="s">
        <v>15</v>
      </c>
      <c r="F20986" s="37" t="s">
        <v>9</v>
      </c>
    </row>
    <row r="20987">
      <c r="A20987" s="36" t="str">
        <f t="shared" si="1"/>
        <v>High Population-Middle Poverty</v>
      </c>
      <c r="B20987" s="35" t="s">
        <v>21006</v>
      </c>
      <c r="C20987" s="37">
        <v>28049.0</v>
      </c>
      <c r="D20987" s="37">
        <v>0.128881600057043</v>
      </c>
      <c r="E20987" s="37" t="s">
        <v>14</v>
      </c>
      <c r="F20987" s="37" t="s">
        <v>10</v>
      </c>
    </row>
    <row r="20988">
      <c r="A20988" s="36" t="str">
        <f t="shared" si="1"/>
        <v>Medium Population-Low Poverty</v>
      </c>
      <c r="B20988" s="35" t="s">
        <v>21007</v>
      </c>
      <c r="C20988" s="37">
        <v>6194.0</v>
      </c>
      <c r="D20988" s="37">
        <v>0.0300290603810139</v>
      </c>
      <c r="E20988" s="37" t="s">
        <v>15</v>
      </c>
      <c r="F20988" s="37" t="s">
        <v>9</v>
      </c>
    </row>
    <row r="20989">
      <c r="A20989" s="36" t="str">
        <f t="shared" si="1"/>
        <v>Medium Population-Middle Poverty</v>
      </c>
      <c r="B20989" s="35" t="s">
        <v>21008</v>
      </c>
      <c r="C20989" s="37">
        <v>7285.0</v>
      </c>
      <c r="D20989" s="37">
        <v>0.107892930679478</v>
      </c>
      <c r="E20989" s="37" t="s">
        <v>15</v>
      </c>
      <c r="F20989" s="37" t="s">
        <v>10</v>
      </c>
    </row>
    <row r="20990">
      <c r="A20990" s="36" t="str">
        <f t="shared" si="1"/>
        <v>Medium Population-Middle Poverty</v>
      </c>
      <c r="B20990" s="35" t="s">
        <v>21009</v>
      </c>
      <c r="C20990" s="37">
        <v>6550.0</v>
      </c>
      <c r="D20990" s="37">
        <v>0.177251908396947</v>
      </c>
      <c r="E20990" s="37" t="s">
        <v>15</v>
      </c>
      <c r="F20990" s="37" t="s">
        <v>10</v>
      </c>
    </row>
    <row r="20991">
      <c r="A20991" s="36" t="str">
        <f t="shared" si="1"/>
        <v>Medium Population-Middle Poverty</v>
      </c>
      <c r="B20991" s="35" t="s">
        <v>21010</v>
      </c>
      <c r="C20991" s="37">
        <v>5914.0</v>
      </c>
      <c r="D20991" s="37">
        <v>0.146432194792019</v>
      </c>
      <c r="E20991" s="37" t="s">
        <v>15</v>
      </c>
      <c r="F20991" s="37" t="s">
        <v>10</v>
      </c>
    </row>
    <row r="20992">
      <c r="A20992" s="36" t="str">
        <f t="shared" si="1"/>
        <v>High Population-Middle Poverty</v>
      </c>
      <c r="B20992" s="35" t="s">
        <v>21011</v>
      </c>
      <c r="C20992" s="37">
        <v>32276.0</v>
      </c>
      <c r="D20992" s="37">
        <v>0.133876564630066</v>
      </c>
      <c r="E20992" s="37" t="s">
        <v>14</v>
      </c>
      <c r="F20992" s="37" t="s">
        <v>10</v>
      </c>
    </row>
    <row r="20993">
      <c r="A20993" s="36" t="str">
        <f t="shared" si="1"/>
        <v>High Population-Low Poverty</v>
      </c>
      <c r="B20993" s="35" t="s">
        <v>21012</v>
      </c>
      <c r="C20993" s="37">
        <v>13648.0</v>
      </c>
      <c r="D20993" s="37">
        <v>0.0684349355216882</v>
      </c>
      <c r="E20993" s="37" t="s">
        <v>14</v>
      </c>
      <c r="F20993" s="37" t="s">
        <v>9</v>
      </c>
    </row>
    <row r="20994">
      <c r="A20994" s="36" t="str">
        <f t="shared" si="1"/>
        <v>Medium Population-Middle Poverty</v>
      </c>
      <c r="B20994" s="35" t="s">
        <v>21013</v>
      </c>
      <c r="C20994" s="37">
        <v>2365.0</v>
      </c>
      <c r="D20994" s="37">
        <v>0.106976744186047</v>
      </c>
      <c r="E20994" s="37" t="s">
        <v>15</v>
      </c>
      <c r="F20994" s="37" t="s">
        <v>10</v>
      </c>
    </row>
    <row r="20995">
      <c r="A20995" s="36" t="str">
        <f t="shared" si="1"/>
        <v>Medium Population-Middle Poverty</v>
      </c>
      <c r="B20995" s="35" t="s">
        <v>21014</v>
      </c>
      <c r="C20995" s="37">
        <v>607.0</v>
      </c>
      <c r="D20995" s="37">
        <v>0.126853377265239</v>
      </c>
      <c r="E20995" s="37" t="s">
        <v>15</v>
      </c>
      <c r="F20995" s="37" t="s">
        <v>10</v>
      </c>
    </row>
    <row r="20996">
      <c r="A20996" s="36" t="str">
        <f t="shared" si="1"/>
        <v>Medium Population-Middle Poverty</v>
      </c>
      <c r="B20996" s="35" t="s">
        <v>21015</v>
      </c>
      <c r="C20996" s="37">
        <v>4715.0</v>
      </c>
      <c r="D20996" s="37">
        <v>0.137645811240721</v>
      </c>
      <c r="E20996" s="37" t="s">
        <v>15</v>
      </c>
      <c r="F20996" s="37" t="s">
        <v>10</v>
      </c>
    </row>
    <row r="20997">
      <c r="A20997" s="36" t="str">
        <f t="shared" si="1"/>
        <v>Medium Population-Middle Poverty</v>
      </c>
      <c r="B20997" s="35" t="s">
        <v>21016</v>
      </c>
      <c r="C20997" s="37">
        <v>1727.0</v>
      </c>
      <c r="D20997" s="37">
        <v>0.170237405906196</v>
      </c>
      <c r="E20997" s="37" t="s">
        <v>15</v>
      </c>
      <c r="F20997" s="37" t="s">
        <v>10</v>
      </c>
    </row>
    <row r="20998">
      <c r="A20998" s="36" t="str">
        <f t="shared" si="1"/>
        <v>Medium Population-Low Poverty</v>
      </c>
      <c r="B20998" s="35" t="s">
        <v>21017</v>
      </c>
      <c r="C20998" s="37">
        <v>989.0</v>
      </c>
      <c r="D20998" s="37">
        <v>0.0262891809908999</v>
      </c>
      <c r="E20998" s="37" t="s">
        <v>15</v>
      </c>
      <c r="F20998" s="37" t="s">
        <v>9</v>
      </c>
    </row>
    <row r="20999">
      <c r="A20999" s="36" t="str">
        <f t="shared" si="1"/>
        <v>Medium Population-Middle Poverty</v>
      </c>
      <c r="B20999" s="35" t="s">
        <v>21018</v>
      </c>
      <c r="C20999" s="37">
        <v>1445.0</v>
      </c>
      <c r="D20999" s="37">
        <v>0.182006920415225</v>
      </c>
      <c r="E20999" s="37" t="s">
        <v>15</v>
      </c>
      <c r="F20999" s="37" t="s">
        <v>10</v>
      </c>
    </row>
    <row r="21000">
      <c r="A21000" s="36" t="str">
        <f t="shared" si="1"/>
        <v>Medium Population-Low Poverty</v>
      </c>
      <c r="B21000" s="35" t="s">
        <v>21019</v>
      </c>
      <c r="C21000" s="37">
        <v>5677.0</v>
      </c>
      <c r="D21000" s="37">
        <v>0.0581292936410076</v>
      </c>
      <c r="E21000" s="37" t="s">
        <v>15</v>
      </c>
      <c r="F21000" s="37" t="s">
        <v>9</v>
      </c>
    </row>
    <row r="21001">
      <c r="A21001" s="36" t="str">
        <f t="shared" si="1"/>
        <v>Medium Population-Low Poverty</v>
      </c>
      <c r="B21001" s="35" t="s">
        <v>21020</v>
      </c>
      <c r="C21001" s="37">
        <v>895.0</v>
      </c>
      <c r="D21001" s="37">
        <v>0.0502793296089385</v>
      </c>
      <c r="E21001" s="37" t="s">
        <v>15</v>
      </c>
      <c r="F21001" s="37" t="s">
        <v>9</v>
      </c>
    </row>
    <row r="21002">
      <c r="A21002" s="36" t="str">
        <f t="shared" si="1"/>
        <v>Medium Population-Low Poverty</v>
      </c>
      <c r="B21002" s="35" t="s">
        <v>21021</v>
      </c>
      <c r="C21002" s="37">
        <v>1692.0</v>
      </c>
      <c r="D21002" s="37">
        <v>0.0803782505910166</v>
      </c>
      <c r="E21002" s="37" t="s">
        <v>15</v>
      </c>
      <c r="F21002" s="37" t="s">
        <v>9</v>
      </c>
    </row>
    <row r="21003">
      <c r="A21003" s="36" t="str">
        <f t="shared" si="1"/>
        <v>Medium Population-Middle Poverty</v>
      </c>
      <c r="B21003" s="35" t="s">
        <v>21022</v>
      </c>
      <c r="C21003" s="37">
        <v>8188.0</v>
      </c>
      <c r="D21003" s="37">
        <v>0.156326331216414</v>
      </c>
      <c r="E21003" s="37" t="s">
        <v>15</v>
      </c>
      <c r="F21003" s="37" t="s">
        <v>10</v>
      </c>
    </row>
    <row r="21004">
      <c r="A21004" s="36" t="str">
        <f t="shared" si="1"/>
        <v>Low Population-Middle Poverty</v>
      </c>
      <c r="B21004" s="35" t="s">
        <v>21023</v>
      </c>
      <c r="C21004" s="37">
        <v>391.0</v>
      </c>
      <c r="D21004" s="37">
        <v>0.10230179028133</v>
      </c>
      <c r="E21004" s="37" t="s">
        <v>16</v>
      </c>
      <c r="F21004" s="37" t="s">
        <v>10</v>
      </c>
    </row>
    <row r="21005">
      <c r="A21005" s="36" t="str">
        <f t="shared" si="1"/>
        <v>High Population-Low Poverty</v>
      </c>
      <c r="B21005" s="35" t="s">
        <v>21024</v>
      </c>
      <c r="C21005" s="37">
        <v>15325.0</v>
      </c>
      <c r="D21005" s="37">
        <v>0.0899836867862969</v>
      </c>
      <c r="E21005" s="37" t="s">
        <v>14</v>
      </c>
      <c r="F21005" s="37" t="s">
        <v>9</v>
      </c>
    </row>
    <row r="21006">
      <c r="A21006" s="36" t="str">
        <f t="shared" si="1"/>
        <v>Low Population-Low Poverty</v>
      </c>
      <c r="B21006" s="35" t="s">
        <v>21025</v>
      </c>
      <c r="C21006" s="37">
        <v>461.0</v>
      </c>
      <c r="D21006" s="37">
        <v>0.0845986984815618</v>
      </c>
      <c r="E21006" s="37" t="s">
        <v>16</v>
      </c>
      <c r="F21006" s="37" t="s">
        <v>9</v>
      </c>
    </row>
    <row r="21007">
      <c r="A21007" s="36" t="str">
        <f t="shared" si="1"/>
        <v>Medium Population-Middle Poverty</v>
      </c>
      <c r="B21007" s="35" t="s">
        <v>21026</v>
      </c>
      <c r="C21007" s="37">
        <v>583.0</v>
      </c>
      <c r="D21007" s="37">
        <v>0.228130360205832</v>
      </c>
      <c r="E21007" s="37" t="s">
        <v>15</v>
      </c>
      <c r="F21007" s="37" t="s">
        <v>10</v>
      </c>
    </row>
    <row r="21008">
      <c r="A21008" s="36" t="str">
        <f t="shared" si="1"/>
        <v>Medium Population-Middle Poverty</v>
      </c>
      <c r="B21008" s="35" t="s">
        <v>21027</v>
      </c>
      <c r="C21008" s="37">
        <v>5962.0</v>
      </c>
      <c r="D21008" s="37">
        <v>0.151459241865146</v>
      </c>
      <c r="E21008" s="37" t="s">
        <v>15</v>
      </c>
      <c r="F21008" s="37" t="s">
        <v>10</v>
      </c>
    </row>
    <row r="21009">
      <c r="A21009" s="36" t="str">
        <f t="shared" si="1"/>
        <v>Medium Population-Low Poverty</v>
      </c>
      <c r="B21009" s="35" t="s">
        <v>21028</v>
      </c>
      <c r="C21009" s="37">
        <v>1246.0</v>
      </c>
      <c r="D21009" s="37">
        <v>0.0473515248796148</v>
      </c>
      <c r="E21009" s="37" t="s">
        <v>15</v>
      </c>
      <c r="F21009" s="37" t="s">
        <v>9</v>
      </c>
    </row>
    <row r="21010">
      <c r="A21010" s="36" t="str">
        <f t="shared" si="1"/>
        <v>Medium Population-Middle Poverty</v>
      </c>
      <c r="B21010" s="35" t="s">
        <v>21029</v>
      </c>
      <c r="C21010" s="37">
        <v>2673.0</v>
      </c>
      <c r="D21010" s="37">
        <v>0.111859334081556</v>
      </c>
      <c r="E21010" s="37" t="s">
        <v>15</v>
      </c>
      <c r="F21010" s="37" t="s">
        <v>10</v>
      </c>
    </row>
    <row r="21011">
      <c r="A21011" s="36" t="str">
        <f t="shared" si="1"/>
        <v>Medium Population-Low Poverty</v>
      </c>
      <c r="B21011" s="35" t="s">
        <v>21030</v>
      </c>
      <c r="C21011" s="37">
        <v>9197.0</v>
      </c>
      <c r="D21011" s="37">
        <v>0.0638251603783843</v>
      </c>
      <c r="E21011" s="37" t="s">
        <v>15</v>
      </c>
      <c r="F21011" s="37" t="s">
        <v>9</v>
      </c>
    </row>
    <row r="21012">
      <c r="A21012" s="36" t="str">
        <f t="shared" si="1"/>
        <v>Medium Population-Low Poverty</v>
      </c>
      <c r="B21012" s="35" t="s">
        <v>21031</v>
      </c>
      <c r="C21012" s="37">
        <v>7340.0</v>
      </c>
      <c r="D21012" s="37">
        <v>0.0539509536784741</v>
      </c>
      <c r="E21012" s="37" t="s">
        <v>15</v>
      </c>
      <c r="F21012" s="37" t="s">
        <v>9</v>
      </c>
    </row>
    <row r="21013">
      <c r="A21013" s="36" t="str">
        <f t="shared" si="1"/>
        <v>Low Population-Low Poverty</v>
      </c>
      <c r="B21013" s="35" t="s">
        <v>21032</v>
      </c>
      <c r="C21013" s="37">
        <v>64.0</v>
      </c>
      <c r="D21013" s="37">
        <v>0.0</v>
      </c>
      <c r="E21013" s="37" t="s">
        <v>16</v>
      </c>
      <c r="F21013" s="37" t="s">
        <v>9</v>
      </c>
    </row>
    <row r="21014">
      <c r="A21014" s="36" t="str">
        <f t="shared" si="1"/>
        <v>Medium Population-Middle Poverty</v>
      </c>
      <c r="B21014" s="35" t="s">
        <v>21033</v>
      </c>
      <c r="C21014" s="37">
        <v>1503.0</v>
      </c>
      <c r="D21014" s="37">
        <v>0.166333998669328</v>
      </c>
      <c r="E21014" s="37" t="s">
        <v>15</v>
      </c>
      <c r="F21014" s="37" t="s">
        <v>10</v>
      </c>
    </row>
    <row r="21015">
      <c r="A21015" s="36" t="str">
        <f t="shared" si="1"/>
        <v>Medium Population-Low Poverty</v>
      </c>
      <c r="B21015" s="35" t="s">
        <v>21034</v>
      </c>
      <c r="C21015" s="37">
        <v>4878.0</v>
      </c>
      <c r="D21015" s="37">
        <v>0.0785157851578516</v>
      </c>
      <c r="E21015" s="37" t="s">
        <v>15</v>
      </c>
      <c r="F21015" s="37" t="s">
        <v>9</v>
      </c>
    </row>
    <row r="21016">
      <c r="A21016" s="36" t="str">
        <f t="shared" si="1"/>
        <v>Medium Population-Middle Poverty</v>
      </c>
      <c r="B21016" s="35" t="s">
        <v>21035</v>
      </c>
      <c r="C21016" s="37">
        <v>3690.0</v>
      </c>
      <c r="D21016" s="37">
        <v>0.119783197831978</v>
      </c>
      <c r="E21016" s="37" t="s">
        <v>15</v>
      </c>
      <c r="F21016" s="37" t="s">
        <v>10</v>
      </c>
    </row>
    <row r="21017">
      <c r="A21017" s="36" t="str">
        <f t="shared" si="1"/>
        <v>Medium Population-Low Poverty</v>
      </c>
      <c r="B21017" s="35" t="s">
        <v>21036</v>
      </c>
      <c r="C21017" s="37">
        <v>4350.0</v>
      </c>
      <c r="D21017" s="37">
        <v>0.0533333333333333</v>
      </c>
      <c r="E21017" s="37" t="s">
        <v>15</v>
      </c>
      <c r="F21017" s="37" t="s">
        <v>9</v>
      </c>
    </row>
    <row r="21018">
      <c r="A21018" s="36" t="str">
        <f t="shared" si="1"/>
        <v>Low Population-Low Poverty</v>
      </c>
      <c r="B21018" s="35" t="s">
        <v>21037</v>
      </c>
      <c r="C21018" s="37">
        <v>87.0</v>
      </c>
      <c r="D21018" s="37">
        <v>0.0</v>
      </c>
      <c r="E21018" s="37" t="s">
        <v>16</v>
      </c>
      <c r="F21018" s="37" t="s">
        <v>9</v>
      </c>
    </row>
    <row r="21019">
      <c r="A21019" s="36" t="str">
        <f t="shared" si="1"/>
        <v>Medium Population-Low Poverty</v>
      </c>
      <c r="B21019" s="35" t="s">
        <v>21038</v>
      </c>
      <c r="C21019" s="37">
        <v>712.0</v>
      </c>
      <c r="D21019" s="37">
        <v>0.0224719101123595</v>
      </c>
      <c r="E21019" s="37" t="s">
        <v>15</v>
      </c>
      <c r="F21019" s="37" t="s">
        <v>9</v>
      </c>
    </row>
    <row r="21020">
      <c r="A21020" s="36" t="str">
        <f t="shared" si="1"/>
        <v>High Population-Low Poverty</v>
      </c>
      <c r="B21020" s="35" t="s">
        <v>21039</v>
      </c>
      <c r="C21020" s="37">
        <v>31895.0</v>
      </c>
      <c r="D21020" s="37">
        <v>0.0616084025709359</v>
      </c>
      <c r="E21020" s="37" t="s">
        <v>14</v>
      </c>
      <c r="F21020" s="37" t="s">
        <v>9</v>
      </c>
    </row>
    <row r="21021">
      <c r="A21021" s="36" t="str">
        <f t="shared" si="1"/>
        <v>Medium Population-Low Poverty</v>
      </c>
      <c r="B21021" s="35" t="s">
        <v>21040</v>
      </c>
      <c r="C21021" s="37">
        <v>2129.0</v>
      </c>
      <c r="D21021" s="37">
        <v>0.0779708783466416</v>
      </c>
      <c r="E21021" s="37" t="s">
        <v>15</v>
      </c>
      <c r="F21021" s="37" t="s">
        <v>9</v>
      </c>
    </row>
    <row r="21022">
      <c r="A21022" s="36" t="str">
        <f t="shared" si="1"/>
        <v>Medium Population-Middle Poverty</v>
      </c>
      <c r="B21022" s="35" t="s">
        <v>21041</v>
      </c>
      <c r="C21022" s="37">
        <v>1700.0</v>
      </c>
      <c r="D21022" s="37">
        <v>0.218235294117647</v>
      </c>
      <c r="E21022" s="37" t="s">
        <v>15</v>
      </c>
      <c r="F21022" s="37" t="s">
        <v>10</v>
      </c>
    </row>
    <row r="21023">
      <c r="A21023" s="36" t="str">
        <f t="shared" si="1"/>
        <v>Low Population-Middle Poverty</v>
      </c>
      <c r="B21023" s="35" t="s">
        <v>21042</v>
      </c>
      <c r="C21023" s="37">
        <v>294.0</v>
      </c>
      <c r="D21023" s="37">
        <v>0.108843537414966</v>
      </c>
      <c r="E21023" s="37" t="s">
        <v>16</v>
      </c>
      <c r="F21023" s="37" t="s">
        <v>10</v>
      </c>
    </row>
    <row r="21024">
      <c r="A21024" s="36" t="str">
        <f t="shared" si="1"/>
        <v>Medium Population-Middle Poverty</v>
      </c>
      <c r="B21024" s="35" t="s">
        <v>21043</v>
      </c>
      <c r="C21024" s="37">
        <v>5432.0</v>
      </c>
      <c r="D21024" s="37">
        <v>0.160162002945508</v>
      </c>
      <c r="E21024" s="37" t="s">
        <v>15</v>
      </c>
      <c r="F21024" s="37" t="s">
        <v>10</v>
      </c>
    </row>
    <row r="21025">
      <c r="A21025" s="36" t="str">
        <f t="shared" si="1"/>
        <v>Medium Population-Low Poverty</v>
      </c>
      <c r="B21025" s="35" t="s">
        <v>21044</v>
      </c>
      <c r="C21025" s="37">
        <v>3689.0</v>
      </c>
      <c r="D21025" s="37">
        <v>0.0696665763079425</v>
      </c>
      <c r="E21025" s="37" t="s">
        <v>15</v>
      </c>
      <c r="F21025" s="37" t="s">
        <v>9</v>
      </c>
    </row>
    <row r="21026">
      <c r="A21026" s="36" t="str">
        <f t="shared" si="1"/>
        <v>Medium Population-Low Poverty</v>
      </c>
      <c r="B21026" s="35" t="s">
        <v>21045</v>
      </c>
      <c r="C21026" s="37">
        <v>1360.0</v>
      </c>
      <c r="D21026" s="37">
        <v>0.0963235294117647</v>
      </c>
      <c r="E21026" s="37" t="s">
        <v>15</v>
      </c>
      <c r="F21026" s="37" t="s">
        <v>9</v>
      </c>
    </row>
    <row r="21027">
      <c r="A21027" s="36" t="str">
        <f t="shared" si="1"/>
        <v>Medium Population-Low Poverty</v>
      </c>
      <c r="B21027" s="35" t="s">
        <v>21046</v>
      </c>
      <c r="C21027" s="37">
        <v>6453.0</v>
      </c>
      <c r="D21027" s="37">
        <v>0.0787230745389741</v>
      </c>
      <c r="E21027" s="37" t="s">
        <v>15</v>
      </c>
      <c r="F21027" s="37" t="s">
        <v>9</v>
      </c>
    </row>
    <row r="21028">
      <c r="A21028" s="36" t="str">
        <f t="shared" si="1"/>
        <v>Low Population-Impoverished</v>
      </c>
      <c r="B21028" s="35" t="s">
        <v>21047</v>
      </c>
      <c r="C21028" s="37">
        <v>7.0</v>
      </c>
      <c r="D21028" s="37">
        <v>1.0</v>
      </c>
      <c r="E21028" s="37" t="s">
        <v>16</v>
      </c>
      <c r="F21028" s="37" t="s">
        <v>12</v>
      </c>
    </row>
    <row r="21029">
      <c r="A21029" s="36" t="str">
        <f t="shared" si="1"/>
        <v>Low Population-Middle Poverty</v>
      </c>
      <c r="B21029" s="35" t="s">
        <v>21048</v>
      </c>
      <c r="C21029" s="37">
        <v>445.0</v>
      </c>
      <c r="D21029" s="37">
        <v>0.164044943820225</v>
      </c>
      <c r="E21029" s="37" t="s">
        <v>16</v>
      </c>
      <c r="F21029" s="37" t="s">
        <v>10</v>
      </c>
    </row>
    <row r="21030">
      <c r="A21030" s="36" t="str">
        <f t="shared" si="1"/>
        <v>Medium Population-Low Poverty</v>
      </c>
      <c r="B21030" s="35" t="s">
        <v>21049</v>
      </c>
      <c r="C21030" s="37">
        <v>2709.0</v>
      </c>
      <c r="D21030" s="37">
        <v>0.0365448504983389</v>
      </c>
      <c r="E21030" s="37" t="s">
        <v>15</v>
      </c>
      <c r="F21030" s="37" t="s">
        <v>9</v>
      </c>
    </row>
    <row r="21031">
      <c r="A21031" s="36" t="str">
        <f t="shared" si="1"/>
        <v>Low Population-Low Poverty</v>
      </c>
      <c r="B21031" s="35" t="s">
        <v>21050</v>
      </c>
      <c r="C21031" s="37">
        <v>406.0</v>
      </c>
      <c r="D21031" s="37">
        <v>0.0886699507389163</v>
      </c>
      <c r="E21031" s="37" t="s">
        <v>16</v>
      </c>
      <c r="F21031" s="37" t="s">
        <v>9</v>
      </c>
    </row>
    <row r="21032">
      <c r="A21032" s="36" t="str">
        <f t="shared" si="1"/>
        <v>Medium Population-Middle Poverty</v>
      </c>
      <c r="B21032" s="35" t="s">
        <v>21051</v>
      </c>
      <c r="C21032" s="37">
        <v>546.0</v>
      </c>
      <c r="D21032" s="37">
        <v>0.159340659340659</v>
      </c>
      <c r="E21032" s="37" t="s">
        <v>15</v>
      </c>
      <c r="F21032" s="37" t="s">
        <v>10</v>
      </c>
    </row>
    <row r="21033">
      <c r="A21033" s="36" t="str">
        <f t="shared" si="1"/>
        <v>Medium Population-Low Poverty</v>
      </c>
      <c r="B21033" s="35" t="s">
        <v>21052</v>
      </c>
      <c r="C21033" s="37">
        <v>4352.0</v>
      </c>
      <c r="D21033" s="37">
        <v>0.0415900735294118</v>
      </c>
      <c r="E21033" s="37" t="s">
        <v>15</v>
      </c>
      <c r="F21033" s="37" t="s">
        <v>9</v>
      </c>
    </row>
    <row r="21034">
      <c r="A21034" s="36" t="str">
        <f t="shared" si="1"/>
        <v>Medium Population-Middle Poverty</v>
      </c>
      <c r="B21034" s="35" t="s">
        <v>21053</v>
      </c>
      <c r="C21034" s="37">
        <v>5985.0</v>
      </c>
      <c r="D21034" s="37">
        <v>0.130659983291562</v>
      </c>
      <c r="E21034" s="37" t="s">
        <v>15</v>
      </c>
      <c r="F21034" s="37" t="s">
        <v>10</v>
      </c>
    </row>
    <row r="21035">
      <c r="A21035" s="36" t="str">
        <f t="shared" si="1"/>
        <v>Medium Population-Low Poverty</v>
      </c>
      <c r="B21035" s="35" t="s">
        <v>21054</v>
      </c>
      <c r="C21035" s="37">
        <v>3028.0</v>
      </c>
      <c r="D21035" s="37">
        <v>0.0657199471598415</v>
      </c>
      <c r="E21035" s="37" t="s">
        <v>15</v>
      </c>
      <c r="F21035" s="37" t="s">
        <v>9</v>
      </c>
    </row>
    <row r="21036">
      <c r="A21036" s="36" t="str">
        <f t="shared" si="1"/>
        <v>Low Population-Middle Poverty</v>
      </c>
      <c r="B21036" s="35" t="s">
        <v>21055</v>
      </c>
      <c r="C21036" s="37">
        <v>347.0</v>
      </c>
      <c r="D21036" s="37">
        <v>0.288184438040346</v>
      </c>
      <c r="E21036" s="37" t="s">
        <v>16</v>
      </c>
      <c r="F21036" s="37" t="s">
        <v>10</v>
      </c>
    </row>
    <row r="21037">
      <c r="A21037" s="36" t="str">
        <f t="shared" si="1"/>
        <v>Medium Population-Middle Poverty</v>
      </c>
      <c r="B21037" s="35" t="s">
        <v>21056</v>
      </c>
      <c r="C21037" s="37">
        <v>879.0</v>
      </c>
      <c r="D21037" s="37">
        <v>0.204778156996587</v>
      </c>
      <c r="E21037" s="37" t="s">
        <v>15</v>
      </c>
      <c r="F21037" s="37" t="s">
        <v>10</v>
      </c>
    </row>
    <row r="21038">
      <c r="A21038" s="36" t="str">
        <f t="shared" si="1"/>
        <v>Medium Population-Low Poverty</v>
      </c>
      <c r="B21038" s="35" t="s">
        <v>21057</v>
      </c>
      <c r="C21038" s="37">
        <v>4411.0</v>
      </c>
      <c r="D21038" s="37">
        <v>0.0546361369304013</v>
      </c>
      <c r="E21038" s="37" t="s">
        <v>15</v>
      </c>
      <c r="F21038" s="37" t="s">
        <v>9</v>
      </c>
    </row>
    <row r="21039">
      <c r="A21039" s="36" t="str">
        <f t="shared" si="1"/>
        <v>High Population-Low Poverty</v>
      </c>
      <c r="B21039" s="35" t="s">
        <v>21058</v>
      </c>
      <c r="C21039" s="37">
        <v>13729.0</v>
      </c>
      <c r="D21039" s="37">
        <v>0.0586350061912739</v>
      </c>
      <c r="E21039" s="37" t="s">
        <v>14</v>
      </c>
      <c r="F21039" s="37" t="s">
        <v>9</v>
      </c>
    </row>
    <row r="21040">
      <c r="A21040" s="36" t="str">
        <f t="shared" si="1"/>
        <v>Medium Population-Low Poverty</v>
      </c>
      <c r="B21040" s="35" t="s">
        <v>21059</v>
      </c>
      <c r="C21040" s="37">
        <v>1539.0</v>
      </c>
      <c r="D21040" s="37">
        <v>0.0363872644574399</v>
      </c>
      <c r="E21040" s="37" t="s">
        <v>15</v>
      </c>
      <c r="F21040" s="37" t="s">
        <v>9</v>
      </c>
    </row>
    <row r="21041">
      <c r="A21041" s="36" t="str">
        <f t="shared" si="1"/>
        <v>Low Population-Low Poverty</v>
      </c>
      <c r="B21041" s="35" t="s">
        <v>21060</v>
      </c>
      <c r="C21041" s="37">
        <v>251.0</v>
      </c>
      <c r="D21041" s="37">
        <v>0.0</v>
      </c>
      <c r="E21041" s="37" t="s">
        <v>16</v>
      </c>
      <c r="F21041" s="37" t="s">
        <v>9</v>
      </c>
    </row>
    <row r="21042">
      <c r="A21042" s="36" t="str">
        <f t="shared" si="1"/>
        <v>High Population-Low Poverty</v>
      </c>
      <c r="B21042" s="35" t="s">
        <v>21061</v>
      </c>
      <c r="C21042" s="37">
        <v>16463.0</v>
      </c>
      <c r="D21042" s="37">
        <v>0.0352912591872684</v>
      </c>
      <c r="E21042" s="37" t="s">
        <v>14</v>
      </c>
      <c r="F21042" s="37" t="s">
        <v>9</v>
      </c>
    </row>
    <row r="21043">
      <c r="A21043" s="36" t="str">
        <f t="shared" si="1"/>
        <v>High Population-Middle Poverty</v>
      </c>
      <c r="B21043" s="35" t="s">
        <v>21062</v>
      </c>
      <c r="C21043" s="37">
        <v>30824.0</v>
      </c>
      <c r="D21043" s="37">
        <v>0.181319750843499</v>
      </c>
      <c r="E21043" s="37" t="s">
        <v>14</v>
      </c>
      <c r="F21043" s="37" t="s">
        <v>10</v>
      </c>
    </row>
    <row r="21044">
      <c r="A21044" s="36" t="str">
        <f t="shared" si="1"/>
        <v>High Population-Low Poverty</v>
      </c>
      <c r="B21044" s="35" t="s">
        <v>21063</v>
      </c>
      <c r="C21044" s="37">
        <v>19304.0</v>
      </c>
      <c r="D21044" s="37">
        <v>0.0598321591380025</v>
      </c>
      <c r="E21044" s="37" t="s">
        <v>14</v>
      </c>
      <c r="F21044" s="37" t="s">
        <v>9</v>
      </c>
    </row>
    <row r="21045">
      <c r="A21045" s="36" t="str">
        <f t="shared" si="1"/>
        <v>Medium Population-Middle Poverty</v>
      </c>
      <c r="B21045" s="35" t="s">
        <v>21064</v>
      </c>
      <c r="C21045" s="37">
        <v>632.0</v>
      </c>
      <c r="D21045" s="37">
        <v>0.199367088607595</v>
      </c>
      <c r="E21045" s="37" t="s">
        <v>15</v>
      </c>
      <c r="F21045" s="37" t="s">
        <v>10</v>
      </c>
    </row>
    <row r="21046">
      <c r="A21046" s="36" t="str">
        <f t="shared" si="1"/>
        <v>Medium Population-Middle Poverty</v>
      </c>
      <c r="B21046" s="35" t="s">
        <v>21065</v>
      </c>
      <c r="C21046" s="37">
        <v>1864.0</v>
      </c>
      <c r="D21046" s="37">
        <v>0.16362660944206</v>
      </c>
      <c r="E21046" s="37" t="s">
        <v>15</v>
      </c>
      <c r="F21046" s="37" t="s">
        <v>10</v>
      </c>
    </row>
    <row r="21047">
      <c r="A21047" s="36" t="str">
        <f t="shared" si="1"/>
        <v>Low Population-Low Poverty</v>
      </c>
      <c r="B21047" s="35" t="s">
        <v>21066</v>
      </c>
      <c r="C21047" s="37">
        <v>378.0</v>
      </c>
      <c r="D21047" s="37">
        <v>0.0978835978835979</v>
      </c>
      <c r="E21047" s="37" t="s">
        <v>16</v>
      </c>
      <c r="F21047" s="37" t="s">
        <v>9</v>
      </c>
    </row>
    <row r="21048">
      <c r="A21048" s="36" t="str">
        <f t="shared" si="1"/>
        <v>Medium Population-Middle Poverty</v>
      </c>
      <c r="B21048" s="35" t="s">
        <v>21067</v>
      </c>
      <c r="C21048" s="37">
        <v>516.0</v>
      </c>
      <c r="D21048" s="37">
        <v>0.106589147286822</v>
      </c>
      <c r="E21048" s="37" t="s">
        <v>15</v>
      </c>
      <c r="F21048" s="37" t="s">
        <v>10</v>
      </c>
    </row>
    <row r="21049">
      <c r="A21049" s="36" t="str">
        <f t="shared" si="1"/>
        <v>Medium Population-Middle Poverty</v>
      </c>
      <c r="B21049" s="35" t="s">
        <v>21068</v>
      </c>
      <c r="C21049" s="37">
        <v>545.0</v>
      </c>
      <c r="D21049" s="37">
        <v>0.234862385321101</v>
      </c>
      <c r="E21049" s="37" t="s">
        <v>15</v>
      </c>
      <c r="F21049" s="37" t="s">
        <v>10</v>
      </c>
    </row>
    <row r="21050">
      <c r="A21050" s="36" t="str">
        <f t="shared" si="1"/>
        <v>Low Population-Middle Poverty</v>
      </c>
      <c r="B21050" s="35" t="s">
        <v>21069</v>
      </c>
      <c r="C21050" s="37">
        <v>261.0</v>
      </c>
      <c r="D21050" s="37">
        <v>0.191570881226054</v>
      </c>
      <c r="E21050" s="37" t="s">
        <v>16</v>
      </c>
      <c r="F21050" s="37" t="s">
        <v>10</v>
      </c>
    </row>
    <row r="21051">
      <c r="A21051" s="36" t="str">
        <f t="shared" si="1"/>
        <v>Medium Population-Low Poverty</v>
      </c>
      <c r="B21051" s="35" t="s">
        <v>21070</v>
      </c>
      <c r="C21051" s="37">
        <v>2235.0</v>
      </c>
      <c r="D21051" s="37">
        <v>0.0469798657718121</v>
      </c>
      <c r="E21051" s="37" t="s">
        <v>15</v>
      </c>
      <c r="F21051" s="37" t="s">
        <v>9</v>
      </c>
    </row>
    <row r="21052">
      <c r="A21052" s="36" t="str">
        <f t="shared" si="1"/>
        <v>Medium Population-Low Poverty</v>
      </c>
      <c r="B21052" s="35" t="s">
        <v>21071</v>
      </c>
      <c r="C21052" s="37">
        <v>3771.0</v>
      </c>
      <c r="D21052" s="37">
        <v>0.081145584725537</v>
      </c>
      <c r="E21052" s="37" t="s">
        <v>15</v>
      </c>
      <c r="F21052" s="37" t="s">
        <v>9</v>
      </c>
    </row>
    <row r="21053">
      <c r="A21053" s="36" t="str">
        <f t="shared" si="1"/>
        <v>Low Population-Low Poverty</v>
      </c>
      <c r="B21053" s="35" t="s">
        <v>21072</v>
      </c>
      <c r="C21053" s="37">
        <v>268.0</v>
      </c>
      <c r="D21053" s="37">
        <v>0.0261194029850746</v>
      </c>
      <c r="E21053" s="37" t="s">
        <v>16</v>
      </c>
      <c r="F21053" s="37" t="s">
        <v>9</v>
      </c>
    </row>
    <row r="21054">
      <c r="A21054" s="36" t="str">
        <f t="shared" si="1"/>
        <v>Medium Population-Middle Poverty</v>
      </c>
      <c r="B21054" s="35" t="s">
        <v>21073</v>
      </c>
      <c r="C21054" s="37">
        <v>1076.0</v>
      </c>
      <c r="D21054" s="37">
        <v>0.178438661710037</v>
      </c>
      <c r="E21054" s="37" t="s">
        <v>15</v>
      </c>
      <c r="F21054" s="37" t="s">
        <v>10</v>
      </c>
    </row>
    <row r="21055">
      <c r="A21055" s="36" t="str">
        <f t="shared" si="1"/>
        <v>Low Population-Middle Poverty</v>
      </c>
      <c r="B21055" s="35" t="s">
        <v>21074</v>
      </c>
      <c r="C21055" s="37">
        <v>465.0</v>
      </c>
      <c r="D21055" s="37">
        <v>0.165591397849462</v>
      </c>
      <c r="E21055" s="37" t="s">
        <v>16</v>
      </c>
      <c r="F21055" s="37" t="s">
        <v>10</v>
      </c>
    </row>
    <row r="21056">
      <c r="A21056" s="36" t="str">
        <f t="shared" si="1"/>
        <v>Medium Population-Middle Poverty</v>
      </c>
      <c r="B21056" s="35" t="s">
        <v>21075</v>
      </c>
      <c r="C21056" s="37">
        <v>2330.0</v>
      </c>
      <c r="D21056" s="37">
        <v>0.149785407725322</v>
      </c>
      <c r="E21056" s="37" t="s">
        <v>15</v>
      </c>
      <c r="F21056" s="37" t="s">
        <v>10</v>
      </c>
    </row>
    <row r="21057">
      <c r="A21057" s="36" t="str">
        <f t="shared" si="1"/>
        <v>Medium Population-Low Poverty</v>
      </c>
      <c r="B21057" s="35" t="s">
        <v>21076</v>
      </c>
      <c r="C21057" s="37">
        <v>1746.0</v>
      </c>
      <c r="D21057" s="37">
        <v>0.0761741122565865</v>
      </c>
      <c r="E21057" s="37" t="s">
        <v>15</v>
      </c>
      <c r="F21057" s="37" t="s">
        <v>9</v>
      </c>
    </row>
    <row r="21058">
      <c r="A21058" s="36" t="str">
        <f t="shared" si="1"/>
        <v>Low Population-High Poverty</v>
      </c>
      <c r="B21058" s="35" t="s">
        <v>21077</v>
      </c>
      <c r="C21058" s="37">
        <v>138.0</v>
      </c>
      <c r="D21058" s="37">
        <v>0.347826086956522</v>
      </c>
      <c r="E21058" s="37" t="s">
        <v>16</v>
      </c>
      <c r="F21058" s="37" t="s">
        <v>11</v>
      </c>
    </row>
    <row r="21059">
      <c r="A21059" s="36" t="str">
        <f t="shared" si="1"/>
        <v>Low Population-Low Poverty</v>
      </c>
      <c r="B21059" s="35" t="s">
        <v>21078</v>
      </c>
      <c r="C21059" s="37">
        <v>18.0</v>
      </c>
      <c r="D21059" s="37">
        <v>0.0</v>
      </c>
      <c r="E21059" s="37" t="s">
        <v>16</v>
      </c>
      <c r="F21059" s="37" t="s">
        <v>9</v>
      </c>
    </row>
    <row r="21060">
      <c r="A21060" s="36" t="str">
        <f t="shared" si="1"/>
        <v>Medium Population-Low Poverty</v>
      </c>
      <c r="B21060" s="35" t="s">
        <v>21079</v>
      </c>
      <c r="C21060" s="37">
        <v>1298.0</v>
      </c>
      <c r="D21060" s="37">
        <v>0.0377503852080123</v>
      </c>
      <c r="E21060" s="37" t="s">
        <v>15</v>
      </c>
      <c r="F21060" s="37" t="s">
        <v>9</v>
      </c>
    </row>
    <row r="21061">
      <c r="A21061" s="36" t="str">
        <f t="shared" si="1"/>
        <v>Medium Population-Middle Poverty</v>
      </c>
      <c r="B21061" s="35" t="s">
        <v>21080</v>
      </c>
      <c r="C21061" s="37">
        <v>824.0</v>
      </c>
      <c r="D21061" s="37">
        <v>0.100728155339806</v>
      </c>
      <c r="E21061" s="37" t="s">
        <v>15</v>
      </c>
      <c r="F21061" s="37" t="s">
        <v>10</v>
      </c>
    </row>
    <row r="21062">
      <c r="A21062" s="36" t="str">
        <f t="shared" si="1"/>
        <v>Medium Population-Middle Poverty</v>
      </c>
      <c r="B21062" s="35" t="s">
        <v>21081</v>
      </c>
      <c r="C21062" s="37">
        <v>1877.0</v>
      </c>
      <c r="D21062" s="37">
        <v>0.115077250932339</v>
      </c>
      <c r="E21062" s="37" t="s">
        <v>15</v>
      </c>
      <c r="F21062" s="37" t="s">
        <v>10</v>
      </c>
    </row>
    <row r="21063">
      <c r="A21063" s="36" t="str">
        <f t="shared" si="1"/>
        <v>Medium Population-Low Poverty</v>
      </c>
      <c r="B21063" s="35" t="s">
        <v>21082</v>
      </c>
      <c r="C21063" s="37">
        <v>3393.0</v>
      </c>
      <c r="D21063" s="37">
        <v>0.0919540229885057</v>
      </c>
      <c r="E21063" s="37" t="s">
        <v>15</v>
      </c>
      <c r="F21063" s="37" t="s">
        <v>9</v>
      </c>
    </row>
    <row r="21064">
      <c r="A21064" s="36" t="str">
        <f t="shared" si="1"/>
        <v>Medium Population-Low Poverty</v>
      </c>
      <c r="B21064" s="35" t="s">
        <v>21083</v>
      </c>
      <c r="C21064" s="37">
        <v>935.0</v>
      </c>
      <c r="D21064" s="37">
        <v>0.0491978609625668</v>
      </c>
      <c r="E21064" s="37" t="s">
        <v>15</v>
      </c>
      <c r="F21064" s="37" t="s">
        <v>9</v>
      </c>
    </row>
    <row r="21065">
      <c r="A21065" s="36" t="str">
        <f t="shared" si="1"/>
        <v>Low Population-Low Poverty</v>
      </c>
      <c r="B21065" s="35" t="s">
        <v>21084</v>
      </c>
      <c r="C21065" s="37">
        <v>14.0</v>
      </c>
      <c r="D21065" s="37">
        <v>0.0</v>
      </c>
      <c r="E21065" s="37" t="s">
        <v>16</v>
      </c>
      <c r="F21065" s="37" t="s">
        <v>9</v>
      </c>
    </row>
    <row r="21066">
      <c r="A21066" s="36" t="str">
        <f t="shared" si="1"/>
        <v>Low Population-Low Poverty</v>
      </c>
      <c r="B21066" s="35" t="s">
        <v>21085</v>
      </c>
      <c r="C21066" s="37">
        <v>391.0</v>
      </c>
      <c r="D21066" s="37">
        <v>0.0153452685421995</v>
      </c>
      <c r="E21066" s="37" t="s">
        <v>16</v>
      </c>
      <c r="F21066" s="37" t="s">
        <v>9</v>
      </c>
    </row>
    <row r="21067">
      <c r="A21067" s="36" t="str">
        <f t="shared" si="1"/>
        <v>Low Population-Middle Poverty</v>
      </c>
      <c r="B21067" s="35" t="s">
        <v>21086</v>
      </c>
      <c r="C21067" s="37">
        <v>189.0</v>
      </c>
      <c r="D21067" s="37">
        <v>0.111111111111111</v>
      </c>
      <c r="E21067" s="37" t="s">
        <v>16</v>
      </c>
      <c r="F21067" s="37" t="s">
        <v>10</v>
      </c>
    </row>
    <row r="21068">
      <c r="A21068" s="36" t="str">
        <f t="shared" si="1"/>
        <v>Medium Population-Low Poverty</v>
      </c>
      <c r="B21068" s="35" t="s">
        <v>21087</v>
      </c>
      <c r="C21068" s="37">
        <v>1917.0</v>
      </c>
      <c r="D21068" s="37">
        <v>0.019300991131977</v>
      </c>
      <c r="E21068" s="37" t="s">
        <v>15</v>
      </c>
      <c r="F21068" s="37" t="s">
        <v>9</v>
      </c>
    </row>
    <row r="21069">
      <c r="A21069" s="36" t="str">
        <f t="shared" si="1"/>
        <v>Low Population-Low Poverty</v>
      </c>
      <c r="B21069" s="35" t="s">
        <v>21088</v>
      </c>
      <c r="C21069" s="37">
        <v>165.0</v>
      </c>
      <c r="D21069" s="37">
        <v>0.0121212121212121</v>
      </c>
      <c r="E21069" s="37" t="s">
        <v>16</v>
      </c>
      <c r="F21069" s="37" t="s">
        <v>9</v>
      </c>
    </row>
    <row r="21070">
      <c r="A21070" s="36" t="str">
        <f t="shared" si="1"/>
        <v>Medium Population-Middle Poverty</v>
      </c>
      <c r="B21070" s="35" t="s">
        <v>21089</v>
      </c>
      <c r="C21070" s="37">
        <v>624.0</v>
      </c>
      <c r="D21070" s="37">
        <v>0.121794871794872</v>
      </c>
      <c r="E21070" s="37" t="s">
        <v>15</v>
      </c>
      <c r="F21070" s="37" t="s">
        <v>10</v>
      </c>
    </row>
    <row r="21071">
      <c r="A21071" s="36" t="str">
        <f t="shared" si="1"/>
        <v>Medium Population-Low Poverty</v>
      </c>
      <c r="B21071" s="35" t="s">
        <v>21090</v>
      </c>
      <c r="C21071" s="37">
        <v>1817.0</v>
      </c>
      <c r="D21071" s="37">
        <v>0.093010456796918</v>
      </c>
      <c r="E21071" s="37" t="s">
        <v>15</v>
      </c>
      <c r="F21071" s="37" t="s">
        <v>9</v>
      </c>
    </row>
    <row r="21072">
      <c r="A21072" s="36" t="str">
        <f t="shared" si="1"/>
        <v>Low Population-Middle Poverty</v>
      </c>
      <c r="B21072" s="35" t="s">
        <v>21091</v>
      </c>
      <c r="C21072" s="37">
        <v>232.0</v>
      </c>
      <c r="D21072" s="37">
        <v>0.25</v>
      </c>
      <c r="E21072" s="37" t="s">
        <v>16</v>
      </c>
      <c r="F21072" s="37" t="s">
        <v>10</v>
      </c>
    </row>
    <row r="21073">
      <c r="A21073" s="36" t="str">
        <f t="shared" si="1"/>
        <v>Medium Population-Middle Poverty</v>
      </c>
      <c r="B21073" s="35" t="s">
        <v>21092</v>
      </c>
      <c r="C21073" s="37">
        <v>3475.0</v>
      </c>
      <c r="D21073" s="37">
        <v>0.12863309352518</v>
      </c>
      <c r="E21073" s="37" t="s">
        <v>15</v>
      </c>
      <c r="F21073" s="37" t="s">
        <v>10</v>
      </c>
    </row>
    <row r="21074">
      <c r="A21074" s="36" t="str">
        <f t="shared" si="1"/>
        <v>Medium Population-Low Poverty</v>
      </c>
      <c r="B21074" s="35" t="s">
        <v>21093</v>
      </c>
      <c r="C21074" s="37">
        <v>1570.0</v>
      </c>
      <c r="D21074" s="37">
        <v>0.0789808917197452</v>
      </c>
      <c r="E21074" s="37" t="s">
        <v>15</v>
      </c>
      <c r="F21074" s="37" t="s">
        <v>9</v>
      </c>
    </row>
    <row r="21075">
      <c r="A21075" s="36" t="str">
        <f t="shared" si="1"/>
        <v>Medium Population-Middle Poverty</v>
      </c>
      <c r="B21075" s="35" t="s">
        <v>21094</v>
      </c>
      <c r="C21075" s="37">
        <v>754.0</v>
      </c>
      <c r="D21075" s="37">
        <v>0.274535809018568</v>
      </c>
      <c r="E21075" s="37" t="s">
        <v>15</v>
      </c>
      <c r="F21075" s="37" t="s">
        <v>10</v>
      </c>
    </row>
    <row r="21076">
      <c r="A21076" s="36" t="str">
        <f t="shared" si="1"/>
        <v>Low Population-Middle Poverty</v>
      </c>
      <c r="B21076" s="35" t="s">
        <v>21095</v>
      </c>
      <c r="C21076" s="37">
        <v>463.0</v>
      </c>
      <c r="D21076" s="37">
        <v>0.127429805615551</v>
      </c>
      <c r="E21076" s="37" t="s">
        <v>16</v>
      </c>
      <c r="F21076" s="37" t="s">
        <v>10</v>
      </c>
    </row>
    <row r="21077">
      <c r="A21077" s="36" t="str">
        <f t="shared" si="1"/>
        <v>Low Population-Middle Poverty</v>
      </c>
      <c r="B21077" s="35" t="s">
        <v>21096</v>
      </c>
      <c r="C21077" s="37">
        <v>475.0</v>
      </c>
      <c r="D21077" s="37">
        <v>0.134736842105263</v>
      </c>
      <c r="E21077" s="37" t="s">
        <v>16</v>
      </c>
      <c r="F21077" s="37" t="s">
        <v>10</v>
      </c>
    </row>
    <row r="21078">
      <c r="A21078" s="36" t="str">
        <f t="shared" si="1"/>
        <v>Medium Population-Middle Poverty</v>
      </c>
      <c r="B21078" s="35" t="s">
        <v>21097</v>
      </c>
      <c r="C21078" s="37">
        <v>874.0</v>
      </c>
      <c r="D21078" s="37">
        <v>0.189931350114416</v>
      </c>
      <c r="E21078" s="37" t="s">
        <v>15</v>
      </c>
      <c r="F21078" s="37" t="s">
        <v>10</v>
      </c>
    </row>
    <row r="21079">
      <c r="A21079" s="36" t="str">
        <f t="shared" si="1"/>
        <v>Low Population-Low Poverty</v>
      </c>
      <c r="B21079" s="35" t="s">
        <v>21098</v>
      </c>
      <c r="C21079" s="37">
        <v>209.0</v>
      </c>
      <c r="D21079" s="37">
        <v>0.0</v>
      </c>
      <c r="E21079" s="37" t="s">
        <v>16</v>
      </c>
      <c r="F21079" s="37" t="s">
        <v>9</v>
      </c>
    </row>
    <row r="21080">
      <c r="A21080" s="36" t="str">
        <f t="shared" si="1"/>
        <v>Medium Population-Low Poverty</v>
      </c>
      <c r="B21080" s="35" t="s">
        <v>21099</v>
      </c>
      <c r="C21080" s="37">
        <v>1918.0</v>
      </c>
      <c r="D21080" s="37">
        <v>0.0974973931178311</v>
      </c>
      <c r="E21080" s="37" t="s">
        <v>15</v>
      </c>
      <c r="F21080" s="37" t="s">
        <v>9</v>
      </c>
    </row>
    <row r="21081">
      <c r="A21081" s="36" t="str">
        <f t="shared" si="1"/>
        <v>Medium Population-Middle Poverty</v>
      </c>
      <c r="B21081" s="35" t="s">
        <v>21100</v>
      </c>
      <c r="C21081" s="37">
        <v>522.0</v>
      </c>
      <c r="D21081" s="37">
        <v>0.134099616858238</v>
      </c>
      <c r="E21081" s="37" t="s">
        <v>15</v>
      </c>
      <c r="F21081" s="37" t="s">
        <v>10</v>
      </c>
    </row>
    <row r="21082">
      <c r="A21082" s="36" t="str">
        <f t="shared" si="1"/>
        <v>Low Population-Middle Poverty</v>
      </c>
      <c r="B21082" s="35" t="s">
        <v>21101</v>
      </c>
      <c r="C21082" s="37">
        <v>297.0</v>
      </c>
      <c r="D21082" s="37">
        <v>0.215488215488215</v>
      </c>
      <c r="E21082" s="37" t="s">
        <v>16</v>
      </c>
      <c r="F21082" s="37" t="s">
        <v>10</v>
      </c>
    </row>
    <row r="21083">
      <c r="A21083" s="36" t="str">
        <f t="shared" si="1"/>
        <v>Medium Population-Middle Poverty</v>
      </c>
      <c r="B21083" s="35" t="s">
        <v>21102</v>
      </c>
      <c r="C21083" s="37">
        <v>5349.0</v>
      </c>
      <c r="D21083" s="37">
        <v>0.124135352402318</v>
      </c>
      <c r="E21083" s="37" t="s">
        <v>15</v>
      </c>
      <c r="F21083" s="37" t="s">
        <v>10</v>
      </c>
    </row>
    <row r="21084">
      <c r="A21084" s="36" t="str">
        <f t="shared" si="1"/>
        <v>Medium Population-Middle Poverty</v>
      </c>
      <c r="B21084" s="35" t="s">
        <v>21103</v>
      </c>
      <c r="C21084" s="37">
        <v>613.0</v>
      </c>
      <c r="D21084" s="37">
        <v>0.110929853181077</v>
      </c>
      <c r="E21084" s="37" t="s">
        <v>15</v>
      </c>
      <c r="F21084" s="37" t="s">
        <v>10</v>
      </c>
    </row>
    <row r="21085">
      <c r="A21085" s="36" t="str">
        <f t="shared" si="1"/>
        <v>Medium Population-Middle Poverty</v>
      </c>
      <c r="B21085" s="35" t="s">
        <v>21104</v>
      </c>
      <c r="C21085" s="37">
        <v>1576.0</v>
      </c>
      <c r="D21085" s="37">
        <v>0.195431472081218</v>
      </c>
      <c r="E21085" s="37" t="s">
        <v>15</v>
      </c>
      <c r="F21085" s="37" t="s">
        <v>10</v>
      </c>
    </row>
    <row r="21086">
      <c r="A21086" s="36" t="str">
        <f t="shared" si="1"/>
        <v>Medium Population-Middle Poverty</v>
      </c>
      <c r="B21086" s="35" t="s">
        <v>21105</v>
      </c>
      <c r="C21086" s="37">
        <v>1010.0</v>
      </c>
      <c r="D21086" s="37">
        <v>0.169306930693069</v>
      </c>
      <c r="E21086" s="37" t="s">
        <v>15</v>
      </c>
      <c r="F21086" s="37" t="s">
        <v>10</v>
      </c>
    </row>
    <row r="21087">
      <c r="A21087" s="36" t="str">
        <f t="shared" si="1"/>
        <v>Low Population-Low Poverty</v>
      </c>
      <c r="B21087" s="35" t="s">
        <v>21106</v>
      </c>
      <c r="C21087" s="37">
        <v>234.0</v>
      </c>
      <c r="D21087" s="37">
        <v>0.0213675213675214</v>
      </c>
      <c r="E21087" s="37" t="s">
        <v>16</v>
      </c>
      <c r="F21087" s="37" t="s">
        <v>9</v>
      </c>
    </row>
    <row r="21088">
      <c r="A21088" s="36" t="str">
        <f t="shared" si="1"/>
        <v>Low Population-Low Poverty</v>
      </c>
      <c r="B21088" s="35" t="s">
        <v>21107</v>
      </c>
      <c r="C21088" s="37">
        <v>294.0</v>
      </c>
      <c r="D21088" s="37">
        <v>0.0</v>
      </c>
      <c r="E21088" s="37" t="s">
        <v>16</v>
      </c>
      <c r="F21088" s="37" t="s">
        <v>9</v>
      </c>
    </row>
    <row r="21089">
      <c r="A21089" s="36" t="str">
        <f t="shared" si="1"/>
        <v>Low Population-Low Poverty</v>
      </c>
      <c r="B21089" s="35" t="s">
        <v>21108</v>
      </c>
      <c r="C21089" s="37">
        <v>345.0</v>
      </c>
      <c r="D21089" s="37">
        <v>0.0579710144927536</v>
      </c>
      <c r="E21089" s="37" t="s">
        <v>16</v>
      </c>
      <c r="F21089" s="37" t="s">
        <v>9</v>
      </c>
    </row>
    <row r="21090">
      <c r="A21090" s="36" t="str">
        <f t="shared" si="1"/>
        <v>Low Population-Low Poverty</v>
      </c>
      <c r="B21090" s="35" t="s">
        <v>21109</v>
      </c>
      <c r="C21090" s="37">
        <v>345.0</v>
      </c>
      <c r="D21090" s="37">
        <v>0.0</v>
      </c>
      <c r="E21090" s="37" t="s">
        <v>16</v>
      </c>
      <c r="F21090" s="37" t="s">
        <v>9</v>
      </c>
    </row>
    <row r="21091">
      <c r="A21091" s="36" t="str">
        <f t="shared" si="1"/>
        <v>Medium Population-Low Poverty</v>
      </c>
      <c r="B21091" s="35" t="s">
        <v>21110</v>
      </c>
      <c r="C21091" s="37">
        <v>1197.0</v>
      </c>
      <c r="D21091" s="37">
        <v>0.0885547201336675</v>
      </c>
      <c r="E21091" s="37" t="s">
        <v>15</v>
      </c>
      <c r="F21091" s="37" t="s">
        <v>9</v>
      </c>
    </row>
    <row r="21092">
      <c r="A21092" s="36" t="str">
        <f t="shared" si="1"/>
        <v>Medium Population-Low Poverty</v>
      </c>
      <c r="B21092" s="35" t="s">
        <v>21111</v>
      </c>
      <c r="C21092" s="37">
        <v>955.0</v>
      </c>
      <c r="D21092" s="37">
        <v>0.0366492146596859</v>
      </c>
      <c r="E21092" s="37" t="s">
        <v>15</v>
      </c>
      <c r="F21092" s="37" t="s">
        <v>9</v>
      </c>
    </row>
    <row r="21093">
      <c r="A21093" s="36" t="str">
        <f t="shared" si="1"/>
        <v>Medium Population-Middle Poverty</v>
      </c>
      <c r="B21093" s="35" t="s">
        <v>21112</v>
      </c>
      <c r="C21093" s="37">
        <v>1719.0</v>
      </c>
      <c r="D21093" s="37">
        <v>0.127981384525887</v>
      </c>
      <c r="E21093" s="37" t="s">
        <v>15</v>
      </c>
      <c r="F21093" s="37" t="s">
        <v>10</v>
      </c>
    </row>
    <row r="21094">
      <c r="A21094" s="36" t="str">
        <f t="shared" si="1"/>
        <v>Low Population-High Poverty</v>
      </c>
      <c r="B21094" s="35" t="s">
        <v>21113</v>
      </c>
      <c r="C21094" s="37">
        <v>488.0</v>
      </c>
      <c r="D21094" s="37">
        <v>0.39344262295082</v>
      </c>
      <c r="E21094" s="37" t="s">
        <v>16</v>
      </c>
      <c r="F21094" s="37" t="s">
        <v>11</v>
      </c>
    </row>
    <row r="21095">
      <c r="A21095" s="36" t="str">
        <f t="shared" si="1"/>
        <v>High Population-Middle Poverty</v>
      </c>
      <c r="B21095" s="35" t="s">
        <v>21114</v>
      </c>
      <c r="C21095" s="37">
        <v>18258.0</v>
      </c>
      <c r="D21095" s="37">
        <v>0.143772592836017</v>
      </c>
      <c r="E21095" s="37" t="s">
        <v>14</v>
      </c>
      <c r="F21095" s="37" t="s">
        <v>10</v>
      </c>
    </row>
    <row r="21096">
      <c r="A21096" s="36" t="str">
        <f t="shared" si="1"/>
        <v>Medium Population-Middle Poverty</v>
      </c>
      <c r="B21096" s="35" t="s">
        <v>21115</v>
      </c>
      <c r="C21096" s="37">
        <v>1249.0</v>
      </c>
      <c r="D21096" s="37">
        <v>0.10728582866293</v>
      </c>
      <c r="E21096" s="37" t="s">
        <v>15</v>
      </c>
      <c r="F21096" s="37" t="s">
        <v>10</v>
      </c>
    </row>
    <row r="21097">
      <c r="A21097" s="36" t="str">
        <f t="shared" si="1"/>
        <v>Medium Population-Middle Poverty</v>
      </c>
      <c r="B21097" s="35" t="s">
        <v>21116</v>
      </c>
      <c r="C21097" s="37">
        <v>4005.0</v>
      </c>
      <c r="D21097" s="37">
        <v>0.117602996254682</v>
      </c>
      <c r="E21097" s="37" t="s">
        <v>15</v>
      </c>
      <c r="F21097" s="37" t="s">
        <v>10</v>
      </c>
    </row>
    <row r="21098">
      <c r="A21098" s="36" t="str">
        <f t="shared" si="1"/>
        <v>Low Population-Middle Poverty</v>
      </c>
      <c r="B21098" s="35" t="s">
        <v>21117</v>
      </c>
      <c r="C21098" s="37">
        <v>330.0</v>
      </c>
      <c r="D21098" s="37">
        <v>0.148484848484848</v>
      </c>
      <c r="E21098" s="37" t="s">
        <v>16</v>
      </c>
      <c r="F21098" s="37" t="s">
        <v>10</v>
      </c>
    </row>
    <row r="21099">
      <c r="A21099" s="36" t="str">
        <f t="shared" si="1"/>
        <v>Medium Population-Middle Poverty</v>
      </c>
      <c r="B21099" s="35" t="s">
        <v>21118</v>
      </c>
      <c r="C21099" s="37">
        <v>1984.0</v>
      </c>
      <c r="D21099" s="37">
        <v>0.192036290322581</v>
      </c>
      <c r="E21099" s="37" t="s">
        <v>15</v>
      </c>
      <c r="F21099" s="37" t="s">
        <v>10</v>
      </c>
    </row>
    <row r="21100">
      <c r="A21100" s="36" t="str">
        <f t="shared" si="1"/>
        <v>Medium Population-Low Poverty</v>
      </c>
      <c r="B21100" s="35" t="s">
        <v>21119</v>
      </c>
      <c r="C21100" s="37">
        <v>3198.0</v>
      </c>
      <c r="D21100" s="37">
        <v>0.0575359599749844</v>
      </c>
      <c r="E21100" s="37" t="s">
        <v>15</v>
      </c>
      <c r="F21100" s="37" t="s">
        <v>9</v>
      </c>
    </row>
    <row r="21101">
      <c r="A21101" s="36" t="str">
        <f t="shared" si="1"/>
        <v>Medium Population-Middle Poverty</v>
      </c>
      <c r="B21101" s="35" t="s">
        <v>21120</v>
      </c>
      <c r="C21101" s="37">
        <v>2047.0</v>
      </c>
      <c r="D21101" s="37">
        <v>0.16218856863703</v>
      </c>
      <c r="E21101" s="37" t="s">
        <v>15</v>
      </c>
      <c r="F21101" s="37" t="s">
        <v>10</v>
      </c>
    </row>
    <row r="21102">
      <c r="A21102" s="36" t="str">
        <f t="shared" si="1"/>
        <v>Low Population-Middle Poverty</v>
      </c>
      <c r="B21102" s="35" t="s">
        <v>21121</v>
      </c>
      <c r="C21102" s="37">
        <v>230.0</v>
      </c>
      <c r="D21102" s="37">
        <v>0.104347826086957</v>
      </c>
      <c r="E21102" s="37" t="s">
        <v>16</v>
      </c>
      <c r="F21102" s="37" t="s">
        <v>10</v>
      </c>
    </row>
    <row r="21103">
      <c r="A21103" s="36" t="str">
        <f t="shared" si="1"/>
        <v>Medium Population-Middle Poverty</v>
      </c>
      <c r="B21103" s="35" t="s">
        <v>21122</v>
      </c>
      <c r="C21103" s="37">
        <v>4637.0</v>
      </c>
      <c r="D21103" s="37">
        <v>0.119258141039465</v>
      </c>
      <c r="E21103" s="37" t="s">
        <v>15</v>
      </c>
      <c r="F21103" s="37" t="s">
        <v>10</v>
      </c>
    </row>
    <row r="21104">
      <c r="A21104" s="36" t="str">
        <f t="shared" si="1"/>
        <v>Medium Population-Low Poverty</v>
      </c>
      <c r="B21104" s="35" t="s">
        <v>21123</v>
      </c>
      <c r="C21104" s="37">
        <v>660.0</v>
      </c>
      <c r="D21104" s="37">
        <v>0.0287878787878788</v>
      </c>
      <c r="E21104" s="37" t="s">
        <v>15</v>
      </c>
      <c r="F21104" s="37" t="s">
        <v>9</v>
      </c>
    </row>
    <row r="21105">
      <c r="A21105" s="36" t="str">
        <f t="shared" si="1"/>
        <v>Medium Population-Middle Poverty</v>
      </c>
      <c r="B21105" s="35" t="s">
        <v>21124</v>
      </c>
      <c r="C21105" s="37">
        <v>994.0</v>
      </c>
      <c r="D21105" s="37">
        <v>0.1841046277666</v>
      </c>
      <c r="E21105" s="37" t="s">
        <v>15</v>
      </c>
      <c r="F21105" s="37" t="s">
        <v>10</v>
      </c>
    </row>
    <row r="21106">
      <c r="A21106" s="36" t="str">
        <f t="shared" si="1"/>
        <v>Low Population-Low Poverty</v>
      </c>
      <c r="B21106" s="35" t="s">
        <v>21125</v>
      </c>
      <c r="C21106" s="37">
        <v>485.0</v>
      </c>
      <c r="D21106" s="37">
        <v>0.0556701030927835</v>
      </c>
      <c r="E21106" s="37" t="s">
        <v>16</v>
      </c>
      <c r="F21106" s="37" t="s">
        <v>9</v>
      </c>
    </row>
    <row r="21107">
      <c r="A21107" s="36" t="str">
        <f t="shared" si="1"/>
        <v>Medium Population-Low Poverty</v>
      </c>
      <c r="B21107" s="35" t="s">
        <v>21126</v>
      </c>
      <c r="C21107" s="37">
        <v>2445.0</v>
      </c>
      <c r="D21107" s="37">
        <v>0.0993865030674847</v>
      </c>
      <c r="E21107" s="37" t="s">
        <v>15</v>
      </c>
      <c r="F21107" s="37" t="s">
        <v>9</v>
      </c>
    </row>
    <row r="21108">
      <c r="A21108" s="36" t="str">
        <f t="shared" si="1"/>
        <v>Medium Population-Low Poverty</v>
      </c>
      <c r="B21108" s="35" t="s">
        <v>21127</v>
      </c>
      <c r="C21108" s="37">
        <v>502.0</v>
      </c>
      <c r="D21108" s="37">
        <v>0.0856573705179283</v>
      </c>
      <c r="E21108" s="37" t="s">
        <v>15</v>
      </c>
      <c r="F21108" s="37" t="s">
        <v>9</v>
      </c>
    </row>
    <row r="21109">
      <c r="A21109" s="36" t="str">
        <f t="shared" si="1"/>
        <v>Medium Population-Middle Poverty</v>
      </c>
      <c r="B21109" s="35" t="s">
        <v>21128</v>
      </c>
      <c r="C21109" s="37">
        <v>869.0</v>
      </c>
      <c r="D21109" s="37">
        <v>0.109321058688147</v>
      </c>
      <c r="E21109" s="37" t="s">
        <v>15</v>
      </c>
      <c r="F21109" s="37" t="s">
        <v>10</v>
      </c>
    </row>
    <row r="21110">
      <c r="A21110" s="36" t="str">
        <f t="shared" si="1"/>
        <v>Medium Population-Low Poverty</v>
      </c>
      <c r="B21110" s="35" t="s">
        <v>21129</v>
      </c>
      <c r="C21110" s="37">
        <v>1690.0</v>
      </c>
      <c r="D21110" s="37">
        <v>0.0680473372781065</v>
      </c>
      <c r="E21110" s="37" t="s">
        <v>15</v>
      </c>
      <c r="F21110" s="37" t="s">
        <v>9</v>
      </c>
    </row>
    <row r="21111">
      <c r="A21111" s="36" t="str">
        <f t="shared" si="1"/>
        <v>Medium Population-Middle Poverty</v>
      </c>
      <c r="B21111" s="35" t="s">
        <v>21130</v>
      </c>
      <c r="C21111" s="37">
        <v>2743.0</v>
      </c>
      <c r="D21111" s="37">
        <v>0.16405395552315</v>
      </c>
      <c r="E21111" s="37" t="s">
        <v>15</v>
      </c>
      <c r="F21111" s="37" t="s">
        <v>10</v>
      </c>
    </row>
    <row r="21112">
      <c r="A21112" s="36" t="str">
        <f t="shared" si="1"/>
        <v>Medium Population-Middle Poverty</v>
      </c>
      <c r="B21112" s="35" t="s">
        <v>21131</v>
      </c>
      <c r="C21112" s="37">
        <v>1054.0</v>
      </c>
      <c r="D21112" s="37">
        <v>0.16888045540797</v>
      </c>
      <c r="E21112" s="37" t="s">
        <v>15</v>
      </c>
      <c r="F21112" s="37" t="s">
        <v>10</v>
      </c>
    </row>
    <row r="21113">
      <c r="A21113" s="36" t="str">
        <f t="shared" si="1"/>
        <v>Low Population-Low Poverty</v>
      </c>
      <c r="B21113" s="35" t="s">
        <v>21132</v>
      </c>
      <c r="C21113" s="37">
        <v>416.0</v>
      </c>
      <c r="D21113" s="37">
        <v>0.0865384615384615</v>
      </c>
      <c r="E21113" s="37" t="s">
        <v>16</v>
      </c>
      <c r="F21113" s="37" t="s">
        <v>9</v>
      </c>
    </row>
    <row r="21114">
      <c r="A21114" s="36" t="str">
        <f t="shared" si="1"/>
        <v>Medium Population-Middle Poverty</v>
      </c>
      <c r="B21114" s="35" t="s">
        <v>21133</v>
      </c>
      <c r="C21114" s="37">
        <v>921.0</v>
      </c>
      <c r="D21114" s="37">
        <v>0.146579804560261</v>
      </c>
      <c r="E21114" s="37" t="s">
        <v>15</v>
      </c>
      <c r="F21114" s="37" t="s">
        <v>10</v>
      </c>
    </row>
    <row r="21115">
      <c r="A21115" s="36" t="str">
        <f t="shared" si="1"/>
        <v>Low Population-Low Poverty</v>
      </c>
      <c r="B21115" s="35" t="s">
        <v>21134</v>
      </c>
      <c r="C21115" s="37">
        <v>327.0</v>
      </c>
      <c r="D21115" s="37">
        <v>0.0122324159021407</v>
      </c>
      <c r="E21115" s="37" t="s">
        <v>16</v>
      </c>
      <c r="F21115" s="37" t="s">
        <v>9</v>
      </c>
    </row>
    <row r="21116">
      <c r="A21116" s="36" t="str">
        <f t="shared" si="1"/>
        <v>Medium Population-Middle Poverty</v>
      </c>
      <c r="B21116" s="35" t="s">
        <v>21135</v>
      </c>
      <c r="C21116" s="37">
        <v>697.0</v>
      </c>
      <c r="D21116" s="37">
        <v>0.164992826398852</v>
      </c>
      <c r="E21116" s="37" t="s">
        <v>15</v>
      </c>
      <c r="F21116" s="37" t="s">
        <v>10</v>
      </c>
    </row>
    <row r="21117">
      <c r="A21117" s="36" t="str">
        <f t="shared" si="1"/>
        <v>Low Population-Middle Poverty</v>
      </c>
      <c r="B21117" s="35" t="s">
        <v>21136</v>
      </c>
      <c r="C21117" s="37">
        <v>300.0</v>
      </c>
      <c r="D21117" s="37">
        <v>0.17</v>
      </c>
      <c r="E21117" s="37" t="s">
        <v>16</v>
      </c>
      <c r="F21117" s="37" t="s">
        <v>10</v>
      </c>
    </row>
    <row r="21118">
      <c r="A21118" s="36" t="str">
        <f t="shared" si="1"/>
        <v>Medium Population-Middle Poverty</v>
      </c>
      <c r="B21118" s="35" t="s">
        <v>21137</v>
      </c>
      <c r="C21118" s="37">
        <v>7037.0</v>
      </c>
      <c r="D21118" s="37">
        <v>0.215432712803752</v>
      </c>
      <c r="E21118" s="37" t="s">
        <v>15</v>
      </c>
      <c r="F21118" s="37" t="s">
        <v>10</v>
      </c>
    </row>
    <row r="21119">
      <c r="A21119" s="36" t="str">
        <f t="shared" si="1"/>
        <v>Medium Population-Middle Poverty</v>
      </c>
      <c r="B21119" s="35" t="s">
        <v>21138</v>
      </c>
      <c r="C21119" s="37">
        <v>1301.0</v>
      </c>
      <c r="D21119" s="37">
        <v>0.145272867025365</v>
      </c>
      <c r="E21119" s="37" t="s">
        <v>15</v>
      </c>
      <c r="F21119" s="37" t="s">
        <v>10</v>
      </c>
    </row>
    <row r="21120">
      <c r="A21120" s="36" t="str">
        <f t="shared" si="1"/>
        <v>Medium Population-Middle Poverty</v>
      </c>
      <c r="B21120" s="35" t="s">
        <v>21139</v>
      </c>
      <c r="C21120" s="37">
        <v>6654.0</v>
      </c>
      <c r="D21120" s="37">
        <v>0.16351067027352</v>
      </c>
      <c r="E21120" s="37" t="s">
        <v>15</v>
      </c>
      <c r="F21120" s="37" t="s">
        <v>10</v>
      </c>
    </row>
    <row r="21121">
      <c r="A21121" s="36" t="str">
        <f t="shared" si="1"/>
        <v>Medium Population-Low Poverty</v>
      </c>
      <c r="B21121" s="35" t="s">
        <v>21140</v>
      </c>
      <c r="C21121" s="37">
        <v>2814.0</v>
      </c>
      <c r="D21121" s="37">
        <v>0.0987917555081734</v>
      </c>
      <c r="E21121" s="37" t="s">
        <v>15</v>
      </c>
      <c r="F21121" s="37" t="s">
        <v>9</v>
      </c>
    </row>
    <row r="21122">
      <c r="A21122" s="36" t="str">
        <f t="shared" si="1"/>
        <v>Medium Population-Low Poverty</v>
      </c>
      <c r="B21122" s="35" t="s">
        <v>21141</v>
      </c>
      <c r="C21122" s="37">
        <v>1678.0</v>
      </c>
      <c r="D21122" s="37">
        <v>0.0536352800953516</v>
      </c>
      <c r="E21122" s="37" t="s">
        <v>15</v>
      </c>
      <c r="F21122" s="37" t="s">
        <v>9</v>
      </c>
    </row>
    <row r="21123">
      <c r="A21123" s="36" t="str">
        <f t="shared" si="1"/>
        <v>Low Population-Middle Poverty</v>
      </c>
      <c r="B21123" s="35" t="s">
        <v>21142</v>
      </c>
      <c r="C21123" s="37">
        <v>331.0</v>
      </c>
      <c r="D21123" s="37">
        <v>0.24773413897281</v>
      </c>
      <c r="E21123" s="37" t="s">
        <v>16</v>
      </c>
      <c r="F21123" s="37" t="s">
        <v>10</v>
      </c>
    </row>
    <row r="21124">
      <c r="A21124" s="36" t="str">
        <f t="shared" si="1"/>
        <v>Medium Population-Low Poverty</v>
      </c>
      <c r="B21124" s="35" t="s">
        <v>21143</v>
      </c>
      <c r="C21124" s="37">
        <v>1290.0</v>
      </c>
      <c r="D21124" s="37">
        <v>0.0573643410852713</v>
      </c>
      <c r="E21124" s="37" t="s">
        <v>15</v>
      </c>
      <c r="F21124" s="37" t="s">
        <v>9</v>
      </c>
    </row>
    <row r="21125">
      <c r="A21125" s="36" t="str">
        <f t="shared" si="1"/>
        <v>Low Population-Low Poverty</v>
      </c>
      <c r="B21125" s="35" t="s">
        <v>21144</v>
      </c>
      <c r="C21125" s="37">
        <v>342.0</v>
      </c>
      <c r="D21125" s="37">
        <v>0.0263157894736842</v>
      </c>
      <c r="E21125" s="37" t="s">
        <v>16</v>
      </c>
      <c r="F21125" s="37" t="s">
        <v>9</v>
      </c>
    </row>
    <row r="21126">
      <c r="A21126" s="36" t="str">
        <f t="shared" si="1"/>
        <v>Medium Population-Middle Poverty</v>
      </c>
      <c r="B21126" s="35" t="s">
        <v>21145</v>
      </c>
      <c r="C21126" s="37">
        <v>3543.0</v>
      </c>
      <c r="D21126" s="37">
        <v>0.139712108382726</v>
      </c>
      <c r="E21126" s="37" t="s">
        <v>15</v>
      </c>
      <c r="F21126" s="37" t="s">
        <v>10</v>
      </c>
    </row>
    <row r="21127">
      <c r="A21127" s="36" t="str">
        <f t="shared" si="1"/>
        <v>Medium Population-Middle Poverty</v>
      </c>
      <c r="B21127" s="35" t="s">
        <v>21146</v>
      </c>
      <c r="C21127" s="37">
        <v>5395.0</v>
      </c>
      <c r="D21127" s="37">
        <v>0.13920296570899</v>
      </c>
      <c r="E21127" s="37" t="s">
        <v>15</v>
      </c>
      <c r="F21127" s="37" t="s">
        <v>10</v>
      </c>
    </row>
    <row r="21128">
      <c r="A21128" s="36" t="str">
        <f t="shared" si="1"/>
        <v>Medium Population-Middle Poverty</v>
      </c>
      <c r="B21128" s="35" t="s">
        <v>21147</v>
      </c>
      <c r="C21128" s="37">
        <v>3008.0</v>
      </c>
      <c r="D21128" s="37">
        <v>0.121343085106383</v>
      </c>
      <c r="E21128" s="37" t="s">
        <v>15</v>
      </c>
      <c r="F21128" s="37" t="s">
        <v>10</v>
      </c>
    </row>
    <row r="21129">
      <c r="A21129" s="36" t="str">
        <f t="shared" si="1"/>
        <v>High Population-Middle Poverty</v>
      </c>
      <c r="B21129" s="35" t="s">
        <v>21148</v>
      </c>
      <c r="C21129" s="37">
        <v>11976.0</v>
      </c>
      <c r="D21129" s="37">
        <v>0.160738142952572</v>
      </c>
      <c r="E21129" s="37" t="s">
        <v>14</v>
      </c>
      <c r="F21129" s="37" t="s">
        <v>10</v>
      </c>
    </row>
    <row r="21130">
      <c r="A21130" s="36" t="str">
        <f t="shared" si="1"/>
        <v>Medium Population-Middle Poverty</v>
      </c>
      <c r="B21130" s="35" t="s">
        <v>21149</v>
      </c>
      <c r="C21130" s="37">
        <v>2026.0</v>
      </c>
      <c r="D21130" s="37">
        <v>0.148568608094768</v>
      </c>
      <c r="E21130" s="37" t="s">
        <v>15</v>
      </c>
      <c r="F21130" s="37" t="s">
        <v>10</v>
      </c>
    </row>
    <row r="21131">
      <c r="A21131" s="36" t="str">
        <f t="shared" si="1"/>
        <v>Medium Population-Middle Poverty</v>
      </c>
      <c r="B21131" s="35" t="s">
        <v>21150</v>
      </c>
      <c r="C21131" s="37">
        <v>9119.0</v>
      </c>
      <c r="D21131" s="37">
        <v>0.110648097379099</v>
      </c>
      <c r="E21131" s="37" t="s">
        <v>15</v>
      </c>
      <c r="F21131" s="37" t="s">
        <v>10</v>
      </c>
    </row>
    <row r="21132">
      <c r="A21132" s="36" t="str">
        <f t="shared" si="1"/>
        <v>Medium Population-Middle Poverty</v>
      </c>
      <c r="B21132" s="35" t="s">
        <v>21151</v>
      </c>
      <c r="C21132" s="37">
        <v>1924.0</v>
      </c>
      <c r="D21132" s="37">
        <v>0.130977130977131</v>
      </c>
      <c r="E21132" s="37" t="s">
        <v>15</v>
      </c>
      <c r="F21132" s="37" t="s">
        <v>10</v>
      </c>
    </row>
    <row r="21133">
      <c r="A21133" s="36" t="str">
        <f t="shared" si="1"/>
        <v>Low Population-Middle Poverty</v>
      </c>
      <c r="B21133" s="35" t="s">
        <v>21152</v>
      </c>
      <c r="C21133" s="37">
        <v>341.0</v>
      </c>
      <c r="D21133" s="37">
        <v>0.196480938416422</v>
      </c>
      <c r="E21133" s="37" t="s">
        <v>16</v>
      </c>
      <c r="F21133" s="37" t="s">
        <v>10</v>
      </c>
    </row>
    <row r="21134">
      <c r="A21134" s="36" t="str">
        <f t="shared" si="1"/>
        <v>Medium Population-Middle Poverty</v>
      </c>
      <c r="B21134" s="35" t="s">
        <v>21153</v>
      </c>
      <c r="C21134" s="37">
        <v>1154.0</v>
      </c>
      <c r="D21134" s="37">
        <v>0.109185441941075</v>
      </c>
      <c r="E21134" s="37" t="s">
        <v>15</v>
      </c>
      <c r="F21134" s="37" t="s">
        <v>10</v>
      </c>
    </row>
    <row r="21135">
      <c r="A21135" s="36" t="str">
        <f t="shared" si="1"/>
        <v>Medium Population-Low Poverty</v>
      </c>
      <c r="B21135" s="35" t="s">
        <v>21154</v>
      </c>
      <c r="C21135" s="37">
        <v>672.0</v>
      </c>
      <c r="D21135" s="37">
        <v>0.0505952380952381</v>
      </c>
      <c r="E21135" s="37" t="s">
        <v>15</v>
      </c>
      <c r="F21135" s="37" t="s">
        <v>9</v>
      </c>
    </row>
    <row r="21136">
      <c r="A21136" s="36" t="str">
        <f t="shared" si="1"/>
        <v>Medium Population-Low Poverty</v>
      </c>
      <c r="B21136" s="35" t="s">
        <v>21155</v>
      </c>
      <c r="C21136" s="37">
        <v>982.0</v>
      </c>
      <c r="D21136" s="37">
        <v>0.0295315682281059</v>
      </c>
      <c r="E21136" s="37" t="s">
        <v>15</v>
      </c>
      <c r="F21136" s="37" t="s">
        <v>9</v>
      </c>
    </row>
    <row r="21137">
      <c r="A21137" s="36" t="str">
        <f t="shared" si="1"/>
        <v>Medium Population-Middle Poverty</v>
      </c>
      <c r="B21137" s="35" t="s">
        <v>21156</v>
      </c>
      <c r="C21137" s="37">
        <v>1233.0</v>
      </c>
      <c r="D21137" s="37">
        <v>0.10705596107056</v>
      </c>
      <c r="E21137" s="37" t="s">
        <v>15</v>
      </c>
      <c r="F21137" s="37" t="s">
        <v>10</v>
      </c>
    </row>
    <row r="21138">
      <c r="A21138" s="36" t="str">
        <f t="shared" si="1"/>
        <v>Medium Population-Low Poverty</v>
      </c>
      <c r="B21138" s="35" t="s">
        <v>21157</v>
      </c>
      <c r="C21138" s="37">
        <v>964.0</v>
      </c>
      <c r="D21138" s="37">
        <v>0.016597510373444</v>
      </c>
      <c r="E21138" s="37" t="s">
        <v>15</v>
      </c>
      <c r="F21138" s="37" t="s">
        <v>9</v>
      </c>
    </row>
    <row r="21139">
      <c r="A21139" s="36" t="str">
        <f t="shared" si="1"/>
        <v>Medium Population-Middle Poverty</v>
      </c>
      <c r="B21139" s="35" t="s">
        <v>21158</v>
      </c>
      <c r="C21139" s="37">
        <v>2419.0</v>
      </c>
      <c r="D21139" s="37">
        <v>0.196775527077305</v>
      </c>
      <c r="E21139" s="37" t="s">
        <v>15</v>
      </c>
      <c r="F21139" s="37" t="s">
        <v>10</v>
      </c>
    </row>
    <row r="21140">
      <c r="A21140" s="36" t="str">
        <f t="shared" si="1"/>
        <v>Medium Population-Low Poverty</v>
      </c>
      <c r="B21140" s="35" t="s">
        <v>21159</v>
      </c>
      <c r="C21140" s="37">
        <v>4274.0</v>
      </c>
      <c r="D21140" s="37">
        <v>0.0231633130556855</v>
      </c>
      <c r="E21140" s="37" t="s">
        <v>15</v>
      </c>
      <c r="F21140" s="37" t="s">
        <v>9</v>
      </c>
    </row>
    <row r="21141">
      <c r="A21141" s="36" t="str">
        <f t="shared" si="1"/>
        <v>Medium Population-Middle Poverty</v>
      </c>
      <c r="B21141" s="35" t="s">
        <v>21160</v>
      </c>
      <c r="C21141" s="37">
        <v>2500.0</v>
      </c>
      <c r="D21141" s="37">
        <v>0.142</v>
      </c>
      <c r="E21141" s="37" t="s">
        <v>15</v>
      </c>
      <c r="F21141" s="37" t="s">
        <v>10</v>
      </c>
    </row>
    <row r="21142">
      <c r="A21142" s="36" t="str">
        <f t="shared" si="1"/>
        <v>Medium Population-Low Poverty</v>
      </c>
      <c r="B21142" s="35" t="s">
        <v>21161</v>
      </c>
      <c r="C21142" s="37">
        <v>610.0</v>
      </c>
      <c r="D21142" s="37">
        <v>0.0163934426229508</v>
      </c>
      <c r="E21142" s="37" t="s">
        <v>15</v>
      </c>
      <c r="F21142" s="37" t="s">
        <v>9</v>
      </c>
    </row>
    <row r="21143">
      <c r="A21143" s="36" t="str">
        <f t="shared" si="1"/>
        <v>Medium Population-Middle Poverty</v>
      </c>
      <c r="B21143" s="35" t="s">
        <v>21162</v>
      </c>
      <c r="C21143" s="37">
        <v>8658.0</v>
      </c>
      <c r="D21143" s="37">
        <v>0.187918687918688</v>
      </c>
      <c r="E21143" s="37" t="s">
        <v>15</v>
      </c>
      <c r="F21143" s="37" t="s">
        <v>10</v>
      </c>
    </row>
    <row r="21144">
      <c r="A21144" s="36" t="str">
        <f t="shared" si="1"/>
        <v>Medium Population-Middle Poverty</v>
      </c>
      <c r="B21144" s="35" t="s">
        <v>21163</v>
      </c>
      <c r="C21144" s="37">
        <v>1432.0</v>
      </c>
      <c r="D21144" s="37">
        <v>0.124301675977654</v>
      </c>
      <c r="E21144" s="37" t="s">
        <v>15</v>
      </c>
      <c r="F21144" s="37" t="s">
        <v>10</v>
      </c>
    </row>
    <row r="21145">
      <c r="A21145" s="36" t="str">
        <f t="shared" si="1"/>
        <v>Medium Population-Middle Poverty</v>
      </c>
      <c r="B21145" s="35" t="s">
        <v>21164</v>
      </c>
      <c r="C21145" s="37">
        <v>955.0</v>
      </c>
      <c r="D21145" s="37">
        <v>0.144502617801047</v>
      </c>
      <c r="E21145" s="37" t="s">
        <v>15</v>
      </c>
      <c r="F21145" s="37" t="s">
        <v>10</v>
      </c>
    </row>
    <row r="21146">
      <c r="A21146" s="36" t="str">
        <f t="shared" si="1"/>
        <v>Low Population-Middle Poverty</v>
      </c>
      <c r="B21146" s="35" t="s">
        <v>21165</v>
      </c>
      <c r="C21146" s="37">
        <v>405.0</v>
      </c>
      <c r="D21146" s="37">
        <v>0.158024691358025</v>
      </c>
      <c r="E21146" s="37" t="s">
        <v>16</v>
      </c>
      <c r="F21146" s="37" t="s">
        <v>10</v>
      </c>
    </row>
    <row r="21147">
      <c r="A21147" s="36" t="str">
        <f t="shared" si="1"/>
        <v>Medium Population-Middle Poverty</v>
      </c>
      <c r="B21147" s="35" t="s">
        <v>21166</v>
      </c>
      <c r="C21147" s="37">
        <v>1590.0</v>
      </c>
      <c r="D21147" s="37">
        <v>0.118867924528302</v>
      </c>
      <c r="E21147" s="37" t="s">
        <v>15</v>
      </c>
      <c r="F21147" s="37" t="s">
        <v>10</v>
      </c>
    </row>
    <row r="21148">
      <c r="A21148" s="36" t="str">
        <f t="shared" si="1"/>
        <v>Medium Population-Low Poverty</v>
      </c>
      <c r="B21148" s="35" t="s">
        <v>21167</v>
      </c>
      <c r="C21148" s="37">
        <v>768.0</v>
      </c>
      <c r="D21148" s="37">
        <v>0.02734375</v>
      </c>
      <c r="E21148" s="37" t="s">
        <v>15</v>
      </c>
      <c r="F21148" s="37" t="s">
        <v>9</v>
      </c>
    </row>
    <row r="21149">
      <c r="A21149" s="36" t="str">
        <f t="shared" si="1"/>
        <v>Low Population-Low Poverty</v>
      </c>
      <c r="B21149" s="35" t="s">
        <v>21168</v>
      </c>
      <c r="C21149" s="37">
        <v>372.0</v>
      </c>
      <c r="D21149" s="37">
        <v>0.0376344086021505</v>
      </c>
      <c r="E21149" s="37" t="s">
        <v>16</v>
      </c>
      <c r="F21149" s="37" t="s">
        <v>9</v>
      </c>
    </row>
    <row r="21150">
      <c r="A21150" s="36" t="str">
        <f t="shared" si="1"/>
        <v>Medium Population-Low Poverty</v>
      </c>
      <c r="B21150" s="35" t="s">
        <v>21169</v>
      </c>
      <c r="C21150" s="37">
        <v>935.0</v>
      </c>
      <c r="D21150" s="37">
        <v>0.0545454545454545</v>
      </c>
      <c r="E21150" s="37" t="s">
        <v>15</v>
      </c>
      <c r="F21150" s="37" t="s">
        <v>9</v>
      </c>
    </row>
    <row r="21151">
      <c r="A21151" s="36" t="str">
        <f t="shared" si="1"/>
        <v>Low Population-Middle Poverty</v>
      </c>
      <c r="B21151" s="35" t="s">
        <v>21170</v>
      </c>
      <c r="C21151" s="37">
        <v>470.0</v>
      </c>
      <c r="D21151" s="37">
        <v>0.231914893617021</v>
      </c>
      <c r="E21151" s="37" t="s">
        <v>16</v>
      </c>
      <c r="F21151" s="37" t="s">
        <v>10</v>
      </c>
    </row>
    <row r="21152">
      <c r="A21152" s="36" t="str">
        <f t="shared" si="1"/>
        <v>Low Population-Middle Poverty</v>
      </c>
      <c r="B21152" s="35" t="s">
        <v>21171</v>
      </c>
      <c r="C21152" s="37">
        <v>412.0</v>
      </c>
      <c r="D21152" s="37">
        <v>0.12621359223301</v>
      </c>
      <c r="E21152" s="37" t="s">
        <v>16</v>
      </c>
      <c r="F21152" s="37" t="s">
        <v>10</v>
      </c>
    </row>
    <row r="21153">
      <c r="A21153" s="36" t="str">
        <f t="shared" si="1"/>
        <v>Medium Population-Low Poverty</v>
      </c>
      <c r="B21153" s="35" t="s">
        <v>21172</v>
      </c>
      <c r="C21153" s="37">
        <v>2854.0</v>
      </c>
      <c r="D21153" s="37">
        <v>0.0882971268395235</v>
      </c>
      <c r="E21153" s="37" t="s">
        <v>15</v>
      </c>
      <c r="F21153" s="37" t="s">
        <v>9</v>
      </c>
    </row>
    <row r="21154">
      <c r="A21154" s="36" t="str">
        <f t="shared" si="1"/>
        <v>Medium Population-Middle Poverty</v>
      </c>
      <c r="B21154" s="35" t="s">
        <v>21173</v>
      </c>
      <c r="C21154" s="37">
        <v>1488.0</v>
      </c>
      <c r="D21154" s="37">
        <v>0.13508064516129</v>
      </c>
      <c r="E21154" s="37" t="s">
        <v>15</v>
      </c>
      <c r="F21154" s="37" t="s">
        <v>10</v>
      </c>
    </row>
    <row r="21155">
      <c r="A21155" s="36" t="str">
        <f t="shared" si="1"/>
        <v>Low Population-Low Poverty</v>
      </c>
      <c r="B21155" s="35" t="s">
        <v>21174</v>
      </c>
      <c r="C21155" s="37">
        <v>446.0</v>
      </c>
      <c r="D21155" s="37">
        <v>0.031390134529148</v>
      </c>
      <c r="E21155" s="37" t="s">
        <v>16</v>
      </c>
      <c r="F21155" s="37" t="s">
        <v>9</v>
      </c>
    </row>
    <row r="21156">
      <c r="A21156" s="36" t="str">
        <f t="shared" si="1"/>
        <v>Medium Population-Middle Poverty</v>
      </c>
      <c r="B21156" s="35" t="s">
        <v>21175</v>
      </c>
      <c r="C21156" s="37">
        <v>1755.0</v>
      </c>
      <c r="D21156" s="37">
        <v>0.147578347578348</v>
      </c>
      <c r="E21156" s="37" t="s">
        <v>15</v>
      </c>
      <c r="F21156" s="37" t="s">
        <v>10</v>
      </c>
    </row>
    <row r="21157">
      <c r="A21157" s="36" t="str">
        <f t="shared" si="1"/>
        <v>Low Population-Middle Poverty</v>
      </c>
      <c r="B21157" s="35" t="s">
        <v>21176</v>
      </c>
      <c r="C21157" s="37">
        <v>181.0</v>
      </c>
      <c r="D21157" s="37">
        <v>0.248618784530387</v>
      </c>
      <c r="E21157" s="37" t="s">
        <v>16</v>
      </c>
      <c r="F21157" s="37" t="s">
        <v>10</v>
      </c>
    </row>
    <row r="21158">
      <c r="A21158" s="36" t="str">
        <f t="shared" si="1"/>
        <v>Medium Population-Middle Poverty</v>
      </c>
      <c r="B21158" s="35" t="s">
        <v>21177</v>
      </c>
      <c r="C21158" s="37">
        <v>1007.0</v>
      </c>
      <c r="D21158" s="37">
        <v>0.12214498510427</v>
      </c>
      <c r="E21158" s="37" t="s">
        <v>15</v>
      </c>
      <c r="F21158" s="37" t="s">
        <v>10</v>
      </c>
    </row>
    <row r="21159">
      <c r="A21159" s="36" t="str">
        <f t="shared" si="1"/>
        <v>Low Population-Low Poverty</v>
      </c>
      <c r="B21159" s="35" t="s">
        <v>21178</v>
      </c>
      <c r="C21159" s="37">
        <v>199.0</v>
      </c>
      <c r="D21159" s="37">
        <v>0.0703517587939698</v>
      </c>
      <c r="E21159" s="37" t="s">
        <v>16</v>
      </c>
      <c r="F21159" s="37" t="s">
        <v>9</v>
      </c>
    </row>
    <row r="21160">
      <c r="A21160" s="36" t="str">
        <f t="shared" si="1"/>
        <v>Low Population-Low Poverty</v>
      </c>
      <c r="B21160" s="35" t="s">
        <v>21179</v>
      </c>
      <c r="C21160" s="37">
        <v>176.0</v>
      </c>
      <c r="D21160" s="37">
        <v>0.0284090909090909</v>
      </c>
      <c r="E21160" s="37" t="s">
        <v>16</v>
      </c>
      <c r="F21160" s="37" t="s">
        <v>9</v>
      </c>
    </row>
    <row r="21161">
      <c r="A21161" s="36" t="str">
        <f t="shared" si="1"/>
        <v>Low Population-Low Poverty</v>
      </c>
      <c r="B21161" s="35" t="s">
        <v>21180</v>
      </c>
      <c r="C21161" s="37">
        <v>61.0</v>
      </c>
      <c r="D21161" s="37">
        <v>0.0</v>
      </c>
      <c r="E21161" s="37" t="s">
        <v>16</v>
      </c>
      <c r="F21161" s="37" t="s">
        <v>9</v>
      </c>
    </row>
    <row r="21162">
      <c r="A21162" s="36" t="str">
        <f t="shared" si="1"/>
        <v>Medium Population-Low Poverty</v>
      </c>
      <c r="B21162" s="35" t="s">
        <v>21181</v>
      </c>
      <c r="C21162" s="37">
        <v>1637.0</v>
      </c>
      <c r="D21162" s="37">
        <v>0.0702504581551619</v>
      </c>
      <c r="E21162" s="37" t="s">
        <v>15</v>
      </c>
      <c r="F21162" s="37" t="s">
        <v>9</v>
      </c>
    </row>
    <row r="21163">
      <c r="A21163" s="36" t="str">
        <f t="shared" si="1"/>
        <v>High Population-Middle Poverty</v>
      </c>
      <c r="B21163" s="35" t="s">
        <v>21182</v>
      </c>
      <c r="C21163" s="37">
        <v>35161.0</v>
      </c>
      <c r="D21163" s="37">
        <v>0.14274338044993</v>
      </c>
      <c r="E21163" s="37" t="s">
        <v>14</v>
      </c>
      <c r="F21163" s="37" t="s">
        <v>10</v>
      </c>
    </row>
    <row r="21164">
      <c r="A21164" s="36" t="str">
        <f t="shared" si="1"/>
        <v>High Population-Middle Poverty</v>
      </c>
      <c r="B21164" s="35" t="s">
        <v>21183</v>
      </c>
      <c r="C21164" s="37">
        <v>14255.0</v>
      </c>
      <c r="D21164" s="37">
        <v>0.233812697299193</v>
      </c>
      <c r="E21164" s="37" t="s">
        <v>14</v>
      </c>
      <c r="F21164" s="37" t="s">
        <v>10</v>
      </c>
    </row>
    <row r="21165">
      <c r="A21165" s="36" t="str">
        <f t="shared" si="1"/>
        <v>Medium Population-Impoverished</v>
      </c>
      <c r="B21165" s="35" t="s">
        <v>21184</v>
      </c>
      <c r="C21165" s="37">
        <v>846.0</v>
      </c>
      <c r="D21165" s="37">
        <v>0.819148936170213</v>
      </c>
      <c r="E21165" s="37" t="s">
        <v>15</v>
      </c>
      <c r="F21165" s="37" t="s">
        <v>12</v>
      </c>
    </row>
    <row r="21166">
      <c r="A21166" s="36" t="str">
        <f t="shared" si="1"/>
        <v>High Population-Middle Poverty</v>
      </c>
      <c r="B21166" s="35" t="s">
        <v>21185</v>
      </c>
      <c r="C21166" s="37">
        <v>30860.0</v>
      </c>
      <c r="D21166" s="37">
        <v>0.202559948152949</v>
      </c>
      <c r="E21166" s="37" t="s">
        <v>14</v>
      </c>
      <c r="F21166" s="37" t="s">
        <v>10</v>
      </c>
    </row>
    <row r="21167">
      <c r="A21167" s="36" t="str">
        <f t="shared" si="1"/>
        <v>Medium Population-Low Poverty</v>
      </c>
      <c r="B21167" s="35" t="s">
        <v>21186</v>
      </c>
      <c r="C21167" s="37">
        <v>1454.0</v>
      </c>
      <c r="D21167" s="37">
        <v>0.0646492434662999</v>
      </c>
      <c r="E21167" s="37" t="s">
        <v>15</v>
      </c>
      <c r="F21167" s="37" t="s">
        <v>9</v>
      </c>
    </row>
    <row r="21168">
      <c r="A21168" s="36" t="str">
        <f t="shared" si="1"/>
        <v>Medium Population-Middle Poverty</v>
      </c>
      <c r="B21168" s="35" t="s">
        <v>21187</v>
      </c>
      <c r="C21168" s="37">
        <v>1764.0</v>
      </c>
      <c r="D21168" s="37">
        <v>0.119047619047619</v>
      </c>
      <c r="E21168" s="37" t="s">
        <v>15</v>
      </c>
      <c r="F21168" s="37" t="s">
        <v>10</v>
      </c>
    </row>
    <row r="21169">
      <c r="A21169" s="36" t="str">
        <f t="shared" si="1"/>
        <v>Low Population-Low Poverty</v>
      </c>
      <c r="B21169" s="35" t="s">
        <v>21188</v>
      </c>
      <c r="C21169" s="37">
        <v>110.0</v>
      </c>
      <c r="D21169" s="37">
        <v>0.0</v>
      </c>
      <c r="E21169" s="37" t="s">
        <v>16</v>
      </c>
      <c r="F21169" s="37" t="s">
        <v>9</v>
      </c>
    </row>
    <row r="21170">
      <c r="A21170" s="36" t="str">
        <f t="shared" si="1"/>
        <v>Medium Population-Middle Poverty</v>
      </c>
      <c r="B21170" s="35" t="s">
        <v>21189</v>
      </c>
      <c r="C21170" s="37">
        <v>776.0</v>
      </c>
      <c r="D21170" s="37">
        <v>0.117268041237113</v>
      </c>
      <c r="E21170" s="37" t="s">
        <v>15</v>
      </c>
      <c r="F21170" s="37" t="s">
        <v>10</v>
      </c>
    </row>
    <row r="21171">
      <c r="A21171" s="36" t="str">
        <f t="shared" si="1"/>
        <v>Medium Population-Middle Poverty</v>
      </c>
      <c r="B21171" s="35" t="s">
        <v>21190</v>
      </c>
      <c r="C21171" s="37">
        <v>1389.0</v>
      </c>
      <c r="D21171" s="37">
        <v>0.116630669546436</v>
      </c>
      <c r="E21171" s="37" t="s">
        <v>15</v>
      </c>
      <c r="F21171" s="37" t="s">
        <v>10</v>
      </c>
    </row>
    <row r="21172">
      <c r="A21172" s="36" t="str">
        <f t="shared" si="1"/>
        <v>Medium Population-Low Poverty</v>
      </c>
      <c r="B21172" s="35" t="s">
        <v>21191</v>
      </c>
      <c r="C21172" s="37">
        <v>2997.0</v>
      </c>
      <c r="D21172" s="37">
        <v>0.012012012012012</v>
      </c>
      <c r="E21172" s="37" t="s">
        <v>15</v>
      </c>
      <c r="F21172" s="37" t="s">
        <v>9</v>
      </c>
    </row>
    <row r="21173">
      <c r="A21173" s="36" t="str">
        <f t="shared" si="1"/>
        <v>Medium Population-Middle Poverty</v>
      </c>
      <c r="B21173" s="35" t="s">
        <v>21192</v>
      </c>
      <c r="C21173" s="37">
        <v>749.0</v>
      </c>
      <c r="D21173" s="37">
        <v>0.117489986648865</v>
      </c>
      <c r="E21173" s="37" t="s">
        <v>15</v>
      </c>
      <c r="F21173" s="37" t="s">
        <v>10</v>
      </c>
    </row>
    <row r="21174">
      <c r="A21174" s="36" t="str">
        <f t="shared" si="1"/>
        <v>Low Population-Middle Poverty</v>
      </c>
      <c r="B21174" s="35" t="s">
        <v>21193</v>
      </c>
      <c r="C21174" s="37">
        <v>76.0</v>
      </c>
      <c r="D21174" s="37">
        <v>0.157894736842105</v>
      </c>
      <c r="E21174" s="37" t="s">
        <v>16</v>
      </c>
      <c r="F21174" s="37" t="s">
        <v>10</v>
      </c>
    </row>
    <row r="21175">
      <c r="A21175" s="36" t="str">
        <f t="shared" si="1"/>
        <v>Low Population-Low Poverty</v>
      </c>
      <c r="B21175" s="35" t="s">
        <v>21194</v>
      </c>
      <c r="C21175" s="37">
        <v>359.0</v>
      </c>
      <c r="D21175" s="37">
        <v>0.0919220055710306</v>
      </c>
      <c r="E21175" s="37" t="s">
        <v>16</v>
      </c>
      <c r="F21175" s="37" t="s">
        <v>9</v>
      </c>
    </row>
    <row r="21176">
      <c r="A21176" s="36" t="str">
        <f t="shared" si="1"/>
        <v>Medium Population-Middle Poverty</v>
      </c>
      <c r="B21176" s="35" t="s">
        <v>21195</v>
      </c>
      <c r="C21176" s="37">
        <v>1297.0</v>
      </c>
      <c r="D21176" s="37">
        <v>0.10254433307633</v>
      </c>
      <c r="E21176" s="37" t="s">
        <v>15</v>
      </c>
      <c r="F21176" s="37" t="s">
        <v>10</v>
      </c>
    </row>
    <row r="21177">
      <c r="A21177" s="36" t="str">
        <f t="shared" si="1"/>
        <v>Medium Population-Middle Poverty</v>
      </c>
      <c r="B21177" s="35" t="s">
        <v>21196</v>
      </c>
      <c r="C21177" s="37">
        <v>1559.0</v>
      </c>
      <c r="D21177" s="37">
        <v>0.1783194355356</v>
      </c>
      <c r="E21177" s="37" t="s">
        <v>15</v>
      </c>
      <c r="F21177" s="37" t="s">
        <v>10</v>
      </c>
    </row>
    <row r="21178">
      <c r="A21178" s="36" t="str">
        <f t="shared" si="1"/>
        <v>Low Population-Low Poverty</v>
      </c>
      <c r="B21178" s="35" t="s">
        <v>21197</v>
      </c>
      <c r="C21178" s="37">
        <v>37.0</v>
      </c>
      <c r="D21178" s="37">
        <v>0.0</v>
      </c>
      <c r="E21178" s="37" t="s">
        <v>16</v>
      </c>
      <c r="F21178" s="37" t="s">
        <v>9</v>
      </c>
    </row>
    <row r="21179">
      <c r="A21179" s="36" t="str">
        <f t="shared" si="1"/>
        <v>Medium Population-Low Poverty</v>
      </c>
      <c r="B21179" s="35" t="s">
        <v>21198</v>
      </c>
      <c r="C21179" s="37">
        <v>531.0</v>
      </c>
      <c r="D21179" s="37">
        <v>0.0941619585687382</v>
      </c>
      <c r="E21179" s="37" t="s">
        <v>15</v>
      </c>
      <c r="F21179" s="37" t="s">
        <v>9</v>
      </c>
    </row>
    <row r="21180">
      <c r="A21180" s="36" t="str">
        <f t="shared" si="1"/>
        <v>Medium Population-Low Poverty</v>
      </c>
      <c r="B21180" s="35" t="s">
        <v>21199</v>
      </c>
      <c r="C21180" s="37">
        <v>1571.0</v>
      </c>
      <c r="D21180" s="37">
        <v>0.0553787396562699</v>
      </c>
      <c r="E21180" s="37" t="s">
        <v>15</v>
      </c>
      <c r="F21180" s="37" t="s">
        <v>9</v>
      </c>
    </row>
    <row r="21181">
      <c r="A21181" s="36" t="str">
        <f t="shared" si="1"/>
        <v>Medium Population-Middle Poverty</v>
      </c>
      <c r="B21181" s="35" t="s">
        <v>21200</v>
      </c>
      <c r="C21181" s="37">
        <v>1169.0</v>
      </c>
      <c r="D21181" s="37">
        <v>0.106073567151411</v>
      </c>
      <c r="E21181" s="37" t="s">
        <v>15</v>
      </c>
      <c r="F21181" s="37" t="s">
        <v>10</v>
      </c>
    </row>
    <row r="21182">
      <c r="A21182" s="36" t="str">
        <f t="shared" si="1"/>
        <v>Medium Population-Low Poverty</v>
      </c>
      <c r="B21182" s="35" t="s">
        <v>21201</v>
      </c>
      <c r="C21182" s="37">
        <v>1613.0</v>
      </c>
      <c r="D21182" s="37">
        <v>0.0545567265964042</v>
      </c>
      <c r="E21182" s="37" t="s">
        <v>15</v>
      </c>
      <c r="F21182" s="37" t="s">
        <v>9</v>
      </c>
    </row>
    <row r="21183">
      <c r="A21183" s="36" t="str">
        <f t="shared" si="1"/>
        <v>Medium Population-Low Poverty</v>
      </c>
      <c r="B21183" s="35" t="s">
        <v>21202</v>
      </c>
      <c r="C21183" s="37">
        <v>924.0</v>
      </c>
      <c r="D21183" s="37">
        <v>0.0248917748917749</v>
      </c>
      <c r="E21183" s="37" t="s">
        <v>15</v>
      </c>
      <c r="F21183" s="37" t="s">
        <v>9</v>
      </c>
    </row>
    <row r="21184">
      <c r="A21184" s="36" t="str">
        <f t="shared" si="1"/>
        <v>Medium Population-Low Poverty</v>
      </c>
      <c r="B21184" s="35" t="s">
        <v>21203</v>
      </c>
      <c r="C21184" s="37">
        <v>2441.0</v>
      </c>
      <c r="D21184" s="37">
        <v>0.0438344940598116</v>
      </c>
      <c r="E21184" s="37" t="s">
        <v>15</v>
      </c>
      <c r="F21184" s="37" t="s">
        <v>9</v>
      </c>
    </row>
    <row r="21185">
      <c r="A21185" s="36" t="str">
        <f t="shared" si="1"/>
        <v>Medium Population-Low Poverty</v>
      </c>
      <c r="B21185" s="35" t="s">
        <v>21204</v>
      </c>
      <c r="C21185" s="37">
        <v>6187.0</v>
      </c>
      <c r="D21185" s="37">
        <v>0.0594795539033457</v>
      </c>
      <c r="E21185" s="37" t="s">
        <v>15</v>
      </c>
      <c r="F21185" s="37" t="s">
        <v>9</v>
      </c>
    </row>
    <row r="21186">
      <c r="A21186" s="36" t="str">
        <f t="shared" si="1"/>
        <v>Medium Population-Low Poverty</v>
      </c>
      <c r="B21186" s="35" t="s">
        <v>21205</v>
      </c>
      <c r="C21186" s="37">
        <v>2711.0</v>
      </c>
      <c r="D21186" s="37">
        <v>0.0711914422722243</v>
      </c>
      <c r="E21186" s="37" t="s">
        <v>15</v>
      </c>
      <c r="F21186" s="37" t="s">
        <v>9</v>
      </c>
    </row>
    <row r="21187">
      <c r="A21187" s="36" t="str">
        <f t="shared" si="1"/>
        <v>Medium Population-Low Poverty</v>
      </c>
      <c r="B21187" s="35" t="s">
        <v>21206</v>
      </c>
      <c r="C21187" s="37">
        <v>575.0</v>
      </c>
      <c r="D21187" s="37">
        <v>0.0556521739130435</v>
      </c>
      <c r="E21187" s="37" t="s">
        <v>15</v>
      </c>
      <c r="F21187" s="37" t="s">
        <v>9</v>
      </c>
    </row>
    <row r="21188">
      <c r="A21188" s="36" t="str">
        <f t="shared" si="1"/>
        <v>Medium Population-Low Poverty</v>
      </c>
      <c r="B21188" s="35" t="s">
        <v>21207</v>
      </c>
      <c r="C21188" s="37">
        <v>515.0</v>
      </c>
      <c r="D21188" s="37">
        <v>0.0485436893203883</v>
      </c>
      <c r="E21188" s="37" t="s">
        <v>15</v>
      </c>
      <c r="F21188" s="37" t="s">
        <v>9</v>
      </c>
    </row>
    <row r="21189">
      <c r="A21189" s="36" t="str">
        <f t="shared" si="1"/>
        <v>Medium Population-Low Poverty</v>
      </c>
      <c r="B21189" s="35" t="s">
        <v>21208</v>
      </c>
      <c r="C21189" s="37">
        <v>1299.0</v>
      </c>
      <c r="D21189" s="37">
        <v>0.0577367205542725</v>
      </c>
      <c r="E21189" s="37" t="s">
        <v>15</v>
      </c>
      <c r="F21189" s="37" t="s">
        <v>9</v>
      </c>
    </row>
    <row r="21190">
      <c r="A21190" s="36" t="str">
        <f t="shared" si="1"/>
        <v>Low Population-Low Poverty</v>
      </c>
      <c r="B21190" s="35" t="s">
        <v>21209</v>
      </c>
      <c r="C21190" s="37">
        <v>419.0</v>
      </c>
      <c r="D21190" s="37">
        <v>0.045346062052506</v>
      </c>
      <c r="E21190" s="37" t="s">
        <v>16</v>
      </c>
      <c r="F21190" s="37" t="s">
        <v>9</v>
      </c>
    </row>
    <row r="21191">
      <c r="A21191" s="36" t="str">
        <f t="shared" si="1"/>
        <v>Low Population-Low Poverty</v>
      </c>
      <c r="B21191" s="35" t="s">
        <v>21210</v>
      </c>
      <c r="C21191" s="37">
        <v>326.0</v>
      </c>
      <c r="D21191" s="37">
        <v>0.0828220858895705</v>
      </c>
      <c r="E21191" s="37" t="s">
        <v>16</v>
      </c>
      <c r="F21191" s="37" t="s">
        <v>9</v>
      </c>
    </row>
    <row r="21192">
      <c r="A21192" s="36" t="str">
        <f t="shared" si="1"/>
        <v>Medium Population-Middle Poverty</v>
      </c>
      <c r="B21192" s="35" t="s">
        <v>21211</v>
      </c>
      <c r="C21192" s="37">
        <v>6982.0</v>
      </c>
      <c r="D21192" s="37">
        <v>0.146376396448009</v>
      </c>
      <c r="E21192" s="37" t="s">
        <v>15</v>
      </c>
      <c r="F21192" s="37" t="s">
        <v>10</v>
      </c>
    </row>
    <row r="21193">
      <c r="A21193" s="36" t="str">
        <f t="shared" si="1"/>
        <v>Medium Population-Low Poverty</v>
      </c>
      <c r="B21193" s="35" t="s">
        <v>21212</v>
      </c>
      <c r="C21193" s="37">
        <v>3317.0</v>
      </c>
      <c r="D21193" s="37">
        <v>0.0952668073560446</v>
      </c>
      <c r="E21193" s="37" t="s">
        <v>15</v>
      </c>
      <c r="F21193" s="37" t="s">
        <v>9</v>
      </c>
    </row>
    <row r="21194">
      <c r="A21194" s="36" t="str">
        <f t="shared" si="1"/>
        <v>Medium Population-Low Poverty</v>
      </c>
      <c r="B21194" s="35" t="s">
        <v>21213</v>
      </c>
      <c r="C21194" s="37">
        <v>1181.0</v>
      </c>
      <c r="D21194" s="37">
        <v>0.0702794242167655</v>
      </c>
      <c r="E21194" s="37" t="s">
        <v>15</v>
      </c>
      <c r="F21194" s="37" t="s">
        <v>9</v>
      </c>
    </row>
    <row r="21195">
      <c r="A21195" s="36" t="str">
        <f t="shared" si="1"/>
        <v>Medium Population-Middle Poverty</v>
      </c>
      <c r="B21195" s="35" t="s">
        <v>21214</v>
      </c>
      <c r="C21195" s="37">
        <v>5350.0</v>
      </c>
      <c r="D21195" s="37">
        <v>0.112897196261682</v>
      </c>
      <c r="E21195" s="37" t="s">
        <v>15</v>
      </c>
      <c r="F21195" s="37" t="s">
        <v>10</v>
      </c>
    </row>
    <row r="21196">
      <c r="A21196" s="36" t="str">
        <f t="shared" si="1"/>
        <v>Medium Population-Low Poverty</v>
      </c>
      <c r="B21196" s="35" t="s">
        <v>21215</v>
      </c>
      <c r="C21196" s="37">
        <v>5678.0</v>
      </c>
      <c r="D21196" s="37">
        <v>0.0257132793237055</v>
      </c>
      <c r="E21196" s="37" t="s">
        <v>15</v>
      </c>
      <c r="F21196" s="37" t="s">
        <v>9</v>
      </c>
    </row>
    <row r="21197">
      <c r="A21197" s="36" t="str">
        <f t="shared" si="1"/>
        <v>Medium Population-Middle Poverty</v>
      </c>
      <c r="B21197" s="35" t="s">
        <v>21216</v>
      </c>
      <c r="C21197" s="37">
        <v>6893.0</v>
      </c>
      <c r="D21197" s="37">
        <v>0.107645437400261</v>
      </c>
      <c r="E21197" s="37" t="s">
        <v>15</v>
      </c>
      <c r="F21197" s="37" t="s">
        <v>10</v>
      </c>
    </row>
    <row r="21198">
      <c r="A21198" s="36" t="str">
        <f t="shared" si="1"/>
        <v>Medium Population-Middle Poverty</v>
      </c>
      <c r="B21198" s="35" t="s">
        <v>21217</v>
      </c>
      <c r="C21198" s="37">
        <v>1035.0</v>
      </c>
      <c r="D21198" s="37">
        <v>0.103381642512077</v>
      </c>
      <c r="E21198" s="37" t="s">
        <v>15</v>
      </c>
      <c r="F21198" s="37" t="s">
        <v>10</v>
      </c>
    </row>
    <row r="21199">
      <c r="A21199" s="36" t="str">
        <f t="shared" si="1"/>
        <v>High Population-Middle Poverty</v>
      </c>
      <c r="B21199" s="35" t="s">
        <v>21218</v>
      </c>
      <c r="C21199" s="37">
        <v>14231.0</v>
      </c>
      <c r="D21199" s="37">
        <v>0.133792424987703</v>
      </c>
      <c r="E21199" s="37" t="s">
        <v>14</v>
      </c>
      <c r="F21199" s="37" t="s">
        <v>10</v>
      </c>
    </row>
    <row r="21200">
      <c r="A21200" s="36" t="str">
        <f t="shared" si="1"/>
        <v>Medium Population-Middle Poverty</v>
      </c>
      <c r="B21200" s="35" t="s">
        <v>21219</v>
      </c>
      <c r="C21200" s="37">
        <v>514.0</v>
      </c>
      <c r="D21200" s="37">
        <v>0.186770428015564</v>
      </c>
      <c r="E21200" s="37" t="s">
        <v>15</v>
      </c>
      <c r="F21200" s="37" t="s">
        <v>10</v>
      </c>
    </row>
    <row r="21201">
      <c r="A21201" s="36" t="str">
        <f t="shared" si="1"/>
        <v>Medium Population-Middle Poverty</v>
      </c>
      <c r="B21201" s="35" t="s">
        <v>21220</v>
      </c>
      <c r="C21201" s="37">
        <v>1659.0</v>
      </c>
      <c r="D21201" s="37">
        <v>0.154309825195901</v>
      </c>
      <c r="E21201" s="37" t="s">
        <v>15</v>
      </c>
      <c r="F21201" s="37" t="s">
        <v>10</v>
      </c>
    </row>
    <row r="21202">
      <c r="A21202" s="36" t="str">
        <f t="shared" si="1"/>
        <v>Medium Population-Low Poverty</v>
      </c>
      <c r="B21202" s="35" t="s">
        <v>21221</v>
      </c>
      <c r="C21202" s="37">
        <v>500.0</v>
      </c>
      <c r="D21202" s="37">
        <v>0.082</v>
      </c>
      <c r="E21202" s="37" t="s">
        <v>15</v>
      </c>
      <c r="F21202" s="37" t="s">
        <v>9</v>
      </c>
    </row>
    <row r="21203">
      <c r="A21203" s="36" t="str">
        <f t="shared" si="1"/>
        <v>Medium Population-Low Poverty</v>
      </c>
      <c r="B21203" s="35" t="s">
        <v>21222</v>
      </c>
      <c r="C21203" s="37">
        <v>1908.0</v>
      </c>
      <c r="D21203" s="37">
        <v>0.0382599580712788</v>
      </c>
      <c r="E21203" s="37" t="s">
        <v>15</v>
      </c>
      <c r="F21203" s="37" t="s">
        <v>9</v>
      </c>
    </row>
    <row r="21204">
      <c r="A21204" s="36" t="str">
        <f t="shared" si="1"/>
        <v>Low Population-Middle Poverty</v>
      </c>
      <c r="B21204" s="35" t="s">
        <v>21223</v>
      </c>
      <c r="C21204" s="37">
        <v>353.0</v>
      </c>
      <c r="D21204" s="37">
        <v>0.118980169971671</v>
      </c>
      <c r="E21204" s="37" t="s">
        <v>16</v>
      </c>
      <c r="F21204" s="37" t="s">
        <v>10</v>
      </c>
    </row>
    <row r="21205">
      <c r="A21205" s="36" t="str">
        <f t="shared" si="1"/>
        <v>Low Population-Middle Poverty</v>
      </c>
      <c r="B21205" s="35" t="s">
        <v>21224</v>
      </c>
      <c r="C21205" s="37">
        <v>123.0</v>
      </c>
      <c r="D21205" s="37">
        <v>0.130081300813008</v>
      </c>
      <c r="E21205" s="37" t="s">
        <v>16</v>
      </c>
      <c r="F21205" s="37" t="s">
        <v>10</v>
      </c>
    </row>
    <row r="21206">
      <c r="A21206" s="36" t="str">
        <f t="shared" si="1"/>
        <v>Medium Population-Low Poverty</v>
      </c>
      <c r="B21206" s="35" t="s">
        <v>21225</v>
      </c>
      <c r="C21206" s="37">
        <v>1115.0</v>
      </c>
      <c r="D21206" s="37">
        <v>0.0233183856502242</v>
      </c>
      <c r="E21206" s="37" t="s">
        <v>15</v>
      </c>
      <c r="F21206" s="37" t="s">
        <v>9</v>
      </c>
    </row>
    <row r="21207">
      <c r="A21207" s="36" t="str">
        <f t="shared" si="1"/>
        <v>Medium Population-Low Poverty</v>
      </c>
      <c r="B21207" s="35" t="s">
        <v>21226</v>
      </c>
      <c r="C21207" s="37">
        <v>1799.0</v>
      </c>
      <c r="D21207" s="37">
        <v>0.0550305725403002</v>
      </c>
      <c r="E21207" s="37" t="s">
        <v>15</v>
      </c>
      <c r="F21207" s="37" t="s">
        <v>9</v>
      </c>
    </row>
    <row r="21208">
      <c r="A21208" s="36" t="str">
        <f t="shared" si="1"/>
        <v>Medium Population-Low Poverty</v>
      </c>
      <c r="B21208" s="35" t="s">
        <v>21227</v>
      </c>
      <c r="C21208" s="37">
        <v>3866.0</v>
      </c>
      <c r="D21208" s="37">
        <v>0.074495602690119</v>
      </c>
      <c r="E21208" s="37" t="s">
        <v>15</v>
      </c>
      <c r="F21208" s="37" t="s">
        <v>9</v>
      </c>
    </row>
    <row r="21209">
      <c r="A21209" s="36" t="str">
        <f t="shared" si="1"/>
        <v>Medium Population-Low Poverty</v>
      </c>
      <c r="B21209" s="35" t="s">
        <v>21228</v>
      </c>
      <c r="C21209" s="37">
        <v>5459.0</v>
      </c>
      <c r="D21209" s="37">
        <v>0.0608169994504488</v>
      </c>
      <c r="E21209" s="37" t="s">
        <v>15</v>
      </c>
      <c r="F21209" s="37" t="s">
        <v>9</v>
      </c>
    </row>
    <row r="21210">
      <c r="A21210" s="36" t="str">
        <f t="shared" si="1"/>
        <v>Medium Population-Middle Poverty</v>
      </c>
      <c r="B21210" s="35" t="s">
        <v>21229</v>
      </c>
      <c r="C21210" s="37">
        <v>639.0</v>
      </c>
      <c r="D21210" s="37">
        <v>0.107981220657277</v>
      </c>
      <c r="E21210" s="37" t="s">
        <v>15</v>
      </c>
      <c r="F21210" s="37" t="s">
        <v>10</v>
      </c>
    </row>
    <row r="21211">
      <c r="A21211" s="36" t="str">
        <f t="shared" si="1"/>
        <v>Medium Population-Middle Poverty</v>
      </c>
      <c r="B21211" s="35" t="s">
        <v>21230</v>
      </c>
      <c r="C21211" s="37">
        <v>7278.0</v>
      </c>
      <c r="D21211" s="37">
        <v>0.18755152514427</v>
      </c>
      <c r="E21211" s="37" t="s">
        <v>15</v>
      </c>
      <c r="F21211" s="37" t="s">
        <v>10</v>
      </c>
    </row>
    <row r="21212">
      <c r="A21212" s="36" t="str">
        <f t="shared" si="1"/>
        <v>Medium Population-Middle Poverty</v>
      </c>
      <c r="B21212" s="35" t="s">
        <v>21231</v>
      </c>
      <c r="C21212" s="37">
        <v>1180.0</v>
      </c>
      <c r="D21212" s="37">
        <v>0.209322033898305</v>
      </c>
      <c r="E21212" s="37" t="s">
        <v>15</v>
      </c>
      <c r="F21212" s="37" t="s">
        <v>10</v>
      </c>
    </row>
    <row r="21213">
      <c r="A21213" s="36" t="str">
        <f t="shared" si="1"/>
        <v>Low Population-Low Poverty</v>
      </c>
      <c r="B21213" s="35" t="s">
        <v>21232</v>
      </c>
      <c r="C21213" s="37">
        <v>71.0</v>
      </c>
      <c r="D21213" s="37">
        <v>0.0</v>
      </c>
      <c r="E21213" s="37" t="s">
        <v>16</v>
      </c>
      <c r="F21213" s="37" t="s">
        <v>9</v>
      </c>
    </row>
    <row r="21214">
      <c r="A21214" s="36" t="str">
        <f t="shared" si="1"/>
        <v>Low Population-Low Poverty</v>
      </c>
      <c r="B21214" s="35" t="s">
        <v>21233</v>
      </c>
      <c r="C21214" s="37">
        <v>461.0</v>
      </c>
      <c r="D21214" s="37">
        <v>0.0650759219088937</v>
      </c>
      <c r="E21214" s="37" t="s">
        <v>16</v>
      </c>
      <c r="F21214" s="37" t="s">
        <v>9</v>
      </c>
    </row>
    <row r="21215">
      <c r="A21215" s="36" t="str">
        <f t="shared" si="1"/>
        <v>Medium Population-Low Poverty</v>
      </c>
      <c r="B21215" s="35" t="s">
        <v>21234</v>
      </c>
      <c r="C21215" s="37">
        <v>822.0</v>
      </c>
      <c r="D21215" s="37">
        <v>0.0802919708029197</v>
      </c>
      <c r="E21215" s="37" t="s">
        <v>15</v>
      </c>
      <c r="F21215" s="37" t="s">
        <v>9</v>
      </c>
    </row>
    <row r="21216">
      <c r="A21216" s="36" t="str">
        <f t="shared" si="1"/>
        <v>Medium Population-Middle Poverty</v>
      </c>
      <c r="B21216" s="35" t="s">
        <v>21235</v>
      </c>
      <c r="C21216" s="37">
        <v>7153.0</v>
      </c>
      <c r="D21216" s="37">
        <v>0.160771704180064</v>
      </c>
      <c r="E21216" s="37" t="s">
        <v>15</v>
      </c>
      <c r="F21216" s="37" t="s">
        <v>10</v>
      </c>
    </row>
    <row r="21217">
      <c r="A21217" s="36" t="str">
        <f t="shared" si="1"/>
        <v>Medium Population-Low Poverty</v>
      </c>
      <c r="B21217" s="35" t="s">
        <v>21236</v>
      </c>
      <c r="C21217" s="37">
        <v>1029.0</v>
      </c>
      <c r="D21217" s="37">
        <v>0.086491739552964</v>
      </c>
      <c r="E21217" s="37" t="s">
        <v>15</v>
      </c>
      <c r="F21217" s="37" t="s">
        <v>9</v>
      </c>
    </row>
    <row r="21218">
      <c r="A21218" s="36" t="str">
        <f t="shared" si="1"/>
        <v>Medium Population-Middle Poverty</v>
      </c>
      <c r="B21218" s="35" t="s">
        <v>21237</v>
      </c>
      <c r="C21218" s="37">
        <v>761.0</v>
      </c>
      <c r="D21218" s="37">
        <v>0.185282522996058</v>
      </c>
      <c r="E21218" s="37" t="s">
        <v>15</v>
      </c>
      <c r="F21218" s="37" t="s">
        <v>10</v>
      </c>
    </row>
    <row r="21219">
      <c r="A21219" s="36" t="str">
        <f t="shared" si="1"/>
        <v>High Population-Low Poverty</v>
      </c>
      <c r="B21219" s="35" t="s">
        <v>21238</v>
      </c>
      <c r="C21219" s="37">
        <v>13628.0</v>
      </c>
      <c r="D21219" s="37">
        <v>0.0457880833577928</v>
      </c>
      <c r="E21219" s="37" t="s">
        <v>14</v>
      </c>
      <c r="F21219" s="37" t="s">
        <v>9</v>
      </c>
    </row>
    <row r="21220">
      <c r="A21220" s="36" t="str">
        <f t="shared" si="1"/>
        <v>Low Population-Middle Poverty</v>
      </c>
      <c r="B21220" s="35" t="s">
        <v>21239</v>
      </c>
      <c r="C21220" s="37">
        <v>358.0</v>
      </c>
      <c r="D21220" s="37">
        <v>0.100558659217877</v>
      </c>
      <c r="E21220" s="37" t="s">
        <v>16</v>
      </c>
      <c r="F21220" s="37" t="s">
        <v>10</v>
      </c>
    </row>
    <row r="21221">
      <c r="A21221" s="36" t="str">
        <f t="shared" si="1"/>
        <v>Low Population-Middle Poverty</v>
      </c>
      <c r="B21221" s="35" t="s">
        <v>21240</v>
      </c>
      <c r="C21221" s="37">
        <v>273.0</v>
      </c>
      <c r="D21221" s="37">
        <v>0.175824175824176</v>
      </c>
      <c r="E21221" s="37" t="s">
        <v>16</v>
      </c>
      <c r="F21221" s="37" t="s">
        <v>10</v>
      </c>
    </row>
    <row r="21222">
      <c r="A21222" s="36" t="str">
        <f t="shared" si="1"/>
        <v>Medium Population-Middle Poverty</v>
      </c>
      <c r="B21222" s="35" t="s">
        <v>21241</v>
      </c>
      <c r="C21222" s="37">
        <v>565.0</v>
      </c>
      <c r="D21222" s="37">
        <v>0.192920353982301</v>
      </c>
      <c r="E21222" s="37" t="s">
        <v>15</v>
      </c>
      <c r="F21222" s="37" t="s">
        <v>10</v>
      </c>
    </row>
    <row r="21223">
      <c r="A21223" s="36" t="str">
        <f t="shared" si="1"/>
        <v>Medium Population-Low Poverty</v>
      </c>
      <c r="B21223" s="35" t="s">
        <v>21242</v>
      </c>
      <c r="C21223" s="37">
        <v>774.0</v>
      </c>
      <c r="D21223" s="37">
        <v>0.0516795865633075</v>
      </c>
      <c r="E21223" s="37" t="s">
        <v>15</v>
      </c>
      <c r="F21223" s="37" t="s">
        <v>9</v>
      </c>
    </row>
    <row r="21224">
      <c r="A21224" s="36" t="str">
        <f t="shared" si="1"/>
        <v>Medium Population-Low Poverty</v>
      </c>
      <c r="B21224" s="35" t="s">
        <v>21243</v>
      </c>
      <c r="C21224" s="37">
        <v>705.0</v>
      </c>
      <c r="D21224" s="37">
        <v>0.0695035460992908</v>
      </c>
      <c r="E21224" s="37" t="s">
        <v>15</v>
      </c>
      <c r="F21224" s="37" t="s">
        <v>9</v>
      </c>
    </row>
    <row r="21225">
      <c r="A21225" s="36" t="str">
        <f t="shared" si="1"/>
        <v>Medium Population-Low Poverty</v>
      </c>
      <c r="B21225" s="35" t="s">
        <v>21244</v>
      </c>
      <c r="C21225" s="37">
        <v>1350.0</v>
      </c>
      <c r="D21225" s="37">
        <v>0.0918518518518519</v>
      </c>
      <c r="E21225" s="37" t="s">
        <v>15</v>
      </c>
      <c r="F21225" s="37" t="s">
        <v>9</v>
      </c>
    </row>
    <row r="21226">
      <c r="A21226" s="36" t="str">
        <f t="shared" si="1"/>
        <v>Low Population-Low Poverty</v>
      </c>
      <c r="B21226" s="35" t="s">
        <v>21245</v>
      </c>
      <c r="C21226" s="37">
        <v>291.0</v>
      </c>
      <c r="D21226" s="37">
        <v>0.0206185567010309</v>
      </c>
      <c r="E21226" s="37" t="s">
        <v>16</v>
      </c>
      <c r="F21226" s="37" t="s">
        <v>9</v>
      </c>
    </row>
    <row r="21227">
      <c r="A21227" s="36" t="str">
        <f t="shared" si="1"/>
        <v>Medium Population-Low Poverty</v>
      </c>
      <c r="B21227" s="35" t="s">
        <v>21246</v>
      </c>
      <c r="C21227" s="37">
        <v>3499.0</v>
      </c>
      <c r="D21227" s="37">
        <v>0.0717347813661046</v>
      </c>
      <c r="E21227" s="37" t="s">
        <v>15</v>
      </c>
      <c r="F21227" s="37" t="s">
        <v>9</v>
      </c>
    </row>
    <row r="21228">
      <c r="A21228" s="36" t="str">
        <f t="shared" si="1"/>
        <v>Medium Population-Low Poverty</v>
      </c>
      <c r="B21228" s="35" t="s">
        <v>21247</v>
      </c>
      <c r="C21228" s="37">
        <v>1466.0</v>
      </c>
      <c r="D21228" s="37">
        <v>0.0634379263301501</v>
      </c>
      <c r="E21228" s="37" t="s">
        <v>15</v>
      </c>
      <c r="F21228" s="37" t="s">
        <v>9</v>
      </c>
    </row>
    <row r="21229">
      <c r="A21229" s="36" t="str">
        <f t="shared" si="1"/>
        <v>Medium Population-Low Poverty</v>
      </c>
      <c r="B21229" s="35" t="s">
        <v>21248</v>
      </c>
      <c r="C21229" s="37">
        <v>561.0</v>
      </c>
      <c r="D21229" s="37">
        <v>0.017825311942959</v>
      </c>
      <c r="E21229" s="37" t="s">
        <v>15</v>
      </c>
      <c r="F21229" s="37" t="s">
        <v>9</v>
      </c>
    </row>
    <row r="21230">
      <c r="A21230" s="36" t="str">
        <f t="shared" si="1"/>
        <v>Medium Population-Middle Poverty</v>
      </c>
      <c r="B21230" s="35" t="s">
        <v>21249</v>
      </c>
      <c r="C21230" s="37">
        <v>4815.0</v>
      </c>
      <c r="D21230" s="37">
        <v>0.170508826583593</v>
      </c>
      <c r="E21230" s="37" t="s">
        <v>15</v>
      </c>
      <c r="F21230" s="37" t="s">
        <v>10</v>
      </c>
    </row>
    <row r="21231">
      <c r="A21231" s="36" t="str">
        <f t="shared" si="1"/>
        <v>Medium Population-Middle Poverty</v>
      </c>
      <c r="B21231" s="35" t="s">
        <v>21250</v>
      </c>
      <c r="C21231" s="37">
        <v>604.0</v>
      </c>
      <c r="D21231" s="37">
        <v>0.139072847682119</v>
      </c>
      <c r="E21231" s="37" t="s">
        <v>15</v>
      </c>
      <c r="F21231" s="37" t="s">
        <v>10</v>
      </c>
    </row>
    <row r="21232">
      <c r="A21232" s="36" t="str">
        <f t="shared" si="1"/>
        <v>High Population-Middle Poverty</v>
      </c>
      <c r="B21232" s="35" t="s">
        <v>21251</v>
      </c>
      <c r="C21232" s="37">
        <v>23310.0</v>
      </c>
      <c r="D21232" s="37">
        <v>0.154654654654655</v>
      </c>
      <c r="E21232" s="37" t="s">
        <v>14</v>
      </c>
      <c r="F21232" s="37" t="s">
        <v>10</v>
      </c>
    </row>
    <row r="21233">
      <c r="A21233" s="36" t="str">
        <f t="shared" si="1"/>
        <v>Low Population-High Poverty</v>
      </c>
      <c r="B21233" s="35" t="s">
        <v>21252</v>
      </c>
      <c r="C21233" s="37">
        <v>460.0</v>
      </c>
      <c r="D21233" s="37">
        <v>0.343478260869565</v>
      </c>
      <c r="E21233" s="37" t="s">
        <v>16</v>
      </c>
      <c r="F21233" s="37" t="s">
        <v>11</v>
      </c>
    </row>
    <row r="21234">
      <c r="A21234" s="36" t="str">
        <f t="shared" si="1"/>
        <v>High Population-Middle Poverty</v>
      </c>
      <c r="B21234" s="35" t="s">
        <v>21253</v>
      </c>
      <c r="C21234" s="37">
        <v>15530.0</v>
      </c>
      <c r="D21234" s="37">
        <v>0.102833226014166</v>
      </c>
      <c r="E21234" s="37" t="s">
        <v>14</v>
      </c>
      <c r="F21234" s="37" t="s">
        <v>10</v>
      </c>
    </row>
    <row r="21235">
      <c r="A21235" s="36" t="str">
        <f t="shared" si="1"/>
        <v>Medium Population-Middle Poverty</v>
      </c>
      <c r="B21235" s="35" t="s">
        <v>21254</v>
      </c>
      <c r="C21235" s="37">
        <v>1524.0</v>
      </c>
      <c r="D21235" s="37">
        <v>0.149606299212598</v>
      </c>
      <c r="E21235" s="37" t="s">
        <v>15</v>
      </c>
      <c r="F21235" s="37" t="s">
        <v>10</v>
      </c>
    </row>
    <row r="21236">
      <c r="A21236" s="36" t="str">
        <f t="shared" si="1"/>
        <v>Low Population-Middle Poverty</v>
      </c>
      <c r="B21236" s="35" t="s">
        <v>21255</v>
      </c>
      <c r="C21236" s="37">
        <v>256.0</v>
      </c>
      <c r="D21236" s="37">
        <v>0.1015625</v>
      </c>
      <c r="E21236" s="37" t="s">
        <v>16</v>
      </c>
      <c r="F21236" s="37" t="s">
        <v>10</v>
      </c>
    </row>
    <row r="21237">
      <c r="A21237" s="36" t="str">
        <f t="shared" si="1"/>
        <v>Medium Population-Middle Poverty</v>
      </c>
      <c r="B21237" s="35" t="s">
        <v>21256</v>
      </c>
      <c r="C21237" s="37">
        <v>2984.0</v>
      </c>
      <c r="D21237" s="37">
        <v>0.170576407506702</v>
      </c>
      <c r="E21237" s="37" t="s">
        <v>15</v>
      </c>
      <c r="F21237" s="37" t="s">
        <v>10</v>
      </c>
    </row>
    <row r="21238">
      <c r="A21238" s="36" t="str">
        <f t="shared" si="1"/>
        <v>Medium Population-Middle Poverty</v>
      </c>
      <c r="B21238" s="35" t="s">
        <v>21257</v>
      </c>
      <c r="C21238" s="37">
        <v>1343.0</v>
      </c>
      <c r="D21238" s="37">
        <v>0.140729709605361</v>
      </c>
      <c r="E21238" s="37" t="s">
        <v>15</v>
      </c>
      <c r="F21238" s="37" t="s">
        <v>10</v>
      </c>
    </row>
    <row r="21239">
      <c r="A21239" s="36" t="str">
        <f t="shared" si="1"/>
        <v>Medium Population-Low Poverty</v>
      </c>
      <c r="B21239" s="35" t="s">
        <v>21258</v>
      </c>
      <c r="C21239" s="37">
        <v>613.0</v>
      </c>
      <c r="D21239" s="37">
        <v>0.0570962479608483</v>
      </c>
      <c r="E21239" s="37" t="s">
        <v>15</v>
      </c>
      <c r="F21239" s="37" t="s">
        <v>9</v>
      </c>
    </row>
    <row r="21240">
      <c r="A21240" s="36" t="str">
        <f t="shared" si="1"/>
        <v>Low Population-Middle Poverty</v>
      </c>
      <c r="B21240" s="35" t="s">
        <v>21259</v>
      </c>
      <c r="C21240" s="37">
        <v>440.0</v>
      </c>
      <c r="D21240" s="37">
        <v>0.145454545454545</v>
      </c>
      <c r="E21240" s="37" t="s">
        <v>16</v>
      </c>
      <c r="F21240" s="37" t="s">
        <v>10</v>
      </c>
    </row>
    <row r="21241">
      <c r="A21241" s="36" t="str">
        <f t="shared" si="1"/>
        <v>Medium Population-Low Poverty</v>
      </c>
      <c r="B21241" s="35" t="s">
        <v>21260</v>
      </c>
      <c r="C21241" s="37">
        <v>1251.0</v>
      </c>
      <c r="D21241" s="37">
        <v>0.0975219824140687</v>
      </c>
      <c r="E21241" s="37" t="s">
        <v>15</v>
      </c>
      <c r="F21241" s="37" t="s">
        <v>9</v>
      </c>
    </row>
    <row r="21242">
      <c r="A21242" s="36" t="str">
        <f t="shared" si="1"/>
        <v>Medium Population-Low Poverty</v>
      </c>
      <c r="B21242" s="35" t="s">
        <v>21261</v>
      </c>
      <c r="C21242" s="37">
        <v>2865.0</v>
      </c>
      <c r="D21242" s="37">
        <v>0.0352530541012216</v>
      </c>
      <c r="E21242" s="37" t="s">
        <v>15</v>
      </c>
      <c r="F21242" s="37" t="s">
        <v>9</v>
      </c>
    </row>
    <row r="21243">
      <c r="A21243" s="36" t="str">
        <f t="shared" si="1"/>
        <v>Low Population-Low Poverty</v>
      </c>
      <c r="B21243" s="35" t="s">
        <v>21262</v>
      </c>
      <c r="C21243" s="37">
        <v>487.0</v>
      </c>
      <c r="D21243" s="37">
        <v>0.0390143737166324</v>
      </c>
      <c r="E21243" s="37" t="s">
        <v>16</v>
      </c>
      <c r="F21243" s="37" t="s">
        <v>9</v>
      </c>
    </row>
    <row r="21244">
      <c r="A21244" s="36" t="str">
        <f t="shared" si="1"/>
        <v>Low Population-Middle Poverty</v>
      </c>
      <c r="B21244" s="35" t="s">
        <v>21263</v>
      </c>
      <c r="C21244" s="37">
        <v>204.0</v>
      </c>
      <c r="D21244" s="37">
        <v>0.142156862745098</v>
      </c>
      <c r="E21244" s="37" t="s">
        <v>16</v>
      </c>
      <c r="F21244" s="37" t="s">
        <v>10</v>
      </c>
    </row>
    <row r="21245">
      <c r="A21245" s="36" t="str">
        <f t="shared" si="1"/>
        <v>Low Population-Low Poverty</v>
      </c>
      <c r="B21245" s="35" t="s">
        <v>21264</v>
      </c>
      <c r="C21245" s="37">
        <v>438.0</v>
      </c>
      <c r="D21245" s="37">
        <v>0.0365296803652968</v>
      </c>
      <c r="E21245" s="37" t="s">
        <v>16</v>
      </c>
      <c r="F21245" s="37" t="s">
        <v>9</v>
      </c>
    </row>
    <row r="21246">
      <c r="A21246" s="36" t="str">
        <f t="shared" si="1"/>
        <v>Medium Population-Middle Poverty</v>
      </c>
      <c r="B21246" s="35" t="s">
        <v>21265</v>
      </c>
      <c r="C21246" s="37">
        <v>1374.0</v>
      </c>
      <c r="D21246" s="37">
        <v>0.158660844250364</v>
      </c>
      <c r="E21246" s="37" t="s">
        <v>15</v>
      </c>
      <c r="F21246" s="37" t="s">
        <v>10</v>
      </c>
    </row>
    <row r="21247">
      <c r="A21247" s="36" t="str">
        <f t="shared" si="1"/>
        <v>Medium Population-Middle Poverty</v>
      </c>
      <c r="B21247" s="35" t="s">
        <v>21266</v>
      </c>
      <c r="C21247" s="37">
        <v>5702.0</v>
      </c>
      <c r="D21247" s="37">
        <v>0.118554893019993</v>
      </c>
      <c r="E21247" s="37" t="s">
        <v>15</v>
      </c>
      <c r="F21247" s="37" t="s">
        <v>10</v>
      </c>
    </row>
    <row r="21248">
      <c r="A21248" s="36" t="str">
        <f t="shared" si="1"/>
        <v>Medium Population-Low Poverty</v>
      </c>
      <c r="B21248" s="35" t="s">
        <v>21267</v>
      </c>
      <c r="C21248" s="37">
        <v>2269.0</v>
      </c>
      <c r="D21248" s="37">
        <v>0.0753635962979286</v>
      </c>
      <c r="E21248" s="37" t="s">
        <v>15</v>
      </c>
      <c r="F21248" s="37" t="s">
        <v>9</v>
      </c>
    </row>
    <row r="21249">
      <c r="A21249" s="36" t="str">
        <f t="shared" si="1"/>
        <v>Medium Population-Middle Poverty</v>
      </c>
      <c r="B21249" s="35" t="s">
        <v>21268</v>
      </c>
      <c r="C21249" s="37">
        <v>5359.0</v>
      </c>
      <c r="D21249" s="37">
        <v>0.253965292032096</v>
      </c>
      <c r="E21249" s="37" t="s">
        <v>15</v>
      </c>
      <c r="F21249" s="37" t="s">
        <v>10</v>
      </c>
    </row>
    <row r="21250">
      <c r="A21250" s="36" t="str">
        <f t="shared" si="1"/>
        <v>Medium Population-Low Poverty</v>
      </c>
      <c r="B21250" s="35" t="s">
        <v>21269</v>
      </c>
      <c r="C21250" s="37">
        <v>981.0</v>
      </c>
      <c r="D21250" s="37">
        <v>0.0897043832823649</v>
      </c>
      <c r="E21250" s="37" t="s">
        <v>15</v>
      </c>
      <c r="F21250" s="37" t="s">
        <v>9</v>
      </c>
    </row>
    <row r="21251">
      <c r="A21251" s="36" t="str">
        <f t="shared" si="1"/>
        <v>Medium Population-Low Poverty</v>
      </c>
      <c r="B21251" s="35" t="s">
        <v>21270</v>
      </c>
      <c r="C21251" s="37">
        <v>5684.0</v>
      </c>
      <c r="D21251" s="37">
        <v>0.0350105559465165</v>
      </c>
      <c r="E21251" s="37" t="s">
        <v>15</v>
      </c>
      <c r="F21251" s="37" t="s">
        <v>9</v>
      </c>
    </row>
    <row r="21252">
      <c r="A21252" s="36" t="str">
        <f t="shared" si="1"/>
        <v>Medium Population-Low Poverty</v>
      </c>
      <c r="B21252" s="35" t="s">
        <v>21271</v>
      </c>
      <c r="C21252" s="37">
        <v>2375.0</v>
      </c>
      <c r="D21252" s="37">
        <v>0.0812631578947368</v>
      </c>
      <c r="E21252" s="37" t="s">
        <v>15</v>
      </c>
      <c r="F21252" s="37" t="s">
        <v>9</v>
      </c>
    </row>
    <row r="21253">
      <c r="A21253" s="36" t="str">
        <f t="shared" si="1"/>
        <v>Medium Population-Low Poverty</v>
      </c>
      <c r="B21253" s="35" t="s">
        <v>21272</v>
      </c>
      <c r="C21253" s="37">
        <v>602.0</v>
      </c>
      <c r="D21253" s="37">
        <v>0.0730897009966777</v>
      </c>
      <c r="E21253" s="37" t="s">
        <v>15</v>
      </c>
      <c r="F21253" s="37" t="s">
        <v>9</v>
      </c>
    </row>
    <row r="21254">
      <c r="A21254" s="36" t="str">
        <f t="shared" si="1"/>
        <v>Medium Population-Middle Poverty</v>
      </c>
      <c r="B21254" s="35" t="s">
        <v>21273</v>
      </c>
      <c r="C21254" s="37">
        <v>501.0</v>
      </c>
      <c r="D21254" s="37">
        <v>0.131736526946108</v>
      </c>
      <c r="E21254" s="37" t="s">
        <v>15</v>
      </c>
      <c r="F21254" s="37" t="s">
        <v>10</v>
      </c>
    </row>
    <row r="21255">
      <c r="A21255" s="36" t="str">
        <f t="shared" si="1"/>
        <v>Medium Population-Low Poverty</v>
      </c>
      <c r="B21255" s="35" t="s">
        <v>21274</v>
      </c>
      <c r="C21255" s="37">
        <v>3921.0</v>
      </c>
      <c r="D21255" s="37">
        <v>0.0609538383065545</v>
      </c>
      <c r="E21255" s="37" t="s">
        <v>15</v>
      </c>
      <c r="F21255" s="37" t="s">
        <v>9</v>
      </c>
    </row>
    <row r="21256">
      <c r="A21256" s="36" t="str">
        <f t="shared" si="1"/>
        <v>Medium Population-Low Poverty</v>
      </c>
      <c r="B21256" s="35" t="s">
        <v>21275</v>
      </c>
      <c r="C21256" s="37">
        <v>1927.0</v>
      </c>
      <c r="D21256" s="37">
        <v>0.0918526206538661</v>
      </c>
      <c r="E21256" s="37" t="s">
        <v>15</v>
      </c>
      <c r="F21256" s="37" t="s">
        <v>9</v>
      </c>
    </row>
    <row r="21257">
      <c r="A21257" s="36" t="str">
        <f t="shared" si="1"/>
        <v>Medium Population-Middle Poverty</v>
      </c>
      <c r="B21257" s="35" t="s">
        <v>21276</v>
      </c>
      <c r="C21257" s="37">
        <v>2116.0</v>
      </c>
      <c r="D21257" s="37">
        <v>0.164461247637051</v>
      </c>
      <c r="E21257" s="37" t="s">
        <v>15</v>
      </c>
      <c r="F21257" s="37" t="s">
        <v>10</v>
      </c>
    </row>
    <row r="21258">
      <c r="A21258" s="36" t="str">
        <f t="shared" si="1"/>
        <v>Medium Population-Low Poverty</v>
      </c>
      <c r="B21258" s="35" t="s">
        <v>21277</v>
      </c>
      <c r="C21258" s="37">
        <v>1506.0</v>
      </c>
      <c r="D21258" s="37">
        <v>0.0644090305444887</v>
      </c>
      <c r="E21258" s="37" t="s">
        <v>15</v>
      </c>
      <c r="F21258" s="37" t="s">
        <v>9</v>
      </c>
    </row>
    <row r="21259">
      <c r="A21259" s="36" t="str">
        <f t="shared" si="1"/>
        <v>Medium Population-Low Poverty</v>
      </c>
      <c r="B21259" s="35" t="s">
        <v>21278</v>
      </c>
      <c r="C21259" s="37">
        <v>2986.0</v>
      </c>
      <c r="D21259" s="37">
        <v>0.0957803081044876</v>
      </c>
      <c r="E21259" s="37" t="s">
        <v>15</v>
      </c>
      <c r="F21259" s="37" t="s">
        <v>9</v>
      </c>
    </row>
    <row r="21260">
      <c r="A21260" s="36" t="str">
        <f t="shared" si="1"/>
        <v>Low Population-Low Poverty</v>
      </c>
      <c r="B21260" s="35" t="s">
        <v>21279</v>
      </c>
      <c r="C21260" s="37">
        <v>216.0</v>
      </c>
      <c r="D21260" s="37">
        <v>0.0694444444444444</v>
      </c>
      <c r="E21260" s="37" t="s">
        <v>16</v>
      </c>
      <c r="F21260" s="37" t="s">
        <v>9</v>
      </c>
    </row>
    <row r="21261">
      <c r="A21261" s="36" t="str">
        <f t="shared" si="1"/>
        <v>Medium Population-High Poverty</v>
      </c>
      <c r="B21261" s="35" t="s">
        <v>21280</v>
      </c>
      <c r="C21261" s="37">
        <v>875.0</v>
      </c>
      <c r="D21261" s="37">
        <v>0.393142857142857</v>
      </c>
      <c r="E21261" s="37" t="s">
        <v>15</v>
      </c>
      <c r="F21261" s="37" t="s">
        <v>11</v>
      </c>
    </row>
    <row r="21262">
      <c r="A21262" s="36" t="str">
        <f t="shared" si="1"/>
        <v>High Population-Middle Poverty</v>
      </c>
      <c r="B21262" s="35" t="s">
        <v>21281</v>
      </c>
      <c r="C21262" s="37">
        <v>33386.0</v>
      </c>
      <c r="D21262" s="37">
        <v>0.262115856946025</v>
      </c>
      <c r="E21262" s="37" t="s">
        <v>14</v>
      </c>
      <c r="F21262" s="37" t="s">
        <v>10</v>
      </c>
    </row>
    <row r="21263">
      <c r="A21263" s="36" t="str">
        <f t="shared" si="1"/>
        <v>High Population-Middle Poverty</v>
      </c>
      <c r="B21263" s="35" t="s">
        <v>21282</v>
      </c>
      <c r="C21263" s="37">
        <v>29178.0</v>
      </c>
      <c r="D21263" s="37">
        <v>0.31146754404003</v>
      </c>
      <c r="E21263" s="37" t="s">
        <v>14</v>
      </c>
      <c r="F21263" s="37" t="s">
        <v>10</v>
      </c>
    </row>
    <row r="21264">
      <c r="A21264" s="36" t="str">
        <f t="shared" si="1"/>
        <v>High Population-Middle Poverty</v>
      </c>
      <c r="B21264" s="35" t="s">
        <v>21283</v>
      </c>
      <c r="C21264" s="37">
        <v>40461.0</v>
      </c>
      <c r="D21264" s="37">
        <v>0.150465880724648</v>
      </c>
      <c r="E21264" s="37" t="s">
        <v>14</v>
      </c>
      <c r="F21264" s="37" t="s">
        <v>10</v>
      </c>
    </row>
    <row r="21265">
      <c r="A21265" s="36" t="str">
        <f t="shared" si="1"/>
        <v>Medium Population-Middle Poverty</v>
      </c>
      <c r="B21265" s="35" t="s">
        <v>21284</v>
      </c>
      <c r="C21265" s="37">
        <v>6884.0</v>
      </c>
      <c r="D21265" s="37">
        <v>0.105026147588611</v>
      </c>
      <c r="E21265" s="37" t="s">
        <v>15</v>
      </c>
      <c r="F21265" s="37" t="s">
        <v>10</v>
      </c>
    </row>
    <row r="21266">
      <c r="A21266" s="36" t="str">
        <f t="shared" si="1"/>
        <v>High Population-Low Poverty</v>
      </c>
      <c r="B21266" s="35" t="s">
        <v>21285</v>
      </c>
      <c r="C21266" s="37">
        <v>16452.0</v>
      </c>
      <c r="D21266" s="37">
        <v>0.0158035497203987</v>
      </c>
      <c r="E21266" s="37" t="s">
        <v>14</v>
      </c>
      <c r="F21266" s="37" t="s">
        <v>9</v>
      </c>
    </row>
    <row r="21267">
      <c r="A21267" s="36" t="str">
        <f t="shared" si="1"/>
        <v>High Population-Low Poverty</v>
      </c>
      <c r="B21267" s="35" t="s">
        <v>21286</v>
      </c>
      <c r="C21267" s="37">
        <v>10135.0</v>
      </c>
      <c r="D21267" s="37">
        <v>0.0585101134681796</v>
      </c>
      <c r="E21267" s="37" t="s">
        <v>14</v>
      </c>
      <c r="F21267" s="37" t="s">
        <v>9</v>
      </c>
    </row>
    <row r="21268">
      <c r="A21268" s="36" t="str">
        <f t="shared" si="1"/>
        <v>High Population-Middle Poverty</v>
      </c>
      <c r="B21268" s="35" t="s">
        <v>21287</v>
      </c>
      <c r="C21268" s="37">
        <v>19022.0</v>
      </c>
      <c r="D21268" s="37">
        <v>0.210177688991694</v>
      </c>
      <c r="E21268" s="37" t="s">
        <v>14</v>
      </c>
      <c r="F21268" s="37" t="s">
        <v>10</v>
      </c>
    </row>
    <row r="21269">
      <c r="A21269" s="36" t="str">
        <f t="shared" si="1"/>
        <v>Medium Population-Low Poverty</v>
      </c>
      <c r="B21269" s="35" t="s">
        <v>21288</v>
      </c>
      <c r="C21269" s="37">
        <v>1030.0</v>
      </c>
      <c r="D21269" s="37">
        <v>0.0970873786407767</v>
      </c>
      <c r="E21269" s="37" t="s">
        <v>15</v>
      </c>
      <c r="F21269" s="37" t="s">
        <v>9</v>
      </c>
    </row>
    <row r="21270">
      <c r="A21270" s="36" t="str">
        <f t="shared" si="1"/>
        <v>Medium Population-Low Poverty</v>
      </c>
      <c r="B21270" s="35" t="s">
        <v>21289</v>
      </c>
      <c r="C21270" s="37">
        <v>3273.0</v>
      </c>
      <c r="D21270" s="37">
        <v>0.0907424381301558</v>
      </c>
      <c r="E21270" s="37" t="s">
        <v>15</v>
      </c>
      <c r="F21270" s="37" t="s">
        <v>9</v>
      </c>
    </row>
    <row r="21271">
      <c r="A21271" s="36" t="str">
        <f t="shared" si="1"/>
        <v>Medium Population-Middle Poverty</v>
      </c>
      <c r="B21271" s="35" t="s">
        <v>21290</v>
      </c>
      <c r="C21271" s="37">
        <v>702.0</v>
      </c>
      <c r="D21271" s="37">
        <v>0.196581196581197</v>
      </c>
      <c r="E21271" s="37" t="s">
        <v>15</v>
      </c>
      <c r="F21271" s="37" t="s">
        <v>10</v>
      </c>
    </row>
    <row r="21272">
      <c r="A21272" s="36" t="str">
        <f t="shared" si="1"/>
        <v>Medium Population-Middle Poverty</v>
      </c>
      <c r="B21272" s="35" t="s">
        <v>21291</v>
      </c>
      <c r="C21272" s="37">
        <v>1438.0</v>
      </c>
      <c r="D21272" s="37">
        <v>0.139777468706537</v>
      </c>
      <c r="E21272" s="37" t="s">
        <v>15</v>
      </c>
      <c r="F21272" s="37" t="s">
        <v>10</v>
      </c>
    </row>
    <row r="21273">
      <c r="A21273" s="36" t="str">
        <f t="shared" si="1"/>
        <v>Low Population-Low Poverty</v>
      </c>
      <c r="B21273" s="35" t="s">
        <v>21292</v>
      </c>
      <c r="C21273" s="37">
        <v>144.0</v>
      </c>
      <c r="D21273" s="37">
        <v>0.0416666666666667</v>
      </c>
      <c r="E21273" s="37" t="s">
        <v>16</v>
      </c>
      <c r="F21273" s="37" t="s">
        <v>9</v>
      </c>
    </row>
    <row r="21274">
      <c r="A21274" s="36" t="str">
        <f t="shared" si="1"/>
        <v>Medium Population-Middle Poverty</v>
      </c>
      <c r="B21274" s="35" t="s">
        <v>21293</v>
      </c>
      <c r="C21274" s="37">
        <v>834.0</v>
      </c>
      <c r="D21274" s="37">
        <v>0.203836930455636</v>
      </c>
      <c r="E21274" s="37" t="s">
        <v>15</v>
      </c>
      <c r="F21274" s="37" t="s">
        <v>10</v>
      </c>
    </row>
    <row r="21275">
      <c r="A21275" s="36" t="str">
        <f t="shared" si="1"/>
        <v>Low Population-High Poverty</v>
      </c>
      <c r="B21275" s="35" t="s">
        <v>21294</v>
      </c>
      <c r="C21275" s="37">
        <v>227.0</v>
      </c>
      <c r="D21275" s="37">
        <v>0.356828193832599</v>
      </c>
      <c r="E21275" s="37" t="s">
        <v>16</v>
      </c>
      <c r="F21275" s="37" t="s">
        <v>11</v>
      </c>
    </row>
    <row r="21276">
      <c r="A21276" s="36" t="str">
        <f t="shared" si="1"/>
        <v>High Population-Middle Poverty</v>
      </c>
      <c r="B21276" s="35" t="s">
        <v>21295</v>
      </c>
      <c r="C21276" s="37">
        <v>10481.0</v>
      </c>
      <c r="D21276" s="37">
        <v>0.182234519606908</v>
      </c>
      <c r="E21276" s="37" t="s">
        <v>14</v>
      </c>
      <c r="F21276" s="37" t="s">
        <v>10</v>
      </c>
    </row>
    <row r="21277">
      <c r="A21277" s="36" t="str">
        <f t="shared" si="1"/>
        <v>Medium Population-Middle Poverty</v>
      </c>
      <c r="B21277" s="35" t="s">
        <v>21296</v>
      </c>
      <c r="C21277" s="37">
        <v>1944.0</v>
      </c>
      <c r="D21277" s="37">
        <v>0.122942386831276</v>
      </c>
      <c r="E21277" s="37" t="s">
        <v>15</v>
      </c>
      <c r="F21277" s="37" t="s">
        <v>10</v>
      </c>
    </row>
    <row r="21278">
      <c r="A21278" s="36" t="str">
        <f t="shared" si="1"/>
        <v>Low Population-Low Poverty</v>
      </c>
      <c r="B21278" s="35" t="s">
        <v>21297</v>
      </c>
      <c r="C21278" s="37">
        <v>287.0</v>
      </c>
      <c r="D21278" s="37">
        <v>0.0975609756097561</v>
      </c>
      <c r="E21278" s="37" t="s">
        <v>16</v>
      </c>
      <c r="F21278" s="37" t="s">
        <v>9</v>
      </c>
    </row>
    <row r="21279">
      <c r="A21279" s="36" t="str">
        <f t="shared" si="1"/>
        <v>Medium Population-Middle Poverty</v>
      </c>
      <c r="B21279" s="35" t="s">
        <v>21298</v>
      </c>
      <c r="C21279" s="37">
        <v>1196.0</v>
      </c>
      <c r="D21279" s="37">
        <v>0.171404682274247</v>
      </c>
      <c r="E21279" s="37" t="s">
        <v>15</v>
      </c>
      <c r="F21279" s="37" t="s">
        <v>10</v>
      </c>
    </row>
    <row r="21280">
      <c r="A21280" s="36" t="str">
        <f t="shared" si="1"/>
        <v>Low Population-Middle Poverty</v>
      </c>
      <c r="B21280" s="35" t="s">
        <v>21299</v>
      </c>
      <c r="C21280" s="37">
        <v>455.0</v>
      </c>
      <c r="D21280" s="37">
        <v>0.171428571428571</v>
      </c>
      <c r="E21280" s="37" t="s">
        <v>16</v>
      </c>
      <c r="F21280" s="37" t="s">
        <v>10</v>
      </c>
    </row>
    <row r="21281">
      <c r="A21281" s="36" t="str">
        <f t="shared" si="1"/>
        <v>Low Population-Middle Poverty</v>
      </c>
      <c r="B21281" s="35" t="s">
        <v>21300</v>
      </c>
      <c r="C21281" s="37">
        <v>263.0</v>
      </c>
      <c r="D21281" s="37">
        <v>0.114068441064639</v>
      </c>
      <c r="E21281" s="37" t="s">
        <v>16</v>
      </c>
      <c r="F21281" s="37" t="s">
        <v>10</v>
      </c>
    </row>
    <row r="21282">
      <c r="A21282" s="36" t="str">
        <f t="shared" si="1"/>
        <v>Low Population-Middle Poverty</v>
      </c>
      <c r="B21282" s="35" t="s">
        <v>21301</v>
      </c>
      <c r="C21282" s="37">
        <v>399.0</v>
      </c>
      <c r="D21282" s="37">
        <v>0.285714285714286</v>
      </c>
      <c r="E21282" s="37" t="s">
        <v>16</v>
      </c>
      <c r="F21282" s="37" t="s">
        <v>10</v>
      </c>
    </row>
    <row r="21283">
      <c r="A21283" s="36" t="str">
        <f t="shared" si="1"/>
        <v>Low Population-Low Poverty</v>
      </c>
      <c r="B21283" s="35" t="s">
        <v>21302</v>
      </c>
      <c r="C21283" s="37">
        <v>152.0</v>
      </c>
      <c r="D21283" s="37">
        <v>0.0460526315789474</v>
      </c>
      <c r="E21283" s="37" t="s">
        <v>16</v>
      </c>
      <c r="F21283" s="37" t="s">
        <v>9</v>
      </c>
    </row>
    <row r="21284">
      <c r="A21284" s="36" t="str">
        <f t="shared" si="1"/>
        <v>Medium Population-Middle Poverty</v>
      </c>
      <c r="B21284" s="35" t="s">
        <v>21303</v>
      </c>
      <c r="C21284" s="37">
        <v>6858.0</v>
      </c>
      <c r="D21284" s="37">
        <v>0.108340624088656</v>
      </c>
      <c r="E21284" s="37" t="s">
        <v>15</v>
      </c>
      <c r="F21284" s="37" t="s">
        <v>10</v>
      </c>
    </row>
    <row r="21285">
      <c r="A21285" s="36" t="str">
        <f t="shared" si="1"/>
        <v>Medium Population-Middle Poverty</v>
      </c>
      <c r="B21285" s="35" t="s">
        <v>21304</v>
      </c>
      <c r="C21285" s="37">
        <v>3055.0</v>
      </c>
      <c r="D21285" s="37">
        <v>0.257937806873977</v>
      </c>
      <c r="E21285" s="37" t="s">
        <v>15</v>
      </c>
      <c r="F21285" s="37" t="s">
        <v>10</v>
      </c>
    </row>
    <row r="21286">
      <c r="A21286" s="36" t="str">
        <f t="shared" si="1"/>
        <v>Medium Population-Low Poverty</v>
      </c>
      <c r="B21286" s="35" t="s">
        <v>21305</v>
      </c>
      <c r="C21286" s="37">
        <v>1666.0</v>
      </c>
      <c r="D21286" s="37">
        <v>0.0882352941176471</v>
      </c>
      <c r="E21286" s="37" t="s">
        <v>15</v>
      </c>
      <c r="F21286" s="37" t="s">
        <v>9</v>
      </c>
    </row>
    <row r="21287">
      <c r="A21287" s="36" t="str">
        <f t="shared" si="1"/>
        <v>Medium Population-Middle Poverty</v>
      </c>
      <c r="B21287" s="35" t="s">
        <v>21306</v>
      </c>
      <c r="C21287" s="37">
        <v>1703.0</v>
      </c>
      <c r="D21287" s="37">
        <v>0.116852613035819</v>
      </c>
      <c r="E21287" s="37" t="s">
        <v>15</v>
      </c>
      <c r="F21287" s="37" t="s">
        <v>10</v>
      </c>
    </row>
    <row r="21288">
      <c r="A21288" s="36" t="str">
        <f t="shared" si="1"/>
        <v>Low Population-Low Poverty</v>
      </c>
      <c r="B21288" s="35" t="s">
        <v>21307</v>
      </c>
      <c r="C21288" s="37">
        <v>203.0</v>
      </c>
      <c r="D21288" s="37">
        <v>0.0738916256157636</v>
      </c>
      <c r="E21288" s="37" t="s">
        <v>16</v>
      </c>
      <c r="F21288" s="37" t="s">
        <v>9</v>
      </c>
    </row>
    <row r="21289">
      <c r="A21289" s="36" t="str">
        <f t="shared" si="1"/>
        <v>Medium Population-Middle Poverty</v>
      </c>
      <c r="B21289" s="35" t="s">
        <v>21308</v>
      </c>
      <c r="C21289" s="37">
        <v>1174.0</v>
      </c>
      <c r="D21289" s="37">
        <v>0.192504258943782</v>
      </c>
      <c r="E21289" s="37" t="s">
        <v>15</v>
      </c>
      <c r="F21289" s="37" t="s">
        <v>10</v>
      </c>
    </row>
    <row r="21290">
      <c r="A21290" s="36" t="str">
        <f t="shared" si="1"/>
        <v>Medium Population-Middle Poverty</v>
      </c>
      <c r="B21290" s="35" t="s">
        <v>21309</v>
      </c>
      <c r="C21290" s="37">
        <v>1313.0</v>
      </c>
      <c r="D21290" s="37">
        <v>0.153084539223153</v>
      </c>
      <c r="E21290" s="37" t="s">
        <v>15</v>
      </c>
      <c r="F21290" s="37" t="s">
        <v>10</v>
      </c>
    </row>
    <row r="21291">
      <c r="A21291" s="36" t="str">
        <f t="shared" si="1"/>
        <v>Medium Population-Middle Poverty</v>
      </c>
      <c r="B21291" s="35" t="s">
        <v>21310</v>
      </c>
      <c r="C21291" s="37">
        <v>1243.0</v>
      </c>
      <c r="D21291" s="37">
        <v>0.137570394207562</v>
      </c>
      <c r="E21291" s="37" t="s">
        <v>15</v>
      </c>
      <c r="F21291" s="37" t="s">
        <v>10</v>
      </c>
    </row>
    <row r="21292">
      <c r="A21292" s="36" t="str">
        <f t="shared" si="1"/>
        <v>Low Population-Middle Poverty</v>
      </c>
      <c r="B21292" s="35" t="s">
        <v>21311</v>
      </c>
      <c r="C21292" s="37">
        <v>410.0</v>
      </c>
      <c r="D21292" s="37">
        <v>0.121951219512195</v>
      </c>
      <c r="E21292" s="37" t="s">
        <v>16</v>
      </c>
      <c r="F21292" s="37" t="s">
        <v>10</v>
      </c>
    </row>
    <row r="21293">
      <c r="A21293" s="36" t="str">
        <f t="shared" si="1"/>
        <v>Medium Population-Middle Poverty</v>
      </c>
      <c r="B21293" s="35" t="s">
        <v>21312</v>
      </c>
      <c r="C21293" s="37">
        <v>8608.0</v>
      </c>
      <c r="D21293" s="37">
        <v>0.185176579925651</v>
      </c>
      <c r="E21293" s="37" t="s">
        <v>15</v>
      </c>
      <c r="F21293" s="37" t="s">
        <v>10</v>
      </c>
    </row>
    <row r="21294">
      <c r="A21294" s="36" t="str">
        <f t="shared" si="1"/>
        <v>Low Population-Low Poverty</v>
      </c>
      <c r="B21294" s="35" t="s">
        <v>21313</v>
      </c>
      <c r="C21294" s="37">
        <v>371.0</v>
      </c>
      <c r="D21294" s="37">
        <v>0.0</v>
      </c>
      <c r="E21294" s="37" t="s">
        <v>16</v>
      </c>
      <c r="F21294" s="37" t="s">
        <v>9</v>
      </c>
    </row>
    <row r="21295">
      <c r="A21295" s="36" t="str">
        <f t="shared" si="1"/>
        <v>Medium Population-Middle Poverty</v>
      </c>
      <c r="B21295" s="35" t="s">
        <v>21314</v>
      </c>
      <c r="C21295" s="37">
        <v>962.0</v>
      </c>
      <c r="D21295" s="37">
        <v>0.247401247401247</v>
      </c>
      <c r="E21295" s="37" t="s">
        <v>15</v>
      </c>
      <c r="F21295" s="37" t="s">
        <v>10</v>
      </c>
    </row>
    <row r="21296">
      <c r="A21296" s="36" t="str">
        <f t="shared" si="1"/>
        <v>Medium Population-Middle Poverty</v>
      </c>
      <c r="B21296" s="35" t="s">
        <v>21315</v>
      </c>
      <c r="C21296" s="37">
        <v>800.0</v>
      </c>
      <c r="D21296" s="37">
        <v>0.14125</v>
      </c>
      <c r="E21296" s="37" t="s">
        <v>15</v>
      </c>
      <c r="F21296" s="37" t="s">
        <v>10</v>
      </c>
    </row>
    <row r="21297">
      <c r="A21297" s="36" t="str">
        <f t="shared" si="1"/>
        <v>Medium Population-Middle Poverty</v>
      </c>
      <c r="B21297" s="35" t="s">
        <v>21316</v>
      </c>
      <c r="C21297" s="37">
        <v>8915.0</v>
      </c>
      <c r="D21297" s="37">
        <v>0.16051598429613</v>
      </c>
      <c r="E21297" s="37" t="s">
        <v>15</v>
      </c>
      <c r="F21297" s="37" t="s">
        <v>10</v>
      </c>
    </row>
    <row r="21298">
      <c r="A21298" s="36" t="str">
        <f t="shared" si="1"/>
        <v>Medium Population-Middle Poverty</v>
      </c>
      <c r="B21298" s="35" t="s">
        <v>21317</v>
      </c>
      <c r="C21298" s="37">
        <v>1782.0</v>
      </c>
      <c r="D21298" s="37">
        <v>0.189113355780022</v>
      </c>
      <c r="E21298" s="37" t="s">
        <v>15</v>
      </c>
      <c r="F21298" s="37" t="s">
        <v>10</v>
      </c>
    </row>
    <row r="21299">
      <c r="A21299" s="36" t="str">
        <f t="shared" si="1"/>
        <v>Medium Population-Middle Poverty</v>
      </c>
      <c r="B21299" s="35" t="s">
        <v>21318</v>
      </c>
      <c r="C21299" s="37">
        <v>6278.0</v>
      </c>
      <c r="D21299" s="37">
        <v>0.179993628544122</v>
      </c>
      <c r="E21299" s="37" t="s">
        <v>15</v>
      </c>
      <c r="F21299" s="37" t="s">
        <v>10</v>
      </c>
    </row>
    <row r="21300">
      <c r="A21300" s="36" t="str">
        <f t="shared" si="1"/>
        <v>Low Population-Middle Poverty</v>
      </c>
      <c r="B21300" s="35" t="s">
        <v>21319</v>
      </c>
      <c r="C21300" s="37">
        <v>123.0</v>
      </c>
      <c r="D21300" s="37">
        <v>0.308943089430894</v>
      </c>
      <c r="E21300" s="37" t="s">
        <v>16</v>
      </c>
      <c r="F21300" s="37" t="s">
        <v>10</v>
      </c>
    </row>
    <row r="21301">
      <c r="A21301" s="36" t="str">
        <f t="shared" si="1"/>
        <v>Medium Population-Middle Poverty</v>
      </c>
      <c r="B21301" s="35" t="s">
        <v>21320</v>
      </c>
      <c r="C21301" s="37">
        <v>720.0</v>
      </c>
      <c r="D21301" s="37">
        <v>0.125</v>
      </c>
      <c r="E21301" s="37" t="s">
        <v>15</v>
      </c>
      <c r="F21301" s="37" t="s">
        <v>10</v>
      </c>
    </row>
    <row r="21302">
      <c r="A21302" s="36" t="str">
        <f t="shared" si="1"/>
        <v>Low Population-Low Poverty</v>
      </c>
      <c r="B21302" s="35" t="s">
        <v>21321</v>
      </c>
      <c r="C21302" s="37">
        <v>123.0</v>
      </c>
      <c r="D21302" s="37">
        <v>0.040650406504065</v>
      </c>
      <c r="E21302" s="37" t="s">
        <v>16</v>
      </c>
      <c r="F21302" s="37" t="s">
        <v>9</v>
      </c>
    </row>
    <row r="21303">
      <c r="A21303" s="36" t="str">
        <f t="shared" si="1"/>
        <v>Medium Population-Middle Poverty</v>
      </c>
      <c r="B21303" s="35" t="s">
        <v>21322</v>
      </c>
      <c r="C21303" s="37">
        <v>2108.0</v>
      </c>
      <c r="D21303" s="37">
        <v>0.128083491461101</v>
      </c>
      <c r="E21303" s="37" t="s">
        <v>15</v>
      </c>
      <c r="F21303" s="37" t="s">
        <v>10</v>
      </c>
    </row>
    <row r="21304">
      <c r="A21304" s="36" t="str">
        <f t="shared" si="1"/>
        <v>Medium Population-Middle Poverty</v>
      </c>
      <c r="B21304" s="35" t="s">
        <v>21323</v>
      </c>
      <c r="C21304" s="37">
        <v>616.0</v>
      </c>
      <c r="D21304" s="37">
        <v>0.220779220779221</v>
      </c>
      <c r="E21304" s="37" t="s">
        <v>15</v>
      </c>
      <c r="F21304" s="37" t="s">
        <v>10</v>
      </c>
    </row>
    <row r="21305">
      <c r="A21305" s="36" t="str">
        <f t="shared" si="1"/>
        <v>Medium Population-Middle Poverty</v>
      </c>
      <c r="B21305" s="35" t="s">
        <v>21324</v>
      </c>
      <c r="C21305" s="37">
        <v>716.0</v>
      </c>
      <c r="D21305" s="37">
        <v>0.115921787709497</v>
      </c>
      <c r="E21305" s="37" t="s">
        <v>15</v>
      </c>
      <c r="F21305" s="37" t="s">
        <v>10</v>
      </c>
    </row>
    <row r="21306">
      <c r="A21306" s="36" t="str">
        <f t="shared" si="1"/>
        <v>Medium Population-Low Poverty</v>
      </c>
      <c r="B21306" s="35" t="s">
        <v>21325</v>
      </c>
      <c r="C21306" s="37">
        <v>2095.0</v>
      </c>
      <c r="D21306" s="37">
        <v>0.0902147971360382</v>
      </c>
      <c r="E21306" s="37" t="s">
        <v>15</v>
      </c>
      <c r="F21306" s="37" t="s">
        <v>9</v>
      </c>
    </row>
    <row r="21307">
      <c r="A21307" s="36" t="str">
        <f t="shared" si="1"/>
        <v>Low Population-Middle Poverty</v>
      </c>
      <c r="B21307" s="35" t="s">
        <v>21326</v>
      </c>
      <c r="C21307" s="37">
        <v>359.0</v>
      </c>
      <c r="D21307" s="37">
        <v>0.175487465181058</v>
      </c>
      <c r="E21307" s="37" t="s">
        <v>16</v>
      </c>
      <c r="F21307" s="37" t="s">
        <v>10</v>
      </c>
    </row>
    <row r="21308">
      <c r="A21308" s="36" t="str">
        <f t="shared" si="1"/>
        <v>Low Population-Low Poverty</v>
      </c>
      <c r="B21308" s="35" t="s">
        <v>21327</v>
      </c>
      <c r="C21308" s="37">
        <v>162.0</v>
      </c>
      <c r="D21308" s="37">
        <v>0.0308641975308642</v>
      </c>
      <c r="E21308" s="37" t="s">
        <v>16</v>
      </c>
      <c r="F21308" s="37" t="s">
        <v>9</v>
      </c>
    </row>
    <row r="21309">
      <c r="A21309" s="36" t="str">
        <f t="shared" si="1"/>
        <v>Low Population-Low Poverty</v>
      </c>
      <c r="B21309" s="35" t="s">
        <v>21328</v>
      </c>
      <c r="C21309" s="37">
        <v>61.0</v>
      </c>
      <c r="D21309" s="37">
        <v>0.0819672131147541</v>
      </c>
      <c r="E21309" s="37" t="s">
        <v>16</v>
      </c>
      <c r="F21309" s="37" t="s">
        <v>9</v>
      </c>
    </row>
    <row r="21310">
      <c r="A21310" s="36" t="str">
        <f t="shared" si="1"/>
        <v>Medium Population-Low Poverty</v>
      </c>
      <c r="B21310" s="35" t="s">
        <v>21329</v>
      </c>
      <c r="C21310" s="37">
        <v>982.0</v>
      </c>
      <c r="D21310" s="37">
        <v>0.0661914460285132</v>
      </c>
      <c r="E21310" s="37" t="s">
        <v>15</v>
      </c>
      <c r="F21310" s="37" t="s">
        <v>9</v>
      </c>
    </row>
    <row r="21311">
      <c r="A21311" s="36" t="str">
        <f t="shared" si="1"/>
        <v>Medium Population-Low Poverty</v>
      </c>
      <c r="B21311" s="35" t="s">
        <v>21330</v>
      </c>
      <c r="C21311" s="37">
        <v>1716.0</v>
      </c>
      <c r="D21311" s="37">
        <v>0.0862470862470862</v>
      </c>
      <c r="E21311" s="37" t="s">
        <v>15</v>
      </c>
      <c r="F21311" s="37" t="s">
        <v>9</v>
      </c>
    </row>
    <row r="21312">
      <c r="A21312" s="36" t="str">
        <f t="shared" si="1"/>
        <v>Low Population-Middle Poverty</v>
      </c>
      <c r="B21312" s="35" t="s">
        <v>21331</v>
      </c>
      <c r="C21312" s="37">
        <v>383.0</v>
      </c>
      <c r="D21312" s="37">
        <v>0.164490861618799</v>
      </c>
      <c r="E21312" s="37" t="s">
        <v>16</v>
      </c>
      <c r="F21312" s="37" t="s">
        <v>10</v>
      </c>
    </row>
    <row r="21313">
      <c r="A21313" s="36" t="str">
        <f t="shared" si="1"/>
        <v>Medium Population-Middle Poverty</v>
      </c>
      <c r="B21313" s="35" t="s">
        <v>21332</v>
      </c>
      <c r="C21313" s="37">
        <v>2720.0</v>
      </c>
      <c r="D21313" s="37">
        <v>0.111397058823529</v>
      </c>
      <c r="E21313" s="37" t="s">
        <v>15</v>
      </c>
      <c r="F21313" s="37" t="s">
        <v>10</v>
      </c>
    </row>
    <row r="21314">
      <c r="A21314" s="36" t="str">
        <f t="shared" si="1"/>
        <v>Medium Population-Low Poverty</v>
      </c>
      <c r="B21314" s="35" t="s">
        <v>21333</v>
      </c>
      <c r="C21314" s="37">
        <v>5764.0</v>
      </c>
      <c r="D21314" s="37">
        <v>0.080499653018737</v>
      </c>
      <c r="E21314" s="37" t="s">
        <v>15</v>
      </c>
      <c r="F21314" s="37" t="s">
        <v>9</v>
      </c>
    </row>
    <row r="21315">
      <c r="A21315" s="36" t="str">
        <f t="shared" si="1"/>
        <v>Medium Population-Low Poverty</v>
      </c>
      <c r="B21315" s="35" t="s">
        <v>21334</v>
      </c>
      <c r="C21315" s="37">
        <v>541.0</v>
      </c>
      <c r="D21315" s="37">
        <v>0.0961182994454713</v>
      </c>
      <c r="E21315" s="37" t="s">
        <v>15</v>
      </c>
      <c r="F21315" s="37" t="s">
        <v>9</v>
      </c>
    </row>
    <row r="21316">
      <c r="A21316" s="36" t="str">
        <f t="shared" si="1"/>
        <v>Low Population-Middle Poverty</v>
      </c>
      <c r="B21316" s="35" t="s">
        <v>21335</v>
      </c>
      <c r="C21316" s="37">
        <v>165.0</v>
      </c>
      <c r="D21316" s="37">
        <v>0.260606060606061</v>
      </c>
      <c r="E21316" s="37" t="s">
        <v>16</v>
      </c>
      <c r="F21316" s="37" t="s">
        <v>10</v>
      </c>
    </row>
    <row r="21317">
      <c r="A21317" s="36" t="str">
        <f t="shared" si="1"/>
        <v>Low Population-Low Poverty</v>
      </c>
      <c r="B21317" s="35" t="s">
        <v>21336</v>
      </c>
      <c r="C21317" s="37">
        <v>330.0</v>
      </c>
      <c r="D21317" s="37">
        <v>0.0696969696969697</v>
      </c>
      <c r="E21317" s="37" t="s">
        <v>16</v>
      </c>
      <c r="F21317" s="37" t="s">
        <v>9</v>
      </c>
    </row>
    <row r="21318">
      <c r="A21318" s="36" t="str">
        <f t="shared" si="1"/>
        <v>Medium Population-Middle Poverty</v>
      </c>
      <c r="B21318" s="35" t="s">
        <v>21337</v>
      </c>
      <c r="C21318" s="37">
        <v>9720.0</v>
      </c>
      <c r="D21318" s="37">
        <v>0.117181069958848</v>
      </c>
      <c r="E21318" s="37" t="s">
        <v>15</v>
      </c>
      <c r="F21318" s="37" t="s">
        <v>10</v>
      </c>
    </row>
    <row r="21319">
      <c r="A21319" s="36" t="str">
        <f t="shared" si="1"/>
        <v>High Population-Middle Poverty</v>
      </c>
      <c r="B21319" s="35" t="s">
        <v>21338</v>
      </c>
      <c r="C21319" s="37">
        <v>23066.0</v>
      </c>
      <c r="D21319" s="37">
        <v>0.205193791728085</v>
      </c>
      <c r="E21319" s="37" t="s">
        <v>14</v>
      </c>
      <c r="F21319" s="37" t="s">
        <v>10</v>
      </c>
    </row>
    <row r="21320">
      <c r="A21320" s="36" t="str">
        <f t="shared" si="1"/>
        <v>Medium Population-Middle Poverty</v>
      </c>
      <c r="B21320" s="35" t="s">
        <v>21339</v>
      </c>
      <c r="C21320" s="37">
        <v>1977.0</v>
      </c>
      <c r="D21320" s="37">
        <v>0.20384420839656</v>
      </c>
      <c r="E21320" s="37" t="s">
        <v>15</v>
      </c>
      <c r="F21320" s="37" t="s">
        <v>10</v>
      </c>
    </row>
    <row r="21321">
      <c r="A21321" s="36" t="str">
        <f t="shared" si="1"/>
        <v>Medium Population-Middle Poverty</v>
      </c>
      <c r="B21321" s="35" t="s">
        <v>21340</v>
      </c>
      <c r="C21321" s="37">
        <v>506.0</v>
      </c>
      <c r="D21321" s="37">
        <v>0.118577075098814</v>
      </c>
      <c r="E21321" s="37" t="s">
        <v>15</v>
      </c>
      <c r="F21321" s="37" t="s">
        <v>10</v>
      </c>
    </row>
    <row r="21322">
      <c r="A21322" s="36" t="str">
        <f t="shared" si="1"/>
        <v>Medium Population-Middle Poverty</v>
      </c>
      <c r="B21322" s="35" t="s">
        <v>21341</v>
      </c>
      <c r="C21322" s="37">
        <v>1705.0</v>
      </c>
      <c r="D21322" s="37">
        <v>0.120234604105572</v>
      </c>
      <c r="E21322" s="37" t="s">
        <v>15</v>
      </c>
      <c r="F21322" s="37" t="s">
        <v>10</v>
      </c>
    </row>
    <row r="21323">
      <c r="A21323" s="36" t="str">
        <f t="shared" si="1"/>
        <v>Medium Population-Middle Poverty</v>
      </c>
      <c r="B21323" s="35" t="s">
        <v>21342</v>
      </c>
      <c r="C21323" s="37">
        <v>2690.0</v>
      </c>
      <c r="D21323" s="37">
        <v>0.127509293680297</v>
      </c>
      <c r="E21323" s="37" t="s">
        <v>15</v>
      </c>
      <c r="F21323" s="37" t="s">
        <v>10</v>
      </c>
    </row>
    <row r="21324">
      <c r="A21324" s="36" t="str">
        <f t="shared" si="1"/>
        <v>Medium Population-Middle Poverty</v>
      </c>
      <c r="B21324" s="35" t="s">
        <v>21343</v>
      </c>
      <c r="C21324" s="37">
        <v>1992.0</v>
      </c>
      <c r="D21324" s="37">
        <v>0.183232931726908</v>
      </c>
      <c r="E21324" s="37" t="s">
        <v>15</v>
      </c>
      <c r="F21324" s="37" t="s">
        <v>10</v>
      </c>
    </row>
    <row r="21325">
      <c r="A21325" s="36" t="str">
        <f t="shared" si="1"/>
        <v>Medium Population-Middle Poverty</v>
      </c>
      <c r="B21325" s="35" t="s">
        <v>21344</v>
      </c>
      <c r="C21325" s="37">
        <v>579.0</v>
      </c>
      <c r="D21325" s="37">
        <v>0.112262521588946</v>
      </c>
      <c r="E21325" s="37" t="s">
        <v>15</v>
      </c>
      <c r="F21325" s="37" t="s">
        <v>10</v>
      </c>
    </row>
    <row r="21326">
      <c r="A21326" s="36" t="str">
        <f t="shared" si="1"/>
        <v>Medium Population-Middle Poverty</v>
      </c>
      <c r="B21326" s="35" t="s">
        <v>21345</v>
      </c>
      <c r="C21326" s="37">
        <v>1067.0</v>
      </c>
      <c r="D21326" s="37">
        <v>0.133083411433927</v>
      </c>
      <c r="E21326" s="37" t="s">
        <v>15</v>
      </c>
      <c r="F21326" s="37" t="s">
        <v>10</v>
      </c>
    </row>
    <row r="21327">
      <c r="A21327" s="36" t="str">
        <f t="shared" si="1"/>
        <v>Low Population-High Poverty</v>
      </c>
      <c r="B21327" s="35" t="s">
        <v>21346</v>
      </c>
      <c r="C21327" s="37">
        <v>410.0</v>
      </c>
      <c r="D21327" s="37">
        <v>0.339024390243902</v>
      </c>
      <c r="E21327" s="37" t="s">
        <v>16</v>
      </c>
      <c r="F21327" s="37" t="s">
        <v>11</v>
      </c>
    </row>
    <row r="21328">
      <c r="A21328" s="36" t="str">
        <f t="shared" si="1"/>
        <v>Medium Population-Low Poverty</v>
      </c>
      <c r="B21328" s="35" t="s">
        <v>21347</v>
      </c>
      <c r="C21328" s="37">
        <v>1242.0</v>
      </c>
      <c r="D21328" s="37">
        <v>0.0998389694041868</v>
      </c>
      <c r="E21328" s="37" t="s">
        <v>15</v>
      </c>
      <c r="F21328" s="37" t="s">
        <v>9</v>
      </c>
    </row>
    <row r="21329">
      <c r="A21329" s="36" t="str">
        <f t="shared" si="1"/>
        <v>Low Population-Low Poverty</v>
      </c>
      <c r="B21329" s="35" t="s">
        <v>21348</v>
      </c>
      <c r="C21329" s="37">
        <v>159.0</v>
      </c>
      <c r="D21329" s="37">
        <v>0.0566037735849057</v>
      </c>
      <c r="E21329" s="37" t="s">
        <v>16</v>
      </c>
      <c r="F21329" s="37" t="s">
        <v>9</v>
      </c>
    </row>
    <row r="21330">
      <c r="A21330" s="36" t="str">
        <f t="shared" si="1"/>
        <v>Medium Population-Middle Poverty</v>
      </c>
      <c r="B21330" s="35" t="s">
        <v>21349</v>
      </c>
      <c r="C21330" s="37">
        <v>575.0</v>
      </c>
      <c r="D21330" s="37">
        <v>0.186086956521739</v>
      </c>
      <c r="E21330" s="37" t="s">
        <v>15</v>
      </c>
      <c r="F21330" s="37" t="s">
        <v>10</v>
      </c>
    </row>
    <row r="21331">
      <c r="A21331" s="36" t="str">
        <f t="shared" si="1"/>
        <v>Low Population-Low Poverty</v>
      </c>
      <c r="B21331" s="35" t="s">
        <v>21350</v>
      </c>
      <c r="C21331" s="37">
        <v>443.0</v>
      </c>
      <c r="D21331" s="37">
        <v>0.0654627539503386</v>
      </c>
      <c r="E21331" s="37" t="s">
        <v>16</v>
      </c>
      <c r="F21331" s="37" t="s">
        <v>9</v>
      </c>
    </row>
    <row r="21332">
      <c r="A21332" s="36" t="str">
        <f t="shared" si="1"/>
        <v>Low Population-High Poverty</v>
      </c>
      <c r="B21332" s="35" t="s">
        <v>21351</v>
      </c>
      <c r="C21332" s="37">
        <v>114.0</v>
      </c>
      <c r="D21332" s="37">
        <v>0.482456140350877</v>
      </c>
      <c r="E21332" s="37" t="s">
        <v>16</v>
      </c>
      <c r="F21332" s="37" t="s">
        <v>11</v>
      </c>
    </row>
    <row r="21333">
      <c r="A21333" s="36" t="str">
        <f t="shared" si="1"/>
        <v>Medium Population-Middle Poverty</v>
      </c>
      <c r="B21333" s="35" t="s">
        <v>21352</v>
      </c>
      <c r="C21333" s="37">
        <v>705.0</v>
      </c>
      <c r="D21333" s="37">
        <v>0.297872340425532</v>
      </c>
      <c r="E21333" s="37" t="s">
        <v>15</v>
      </c>
      <c r="F21333" s="37" t="s">
        <v>10</v>
      </c>
    </row>
    <row r="21334">
      <c r="A21334" s="36" t="str">
        <f t="shared" si="1"/>
        <v>High Population-Middle Poverty</v>
      </c>
      <c r="B21334" s="35" t="s">
        <v>21353</v>
      </c>
      <c r="C21334" s="37">
        <v>10596.0</v>
      </c>
      <c r="D21334" s="37">
        <v>0.179690449226123</v>
      </c>
      <c r="E21334" s="37" t="s">
        <v>14</v>
      </c>
      <c r="F21334" s="37" t="s">
        <v>10</v>
      </c>
    </row>
    <row r="21335">
      <c r="A21335" s="36" t="str">
        <f t="shared" si="1"/>
        <v>Medium Population-Middle Poverty</v>
      </c>
      <c r="B21335" s="35" t="s">
        <v>21354</v>
      </c>
      <c r="C21335" s="37">
        <v>2375.0</v>
      </c>
      <c r="D21335" s="37">
        <v>0.227789473684211</v>
      </c>
      <c r="E21335" s="37" t="s">
        <v>15</v>
      </c>
      <c r="F21335" s="37" t="s">
        <v>10</v>
      </c>
    </row>
    <row r="21336">
      <c r="A21336" s="36" t="str">
        <f t="shared" si="1"/>
        <v>Medium Population-Low Poverty</v>
      </c>
      <c r="B21336" s="35" t="s">
        <v>21355</v>
      </c>
      <c r="C21336" s="37">
        <v>895.0</v>
      </c>
      <c r="D21336" s="37">
        <v>0.0849162011173184</v>
      </c>
      <c r="E21336" s="37" t="s">
        <v>15</v>
      </c>
      <c r="F21336" s="37" t="s">
        <v>9</v>
      </c>
    </row>
    <row r="21337">
      <c r="A21337" s="36" t="str">
        <f t="shared" si="1"/>
        <v>Medium Population-Middle Poverty</v>
      </c>
      <c r="B21337" s="35" t="s">
        <v>21356</v>
      </c>
      <c r="C21337" s="37">
        <v>2689.0</v>
      </c>
      <c r="D21337" s="37">
        <v>0.104871699516549</v>
      </c>
      <c r="E21337" s="37" t="s">
        <v>15</v>
      </c>
      <c r="F21337" s="37" t="s">
        <v>10</v>
      </c>
    </row>
    <row r="21338">
      <c r="A21338" s="36" t="str">
        <f t="shared" si="1"/>
        <v>Medium Population-Middle Poverty</v>
      </c>
      <c r="B21338" s="35" t="s">
        <v>21357</v>
      </c>
      <c r="C21338" s="37">
        <v>722.0</v>
      </c>
      <c r="D21338" s="37">
        <v>0.173130193905817</v>
      </c>
      <c r="E21338" s="37" t="s">
        <v>15</v>
      </c>
      <c r="F21338" s="37" t="s">
        <v>10</v>
      </c>
    </row>
    <row r="21339">
      <c r="A21339" s="36" t="str">
        <f t="shared" si="1"/>
        <v>Low Population-Low Poverty</v>
      </c>
      <c r="B21339" s="35" t="s">
        <v>21358</v>
      </c>
      <c r="C21339" s="37">
        <v>276.0</v>
      </c>
      <c r="D21339" s="37">
        <v>0.0797101449275362</v>
      </c>
      <c r="E21339" s="37" t="s">
        <v>16</v>
      </c>
      <c r="F21339" s="37" t="s">
        <v>9</v>
      </c>
    </row>
    <row r="21340">
      <c r="A21340" s="36" t="str">
        <f t="shared" si="1"/>
        <v>Low Population-Low Poverty</v>
      </c>
      <c r="B21340" s="35" t="s">
        <v>21359</v>
      </c>
      <c r="C21340" s="37">
        <v>459.0</v>
      </c>
      <c r="D21340" s="37">
        <v>0.0174291938997821</v>
      </c>
      <c r="E21340" s="37" t="s">
        <v>16</v>
      </c>
      <c r="F21340" s="37" t="s">
        <v>9</v>
      </c>
    </row>
    <row r="21341">
      <c r="A21341" s="36" t="str">
        <f t="shared" si="1"/>
        <v>Medium Population-Low Poverty</v>
      </c>
      <c r="B21341" s="35" t="s">
        <v>21360</v>
      </c>
      <c r="C21341" s="37">
        <v>1983.0</v>
      </c>
      <c r="D21341" s="37">
        <v>0.0847201210287443</v>
      </c>
      <c r="E21341" s="37" t="s">
        <v>15</v>
      </c>
      <c r="F21341" s="37" t="s">
        <v>9</v>
      </c>
    </row>
    <row r="21342">
      <c r="A21342" s="36" t="str">
        <f t="shared" si="1"/>
        <v>Medium Population-Low Poverty</v>
      </c>
      <c r="B21342" s="35" t="s">
        <v>21361</v>
      </c>
      <c r="C21342" s="37">
        <v>932.0</v>
      </c>
      <c r="D21342" s="37">
        <v>0.0954935622317597</v>
      </c>
      <c r="E21342" s="37" t="s">
        <v>15</v>
      </c>
      <c r="F21342" s="37" t="s">
        <v>9</v>
      </c>
    </row>
    <row r="21343">
      <c r="A21343" s="36" t="str">
        <f t="shared" si="1"/>
        <v>Medium Population-Middle Poverty</v>
      </c>
      <c r="B21343" s="35" t="s">
        <v>21362</v>
      </c>
      <c r="C21343" s="37">
        <v>2782.0</v>
      </c>
      <c r="D21343" s="37">
        <v>0.162113587347232</v>
      </c>
      <c r="E21343" s="37" t="s">
        <v>15</v>
      </c>
      <c r="F21343" s="37" t="s">
        <v>10</v>
      </c>
    </row>
    <row r="21344">
      <c r="A21344" s="36" t="str">
        <f t="shared" si="1"/>
        <v>Medium Population-Middle Poverty</v>
      </c>
      <c r="B21344" s="35" t="s">
        <v>21363</v>
      </c>
      <c r="C21344" s="37">
        <v>644.0</v>
      </c>
      <c r="D21344" s="37">
        <v>0.12888198757764</v>
      </c>
      <c r="E21344" s="37" t="s">
        <v>15</v>
      </c>
      <c r="F21344" s="37" t="s">
        <v>10</v>
      </c>
    </row>
    <row r="21345">
      <c r="A21345" s="36" t="str">
        <f t="shared" si="1"/>
        <v>Low Population-Middle Poverty</v>
      </c>
      <c r="B21345" s="35" t="s">
        <v>21364</v>
      </c>
      <c r="C21345" s="37">
        <v>371.0</v>
      </c>
      <c r="D21345" s="37">
        <v>0.123989218328841</v>
      </c>
      <c r="E21345" s="37" t="s">
        <v>16</v>
      </c>
      <c r="F21345" s="37" t="s">
        <v>10</v>
      </c>
    </row>
    <row r="21346">
      <c r="A21346" s="36" t="str">
        <f t="shared" si="1"/>
        <v>Medium Population-Middle Poverty</v>
      </c>
      <c r="B21346" s="35" t="s">
        <v>21365</v>
      </c>
      <c r="C21346" s="37">
        <v>992.0</v>
      </c>
      <c r="D21346" s="37">
        <v>0.15625</v>
      </c>
      <c r="E21346" s="37" t="s">
        <v>15</v>
      </c>
      <c r="F21346" s="37" t="s">
        <v>10</v>
      </c>
    </row>
    <row r="21347">
      <c r="A21347" s="36" t="str">
        <f t="shared" si="1"/>
        <v>Medium Population-Middle Poverty</v>
      </c>
      <c r="B21347" s="35" t="s">
        <v>21366</v>
      </c>
      <c r="C21347" s="37">
        <v>1061.0</v>
      </c>
      <c r="D21347" s="37">
        <v>0.106503298774741</v>
      </c>
      <c r="E21347" s="37" t="s">
        <v>15</v>
      </c>
      <c r="F21347" s="37" t="s">
        <v>10</v>
      </c>
    </row>
    <row r="21348">
      <c r="A21348" s="36" t="str">
        <f t="shared" si="1"/>
        <v>Medium Population-Low Poverty</v>
      </c>
      <c r="B21348" s="35" t="s">
        <v>21367</v>
      </c>
      <c r="C21348" s="37">
        <v>2017.0</v>
      </c>
      <c r="D21348" s="37">
        <v>0.0961824491819534</v>
      </c>
      <c r="E21348" s="37" t="s">
        <v>15</v>
      </c>
      <c r="F21348" s="37" t="s">
        <v>9</v>
      </c>
    </row>
    <row r="21349">
      <c r="A21349" s="36" t="str">
        <f t="shared" si="1"/>
        <v>High Population-Middle Poverty</v>
      </c>
      <c r="B21349" s="35" t="s">
        <v>21368</v>
      </c>
      <c r="C21349" s="37">
        <v>12003.0</v>
      </c>
      <c r="D21349" s="37">
        <v>0.219778388736149</v>
      </c>
      <c r="E21349" s="37" t="s">
        <v>14</v>
      </c>
      <c r="F21349" s="37" t="s">
        <v>10</v>
      </c>
    </row>
    <row r="21350">
      <c r="A21350" s="36" t="str">
        <f t="shared" si="1"/>
        <v>Low Population-Middle Poverty</v>
      </c>
      <c r="B21350" s="35" t="s">
        <v>21369</v>
      </c>
      <c r="C21350" s="37">
        <v>337.0</v>
      </c>
      <c r="D21350" s="37">
        <v>0.172106824925816</v>
      </c>
      <c r="E21350" s="37" t="s">
        <v>16</v>
      </c>
      <c r="F21350" s="37" t="s">
        <v>10</v>
      </c>
    </row>
    <row r="21351">
      <c r="A21351" s="36" t="str">
        <f t="shared" si="1"/>
        <v>Medium Population-Middle Poverty</v>
      </c>
      <c r="B21351" s="35" t="s">
        <v>21370</v>
      </c>
      <c r="C21351" s="37">
        <v>2280.0</v>
      </c>
      <c r="D21351" s="37">
        <v>0.133771929824561</v>
      </c>
      <c r="E21351" s="37" t="s">
        <v>15</v>
      </c>
      <c r="F21351" s="37" t="s">
        <v>10</v>
      </c>
    </row>
    <row r="21352">
      <c r="A21352" s="36" t="str">
        <f t="shared" si="1"/>
        <v>Medium Population-Middle Poverty</v>
      </c>
      <c r="B21352" s="35" t="s">
        <v>21371</v>
      </c>
      <c r="C21352" s="37">
        <v>1874.0</v>
      </c>
      <c r="D21352" s="37">
        <v>0.258271077908218</v>
      </c>
      <c r="E21352" s="37" t="s">
        <v>15</v>
      </c>
      <c r="F21352" s="37" t="s">
        <v>10</v>
      </c>
    </row>
    <row r="21353">
      <c r="A21353" s="36" t="str">
        <f t="shared" si="1"/>
        <v>High Population-High Poverty</v>
      </c>
      <c r="B21353" s="35" t="s">
        <v>21372</v>
      </c>
      <c r="C21353" s="37">
        <v>22283.0</v>
      </c>
      <c r="D21353" s="37">
        <v>0.407440649822735</v>
      </c>
      <c r="E21353" s="37" t="s">
        <v>14</v>
      </c>
      <c r="F21353" s="37" t="s">
        <v>11</v>
      </c>
    </row>
    <row r="21354">
      <c r="A21354" s="36" t="str">
        <f t="shared" si="1"/>
        <v>Medium Population-Middle Poverty</v>
      </c>
      <c r="B21354" s="35" t="s">
        <v>21373</v>
      </c>
      <c r="C21354" s="37">
        <v>4568.0</v>
      </c>
      <c r="D21354" s="37">
        <v>0.174693520140105</v>
      </c>
      <c r="E21354" s="37" t="s">
        <v>15</v>
      </c>
      <c r="F21354" s="37" t="s">
        <v>10</v>
      </c>
    </row>
    <row r="21355">
      <c r="A21355" s="36" t="str">
        <f t="shared" si="1"/>
        <v>Medium Population-High Poverty</v>
      </c>
      <c r="B21355" s="35" t="s">
        <v>21374</v>
      </c>
      <c r="C21355" s="37">
        <v>3211.0</v>
      </c>
      <c r="D21355" s="37">
        <v>0.401432575521644</v>
      </c>
      <c r="E21355" s="37" t="s">
        <v>15</v>
      </c>
      <c r="F21355" s="37" t="s">
        <v>11</v>
      </c>
    </row>
    <row r="21356">
      <c r="A21356" s="36" t="str">
        <f t="shared" si="1"/>
        <v>Medium Population-Low Poverty</v>
      </c>
      <c r="B21356" s="35" t="s">
        <v>21375</v>
      </c>
      <c r="C21356" s="37">
        <v>504.0</v>
      </c>
      <c r="D21356" s="37">
        <v>0.0813492063492064</v>
      </c>
      <c r="E21356" s="37" t="s">
        <v>15</v>
      </c>
      <c r="F21356" s="37" t="s">
        <v>9</v>
      </c>
    </row>
    <row r="21357">
      <c r="A21357" s="36" t="str">
        <f t="shared" si="1"/>
        <v>Medium Population-Middle Poverty</v>
      </c>
      <c r="B21357" s="35" t="s">
        <v>21376</v>
      </c>
      <c r="C21357" s="37">
        <v>6432.0</v>
      </c>
      <c r="D21357" s="37">
        <v>0.242692786069652</v>
      </c>
      <c r="E21357" s="37" t="s">
        <v>15</v>
      </c>
      <c r="F21357" s="37" t="s">
        <v>10</v>
      </c>
    </row>
    <row r="21358">
      <c r="A21358" s="36" t="str">
        <f t="shared" si="1"/>
        <v>Medium Population-Middle Poverty</v>
      </c>
      <c r="B21358" s="35" t="s">
        <v>21377</v>
      </c>
      <c r="C21358" s="37">
        <v>1995.0</v>
      </c>
      <c r="D21358" s="37">
        <v>0.175438596491228</v>
      </c>
      <c r="E21358" s="37" t="s">
        <v>15</v>
      </c>
      <c r="F21358" s="37" t="s">
        <v>10</v>
      </c>
    </row>
    <row r="21359">
      <c r="A21359" s="36" t="str">
        <f t="shared" si="1"/>
        <v>Low Population-Middle Poverty</v>
      </c>
      <c r="B21359" s="35" t="s">
        <v>21378</v>
      </c>
      <c r="C21359" s="37">
        <v>496.0</v>
      </c>
      <c r="D21359" s="37">
        <v>0.116935483870968</v>
      </c>
      <c r="E21359" s="37" t="s">
        <v>16</v>
      </c>
      <c r="F21359" s="37" t="s">
        <v>10</v>
      </c>
    </row>
    <row r="21360">
      <c r="A21360" s="36" t="str">
        <f t="shared" si="1"/>
        <v>Medium Population-Middle Poverty</v>
      </c>
      <c r="B21360" s="35" t="s">
        <v>21379</v>
      </c>
      <c r="C21360" s="37">
        <v>2361.0</v>
      </c>
      <c r="D21360" s="37">
        <v>0.114781872088098</v>
      </c>
      <c r="E21360" s="37" t="s">
        <v>15</v>
      </c>
      <c r="F21360" s="37" t="s">
        <v>10</v>
      </c>
    </row>
    <row r="21361">
      <c r="A21361" s="36" t="str">
        <f t="shared" si="1"/>
        <v>Medium Population-Middle Poverty</v>
      </c>
      <c r="B21361" s="35" t="s">
        <v>21380</v>
      </c>
      <c r="C21361" s="37">
        <v>1335.0</v>
      </c>
      <c r="D21361" s="37">
        <v>0.151310861423221</v>
      </c>
      <c r="E21361" s="37" t="s">
        <v>15</v>
      </c>
      <c r="F21361" s="37" t="s">
        <v>10</v>
      </c>
    </row>
    <row r="21362">
      <c r="A21362" s="36" t="str">
        <f t="shared" si="1"/>
        <v>Medium Population-High Poverty</v>
      </c>
      <c r="B21362" s="35" t="s">
        <v>21381</v>
      </c>
      <c r="C21362" s="37">
        <v>2656.0</v>
      </c>
      <c r="D21362" s="37">
        <v>0.377259036144578</v>
      </c>
      <c r="E21362" s="37" t="s">
        <v>15</v>
      </c>
      <c r="F21362" s="37" t="s">
        <v>11</v>
      </c>
    </row>
    <row r="21363">
      <c r="A21363" s="36" t="str">
        <f t="shared" si="1"/>
        <v>Low Population-Middle Poverty</v>
      </c>
      <c r="B21363" s="35" t="s">
        <v>21382</v>
      </c>
      <c r="C21363" s="37">
        <v>425.0</v>
      </c>
      <c r="D21363" s="37">
        <v>0.124705882352941</v>
      </c>
      <c r="E21363" s="37" t="s">
        <v>16</v>
      </c>
      <c r="F21363" s="37" t="s">
        <v>10</v>
      </c>
    </row>
    <row r="21364">
      <c r="A21364" s="36" t="str">
        <f t="shared" si="1"/>
        <v>Medium Population-Middle Poverty</v>
      </c>
      <c r="B21364" s="35" t="s">
        <v>21383</v>
      </c>
      <c r="C21364" s="37">
        <v>993.0</v>
      </c>
      <c r="D21364" s="37">
        <v>0.11178247734139</v>
      </c>
      <c r="E21364" s="37" t="s">
        <v>15</v>
      </c>
      <c r="F21364" s="37" t="s">
        <v>10</v>
      </c>
    </row>
    <row r="21365">
      <c r="A21365" s="36" t="str">
        <f t="shared" si="1"/>
        <v>Medium Population-Middle Poverty</v>
      </c>
      <c r="B21365" s="35" t="s">
        <v>21384</v>
      </c>
      <c r="C21365" s="37">
        <v>2252.0</v>
      </c>
      <c r="D21365" s="37">
        <v>0.246891651865009</v>
      </c>
      <c r="E21365" s="37" t="s">
        <v>15</v>
      </c>
      <c r="F21365" s="37" t="s">
        <v>10</v>
      </c>
    </row>
    <row r="21366">
      <c r="A21366" s="36" t="str">
        <f t="shared" si="1"/>
        <v>High Population-Middle Poverty</v>
      </c>
      <c r="B21366" s="35" t="s">
        <v>21385</v>
      </c>
      <c r="C21366" s="37">
        <v>10093.0</v>
      </c>
      <c r="D21366" s="37">
        <v>0.122461111661548</v>
      </c>
      <c r="E21366" s="37" t="s">
        <v>14</v>
      </c>
      <c r="F21366" s="37" t="s">
        <v>10</v>
      </c>
    </row>
    <row r="21367">
      <c r="A21367" s="36" t="str">
        <f t="shared" si="1"/>
        <v>Medium Population-Middle Poverty</v>
      </c>
      <c r="B21367" s="35" t="s">
        <v>21386</v>
      </c>
      <c r="C21367" s="37">
        <v>967.0</v>
      </c>
      <c r="D21367" s="37">
        <v>0.153050672182006</v>
      </c>
      <c r="E21367" s="37" t="s">
        <v>15</v>
      </c>
      <c r="F21367" s="37" t="s">
        <v>10</v>
      </c>
    </row>
    <row r="21368">
      <c r="A21368" s="36" t="str">
        <f t="shared" si="1"/>
        <v>Medium Population-Middle Poverty</v>
      </c>
      <c r="B21368" s="35" t="s">
        <v>21387</v>
      </c>
      <c r="C21368" s="37">
        <v>3344.0</v>
      </c>
      <c r="D21368" s="37">
        <v>0.128887559808612</v>
      </c>
      <c r="E21368" s="37" t="s">
        <v>15</v>
      </c>
      <c r="F21368" s="37" t="s">
        <v>10</v>
      </c>
    </row>
    <row r="21369">
      <c r="A21369" s="36" t="str">
        <f t="shared" si="1"/>
        <v>Low Population-High Poverty</v>
      </c>
      <c r="B21369" s="35" t="s">
        <v>21388</v>
      </c>
      <c r="C21369" s="37">
        <v>387.0</v>
      </c>
      <c r="D21369" s="37">
        <v>0.374677002583979</v>
      </c>
      <c r="E21369" s="37" t="s">
        <v>16</v>
      </c>
      <c r="F21369" s="37" t="s">
        <v>11</v>
      </c>
    </row>
    <row r="21370">
      <c r="A21370" s="36" t="str">
        <f t="shared" si="1"/>
        <v>Medium Population-Middle Poverty</v>
      </c>
      <c r="B21370" s="35" t="s">
        <v>21389</v>
      </c>
      <c r="C21370" s="37">
        <v>2532.0</v>
      </c>
      <c r="D21370" s="37">
        <v>0.101895734597156</v>
      </c>
      <c r="E21370" s="37" t="s">
        <v>15</v>
      </c>
      <c r="F21370" s="37" t="s">
        <v>10</v>
      </c>
    </row>
    <row r="21371">
      <c r="A21371" s="36" t="str">
        <f t="shared" si="1"/>
        <v>Low Population-Middle Poverty</v>
      </c>
      <c r="B21371" s="35" t="s">
        <v>21390</v>
      </c>
      <c r="C21371" s="37">
        <v>479.0</v>
      </c>
      <c r="D21371" s="37">
        <v>0.11482254697286</v>
      </c>
      <c r="E21371" s="37" t="s">
        <v>16</v>
      </c>
      <c r="F21371" s="37" t="s">
        <v>10</v>
      </c>
    </row>
    <row r="21372">
      <c r="A21372" s="36" t="str">
        <f t="shared" si="1"/>
        <v>Medium Population-Middle Poverty</v>
      </c>
      <c r="B21372" s="35" t="s">
        <v>21391</v>
      </c>
      <c r="C21372" s="37">
        <v>2923.0</v>
      </c>
      <c r="D21372" s="37">
        <v>0.150530277112556</v>
      </c>
      <c r="E21372" s="37" t="s">
        <v>15</v>
      </c>
      <c r="F21372" s="37" t="s">
        <v>10</v>
      </c>
    </row>
    <row r="21373">
      <c r="A21373" s="36" t="str">
        <f t="shared" si="1"/>
        <v>Medium Population-Middle Poverty</v>
      </c>
      <c r="B21373" s="35" t="s">
        <v>21392</v>
      </c>
      <c r="C21373" s="37">
        <v>2357.0</v>
      </c>
      <c r="D21373" s="37">
        <v>0.161646160373356</v>
      </c>
      <c r="E21373" s="37" t="s">
        <v>15</v>
      </c>
      <c r="F21373" s="37" t="s">
        <v>10</v>
      </c>
    </row>
    <row r="21374">
      <c r="A21374" s="36" t="str">
        <f t="shared" si="1"/>
        <v>Low Population-Middle Poverty</v>
      </c>
      <c r="B21374" s="35" t="s">
        <v>21393</v>
      </c>
      <c r="C21374" s="37">
        <v>383.0</v>
      </c>
      <c r="D21374" s="37">
        <v>0.315926892950392</v>
      </c>
      <c r="E21374" s="37" t="s">
        <v>16</v>
      </c>
      <c r="F21374" s="37" t="s">
        <v>10</v>
      </c>
    </row>
    <row r="21375">
      <c r="A21375" s="36" t="str">
        <f t="shared" si="1"/>
        <v>Low Population-Middle Poverty</v>
      </c>
      <c r="B21375" s="35" t="s">
        <v>21394</v>
      </c>
      <c r="C21375" s="37">
        <v>183.0</v>
      </c>
      <c r="D21375" s="37">
        <v>0.218579234972678</v>
      </c>
      <c r="E21375" s="37" t="s">
        <v>16</v>
      </c>
      <c r="F21375" s="37" t="s">
        <v>10</v>
      </c>
    </row>
    <row r="21376">
      <c r="A21376" s="36" t="str">
        <f t="shared" si="1"/>
        <v>Medium Population-Middle Poverty</v>
      </c>
      <c r="B21376" s="35" t="s">
        <v>21395</v>
      </c>
      <c r="C21376" s="37">
        <v>5943.0</v>
      </c>
      <c r="D21376" s="37">
        <v>0.26316675079926</v>
      </c>
      <c r="E21376" s="37" t="s">
        <v>15</v>
      </c>
      <c r="F21376" s="37" t="s">
        <v>10</v>
      </c>
    </row>
    <row r="21377">
      <c r="A21377" s="36" t="str">
        <f t="shared" si="1"/>
        <v>Medium Population-Middle Poverty</v>
      </c>
      <c r="B21377" s="35" t="s">
        <v>21396</v>
      </c>
      <c r="C21377" s="37">
        <v>1442.0</v>
      </c>
      <c r="D21377" s="37">
        <v>0.166435506241331</v>
      </c>
      <c r="E21377" s="37" t="s">
        <v>15</v>
      </c>
      <c r="F21377" s="37" t="s">
        <v>10</v>
      </c>
    </row>
    <row r="21378">
      <c r="A21378" s="36" t="str">
        <f t="shared" si="1"/>
        <v>Medium Population-Middle Poverty</v>
      </c>
      <c r="B21378" s="35" t="s">
        <v>21397</v>
      </c>
      <c r="C21378" s="37">
        <v>1489.0</v>
      </c>
      <c r="D21378" s="37">
        <v>0.217595701813298</v>
      </c>
      <c r="E21378" s="37" t="s">
        <v>15</v>
      </c>
      <c r="F21378" s="37" t="s">
        <v>10</v>
      </c>
    </row>
    <row r="21379">
      <c r="A21379" s="36" t="str">
        <f t="shared" si="1"/>
        <v>Medium Population-Middle Poverty</v>
      </c>
      <c r="B21379" s="35" t="s">
        <v>21398</v>
      </c>
      <c r="C21379" s="37">
        <v>1329.0</v>
      </c>
      <c r="D21379" s="37">
        <v>0.100827689992476</v>
      </c>
      <c r="E21379" s="37" t="s">
        <v>15</v>
      </c>
      <c r="F21379" s="37" t="s">
        <v>10</v>
      </c>
    </row>
    <row r="21380">
      <c r="A21380" s="36" t="str">
        <f t="shared" si="1"/>
        <v>Medium Population-Middle Poverty</v>
      </c>
      <c r="B21380" s="35" t="s">
        <v>21399</v>
      </c>
      <c r="C21380" s="37">
        <v>902.0</v>
      </c>
      <c r="D21380" s="37">
        <v>0.143015521064302</v>
      </c>
      <c r="E21380" s="37" t="s">
        <v>15</v>
      </c>
      <c r="F21380" s="37" t="s">
        <v>10</v>
      </c>
    </row>
    <row r="21381">
      <c r="A21381" s="36" t="str">
        <f t="shared" si="1"/>
        <v>Medium Population-Middle Poverty</v>
      </c>
      <c r="B21381" s="35" t="s">
        <v>21400</v>
      </c>
      <c r="C21381" s="37">
        <v>1732.0</v>
      </c>
      <c r="D21381" s="37">
        <v>0.20554272517321</v>
      </c>
      <c r="E21381" s="37" t="s">
        <v>15</v>
      </c>
      <c r="F21381" s="37" t="s">
        <v>10</v>
      </c>
    </row>
    <row r="21382">
      <c r="A21382" s="36" t="str">
        <f t="shared" si="1"/>
        <v>Medium Population-Middle Poverty</v>
      </c>
      <c r="B21382" s="35" t="s">
        <v>21401</v>
      </c>
      <c r="C21382" s="37">
        <v>2856.0</v>
      </c>
      <c r="D21382" s="37">
        <v>0.139005602240896</v>
      </c>
      <c r="E21382" s="37" t="s">
        <v>15</v>
      </c>
      <c r="F21382" s="37" t="s">
        <v>10</v>
      </c>
    </row>
    <row r="21383">
      <c r="A21383" s="36" t="str">
        <f t="shared" si="1"/>
        <v>Medium Population-Low Poverty</v>
      </c>
      <c r="B21383" s="35" t="s">
        <v>21402</v>
      </c>
      <c r="C21383" s="37">
        <v>3095.0</v>
      </c>
      <c r="D21383" s="37">
        <v>0.0975767366720517</v>
      </c>
      <c r="E21383" s="37" t="s">
        <v>15</v>
      </c>
      <c r="F21383" s="37" t="s">
        <v>9</v>
      </c>
    </row>
    <row r="21384">
      <c r="A21384" s="36" t="str">
        <f t="shared" si="1"/>
        <v>Low Population-Middle Poverty</v>
      </c>
      <c r="B21384" s="35" t="s">
        <v>21403</v>
      </c>
      <c r="C21384" s="37">
        <v>340.0</v>
      </c>
      <c r="D21384" s="37">
        <v>0.208823529411765</v>
      </c>
      <c r="E21384" s="37" t="s">
        <v>16</v>
      </c>
      <c r="F21384" s="37" t="s">
        <v>10</v>
      </c>
    </row>
    <row r="21385">
      <c r="A21385" s="36" t="str">
        <f t="shared" si="1"/>
        <v>Medium Population-Middle Poverty</v>
      </c>
      <c r="B21385" s="35" t="s">
        <v>21404</v>
      </c>
      <c r="C21385" s="37">
        <v>893.0</v>
      </c>
      <c r="D21385" s="37">
        <v>0.110862262038074</v>
      </c>
      <c r="E21385" s="37" t="s">
        <v>15</v>
      </c>
      <c r="F21385" s="37" t="s">
        <v>10</v>
      </c>
    </row>
    <row r="21386">
      <c r="A21386" s="36" t="str">
        <f t="shared" si="1"/>
        <v>Medium Population-Middle Poverty</v>
      </c>
      <c r="B21386" s="35" t="s">
        <v>21405</v>
      </c>
      <c r="C21386" s="37">
        <v>558.0</v>
      </c>
      <c r="D21386" s="37">
        <v>0.137992831541219</v>
      </c>
      <c r="E21386" s="37" t="s">
        <v>15</v>
      </c>
      <c r="F21386" s="37" t="s">
        <v>10</v>
      </c>
    </row>
    <row r="21387">
      <c r="A21387" s="36" t="str">
        <f t="shared" si="1"/>
        <v>Low Population-Middle Poverty</v>
      </c>
      <c r="B21387" s="35" t="s">
        <v>21406</v>
      </c>
      <c r="C21387" s="37">
        <v>360.0</v>
      </c>
      <c r="D21387" s="37">
        <v>0.188888888888889</v>
      </c>
      <c r="E21387" s="37" t="s">
        <v>16</v>
      </c>
      <c r="F21387" s="37" t="s">
        <v>10</v>
      </c>
    </row>
    <row r="21388">
      <c r="A21388" s="36" t="str">
        <f t="shared" si="1"/>
        <v>High Population-Middle Poverty</v>
      </c>
      <c r="B21388" s="35" t="s">
        <v>21407</v>
      </c>
      <c r="C21388" s="37">
        <v>12296.0</v>
      </c>
      <c r="D21388" s="37">
        <v>0.206327260897853</v>
      </c>
      <c r="E21388" s="37" t="s">
        <v>14</v>
      </c>
      <c r="F21388" s="37" t="s">
        <v>10</v>
      </c>
    </row>
    <row r="21389">
      <c r="A21389" s="36" t="str">
        <f t="shared" si="1"/>
        <v>Low Population-Middle Poverty</v>
      </c>
      <c r="B21389" s="35" t="s">
        <v>21408</v>
      </c>
      <c r="C21389" s="37">
        <v>449.0</v>
      </c>
      <c r="D21389" s="37">
        <v>0.144766146993318</v>
      </c>
      <c r="E21389" s="37" t="s">
        <v>16</v>
      </c>
      <c r="F21389" s="37" t="s">
        <v>10</v>
      </c>
    </row>
    <row r="21390">
      <c r="A21390" s="36" t="str">
        <f t="shared" si="1"/>
        <v>High Population-Middle Poverty</v>
      </c>
      <c r="B21390" s="35" t="s">
        <v>21409</v>
      </c>
      <c r="C21390" s="37">
        <v>12906.0</v>
      </c>
      <c r="D21390" s="37">
        <v>0.141407097474043</v>
      </c>
      <c r="E21390" s="37" t="s">
        <v>14</v>
      </c>
      <c r="F21390" s="37" t="s">
        <v>10</v>
      </c>
    </row>
    <row r="21391">
      <c r="A21391" s="36" t="str">
        <f t="shared" si="1"/>
        <v>Medium Population-Middle Poverty</v>
      </c>
      <c r="B21391" s="35" t="s">
        <v>21410</v>
      </c>
      <c r="C21391" s="37">
        <v>833.0</v>
      </c>
      <c r="D21391" s="37">
        <v>0.228091236494598</v>
      </c>
      <c r="E21391" s="37" t="s">
        <v>15</v>
      </c>
      <c r="F21391" s="37" t="s">
        <v>10</v>
      </c>
    </row>
    <row r="21392">
      <c r="A21392" s="36" t="str">
        <f t="shared" si="1"/>
        <v>Low Population-Low Poverty</v>
      </c>
      <c r="B21392" s="35" t="s">
        <v>21411</v>
      </c>
      <c r="C21392" s="37">
        <v>204.0</v>
      </c>
      <c r="D21392" s="37">
        <v>0.0</v>
      </c>
      <c r="E21392" s="37" t="s">
        <v>16</v>
      </c>
      <c r="F21392" s="37" t="s">
        <v>9</v>
      </c>
    </row>
    <row r="21393">
      <c r="A21393" s="36" t="str">
        <f t="shared" si="1"/>
        <v>Medium Population-Middle Poverty</v>
      </c>
      <c r="B21393" s="35" t="s">
        <v>21412</v>
      </c>
      <c r="C21393" s="37">
        <v>4488.0</v>
      </c>
      <c r="D21393" s="37">
        <v>0.174465240641711</v>
      </c>
      <c r="E21393" s="37" t="s">
        <v>15</v>
      </c>
      <c r="F21393" s="37" t="s">
        <v>10</v>
      </c>
    </row>
    <row r="21394">
      <c r="A21394" s="36" t="str">
        <f t="shared" si="1"/>
        <v>Medium Population-Middle Poverty</v>
      </c>
      <c r="B21394" s="35" t="s">
        <v>21413</v>
      </c>
      <c r="C21394" s="37">
        <v>3132.0</v>
      </c>
      <c r="D21394" s="37">
        <v>0.160600255427842</v>
      </c>
      <c r="E21394" s="37" t="s">
        <v>15</v>
      </c>
      <c r="F21394" s="37" t="s">
        <v>10</v>
      </c>
    </row>
    <row r="21395">
      <c r="A21395" s="36" t="str">
        <f t="shared" si="1"/>
        <v>Low Population-High Poverty</v>
      </c>
      <c r="B21395" s="35" t="s">
        <v>21414</v>
      </c>
      <c r="C21395" s="37">
        <v>310.0</v>
      </c>
      <c r="D21395" s="37">
        <v>0.487096774193548</v>
      </c>
      <c r="E21395" s="37" t="s">
        <v>16</v>
      </c>
      <c r="F21395" s="37" t="s">
        <v>11</v>
      </c>
    </row>
    <row r="21396">
      <c r="A21396" s="36" t="str">
        <f t="shared" si="1"/>
        <v>Low Population-Middle Poverty</v>
      </c>
      <c r="B21396" s="35" t="s">
        <v>21415</v>
      </c>
      <c r="C21396" s="37">
        <v>475.0</v>
      </c>
      <c r="D21396" s="37">
        <v>0.256842105263158</v>
      </c>
      <c r="E21396" s="37" t="s">
        <v>16</v>
      </c>
      <c r="F21396" s="37" t="s">
        <v>10</v>
      </c>
    </row>
    <row r="21397">
      <c r="A21397" s="36" t="str">
        <f t="shared" si="1"/>
        <v>Medium Population-Middle Poverty</v>
      </c>
      <c r="B21397" s="35" t="s">
        <v>21416</v>
      </c>
      <c r="C21397" s="37">
        <v>900.0</v>
      </c>
      <c r="D21397" s="37">
        <v>0.146666666666667</v>
      </c>
      <c r="E21397" s="37" t="s">
        <v>15</v>
      </c>
      <c r="F21397" s="37" t="s">
        <v>10</v>
      </c>
    </row>
    <row r="21398">
      <c r="A21398" s="36" t="str">
        <f t="shared" si="1"/>
        <v>Medium Population-High Poverty</v>
      </c>
      <c r="B21398" s="35" t="s">
        <v>21417</v>
      </c>
      <c r="C21398" s="37">
        <v>931.0</v>
      </c>
      <c r="D21398" s="37">
        <v>0.359828141783029</v>
      </c>
      <c r="E21398" s="37" t="s">
        <v>15</v>
      </c>
      <c r="F21398" s="37" t="s">
        <v>11</v>
      </c>
    </row>
    <row r="21399">
      <c r="A21399" s="36" t="str">
        <f t="shared" si="1"/>
        <v>Medium Population-Middle Poverty</v>
      </c>
      <c r="B21399" s="35" t="s">
        <v>21418</v>
      </c>
      <c r="C21399" s="37">
        <v>2146.0</v>
      </c>
      <c r="D21399" s="37">
        <v>0.144454799627213</v>
      </c>
      <c r="E21399" s="37" t="s">
        <v>15</v>
      </c>
      <c r="F21399" s="37" t="s">
        <v>10</v>
      </c>
    </row>
    <row r="21400">
      <c r="A21400" s="36" t="str">
        <f t="shared" si="1"/>
        <v>High Population-Middle Poverty</v>
      </c>
      <c r="B21400" s="35" t="s">
        <v>21419</v>
      </c>
      <c r="C21400" s="37">
        <v>26308.0</v>
      </c>
      <c r="D21400" s="37">
        <v>0.162384065683442</v>
      </c>
      <c r="E21400" s="37" t="s">
        <v>14</v>
      </c>
      <c r="F21400" s="37" t="s">
        <v>10</v>
      </c>
    </row>
    <row r="21401">
      <c r="A21401" s="36" t="str">
        <f t="shared" si="1"/>
        <v>High Population-Middle Poverty</v>
      </c>
      <c r="B21401" s="35" t="s">
        <v>21420</v>
      </c>
      <c r="C21401" s="37">
        <v>10705.0</v>
      </c>
      <c r="D21401" s="37">
        <v>0.195329285380663</v>
      </c>
      <c r="E21401" s="37" t="s">
        <v>14</v>
      </c>
      <c r="F21401" s="37" t="s">
        <v>10</v>
      </c>
    </row>
    <row r="21402">
      <c r="A21402" s="36" t="str">
        <f t="shared" si="1"/>
        <v>Low Population-Middle Poverty</v>
      </c>
      <c r="B21402" s="35" t="s">
        <v>21421</v>
      </c>
      <c r="C21402" s="37">
        <v>51.0</v>
      </c>
      <c r="D21402" s="37">
        <v>0.254901960784314</v>
      </c>
      <c r="E21402" s="37" t="s">
        <v>16</v>
      </c>
      <c r="F21402" s="37" t="s">
        <v>10</v>
      </c>
    </row>
    <row r="21403">
      <c r="A21403" s="36" t="str">
        <f t="shared" si="1"/>
        <v>Low Population-Impoverished</v>
      </c>
      <c r="B21403" s="35" t="s">
        <v>21422</v>
      </c>
      <c r="C21403" s="37">
        <v>9.0</v>
      </c>
      <c r="D21403" s="37">
        <v>1.0</v>
      </c>
      <c r="E21403" s="37" t="s">
        <v>16</v>
      </c>
      <c r="F21403" s="37" t="s">
        <v>12</v>
      </c>
    </row>
    <row r="21404">
      <c r="A21404" s="36" t="str">
        <f t="shared" si="1"/>
        <v>Medium Population-Middle Poverty</v>
      </c>
      <c r="B21404" s="35" t="s">
        <v>21423</v>
      </c>
      <c r="C21404" s="37">
        <v>643.0</v>
      </c>
      <c r="D21404" s="37">
        <v>0.315707620528771</v>
      </c>
      <c r="E21404" s="37" t="s">
        <v>15</v>
      </c>
      <c r="F21404" s="37" t="s">
        <v>10</v>
      </c>
    </row>
    <row r="21405">
      <c r="A21405" s="36" t="str">
        <f t="shared" si="1"/>
        <v>Medium Population-Middle Poverty</v>
      </c>
      <c r="B21405" s="35" t="s">
        <v>21424</v>
      </c>
      <c r="C21405" s="37">
        <v>1271.0</v>
      </c>
      <c r="D21405" s="37">
        <v>0.242328874901652</v>
      </c>
      <c r="E21405" s="37" t="s">
        <v>15</v>
      </c>
      <c r="F21405" s="37" t="s">
        <v>10</v>
      </c>
    </row>
    <row r="21406">
      <c r="A21406" s="36" t="str">
        <f t="shared" si="1"/>
        <v>Low Population-Middle Poverty</v>
      </c>
      <c r="B21406" s="35" t="s">
        <v>21425</v>
      </c>
      <c r="C21406" s="37">
        <v>88.0</v>
      </c>
      <c r="D21406" s="37">
        <v>0.113636363636364</v>
      </c>
      <c r="E21406" s="37" t="s">
        <v>16</v>
      </c>
      <c r="F21406" s="37" t="s">
        <v>10</v>
      </c>
    </row>
    <row r="21407">
      <c r="A21407" s="36" t="str">
        <f t="shared" si="1"/>
        <v>High Population-Middle Poverty</v>
      </c>
      <c r="B21407" s="35" t="s">
        <v>21426</v>
      </c>
      <c r="C21407" s="37">
        <v>14966.0</v>
      </c>
      <c r="D21407" s="37">
        <v>0.154817586529467</v>
      </c>
      <c r="E21407" s="37" t="s">
        <v>14</v>
      </c>
      <c r="F21407" s="37" t="s">
        <v>10</v>
      </c>
    </row>
    <row r="21408">
      <c r="A21408" s="36" t="str">
        <f t="shared" si="1"/>
        <v>Low Population-Middle Poverty</v>
      </c>
      <c r="B21408" s="35" t="s">
        <v>21427</v>
      </c>
      <c r="C21408" s="37">
        <v>228.0</v>
      </c>
      <c r="D21408" s="37">
        <v>0.175438596491228</v>
      </c>
      <c r="E21408" s="37" t="s">
        <v>16</v>
      </c>
      <c r="F21408" s="37" t="s">
        <v>10</v>
      </c>
    </row>
    <row r="21409">
      <c r="A21409" s="36" t="str">
        <f t="shared" si="1"/>
        <v>Low Population-Middle Poverty</v>
      </c>
      <c r="B21409" s="35" t="s">
        <v>21428</v>
      </c>
      <c r="C21409" s="37">
        <v>398.0</v>
      </c>
      <c r="D21409" s="37">
        <v>0.113065326633166</v>
      </c>
      <c r="E21409" s="37" t="s">
        <v>16</v>
      </c>
      <c r="F21409" s="37" t="s">
        <v>10</v>
      </c>
    </row>
    <row r="21410">
      <c r="A21410" s="36" t="str">
        <f t="shared" si="1"/>
        <v>Medium Population-Middle Poverty</v>
      </c>
      <c r="B21410" s="35" t="s">
        <v>21429</v>
      </c>
      <c r="C21410" s="37">
        <v>815.0</v>
      </c>
      <c r="D21410" s="37">
        <v>0.152147239263804</v>
      </c>
      <c r="E21410" s="37" t="s">
        <v>15</v>
      </c>
      <c r="F21410" s="37" t="s">
        <v>10</v>
      </c>
    </row>
    <row r="21411">
      <c r="A21411" s="36" t="str">
        <f t="shared" si="1"/>
        <v>Medium Population-Low Poverty</v>
      </c>
      <c r="B21411" s="35" t="s">
        <v>21430</v>
      </c>
      <c r="C21411" s="37">
        <v>1039.0</v>
      </c>
      <c r="D21411" s="37">
        <v>0.0943214629451396</v>
      </c>
      <c r="E21411" s="37" t="s">
        <v>15</v>
      </c>
      <c r="F21411" s="37" t="s">
        <v>9</v>
      </c>
    </row>
    <row r="21412">
      <c r="A21412" s="36" t="str">
        <f t="shared" si="1"/>
        <v>Medium Population-Middle Poverty</v>
      </c>
      <c r="B21412" s="35" t="s">
        <v>21431</v>
      </c>
      <c r="C21412" s="37">
        <v>1626.0</v>
      </c>
      <c r="D21412" s="37">
        <v>0.162361623616236</v>
      </c>
      <c r="E21412" s="37" t="s">
        <v>15</v>
      </c>
      <c r="F21412" s="37" t="s">
        <v>10</v>
      </c>
    </row>
    <row r="21413">
      <c r="A21413" s="36" t="str">
        <f t="shared" si="1"/>
        <v>Low Population-Middle Poverty</v>
      </c>
      <c r="B21413" s="35" t="s">
        <v>21432</v>
      </c>
      <c r="C21413" s="37">
        <v>325.0</v>
      </c>
      <c r="D21413" s="37">
        <v>0.252307692307692</v>
      </c>
      <c r="E21413" s="37" t="s">
        <v>16</v>
      </c>
      <c r="F21413" s="37" t="s">
        <v>10</v>
      </c>
    </row>
    <row r="21414">
      <c r="A21414" s="36" t="str">
        <f t="shared" si="1"/>
        <v>Low Population-Low Poverty</v>
      </c>
      <c r="B21414" s="35" t="s">
        <v>21433</v>
      </c>
      <c r="C21414" s="37">
        <v>361.0</v>
      </c>
      <c r="D21414" s="37">
        <v>0.0775623268698061</v>
      </c>
      <c r="E21414" s="37" t="s">
        <v>16</v>
      </c>
      <c r="F21414" s="37" t="s">
        <v>9</v>
      </c>
    </row>
    <row r="21415">
      <c r="A21415" s="36" t="str">
        <f t="shared" si="1"/>
        <v>Medium Population-Middle Poverty</v>
      </c>
      <c r="B21415" s="35" t="s">
        <v>21434</v>
      </c>
      <c r="C21415" s="37">
        <v>743.0</v>
      </c>
      <c r="D21415" s="37">
        <v>0.158815612382234</v>
      </c>
      <c r="E21415" s="37" t="s">
        <v>15</v>
      </c>
      <c r="F21415" s="37" t="s">
        <v>10</v>
      </c>
    </row>
    <row r="21416">
      <c r="A21416" s="36" t="str">
        <f t="shared" si="1"/>
        <v>Medium Population-Middle Poverty</v>
      </c>
      <c r="B21416" s="35" t="s">
        <v>21435</v>
      </c>
      <c r="C21416" s="37">
        <v>1125.0</v>
      </c>
      <c r="D21416" s="37">
        <v>0.110222222222222</v>
      </c>
      <c r="E21416" s="37" t="s">
        <v>15</v>
      </c>
      <c r="F21416" s="37" t="s">
        <v>10</v>
      </c>
    </row>
    <row r="21417">
      <c r="A21417" s="36" t="str">
        <f t="shared" si="1"/>
        <v>Medium Population-Middle Poverty</v>
      </c>
      <c r="B21417" s="35" t="s">
        <v>21436</v>
      </c>
      <c r="C21417" s="37">
        <v>954.0</v>
      </c>
      <c r="D21417" s="37">
        <v>0.205450733752621</v>
      </c>
      <c r="E21417" s="37" t="s">
        <v>15</v>
      </c>
      <c r="F21417" s="37" t="s">
        <v>10</v>
      </c>
    </row>
    <row r="21418">
      <c r="A21418" s="36" t="str">
        <f t="shared" si="1"/>
        <v>Medium Population-Middle Poverty</v>
      </c>
      <c r="B21418" s="35" t="s">
        <v>21437</v>
      </c>
      <c r="C21418" s="37">
        <v>1405.0</v>
      </c>
      <c r="D21418" s="37">
        <v>0.169395017793594</v>
      </c>
      <c r="E21418" s="37" t="s">
        <v>15</v>
      </c>
      <c r="F21418" s="37" t="s">
        <v>10</v>
      </c>
    </row>
    <row r="21419">
      <c r="A21419" s="36" t="str">
        <f t="shared" si="1"/>
        <v>Medium Population-Middle Poverty</v>
      </c>
      <c r="B21419" s="35" t="s">
        <v>21438</v>
      </c>
      <c r="C21419" s="37">
        <v>1632.0</v>
      </c>
      <c r="D21419" s="37">
        <v>0.30453431372549</v>
      </c>
      <c r="E21419" s="37" t="s">
        <v>15</v>
      </c>
      <c r="F21419" s="37" t="s">
        <v>10</v>
      </c>
    </row>
    <row r="21420">
      <c r="A21420" s="36" t="str">
        <f t="shared" si="1"/>
        <v>Medium Population-Low Poverty</v>
      </c>
      <c r="B21420" s="35" t="s">
        <v>21439</v>
      </c>
      <c r="C21420" s="37">
        <v>712.0</v>
      </c>
      <c r="D21420" s="37">
        <v>0.0632022471910112</v>
      </c>
      <c r="E21420" s="37" t="s">
        <v>15</v>
      </c>
      <c r="F21420" s="37" t="s">
        <v>9</v>
      </c>
    </row>
    <row r="21421">
      <c r="A21421" s="36" t="str">
        <f t="shared" si="1"/>
        <v>Medium Population-Middle Poverty</v>
      </c>
      <c r="B21421" s="35" t="s">
        <v>21440</v>
      </c>
      <c r="C21421" s="37">
        <v>1424.0</v>
      </c>
      <c r="D21421" s="37">
        <v>0.206460674157303</v>
      </c>
      <c r="E21421" s="37" t="s">
        <v>15</v>
      </c>
      <c r="F21421" s="37" t="s">
        <v>10</v>
      </c>
    </row>
    <row r="21422">
      <c r="A21422" s="36" t="str">
        <f t="shared" si="1"/>
        <v>Medium Population-Middle Poverty</v>
      </c>
      <c r="B21422" s="35" t="s">
        <v>21441</v>
      </c>
      <c r="C21422" s="37">
        <v>1560.0</v>
      </c>
      <c r="D21422" s="37">
        <v>0.225</v>
      </c>
      <c r="E21422" s="37" t="s">
        <v>15</v>
      </c>
      <c r="F21422" s="37" t="s">
        <v>10</v>
      </c>
    </row>
    <row r="21423">
      <c r="A21423" s="36" t="str">
        <f t="shared" si="1"/>
        <v>Medium Population-Middle Poverty</v>
      </c>
      <c r="B21423" s="35" t="s">
        <v>21442</v>
      </c>
      <c r="C21423" s="37">
        <v>810.0</v>
      </c>
      <c r="D21423" s="37">
        <v>0.193827160493827</v>
      </c>
      <c r="E21423" s="37" t="s">
        <v>15</v>
      </c>
      <c r="F21423" s="37" t="s">
        <v>10</v>
      </c>
    </row>
    <row r="21424">
      <c r="A21424" s="36" t="str">
        <f t="shared" si="1"/>
        <v>Medium Population-Middle Poverty</v>
      </c>
      <c r="B21424" s="35" t="s">
        <v>21443</v>
      </c>
      <c r="C21424" s="37">
        <v>685.0</v>
      </c>
      <c r="D21424" s="37">
        <v>0.176642335766423</v>
      </c>
      <c r="E21424" s="37" t="s">
        <v>15</v>
      </c>
      <c r="F21424" s="37" t="s">
        <v>10</v>
      </c>
    </row>
    <row r="21425">
      <c r="A21425" s="36" t="str">
        <f t="shared" si="1"/>
        <v>Medium Population-Low Poverty</v>
      </c>
      <c r="B21425" s="35" t="s">
        <v>21444</v>
      </c>
      <c r="C21425" s="37">
        <v>625.0</v>
      </c>
      <c r="D21425" s="37">
        <v>0.088</v>
      </c>
      <c r="E21425" s="37" t="s">
        <v>15</v>
      </c>
      <c r="F21425" s="37" t="s">
        <v>9</v>
      </c>
    </row>
    <row r="21426">
      <c r="A21426" s="36" t="str">
        <f t="shared" si="1"/>
        <v>Medium Population-Middle Poverty</v>
      </c>
      <c r="B21426" s="35" t="s">
        <v>21445</v>
      </c>
      <c r="C21426" s="37">
        <v>3662.0</v>
      </c>
      <c r="D21426" s="37">
        <v>0.123429819770617</v>
      </c>
      <c r="E21426" s="37" t="s">
        <v>15</v>
      </c>
      <c r="F21426" s="37" t="s">
        <v>10</v>
      </c>
    </row>
    <row r="21427">
      <c r="A21427" s="36" t="str">
        <f t="shared" si="1"/>
        <v>Low Population-Middle Poverty</v>
      </c>
      <c r="B21427" s="35" t="s">
        <v>21446</v>
      </c>
      <c r="C21427" s="37">
        <v>464.0</v>
      </c>
      <c r="D21427" s="37">
        <v>0.112068965517241</v>
      </c>
      <c r="E21427" s="37" t="s">
        <v>16</v>
      </c>
      <c r="F21427" s="37" t="s">
        <v>10</v>
      </c>
    </row>
    <row r="21428">
      <c r="A21428" s="36" t="str">
        <f t="shared" si="1"/>
        <v>Medium Population-Middle Poverty</v>
      </c>
      <c r="B21428" s="35" t="s">
        <v>21447</v>
      </c>
      <c r="C21428" s="37">
        <v>598.0</v>
      </c>
      <c r="D21428" s="37">
        <v>0.220735785953177</v>
      </c>
      <c r="E21428" s="37" t="s">
        <v>15</v>
      </c>
      <c r="F21428" s="37" t="s">
        <v>10</v>
      </c>
    </row>
    <row r="21429">
      <c r="A21429" s="36" t="str">
        <f t="shared" si="1"/>
        <v>Low Population-Middle Poverty</v>
      </c>
      <c r="B21429" s="35" t="s">
        <v>21448</v>
      </c>
      <c r="C21429" s="37">
        <v>323.0</v>
      </c>
      <c r="D21429" s="37">
        <v>0.145510835913313</v>
      </c>
      <c r="E21429" s="37" t="s">
        <v>16</v>
      </c>
      <c r="F21429" s="37" t="s">
        <v>10</v>
      </c>
    </row>
    <row r="21430">
      <c r="A21430" s="36" t="str">
        <f t="shared" si="1"/>
        <v>Medium Population-Middle Poverty</v>
      </c>
      <c r="B21430" s="35" t="s">
        <v>21449</v>
      </c>
      <c r="C21430" s="37">
        <v>1726.0</v>
      </c>
      <c r="D21430" s="37">
        <v>0.178447276940904</v>
      </c>
      <c r="E21430" s="37" t="s">
        <v>15</v>
      </c>
      <c r="F21430" s="37" t="s">
        <v>10</v>
      </c>
    </row>
    <row r="21431">
      <c r="A21431" s="36" t="str">
        <f t="shared" si="1"/>
        <v>High Population-Low Poverty</v>
      </c>
      <c r="B21431" s="35" t="s">
        <v>21450</v>
      </c>
      <c r="C21431" s="37">
        <v>17834.0</v>
      </c>
      <c r="D21431" s="37">
        <v>0.0315128406414713</v>
      </c>
      <c r="E21431" s="37" t="s">
        <v>14</v>
      </c>
      <c r="F21431" s="37" t="s">
        <v>9</v>
      </c>
    </row>
    <row r="21432">
      <c r="A21432" s="36" t="str">
        <f t="shared" si="1"/>
        <v>High Population-Low Poverty</v>
      </c>
      <c r="B21432" s="35" t="s">
        <v>21451</v>
      </c>
      <c r="C21432" s="37">
        <v>35617.0</v>
      </c>
      <c r="D21432" s="37">
        <v>0.0881601482438162</v>
      </c>
      <c r="E21432" s="37" t="s">
        <v>14</v>
      </c>
      <c r="F21432" s="37" t="s">
        <v>9</v>
      </c>
    </row>
    <row r="21433">
      <c r="A21433" s="36" t="str">
        <f t="shared" si="1"/>
        <v>High Population-Low Poverty</v>
      </c>
      <c r="B21433" s="35" t="s">
        <v>21452</v>
      </c>
      <c r="C21433" s="37">
        <v>38416.0</v>
      </c>
      <c r="D21433" s="37">
        <v>0.0316274468971262</v>
      </c>
      <c r="E21433" s="37" t="s">
        <v>14</v>
      </c>
      <c r="F21433" s="37" t="s">
        <v>9</v>
      </c>
    </row>
    <row r="21434">
      <c r="A21434" s="36" t="str">
        <f t="shared" si="1"/>
        <v>High Population-Low Poverty</v>
      </c>
      <c r="B21434" s="35" t="s">
        <v>21453</v>
      </c>
      <c r="C21434" s="37">
        <v>10676.0</v>
      </c>
      <c r="D21434" s="37">
        <v>0.0467403521918321</v>
      </c>
      <c r="E21434" s="37" t="s">
        <v>14</v>
      </c>
      <c r="F21434" s="37" t="s">
        <v>9</v>
      </c>
    </row>
    <row r="21435">
      <c r="A21435" s="36" t="str">
        <f t="shared" si="1"/>
        <v>Medium Population-Low Poverty</v>
      </c>
      <c r="B21435" s="35" t="s">
        <v>21454</v>
      </c>
      <c r="C21435" s="37">
        <v>1783.0</v>
      </c>
      <c r="D21435" s="37">
        <v>0.0644980370162647</v>
      </c>
      <c r="E21435" s="37" t="s">
        <v>15</v>
      </c>
      <c r="F21435" s="37" t="s">
        <v>9</v>
      </c>
    </row>
    <row r="21436">
      <c r="A21436" s="36" t="str">
        <f t="shared" si="1"/>
        <v>Medium Population-Low Poverty</v>
      </c>
      <c r="B21436" s="35" t="s">
        <v>21455</v>
      </c>
      <c r="C21436" s="37">
        <v>880.0</v>
      </c>
      <c r="D21436" s="37">
        <v>0.0738636363636364</v>
      </c>
      <c r="E21436" s="37" t="s">
        <v>15</v>
      </c>
      <c r="F21436" s="37" t="s">
        <v>9</v>
      </c>
    </row>
    <row r="21437">
      <c r="A21437" s="36" t="str">
        <f t="shared" si="1"/>
        <v>Medium Population-Middle Poverty</v>
      </c>
      <c r="B21437" s="35" t="s">
        <v>21456</v>
      </c>
      <c r="C21437" s="37">
        <v>2318.0</v>
      </c>
      <c r="D21437" s="37">
        <v>0.173425366695427</v>
      </c>
      <c r="E21437" s="37" t="s">
        <v>15</v>
      </c>
      <c r="F21437" s="37" t="s">
        <v>10</v>
      </c>
    </row>
    <row r="21438">
      <c r="A21438" s="36" t="str">
        <f t="shared" si="1"/>
        <v>Medium Population-Middle Poverty</v>
      </c>
      <c r="B21438" s="35" t="s">
        <v>21457</v>
      </c>
      <c r="C21438" s="37">
        <v>7413.0</v>
      </c>
      <c r="D21438" s="37">
        <v>0.104411169566977</v>
      </c>
      <c r="E21438" s="37" t="s">
        <v>15</v>
      </c>
      <c r="F21438" s="37" t="s">
        <v>10</v>
      </c>
    </row>
    <row r="21439">
      <c r="A21439" s="36" t="str">
        <f t="shared" si="1"/>
        <v>High Population-Low Poverty</v>
      </c>
      <c r="B21439" s="35" t="s">
        <v>21458</v>
      </c>
      <c r="C21439" s="37">
        <v>39842.0</v>
      </c>
      <c r="D21439" s="37">
        <v>0.0493951106872145</v>
      </c>
      <c r="E21439" s="37" t="s">
        <v>14</v>
      </c>
      <c r="F21439" s="37" t="s">
        <v>9</v>
      </c>
    </row>
    <row r="21440">
      <c r="A21440" s="36" t="str">
        <f t="shared" si="1"/>
        <v>Medium Population-Middle Poverty</v>
      </c>
      <c r="B21440" s="35" t="s">
        <v>21459</v>
      </c>
      <c r="C21440" s="37">
        <v>4298.0</v>
      </c>
      <c r="D21440" s="37">
        <v>0.170079106561191</v>
      </c>
      <c r="E21440" s="37" t="s">
        <v>15</v>
      </c>
      <c r="F21440" s="37" t="s">
        <v>10</v>
      </c>
    </row>
    <row r="21441">
      <c r="A21441" s="36" t="str">
        <f t="shared" si="1"/>
        <v>High Population-Middle Poverty</v>
      </c>
      <c r="B21441" s="35" t="s">
        <v>21460</v>
      </c>
      <c r="C21441" s="37">
        <v>19714.0</v>
      </c>
      <c r="D21441" s="37">
        <v>0.151973217003145</v>
      </c>
      <c r="E21441" s="37" t="s">
        <v>14</v>
      </c>
      <c r="F21441" s="37" t="s">
        <v>10</v>
      </c>
    </row>
    <row r="21442">
      <c r="A21442" s="36" t="str">
        <f t="shared" si="1"/>
        <v>High Population-Low Poverty</v>
      </c>
      <c r="B21442" s="35" t="s">
        <v>21461</v>
      </c>
      <c r="C21442" s="37">
        <v>55700.0</v>
      </c>
      <c r="D21442" s="37">
        <v>0.0408078994614004</v>
      </c>
      <c r="E21442" s="37" t="s">
        <v>14</v>
      </c>
      <c r="F21442" s="37" t="s">
        <v>9</v>
      </c>
    </row>
    <row r="21443">
      <c r="A21443" s="36" t="str">
        <f t="shared" si="1"/>
        <v>Medium Population-Middle Poverty</v>
      </c>
      <c r="B21443" s="35" t="s">
        <v>21462</v>
      </c>
      <c r="C21443" s="37">
        <v>5787.0</v>
      </c>
      <c r="D21443" s="37">
        <v>0.204250907205806</v>
      </c>
      <c r="E21443" s="37" t="s">
        <v>15</v>
      </c>
      <c r="F21443" s="37" t="s">
        <v>10</v>
      </c>
    </row>
    <row r="21444">
      <c r="A21444" s="36" t="str">
        <f t="shared" si="1"/>
        <v>High Population-Low Poverty</v>
      </c>
      <c r="B21444" s="35" t="s">
        <v>21463</v>
      </c>
      <c r="C21444" s="37">
        <v>13873.0</v>
      </c>
      <c r="D21444" s="37">
        <v>0.0379153751892165</v>
      </c>
      <c r="E21444" s="37" t="s">
        <v>14</v>
      </c>
      <c r="F21444" s="37" t="s">
        <v>9</v>
      </c>
    </row>
    <row r="21445">
      <c r="A21445" s="36" t="str">
        <f t="shared" si="1"/>
        <v>High Population-Low Poverty</v>
      </c>
      <c r="B21445" s="35" t="s">
        <v>21464</v>
      </c>
      <c r="C21445" s="37">
        <v>42751.0</v>
      </c>
      <c r="D21445" s="37">
        <v>0.0617295501859606</v>
      </c>
      <c r="E21445" s="37" t="s">
        <v>14</v>
      </c>
      <c r="F21445" s="37" t="s">
        <v>9</v>
      </c>
    </row>
    <row r="21446">
      <c r="A21446" s="36" t="str">
        <f t="shared" si="1"/>
        <v>High Population-Low Poverty</v>
      </c>
      <c r="B21446" s="35" t="s">
        <v>21465</v>
      </c>
      <c r="C21446" s="37">
        <v>25946.0</v>
      </c>
      <c r="D21446" s="37">
        <v>0.0872581515455176</v>
      </c>
      <c r="E21446" s="37" t="s">
        <v>14</v>
      </c>
      <c r="F21446" s="37" t="s">
        <v>9</v>
      </c>
    </row>
    <row r="21447">
      <c r="A21447" s="36" t="str">
        <f t="shared" si="1"/>
        <v>Low Population-Low Poverty</v>
      </c>
      <c r="B21447" s="35" t="s">
        <v>21466</v>
      </c>
      <c r="C21447" s="37">
        <v>340.0</v>
      </c>
      <c r="D21447" s="37">
        <v>0.0852941176470588</v>
      </c>
      <c r="E21447" s="37" t="s">
        <v>16</v>
      </c>
      <c r="F21447" s="37" t="s">
        <v>9</v>
      </c>
    </row>
    <row r="21448">
      <c r="A21448" s="36" t="str">
        <f t="shared" si="1"/>
        <v>High Population-Low Poverty</v>
      </c>
      <c r="B21448" s="35" t="s">
        <v>21467</v>
      </c>
      <c r="C21448" s="37">
        <v>46223.0</v>
      </c>
      <c r="D21448" s="37">
        <v>0.0970079830387469</v>
      </c>
      <c r="E21448" s="37" t="s">
        <v>14</v>
      </c>
      <c r="F21448" s="37" t="s">
        <v>9</v>
      </c>
    </row>
    <row r="21449">
      <c r="A21449" s="36" t="str">
        <f t="shared" si="1"/>
        <v>High Population-Middle Poverty</v>
      </c>
      <c r="B21449" s="35" t="s">
        <v>21468</v>
      </c>
      <c r="C21449" s="37">
        <v>42010.0</v>
      </c>
      <c r="D21449" s="37">
        <v>0.101928112354201</v>
      </c>
      <c r="E21449" s="37" t="s">
        <v>14</v>
      </c>
      <c r="F21449" s="37" t="s">
        <v>10</v>
      </c>
    </row>
    <row r="21450">
      <c r="A21450" s="36" t="str">
        <f t="shared" si="1"/>
        <v>High Population-Low Poverty</v>
      </c>
      <c r="B21450" s="35" t="s">
        <v>21469</v>
      </c>
      <c r="C21450" s="37">
        <v>17754.0</v>
      </c>
      <c r="D21450" s="37">
        <v>0.0844316773684803</v>
      </c>
      <c r="E21450" s="37" t="s">
        <v>14</v>
      </c>
      <c r="F21450" s="37" t="s">
        <v>9</v>
      </c>
    </row>
    <row r="21451">
      <c r="A21451" s="36" t="str">
        <f t="shared" si="1"/>
        <v>Medium Population-Low Poverty</v>
      </c>
      <c r="B21451" s="35" t="s">
        <v>21470</v>
      </c>
      <c r="C21451" s="37">
        <v>846.0</v>
      </c>
      <c r="D21451" s="37">
        <v>0.0437352245862884</v>
      </c>
      <c r="E21451" s="37" t="s">
        <v>15</v>
      </c>
      <c r="F21451" s="37" t="s">
        <v>9</v>
      </c>
    </row>
    <row r="21452">
      <c r="A21452" s="36" t="str">
        <f t="shared" si="1"/>
        <v>Medium Population-Low Poverty</v>
      </c>
      <c r="B21452" s="35" t="s">
        <v>21471</v>
      </c>
      <c r="C21452" s="37">
        <v>2941.0</v>
      </c>
      <c r="D21452" s="37">
        <v>0.055423325399524</v>
      </c>
      <c r="E21452" s="37" t="s">
        <v>15</v>
      </c>
      <c r="F21452" s="37" t="s">
        <v>9</v>
      </c>
    </row>
    <row r="21453">
      <c r="A21453" s="36" t="str">
        <f t="shared" si="1"/>
        <v>Medium Population-Low Poverty</v>
      </c>
      <c r="B21453" s="35" t="s">
        <v>21472</v>
      </c>
      <c r="C21453" s="37">
        <v>7077.0</v>
      </c>
      <c r="D21453" s="37">
        <v>0.0392821817154161</v>
      </c>
      <c r="E21453" s="37" t="s">
        <v>15</v>
      </c>
      <c r="F21453" s="37" t="s">
        <v>9</v>
      </c>
    </row>
    <row r="21454">
      <c r="A21454" s="36" t="str">
        <f t="shared" si="1"/>
        <v>Medium Population-Low Poverty</v>
      </c>
      <c r="B21454" s="35" t="s">
        <v>21473</v>
      </c>
      <c r="C21454" s="37">
        <v>555.0</v>
      </c>
      <c r="D21454" s="37">
        <v>0.0522522522522523</v>
      </c>
      <c r="E21454" s="37" t="s">
        <v>15</v>
      </c>
      <c r="F21454" s="37" t="s">
        <v>9</v>
      </c>
    </row>
    <row r="21455">
      <c r="A21455" s="36" t="str">
        <f t="shared" si="1"/>
        <v>Medium Population-Low Poverty</v>
      </c>
      <c r="B21455" s="35" t="s">
        <v>21474</v>
      </c>
      <c r="C21455" s="37">
        <v>8244.0</v>
      </c>
      <c r="D21455" s="37">
        <v>0.0219553614750121</v>
      </c>
      <c r="E21455" s="37" t="s">
        <v>15</v>
      </c>
      <c r="F21455" s="37" t="s">
        <v>9</v>
      </c>
    </row>
    <row r="21456">
      <c r="A21456" s="36" t="str">
        <f t="shared" si="1"/>
        <v>Medium Population-Low Poverty</v>
      </c>
      <c r="B21456" s="35" t="s">
        <v>21475</v>
      </c>
      <c r="C21456" s="37">
        <v>584.0</v>
      </c>
      <c r="D21456" s="37">
        <v>0.0787671232876712</v>
      </c>
      <c r="E21456" s="37" t="s">
        <v>15</v>
      </c>
      <c r="F21456" s="37" t="s">
        <v>9</v>
      </c>
    </row>
    <row r="21457">
      <c r="A21457" s="36" t="str">
        <f t="shared" si="1"/>
        <v>High Population-Middle Poverty</v>
      </c>
      <c r="B21457" s="35" t="s">
        <v>21476</v>
      </c>
      <c r="C21457" s="37">
        <v>19419.0</v>
      </c>
      <c r="D21457" s="37">
        <v>0.126113600082394</v>
      </c>
      <c r="E21457" s="37" t="s">
        <v>14</v>
      </c>
      <c r="F21457" s="37" t="s">
        <v>10</v>
      </c>
    </row>
    <row r="21458">
      <c r="A21458" s="36" t="str">
        <f t="shared" si="1"/>
        <v>High Population-Middle Poverty</v>
      </c>
      <c r="B21458" s="35" t="s">
        <v>21477</v>
      </c>
      <c r="C21458" s="37">
        <v>21896.0</v>
      </c>
      <c r="D21458" s="37">
        <v>0.102895506028498</v>
      </c>
      <c r="E21458" s="37" t="s">
        <v>14</v>
      </c>
      <c r="F21458" s="37" t="s">
        <v>10</v>
      </c>
    </row>
    <row r="21459">
      <c r="A21459" s="36" t="str">
        <f t="shared" si="1"/>
        <v>High Population-Middle Poverty</v>
      </c>
      <c r="B21459" s="35" t="s">
        <v>21478</v>
      </c>
      <c r="C21459" s="37">
        <v>10118.0</v>
      </c>
      <c r="D21459" s="37">
        <v>0.127495552480727</v>
      </c>
      <c r="E21459" s="37" t="s">
        <v>14</v>
      </c>
      <c r="F21459" s="37" t="s">
        <v>10</v>
      </c>
    </row>
    <row r="21460">
      <c r="A21460" s="36" t="str">
        <f t="shared" si="1"/>
        <v>Low Population-Low Poverty</v>
      </c>
      <c r="B21460" s="35" t="s">
        <v>21479</v>
      </c>
      <c r="C21460" s="37">
        <v>69.0</v>
      </c>
      <c r="D21460" s="37">
        <v>0.0</v>
      </c>
      <c r="E21460" s="37" t="s">
        <v>16</v>
      </c>
      <c r="F21460" s="37" t="s">
        <v>9</v>
      </c>
    </row>
    <row r="21461">
      <c r="A21461" s="36" t="str">
        <f t="shared" si="1"/>
        <v>Medium Population-Middle Poverty</v>
      </c>
      <c r="B21461" s="35" t="s">
        <v>21480</v>
      </c>
      <c r="C21461" s="37">
        <v>3692.0</v>
      </c>
      <c r="D21461" s="37">
        <v>0.11430119176598</v>
      </c>
      <c r="E21461" s="37" t="s">
        <v>15</v>
      </c>
      <c r="F21461" s="37" t="s">
        <v>10</v>
      </c>
    </row>
    <row r="21462">
      <c r="A21462" s="36" t="str">
        <f t="shared" si="1"/>
        <v>High Population-Middle Poverty</v>
      </c>
      <c r="B21462" s="35" t="s">
        <v>21481</v>
      </c>
      <c r="C21462" s="37">
        <v>17326.0</v>
      </c>
      <c r="D21462" s="37">
        <v>0.117684404940552</v>
      </c>
      <c r="E21462" s="37" t="s">
        <v>14</v>
      </c>
      <c r="F21462" s="37" t="s">
        <v>10</v>
      </c>
    </row>
    <row r="21463">
      <c r="A21463" s="36" t="str">
        <f t="shared" si="1"/>
        <v>High Population-Low Poverty</v>
      </c>
      <c r="B21463" s="35" t="s">
        <v>21482</v>
      </c>
      <c r="C21463" s="37">
        <v>15344.0</v>
      </c>
      <c r="D21463" s="37">
        <v>0.0950860271115746</v>
      </c>
      <c r="E21463" s="37" t="s">
        <v>14</v>
      </c>
      <c r="F21463" s="37" t="s">
        <v>9</v>
      </c>
    </row>
    <row r="21464">
      <c r="A21464" s="36" t="str">
        <f t="shared" si="1"/>
        <v>High Population-Middle Poverty</v>
      </c>
      <c r="B21464" s="35" t="s">
        <v>21483</v>
      </c>
      <c r="C21464" s="37">
        <v>14141.0</v>
      </c>
      <c r="D21464" s="37">
        <v>0.106286684110035</v>
      </c>
      <c r="E21464" s="37" t="s">
        <v>14</v>
      </c>
      <c r="F21464" s="37" t="s">
        <v>10</v>
      </c>
    </row>
    <row r="21465">
      <c r="A21465" s="36" t="str">
        <f t="shared" si="1"/>
        <v>High Population-Low Poverty</v>
      </c>
      <c r="B21465" s="35" t="s">
        <v>21484</v>
      </c>
      <c r="C21465" s="37">
        <v>27213.0</v>
      </c>
      <c r="D21465" s="37">
        <v>0.0680924558115606</v>
      </c>
      <c r="E21465" s="37" t="s">
        <v>14</v>
      </c>
      <c r="F21465" s="37" t="s">
        <v>9</v>
      </c>
    </row>
    <row r="21466">
      <c r="A21466" s="36" t="str">
        <f t="shared" si="1"/>
        <v>Low Population-Low Poverty</v>
      </c>
      <c r="B21466" s="35" t="s">
        <v>21485</v>
      </c>
      <c r="C21466" s="37">
        <v>56.0</v>
      </c>
      <c r="D21466" s="37">
        <v>0.0</v>
      </c>
      <c r="E21466" s="37" t="s">
        <v>16</v>
      </c>
      <c r="F21466" s="37" t="s">
        <v>9</v>
      </c>
    </row>
    <row r="21467">
      <c r="A21467" s="36" t="str">
        <f t="shared" si="1"/>
        <v>Medium Population-Low Poverty</v>
      </c>
      <c r="B21467" s="35" t="s">
        <v>21486</v>
      </c>
      <c r="C21467" s="37">
        <v>3115.0</v>
      </c>
      <c r="D21467" s="37">
        <v>0.0834670947030498</v>
      </c>
      <c r="E21467" s="37" t="s">
        <v>15</v>
      </c>
      <c r="F21467" s="37" t="s">
        <v>9</v>
      </c>
    </row>
    <row r="21468">
      <c r="A21468" s="36" t="str">
        <f t="shared" si="1"/>
        <v>Medium Population-Middle Poverty</v>
      </c>
      <c r="B21468" s="35" t="s">
        <v>21487</v>
      </c>
      <c r="C21468" s="37">
        <v>1743.0</v>
      </c>
      <c r="D21468" s="37">
        <v>0.123350545037292</v>
      </c>
      <c r="E21468" s="37" t="s">
        <v>15</v>
      </c>
      <c r="F21468" s="37" t="s">
        <v>10</v>
      </c>
    </row>
    <row r="21469">
      <c r="A21469" s="36" t="str">
        <f t="shared" si="1"/>
        <v>Low Population-Impoverished</v>
      </c>
      <c r="B21469" s="35" t="s">
        <v>21488</v>
      </c>
      <c r="C21469" s="37">
        <v>52.0</v>
      </c>
      <c r="D21469" s="37">
        <v>0.519230769230769</v>
      </c>
      <c r="E21469" s="37" t="s">
        <v>16</v>
      </c>
      <c r="F21469" s="37" t="s">
        <v>12</v>
      </c>
    </row>
    <row r="21470">
      <c r="A21470" s="36" t="str">
        <f t="shared" si="1"/>
        <v>Medium Population-Middle Poverty</v>
      </c>
      <c r="B21470" s="35" t="s">
        <v>21489</v>
      </c>
      <c r="C21470" s="37">
        <v>2055.0</v>
      </c>
      <c r="D21470" s="37">
        <v>0.212165450121654</v>
      </c>
      <c r="E21470" s="37" t="s">
        <v>15</v>
      </c>
      <c r="F21470" s="37" t="s">
        <v>10</v>
      </c>
    </row>
    <row r="21471">
      <c r="A21471" s="36" t="str">
        <f t="shared" si="1"/>
        <v>Low Population-Middle Poverty</v>
      </c>
      <c r="B21471" s="35" t="s">
        <v>21490</v>
      </c>
      <c r="C21471" s="37">
        <v>169.0</v>
      </c>
      <c r="D21471" s="37">
        <v>0.106508875739645</v>
      </c>
      <c r="E21471" s="37" t="s">
        <v>16</v>
      </c>
      <c r="F21471" s="37" t="s">
        <v>10</v>
      </c>
    </row>
    <row r="21472">
      <c r="A21472" s="36" t="str">
        <f t="shared" si="1"/>
        <v>Medium Population-Low Poverty</v>
      </c>
      <c r="B21472" s="35" t="s">
        <v>21491</v>
      </c>
      <c r="C21472" s="37">
        <v>4587.0</v>
      </c>
      <c r="D21472" s="37">
        <v>0.079354698059734</v>
      </c>
      <c r="E21472" s="37" t="s">
        <v>15</v>
      </c>
      <c r="F21472" s="37" t="s">
        <v>9</v>
      </c>
    </row>
    <row r="21473">
      <c r="A21473" s="36" t="str">
        <f t="shared" si="1"/>
        <v>High Population-Low Poverty</v>
      </c>
      <c r="B21473" s="35" t="s">
        <v>21492</v>
      </c>
      <c r="C21473" s="37">
        <v>14342.0</v>
      </c>
      <c r="D21473" s="37">
        <v>0.0827639101938363</v>
      </c>
      <c r="E21473" s="37" t="s">
        <v>14</v>
      </c>
      <c r="F21473" s="37" t="s">
        <v>9</v>
      </c>
    </row>
    <row r="21474">
      <c r="A21474" s="36" t="str">
        <f t="shared" si="1"/>
        <v>Medium Population-Middle Poverty</v>
      </c>
      <c r="B21474" s="35" t="s">
        <v>21493</v>
      </c>
      <c r="C21474" s="37">
        <v>8120.0</v>
      </c>
      <c r="D21474" s="37">
        <v>0.169088669950739</v>
      </c>
      <c r="E21474" s="37" t="s">
        <v>15</v>
      </c>
      <c r="F21474" s="37" t="s">
        <v>10</v>
      </c>
    </row>
    <row r="21475">
      <c r="A21475" s="36" t="str">
        <f t="shared" si="1"/>
        <v>Medium Population-Middle Poverty</v>
      </c>
      <c r="B21475" s="35" t="s">
        <v>21494</v>
      </c>
      <c r="C21475" s="37">
        <v>1075.0</v>
      </c>
      <c r="D21475" s="37">
        <v>0.306976744186047</v>
      </c>
      <c r="E21475" s="37" t="s">
        <v>15</v>
      </c>
      <c r="F21475" s="37" t="s">
        <v>10</v>
      </c>
    </row>
    <row r="21476">
      <c r="A21476" s="36" t="str">
        <f t="shared" si="1"/>
        <v>Medium Population-Middle Poverty</v>
      </c>
      <c r="B21476" s="35" t="s">
        <v>21495</v>
      </c>
      <c r="C21476" s="37">
        <v>3295.0</v>
      </c>
      <c r="D21476" s="37">
        <v>0.190591805766313</v>
      </c>
      <c r="E21476" s="37" t="s">
        <v>15</v>
      </c>
      <c r="F21476" s="37" t="s">
        <v>10</v>
      </c>
    </row>
    <row r="21477">
      <c r="A21477" s="36" t="str">
        <f t="shared" si="1"/>
        <v>Medium Population-Low Poverty</v>
      </c>
      <c r="B21477" s="35" t="s">
        <v>21496</v>
      </c>
      <c r="C21477" s="37">
        <v>905.0</v>
      </c>
      <c r="D21477" s="37">
        <v>0.0</v>
      </c>
      <c r="E21477" s="37" t="s">
        <v>15</v>
      </c>
      <c r="F21477" s="37" t="s">
        <v>9</v>
      </c>
    </row>
    <row r="21478">
      <c r="A21478" s="36" t="str">
        <f t="shared" si="1"/>
        <v>High Population-Middle Poverty</v>
      </c>
      <c r="B21478" s="35" t="s">
        <v>21497</v>
      </c>
      <c r="C21478" s="37">
        <v>15195.0</v>
      </c>
      <c r="D21478" s="37">
        <v>0.141822968081606</v>
      </c>
      <c r="E21478" s="37" t="s">
        <v>14</v>
      </c>
      <c r="F21478" s="37" t="s">
        <v>10</v>
      </c>
    </row>
    <row r="21479">
      <c r="A21479" s="36" t="str">
        <f t="shared" si="1"/>
        <v>High Population-Middle Poverty</v>
      </c>
      <c r="B21479" s="35" t="s">
        <v>21498</v>
      </c>
      <c r="C21479" s="37">
        <v>10993.0</v>
      </c>
      <c r="D21479" s="37">
        <v>0.156372236878013</v>
      </c>
      <c r="E21479" s="37" t="s">
        <v>14</v>
      </c>
      <c r="F21479" s="37" t="s">
        <v>10</v>
      </c>
    </row>
    <row r="21480">
      <c r="A21480" s="36" t="str">
        <f t="shared" si="1"/>
        <v>Low Population-Low Poverty</v>
      </c>
      <c r="B21480" s="35" t="s">
        <v>21499</v>
      </c>
      <c r="C21480" s="37">
        <v>24.0</v>
      </c>
      <c r="D21480" s="37">
        <v>0.0</v>
      </c>
      <c r="E21480" s="37" t="s">
        <v>16</v>
      </c>
      <c r="F21480" s="37" t="s">
        <v>9</v>
      </c>
    </row>
    <row r="21481">
      <c r="A21481" s="36" t="str">
        <f t="shared" si="1"/>
        <v>High Population-Middle Poverty</v>
      </c>
      <c r="B21481" s="35" t="s">
        <v>21500</v>
      </c>
      <c r="C21481" s="37">
        <v>13421.0</v>
      </c>
      <c r="D21481" s="37">
        <v>0.140749571566947</v>
      </c>
      <c r="E21481" s="37" t="s">
        <v>14</v>
      </c>
      <c r="F21481" s="37" t="s">
        <v>10</v>
      </c>
    </row>
    <row r="21482">
      <c r="A21482" s="36" t="str">
        <f t="shared" si="1"/>
        <v>High Population-Middle Poverty</v>
      </c>
      <c r="B21482" s="35" t="s">
        <v>21501</v>
      </c>
      <c r="C21482" s="37">
        <v>18827.0</v>
      </c>
      <c r="D21482" s="37">
        <v>0.104318266319647</v>
      </c>
      <c r="E21482" s="37" t="s">
        <v>14</v>
      </c>
      <c r="F21482" s="37" t="s">
        <v>10</v>
      </c>
    </row>
    <row r="21483">
      <c r="A21483" s="36" t="str">
        <f t="shared" si="1"/>
        <v>Medium Population-Middle Poverty</v>
      </c>
      <c r="B21483" s="35" t="s">
        <v>21502</v>
      </c>
      <c r="C21483" s="37">
        <v>805.0</v>
      </c>
      <c r="D21483" s="37">
        <v>0.168944099378882</v>
      </c>
      <c r="E21483" s="37" t="s">
        <v>15</v>
      </c>
      <c r="F21483" s="37" t="s">
        <v>10</v>
      </c>
    </row>
    <row r="21484">
      <c r="A21484" s="36" t="str">
        <f t="shared" si="1"/>
        <v>Medium Population-Low Poverty</v>
      </c>
      <c r="B21484" s="35" t="s">
        <v>21503</v>
      </c>
      <c r="C21484" s="37">
        <v>8183.0</v>
      </c>
      <c r="D21484" s="37">
        <v>0.0984968837834535</v>
      </c>
      <c r="E21484" s="37" t="s">
        <v>15</v>
      </c>
      <c r="F21484" s="37" t="s">
        <v>9</v>
      </c>
    </row>
    <row r="21485">
      <c r="A21485" s="36" t="str">
        <f t="shared" si="1"/>
        <v>Medium Population-Low Poverty</v>
      </c>
      <c r="B21485" s="35" t="s">
        <v>21504</v>
      </c>
      <c r="C21485" s="37">
        <v>5395.0</v>
      </c>
      <c r="D21485" s="37">
        <v>0.0947173308619092</v>
      </c>
      <c r="E21485" s="37" t="s">
        <v>15</v>
      </c>
      <c r="F21485" s="37" t="s">
        <v>9</v>
      </c>
    </row>
    <row r="21486">
      <c r="A21486" s="36" t="str">
        <f t="shared" si="1"/>
        <v>High Population-Low Poverty</v>
      </c>
      <c r="B21486" s="35" t="s">
        <v>21505</v>
      </c>
      <c r="C21486" s="37">
        <v>22016.0</v>
      </c>
      <c r="D21486" s="37">
        <v>0.0746275436046512</v>
      </c>
      <c r="E21486" s="37" t="s">
        <v>14</v>
      </c>
      <c r="F21486" s="37" t="s">
        <v>9</v>
      </c>
    </row>
    <row r="21487">
      <c r="A21487" s="36" t="str">
        <f t="shared" si="1"/>
        <v>Medium Population-Low Poverty</v>
      </c>
      <c r="B21487" s="35" t="s">
        <v>21506</v>
      </c>
      <c r="C21487" s="37">
        <v>1534.0</v>
      </c>
      <c r="D21487" s="37">
        <v>0.0840938722294654</v>
      </c>
      <c r="E21487" s="37" t="s">
        <v>15</v>
      </c>
      <c r="F21487" s="37" t="s">
        <v>9</v>
      </c>
    </row>
    <row r="21488">
      <c r="A21488" s="36" t="str">
        <f t="shared" si="1"/>
        <v>Medium Population-Middle Poverty</v>
      </c>
      <c r="B21488" s="35" t="s">
        <v>21507</v>
      </c>
      <c r="C21488" s="37">
        <v>3305.0</v>
      </c>
      <c r="D21488" s="37">
        <v>0.15642965204236</v>
      </c>
      <c r="E21488" s="37" t="s">
        <v>15</v>
      </c>
      <c r="F21488" s="37" t="s">
        <v>10</v>
      </c>
    </row>
    <row r="21489">
      <c r="A21489" s="36" t="str">
        <f t="shared" si="1"/>
        <v>Medium Population-Low Poverty</v>
      </c>
      <c r="B21489" s="35" t="s">
        <v>21508</v>
      </c>
      <c r="C21489" s="37">
        <v>1209.0</v>
      </c>
      <c r="D21489" s="37">
        <v>0.0711331679073615</v>
      </c>
      <c r="E21489" s="37" t="s">
        <v>15</v>
      </c>
      <c r="F21489" s="37" t="s">
        <v>9</v>
      </c>
    </row>
    <row r="21490">
      <c r="A21490" s="36" t="str">
        <f t="shared" si="1"/>
        <v>Medium Population-Middle Poverty</v>
      </c>
      <c r="B21490" s="35" t="s">
        <v>21509</v>
      </c>
      <c r="C21490" s="37">
        <v>6871.0</v>
      </c>
      <c r="D21490" s="37">
        <v>0.177557851841071</v>
      </c>
      <c r="E21490" s="37" t="s">
        <v>15</v>
      </c>
      <c r="F21490" s="37" t="s">
        <v>10</v>
      </c>
    </row>
    <row r="21491">
      <c r="A21491" s="36" t="str">
        <f t="shared" si="1"/>
        <v>High Population-Middle Poverty</v>
      </c>
      <c r="B21491" s="35" t="s">
        <v>21510</v>
      </c>
      <c r="C21491" s="37">
        <v>19788.0</v>
      </c>
      <c r="D21491" s="37">
        <v>0.188902365069739</v>
      </c>
      <c r="E21491" s="37" t="s">
        <v>14</v>
      </c>
      <c r="F21491" s="37" t="s">
        <v>10</v>
      </c>
    </row>
    <row r="21492">
      <c r="A21492" s="36" t="str">
        <f t="shared" si="1"/>
        <v>High Population-Low Poverty</v>
      </c>
      <c r="B21492" s="35" t="s">
        <v>21511</v>
      </c>
      <c r="C21492" s="37">
        <v>13893.0</v>
      </c>
      <c r="D21492" s="37">
        <v>0.0861584970848629</v>
      </c>
      <c r="E21492" s="37" t="s">
        <v>14</v>
      </c>
      <c r="F21492" s="37" t="s">
        <v>9</v>
      </c>
    </row>
    <row r="21493">
      <c r="A21493" s="36" t="str">
        <f t="shared" si="1"/>
        <v>High Population-High Poverty</v>
      </c>
      <c r="B21493" s="35" t="s">
        <v>21512</v>
      </c>
      <c r="C21493" s="37">
        <v>11221.0</v>
      </c>
      <c r="D21493" s="37">
        <v>0.493717137510026</v>
      </c>
      <c r="E21493" s="37" t="s">
        <v>14</v>
      </c>
      <c r="F21493" s="37" t="s">
        <v>11</v>
      </c>
    </row>
    <row r="21494">
      <c r="A21494" s="36" t="str">
        <f t="shared" si="1"/>
        <v>Medium Population-High Poverty</v>
      </c>
      <c r="B21494" s="35" t="s">
        <v>21513</v>
      </c>
      <c r="C21494" s="37">
        <v>9399.0</v>
      </c>
      <c r="D21494" s="37">
        <v>0.378018938184913</v>
      </c>
      <c r="E21494" s="37" t="s">
        <v>15</v>
      </c>
      <c r="F21494" s="37" t="s">
        <v>11</v>
      </c>
    </row>
    <row r="21495">
      <c r="A21495" s="36" t="str">
        <f t="shared" si="1"/>
        <v>High Population-Middle Poverty</v>
      </c>
      <c r="B21495" s="35" t="s">
        <v>21514</v>
      </c>
      <c r="C21495" s="37">
        <v>18909.0</v>
      </c>
      <c r="D21495" s="37">
        <v>0.24998677878259</v>
      </c>
      <c r="E21495" s="37" t="s">
        <v>14</v>
      </c>
      <c r="F21495" s="37" t="s">
        <v>10</v>
      </c>
    </row>
    <row r="21496">
      <c r="A21496" s="36" t="str">
        <f t="shared" si="1"/>
        <v>High Population-Low Poverty</v>
      </c>
      <c r="B21496" s="35" t="s">
        <v>21515</v>
      </c>
      <c r="C21496" s="37">
        <v>26517.0</v>
      </c>
      <c r="D21496" s="37">
        <v>0.0701059697552514</v>
      </c>
      <c r="E21496" s="37" t="s">
        <v>14</v>
      </c>
      <c r="F21496" s="37" t="s">
        <v>9</v>
      </c>
    </row>
    <row r="21497">
      <c r="A21497" s="36" t="str">
        <f t="shared" si="1"/>
        <v>High Population-Middle Poverty</v>
      </c>
      <c r="B21497" s="35" t="s">
        <v>21516</v>
      </c>
      <c r="C21497" s="37">
        <v>17147.0</v>
      </c>
      <c r="D21497" s="37">
        <v>0.148014229894442</v>
      </c>
      <c r="E21497" s="37" t="s">
        <v>14</v>
      </c>
      <c r="F21497" s="37" t="s">
        <v>10</v>
      </c>
    </row>
    <row r="21498">
      <c r="A21498" s="36" t="str">
        <f t="shared" si="1"/>
        <v>High Population-High Poverty</v>
      </c>
      <c r="B21498" s="35" t="s">
        <v>21517</v>
      </c>
      <c r="C21498" s="37">
        <v>20838.0</v>
      </c>
      <c r="D21498" s="37">
        <v>0.351953162491602</v>
      </c>
      <c r="E21498" s="37" t="s">
        <v>14</v>
      </c>
      <c r="F21498" s="37" t="s">
        <v>11</v>
      </c>
    </row>
    <row r="21499">
      <c r="A21499" s="36" t="str">
        <f t="shared" si="1"/>
        <v>High Population-Middle Poverty</v>
      </c>
      <c r="B21499" s="35" t="s">
        <v>21518</v>
      </c>
      <c r="C21499" s="37">
        <v>18461.0</v>
      </c>
      <c r="D21499" s="37">
        <v>0.224256540815774</v>
      </c>
      <c r="E21499" s="37" t="s">
        <v>14</v>
      </c>
      <c r="F21499" s="37" t="s">
        <v>10</v>
      </c>
    </row>
    <row r="21500">
      <c r="A21500" s="36" t="str">
        <f t="shared" si="1"/>
        <v>High Population-High Poverty</v>
      </c>
      <c r="B21500" s="35" t="s">
        <v>21519</v>
      </c>
      <c r="C21500" s="37">
        <v>10758.0</v>
      </c>
      <c r="D21500" s="37">
        <v>0.337795129206172</v>
      </c>
      <c r="E21500" s="37" t="s">
        <v>14</v>
      </c>
      <c r="F21500" s="37" t="s">
        <v>11</v>
      </c>
    </row>
    <row r="21501">
      <c r="A21501" s="36" t="str">
        <f t="shared" si="1"/>
        <v>High Population-Middle Poverty</v>
      </c>
      <c r="B21501" s="35" t="s">
        <v>21520</v>
      </c>
      <c r="C21501" s="37">
        <v>35097.0</v>
      </c>
      <c r="D21501" s="37">
        <v>0.178077898395874</v>
      </c>
      <c r="E21501" s="37" t="s">
        <v>14</v>
      </c>
      <c r="F21501" s="37" t="s">
        <v>10</v>
      </c>
    </row>
    <row r="21502">
      <c r="A21502" s="36" t="str">
        <f t="shared" si="1"/>
        <v>High Population-High Poverty</v>
      </c>
      <c r="B21502" s="35" t="s">
        <v>21521</v>
      </c>
      <c r="C21502" s="37">
        <v>18148.0</v>
      </c>
      <c r="D21502" s="37">
        <v>0.347421203438395</v>
      </c>
      <c r="E21502" s="37" t="s">
        <v>14</v>
      </c>
      <c r="F21502" s="37" t="s">
        <v>11</v>
      </c>
    </row>
    <row r="21503">
      <c r="A21503" s="36" t="str">
        <f t="shared" si="1"/>
        <v>High Population-Middle Poverty</v>
      </c>
      <c r="B21503" s="35" t="s">
        <v>21522</v>
      </c>
      <c r="C21503" s="37">
        <v>43926.0</v>
      </c>
      <c r="D21503" s="37">
        <v>0.199517370122479</v>
      </c>
      <c r="E21503" s="37" t="s">
        <v>14</v>
      </c>
      <c r="F21503" s="37" t="s">
        <v>10</v>
      </c>
    </row>
    <row r="21504">
      <c r="A21504" s="36" t="str">
        <f t="shared" si="1"/>
        <v>Medium Population-Low Poverty</v>
      </c>
      <c r="B21504" s="35" t="s">
        <v>21523</v>
      </c>
      <c r="C21504" s="37">
        <v>8944.0</v>
      </c>
      <c r="D21504" s="37">
        <v>0.0661896243291592</v>
      </c>
      <c r="E21504" s="37" t="s">
        <v>15</v>
      </c>
      <c r="F21504" s="37" t="s">
        <v>9</v>
      </c>
    </row>
    <row r="21505">
      <c r="A21505" s="36" t="str">
        <f t="shared" si="1"/>
        <v>High Population-Middle Poverty</v>
      </c>
      <c r="B21505" s="35" t="s">
        <v>21524</v>
      </c>
      <c r="C21505" s="37">
        <v>28086.0</v>
      </c>
      <c r="D21505" s="37">
        <v>0.323399558498896</v>
      </c>
      <c r="E21505" s="37" t="s">
        <v>14</v>
      </c>
      <c r="F21505" s="37" t="s">
        <v>10</v>
      </c>
    </row>
    <row r="21506">
      <c r="A21506" s="36" t="str">
        <f t="shared" si="1"/>
        <v>High Population-Low Poverty</v>
      </c>
      <c r="B21506" s="35" t="s">
        <v>21525</v>
      </c>
      <c r="C21506" s="37">
        <v>32882.0</v>
      </c>
      <c r="D21506" s="37">
        <v>0.0453135454047807</v>
      </c>
      <c r="E21506" s="37" t="s">
        <v>14</v>
      </c>
      <c r="F21506" s="37" t="s">
        <v>9</v>
      </c>
    </row>
    <row r="21507">
      <c r="A21507" s="36" t="str">
        <f t="shared" si="1"/>
        <v>Medium Population-High Poverty</v>
      </c>
      <c r="B21507" s="35" t="s">
        <v>21526</v>
      </c>
      <c r="C21507" s="37">
        <v>8584.0</v>
      </c>
      <c r="D21507" s="37">
        <v>0.441868592730662</v>
      </c>
      <c r="E21507" s="37" t="s">
        <v>15</v>
      </c>
      <c r="F21507" s="37" t="s">
        <v>11</v>
      </c>
    </row>
    <row r="21508">
      <c r="A21508" s="36" t="str">
        <f t="shared" si="1"/>
        <v>High Population-Middle Poverty</v>
      </c>
      <c r="B21508" s="35" t="s">
        <v>21527</v>
      </c>
      <c r="C21508" s="37">
        <v>23897.0</v>
      </c>
      <c r="D21508" s="37">
        <v>0.226974097167008</v>
      </c>
      <c r="E21508" s="37" t="s">
        <v>14</v>
      </c>
      <c r="F21508" s="37" t="s">
        <v>10</v>
      </c>
    </row>
    <row r="21509">
      <c r="A21509" s="36" t="str">
        <f t="shared" si="1"/>
        <v>High Population-Low Poverty</v>
      </c>
      <c r="B21509" s="35" t="s">
        <v>21528</v>
      </c>
      <c r="C21509" s="37">
        <v>38349.0</v>
      </c>
      <c r="D21509" s="37">
        <v>0.0393491355706798</v>
      </c>
      <c r="E21509" s="37" t="s">
        <v>14</v>
      </c>
      <c r="F21509" s="37" t="s">
        <v>9</v>
      </c>
    </row>
    <row r="21510">
      <c r="A21510" s="36" t="str">
        <f t="shared" si="1"/>
        <v>High Population-Low Poverty</v>
      </c>
      <c r="B21510" s="35" t="s">
        <v>21529</v>
      </c>
      <c r="C21510" s="37">
        <v>50820.0</v>
      </c>
      <c r="D21510" s="37">
        <v>0.085340417158599</v>
      </c>
      <c r="E21510" s="37" t="s">
        <v>14</v>
      </c>
      <c r="F21510" s="37" t="s">
        <v>9</v>
      </c>
    </row>
    <row r="21511">
      <c r="A21511" s="36" t="str">
        <f t="shared" si="1"/>
        <v>High Population-Low Poverty</v>
      </c>
      <c r="B21511" s="35" t="s">
        <v>21530</v>
      </c>
      <c r="C21511" s="37">
        <v>10806.0</v>
      </c>
      <c r="D21511" s="37">
        <v>0.0491393670183232</v>
      </c>
      <c r="E21511" s="37" t="s">
        <v>14</v>
      </c>
      <c r="F21511" s="37" t="s">
        <v>9</v>
      </c>
    </row>
    <row r="21512">
      <c r="A21512" s="36" t="str">
        <f t="shared" si="1"/>
        <v>High Population-Middle Poverty</v>
      </c>
      <c r="B21512" s="35" t="s">
        <v>21531</v>
      </c>
      <c r="C21512" s="37">
        <v>32744.0</v>
      </c>
      <c r="D21512" s="37">
        <v>0.114646958221354</v>
      </c>
      <c r="E21512" s="37" t="s">
        <v>14</v>
      </c>
      <c r="F21512" s="37" t="s">
        <v>10</v>
      </c>
    </row>
    <row r="21513">
      <c r="A21513" s="36" t="str">
        <f t="shared" si="1"/>
        <v>High Population-Low Poverty</v>
      </c>
      <c r="B21513" s="35" t="s">
        <v>21532</v>
      </c>
      <c r="C21513" s="37">
        <v>14725.0</v>
      </c>
      <c r="D21513" s="37">
        <v>0.0533106960950764</v>
      </c>
      <c r="E21513" s="37" t="s">
        <v>14</v>
      </c>
      <c r="F21513" s="37" t="s">
        <v>9</v>
      </c>
    </row>
    <row r="21514">
      <c r="A21514" s="36" t="str">
        <f t="shared" si="1"/>
        <v>Medium Population-Low Poverty</v>
      </c>
      <c r="B21514" s="35" t="s">
        <v>21533</v>
      </c>
      <c r="C21514" s="37">
        <v>4828.0</v>
      </c>
      <c r="D21514" s="37">
        <v>0.0590306545153273</v>
      </c>
      <c r="E21514" s="37" t="s">
        <v>15</v>
      </c>
      <c r="F21514" s="37" t="s">
        <v>9</v>
      </c>
    </row>
    <row r="21515">
      <c r="A21515" s="36" t="str">
        <f t="shared" si="1"/>
        <v>High Population-Low Poverty</v>
      </c>
      <c r="B21515" s="35" t="s">
        <v>21534</v>
      </c>
      <c r="C21515" s="37">
        <v>29348.0</v>
      </c>
      <c r="D21515" s="37">
        <v>0.0426945618100041</v>
      </c>
      <c r="E21515" s="37" t="s">
        <v>14</v>
      </c>
      <c r="F21515" s="37" t="s">
        <v>9</v>
      </c>
    </row>
    <row r="21516">
      <c r="A21516" s="36" t="str">
        <f t="shared" si="1"/>
        <v>High Population-Low Poverty</v>
      </c>
      <c r="B21516" s="35" t="s">
        <v>21535</v>
      </c>
      <c r="C21516" s="37">
        <v>53279.0</v>
      </c>
      <c r="D21516" s="37">
        <v>0.0507141650556504</v>
      </c>
      <c r="E21516" s="37" t="s">
        <v>14</v>
      </c>
      <c r="F21516" s="37" t="s">
        <v>9</v>
      </c>
    </row>
    <row r="21517">
      <c r="A21517" s="36" t="str">
        <f t="shared" si="1"/>
        <v>High Population-Middle Poverty</v>
      </c>
      <c r="B21517" s="35" t="s">
        <v>21536</v>
      </c>
      <c r="C21517" s="37">
        <v>27810.0</v>
      </c>
      <c r="D21517" s="37">
        <v>0.1532182668105</v>
      </c>
      <c r="E21517" s="37" t="s">
        <v>14</v>
      </c>
      <c r="F21517" s="37" t="s">
        <v>10</v>
      </c>
    </row>
    <row r="21518">
      <c r="A21518" s="36" t="str">
        <f t="shared" si="1"/>
        <v>High Population-Low Poverty</v>
      </c>
      <c r="B21518" s="35" t="s">
        <v>21537</v>
      </c>
      <c r="C21518" s="37">
        <v>17463.0</v>
      </c>
      <c r="D21518" s="37">
        <v>0.0384240966615129</v>
      </c>
      <c r="E21518" s="37" t="s">
        <v>14</v>
      </c>
      <c r="F21518" s="37" t="s">
        <v>9</v>
      </c>
    </row>
    <row r="21519">
      <c r="A21519" s="36" t="str">
        <f t="shared" si="1"/>
        <v>High Population-Low Poverty</v>
      </c>
      <c r="B21519" s="35" t="s">
        <v>21538</v>
      </c>
      <c r="C21519" s="37">
        <v>13294.0</v>
      </c>
      <c r="D21519" s="37">
        <v>0.0877839626899353</v>
      </c>
      <c r="E21519" s="37" t="s">
        <v>14</v>
      </c>
      <c r="F21519" s="37" t="s">
        <v>9</v>
      </c>
    </row>
    <row r="21520">
      <c r="A21520" s="36" t="str">
        <f t="shared" si="1"/>
        <v>Medium Population-High Poverty</v>
      </c>
      <c r="B21520" s="35" t="s">
        <v>21539</v>
      </c>
      <c r="C21520" s="37">
        <v>7158.0</v>
      </c>
      <c r="D21520" s="37">
        <v>0.404721989382509</v>
      </c>
      <c r="E21520" s="37" t="s">
        <v>15</v>
      </c>
      <c r="F21520" s="37" t="s">
        <v>11</v>
      </c>
    </row>
    <row r="21521">
      <c r="A21521" s="36" t="str">
        <f t="shared" si="1"/>
        <v>High Population-Middle Poverty</v>
      </c>
      <c r="B21521" s="35" t="s">
        <v>21540</v>
      </c>
      <c r="C21521" s="37">
        <v>13521.0</v>
      </c>
      <c r="D21521" s="37">
        <v>0.166777605206715</v>
      </c>
      <c r="E21521" s="37" t="s">
        <v>14</v>
      </c>
      <c r="F21521" s="37" t="s">
        <v>10</v>
      </c>
    </row>
    <row r="21522">
      <c r="A21522" s="36" t="str">
        <f t="shared" si="1"/>
        <v>High Population-Middle Poverty</v>
      </c>
      <c r="B21522" s="35" t="s">
        <v>21541</v>
      </c>
      <c r="C21522" s="37">
        <v>21516.0</v>
      </c>
      <c r="D21522" s="37">
        <v>0.178750697155605</v>
      </c>
      <c r="E21522" s="37" t="s">
        <v>14</v>
      </c>
      <c r="F21522" s="37" t="s">
        <v>10</v>
      </c>
    </row>
    <row r="21523">
      <c r="A21523" s="36" t="str">
        <f t="shared" si="1"/>
        <v>High Population-Middle Poverty</v>
      </c>
      <c r="B21523" s="35" t="s">
        <v>21542</v>
      </c>
      <c r="C21523" s="37">
        <v>44872.0</v>
      </c>
      <c r="D21523" s="37">
        <v>0.243247459440185</v>
      </c>
      <c r="E21523" s="37" t="s">
        <v>14</v>
      </c>
      <c r="F21523" s="37" t="s">
        <v>10</v>
      </c>
    </row>
    <row r="21524">
      <c r="A21524" s="36" t="str">
        <f t="shared" si="1"/>
        <v>High Population-Middle Poverty</v>
      </c>
      <c r="B21524" s="35" t="s">
        <v>21543</v>
      </c>
      <c r="C21524" s="37">
        <v>19390.0</v>
      </c>
      <c r="D21524" s="37">
        <v>0.240072202166065</v>
      </c>
      <c r="E21524" s="37" t="s">
        <v>14</v>
      </c>
      <c r="F21524" s="37" t="s">
        <v>10</v>
      </c>
    </row>
    <row r="21525">
      <c r="A21525" s="36" t="str">
        <f t="shared" si="1"/>
        <v>High Population-Middle Poverty</v>
      </c>
      <c r="B21525" s="35" t="s">
        <v>21544</v>
      </c>
      <c r="C21525" s="37">
        <v>18168.0</v>
      </c>
      <c r="D21525" s="37">
        <v>0.188408190224571</v>
      </c>
      <c r="E21525" s="37" t="s">
        <v>14</v>
      </c>
      <c r="F21525" s="37" t="s">
        <v>10</v>
      </c>
    </row>
    <row r="21526">
      <c r="A21526" s="36" t="str">
        <f t="shared" si="1"/>
        <v>High Population-Middle Poverty</v>
      </c>
      <c r="B21526" s="35" t="s">
        <v>21545</v>
      </c>
      <c r="C21526" s="37">
        <v>21851.0</v>
      </c>
      <c r="D21526" s="37">
        <v>0.115509587661892</v>
      </c>
      <c r="E21526" s="37" t="s">
        <v>14</v>
      </c>
      <c r="F21526" s="37" t="s">
        <v>10</v>
      </c>
    </row>
    <row r="21527">
      <c r="A21527" s="36" t="str">
        <f t="shared" si="1"/>
        <v>Low Population-Impoverished</v>
      </c>
      <c r="B21527" s="35" t="s">
        <v>21546</v>
      </c>
      <c r="C21527" s="37">
        <v>276.0</v>
      </c>
      <c r="D21527" s="37">
        <v>0.503623188405797</v>
      </c>
      <c r="E21527" s="37" t="s">
        <v>16</v>
      </c>
      <c r="F21527" s="37" t="s">
        <v>12</v>
      </c>
    </row>
    <row r="21528">
      <c r="A21528" s="36" t="str">
        <f t="shared" si="1"/>
        <v>High Population-Low Poverty</v>
      </c>
      <c r="B21528" s="35" t="s">
        <v>21547</v>
      </c>
      <c r="C21528" s="37">
        <v>19726.0</v>
      </c>
      <c r="D21528" s="37">
        <v>0.0268173983574977</v>
      </c>
      <c r="E21528" s="37" t="s">
        <v>14</v>
      </c>
      <c r="F21528" s="37" t="s">
        <v>9</v>
      </c>
    </row>
    <row r="21529">
      <c r="A21529" s="36" t="str">
        <f t="shared" si="1"/>
        <v>Medium Population-Middle Poverty</v>
      </c>
      <c r="B21529" s="35" t="s">
        <v>21548</v>
      </c>
      <c r="C21529" s="37">
        <v>9572.0</v>
      </c>
      <c r="D21529" s="37">
        <v>0.128917676556623</v>
      </c>
      <c r="E21529" s="37" t="s">
        <v>15</v>
      </c>
      <c r="F21529" s="37" t="s">
        <v>10</v>
      </c>
    </row>
    <row r="21530">
      <c r="A21530" s="36" t="str">
        <f t="shared" si="1"/>
        <v>Medium Population-Low Poverty</v>
      </c>
      <c r="B21530" s="35" t="s">
        <v>21549</v>
      </c>
      <c r="C21530" s="37">
        <v>8705.0</v>
      </c>
      <c r="D21530" s="37">
        <v>0.0512349224583573</v>
      </c>
      <c r="E21530" s="37" t="s">
        <v>15</v>
      </c>
      <c r="F21530" s="37" t="s">
        <v>9</v>
      </c>
    </row>
    <row r="21531">
      <c r="A21531" s="36" t="str">
        <f t="shared" si="1"/>
        <v>High Population-Low Poverty</v>
      </c>
      <c r="B21531" s="35" t="s">
        <v>21550</v>
      </c>
      <c r="C21531" s="37">
        <v>29931.0</v>
      </c>
      <c r="D21531" s="37">
        <v>0.0723330326417427</v>
      </c>
      <c r="E21531" s="37" t="s">
        <v>14</v>
      </c>
      <c r="F21531" s="37" t="s">
        <v>9</v>
      </c>
    </row>
    <row r="21532">
      <c r="A21532" s="36" t="str">
        <f t="shared" si="1"/>
        <v>Medium Population-Middle Poverty</v>
      </c>
      <c r="B21532" s="35" t="s">
        <v>21551</v>
      </c>
      <c r="C21532" s="37">
        <v>9053.0</v>
      </c>
      <c r="D21532" s="37">
        <v>0.317905666629846</v>
      </c>
      <c r="E21532" s="37" t="s">
        <v>15</v>
      </c>
      <c r="F21532" s="37" t="s">
        <v>10</v>
      </c>
    </row>
    <row r="21533">
      <c r="A21533" s="36" t="str">
        <f t="shared" si="1"/>
        <v>High Population-Middle Poverty</v>
      </c>
      <c r="B21533" s="35" t="s">
        <v>21552</v>
      </c>
      <c r="C21533" s="37">
        <v>44431.0</v>
      </c>
      <c r="D21533" s="37">
        <v>0.105286849271905</v>
      </c>
      <c r="E21533" s="37" t="s">
        <v>14</v>
      </c>
      <c r="F21533" s="37" t="s">
        <v>10</v>
      </c>
    </row>
    <row r="21534">
      <c r="A21534" s="36" t="str">
        <f t="shared" si="1"/>
        <v>High Population-Low Poverty</v>
      </c>
      <c r="B21534" s="35" t="s">
        <v>21553</v>
      </c>
      <c r="C21534" s="37">
        <v>47624.0</v>
      </c>
      <c r="D21534" s="37">
        <v>0.0713505795397279</v>
      </c>
      <c r="E21534" s="37" t="s">
        <v>14</v>
      </c>
      <c r="F21534" s="37" t="s">
        <v>9</v>
      </c>
    </row>
    <row r="21535">
      <c r="A21535" s="36" t="str">
        <f t="shared" si="1"/>
        <v>High Population-Low Poverty</v>
      </c>
      <c r="B21535" s="35" t="s">
        <v>21554</v>
      </c>
      <c r="C21535" s="37">
        <v>41105.0</v>
      </c>
      <c r="D21535" s="37">
        <v>0.0274419170417224</v>
      </c>
      <c r="E21535" s="37" t="s">
        <v>14</v>
      </c>
      <c r="F21535" s="37" t="s">
        <v>9</v>
      </c>
    </row>
    <row r="21536">
      <c r="A21536" s="36" t="str">
        <f t="shared" si="1"/>
        <v>Low Population-Low Poverty</v>
      </c>
      <c r="B21536" s="35" t="s">
        <v>21555</v>
      </c>
      <c r="C21536" s="37">
        <v>162.0</v>
      </c>
      <c r="D21536" s="37">
        <v>0.0123456790123457</v>
      </c>
      <c r="E21536" s="37" t="s">
        <v>16</v>
      </c>
      <c r="F21536" s="37" t="s">
        <v>9</v>
      </c>
    </row>
    <row r="21537">
      <c r="A21537" s="36" t="str">
        <f t="shared" si="1"/>
        <v>Medium Population-Low Poverty</v>
      </c>
      <c r="B21537" s="35" t="s">
        <v>21556</v>
      </c>
      <c r="C21537" s="37">
        <v>1253.0</v>
      </c>
      <c r="D21537" s="37">
        <v>0.0446927374301676</v>
      </c>
      <c r="E21537" s="37" t="s">
        <v>15</v>
      </c>
      <c r="F21537" s="37" t="s">
        <v>9</v>
      </c>
    </row>
    <row r="21538">
      <c r="A21538" s="36" t="str">
        <f t="shared" si="1"/>
        <v>Medium Population-Middle Poverty</v>
      </c>
      <c r="B21538" s="35" t="s">
        <v>21557</v>
      </c>
      <c r="C21538" s="37">
        <v>773.0</v>
      </c>
      <c r="D21538" s="37">
        <v>0.159120310478655</v>
      </c>
      <c r="E21538" s="37" t="s">
        <v>15</v>
      </c>
      <c r="F21538" s="37" t="s">
        <v>10</v>
      </c>
    </row>
    <row r="21539">
      <c r="A21539" s="36" t="str">
        <f t="shared" si="1"/>
        <v>Medium Population-Middle Poverty</v>
      </c>
      <c r="B21539" s="35" t="s">
        <v>21558</v>
      </c>
      <c r="C21539" s="37">
        <v>6854.0</v>
      </c>
      <c r="D21539" s="37">
        <v>0.145462503647505</v>
      </c>
      <c r="E21539" s="37" t="s">
        <v>15</v>
      </c>
      <c r="F21539" s="37" t="s">
        <v>10</v>
      </c>
    </row>
    <row r="21540">
      <c r="A21540" s="36" t="str">
        <f t="shared" si="1"/>
        <v>Medium Population-Middle Poverty</v>
      </c>
      <c r="B21540" s="35" t="s">
        <v>21559</v>
      </c>
      <c r="C21540" s="37">
        <v>1225.0</v>
      </c>
      <c r="D21540" s="37">
        <v>0.148571428571429</v>
      </c>
      <c r="E21540" s="37" t="s">
        <v>15</v>
      </c>
      <c r="F21540" s="37" t="s">
        <v>10</v>
      </c>
    </row>
    <row r="21541">
      <c r="A21541" s="36" t="str">
        <f t="shared" si="1"/>
        <v>Medium Population-Middle Poverty</v>
      </c>
      <c r="B21541" s="35" t="s">
        <v>21560</v>
      </c>
      <c r="C21541" s="37">
        <v>934.0</v>
      </c>
      <c r="D21541" s="37">
        <v>0.12847965738758</v>
      </c>
      <c r="E21541" s="37" t="s">
        <v>15</v>
      </c>
      <c r="F21541" s="37" t="s">
        <v>10</v>
      </c>
    </row>
    <row r="21542">
      <c r="A21542" s="36" t="str">
        <f t="shared" si="1"/>
        <v>Medium Population-Low Poverty</v>
      </c>
      <c r="B21542" s="35" t="s">
        <v>21561</v>
      </c>
      <c r="C21542" s="37">
        <v>3654.0</v>
      </c>
      <c r="D21542" s="37">
        <v>0.0309250136836344</v>
      </c>
      <c r="E21542" s="37" t="s">
        <v>15</v>
      </c>
      <c r="F21542" s="37" t="s">
        <v>9</v>
      </c>
    </row>
    <row r="21543">
      <c r="A21543" s="36" t="str">
        <f t="shared" si="1"/>
        <v>Medium Population-Middle Poverty</v>
      </c>
      <c r="B21543" s="35" t="s">
        <v>21562</v>
      </c>
      <c r="C21543" s="37">
        <v>4349.0</v>
      </c>
      <c r="D21543" s="37">
        <v>0.258450218441021</v>
      </c>
      <c r="E21543" s="37" t="s">
        <v>15</v>
      </c>
      <c r="F21543" s="37" t="s">
        <v>10</v>
      </c>
    </row>
    <row r="21544">
      <c r="A21544" s="36" t="str">
        <f t="shared" si="1"/>
        <v>Medium Population-Low Poverty</v>
      </c>
      <c r="B21544" s="35" t="s">
        <v>21563</v>
      </c>
      <c r="C21544" s="37">
        <v>1353.0</v>
      </c>
      <c r="D21544" s="37">
        <v>0.0938654841093866</v>
      </c>
      <c r="E21544" s="37" t="s">
        <v>15</v>
      </c>
      <c r="F21544" s="37" t="s">
        <v>9</v>
      </c>
    </row>
    <row r="21545">
      <c r="A21545" s="36" t="str">
        <f t="shared" si="1"/>
        <v>Medium Population-Low Poverty</v>
      </c>
      <c r="B21545" s="35" t="s">
        <v>21564</v>
      </c>
      <c r="C21545" s="37">
        <v>685.0</v>
      </c>
      <c r="D21545" s="37">
        <v>0.0963503649635036</v>
      </c>
      <c r="E21545" s="37" t="s">
        <v>15</v>
      </c>
      <c r="F21545" s="37" t="s">
        <v>9</v>
      </c>
    </row>
    <row r="21546">
      <c r="A21546" s="36" t="str">
        <f t="shared" si="1"/>
        <v>Medium Population-Middle Poverty</v>
      </c>
      <c r="B21546" s="35" t="s">
        <v>21565</v>
      </c>
      <c r="C21546" s="37">
        <v>2686.0</v>
      </c>
      <c r="D21546" s="37">
        <v>0.233804914370812</v>
      </c>
      <c r="E21546" s="37" t="s">
        <v>15</v>
      </c>
      <c r="F21546" s="37" t="s">
        <v>10</v>
      </c>
    </row>
    <row r="21547">
      <c r="A21547" s="36" t="str">
        <f t="shared" si="1"/>
        <v>Medium Population-Low Poverty</v>
      </c>
      <c r="B21547" s="35" t="s">
        <v>21566</v>
      </c>
      <c r="C21547" s="37">
        <v>6801.0</v>
      </c>
      <c r="D21547" s="37">
        <v>0.0205852080576386</v>
      </c>
      <c r="E21547" s="37" t="s">
        <v>15</v>
      </c>
      <c r="F21547" s="37" t="s">
        <v>9</v>
      </c>
    </row>
    <row r="21548">
      <c r="A21548" s="36" t="str">
        <f t="shared" si="1"/>
        <v>Medium Population-Low Poverty</v>
      </c>
      <c r="B21548" s="35" t="s">
        <v>21567</v>
      </c>
      <c r="C21548" s="37">
        <v>2180.0</v>
      </c>
      <c r="D21548" s="37">
        <v>0.0715596330275229</v>
      </c>
      <c r="E21548" s="37" t="s">
        <v>15</v>
      </c>
      <c r="F21548" s="37" t="s">
        <v>9</v>
      </c>
    </row>
    <row r="21549">
      <c r="A21549" s="36" t="str">
        <f t="shared" si="1"/>
        <v>Low Population-Middle Poverty</v>
      </c>
      <c r="B21549" s="35" t="s">
        <v>21568</v>
      </c>
      <c r="C21549" s="37">
        <v>480.0</v>
      </c>
      <c r="D21549" s="37">
        <v>0.15</v>
      </c>
      <c r="E21549" s="37" t="s">
        <v>16</v>
      </c>
      <c r="F21549" s="37" t="s">
        <v>10</v>
      </c>
    </row>
    <row r="21550">
      <c r="A21550" s="36" t="str">
        <f t="shared" si="1"/>
        <v>Medium Population-Low Poverty</v>
      </c>
      <c r="B21550" s="35" t="s">
        <v>21569</v>
      </c>
      <c r="C21550" s="37">
        <v>1829.0</v>
      </c>
      <c r="D21550" s="37">
        <v>0.0787315472936031</v>
      </c>
      <c r="E21550" s="37" t="s">
        <v>15</v>
      </c>
      <c r="F21550" s="37" t="s">
        <v>9</v>
      </c>
    </row>
    <row r="21551">
      <c r="A21551" s="36" t="str">
        <f t="shared" si="1"/>
        <v>Medium Population-Middle Poverty</v>
      </c>
      <c r="B21551" s="35" t="s">
        <v>21570</v>
      </c>
      <c r="C21551" s="37">
        <v>1125.0</v>
      </c>
      <c r="D21551" s="37">
        <v>0.110222222222222</v>
      </c>
      <c r="E21551" s="37" t="s">
        <v>15</v>
      </c>
      <c r="F21551" s="37" t="s">
        <v>10</v>
      </c>
    </row>
    <row r="21552">
      <c r="A21552" s="36" t="str">
        <f t="shared" si="1"/>
        <v>Medium Population-Middle Poverty</v>
      </c>
      <c r="B21552" s="35" t="s">
        <v>21571</v>
      </c>
      <c r="C21552" s="37">
        <v>4409.0</v>
      </c>
      <c r="D21552" s="37">
        <v>0.120435472896348</v>
      </c>
      <c r="E21552" s="37" t="s">
        <v>15</v>
      </c>
      <c r="F21552" s="37" t="s">
        <v>10</v>
      </c>
    </row>
    <row r="21553">
      <c r="A21553" s="36" t="str">
        <f t="shared" si="1"/>
        <v>Medium Population-Low Poverty</v>
      </c>
      <c r="B21553" s="35" t="s">
        <v>21572</v>
      </c>
      <c r="C21553" s="37">
        <v>5331.0</v>
      </c>
      <c r="D21553" s="37">
        <v>0.060213843556556</v>
      </c>
      <c r="E21553" s="37" t="s">
        <v>15</v>
      </c>
      <c r="F21553" s="37" t="s">
        <v>9</v>
      </c>
    </row>
    <row r="21554">
      <c r="A21554" s="36" t="str">
        <f t="shared" si="1"/>
        <v>Medium Population-Middle Poverty</v>
      </c>
      <c r="B21554" s="35" t="s">
        <v>21573</v>
      </c>
      <c r="C21554" s="37">
        <v>1403.0</v>
      </c>
      <c r="D21554" s="37">
        <v>0.136136849607983</v>
      </c>
      <c r="E21554" s="37" t="s">
        <v>15</v>
      </c>
      <c r="F21554" s="37" t="s">
        <v>10</v>
      </c>
    </row>
    <row r="21555">
      <c r="A21555" s="36" t="str">
        <f t="shared" si="1"/>
        <v>Medium Population-Middle Poverty</v>
      </c>
      <c r="B21555" s="35" t="s">
        <v>21574</v>
      </c>
      <c r="C21555" s="37">
        <v>4116.0</v>
      </c>
      <c r="D21555" s="37">
        <v>0.164723032069971</v>
      </c>
      <c r="E21555" s="37" t="s">
        <v>15</v>
      </c>
      <c r="F21555" s="37" t="s">
        <v>10</v>
      </c>
    </row>
    <row r="21556">
      <c r="A21556" s="36" t="str">
        <f t="shared" si="1"/>
        <v>Medium Population-Middle Poverty</v>
      </c>
      <c r="B21556" s="35" t="s">
        <v>21575</v>
      </c>
      <c r="C21556" s="37">
        <v>7336.0</v>
      </c>
      <c r="D21556" s="37">
        <v>0.138631406761178</v>
      </c>
      <c r="E21556" s="37" t="s">
        <v>15</v>
      </c>
      <c r="F21556" s="37" t="s">
        <v>10</v>
      </c>
    </row>
    <row r="21557">
      <c r="A21557" s="36" t="str">
        <f t="shared" si="1"/>
        <v>Medium Population-Middle Poverty</v>
      </c>
      <c r="B21557" s="35" t="s">
        <v>21576</v>
      </c>
      <c r="C21557" s="37">
        <v>1793.0</v>
      </c>
      <c r="D21557" s="37">
        <v>0.275515895147797</v>
      </c>
      <c r="E21557" s="37" t="s">
        <v>15</v>
      </c>
      <c r="F21557" s="37" t="s">
        <v>10</v>
      </c>
    </row>
    <row r="21558">
      <c r="A21558" s="36" t="str">
        <f t="shared" si="1"/>
        <v>High Population-Low Poverty</v>
      </c>
      <c r="B21558" s="35" t="s">
        <v>21577</v>
      </c>
      <c r="C21558" s="37">
        <v>49308.0</v>
      </c>
      <c r="D21558" s="37">
        <v>0.0640869635758903</v>
      </c>
      <c r="E21558" s="37" t="s">
        <v>14</v>
      </c>
      <c r="F21558" s="37" t="s">
        <v>9</v>
      </c>
    </row>
    <row r="21559">
      <c r="A21559" s="36" t="str">
        <f t="shared" si="1"/>
        <v>High Population-Low Poverty</v>
      </c>
      <c r="B21559" s="35" t="s">
        <v>21578</v>
      </c>
      <c r="C21559" s="37">
        <v>24177.0</v>
      </c>
      <c r="D21559" s="37">
        <v>0.0318898126318402</v>
      </c>
      <c r="E21559" s="37" t="s">
        <v>14</v>
      </c>
      <c r="F21559" s="37" t="s">
        <v>9</v>
      </c>
    </row>
    <row r="21560">
      <c r="A21560" s="36" t="str">
        <f t="shared" si="1"/>
        <v>High Population-Low Poverty</v>
      </c>
      <c r="B21560" s="35" t="s">
        <v>21579</v>
      </c>
      <c r="C21560" s="37">
        <v>46599.0</v>
      </c>
      <c r="D21560" s="37">
        <v>0.0441640378548896</v>
      </c>
      <c r="E21560" s="37" t="s">
        <v>14</v>
      </c>
      <c r="F21560" s="37" t="s">
        <v>9</v>
      </c>
    </row>
    <row r="21561">
      <c r="A21561" s="36" t="str">
        <f t="shared" si="1"/>
        <v>Medium Population-Middle Poverty</v>
      </c>
      <c r="B21561" s="35" t="s">
        <v>21580</v>
      </c>
      <c r="C21561" s="37">
        <v>1936.0</v>
      </c>
      <c r="D21561" s="37">
        <v>0.133264462809917</v>
      </c>
      <c r="E21561" s="37" t="s">
        <v>15</v>
      </c>
      <c r="F21561" s="37" t="s">
        <v>10</v>
      </c>
    </row>
    <row r="21562">
      <c r="A21562" s="36" t="str">
        <f t="shared" si="1"/>
        <v>Low Population-Low Poverty</v>
      </c>
      <c r="B21562" s="35" t="s">
        <v>21581</v>
      </c>
      <c r="C21562" s="37">
        <v>13.0</v>
      </c>
      <c r="D21562" s="37">
        <v>0.0</v>
      </c>
      <c r="E21562" s="37" t="s">
        <v>16</v>
      </c>
      <c r="F21562" s="37" t="s">
        <v>9</v>
      </c>
    </row>
    <row r="21563">
      <c r="A21563" s="36" t="str">
        <f t="shared" si="1"/>
        <v>Medium Population-Low Poverty</v>
      </c>
      <c r="B21563" s="35" t="s">
        <v>21582</v>
      </c>
      <c r="C21563" s="37">
        <v>587.0</v>
      </c>
      <c r="D21563" s="37">
        <v>0.0834752981260647</v>
      </c>
      <c r="E21563" s="37" t="s">
        <v>15</v>
      </c>
      <c r="F21563" s="37" t="s">
        <v>9</v>
      </c>
    </row>
    <row r="21564">
      <c r="A21564" s="36" t="str">
        <f t="shared" si="1"/>
        <v>High Population-Low Poverty</v>
      </c>
      <c r="B21564" s="35" t="s">
        <v>21583</v>
      </c>
      <c r="C21564" s="37">
        <v>73821.0</v>
      </c>
      <c r="D21564" s="37">
        <v>0.0409774996274773</v>
      </c>
      <c r="E21564" s="37" t="s">
        <v>14</v>
      </c>
      <c r="F21564" s="37" t="s">
        <v>9</v>
      </c>
    </row>
    <row r="21565">
      <c r="A21565" s="36" t="str">
        <f t="shared" si="1"/>
        <v>Medium Population-Middle Poverty</v>
      </c>
      <c r="B21565" s="35" t="s">
        <v>21584</v>
      </c>
      <c r="C21565" s="37">
        <v>2291.0</v>
      </c>
      <c r="D21565" s="37">
        <v>0.15800960279354</v>
      </c>
      <c r="E21565" s="37" t="s">
        <v>15</v>
      </c>
      <c r="F21565" s="37" t="s">
        <v>10</v>
      </c>
    </row>
    <row r="21566">
      <c r="A21566" s="36" t="str">
        <f t="shared" si="1"/>
        <v>High Population-Low Poverty</v>
      </c>
      <c r="B21566" s="35" t="s">
        <v>21585</v>
      </c>
      <c r="C21566" s="37">
        <v>24668.0</v>
      </c>
      <c r="D21566" s="37">
        <v>0.0839549213556024</v>
      </c>
      <c r="E21566" s="37" t="s">
        <v>14</v>
      </c>
      <c r="F21566" s="37" t="s">
        <v>9</v>
      </c>
    </row>
    <row r="21567">
      <c r="A21567" s="36" t="str">
        <f t="shared" si="1"/>
        <v>Medium Population-Middle Poverty</v>
      </c>
      <c r="B21567" s="35" t="s">
        <v>21586</v>
      </c>
      <c r="C21567" s="37">
        <v>693.0</v>
      </c>
      <c r="D21567" s="37">
        <v>0.227994227994228</v>
      </c>
      <c r="E21567" s="37" t="s">
        <v>15</v>
      </c>
      <c r="F21567" s="37" t="s">
        <v>10</v>
      </c>
    </row>
    <row r="21568">
      <c r="A21568" s="36" t="str">
        <f t="shared" si="1"/>
        <v>Medium Population-Middle Poverty</v>
      </c>
      <c r="B21568" s="35" t="s">
        <v>21587</v>
      </c>
      <c r="C21568" s="37">
        <v>3199.0</v>
      </c>
      <c r="D21568" s="37">
        <v>0.142231947483589</v>
      </c>
      <c r="E21568" s="37" t="s">
        <v>15</v>
      </c>
      <c r="F21568" s="37" t="s">
        <v>10</v>
      </c>
    </row>
    <row r="21569">
      <c r="A21569" s="36" t="str">
        <f t="shared" si="1"/>
        <v>High Population-Middle Poverty</v>
      </c>
      <c r="B21569" s="35" t="s">
        <v>21588</v>
      </c>
      <c r="C21569" s="37">
        <v>16126.0</v>
      </c>
      <c r="D21569" s="37">
        <v>0.132890983504899</v>
      </c>
      <c r="E21569" s="37" t="s">
        <v>14</v>
      </c>
      <c r="F21569" s="37" t="s">
        <v>10</v>
      </c>
    </row>
    <row r="21570">
      <c r="A21570" s="36" t="str">
        <f t="shared" si="1"/>
        <v>Medium Population-Middle Poverty</v>
      </c>
      <c r="B21570" s="35" t="s">
        <v>21589</v>
      </c>
      <c r="C21570" s="37">
        <v>1582.0</v>
      </c>
      <c r="D21570" s="37">
        <v>0.147281921618205</v>
      </c>
      <c r="E21570" s="37" t="s">
        <v>15</v>
      </c>
      <c r="F21570" s="37" t="s">
        <v>10</v>
      </c>
    </row>
    <row r="21571">
      <c r="A21571" s="36" t="str">
        <f t="shared" si="1"/>
        <v>High Population-Low Poverty</v>
      </c>
      <c r="B21571" s="35" t="s">
        <v>21590</v>
      </c>
      <c r="C21571" s="37">
        <v>43315.0</v>
      </c>
      <c r="D21571" s="37">
        <v>0.0652429874177537</v>
      </c>
      <c r="E21571" s="37" t="s">
        <v>14</v>
      </c>
      <c r="F21571" s="37" t="s">
        <v>9</v>
      </c>
    </row>
    <row r="21572">
      <c r="A21572" s="36" t="str">
        <f t="shared" si="1"/>
        <v>Low Population-Middle Poverty</v>
      </c>
      <c r="B21572" s="35" t="s">
        <v>21591</v>
      </c>
      <c r="C21572" s="37">
        <v>392.0</v>
      </c>
      <c r="D21572" s="37">
        <v>0.122448979591837</v>
      </c>
      <c r="E21572" s="37" t="s">
        <v>16</v>
      </c>
      <c r="F21572" s="37" t="s">
        <v>10</v>
      </c>
    </row>
    <row r="21573">
      <c r="A21573" s="36" t="str">
        <f t="shared" si="1"/>
        <v>Low Population-Middle Poverty</v>
      </c>
      <c r="B21573" s="35" t="s">
        <v>21592</v>
      </c>
      <c r="C21573" s="37">
        <v>54.0</v>
      </c>
      <c r="D21573" s="37">
        <v>0.166666666666667</v>
      </c>
      <c r="E21573" s="37" t="s">
        <v>16</v>
      </c>
      <c r="F21573" s="37" t="s">
        <v>10</v>
      </c>
    </row>
    <row r="21574">
      <c r="A21574" s="36" t="str">
        <f t="shared" si="1"/>
        <v>Medium Population-Middle Poverty</v>
      </c>
      <c r="B21574" s="35" t="s">
        <v>21593</v>
      </c>
      <c r="C21574" s="37">
        <v>636.0</v>
      </c>
      <c r="D21574" s="37">
        <v>0.105345911949686</v>
      </c>
      <c r="E21574" s="37" t="s">
        <v>15</v>
      </c>
      <c r="F21574" s="37" t="s">
        <v>10</v>
      </c>
    </row>
    <row r="21575">
      <c r="A21575" s="36" t="str">
        <f t="shared" si="1"/>
        <v>Medium Population-Middle Poverty</v>
      </c>
      <c r="B21575" s="35" t="s">
        <v>21594</v>
      </c>
      <c r="C21575" s="37">
        <v>6860.0</v>
      </c>
      <c r="D21575" s="37">
        <v>0.129154518950437</v>
      </c>
      <c r="E21575" s="37" t="s">
        <v>15</v>
      </c>
      <c r="F21575" s="37" t="s">
        <v>10</v>
      </c>
    </row>
    <row r="21576">
      <c r="A21576" s="36" t="str">
        <f t="shared" si="1"/>
        <v>High Population-Middle Poverty</v>
      </c>
      <c r="B21576" s="35" t="s">
        <v>21595</v>
      </c>
      <c r="C21576" s="37">
        <v>10946.0</v>
      </c>
      <c r="D21576" s="37">
        <v>0.198885437602777</v>
      </c>
      <c r="E21576" s="37" t="s">
        <v>14</v>
      </c>
      <c r="F21576" s="37" t="s">
        <v>10</v>
      </c>
    </row>
    <row r="21577">
      <c r="A21577" s="36" t="str">
        <f t="shared" si="1"/>
        <v>High Population-Middle Poverty</v>
      </c>
      <c r="B21577" s="35" t="s">
        <v>21596</v>
      </c>
      <c r="C21577" s="37">
        <v>21000.0</v>
      </c>
      <c r="D21577" s="37">
        <v>0.19547619047619</v>
      </c>
      <c r="E21577" s="37" t="s">
        <v>14</v>
      </c>
      <c r="F21577" s="37" t="s">
        <v>10</v>
      </c>
    </row>
    <row r="21578">
      <c r="A21578" s="36" t="str">
        <f t="shared" si="1"/>
        <v>Medium Population-Middle Poverty</v>
      </c>
      <c r="B21578" s="35" t="s">
        <v>21597</v>
      </c>
      <c r="C21578" s="37">
        <v>680.0</v>
      </c>
      <c r="D21578" s="37">
        <v>0.275</v>
      </c>
      <c r="E21578" s="37" t="s">
        <v>15</v>
      </c>
      <c r="F21578" s="37" t="s">
        <v>10</v>
      </c>
    </row>
    <row r="21579">
      <c r="A21579" s="36" t="str">
        <f t="shared" si="1"/>
        <v>Low Population-Middle Poverty</v>
      </c>
      <c r="B21579" s="35" t="s">
        <v>21598</v>
      </c>
      <c r="C21579" s="37">
        <v>230.0</v>
      </c>
      <c r="D21579" s="37">
        <v>0.108695652173913</v>
      </c>
      <c r="E21579" s="37" t="s">
        <v>16</v>
      </c>
      <c r="F21579" s="37" t="s">
        <v>10</v>
      </c>
    </row>
    <row r="21580">
      <c r="A21580" s="36" t="str">
        <f t="shared" si="1"/>
        <v>Medium Population-Middle Poverty</v>
      </c>
      <c r="B21580" s="35" t="s">
        <v>21599</v>
      </c>
      <c r="C21580" s="37">
        <v>503.0</v>
      </c>
      <c r="D21580" s="37">
        <v>0.105367793240557</v>
      </c>
      <c r="E21580" s="37" t="s">
        <v>15</v>
      </c>
      <c r="F21580" s="37" t="s">
        <v>10</v>
      </c>
    </row>
    <row r="21581">
      <c r="A21581" s="36" t="str">
        <f t="shared" si="1"/>
        <v>Low Population-Low Poverty</v>
      </c>
      <c r="B21581" s="35" t="s">
        <v>21600</v>
      </c>
      <c r="C21581" s="37">
        <v>33.0</v>
      </c>
      <c r="D21581" s="37">
        <v>0.0</v>
      </c>
      <c r="E21581" s="37" t="s">
        <v>16</v>
      </c>
      <c r="F21581" s="37" t="s">
        <v>9</v>
      </c>
    </row>
    <row r="21582">
      <c r="A21582" s="36" t="str">
        <f t="shared" si="1"/>
        <v>Medium Population-Low Poverty</v>
      </c>
      <c r="B21582" s="35" t="s">
        <v>21601</v>
      </c>
      <c r="C21582" s="37">
        <v>745.0</v>
      </c>
      <c r="D21582" s="37">
        <v>0.0697986577181208</v>
      </c>
      <c r="E21582" s="37" t="s">
        <v>15</v>
      </c>
      <c r="F21582" s="37" t="s">
        <v>9</v>
      </c>
    </row>
    <row r="21583">
      <c r="A21583" s="36" t="str">
        <f t="shared" si="1"/>
        <v>Medium Population-Middle Poverty</v>
      </c>
      <c r="B21583" s="35" t="s">
        <v>21602</v>
      </c>
      <c r="C21583" s="37">
        <v>3807.0</v>
      </c>
      <c r="D21583" s="37">
        <v>0.193328079852903</v>
      </c>
      <c r="E21583" s="37" t="s">
        <v>15</v>
      </c>
      <c r="F21583" s="37" t="s">
        <v>10</v>
      </c>
    </row>
    <row r="21584">
      <c r="A21584" s="36" t="str">
        <f t="shared" si="1"/>
        <v>Medium Population-Middle Poverty</v>
      </c>
      <c r="B21584" s="35" t="s">
        <v>21603</v>
      </c>
      <c r="C21584" s="37">
        <v>1390.0</v>
      </c>
      <c r="D21584" s="37">
        <v>0.172661870503597</v>
      </c>
      <c r="E21584" s="37" t="s">
        <v>15</v>
      </c>
      <c r="F21584" s="37" t="s">
        <v>10</v>
      </c>
    </row>
    <row r="21585">
      <c r="A21585" s="36" t="str">
        <f t="shared" si="1"/>
        <v>Medium Population-Middle Poverty</v>
      </c>
      <c r="B21585" s="35" t="s">
        <v>21604</v>
      </c>
      <c r="C21585" s="37">
        <v>1402.0</v>
      </c>
      <c r="D21585" s="37">
        <v>0.219686162624822</v>
      </c>
      <c r="E21585" s="37" t="s">
        <v>15</v>
      </c>
      <c r="F21585" s="37" t="s">
        <v>10</v>
      </c>
    </row>
    <row r="21586">
      <c r="A21586" s="36" t="str">
        <f t="shared" si="1"/>
        <v>Low Population-Low Poverty</v>
      </c>
      <c r="B21586" s="35" t="s">
        <v>21605</v>
      </c>
      <c r="C21586" s="37">
        <v>452.0</v>
      </c>
      <c r="D21586" s="37">
        <v>0.0265486725663717</v>
      </c>
      <c r="E21586" s="37" t="s">
        <v>16</v>
      </c>
      <c r="F21586" s="37" t="s">
        <v>9</v>
      </c>
    </row>
    <row r="21587">
      <c r="A21587" s="36" t="str">
        <f t="shared" si="1"/>
        <v>Low Population-Low Poverty</v>
      </c>
      <c r="B21587" s="35" t="s">
        <v>21606</v>
      </c>
      <c r="C21587" s="37">
        <v>86.0</v>
      </c>
      <c r="D21587" s="37">
        <v>0.0581395348837209</v>
      </c>
      <c r="E21587" s="37" t="s">
        <v>16</v>
      </c>
      <c r="F21587" s="37" t="s">
        <v>9</v>
      </c>
    </row>
    <row r="21588">
      <c r="A21588" s="36" t="str">
        <f t="shared" si="1"/>
        <v>Medium Population-Middle Poverty</v>
      </c>
      <c r="B21588" s="35" t="s">
        <v>21607</v>
      </c>
      <c r="C21588" s="37">
        <v>990.0</v>
      </c>
      <c r="D21588" s="37">
        <v>0.112121212121212</v>
      </c>
      <c r="E21588" s="37" t="s">
        <v>15</v>
      </c>
      <c r="F21588" s="37" t="s">
        <v>10</v>
      </c>
    </row>
    <row r="21589">
      <c r="A21589" s="36" t="str">
        <f t="shared" si="1"/>
        <v>Medium Population-Middle Poverty</v>
      </c>
      <c r="B21589" s="35" t="s">
        <v>21608</v>
      </c>
      <c r="C21589" s="37">
        <v>1085.0</v>
      </c>
      <c r="D21589" s="37">
        <v>0.251612903225806</v>
      </c>
      <c r="E21589" s="37" t="s">
        <v>15</v>
      </c>
      <c r="F21589" s="37" t="s">
        <v>10</v>
      </c>
    </row>
    <row r="21590">
      <c r="A21590" s="36" t="str">
        <f t="shared" si="1"/>
        <v>Low Population-Middle Poverty</v>
      </c>
      <c r="B21590" s="35" t="s">
        <v>21609</v>
      </c>
      <c r="C21590" s="37">
        <v>320.0</v>
      </c>
      <c r="D21590" s="37">
        <v>0.209375</v>
      </c>
      <c r="E21590" s="37" t="s">
        <v>16</v>
      </c>
      <c r="F21590" s="37" t="s">
        <v>10</v>
      </c>
    </row>
    <row r="21591">
      <c r="A21591" s="36" t="str">
        <f t="shared" si="1"/>
        <v>Medium Population-Middle Poverty</v>
      </c>
      <c r="B21591" s="35" t="s">
        <v>21610</v>
      </c>
      <c r="C21591" s="37">
        <v>3213.0</v>
      </c>
      <c r="D21591" s="37">
        <v>0.135387488328665</v>
      </c>
      <c r="E21591" s="37" t="s">
        <v>15</v>
      </c>
      <c r="F21591" s="37" t="s">
        <v>10</v>
      </c>
    </row>
    <row r="21592">
      <c r="A21592" s="36" t="str">
        <f t="shared" si="1"/>
        <v>Medium Population-Middle Poverty</v>
      </c>
      <c r="B21592" s="35" t="s">
        <v>21611</v>
      </c>
      <c r="C21592" s="37">
        <v>560.0</v>
      </c>
      <c r="D21592" s="37">
        <v>0.2</v>
      </c>
      <c r="E21592" s="37" t="s">
        <v>15</v>
      </c>
      <c r="F21592" s="37" t="s">
        <v>10</v>
      </c>
    </row>
    <row r="21593">
      <c r="A21593" s="36" t="str">
        <f t="shared" si="1"/>
        <v>Medium Population-Middle Poverty</v>
      </c>
      <c r="B21593" s="35" t="s">
        <v>21612</v>
      </c>
      <c r="C21593" s="37">
        <v>1183.0</v>
      </c>
      <c r="D21593" s="37">
        <v>0.183431952662722</v>
      </c>
      <c r="E21593" s="37" t="s">
        <v>15</v>
      </c>
      <c r="F21593" s="37" t="s">
        <v>10</v>
      </c>
    </row>
    <row r="21594">
      <c r="A21594" s="36" t="str">
        <f t="shared" si="1"/>
        <v>Medium Population-Middle Poverty</v>
      </c>
      <c r="B21594" s="35" t="s">
        <v>21613</v>
      </c>
      <c r="C21594" s="37">
        <v>1405.0</v>
      </c>
      <c r="D21594" s="37">
        <v>0.120284697508897</v>
      </c>
      <c r="E21594" s="37" t="s">
        <v>15</v>
      </c>
      <c r="F21594" s="37" t="s">
        <v>10</v>
      </c>
    </row>
    <row r="21595">
      <c r="A21595" s="36" t="str">
        <f t="shared" si="1"/>
        <v>Low Population-Low Poverty</v>
      </c>
      <c r="B21595" s="35" t="s">
        <v>21614</v>
      </c>
      <c r="C21595" s="37">
        <v>69.0</v>
      </c>
      <c r="D21595" s="37">
        <v>0.0</v>
      </c>
      <c r="E21595" s="37" t="s">
        <v>16</v>
      </c>
      <c r="F21595" s="37" t="s">
        <v>9</v>
      </c>
    </row>
    <row r="21596">
      <c r="A21596" s="36" t="str">
        <f t="shared" si="1"/>
        <v>Low Population-Low Poverty</v>
      </c>
      <c r="B21596" s="35" t="s">
        <v>21615</v>
      </c>
      <c r="C21596" s="37">
        <v>233.0</v>
      </c>
      <c r="D21596" s="37">
        <v>0.0300429184549356</v>
      </c>
      <c r="E21596" s="37" t="s">
        <v>16</v>
      </c>
      <c r="F21596" s="37" t="s">
        <v>9</v>
      </c>
    </row>
    <row r="21597">
      <c r="A21597" s="36" t="str">
        <f t="shared" si="1"/>
        <v>Medium Population-Middle Poverty</v>
      </c>
      <c r="B21597" s="35" t="s">
        <v>21616</v>
      </c>
      <c r="C21597" s="37">
        <v>1241.0</v>
      </c>
      <c r="D21597" s="37">
        <v>0.132957292506044</v>
      </c>
      <c r="E21597" s="37" t="s">
        <v>15</v>
      </c>
      <c r="F21597" s="37" t="s">
        <v>10</v>
      </c>
    </row>
    <row r="21598">
      <c r="A21598" s="36" t="str">
        <f t="shared" si="1"/>
        <v>Medium Population-Low Poverty</v>
      </c>
      <c r="B21598" s="35" t="s">
        <v>21617</v>
      </c>
      <c r="C21598" s="37">
        <v>579.0</v>
      </c>
      <c r="D21598" s="37">
        <v>0.0310880829015544</v>
      </c>
      <c r="E21598" s="37" t="s">
        <v>15</v>
      </c>
      <c r="F21598" s="37" t="s">
        <v>9</v>
      </c>
    </row>
    <row r="21599">
      <c r="A21599" s="36" t="str">
        <f t="shared" si="1"/>
        <v>Medium Population-Middle Poverty</v>
      </c>
      <c r="B21599" s="35" t="s">
        <v>21618</v>
      </c>
      <c r="C21599" s="37">
        <v>926.0</v>
      </c>
      <c r="D21599" s="37">
        <v>0.117710583153348</v>
      </c>
      <c r="E21599" s="37" t="s">
        <v>15</v>
      </c>
      <c r="F21599" s="37" t="s">
        <v>10</v>
      </c>
    </row>
    <row r="21600">
      <c r="A21600" s="36" t="str">
        <f t="shared" si="1"/>
        <v>Medium Population-Middle Poverty</v>
      </c>
      <c r="B21600" s="35" t="s">
        <v>21619</v>
      </c>
      <c r="C21600" s="37">
        <v>4246.0</v>
      </c>
      <c r="D21600" s="37">
        <v>0.152378709373528</v>
      </c>
      <c r="E21600" s="37" t="s">
        <v>15</v>
      </c>
      <c r="F21600" s="37" t="s">
        <v>10</v>
      </c>
    </row>
    <row r="21601">
      <c r="A21601" s="36" t="str">
        <f t="shared" si="1"/>
        <v>Low Population-Low Poverty</v>
      </c>
      <c r="B21601" s="35" t="s">
        <v>21620</v>
      </c>
      <c r="C21601" s="37">
        <v>291.0</v>
      </c>
      <c r="D21601" s="37">
        <v>0.0412371134020619</v>
      </c>
      <c r="E21601" s="37" t="s">
        <v>16</v>
      </c>
      <c r="F21601" s="37" t="s">
        <v>9</v>
      </c>
    </row>
    <row r="21602">
      <c r="A21602" s="36" t="str">
        <f t="shared" si="1"/>
        <v>Low Population-Middle Poverty</v>
      </c>
      <c r="B21602" s="35" t="s">
        <v>21621</v>
      </c>
      <c r="C21602" s="37">
        <v>106.0</v>
      </c>
      <c r="D21602" s="37">
        <v>0.179245283018868</v>
      </c>
      <c r="E21602" s="37" t="s">
        <v>16</v>
      </c>
      <c r="F21602" s="37" t="s">
        <v>10</v>
      </c>
    </row>
    <row r="21603">
      <c r="A21603" s="36" t="str">
        <f t="shared" si="1"/>
        <v>Medium Population-Low Poverty</v>
      </c>
      <c r="B21603" s="35" t="s">
        <v>21622</v>
      </c>
      <c r="C21603" s="37">
        <v>3940.0</v>
      </c>
      <c r="D21603" s="37">
        <v>0.0736040609137056</v>
      </c>
      <c r="E21603" s="37" t="s">
        <v>15</v>
      </c>
      <c r="F21603" s="37" t="s">
        <v>9</v>
      </c>
    </row>
    <row r="21604">
      <c r="A21604" s="36" t="str">
        <f t="shared" si="1"/>
        <v>Low Population-Low Poverty</v>
      </c>
      <c r="B21604" s="35" t="s">
        <v>21623</v>
      </c>
      <c r="C21604" s="37">
        <v>461.0</v>
      </c>
      <c r="D21604" s="37">
        <v>0.06941431670282</v>
      </c>
      <c r="E21604" s="37" t="s">
        <v>16</v>
      </c>
      <c r="F21604" s="37" t="s">
        <v>9</v>
      </c>
    </row>
    <row r="21605">
      <c r="A21605" s="36" t="str">
        <f t="shared" si="1"/>
        <v>Medium Population-Middle Poverty</v>
      </c>
      <c r="B21605" s="35" t="s">
        <v>21624</v>
      </c>
      <c r="C21605" s="37">
        <v>5504.0</v>
      </c>
      <c r="D21605" s="37">
        <v>0.166061046511628</v>
      </c>
      <c r="E21605" s="37" t="s">
        <v>15</v>
      </c>
      <c r="F21605" s="37" t="s">
        <v>10</v>
      </c>
    </row>
    <row r="21606">
      <c r="A21606" s="36" t="str">
        <f t="shared" si="1"/>
        <v>Medium Population-Middle Poverty</v>
      </c>
      <c r="B21606" s="35" t="s">
        <v>21625</v>
      </c>
      <c r="C21606" s="37">
        <v>1396.0</v>
      </c>
      <c r="D21606" s="37">
        <v>0.16189111747851</v>
      </c>
      <c r="E21606" s="37" t="s">
        <v>15</v>
      </c>
      <c r="F21606" s="37" t="s">
        <v>10</v>
      </c>
    </row>
    <row r="21607">
      <c r="A21607" s="36" t="str">
        <f t="shared" si="1"/>
        <v>Medium Population-Middle Poverty</v>
      </c>
      <c r="B21607" s="35" t="s">
        <v>21626</v>
      </c>
      <c r="C21607" s="37">
        <v>710.0</v>
      </c>
      <c r="D21607" s="37">
        <v>0.229577464788732</v>
      </c>
      <c r="E21607" s="37" t="s">
        <v>15</v>
      </c>
      <c r="F21607" s="37" t="s">
        <v>10</v>
      </c>
    </row>
    <row r="21608">
      <c r="A21608" s="36" t="str">
        <f t="shared" si="1"/>
        <v>Low Population-High Poverty</v>
      </c>
      <c r="B21608" s="35" t="s">
        <v>21627</v>
      </c>
      <c r="C21608" s="37">
        <v>13.0</v>
      </c>
      <c r="D21608" s="37">
        <v>0.461538461538462</v>
      </c>
      <c r="E21608" s="37" t="s">
        <v>16</v>
      </c>
      <c r="F21608" s="37" t="s">
        <v>11</v>
      </c>
    </row>
    <row r="21609">
      <c r="A21609" s="36" t="str">
        <f t="shared" si="1"/>
        <v>Low Population-Middle Poverty</v>
      </c>
      <c r="B21609" s="35" t="s">
        <v>21628</v>
      </c>
      <c r="C21609" s="37">
        <v>355.0</v>
      </c>
      <c r="D21609" s="37">
        <v>0.126760563380282</v>
      </c>
      <c r="E21609" s="37" t="s">
        <v>16</v>
      </c>
      <c r="F21609" s="37" t="s">
        <v>10</v>
      </c>
    </row>
    <row r="21610">
      <c r="A21610" s="36" t="str">
        <f t="shared" si="1"/>
        <v>Low Population-Low Poverty</v>
      </c>
      <c r="B21610" s="35" t="s">
        <v>21629</v>
      </c>
      <c r="C21610" s="37">
        <v>15.0</v>
      </c>
      <c r="D21610" s="37">
        <v>0.0</v>
      </c>
      <c r="E21610" s="37" t="s">
        <v>16</v>
      </c>
      <c r="F21610" s="37" t="s">
        <v>9</v>
      </c>
    </row>
    <row r="21611">
      <c r="A21611" s="36" t="str">
        <f t="shared" si="1"/>
        <v>Medium Population-Middle Poverty</v>
      </c>
      <c r="B21611" s="35" t="s">
        <v>21630</v>
      </c>
      <c r="C21611" s="37">
        <v>2329.0</v>
      </c>
      <c r="D21611" s="37">
        <v>0.147702876771146</v>
      </c>
      <c r="E21611" s="37" t="s">
        <v>15</v>
      </c>
      <c r="F21611" s="37" t="s">
        <v>10</v>
      </c>
    </row>
    <row r="21612">
      <c r="A21612" s="36" t="str">
        <f t="shared" si="1"/>
        <v>Medium Population-Middle Poverty</v>
      </c>
      <c r="B21612" s="35" t="s">
        <v>21631</v>
      </c>
      <c r="C21612" s="37">
        <v>1090.0</v>
      </c>
      <c r="D21612" s="37">
        <v>0.102752293577982</v>
      </c>
      <c r="E21612" s="37" t="s">
        <v>15</v>
      </c>
      <c r="F21612" s="37" t="s">
        <v>10</v>
      </c>
    </row>
    <row r="21613">
      <c r="A21613" s="36" t="str">
        <f t="shared" si="1"/>
        <v>Medium Population-Low Poverty</v>
      </c>
      <c r="B21613" s="35" t="s">
        <v>21632</v>
      </c>
      <c r="C21613" s="37">
        <v>623.0</v>
      </c>
      <c r="D21613" s="37">
        <v>0.0738362760834671</v>
      </c>
      <c r="E21613" s="37" t="s">
        <v>15</v>
      </c>
      <c r="F21613" s="37" t="s">
        <v>9</v>
      </c>
    </row>
    <row r="21614">
      <c r="A21614" s="36" t="str">
        <f t="shared" si="1"/>
        <v>Medium Population-Low Poverty</v>
      </c>
      <c r="B21614" s="35" t="s">
        <v>21633</v>
      </c>
      <c r="C21614" s="37">
        <v>665.0</v>
      </c>
      <c r="D21614" s="37">
        <v>0.075187969924812</v>
      </c>
      <c r="E21614" s="37" t="s">
        <v>15</v>
      </c>
      <c r="F21614" s="37" t="s">
        <v>9</v>
      </c>
    </row>
    <row r="21615">
      <c r="A21615" s="36" t="str">
        <f t="shared" si="1"/>
        <v>Low Population-Low Poverty</v>
      </c>
      <c r="B21615" s="35" t="s">
        <v>21634</v>
      </c>
      <c r="C21615" s="37">
        <v>279.0</v>
      </c>
      <c r="D21615" s="37">
        <v>0.0</v>
      </c>
      <c r="E21615" s="37" t="s">
        <v>16</v>
      </c>
      <c r="F21615" s="37" t="s">
        <v>9</v>
      </c>
    </row>
    <row r="21616">
      <c r="A21616" s="36" t="str">
        <f t="shared" si="1"/>
        <v>Low Population-Middle Poverty</v>
      </c>
      <c r="B21616" s="35" t="s">
        <v>21635</v>
      </c>
      <c r="C21616" s="37">
        <v>417.0</v>
      </c>
      <c r="D21616" s="37">
        <v>0.167865707434053</v>
      </c>
      <c r="E21616" s="37" t="s">
        <v>16</v>
      </c>
      <c r="F21616" s="37" t="s">
        <v>10</v>
      </c>
    </row>
    <row r="21617">
      <c r="A21617" s="36" t="str">
        <f t="shared" si="1"/>
        <v>High Population-Middle Poverty</v>
      </c>
      <c r="B21617" s="35" t="s">
        <v>21636</v>
      </c>
      <c r="C21617" s="37">
        <v>18502.0</v>
      </c>
      <c r="D21617" s="37">
        <v>0.275753972543509</v>
      </c>
      <c r="E21617" s="37" t="s">
        <v>14</v>
      </c>
      <c r="F21617" s="37" t="s">
        <v>10</v>
      </c>
    </row>
    <row r="21618">
      <c r="A21618" s="36" t="str">
        <f t="shared" si="1"/>
        <v>Medium Population-Middle Poverty</v>
      </c>
      <c r="B21618" s="35" t="s">
        <v>21637</v>
      </c>
      <c r="C21618" s="37">
        <v>1192.0</v>
      </c>
      <c r="D21618" s="37">
        <v>0.194630872483221</v>
      </c>
      <c r="E21618" s="37" t="s">
        <v>15</v>
      </c>
      <c r="F21618" s="37" t="s">
        <v>10</v>
      </c>
    </row>
    <row r="21619">
      <c r="A21619" s="36" t="str">
        <f t="shared" si="1"/>
        <v>Low Population-Low Poverty</v>
      </c>
      <c r="B21619" s="35" t="s">
        <v>21638</v>
      </c>
      <c r="C21619" s="37">
        <v>348.0</v>
      </c>
      <c r="D21619" s="37">
        <v>0.0775862068965517</v>
      </c>
      <c r="E21619" s="37" t="s">
        <v>16</v>
      </c>
      <c r="F21619" s="37" t="s">
        <v>9</v>
      </c>
    </row>
    <row r="21620">
      <c r="A21620" s="36" t="str">
        <f t="shared" si="1"/>
        <v>Medium Population-Middle Poverty</v>
      </c>
      <c r="B21620" s="35" t="s">
        <v>21639</v>
      </c>
      <c r="C21620" s="37">
        <v>1397.0</v>
      </c>
      <c r="D21620" s="37">
        <v>0.153185397279885</v>
      </c>
      <c r="E21620" s="37" t="s">
        <v>15</v>
      </c>
      <c r="F21620" s="37" t="s">
        <v>10</v>
      </c>
    </row>
    <row r="21621">
      <c r="A21621" s="36" t="str">
        <f t="shared" si="1"/>
        <v>Medium Population-Low Poverty</v>
      </c>
      <c r="B21621" s="35" t="s">
        <v>21640</v>
      </c>
      <c r="C21621" s="37">
        <v>692.0</v>
      </c>
      <c r="D21621" s="37">
        <v>0.0534682080924856</v>
      </c>
      <c r="E21621" s="37" t="s">
        <v>15</v>
      </c>
      <c r="F21621" s="37" t="s">
        <v>9</v>
      </c>
    </row>
    <row r="21622">
      <c r="A21622" s="36" t="str">
        <f t="shared" si="1"/>
        <v>Medium Population-Middle Poverty</v>
      </c>
      <c r="B21622" s="35" t="s">
        <v>21641</v>
      </c>
      <c r="C21622" s="37">
        <v>784.0</v>
      </c>
      <c r="D21622" s="37">
        <v>0.170918367346939</v>
      </c>
      <c r="E21622" s="37" t="s">
        <v>15</v>
      </c>
      <c r="F21622" s="37" t="s">
        <v>10</v>
      </c>
    </row>
    <row r="21623">
      <c r="A21623" s="36" t="str">
        <f t="shared" si="1"/>
        <v>Low Population-Middle Poverty</v>
      </c>
      <c r="B21623" s="35" t="s">
        <v>21642</v>
      </c>
      <c r="C21623" s="37">
        <v>92.0</v>
      </c>
      <c r="D21623" s="37">
        <v>0.141304347826087</v>
      </c>
      <c r="E21623" s="37" t="s">
        <v>16</v>
      </c>
      <c r="F21623" s="37" t="s">
        <v>10</v>
      </c>
    </row>
    <row r="21624">
      <c r="A21624" s="36" t="str">
        <f t="shared" si="1"/>
        <v>Medium Population-Low Poverty</v>
      </c>
      <c r="B21624" s="35" t="s">
        <v>21643</v>
      </c>
      <c r="C21624" s="37">
        <v>1081.0</v>
      </c>
      <c r="D21624" s="37">
        <v>0.0823311748381129</v>
      </c>
      <c r="E21624" s="37" t="s">
        <v>15</v>
      </c>
      <c r="F21624" s="37" t="s">
        <v>9</v>
      </c>
    </row>
    <row r="21625">
      <c r="A21625" s="36" t="str">
        <f t="shared" si="1"/>
        <v>Medium Population-Middle Poverty</v>
      </c>
      <c r="B21625" s="35" t="s">
        <v>21644</v>
      </c>
      <c r="C21625" s="37">
        <v>1854.0</v>
      </c>
      <c r="D21625" s="37">
        <v>0.21143473570658</v>
      </c>
      <c r="E21625" s="37" t="s">
        <v>15</v>
      </c>
      <c r="F21625" s="37" t="s">
        <v>10</v>
      </c>
    </row>
    <row r="21626">
      <c r="A21626" s="36" t="str">
        <f t="shared" si="1"/>
        <v>Low Population-Middle Poverty</v>
      </c>
      <c r="B21626" s="35" t="s">
        <v>21645</v>
      </c>
      <c r="C21626" s="37">
        <v>392.0</v>
      </c>
      <c r="D21626" s="37">
        <v>0.186224489795918</v>
      </c>
      <c r="E21626" s="37" t="s">
        <v>16</v>
      </c>
      <c r="F21626" s="37" t="s">
        <v>10</v>
      </c>
    </row>
    <row r="21627">
      <c r="A21627" s="36" t="str">
        <f t="shared" si="1"/>
        <v>Low Population-High Poverty</v>
      </c>
      <c r="B21627" s="35" t="s">
        <v>21646</v>
      </c>
      <c r="C21627" s="37">
        <v>129.0</v>
      </c>
      <c r="D21627" s="37">
        <v>0.403100775193798</v>
      </c>
      <c r="E21627" s="37" t="s">
        <v>16</v>
      </c>
      <c r="F21627" s="37" t="s">
        <v>11</v>
      </c>
    </row>
    <row r="21628">
      <c r="A21628" s="36" t="str">
        <f t="shared" si="1"/>
        <v>Low Population-Low Poverty</v>
      </c>
      <c r="B21628" s="35" t="s">
        <v>21647</v>
      </c>
      <c r="C21628" s="37">
        <v>346.0</v>
      </c>
      <c r="D21628" s="37">
        <v>0.092485549132948</v>
      </c>
      <c r="E21628" s="37" t="s">
        <v>16</v>
      </c>
      <c r="F21628" s="37" t="s">
        <v>9</v>
      </c>
    </row>
    <row r="21629">
      <c r="A21629" s="36" t="str">
        <f t="shared" si="1"/>
        <v>Low Population-Impoverished</v>
      </c>
      <c r="B21629" s="35" t="s">
        <v>21648</v>
      </c>
      <c r="C21629" s="37">
        <v>361.0</v>
      </c>
      <c r="D21629" s="37">
        <v>0.573407202216066</v>
      </c>
      <c r="E21629" s="37" t="s">
        <v>16</v>
      </c>
      <c r="F21629" s="37" t="s">
        <v>12</v>
      </c>
    </row>
    <row r="21630">
      <c r="A21630" s="36" t="str">
        <f t="shared" si="1"/>
        <v>Medium Population-Middle Poverty</v>
      </c>
      <c r="B21630" s="35" t="s">
        <v>21649</v>
      </c>
      <c r="C21630" s="37">
        <v>650.0</v>
      </c>
      <c r="D21630" s="37">
        <v>0.204615384615385</v>
      </c>
      <c r="E21630" s="37" t="s">
        <v>15</v>
      </c>
      <c r="F21630" s="37" t="s">
        <v>10</v>
      </c>
    </row>
    <row r="21631">
      <c r="A21631" s="36" t="str">
        <f t="shared" si="1"/>
        <v>Medium Population-Low Poverty</v>
      </c>
      <c r="B21631" s="35" t="s">
        <v>21650</v>
      </c>
      <c r="C21631" s="37">
        <v>972.0</v>
      </c>
      <c r="D21631" s="37">
        <v>0.0905349794238683</v>
      </c>
      <c r="E21631" s="37" t="s">
        <v>15</v>
      </c>
      <c r="F21631" s="37" t="s">
        <v>9</v>
      </c>
    </row>
    <row r="21632">
      <c r="A21632" s="36" t="str">
        <f t="shared" si="1"/>
        <v>Medium Population-Middle Poverty</v>
      </c>
      <c r="B21632" s="35" t="s">
        <v>21651</v>
      </c>
      <c r="C21632" s="37">
        <v>1912.0</v>
      </c>
      <c r="D21632" s="37">
        <v>0.237970711297071</v>
      </c>
      <c r="E21632" s="37" t="s">
        <v>15</v>
      </c>
      <c r="F21632" s="37" t="s">
        <v>10</v>
      </c>
    </row>
    <row r="21633">
      <c r="A21633" s="36" t="str">
        <f t="shared" si="1"/>
        <v>Low Population-Middle Poverty</v>
      </c>
      <c r="B21633" s="35" t="s">
        <v>21652</v>
      </c>
      <c r="C21633" s="37">
        <v>392.0</v>
      </c>
      <c r="D21633" s="37">
        <v>0.219387755102041</v>
      </c>
      <c r="E21633" s="37" t="s">
        <v>16</v>
      </c>
      <c r="F21633" s="37" t="s">
        <v>10</v>
      </c>
    </row>
    <row r="21634">
      <c r="A21634" s="36" t="str">
        <f t="shared" si="1"/>
        <v>Medium Population-Middle Poverty</v>
      </c>
      <c r="B21634" s="35" t="s">
        <v>21653</v>
      </c>
      <c r="C21634" s="37">
        <v>1290.0</v>
      </c>
      <c r="D21634" s="37">
        <v>0.191472868217054</v>
      </c>
      <c r="E21634" s="37" t="s">
        <v>15</v>
      </c>
      <c r="F21634" s="37" t="s">
        <v>10</v>
      </c>
    </row>
    <row r="21635">
      <c r="A21635" s="36" t="str">
        <f t="shared" si="1"/>
        <v>Medium Population-Middle Poverty</v>
      </c>
      <c r="B21635" s="35" t="s">
        <v>21654</v>
      </c>
      <c r="C21635" s="37">
        <v>2420.0</v>
      </c>
      <c r="D21635" s="37">
        <v>0.152479338842975</v>
      </c>
      <c r="E21635" s="37" t="s">
        <v>15</v>
      </c>
      <c r="F21635" s="37" t="s">
        <v>10</v>
      </c>
    </row>
    <row r="21636">
      <c r="A21636" s="36" t="str">
        <f t="shared" si="1"/>
        <v>Low Population-Middle Poverty</v>
      </c>
      <c r="B21636" s="35" t="s">
        <v>21655</v>
      </c>
      <c r="C21636" s="37">
        <v>360.0</v>
      </c>
      <c r="D21636" s="37">
        <v>0.2</v>
      </c>
      <c r="E21636" s="37" t="s">
        <v>16</v>
      </c>
      <c r="F21636" s="37" t="s">
        <v>10</v>
      </c>
    </row>
    <row r="21637">
      <c r="A21637" s="36" t="str">
        <f t="shared" si="1"/>
        <v>Medium Population-Middle Poverty</v>
      </c>
      <c r="B21637" s="35" t="s">
        <v>21656</v>
      </c>
      <c r="C21637" s="37">
        <v>7308.0</v>
      </c>
      <c r="D21637" s="37">
        <v>0.14463601532567</v>
      </c>
      <c r="E21637" s="37" t="s">
        <v>15</v>
      </c>
      <c r="F21637" s="37" t="s">
        <v>10</v>
      </c>
    </row>
    <row r="21638">
      <c r="A21638" s="36" t="str">
        <f t="shared" si="1"/>
        <v>Medium Population-Middle Poverty</v>
      </c>
      <c r="B21638" s="35" t="s">
        <v>21657</v>
      </c>
      <c r="C21638" s="37">
        <v>3063.0</v>
      </c>
      <c r="D21638" s="37">
        <v>0.152464903689194</v>
      </c>
      <c r="E21638" s="37" t="s">
        <v>15</v>
      </c>
      <c r="F21638" s="37" t="s">
        <v>10</v>
      </c>
    </row>
    <row r="21639">
      <c r="A21639" s="36" t="str">
        <f t="shared" si="1"/>
        <v>Medium Population-Middle Poverty</v>
      </c>
      <c r="B21639" s="35" t="s">
        <v>21658</v>
      </c>
      <c r="C21639" s="37">
        <v>3819.0</v>
      </c>
      <c r="D21639" s="37">
        <v>0.197433883215501</v>
      </c>
      <c r="E21639" s="37" t="s">
        <v>15</v>
      </c>
      <c r="F21639" s="37" t="s">
        <v>10</v>
      </c>
    </row>
    <row r="21640">
      <c r="A21640" s="36" t="str">
        <f t="shared" si="1"/>
        <v>Low Population-Middle Poverty</v>
      </c>
      <c r="B21640" s="35" t="s">
        <v>21659</v>
      </c>
      <c r="C21640" s="37">
        <v>235.0</v>
      </c>
      <c r="D21640" s="37">
        <v>0.302127659574468</v>
      </c>
      <c r="E21640" s="37" t="s">
        <v>16</v>
      </c>
      <c r="F21640" s="37" t="s">
        <v>10</v>
      </c>
    </row>
    <row r="21641">
      <c r="A21641" s="36" t="str">
        <f t="shared" si="1"/>
        <v>Medium Population-Middle Poverty</v>
      </c>
      <c r="B21641" s="35" t="s">
        <v>21660</v>
      </c>
      <c r="C21641" s="37">
        <v>702.0</v>
      </c>
      <c r="D21641" s="37">
        <v>0.115384615384615</v>
      </c>
      <c r="E21641" s="37" t="s">
        <v>15</v>
      </c>
      <c r="F21641" s="37" t="s">
        <v>10</v>
      </c>
    </row>
    <row r="21642">
      <c r="A21642" s="36" t="str">
        <f t="shared" si="1"/>
        <v>Medium Population-Middle Poverty</v>
      </c>
      <c r="B21642" s="35" t="s">
        <v>21661</v>
      </c>
      <c r="C21642" s="37">
        <v>1476.0</v>
      </c>
      <c r="D21642" s="37">
        <v>0.192411924119241</v>
      </c>
      <c r="E21642" s="37" t="s">
        <v>15</v>
      </c>
      <c r="F21642" s="37" t="s">
        <v>10</v>
      </c>
    </row>
    <row r="21643">
      <c r="A21643" s="36" t="str">
        <f t="shared" si="1"/>
        <v>Low Population-Middle Poverty</v>
      </c>
      <c r="B21643" s="35" t="s">
        <v>21662</v>
      </c>
      <c r="C21643" s="37">
        <v>172.0</v>
      </c>
      <c r="D21643" s="37">
        <v>0.133720930232558</v>
      </c>
      <c r="E21643" s="37" t="s">
        <v>16</v>
      </c>
      <c r="F21643" s="37" t="s">
        <v>10</v>
      </c>
    </row>
    <row r="21644">
      <c r="A21644" s="36" t="str">
        <f t="shared" si="1"/>
        <v>Medium Population-Middle Poverty</v>
      </c>
      <c r="B21644" s="35" t="s">
        <v>21663</v>
      </c>
      <c r="C21644" s="37">
        <v>1091.0</v>
      </c>
      <c r="D21644" s="37">
        <v>0.175985334555454</v>
      </c>
      <c r="E21644" s="37" t="s">
        <v>15</v>
      </c>
      <c r="F21644" s="37" t="s">
        <v>10</v>
      </c>
    </row>
    <row r="21645">
      <c r="A21645" s="36" t="str">
        <f t="shared" si="1"/>
        <v>Medium Population-Middle Poverty</v>
      </c>
      <c r="B21645" s="35" t="s">
        <v>21664</v>
      </c>
      <c r="C21645" s="37">
        <v>834.0</v>
      </c>
      <c r="D21645" s="37">
        <v>0.155875299760192</v>
      </c>
      <c r="E21645" s="37" t="s">
        <v>15</v>
      </c>
      <c r="F21645" s="37" t="s">
        <v>10</v>
      </c>
    </row>
    <row r="21646">
      <c r="A21646" s="36" t="str">
        <f t="shared" si="1"/>
        <v>Medium Population-Middle Poverty</v>
      </c>
      <c r="B21646" s="35" t="s">
        <v>21665</v>
      </c>
      <c r="C21646" s="37">
        <v>3356.0</v>
      </c>
      <c r="D21646" s="37">
        <v>0.176698450536353</v>
      </c>
      <c r="E21646" s="37" t="s">
        <v>15</v>
      </c>
      <c r="F21646" s="37" t="s">
        <v>10</v>
      </c>
    </row>
    <row r="21647">
      <c r="A21647" s="36" t="str">
        <f t="shared" si="1"/>
        <v>Low Population-Middle Poverty</v>
      </c>
      <c r="B21647" s="35" t="s">
        <v>21666</v>
      </c>
      <c r="C21647" s="37">
        <v>112.0</v>
      </c>
      <c r="D21647" s="37">
        <v>0.258928571428571</v>
      </c>
      <c r="E21647" s="37" t="s">
        <v>16</v>
      </c>
      <c r="F21647" s="37" t="s">
        <v>10</v>
      </c>
    </row>
    <row r="21648">
      <c r="A21648" s="36" t="str">
        <f t="shared" si="1"/>
        <v>Low Population-Middle Poverty</v>
      </c>
      <c r="B21648" s="35" t="s">
        <v>21667</v>
      </c>
      <c r="C21648" s="37">
        <v>250.0</v>
      </c>
      <c r="D21648" s="37">
        <v>0.18</v>
      </c>
      <c r="E21648" s="37" t="s">
        <v>16</v>
      </c>
      <c r="F21648" s="37" t="s">
        <v>10</v>
      </c>
    </row>
    <row r="21649">
      <c r="A21649" s="36" t="str">
        <f t="shared" si="1"/>
        <v>High Population-Middle Poverty</v>
      </c>
      <c r="B21649" s="35" t="s">
        <v>21668</v>
      </c>
      <c r="C21649" s="37">
        <v>14773.0</v>
      </c>
      <c r="D21649" s="37">
        <v>0.230894198876328</v>
      </c>
      <c r="E21649" s="37" t="s">
        <v>14</v>
      </c>
      <c r="F21649" s="37" t="s">
        <v>10</v>
      </c>
    </row>
    <row r="21650">
      <c r="A21650" s="36" t="str">
        <f t="shared" si="1"/>
        <v>Medium Population-Middle Poverty</v>
      </c>
      <c r="B21650" s="35" t="s">
        <v>21669</v>
      </c>
      <c r="C21650" s="37">
        <v>1277.0</v>
      </c>
      <c r="D21650" s="37">
        <v>0.314800313234143</v>
      </c>
      <c r="E21650" s="37" t="s">
        <v>15</v>
      </c>
      <c r="F21650" s="37" t="s">
        <v>10</v>
      </c>
    </row>
    <row r="21651">
      <c r="A21651" s="36" t="str">
        <f t="shared" si="1"/>
        <v>Medium Population-Middle Poverty</v>
      </c>
      <c r="B21651" s="35" t="s">
        <v>21670</v>
      </c>
      <c r="C21651" s="37">
        <v>1109.0</v>
      </c>
      <c r="D21651" s="37">
        <v>0.146077547339946</v>
      </c>
      <c r="E21651" s="37" t="s">
        <v>15</v>
      </c>
      <c r="F21651" s="37" t="s">
        <v>10</v>
      </c>
    </row>
    <row r="21652">
      <c r="A21652" s="36" t="str">
        <f t="shared" si="1"/>
        <v>Medium Population-Middle Poverty</v>
      </c>
      <c r="B21652" s="35" t="s">
        <v>21671</v>
      </c>
      <c r="C21652" s="37">
        <v>808.0</v>
      </c>
      <c r="D21652" s="37">
        <v>0.138613861386139</v>
      </c>
      <c r="E21652" s="37" t="s">
        <v>15</v>
      </c>
      <c r="F21652" s="37" t="s">
        <v>10</v>
      </c>
    </row>
    <row r="21653">
      <c r="A21653" s="36" t="str">
        <f t="shared" si="1"/>
        <v>Medium Population-Middle Poverty</v>
      </c>
      <c r="B21653" s="35" t="s">
        <v>21672</v>
      </c>
      <c r="C21653" s="37">
        <v>759.0</v>
      </c>
      <c r="D21653" s="37">
        <v>0.144927536231884</v>
      </c>
      <c r="E21653" s="37" t="s">
        <v>15</v>
      </c>
      <c r="F21653" s="37" t="s">
        <v>10</v>
      </c>
    </row>
    <row r="21654">
      <c r="A21654" s="36" t="str">
        <f t="shared" si="1"/>
        <v>Medium Population-Middle Poverty</v>
      </c>
      <c r="B21654" s="35" t="s">
        <v>21673</v>
      </c>
      <c r="C21654" s="37">
        <v>3827.0</v>
      </c>
      <c r="D21654" s="37">
        <v>0.197805069244839</v>
      </c>
      <c r="E21654" s="37" t="s">
        <v>15</v>
      </c>
      <c r="F21654" s="37" t="s">
        <v>10</v>
      </c>
    </row>
    <row r="21655">
      <c r="A21655" s="36" t="str">
        <f t="shared" si="1"/>
        <v>Low Population-Low Poverty</v>
      </c>
      <c r="B21655" s="35" t="s">
        <v>21674</v>
      </c>
      <c r="C21655" s="37">
        <v>338.0</v>
      </c>
      <c r="D21655" s="37">
        <v>0.0325443786982249</v>
      </c>
      <c r="E21655" s="37" t="s">
        <v>16</v>
      </c>
      <c r="F21655" s="37" t="s">
        <v>9</v>
      </c>
    </row>
    <row r="21656">
      <c r="A21656" s="36" t="str">
        <f t="shared" si="1"/>
        <v>Medium Population-Middle Poverty</v>
      </c>
      <c r="B21656" s="35" t="s">
        <v>21675</v>
      </c>
      <c r="C21656" s="37">
        <v>1629.0</v>
      </c>
      <c r="D21656" s="37">
        <v>0.220380601596071</v>
      </c>
      <c r="E21656" s="37" t="s">
        <v>15</v>
      </c>
      <c r="F21656" s="37" t="s">
        <v>10</v>
      </c>
    </row>
    <row r="21657">
      <c r="A21657" s="36" t="str">
        <f t="shared" si="1"/>
        <v>Medium Population-Middle Poverty</v>
      </c>
      <c r="B21657" s="35" t="s">
        <v>21676</v>
      </c>
      <c r="C21657" s="37">
        <v>3415.0</v>
      </c>
      <c r="D21657" s="37">
        <v>0.260029282576867</v>
      </c>
      <c r="E21657" s="37" t="s">
        <v>15</v>
      </c>
      <c r="F21657" s="37" t="s">
        <v>10</v>
      </c>
    </row>
    <row r="21658">
      <c r="A21658" s="36" t="str">
        <f t="shared" si="1"/>
        <v>High Population-Middle Poverty</v>
      </c>
      <c r="B21658" s="35" t="s">
        <v>21677</v>
      </c>
      <c r="C21658" s="37">
        <v>13158.0</v>
      </c>
      <c r="D21658" s="37">
        <v>0.109135126918985</v>
      </c>
      <c r="E21658" s="37" t="s">
        <v>14</v>
      </c>
      <c r="F21658" s="37" t="s">
        <v>10</v>
      </c>
    </row>
    <row r="21659">
      <c r="A21659" s="36" t="str">
        <f t="shared" si="1"/>
        <v>Medium Population-Middle Poverty</v>
      </c>
      <c r="B21659" s="35" t="s">
        <v>21678</v>
      </c>
      <c r="C21659" s="37">
        <v>1420.0</v>
      </c>
      <c r="D21659" s="37">
        <v>0.124647887323944</v>
      </c>
      <c r="E21659" s="37" t="s">
        <v>15</v>
      </c>
      <c r="F21659" s="37" t="s">
        <v>10</v>
      </c>
    </row>
    <row r="21660">
      <c r="A21660" s="36" t="str">
        <f t="shared" si="1"/>
        <v>Medium Population-High Poverty</v>
      </c>
      <c r="B21660" s="35" t="s">
        <v>21679</v>
      </c>
      <c r="C21660" s="37">
        <v>3884.0</v>
      </c>
      <c r="D21660" s="37">
        <v>0.345777548918641</v>
      </c>
      <c r="E21660" s="37" t="s">
        <v>15</v>
      </c>
      <c r="F21660" s="37" t="s">
        <v>11</v>
      </c>
    </row>
    <row r="21661">
      <c r="A21661" s="36" t="str">
        <f t="shared" si="1"/>
        <v>Medium Population-Low Poverty</v>
      </c>
      <c r="B21661" s="35" t="s">
        <v>21680</v>
      </c>
      <c r="C21661" s="37">
        <v>1240.0</v>
      </c>
      <c r="D21661" s="37">
        <v>0.0209677419354839</v>
      </c>
      <c r="E21661" s="37" t="s">
        <v>15</v>
      </c>
      <c r="F21661" s="37" t="s">
        <v>9</v>
      </c>
    </row>
    <row r="21662">
      <c r="A21662" s="36" t="str">
        <f t="shared" si="1"/>
        <v>Medium Population-Middle Poverty</v>
      </c>
      <c r="B21662" s="35" t="s">
        <v>21681</v>
      </c>
      <c r="C21662" s="37">
        <v>624.0</v>
      </c>
      <c r="D21662" s="37">
        <v>0.283653846153846</v>
      </c>
      <c r="E21662" s="37" t="s">
        <v>15</v>
      </c>
      <c r="F21662" s="37" t="s">
        <v>10</v>
      </c>
    </row>
    <row r="21663">
      <c r="A21663" s="36" t="str">
        <f t="shared" si="1"/>
        <v>Medium Population-Middle Poverty</v>
      </c>
      <c r="B21663" s="35" t="s">
        <v>21682</v>
      </c>
      <c r="C21663" s="37">
        <v>641.0</v>
      </c>
      <c r="D21663" s="37">
        <v>0.221528861154446</v>
      </c>
      <c r="E21663" s="37" t="s">
        <v>15</v>
      </c>
      <c r="F21663" s="37" t="s">
        <v>10</v>
      </c>
    </row>
    <row r="21664">
      <c r="A21664" s="36" t="str">
        <f t="shared" si="1"/>
        <v>Medium Population-Middle Poverty</v>
      </c>
      <c r="B21664" s="35" t="s">
        <v>21683</v>
      </c>
      <c r="C21664" s="37">
        <v>1354.0</v>
      </c>
      <c r="D21664" s="37">
        <v>0.252584933530281</v>
      </c>
      <c r="E21664" s="37" t="s">
        <v>15</v>
      </c>
      <c r="F21664" s="37" t="s">
        <v>10</v>
      </c>
    </row>
    <row r="21665">
      <c r="A21665" s="36" t="str">
        <f t="shared" si="1"/>
        <v>Medium Population-Middle Poverty</v>
      </c>
      <c r="B21665" s="35" t="s">
        <v>21684</v>
      </c>
      <c r="C21665" s="37">
        <v>2606.0</v>
      </c>
      <c r="D21665" s="37">
        <v>0.189178818112049</v>
      </c>
      <c r="E21665" s="37" t="s">
        <v>15</v>
      </c>
      <c r="F21665" s="37" t="s">
        <v>10</v>
      </c>
    </row>
    <row r="21666">
      <c r="A21666" s="36" t="str">
        <f t="shared" si="1"/>
        <v>High Population-Middle Poverty</v>
      </c>
      <c r="B21666" s="35" t="s">
        <v>21685</v>
      </c>
      <c r="C21666" s="37">
        <v>25560.0</v>
      </c>
      <c r="D21666" s="37">
        <v>0.130907668231612</v>
      </c>
      <c r="E21666" s="37" t="s">
        <v>14</v>
      </c>
      <c r="F21666" s="37" t="s">
        <v>10</v>
      </c>
    </row>
    <row r="21667">
      <c r="A21667" s="36" t="str">
        <f t="shared" si="1"/>
        <v>High Population-Middle Poverty</v>
      </c>
      <c r="B21667" s="35" t="s">
        <v>21686</v>
      </c>
      <c r="C21667" s="37">
        <v>11169.0</v>
      </c>
      <c r="D21667" s="37">
        <v>0.147640791476408</v>
      </c>
      <c r="E21667" s="37" t="s">
        <v>14</v>
      </c>
      <c r="F21667" s="37" t="s">
        <v>10</v>
      </c>
    </row>
    <row r="21668">
      <c r="A21668" s="36" t="str">
        <f t="shared" si="1"/>
        <v>Medium Population-Middle Poverty</v>
      </c>
      <c r="B21668" s="35" t="s">
        <v>21687</v>
      </c>
      <c r="C21668" s="37">
        <v>1247.0</v>
      </c>
      <c r="D21668" s="37">
        <v>0.235765838011227</v>
      </c>
      <c r="E21668" s="37" t="s">
        <v>15</v>
      </c>
      <c r="F21668" s="37" t="s">
        <v>10</v>
      </c>
    </row>
    <row r="21669">
      <c r="A21669" s="36" t="str">
        <f t="shared" si="1"/>
        <v>Medium Population-Middle Poverty</v>
      </c>
      <c r="B21669" s="35" t="s">
        <v>21688</v>
      </c>
      <c r="C21669" s="37">
        <v>3913.0</v>
      </c>
      <c r="D21669" s="37">
        <v>0.219269102990033</v>
      </c>
      <c r="E21669" s="37" t="s">
        <v>15</v>
      </c>
      <c r="F21669" s="37" t="s">
        <v>10</v>
      </c>
    </row>
    <row r="21670">
      <c r="A21670" s="36" t="str">
        <f t="shared" si="1"/>
        <v>Medium Population-Middle Poverty</v>
      </c>
      <c r="B21670" s="35" t="s">
        <v>21689</v>
      </c>
      <c r="C21670" s="37">
        <v>1289.0</v>
      </c>
      <c r="D21670" s="37">
        <v>0.257564003103181</v>
      </c>
      <c r="E21670" s="37" t="s">
        <v>15</v>
      </c>
      <c r="F21670" s="37" t="s">
        <v>10</v>
      </c>
    </row>
    <row r="21671">
      <c r="A21671" s="36" t="str">
        <f t="shared" si="1"/>
        <v>Medium Population-Low Poverty</v>
      </c>
      <c r="B21671" s="35" t="s">
        <v>21690</v>
      </c>
      <c r="C21671" s="37">
        <v>664.0</v>
      </c>
      <c r="D21671" s="37">
        <v>0.0512048192771084</v>
      </c>
      <c r="E21671" s="37" t="s">
        <v>15</v>
      </c>
      <c r="F21671" s="37" t="s">
        <v>9</v>
      </c>
    </row>
    <row r="21672">
      <c r="A21672" s="36" t="str">
        <f t="shared" si="1"/>
        <v>Medium Population-Middle Poverty</v>
      </c>
      <c r="B21672" s="35" t="s">
        <v>21691</v>
      </c>
      <c r="C21672" s="37">
        <v>1537.0</v>
      </c>
      <c r="D21672" s="37">
        <v>0.196486662329213</v>
      </c>
      <c r="E21672" s="37" t="s">
        <v>15</v>
      </c>
      <c r="F21672" s="37" t="s">
        <v>10</v>
      </c>
    </row>
    <row r="21673">
      <c r="A21673" s="36" t="str">
        <f t="shared" si="1"/>
        <v>Low Population-Middle Poverty</v>
      </c>
      <c r="B21673" s="35" t="s">
        <v>21692</v>
      </c>
      <c r="C21673" s="37">
        <v>377.0</v>
      </c>
      <c r="D21673" s="37">
        <v>0.169761273209549</v>
      </c>
      <c r="E21673" s="37" t="s">
        <v>16</v>
      </c>
      <c r="F21673" s="37" t="s">
        <v>10</v>
      </c>
    </row>
    <row r="21674">
      <c r="A21674" s="36" t="str">
        <f t="shared" si="1"/>
        <v>Medium Population-Middle Poverty</v>
      </c>
      <c r="B21674" s="35" t="s">
        <v>21693</v>
      </c>
      <c r="C21674" s="37">
        <v>2772.0</v>
      </c>
      <c r="D21674" s="37">
        <v>0.247835497835498</v>
      </c>
      <c r="E21674" s="37" t="s">
        <v>15</v>
      </c>
      <c r="F21674" s="37" t="s">
        <v>10</v>
      </c>
    </row>
    <row r="21675">
      <c r="A21675" s="36" t="str">
        <f t="shared" si="1"/>
        <v>Medium Population-Low Poverty</v>
      </c>
      <c r="B21675" s="35" t="s">
        <v>21694</v>
      </c>
      <c r="C21675" s="37">
        <v>1660.0</v>
      </c>
      <c r="D21675" s="37">
        <v>0.0837349397590361</v>
      </c>
      <c r="E21675" s="37" t="s">
        <v>15</v>
      </c>
      <c r="F21675" s="37" t="s">
        <v>9</v>
      </c>
    </row>
    <row r="21676">
      <c r="A21676" s="36" t="str">
        <f t="shared" si="1"/>
        <v>Medium Population-Middle Poverty</v>
      </c>
      <c r="B21676" s="35" t="s">
        <v>21695</v>
      </c>
      <c r="C21676" s="37">
        <v>669.0</v>
      </c>
      <c r="D21676" s="37">
        <v>0.257100149476831</v>
      </c>
      <c r="E21676" s="37" t="s">
        <v>15</v>
      </c>
      <c r="F21676" s="37" t="s">
        <v>10</v>
      </c>
    </row>
    <row r="21677">
      <c r="A21677" s="36" t="str">
        <f t="shared" si="1"/>
        <v>Medium Population-Middle Poverty</v>
      </c>
      <c r="B21677" s="35" t="s">
        <v>21696</v>
      </c>
      <c r="C21677" s="37">
        <v>8902.0</v>
      </c>
      <c r="D21677" s="37">
        <v>0.133116153673332</v>
      </c>
      <c r="E21677" s="37" t="s">
        <v>15</v>
      </c>
      <c r="F21677" s="37" t="s">
        <v>10</v>
      </c>
    </row>
    <row r="21678">
      <c r="A21678" s="36" t="str">
        <f t="shared" si="1"/>
        <v>Low Population-Middle Poverty</v>
      </c>
      <c r="B21678" s="35" t="s">
        <v>21697</v>
      </c>
      <c r="C21678" s="37">
        <v>270.0</v>
      </c>
      <c r="D21678" s="37">
        <v>0.274074074074074</v>
      </c>
      <c r="E21678" s="37" t="s">
        <v>16</v>
      </c>
      <c r="F21678" s="37" t="s">
        <v>10</v>
      </c>
    </row>
    <row r="21679">
      <c r="A21679" s="36" t="str">
        <f t="shared" si="1"/>
        <v>Low Population-Middle Poverty</v>
      </c>
      <c r="B21679" s="35" t="s">
        <v>21698</v>
      </c>
      <c r="C21679" s="37">
        <v>110.0</v>
      </c>
      <c r="D21679" s="37">
        <v>0.1</v>
      </c>
      <c r="E21679" s="37" t="s">
        <v>16</v>
      </c>
      <c r="F21679" s="37" t="s">
        <v>10</v>
      </c>
    </row>
    <row r="21680">
      <c r="A21680" s="36" t="str">
        <f t="shared" si="1"/>
        <v>High Population-Middle Poverty</v>
      </c>
      <c r="B21680" s="35" t="s">
        <v>21699</v>
      </c>
      <c r="C21680" s="37">
        <v>10941.0</v>
      </c>
      <c r="D21680" s="37">
        <v>0.128141851750297</v>
      </c>
      <c r="E21680" s="37" t="s">
        <v>14</v>
      </c>
      <c r="F21680" s="37" t="s">
        <v>10</v>
      </c>
    </row>
    <row r="21681">
      <c r="A21681" s="36" t="str">
        <f t="shared" si="1"/>
        <v>Medium Population-Middle Poverty</v>
      </c>
      <c r="B21681" s="35" t="s">
        <v>21700</v>
      </c>
      <c r="C21681" s="37">
        <v>1615.0</v>
      </c>
      <c r="D21681" s="37">
        <v>0.157894736842105</v>
      </c>
      <c r="E21681" s="37" t="s">
        <v>15</v>
      </c>
      <c r="F21681" s="37" t="s">
        <v>10</v>
      </c>
    </row>
    <row r="21682">
      <c r="A21682" s="36" t="str">
        <f t="shared" si="1"/>
        <v>Low Population-Low Poverty</v>
      </c>
      <c r="B21682" s="35" t="s">
        <v>21701</v>
      </c>
      <c r="C21682" s="37">
        <v>76.0</v>
      </c>
      <c r="D21682" s="37">
        <v>0.0</v>
      </c>
      <c r="E21682" s="37" t="s">
        <v>16</v>
      </c>
      <c r="F21682" s="37" t="s">
        <v>9</v>
      </c>
    </row>
    <row r="21683">
      <c r="A21683" s="36" t="str">
        <f t="shared" si="1"/>
        <v>Low Population-Low Poverty</v>
      </c>
      <c r="B21683" s="35" t="s">
        <v>21702</v>
      </c>
      <c r="C21683" s="37">
        <v>194.0</v>
      </c>
      <c r="D21683" s="37">
        <v>0.0</v>
      </c>
      <c r="E21683" s="37" t="s">
        <v>16</v>
      </c>
      <c r="F21683" s="37" t="s">
        <v>9</v>
      </c>
    </row>
    <row r="21684">
      <c r="A21684" s="36" t="str">
        <f t="shared" si="1"/>
        <v>High Population-Middle Poverty</v>
      </c>
      <c r="B21684" s="35" t="s">
        <v>21703</v>
      </c>
      <c r="C21684" s="37">
        <v>36110.0</v>
      </c>
      <c r="D21684" s="37">
        <v>0.190418166712822</v>
      </c>
      <c r="E21684" s="37" t="s">
        <v>14</v>
      </c>
      <c r="F21684" s="37" t="s">
        <v>10</v>
      </c>
    </row>
    <row r="21685">
      <c r="A21685" s="36" t="str">
        <f t="shared" si="1"/>
        <v>Medium Population-High Poverty</v>
      </c>
      <c r="B21685" s="35" t="s">
        <v>21704</v>
      </c>
      <c r="C21685" s="37">
        <v>7890.0</v>
      </c>
      <c r="D21685" s="37">
        <v>0.33637515842839</v>
      </c>
      <c r="E21685" s="37" t="s">
        <v>15</v>
      </c>
      <c r="F21685" s="37" t="s">
        <v>11</v>
      </c>
    </row>
    <row r="21686">
      <c r="A21686" s="36" t="str">
        <f t="shared" si="1"/>
        <v>Medium Population-Middle Poverty</v>
      </c>
      <c r="B21686" s="35" t="s">
        <v>21705</v>
      </c>
      <c r="C21686" s="37">
        <v>3013.0</v>
      </c>
      <c r="D21686" s="37">
        <v>0.123796880185861</v>
      </c>
      <c r="E21686" s="37" t="s">
        <v>15</v>
      </c>
      <c r="F21686" s="37" t="s">
        <v>10</v>
      </c>
    </row>
    <row r="21687">
      <c r="A21687" s="36" t="str">
        <f t="shared" si="1"/>
        <v>Medium Population-Low Poverty</v>
      </c>
      <c r="B21687" s="35" t="s">
        <v>21706</v>
      </c>
      <c r="C21687" s="37">
        <v>1053.0</v>
      </c>
      <c r="D21687" s="37">
        <v>0.0769230769230769</v>
      </c>
      <c r="E21687" s="37" t="s">
        <v>15</v>
      </c>
      <c r="F21687" s="37" t="s">
        <v>9</v>
      </c>
    </row>
    <row r="21688">
      <c r="A21688" s="36" t="str">
        <f t="shared" si="1"/>
        <v>Medium Population-Middle Poverty</v>
      </c>
      <c r="B21688" s="35" t="s">
        <v>21707</v>
      </c>
      <c r="C21688" s="37">
        <v>835.0</v>
      </c>
      <c r="D21688" s="37">
        <v>0.215568862275449</v>
      </c>
      <c r="E21688" s="37" t="s">
        <v>15</v>
      </c>
      <c r="F21688" s="37" t="s">
        <v>10</v>
      </c>
    </row>
    <row r="21689">
      <c r="A21689" s="36" t="str">
        <f t="shared" si="1"/>
        <v>Medium Population-Middle Poverty</v>
      </c>
      <c r="B21689" s="35" t="s">
        <v>21708</v>
      </c>
      <c r="C21689" s="37">
        <v>3598.0</v>
      </c>
      <c r="D21689" s="37">
        <v>0.153696498054475</v>
      </c>
      <c r="E21689" s="37" t="s">
        <v>15</v>
      </c>
      <c r="F21689" s="37" t="s">
        <v>10</v>
      </c>
    </row>
    <row r="21690">
      <c r="A21690" s="36" t="str">
        <f t="shared" si="1"/>
        <v>Low Population-Middle Poverty</v>
      </c>
      <c r="B21690" s="35" t="s">
        <v>21709</v>
      </c>
      <c r="C21690" s="37">
        <v>31.0</v>
      </c>
      <c r="D21690" s="37">
        <v>0.290322580645161</v>
      </c>
      <c r="E21690" s="37" t="s">
        <v>16</v>
      </c>
      <c r="F21690" s="37" t="s">
        <v>10</v>
      </c>
    </row>
    <row r="21691">
      <c r="A21691" s="36" t="str">
        <f t="shared" si="1"/>
        <v>Low Population-Low Poverty</v>
      </c>
      <c r="B21691" s="35" t="s">
        <v>21710</v>
      </c>
      <c r="C21691" s="37">
        <v>477.0</v>
      </c>
      <c r="D21691" s="37">
        <v>0.0</v>
      </c>
      <c r="E21691" s="37" t="s">
        <v>16</v>
      </c>
      <c r="F21691" s="37" t="s">
        <v>9</v>
      </c>
    </row>
    <row r="21692">
      <c r="A21692" s="36" t="str">
        <f t="shared" si="1"/>
        <v>Medium Population-Middle Poverty</v>
      </c>
      <c r="B21692" s="35" t="s">
        <v>21711</v>
      </c>
      <c r="C21692" s="37">
        <v>4851.0</v>
      </c>
      <c r="D21692" s="37">
        <v>0.103896103896104</v>
      </c>
      <c r="E21692" s="37" t="s">
        <v>15</v>
      </c>
      <c r="F21692" s="37" t="s">
        <v>10</v>
      </c>
    </row>
    <row r="21693">
      <c r="A21693" s="36" t="str">
        <f t="shared" si="1"/>
        <v>Low Population-Middle Poverty</v>
      </c>
      <c r="B21693" s="35" t="s">
        <v>21712</v>
      </c>
      <c r="C21693" s="37">
        <v>66.0</v>
      </c>
      <c r="D21693" s="37">
        <v>0.166666666666667</v>
      </c>
      <c r="E21693" s="37" t="s">
        <v>16</v>
      </c>
      <c r="F21693" s="37" t="s">
        <v>10</v>
      </c>
    </row>
    <row r="21694">
      <c r="A21694" s="36" t="str">
        <f t="shared" si="1"/>
        <v>Low Population-Middle Poverty</v>
      </c>
      <c r="B21694" s="35" t="s">
        <v>21713</v>
      </c>
      <c r="C21694" s="37">
        <v>80.0</v>
      </c>
      <c r="D21694" s="37">
        <v>0.1625</v>
      </c>
      <c r="E21694" s="37" t="s">
        <v>16</v>
      </c>
      <c r="F21694" s="37" t="s">
        <v>10</v>
      </c>
    </row>
    <row r="21695">
      <c r="A21695" s="36" t="str">
        <f t="shared" si="1"/>
        <v>Low Population-Middle Poverty</v>
      </c>
      <c r="B21695" s="35" t="s">
        <v>21714</v>
      </c>
      <c r="C21695" s="37">
        <v>113.0</v>
      </c>
      <c r="D21695" s="37">
        <v>0.31858407079646</v>
      </c>
      <c r="E21695" s="37" t="s">
        <v>16</v>
      </c>
      <c r="F21695" s="37" t="s">
        <v>10</v>
      </c>
    </row>
    <row r="21696">
      <c r="A21696" s="36" t="str">
        <f t="shared" si="1"/>
        <v>Low Population-Middle Poverty</v>
      </c>
      <c r="B21696" s="35" t="s">
        <v>21715</v>
      </c>
      <c r="C21696" s="37">
        <v>21.0</v>
      </c>
      <c r="D21696" s="37">
        <v>0.19047619047619</v>
      </c>
      <c r="E21696" s="37" t="s">
        <v>16</v>
      </c>
      <c r="F21696" s="37" t="s">
        <v>10</v>
      </c>
    </row>
    <row r="21697">
      <c r="A21697" s="36" t="str">
        <f t="shared" si="1"/>
        <v>Low Population-Middle Poverty</v>
      </c>
      <c r="B21697" s="35" t="s">
        <v>21716</v>
      </c>
      <c r="C21697" s="37">
        <v>34.0</v>
      </c>
      <c r="D21697" s="37">
        <v>0.147058823529412</v>
      </c>
      <c r="E21697" s="37" t="s">
        <v>16</v>
      </c>
      <c r="F21697" s="37" t="s">
        <v>10</v>
      </c>
    </row>
    <row r="21698">
      <c r="A21698" s="36" t="str">
        <f t="shared" si="1"/>
        <v>Low Population-Middle Poverty</v>
      </c>
      <c r="B21698" s="35" t="s">
        <v>21717</v>
      </c>
      <c r="C21698" s="37">
        <v>472.0</v>
      </c>
      <c r="D21698" s="37">
        <v>0.13771186440678</v>
      </c>
      <c r="E21698" s="37" t="s">
        <v>16</v>
      </c>
      <c r="F21698" s="37" t="s">
        <v>10</v>
      </c>
    </row>
    <row r="21699">
      <c r="A21699" s="36" t="str">
        <f t="shared" si="1"/>
        <v>Medium Population-Middle Poverty</v>
      </c>
      <c r="B21699" s="35" t="s">
        <v>21718</v>
      </c>
      <c r="C21699" s="37">
        <v>950.0</v>
      </c>
      <c r="D21699" s="37">
        <v>0.123157894736842</v>
      </c>
      <c r="E21699" s="37" t="s">
        <v>15</v>
      </c>
      <c r="F21699" s="37" t="s">
        <v>10</v>
      </c>
    </row>
    <row r="21700">
      <c r="A21700" s="36" t="str">
        <f t="shared" si="1"/>
        <v>Low Population-Low Poverty</v>
      </c>
      <c r="B21700" s="35" t="s">
        <v>21719</v>
      </c>
      <c r="C21700" s="37">
        <v>5.0</v>
      </c>
      <c r="D21700" s="37">
        <v>0.0</v>
      </c>
      <c r="E21700" s="37" t="s">
        <v>16</v>
      </c>
      <c r="F21700" s="37" t="s">
        <v>9</v>
      </c>
    </row>
    <row r="21701">
      <c r="A21701" s="36" t="str">
        <f t="shared" si="1"/>
        <v>Medium Population-Middle Poverty</v>
      </c>
      <c r="B21701" s="35" t="s">
        <v>21720</v>
      </c>
      <c r="C21701" s="37">
        <v>1398.0</v>
      </c>
      <c r="D21701" s="37">
        <v>0.199570815450644</v>
      </c>
      <c r="E21701" s="37" t="s">
        <v>15</v>
      </c>
      <c r="F21701" s="37" t="s">
        <v>10</v>
      </c>
    </row>
    <row r="21702">
      <c r="A21702" s="36" t="str">
        <f t="shared" si="1"/>
        <v>High Population-Middle Poverty</v>
      </c>
      <c r="B21702" s="35" t="s">
        <v>21721</v>
      </c>
      <c r="C21702" s="37">
        <v>24948.0</v>
      </c>
      <c r="D21702" s="37">
        <v>0.108986692320026</v>
      </c>
      <c r="E21702" s="37" t="s">
        <v>14</v>
      </c>
      <c r="F21702" s="37" t="s">
        <v>10</v>
      </c>
    </row>
    <row r="21703">
      <c r="A21703" s="36" t="str">
        <f t="shared" si="1"/>
        <v>Low Population-Low Poverty</v>
      </c>
      <c r="B21703" s="35" t="s">
        <v>21722</v>
      </c>
      <c r="C21703" s="37">
        <v>165.0</v>
      </c>
      <c r="D21703" s="37">
        <v>0.0666666666666667</v>
      </c>
      <c r="E21703" s="37" t="s">
        <v>16</v>
      </c>
      <c r="F21703" s="37" t="s">
        <v>9</v>
      </c>
    </row>
    <row r="21704">
      <c r="A21704" s="36" t="str">
        <f t="shared" si="1"/>
        <v>Medium Population-Low Poverty</v>
      </c>
      <c r="B21704" s="35" t="s">
        <v>21723</v>
      </c>
      <c r="C21704" s="37">
        <v>590.0</v>
      </c>
      <c r="D21704" s="37">
        <v>0.0779661016949153</v>
      </c>
      <c r="E21704" s="37" t="s">
        <v>15</v>
      </c>
      <c r="F21704" s="37" t="s">
        <v>9</v>
      </c>
    </row>
    <row r="21705">
      <c r="A21705" s="36" t="str">
        <f t="shared" si="1"/>
        <v>Low Population-Middle Poverty</v>
      </c>
      <c r="B21705" s="35" t="s">
        <v>21724</v>
      </c>
      <c r="C21705" s="37">
        <v>145.0</v>
      </c>
      <c r="D21705" s="37">
        <v>0.186206896551724</v>
      </c>
      <c r="E21705" s="37" t="s">
        <v>16</v>
      </c>
      <c r="F21705" s="37" t="s">
        <v>10</v>
      </c>
    </row>
    <row r="21706">
      <c r="A21706" s="36" t="str">
        <f t="shared" si="1"/>
        <v>Medium Population-Middle Poverty</v>
      </c>
      <c r="B21706" s="35" t="s">
        <v>21725</v>
      </c>
      <c r="C21706" s="37">
        <v>5260.0</v>
      </c>
      <c r="D21706" s="37">
        <v>0.20532319391635</v>
      </c>
      <c r="E21706" s="37" t="s">
        <v>15</v>
      </c>
      <c r="F21706" s="37" t="s">
        <v>10</v>
      </c>
    </row>
    <row r="21707">
      <c r="A21707" s="36" t="str">
        <f t="shared" si="1"/>
        <v>Medium Population-Middle Poverty</v>
      </c>
      <c r="B21707" s="35" t="s">
        <v>21726</v>
      </c>
      <c r="C21707" s="37">
        <v>876.0</v>
      </c>
      <c r="D21707" s="37">
        <v>0.113013698630137</v>
      </c>
      <c r="E21707" s="37" t="s">
        <v>15</v>
      </c>
      <c r="F21707" s="37" t="s">
        <v>10</v>
      </c>
    </row>
    <row r="21708">
      <c r="A21708" s="36" t="str">
        <f t="shared" si="1"/>
        <v>Medium Population-Middle Poverty</v>
      </c>
      <c r="B21708" s="35" t="s">
        <v>21727</v>
      </c>
      <c r="C21708" s="37">
        <v>688.0</v>
      </c>
      <c r="D21708" s="37">
        <v>0.23546511627907</v>
      </c>
      <c r="E21708" s="37" t="s">
        <v>15</v>
      </c>
      <c r="F21708" s="37" t="s">
        <v>10</v>
      </c>
    </row>
    <row r="21709">
      <c r="A21709" s="36" t="str">
        <f t="shared" si="1"/>
        <v>Medium Population-Low Poverty</v>
      </c>
      <c r="B21709" s="35" t="s">
        <v>21728</v>
      </c>
      <c r="C21709" s="37">
        <v>1390.0</v>
      </c>
      <c r="D21709" s="37">
        <v>0.0618705035971223</v>
      </c>
      <c r="E21709" s="37" t="s">
        <v>15</v>
      </c>
      <c r="F21709" s="37" t="s">
        <v>9</v>
      </c>
    </row>
    <row r="21710">
      <c r="A21710" s="36" t="str">
        <f t="shared" si="1"/>
        <v>Low Population-Middle Poverty</v>
      </c>
      <c r="B21710" s="35" t="s">
        <v>21729</v>
      </c>
      <c r="C21710" s="37">
        <v>132.0</v>
      </c>
      <c r="D21710" s="37">
        <v>0.128787878787879</v>
      </c>
      <c r="E21710" s="37" t="s">
        <v>16</v>
      </c>
      <c r="F21710" s="37" t="s">
        <v>10</v>
      </c>
    </row>
    <row r="21711">
      <c r="A21711" s="36" t="str">
        <f t="shared" si="1"/>
        <v>Medium Population-Middle Poverty</v>
      </c>
      <c r="B21711" s="35" t="s">
        <v>21730</v>
      </c>
      <c r="C21711" s="37">
        <v>2953.0</v>
      </c>
      <c r="D21711" s="37">
        <v>0.191669488655604</v>
      </c>
      <c r="E21711" s="37" t="s">
        <v>15</v>
      </c>
      <c r="F21711" s="37" t="s">
        <v>10</v>
      </c>
    </row>
    <row r="21712">
      <c r="A21712" s="36" t="str">
        <f t="shared" si="1"/>
        <v>Low Population-Low Poverty</v>
      </c>
      <c r="B21712" s="35" t="s">
        <v>21731</v>
      </c>
      <c r="C21712" s="37">
        <v>144.0</v>
      </c>
      <c r="D21712" s="37">
        <v>0.0</v>
      </c>
      <c r="E21712" s="37" t="s">
        <v>16</v>
      </c>
      <c r="F21712" s="37" t="s">
        <v>9</v>
      </c>
    </row>
    <row r="21713">
      <c r="A21713" s="36" t="str">
        <f t="shared" si="1"/>
        <v>High Population-Low Poverty</v>
      </c>
      <c r="B21713" s="35" t="s">
        <v>21732</v>
      </c>
      <c r="C21713" s="37">
        <v>16619.0</v>
      </c>
      <c r="D21713" s="37">
        <v>0.0739515012937</v>
      </c>
      <c r="E21713" s="37" t="s">
        <v>14</v>
      </c>
      <c r="F21713" s="37" t="s">
        <v>9</v>
      </c>
    </row>
    <row r="21714">
      <c r="A21714" s="36" t="str">
        <f t="shared" si="1"/>
        <v>Medium Population-Middle Poverty</v>
      </c>
      <c r="B21714" s="35" t="s">
        <v>21733</v>
      </c>
      <c r="C21714" s="37">
        <v>6281.0</v>
      </c>
      <c r="D21714" s="37">
        <v>0.224964177678714</v>
      </c>
      <c r="E21714" s="37" t="s">
        <v>15</v>
      </c>
      <c r="F21714" s="37" t="s">
        <v>10</v>
      </c>
    </row>
    <row r="21715">
      <c r="A21715" s="36" t="str">
        <f t="shared" si="1"/>
        <v>Medium Population-Middle Poverty</v>
      </c>
      <c r="B21715" s="35" t="s">
        <v>21734</v>
      </c>
      <c r="C21715" s="37">
        <v>1373.0</v>
      </c>
      <c r="D21715" s="37">
        <v>0.128914785142025</v>
      </c>
      <c r="E21715" s="37" t="s">
        <v>15</v>
      </c>
      <c r="F21715" s="37" t="s">
        <v>10</v>
      </c>
    </row>
    <row r="21716">
      <c r="A21716" s="36" t="str">
        <f t="shared" si="1"/>
        <v>Low Population-Middle Poverty</v>
      </c>
      <c r="B21716" s="35" t="s">
        <v>21735</v>
      </c>
      <c r="C21716" s="37">
        <v>306.0</v>
      </c>
      <c r="D21716" s="37">
        <v>0.133986928104575</v>
      </c>
      <c r="E21716" s="37" t="s">
        <v>16</v>
      </c>
      <c r="F21716" s="37" t="s">
        <v>10</v>
      </c>
    </row>
    <row r="21717">
      <c r="A21717" s="36" t="str">
        <f t="shared" si="1"/>
        <v>Low Population-Low Poverty</v>
      </c>
      <c r="B21717" s="35" t="s">
        <v>21736</v>
      </c>
      <c r="C21717" s="37">
        <v>122.0</v>
      </c>
      <c r="D21717" s="37">
        <v>0.0</v>
      </c>
      <c r="E21717" s="37" t="s">
        <v>16</v>
      </c>
      <c r="F21717" s="37" t="s">
        <v>9</v>
      </c>
    </row>
    <row r="21718">
      <c r="A21718" s="36" t="str">
        <f t="shared" si="1"/>
        <v>Low Population-Impoverished</v>
      </c>
      <c r="B21718" s="35" t="s">
        <v>21737</v>
      </c>
      <c r="C21718" s="37">
        <v>194.0</v>
      </c>
      <c r="D21718" s="37">
        <v>0.510309278350515</v>
      </c>
      <c r="E21718" s="37" t="s">
        <v>16</v>
      </c>
      <c r="F21718" s="37" t="s">
        <v>12</v>
      </c>
    </row>
    <row r="21719">
      <c r="A21719" s="36" t="str">
        <f t="shared" si="1"/>
        <v>Medium Population-Middle Poverty</v>
      </c>
      <c r="B21719" s="35" t="s">
        <v>21738</v>
      </c>
      <c r="C21719" s="37">
        <v>871.0</v>
      </c>
      <c r="D21719" s="37">
        <v>0.137772675086108</v>
      </c>
      <c r="E21719" s="37" t="s">
        <v>15</v>
      </c>
      <c r="F21719" s="37" t="s">
        <v>10</v>
      </c>
    </row>
    <row r="21720">
      <c r="A21720" s="36" t="str">
        <f t="shared" si="1"/>
        <v>Medium Population-Middle Poverty</v>
      </c>
      <c r="B21720" s="35" t="s">
        <v>21739</v>
      </c>
      <c r="C21720" s="37">
        <v>823.0</v>
      </c>
      <c r="D21720" s="37">
        <v>0.300121506682868</v>
      </c>
      <c r="E21720" s="37" t="s">
        <v>15</v>
      </c>
      <c r="F21720" s="37" t="s">
        <v>10</v>
      </c>
    </row>
    <row r="21721">
      <c r="A21721" s="36" t="str">
        <f t="shared" si="1"/>
        <v>High Population-Middle Poverty</v>
      </c>
      <c r="B21721" s="35" t="s">
        <v>21740</v>
      </c>
      <c r="C21721" s="37">
        <v>22528.0</v>
      </c>
      <c r="D21721" s="37">
        <v>0.208895596590909</v>
      </c>
      <c r="E21721" s="37" t="s">
        <v>14</v>
      </c>
      <c r="F21721" s="37" t="s">
        <v>10</v>
      </c>
    </row>
    <row r="21722">
      <c r="A21722" s="36" t="str">
        <f t="shared" si="1"/>
        <v>Low Population-High Poverty</v>
      </c>
      <c r="B21722" s="35" t="s">
        <v>21741</v>
      </c>
      <c r="C21722" s="37">
        <v>121.0</v>
      </c>
      <c r="D21722" s="37">
        <v>0.396694214876033</v>
      </c>
      <c r="E21722" s="37" t="s">
        <v>16</v>
      </c>
      <c r="F21722" s="37" t="s">
        <v>11</v>
      </c>
    </row>
    <row r="21723">
      <c r="A21723" s="36" t="str">
        <f t="shared" si="1"/>
        <v>Medium Population-High Poverty</v>
      </c>
      <c r="B21723" s="35" t="s">
        <v>21742</v>
      </c>
      <c r="C21723" s="37">
        <v>874.0</v>
      </c>
      <c r="D21723" s="37">
        <v>0.479405034324943</v>
      </c>
      <c r="E21723" s="37" t="s">
        <v>15</v>
      </c>
      <c r="F21723" s="37" t="s">
        <v>11</v>
      </c>
    </row>
    <row r="21724">
      <c r="A21724" s="36" t="str">
        <f t="shared" si="1"/>
        <v>Medium Population-Middle Poverty</v>
      </c>
      <c r="B21724" s="35" t="s">
        <v>21743</v>
      </c>
      <c r="C21724" s="37">
        <v>2721.0</v>
      </c>
      <c r="D21724" s="37">
        <v>0.143329658213892</v>
      </c>
      <c r="E21724" s="37" t="s">
        <v>15</v>
      </c>
      <c r="F21724" s="37" t="s">
        <v>10</v>
      </c>
    </row>
    <row r="21725">
      <c r="A21725" s="36" t="str">
        <f t="shared" si="1"/>
        <v>Medium Population-Middle Poverty</v>
      </c>
      <c r="B21725" s="35" t="s">
        <v>21744</v>
      </c>
      <c r="C21725" s="37">
        <v>1132.0</v>
      </c>
      <c r="D21725" s="37">
        <v>0.28356890459364</v>
      </c>
      <c r="E21725" s="37" t="s">
        <v>15</v>
      </c>
      <c r="F21725" s="37" t="s">
        <v>10</v>
      </c>
    </row>
    <row r="21726">
      <c r="A21726" s="36" t="str">
        <f t="shared" si="1"/>
        <v>Low Population-High Poverty</v>
      </c>
      <c r="B21726" s="35" t="s">
        <v>21745</v>
      </c>
      <c r="C21726" s="37">
        <v>155.0</v>
      </c>
      <c r="D21726" s="37">
        <v>0.412903225806452</v>
      </c>
      <c r="E21726" s="37" t="s">
        <v>16</v>
      </c>
      <c r="F21726" s="37" t="s">
        <v>11</v>
      </c>
    </row>
    <row r="21727">
      <c r="A21727" s="36" t="str">
        <f t="shared" si="1"/>
        <v>Medium Population-Middle Poverty</v>
      </c>
      <c r="B21727" s="35" t="s">
        <v>21746</v>
      </c>
      <c r="C21727" s="37">
        <v>4363.0</v>
      </c>
      <c r="D21727" s="37">
        <v>0.193674077469631</v>
      </c>
      <c r="E21727" s="37" t="s">
        <v>15</v>
      </c>
      <c r="F21727" s="37" t="s">
        <v>10</v>
      </c>
    </row>
    <row r="21728">
      <c r="A21728" s="36" t="str">
        <f t="shared" si="1"/>
        <v>Low Population-Impoverished</v>
      </c>
      <c r="B21728" s="35" t="s">
        <v>21747</v>
      </c>
      <c r="C21728" s="37">
        <v>73.0</v>
      </c>
      <c r="D21728" s="37">
        <v>0.698630136986301</v>
      </c>
      <c r="E21728" s="37" t="s">
        <v>16</v>
      </c>
      <c r="F21728" s="37" t="s">
        <v>12</v>
      </c>
    </row>
    <row r="21729">
      <c r="A21729" s="36" t="str">
        <f t="shared" si="1"/>
        <v>Medium Population-Middle Poverty</v>
      </c>
      <c r="B21729" s="35" t="s">
        <v>21748</v>
      </c>
      <c r="C21729" s="37">
        <v>829.0</v>
      </c>
      <c r="D21729" s="37">
        <v>0.16767189384801</v>
      </c>
      <c r="E21729" s="37" t="s">
        <v>15</v>
      </c>
      <c r="F21729" s="37" t="s">
        <v>10</v>
      </c>
    </row>
    <row r="21730">
      <c r="A21730" s="36" t="str">
        <f t="shared" si="1"/>
        <v>Low Population-Middle Poverty</v>
      </c>
      <c r="B21730" s="35" t="s">
        <v>21749</v>
      </c>
      <c r="C21730" s="37">
        <v>215.0</v>
      </c>
      <c r="D21730" s="37">
        <v>0.306976744186047</v>
      </c>
      <c r="E21730" s="37" t="s">
        <v>16</v>
      </c>
      <c r="F21730" s="37" t="s">
        <v>10</v>
      </c>
    </row>
    <row r="21731">
      <c r="A21731" s="36" t="str">
        <f t="shared" si="1"/>
        <v>Medium Population-Middle Poverty</v>
      </c>
      <c r="B21731" s="35" t="s">
        <v>21750</v>
      </c>
      <c r="C21731" s="37">
        <v>1265.0</v>
      </c>
      <c r="D21731" s="37">
        <v>0.285375494071146</v>
      </c>
      <c r="E21731" s="37" t="s">
        <v>15</v>
      </c>
      <c r="F21731" s="37" t="s">
        <v>10</v>
      </c>
    </row>
    <row r="21732">
      <c r="A21732" s="36" t="str">
        <f t="shared" si="1"/>
        <v>Medium Population-Middle Poverty</v>
      </c>
      <c r="B21732" s="35" t="s">
        <v>21751</v>
      </c>
      <c r="C21732" s="37">
        <v>6775.0</v>
      </c>
      <c r="D21732" s="37">
        <v>0.276309963099631</v>
      </c>
      <c r="E21732" s="37" t="s">
        <v>15</v>
      </c>
      <c r="F21732" s="37" t="s">
        <v>10</v>
      </c>
    </row>
    <row r="21733">
      <c r="A21733" s="36" t="str">
        <f t="shared" si="1"/>
        <v>Low Population-Middle Poverty</v>
      </c>
      <c r="B21733" s="35" t="s">
        <v>21752</v>
      </c>
      <c r="C21733" s="37">
        <v>170.0</v>
      </c>
      <c r="D21733" s="37">
        <v>0.129411764705882</v>
      </c>
      <c r="E21733" s="37" t="s">
        <v>16</v>
      </c>
      <c r="F21733" s="37" t="s">
        <v>10</v>
      </c>
    </row>
    <row r="21734">
      <c r="A21734" s="36" t="str">
        <f t="shared" si="1"/>
        <v>Medium Population-Middle Poverty</v>
      </c>
      <c r="B21734" s="35" t="s">
        <v>21753</v>
      </c>
      <c r="C21734" s="37">
        <v>5062.0</v>
      </c>
      <c r="D21734" s="37">
        <v>0.259186092453576</v>
      </c>
      <c r="E21734" s="37" t="s">
        <v>15</v>
      </c>
      <c r="F21734" s="37" t="s">
        <v>10</v>
      </c>
    </row>
    <row r="21735">
      <c r="A21735" s="36" t="str">
        <f t="shared" si="1"/>
        <v>Medium Population-High Poverty</v>
      </c>
      <c r="B21735" s="35" t="s">
        <v>21754</v>
      </c>
      <c r="C21735" s="37">
        <v>1499.0</v>
      </c>
      <c r="D21735" s="37">
        <v>0.341561040693796</v>
      </c>
      <c r="E21735" s="37" t="s">
        <v>15</v>
      </c>
      <c r="F21735" s="37" t="s">
        <v>11</v>
      </c>
    </row>
    <row r="21736">
      <c r="A21736" s="36" t="str">
        <f t="shared" si="1"/>
        <v>Low Population-Middle Poverty</v>
      </c>
      <c r="B21736" s="35" t="s">
        <v>21755</v>
      </c>
      <c r="C21736" s="37">
        <v>429.0</v>
      </c>
      <c r="D21736" s="37">
        <v>0.10955710955711</v>
      </c>
      <c r="E21736" s="37" t="s">
        <v>16</v>
      </c>
      <c r="F21736" s="37" t="s">
        <v>10</v>
      </c>
    </row>
    <row r="21737">
      <c r="A21737" s="36" t="str">
        <f t="shared" si="1"/>
        <v>High Population-Middle Poverty</v>
      </c>
      <c r="B21737" s="35" t="s">
        <v>21756</v>
      </c>
      <c r="C21737" s="37">
        <v>12847.0</v>
      </c>
      <c r="D21737" s="37">
        <v>0.151475052541449</v>
      </c>
      <c r="E21737" s="37" t="s">
        <v>14</v>
      </c>
      <c r="F21737" s="37" t="s">
        <v>10</v>
      </c>
    </row>
    <row r="21738">
      <c r="A21738" s="36" t="str">
        <f t="shared" si="1"/>
        <v>Medium Population-Middle Poverty</v>
      </c>
      <c r="B21738" s="35" t="s">
        <v>21757</v>
      </c>
      <c r="C21738" s="37">
        <v>5648.0</v>
      </c>
      <c r="D21738" s="37">
        <v>0.224504249291785</v>
      </c>
      <c r="E21738" s="37" t="s">
        <v>15</v>
      </c>
      <c r="F21738" s="37" t="s">
        <v>10</v>
      </c>
    </row>
    <row r="21739">
      <c r="A21739" s="36" t="str">
        <f t="shared" si="1"/>
        <v>Medium Population-Middle Poverty</v>
      </c>
      <c r="B21739" s="35" t="s">
        <v>21758</v>
      </c>
      <c r="C21739" s="37">
        <v>1674.0</v>
      </c>
      <c r="D21739" s="37">
        <v>0.270609318996416</v>
      </c>
      <c r="E21739" s="37" t="s">
        <v>15</v>
      </c>
      <c r="F21739" s="37" t="s">
        <v>10</v>
      </c>
    </row>
    <row r="21740">
      <c r="A21740" s="36" t="str">
        <f t="shared" si="1"/>
        <v>Low Population-Impoverished</v>
      </c>
      <c r="B21740" s="35" t="s">
        <v>21759</v>
      </c>
      <c r="C21740" s="37">
        <v>195.0</v>
      </c>
      <c r="D21740" s="37">
        <v>0.584615384615385</v>
      </c>
      <c r="E21740" s="37" t="s">
        <v>16</v>
      </c>
      <c r="F21740" s="37" t="s">
        <v>12</v>
      </c>
    </row>
    <row r="21741">
      <c r="A21741" s="36" t="str">
        <f t="shared" si="1"/>
        <v>Medium Population-Middle Poverty</v>
      </c>
      <c r="B21741" s="35" t="s">
        <v>21760</v>
      </c>
      <c r="C21741" s="37">
        <v>1523.0</v>
      </c>
      <c r="D21741" s="37">
        <v>0.23768877216021</v>
      </c>
      <c r="E21741" s="37" t="s">
        <v>15</v>
      </c>
      <c r="F21741" s="37" t="s">
        <v>10</v>
      </c>
    </row>
    <row r="21742">
      <c r="A21742" s="36" t="str">
        <f t="shared" si="1"/>
        <v>Low Population-Low Poverty</v>
      </c>
      <c r="B21742" s="35" t="s">
        <v>21761</v>
      </c>
      <c r="C21742" s="37">
        <v>113.0</v>
      </c>
      <c r="D21742" s="37">
        <v>0.0176991150442478</v>
      </c>
      <c r="E21742" s="37" t="s">
        <v>16</v>
      </c>
      <c r="F21742" s="37" t="s">
        <v>9</v>
      </c>
    </row>
    <row r="21743">
      <c r="A21743" s="36" t="str">
        <f t="shared" si="1"/>
        <v>Medium Population-High Poverty</v>
      </c>
      <c r="B21743" s="35" t="s">
        <v>21762</v>
      </c>
      <c r="C21743" s="37">
        <v>3737.0</v>
      </c>
      <c r="D21743" s="37">
        <v>0.373829274819374</v>
      </c>
      <c r="E21743" s="37" t="s">
        <v>15</v>
      </c>
      <c r="F21743" s="37" t="s">
        <v>11</v>
      </c>
    </row>
    <row r="21744">
      <c r="A21744" s="36" t="str">
        <f t="shared" si="1"/>
        <v>Medium Population-Middle Poverty</v>
      </c>
      <c r="B21744" s="35" t="s">
        <v>21763</v>
      </c>
      <c r="C21744" s="37">
        <v>1071.0</v>
      </c>
      <c r="D21744" s="37">
        <v>0.300653594771242</v>
      </c>
      <c r="E21744" s="37" t="s">
        <v>15</v>
      </c>
      <c r="F21744" s="37" t="s">
        <v>10</v>
      </c>
    </row>
    <row r="21745">
      <c r="A21745" s="36" t="str">
        <f t="shared" si="1"/>
        <v>Low Population-Middle Poverty</v>
      </c>
      <c r="B21745" s="35" t="s">
        <v>21764</v>
      </c>
      <c r="C21745" s="37">
        <v>203.0</v>
      </c>
      <c r="D21745" s="37">
        <v>0.133004926108374</v>
      </c>
      <c r="E21745" s="37" t="s">
        <v>16</v>
      </c>
      <c r="F21745" s="37" t="s">
        <v>10</v>
      </c>
    </row>
    <row r="21746">
      <c r="A21746" s="36" t="str">
        <f t="shared" si="1"/>
        <v>Medium Population-Middle Poverty</v>
      </c>
      <c r="B21746" s="35" t="s">
        <v>21765</v>
      </c>
      <c r="C21746" s="37">
        <v>1142.0</v>
      </c>
      <c r="D21746" s="37">
        <v>0.10507880910683</v>
      </c>
      <c r="E21746" s="37" t="s">
        <v>15</v>
      </c>
      <c r="F21746" s="37" t="s">
        <v>10</v>
      </c>
    </row>
    <row r="21747">
      <c r="A21747" s="36" t="str">
        <f t="shared" si="1"/>
        <v>High Population-Middle Poverty</v>
      </c>
      <c r="B21747" s="35" t="s">
        <v>21766</v>
      </c>
      <c r="C21747" s="37">
        <v>11876.0</v>
      </c>
      <c r="D21747" s="37">
        <v>0.25</v>
      </c>
      <c r="E21747" s="37" t="s">
        <v>14</v>
      </c>
      <c r="F21747" s="37" t="s">
        <v>10</v>
      </c>
    </row>
    <row r="21748">
      <c r="A21748" s="36" t="str">
        <f t="shared" si="1"/>
        <v>Low Population-Impoverished</v>
      </c>
      <c r="B21748" s="35" t="s">
        <v>21767</v>
      </c>
      <c r="C21748" s="37">
        <v>170.0</v>
      </c>
      <c r="D21748" s="37">
        <v>0.735294117647059</v>
      </c>
      <c r="E21748" s="37" t="s">
        <v>16</v>
      </c>
      <c r="F21748" s="37" t="s">
        <v>12</v>
      </c>
    </row>
    <row r="21749">
      <c r="A21749" s="36" t="str">
        <f t="shared" si="1"/>
        <v>Medium Population-Middle Poverty</v>
      </c>
      <c r="B21749" s="35" t="s">
        <v>21768</v>
      </c>
      <c r="C21749" s="37">
        <v>1629.0</v>
      </c>
      <c r="D21749" s="37">
        <v>0.260282381829343</v>
      </c>
      <c r="E21749" s="37" t="s">
        <v>15</v>
      </c>
      <c r="F21749" s="37" t="s">
        <v>10</v>
      </c>
    </row>
    <row r="21750">
      <c r="A21750" s="36" t="str">
        <f t="shared" si="1"/>
        <v>Medium Population-Middle Poverty</v>
      </c>
      <c r="B21750" s="35" t="s">
        <v>21769</v>
      </c>
      <c r="C21750" s="37">
        <v>6097.0</v>
      </c>
      <c r="D21750" s="37">
        <v>0.229621125143513</v>
      </c>
      <c r="E21750" s="37" t="s">
        <v>15</v>
      </c>
      <c r="F21750" s="37" t="s">
        <v>10</v>
      </c>
    </row>
    <row r="21751">
      <c r="A21751" s="36" t="str">
        <f t="shared" si="1"/>
        <v>Low Population-Middle Poverty</v>
      </c>
      <c r="B21751" s="35" t="s">
        <v>21770</v>
      </c>
      <c r="C21751" s="37">
        <v>299.0</v>
      </c>
      <c r="D21751" s="37">
        <v>0.317725752508361</v>
      </c>
      <c r="E21751" s="37" t="s">
        <v>16</v>
      </c>
      <c r="F21751" s="37" t="s">
        <v>10</v>
      </c>
    </row>
    <row r="21752">
      <c r="A21752" s="36" t="str">
        <f t="shared" si="1"/>
        <v>Medium Population-Middle Poverty</v>
      </c>
      <c r="B21752" s="35" t="s">
        <v>21771</v>
      </c>
      <c r="C21752" s="37">
        <v>944.0</v>
      </c>
      <c r="D21752" s="37">
        <v>0.264830508474576</v>
      </c>
      <c r="E21752" s="37" t="s">
        <v>15</v>
      </c>
      <c r="F21752" s="37" t="s">
        <v>10</v>
      </c>
    </row>
    <row r="21753">
      <c r="A21753" s="36" t="str">
        <f t="shared" si="1"/>
        <v>Medium Population-High Poverty</v>
      </c>
      <c r="B21753" s="35" t="s">
        <v>21772</v>
      </c>
      <c r="C21753" s="37">
        <v>682.0</v>
      </c>
      <c r="D21753" s="37">
        <v>0.363636363636364</v>
      </c>
      <c r="E21753" s="37" t="s">
        <v>15</v>
      </c>
      <c r="F21753" s="37" t="s">
        <v>11</v>
      </c>
    </row>
    <row r="21754">
      <c r="A21754" s="36" t="str">
        <f t="shared" si="1"/>
        <v>Medium Population-Middle Poverty</v>
      </c>
      <c r="B21754" s="35" t="s">
        <v>21773</v>
      </c>
      <c r="C21754" s="37">
        <v>3271.0</v>
      </c>
      <c r="D21754" s="37">
        <v>0.246713543258942</v>
      </c>
      <c r="E21754" s="37" t="s">
        <v>15</v>
      </c>
      <c r="F21754" s="37" t="s">
        <v>10</v>
      </c>
    </row>
    <row r="21755">
      <c r="A21755" s="36" t="str">
        <f t="shared" si="1"/>
        <v>Medium Population-High Poverty</v>
      </c>
      <c r="B21755" s="35" t="s">
        <v>21774</v>
      </c>
      <c r="C21755" s="37">
        <v>974.0</v>
      </c>
      <c r="D21755" s="37">
        <v>0.449691991786448</v>
      </c>
      <c r="E21755" s="37" t="s">
        <v>15</v>
      </c>
      <c r="F21755" s="37" t="s">
        <v>11</v>
      </c>
    </row>
    <row r="21756">
      <c r="A21756" s="36" t="str">
        <f t="shared" si="1"/>
        <v>Medium Population-Middle Poverty</v>
      </c>
      <c r="B21756" s="35" t="s">
        <v>21775</v>
      </c>
      <c r="C21756" s="37">
        <v>4588.0</v>
      </c>
      <c r="D21756" s="37">
        <v>0.221665213600697</v>
      </c>
      <c r="E21756" s="37" t="s">
        <v>15</v>
      </c>
      <c r="F21756" s="37" t="s">
        <v>10</v>
      </c>
    </row>
    <row r="21757">
      <c r="A21757" s="36" t="str">
        <f t="shared" si="1"/>
        <v>Low Population-Middle Poverty</v>
      </c>
      <c r="B21757" s="35" t="s">
        <v>21776</v>
      </c>
      <c r="C21757" s="37">
        <v>370.0</v>
      </c>
      <c r="D21757" s="37">
        <v>0.218918918918919</v>
      </c>
      <c r="E21757" s="37" t="s">
        <v>16</v>
      </c>
      <c r="F21757" s="37" t="s">
        <v>10</v>
      </c>
    </row>
    <row r="21758">
      <c r="A21758" s="36" t="str">
        <f t="shared" si="1"/>
        <v>Medium Population-Middle Poverty</v>
      </c>
      <c r="B21758" s="35" t="s">
        <v>21777</v>
      </c>
      <c r="C21758" s="37">
        <v>2222.0</v>
      </c>
      <c r="D21758" s="37">
        <v>0.321332133213321</v>
      </c>
      <c r="E21758" s="37" t="s">
        <v>15</v>
      </c>
      <c r="F21758" s="37" t="s">
        <v>10</v>
      </c>
    </row>
    <row r="21759">
      <c r="A21759" s="36" t="str">
        <f t="shared" si="1"/>
        <v>Medium Population-Middle Poverty</v>
      </c>
      <c r="B21759" s="35" t="s">
        <v>21778</v>
      </c>
      <c r="C21759" s="37">
        <v>3589.0</v>
      </c>
      <c r="D21759" s="37">
        <v>0.251044859292282</v>
      </c>
      <c r="E21759" s="37" t="s">
        <v>15</v>
      </c>
      <c r="F21759" s="37" t="s">
        <v>10</v>
      </c>
    </row>
    <row r="21760">
      <c r="A21760" s="36" t="str">
        <f t="shared" si="1"/>
        <v>Low Population-High Poverty</v>
      </c>
      <c r="B21760" s="35" t="s">
        <v>21779</v>
      </c>
      <c r="C21760" s="37">
        <v>109.0</v>
      </c>
      <c r="D21760" s="37">
        <v>0.36697247706422</v>
      </c>
      <c r="E21760" s="37" t="s">
        <v>16</v>
      </c>
      <c r="F21760" s="37" t="s">
        <v>11</v>
      </c>
    </row>
    <row r="21761">
      <c r="A21761" s="36" t="str">
        <f t="shared" si="1"/>
        <v>Medium Population-Middle Poverty</v>
      </c>
      <c r="B21761" s="35" t="s">
        <v>21780</v>
      </c>
      <c r="C21761" s="37">
        <v>588.0</v>
      </c>
      <c r="D21761" s="37">
        <v>0.243197278911565</v>
      </c>
      <c r="E21761" s="37" t="s">
        <v>15</v>
      </c>
      <c r="F21761" s="37" t="s">
        <v>10</v>
      </c>
    </row>
    <row r="21762">
      <c r="A21762" s="36" t="str">
        <f t="shared" si="1"/>
        <v>Low Population-Middle Poverty</v>
      </c>
      <c r="B21762" s="35" t="s">
        <v>21781</v>
      </c>
      <c r="C21762" s="37">
        <v>145.0</v>
      </c>
      <c r="D21762" s="37">
        <v>0.248275862068966</v>
      </c>
      <c r="E21762" s="37" t="s">
        <v>16</v>
      </c>
      <c r="F21762" s="37" t="s">
        <v>10</v>
      </c>
    </row>
    <row r="21763">
      <c r="A21763" s="36" t="str">
        <f t="shared" si="1"/>
        <v>Low Population-Middle Poverty</v>
      </c>
      <c r="B21763" s="35" t="s">
        <v>21782</v>
      </c>
      <c r="C21763" s="37">
        <v>345.0</v>
      </c>
      <c r="D21763" s="37">
        <v>0.321739130434783</v>
      </c>
      <c r="E21763" s="37" t="s">
        <v>16</v>
      </c>
      <c r="F21763" s="37" t="s">
        <v>10</v>
      </c>
    </row>
    <row r="21764">
      <c r="A21764" s="36" t="str">
        <f t="shared" si="1"/>
        <v>High Population-Middle Poverty</v>
      </c>
      <c r="B21764" s="35" t="s">
        <v>21783</v>
      </c>
      <c r="C21764" s="37">
        <v>34178.0</v>
      </c>
      <c r="D21764" s="37">
        <v>0.222833401603371</v>
      </c>
      <c r="E21764" s="37" t="s">
        <v>14</v>
      </c>
      <c r="F21764" s="37" t="s">
        <v>10</v>
      </c>
    </row>
    <row r="21765">
      <c r="A21765" s="36" t="str">
        <f t="shared" si="1"/>
        <v>Medium Population-Middle Poverty</v>
      </c>
      <c r="B21765" s="35" t="s">
        <v>21784</v>
      </c>
      <c r="C21765" s="37">
        <v>1306.0</v>
      </c>
      <c r="D21765" s="37">
        <v>0.261102603369066</v>
      </c>
      <c r="E21765" s="37" t="s">
        <v>15</v>
      </c>
      <c r="F21765" s="37" t="s">
        <v>10</v>
      </c>
    </row>
    <row r="21766">
      <c r="A21766" s="36" t="str">
        <f t="shared" si="1"/>
        <v>Medium Population-Middle Poverty</v>
      </c>
      <c r="B21766" s="35" t="s">
        <v>21785</v>
      </c>
      <c r="C21766" s="37">
        <v>3276.0</v>
      </c>
      <c r="D21766" s="37">
        <v>0.321123321123321</v>
      </c>
      <c r="E21766" s="37" t="s">
        <v>15</v>
      </c>
      <c r="F21766" s="37" t="s">
        <v>10</v>
      </c>
    </row>
    <row r="21767">
      <c r="A21767" s="36" t="str">
        <f t="shared" si="1"/>
        <v>Low Population-Middle Poverty</v>
      </c>
      <c r="B21767" s="35" t="s">
        <v>21786</v>
      </c>
      <c r="C21767" s="37">
        <v>195.0</v>
      </c>
      <c r="D21767" s="37">
        <v>0.184615384615385</v>
      </c>
      <c r="E21767" s="37" t="s">
        <v>16</v>
      </c>
      <c r="F21767" s="37" t="s">
        <v>10</v>
      </c>
    </row>
    <row r="21768">
      <c r="A21768" s="36" t="str">
        <f t="shared" si="1"/>
        <v>Medium Population-Middle Poverty</v>
      </c>
      <c r="B21768" s="35" t="s">
        <v>21787</v>
      </c>
      <c r="C21768" s="37">
        <v>9628.0</v>
      </c>
      <c r="D21768" s="37">
        <v>0.252181138346489</v>
      </c>
      <c r="E21768" s="37" t="s">
        <v>15</v>
      </c>
      <c r="F21768" s="37" t="s">
        <v>10</v>
      </c>
    </row>
    <row r="21769">
      <c r="A21769" s="36" t="str">
        <f t="shared" si="1"/>
        <v>Medium Population-Middle Poverty</v>
      </c>
      <c r="B21769" s="35" t="s">
        <v>21788</v>
      </c>
      <c r="C21769" s="37">
        <v>875.0</v>
      </c>
      <c r="D21769" s="37">
        <v>0.125714285714286</v>
      </c>
      <c r="E21769" s="37" t="s">
        <v>15</v>
      </c>
      <c r="F21769" s="37" t="s">
        <v>10</v>
      </c>
    </row>
    <row r="21770">
      <c r="A21770" s="36" t="str">
        <f t="shared" si="1"/>
        <v>Medium Population-Middle Poverty</v>
      </c>
      <c r="B21770" s="35" t="s">
        <v>21789</v>
      </c>
      <c r="C21770" s="37">
        <v>2523.0</v>
      </c>
      <c r="D21770" s="37">
        <v>0.125644074514467</v>
      </c>
      <c r="E21770" s="37" t="s">
        <v>15</v>
      </c>
      <c r="F21770" s="37" t="s">
        <v>10</v>
      </c>
    </row>
    <row r="21771">
      <c r="A21771" s="36" t="str">
        <f t="shared" si="1"/>
        <v>Medium Population-High Poverty</v>
      </c>
      <c r="B21771" s="35" t="s">
        <v>21790</v>
      </c>
      <c r="C21771" s="37">
        <v>1458.0</v>
      </c>
      <c r="D21771" s="37">
        <v>0.340877914951989</v>
      </c>
      <c r="E21771" s="37" t="s">
        <v>15</v>
      </c>
      <c r="F21771" s="37" t="s">
        <v>11</v>
      </c>
    </row>
    <row r="21772">
      <c r="A21772" s="36" t="str">
        <f t="shared" si="1"/>
        <v>Medium Population-Middle Poverty</v>
      </c>
      <c r="B21772" s="35" t="s">
        <v>21791</v>
      </c>
      <c r="C21772" s="37">
        <v>1322.0</v>
      </c>
      <c r="D21772" s="37">
        <v>0.159606656580938</v>
      </c>
      <c r="E21772" s="37" t="s">
        <v>15</v>
      </c>
      <c r="F21772" s="37" t="s">
        <v>10</v>
      </c>
    </row>
    <row r="21773">
      <c r="A21773" s="36" t="str">
        <f t="shared" si="1"/>
        <v>Low Population-Low Poverty</v>
      </c>
      <c r="B21773" s="35" t="s">
        <v>21792</v>
      </c>
      <c r="C21773" s="37">
        <v>172.0</v>
      </c>
      <c r="D21773" s="37">
        <v>0.0813953488372093</v>
      </c>
      <c r="E21773" s="37" t="s">
        <v>16</v>
      </c>
      <c r="F21773" s="37" t="s">
        <v>9</v>
      </c>
    </row>
    <row r="21774">
      <c r="A21774" s="36" t="str">
        <f t="shared" si="1"/>
        <v>Medium Population-Middle Poverty</v>
      </c>
      <c r="B21774" s="35" t="s">
        <v>21793</v>
      </c>
      <c r="C21774" s="37">
        <v>706.0</v>
      </c>
      <c r="D21774" s="37">
        <v>0.225212464589235</v>
      </c>
      <c r="E21774" s="37" t="s">
        <v>15</v>
      </c>
      <c r="F21774" s="37" t="s">
        <v>10</v>
      </c>
    </row>
    <row r="21775">
      <c r="A21775" s="36" t="str">
        <f t="shared" si="1"/>
        <v>Medium Population-Middle Poverty</v>
      </c>
      <c r="B21775" s="35" t="s">
        <v>21794</v>
      </c>
      <c r="C21775" s="37">
        <v>527.0</v>
      </c>
      <c r="D21775" s="37">
        <v>0.25426944971537</v>
      </c>
      <c r="E21775" s="37" t="s">
        <v>15</v>
      </c>
      <c r="F21775" s="37" t="s">
        <v>10</v>
      </c>
    </row>
    <row r="21776">
      <c r="A21776" s="36" t="str">
        <f t="shared" si="1"/>
        <v>Medium Population-Middle Poverty</v>
      </c>
      <c r="B21776" s="35" t="s">
        <v>21795</v>
      </c>
      <c r="C21776" s="37">
        <v>1503.0</v>
      </c>
      <c r="D21776" s="37">
        <v>0.190951430472389</v>
      </c>
      <c r="E21776" s="37" t="s">
        <v>15</v>
      </c>
      <c r="F21776" s="37" t="s">
        <v>10</v>
      </c>
    </row>
    <row r="21777">
      <c r="A21777" s="36" t="str">
        <f t="shared" si="1"/>
        <v>Medium Population-Middle Poverty</v>
      </c>
      <c r="B21777" s="35" t="s">
        <v>21796</v>
      </c>
      <c r="C21777" s="37">
        <v>1275.0</v>
      </c>
      <c r="D21777" s="37">
        <v>0.177254901960784</v>
      </c>
      <c r="E21777" s="37" t="s">
        <v>15</v>
      </c>
      <c r="F21777" s="37" t="s">
        <v>10</v>
      </c>
    </row>
    <row r="21778">
      <c r="A21778" s="36" t="str">
        <f t="shared" si="1"/>
        <v>Low Population-Impoverished</v>
      </c>
      <c r="B21778" s="35" t="s">
        <v>21797</v>
      </c>
      <c r="C21778" s="37">
        <v>144.0</v>
      </c>
      <c r="D21778" s="37">
        <v>0.513888888888889</v>
      </c>
      <c r="E21778" s="37" t="s">
        <v>16</v>
      </c>
      <c r="F21778" s="37" t="s">
        <v>12</v>
      </c>
    </row>
    <row r="21779">
      <c r="A21779" s="36" t="str">
        <f t="shared" si="1"/>
        <v>Low Population-Middle Poverty</v>
      </c>
      <c r="B21779" s="35" t="s">
        <v>21798</v>
      </c>
      <c r="C21779" s="37">
        <v>447.0</v>
      </c>
      <c r="D21779" s="37">
        <v>0.239373601789709</v>
      </c>
      <c r="E21779" s="37" t="s">
        <v>16</v>
      </c>
      <c r="F21779" s="37" t="s">
        <v>10</v>
      </c>
    </row>
    <row r="21780">
      <c r="A21780" s="36" t="str">
        <f t="shared" si="1"/>
        <v>Medium Population-High Poverty</v>
      </c>
      <c r="B21780" s="35" t="s">
        <v>21799</v>
      </c>
      <c r="C21780" s="37">
        <v>1754.0</v>
      </c>
      <c r="D21780" s="37">
        <v>0.342075256556442</v>
      </c>
      <c r="E21780" s="37" t="s">
        <v>15</v>
      </c>
      <c r="F21780" s="37" t="s">
        <v>11</v>
      </c>
    </row>
    <row r="21781">
      <c r="A21781" s="36" t="str">
        <f t="shared" si="1"/>
        <v>Medium Population-High Poverty</v>
      </c>
      <c r="B21781" s="35" t="s">
        <v>21800</v>
      </c>
      <c r="C21781" s="37">
        <v>720.0</v>
      </c>
      <c r="D21781" s="37">
        <v>0.394444444444444</v>
      </c>
      <c r="E21781" s="37" t="s">
        <v>15</v>
      </c>
      <c r="F21781" s="37" t="s">
        <v>11</v>
      </c>
    </row>
    <row r="21782">
      <c r="A21782" s="36" t="str">
        <f t="shared" si="1"/>
        <v>Low Population-Middle Poverty</v>
      </c>
      <c r="B21782" s="35" t="s">
        <v>21801</v>
      </c>
      <c r="C21782" s="37">
        <v>188.0</v>
      </c>
      <c r="D21782" s="37">
        <v>0.292553191489362</v>
      </c>
      <c r="E21782" s="37" t="s">
        <v>16</v>
      </c>
      <c r="F21782" s="37" t="s">
        <v>10</v>
      </c>
    </row>
    <row r="21783">
      <c r="A21783" s="36" t="str">
        <f t="shared" si="1"/>
        <v>Medium Population-Low Poverty</v>
      </c>
      <c r="B21783" s="35" t="s">
        <v>21802</v>
      </c>
      <c r="C21783" s="37">
        <v>1399.0</v>
      </c>
      <c r="D21783" s="37">
        <v>0.0771979985704074</v>
      </c>
      <c r="E21783" s="37" t="s">
        <v>15</v>
      </c>
      <c r="F21783" s="37" t="s">
        <v>9</v>
      </c>
    </row>
    <row r="21784">
      <c r="A21784" s="36" t="str">
        <f t="shared" si="1"/>
        <v>Medium Population-Middle Poverty</v>
      </c>
      <c r="B21784" s="35" t="s">
        <v>21803</v>
      </c>
      <c r="C21784" s="37">
        <v>5788.0</v>
      </c>
      <c r="D21784" s="37">
        <v>0.269350380096752</v>
      </c>
      <c r="E21784" s="37" t="s">
        <v>15</v>
      </c>
      <c r="F21784" s="37" t="s">
        <v>10</v>
      </c>
    </row>
    <row r="21785">
      <c r="A21785" s="36" t="str">
        <f t="shared" si="1"/>
        <v>Medium Population-Middle Poverty</v>
      </c>
      <c r="B21785" s="35" t="s">
        <v>21804</v>
      </c>
      <c r="C21785" s="37">
        <v>2845.0</v>
      </c>
      <c r="D21785" s="37">
        <v>0.117047451669596</v>
      </c>
      <c r="E21785" s="37" t="s">
        <v>15</v>
      </c>
      <c r="F21785" s="37" t="s">
        <v>10</v>
      </c>
    </row>
    <row r="21786">
      <c r="A21786" s="36" t="str">
        <f t="shared" si="1"/>
        <v>Medium Population-Middle Poverty</v>
      </c>
      <c r="B21786" s="35" t="s">
        <v>21805</v>
      </c>
      <c r="C21786" s="37">
        <v>1631.0</v>
      </c>
      <c r="D21786" s="37">
        <v>0.133047210300429</v>
      </c>
      <c r="E21786" s="37" t="s">
        <v>15</v>
      </c>
      <c r="F21786" s="37" t="s">
        <v>10</v>
      </c>
    </row>
    <row r="21787">
      <c r="A21787" s="36" t="str">
        <f t="shared" si="1"/>
        <v>Low Population-Middle Poverty</v>
      </c>
      <c r="B21787" s="35" t="s">
        <v>21806</v>
      </c>
      <c r="C21787" s="37">
        <v>272.0</v>
      </c>
      <c r="D21787" s="37">
        <v>0.1875</v>
      </c>
      <c r="E21787" s="37" t="s">
        <v>16</v>
      </c>
      <c r="F21787" s="37" t="s">
        <v>10</v>
      </c>
    </row>
    <row r="21788">
      <c r="A21788" s="36" t="str">
        <f t="shared" si="1"/>
        <v>Medium Population-Middle Poverty</v>
      </c>
      <c r="B21788" s="35" t="s">
        <v>21807</v>
      </c>
      <c r="C21788" s="37">
        <v>559.0</v>
      </c>
      <c r="D21788" s="37">
        <v>0.298747763864043</v>
      </c>
      <c r="E21788" s="37" t="s">
        <v>15</v>
      </c>
      <c r="F21788" s="37" t="s">
        <v>10</v>
      </c>
    </row>
    <row r="21789">
      <c r="A21789" s="36" t="str">
        <f t="shared" si="1"/>
        <v>Medium Population-Middle Poverty</v>
      </c>
      <c r="B21789" s="35" t="s">
        <v>21808</v>
      </c>
      <c r="C21789" s="37">
        <v>3270.0</v>
      </c>
      <c r="D21789" s="37">
        <v>0.196024464831804</v>
      </c>
      <c r="E21789" s="37" t="s">
        <v>15</v>
      </c>
      <c r="F21789" s="37" t="s">
        <v>10</v>
      </c>
    </row>
    <row r="21790">
      <c r="A21790" s="36" t="str">
        <f t="shared" si="1"/>
        <v>Medium Population-Middle Poverty</v>
      </c>
      <c r="B21790" s="35" t="s">
        <v>21809</v>
      </c>
      <c r="C21790" s="37">
        <v>2324.0</v>
      </c>
      <c r="D21790" s="37">
        <v>0.280981067125645</v>
      </c>
      <c r="E21790" s="37" t="s">
        <v>15</v>
      </c>
      <c r="F21790" s="37" t="s">
        <v>10</v>
      </c>
    </row>
    <row r="21791">
      <c r="A21791" s="36" t="str">
        <f t="shared" si="1"/>
        <v>Medium Population-Middle Poverty</v>
      </c>
      <c r="B21791" s="35" t="s">
        <v>21810</v>
      </c>
      <c r="C21791" s="37">
        <v>1686.0</v>
      </c>
      <c r="D21791" s="37">
        <v>0.214709371293001</v>
      </c>
      <c r="E21791" s="37" t="s">
        <v>15</v>
      </c>
      <c r="F21791" s="37" t="s">
        <v>10</v>
      </c>
    </row>
    <row r="21792">
      <c r="A21792" s="36" t="str">
        <f t="shared" si="1"/>
        <v>Medium Population-Low Poverty</v>
      </c>
      <c r="B21792" s="35" t="s">
        <v>21811</v>
      </c>
      <c r="C21792" s="37">
        <v>619.0</v>
      </c>
      <c r="D21792" s="37">
        <v>0.0678513731825525</v>
      </c>
      <c r="E21792" s="37" t="s">
        <v>15</v>
      </c>
      <c r="F21792" s="37" t="s">
        <v>9</v>
      </c>
    </row>
    <row r="21793">
      <c r="A21793" s="36" t="str">
        <f t="shared" si="1"/>
        <v>Medium Population-Middle Poverty</v>
      </c>
      <c r="B21793" s="35" t="s">
        <v>21812</v>
      </c>
      <c r="C21793" s="37">
        <v>3237.0</v>
      </c>
      <c r="D21793" s="37">
        <v>0.105962310781588</v>
      </c>
      <c r="E21793" s="37" t="s">
        <v>15</v>
      </c>
      <c r="F21793" s="37" t="s">
        <v>10</v>
      </c>
    </row>
    <row r="21794">
      <c r="A21794" s="36" t="str">
        <f t="shared" si="1"/>
        <v>High Population-Low Poverty</v>
      </c>
      <c r="B21794" s="35" t="s">
        <v>21813</v>
      </c>
      <c r="C21794" s="37">
        <v>27007.0</v>
      </c>
      <c r="D21794" s="37">
        <v>0.0943459103195468</v>
      </c>
      <c r="E21794" s="37" t="s">
        <v>14</v>
      </c>
      <c r="F21794" s="37" t="s">
        <v>9</v>
      </c>
    </row>
    <row r="21795">
      <c r="A21795" s="36" t="str">
        <f t="shared" si="1"/>
        <v>High Population-Low Poverty</v>
      </c>
      <c r="B21795" s="35" t="s">
        <v>21814</v>
      </c>
      <c r="C21795" s="37">
        <v>24898.0</v>
      </c>
      <c r="D21795" s="37">
        <v>0.0593220338983051</v>
      </c>
      <c r="E21795" s="37" t="s">
        <v>14</v>
      </c>
      <c r="F21795" s="37" t="s">
        <v>9</v>
      </c>
    </row>
    <row r="21796">
      <c r="A21796" s="36" t="str">
        <f t="shared" si="1"/>
        <v>High Population-Low Poverty</v>
      </c>
      <c r="B21796" s="35" t="s">
        <v>21815</v>
      </c>
      <c r="C21796" s="37">
        <v>31100.0</v>
      </c>
      <c r="D21796" s="37">
        <v>0.0922829581993569</v>
      </c>
      <c r="E21796" s="37" t="s">
        <v>14</v>
      </c>
      <c r="F21796" s="37" t="s">
        <v>9</v>
      </c>
    </row>
    <row r="21797">
      <c r="A21797" s="36" t="str">
        <f t="shared" si="1"/>
        <v>Medium Population-Middle Poverty</v>
      </c>
      <c r="B21797" s="35" t="s">
        <v>21816</v>
      </c>
      <c r="C21797" s="37">
        <v>4800.0</v>
      </c>
      <c r="D21797" s="37">
        <v>0.136041666666667</v>
      </c>
      <c r="E21797" s="37" t="s">
        <v>15</v>
      </c>
      <c r="F21797" s="37" t="s">
        <v>10</v>
      </c>
    </row>
    <row r="21798">
      <c r="A21798" s="36" t="str">
        <f t="shared" si="1"/>
        <v>Medium Population-Low Poverty</v>
      </c>
      <c r="B21798" s="35" t="s">
        <v>21817</v>
      </c>
      <c r="C21798" s="37">
        <v>520.0</v>
      </c>
      <c r="D21798" s="37">
        <v>0.0846153846153846</v>
      </c>
      <c r="E21798" s="37" t="s">
        <v>15</v>
      </c>
      <c r="F21798" s="37" t="s">
        <v>9</v>
      </c>
    </row>
    <row r="21799">
      <c r="A21799" s="36" t="str">
        <f t="shared" si="1"/>
        <v>Medium Population-Low Poverty</v>
      </c>
      <c r="B21799" s="35" t="s">
        <v>21818</v>
      </c>
      <c r="C21799" s="37">
        <v>915.0</v>
      </c>
      <c r="D21799" s="37">
        <v>0.0557377049180328</v>
      </c>
      <c r="E21799" s="37" t="s">
        <v>15</v>
      </c>
      <c r="F21799" s="37" t="s">
        <v>9</v>
      </c>
    </row>
    <row r="21800">
      <c r="A21800" s="36" t="str">
        <f t="shared" si="1"/>
        <v>Medium Population-Low Poverty</v>
      </c>
      <c r="B21800" s="35" t="s">
        <v>21819</v>
      </c>
      <c r="C21800" s="37">
        <v>2394.0</v>
      </c>
      <c r="D21800" s="37">
        <v>0.0651629072681704</v>
      </c>
      <c r="E21800" s="37" t="s">
        <v>15</v>
      </c>
      <c r="F21800" s="37" t="s">
        <v>9</v>
      </c>
    </row>
    <row r="21801">
      <c r="A21801" s="36" t="str">
        <f t="shared" si="1"/>
        <v>Medium Population-Middle Poverty</v>
      </c>
      <c r="B21801" s="35" t="s">
        <v>21820</v>
      </c>
      <c r="C21801" s="37">
        <v>3665.0</v>
      </c>
      <c r="D21801" s="37">
        <v>0.119508867667121</v>
      </c>
      <c r="E21801" s="37" t="s">
        <v>15</v>
      </c>
      <c r="F21801" s="37" t="s">
        <v>10</v>
      </c>
    </row>
    <row r="21802">
      <c r="A21802" s="36" t="str">
        <f t="shared" si="1"/>
        <v>Medium Population-Low Poverty</v>
      </c>
      <c r="B21802" s="35" t="s">
        <v>21821</v>
      </c>
      <c r="C21802" s="37">
        <v>597.0</v>
      </c>
      <c r="D21802" s="37">
        <v>0.0586264656616415</v>
      </c>
      <c r="E21802" s="37" t="s">
        <v>15</v>
      </c>
      <c r="F21802" s="37" t="s">
        <v>9</v>
      </c>
    </row>
    <row r="21803">
      <c r="A21803" s="36" t="str">
        <f t="shared" si="1"/>
        <v>Low Population-Middle Poverty</v>
      </c>
      <c r="B21803" s="35" t="s">
        <v>21822</v>
      </c>
      <c r="C21803" s="37">
        <v>150.0</v>
      </c>
      <c r="D21803" s="37">
        <v>0.14</v>
      </c>
      <c r="E21803" s="37" t="s">
        <v>16</v>
      </c>
      <c r="F21803" s="37" t="s">
        <v>10</v>
      </c>
    </row>
    <row r="21804">
      <c r="A21804" s="36" t="str">
        <f t="shared" si="1"/>
        <v>High Population-Middle Poverty</v>
      </c>
      <c r="B21804" s="35" t="s">
        <v>21823</v>
      </c>
      <c r="C21804" s="37">
        <v>16575.0</v>
      </c>
      <c r="D21804" s="37">
        <v>0.127722473604827</v>
      </c>
      <c r="E21804" s="37" t="s">
        <v>14</v>
      </c>
      <c r="F21804" s="37" t="s">
        <v>10</v>
      </c>
    </row>
    <row r="21805">
      <c r="A21805" s="36" t="str">
        <f t="shared" si="1"/>
        <v>High Population-Low Poverty</v>
      </c>
      <c r="B21805" s="35" t="s">
        <v>21824</v>
      </c>
      <c r="C21805" s="37">
        <v>17655.0</v>
      </c>
      <c r="D21805" s="37">
        <v>0.0571509487397338</v>
      </c>
      <c r="E21805" s="37" t="s">
        <v>14</v>
      </c>
      <c r="F21805" s="37" t="s">
        <v>9</v>
      </c>
    </row>
    <row r="21806">
      <c r="A21806" s="36" t="str">
        <f t="shared" si="1"/>
        <v>High Population-Middle Poverty</v>
      </c>
      <c r="B21806" s="35" t="s">
        <v>21825</v>
      </c>
      <c r="C21806" s="37">
        <v>24911.0</v>
      </c>
      <c r="D21806" s="37">
        <v>0.150656336558147</v>
      </c>
      <c r="E21806" s="37" t="s">
        <v>14</v>
      </c>
      <c r="F21806" s="37" t="s">
        <v>10</v>
      </c>
    </row>
    <row r="21807">
      <c r="A21807" s="36" t="str">
        <f t="shared" si="1"/>
        <v>Medium Population-Low Poverty</v>
      </c>
      <c r="B21807" s="35" t="s">
        <v>21826</v>
      </c>
      <c r="C21807" s="37">
        <v>8720.0</v>
      </c>
      <c r="D21807" s="37">
        <v>0.0411697247706422</v>
      </c>
      <c r="E21807" s="37" t="s">
        <v>15</v>
      </c>
      <c r="F21807" s="37" t="s">
        <v>9</v>
      </c>
    </row>
    <row r="21808">
      <c r="A21808" s="36" t="str">
        <f t="shared" si="1"/>
        <v>Medium Population-Middle Poverty</v>
      </c>
      <c r="B21808" s="35" t="s">
        <v>21827</v>
      </c>
      <c r="C21808" s="37">
        <v>1104.0</v>
      </c>
      <c r="D21808" s="37">
        <v>0.206521739130435</v>
      </c>
      <c r="E21808" s="37" t="s">
        <v>15</v>
      </c>
      <c r="F21808" s="37" t="s">
        <v>10</v>
      </c>
    </row>
    <row r="21809">
      <c r="A21809" s="36" t="str">
        <f t="shared" si="1"/>
        <v>Low Population-Middle Poverty</v>
      </c>
      <c r="B21809" s="35" t="s">
        <v>21828</v>
      </c>
      <c r="C21809" s="37">
        <v>302.0</v>
      </c>
      <c r="D21809" s="37">
        <v>0.278145695364238</v>
      </c>
      <c r="E21809" s="37" t="s">
        <v>16</v>
      </c>
      <c r="F21809" s="37" t="s">
        <v>10</v>
      </c>
    </row>
    <row r="21810">
      <c r="A21810" s="36" t="str">
        <f t="shared" si="1"/>
        <v>Medium Population-Middle Poverty</v>
      </c>
      <c r="B21810" s="35" t="s">
        <v>21829</v>
      </c>
      <c r="C21810" s="37">
        <v>5900.0</v>
      </c>
      <c r="D21810" s="37">
        <v>0.178983050847458</v>
      </c>
      <c r="E21810" s="37" t="s">
        <v>15</v>
      </c>
      <c r="F21810" s="37" t="s">
        <v>10</v>
      </c>
    </row>
    <row r="21811">
      <c r="A21811" s="36" t="str">
        <f t="shared" si="1"/>
        <v>Medium Population-Middle Poverty</v>
      </c>
      <c r="B21811" s="35" t="s">
        <v>21830</v>
      </c>
      <c r="C21811" s="37">
        <v>6385.0</v>
      </c>
      <c r="D21811" s="37">
        <v>0.136570086139389</v>
      </c>
      <c r="E21811" s="37" t="s">
        <v>15</v>
      </c>
      <c r="F21811" s="37" t="s">
        <v>10</v>
      </c>
    </row>
    <row r="21812">
      <c r="A21812" s="36" t="str">
        <f t="shared" si="1"/>
        <v>Medium Population-Low Poverty</v>
      </c>
      <c r="B21812" s="35" t="s">
        <v>21831</v>
      </c>
      <c r="C21812" s="37">
        <v>4203.0</v>
      </c>
      <c r="D21812" s="37">
        <v>0.033071615512729</v>
      </c>
      <c r="E21812" s="37" t="s">
        <v>15</v>
      </c>
      <c r="F21812" s="37" t="s">
        <v>9</v>
      </c>
    </row>
    <row r="21813">
      <c r="A21813" s="36" t="str">
        <f t="shared" si="1"/>
        <v>High Population-Middle Poverty</v>
      </c>
      <c r="B21813" s="35" t="s">
        <v>21832</v>
      </c>
      <c r="C21813" s="37">
        <v>22185.0</v>
      </c>
      <c r="D21813" s="37">
        <v>0.200631057020509</v>
      </c>
      <c r="E21813" s="37" t="s">
        <v>14</v>
      </c>
      <c r="F21813" s="37" t="s">
        <v>10</v>
      </c>
    </row>
    <row r="21814">
      <c r="A21814" s="36" t="str">
        <f t="shared" si="1"/>
        <v>High Population-Middle Poverty</v>
      </c>
      <c r="B21814" s="35" t="s">
        <v>21833</v>
      </c>
      <c r="C21814" s="37">
        <v>20273.0</v>
      </c>
      <c r="D21814" s="37">
        <v>0.154688501948404</v>
      </c>
      <c r="E21814" s="37" t="s">
        <v>14</v>
      </c>
      <c r="F21814" s="37" t="s">
        <v>10</v>
      </c>
    </row>
    <row r="21815">
      <c r="A21815" s="36" t="str">
        <f t="shared" si="1"/>
        <v>Medium Population-Middle Poverty</v>
      </c>
      <c r="B21815" s="35" t="s">
        <v>21834</v>
      </c>
      <c r="C21815" s="37">
        <v>5365.0</v>
      </c>
      <c r="D21815" s="37">
        <v>0.301770736253495</v>
      </c>
      <c r="E21815" s="37" t="s">
        <v>15</v>
      </c>
      <c r="F21815" s="37" t="s">
        <v>10</v>
      </c>
    </row>
    <row r="21816">
      <c r="A21816" s="36" t="str">
        <f t="shared" si="1"/>
        <v>Medium Population-Middle Poverty</v>
      </c>
      <c r="B21816" s="35" t="s">
        <v>21835</v>
      </c>
      <c r="C21816" s="37">
        <v>3445.0</v>
      </c>
      <c r="D21816" s="37">
        <v>0.190420899854862</v>
      </c>
      <c r="E21816" s="37" t="s">
        <v>15</v>
      </c>
      <c r="F21816" s="37" t="s">
        <v>10</v>
      </c>
    </row>
    <row r="21817">
      <c r="A21817" s="36" t="str">
        <f t="shared" si="1"/>
        <v>High Population-Low Poverty</v>
      </c>
      <c r="B21817" s="35" t="s">
        <v>21836</v>
      </c>
      <c r="C21817" s="37">
        <v>33388.0</v>
      </c>
      <c r="D21817" s="37">
        <v>0.0879657361926441</v>
      </c>
      <c r="E21817" s="37" t="s">
        <v>14</v>
      </c>
      <c r="F21817" s="37" t="s">
        <v>9</v>
      </c>
    </row>
    <row r="21818">
      <c r="A21818" s="36" t="str">
        <f t="shared" si="1"/>
        <v>High Population-Middle Poverty</v>
      </c>
      <c r="B21818" s="35" t="s">
        <v>21837</v>
      </c>
      <c r="C21818" s="37">
        <v>16829.0</v>
      </c>
      <c r="D21818" s="37">
        <v>0.182482619288134</v>
      </c>
      <c r="E21818" s="37" t="s">
        <v>14</v>
      </c>
      <c r="F21818" s="37" t="s">
        <v>10</v>
      </c>
    </row>
    <row r="21819">
      <c r="A21819" s="36" t="str">
        <f t="shared" si="1"/>
        <v>High Population-Low Poverty</v>
      </c>
      <c r="B21819" s="35" t="s">
        <v>21838</v>
      </c>
      <c r="C21819" s="37">
        <v>14037.0</v>
      </c>
      <c r="D21819" s="37">
        <v>0.0976704424022227</v>
      </c>
      <c r="E21819" s="37" t="s">
        <v>14</v>
      </c>
      <c r="F21819" s="37" t="s">
        <v>9</v>
      </c>
    </row>
    <row r="21820">
      <c r="A21820" s="36" t="str">
        <f t="shared" si="1"/>
        <v>Medium Population-Middle Poverty</v>
      </c>
      <c r="B21820" s="35" t="s">
        <v>21839</v>
      </c>
      <c r="C21820" s="37">
        <v>7043.0</v>
      </c>
      <c r="D21820" s="37">
        <v>0.101945193809456</v>
      </c>
      <c r="E21820" s="37" t="s">
        <v>15</v>
      </c>
      <c r="F21820" s="37" t="s">
        <v>10</v>
      </c>
    </row>
    <row r="21821">
      <c r="A21821" s="36" t="str">
        <f t="shared" si="1"/>
        <v>High Population-Low Poverty</v>
      </c>
      <c r="B21821" s="35" t="s">
        <v>21840</v>
      </c>
      <c r="C21821" s="37">
        <v>14254.0</v>
      </c>
      <c r="D21821" s="37">
        <v>0.0311491511154764</v>
      </c>
      <c r="E21821" s="37" t="s">
        <v>14</v>
      </c>
      <c r="F21821" s="37" t="s">
        <v>9</v>
      </c>
    </row>
    <row r="21822">
      <c r="A21822" s="36" t="str">
        <f t="shared" si="1"/>
        <v>Medium Population-Low Poverty</v>
      </c>
      <c r="B21822" s="35" t="s">
        <v>21841</v>
      </c>
      <c r="C21822" s="37">
        <v>3004.0</v>
      </c>
      <c r="D21822" s="37">
        <v>0.0426098535286285</v>
      </c>
      <c r="E21822" s="37" t="s">
        <v>15</v>
      </c>
      <c r="F21822" s="37" t="s">
        <v>9</v>
      </c>
    </row>
    <row r="21823">
      <c r="A21823" s="36" t="str">
        <f t="shared" si="1"/>
        <v>Medium Population-Middle Poverty</v>
      </c>
      <c r="B21823" s="35" t="s">
        <v>21842</v>
      </c>
      <c r="C21823" s="37">
        <v>5873.0</v>
      </c>
      <c r="D21823" s="37">
        <v>0.105057040694705</v>
      </c>
      <c r="E21823" s="37" t="s">
        <v>15</v>
      </c>
      <c r="F21823" s="37" t="s">
        <v>10</v>
      </c>
    </row>
    <row r="21824">
      <c r="A21824" s="36" t="str">
        <f t="shared" si="1"/>
        <v>High Population-Low Poverty</v>
      </c>
      <c r="B21824" s="35" t="s">
        <v>21843</v>
      </c>
      <c r="C21824" s="37">
        <v>20570.0</v>
      </c>
      <c r="D21824" s="37">
        <v>0.0905687894992708</v>
      </c>
      <c r="E21824" s="37" t="s">
        <v>14</v>
      </c>
      <c r="F21824" s="37" t="s">
        <v>9</v>
      </c>
    </row>
    <row r="21825">
      <c r="A21825" s="36" t="str">
        <f t="shared" si="1"/>
        <v>High Population-Low Poverty</v>
      </c>
      <c r="B21825" s="35" t="s">
        <v>21844</v>
      </c>
      <c r="C21825" s="37">
        <v>17540.0</v>
      </c>
      <c r="D21825" s="37">
        <v>0.0282782212086659</v>
      </c>
      <c r="E21825" s="37" t="s">
        <v>14</v>
      </c>
      <c r="F21825" s="37" t="s">
        <v>9</v>
      </c>
    </row>
    <row r="21826">
      <c r="A21826" s="36" t="str">
        <f t="shared" si="1"/>
        <v>Low Population-Low Poverty</v>
      </c>
      <c r="B21826" s="35" t="s">
        <v>21845</v>
      </c>
      <c r="C21826" s="37">
        <v>9.0</v>
      </c>
      <c r="D21826" s="37">
        <v>0.0</v>
      </c>
      <c r="E21826" s="37" t="s">
        <v>16</v>
      </c>
      <c r="F21826" s="37" t="s">
        <v>9</v>
      </c>
    </row>
    <row r="21827">
      <c r="A21827" s="36" t="str">
        <f t="shared" si="1"/>
        <v>Low Population-Low Poverty</v>
      </c>
      <c r="B21827" s="35" t="s">
        <v>21846</v>
      </c>
      <c r="C21827" s="37">
        <v>38.0</v>
      </c>
      <c r="D21827" s="37">
        <v>0.0526315789473684</v>
      </c>
      <c r="E21827" s="37" t="s">
        <v>16</v>
      </c>
      <c r="F21827" s="37" t="s">
        <v>9</v>
      </c>
    </row>
    <row r="21828">
      <c r="A21828" s="36" t="str">
        <f t="shared" si="1"/>
        <v>Medium Population-Middle Poverty</v>
      </c>
      <c r="B21828" s="35" t="s">
        <v>21847</v>
      </c>
      <c r="C21828" s="37">
        <v>5295.0</v>
      </c>
      <c r="D21828" s="37">
        <v>0.12766761095373</v>
      </c>
      <c r="E21828" s="37" t="s">
        <v>15</v>
      </c>
      <c r="F21828" s="37" t="s">
        <v>10</v>
      </c>
    </row>
    <row r="21829">
      <c r="A21829" s="36" t="str">
        <f t="shared" si="1"/>
        <v>High Population-Low Poverty</v>
      </c>
      <c r="B21829" s="35" t="s">
        <v>21848</v>
      </c>
      <c r="C21829" s="37">
        <v>36917.0</v>
      </c>
      <c r="D21829" s="37">
        <v>0.0671506352087114</v>
      </c>
      <c r="E21829" s="37" t="s">
        <v>14</v>
      </c>
      <c r="F21829" s="37" t="s">
        <v>9</v>
      </c>
    </row>
    <row r="21830">
      <c r="A21830" s="36" t="str">
        <f t="shared" si="1"/>
        <v>Medium Population-Low Poverty</v>
      </c>
      <c r="B21830" s="35" t="s">
        <v>21849</v>
      </c>
      <c r="C21830" s="37">
        <v>3411.0</v>
      </c>
      <c r="D21830" s="37">
        <v>0.0469070653767224</v>
      </c>
      <c r="E21830" s="37" t="s">
        <v>15</v>
      </c>
      <c r="F21830" s="37" t="s">
        <v>9</v>
      </c>
    </row>
    <row r="21831">
      <c r="A21831" s="36" t="str">
        <f t="shared" si="1"/>
        <v>Medium Population-Middle Poverty</v>
      </c>
      <c r="B21831" s="35" t="s">
        <v>21850</v>
      </c>
      <c r="C21831" s="37">
        <v>547.0</v>
      </c>
      <c r="D21831" s="37">
        <v>0.138939670932358</v>
      </c>
      <c r="E21831" s="37" t="s">
        <v>15</v>
      </c>
      <c r="F21831" s="37" t="s">
        <v>10</v>
      </c>
    </row>
    <row r="21832">
      <c r="A21832" s="36" t="str">
        <f t="shared" si="1"/>
        <v>Low Population-Low Poverty</v>
      </c>
      <c r="B21832" s="35" t="s">
        <v>21851</v>
      </c>
      <c r="C21832" s="37">
        <v>496.0</v>
      </c>
      <c r="D21832" s="37">
        <v>0.0967741935483871</v>
      </c>
      <c r="E21832" s="37" t="s">
        <v>16</v>
      </c>
      <c r="F21832" s="37" t="s">
        <v>9</v>
      </c>
    </row>
    <row r="21833">
      <c r="A21833" s="36" t="str">
        <f t="shared" si="1"/>
        <v>Medium Population-Low Poverty</v>
      </c>
      <c r="B21833" s="35" t="s">
        <v>21852</v>
      </c>
      <c r="C21833" s="37">
        <v>809.0</v>
      </c>
      <c r="D21833" s="37">
        <v>0.069221260815822</v>
      </c>
      <c r="E21833" s="37" t="s">
        <v>15</v>
      </c>
      <c r="F21833" s="37" t="s">
        <v>9</v>
      </c>
    </row>
    <row r="21834">
      <c r="A21834" s="36" t="str">
        <f t="shared" si="1"/>
        <v>High Population-Middle Poverty</v>
      </c>
      <c r="B21834" s="35" t="s">
        <v>21853</v>
      </c>
      <c r="C21834" s="37">
        <v>12267.0</v>
      </c>
      <c r="D21834" s="37">
        <v>0.101165729192142</v>
      </c>
      <c r="E21834" s="37" t="s">
        <v>14</v>
      </c>
      <c r="F21834" s="37" t="s">
        <v>10</v>
      </c>
    </row>
    <row r="21835">
      <c r="A21835" s="36" t="str">
        <f t="shared" si="1"/>
        <v>Medium Population-Middle Poverty</v>
      </c>
      <c r="B21835" s="35" t="s">
        <v>21854</v>
      </c>
      <c r="C21835" s="37">
        <v>8656.0</v>
      </c>
      <c r="D21835" s="37">
        <v>0.136783733826248</v>
      </c>
      <c r="E21835" s="37" t="s">
        <v>15</v>
      </c>
      <c r="F21835" s="37" t="s">
        <v>10</v>
      </c>
    </row>
    <row r="21836">
      <c r="A21836" s="36" t="str">
        <f t="shared" si="1"/>
        <v>Medium Population-Low Poverty</v>
      </c>
      <c r="B21836" s="35" t="s">
        <v>21855</v>
      </c>
      <c r="C21836" s="37">
        <v>1546.0</v>
      </c>
      <c r="D21836" s="37">
        <v>0.0795601552393273</v>
      </c>
      <c r="E21836" s="37" t="s">
        <v>15</v>
      </c>
      <c r="F21836" s="37" t="s">
        <v>9</v>
      </c>
    </row>
    <row r="21837">
      <c r="A21837" s="36" t="str">
        <f t="shared" si="1"/>
        <v>Medium Population-Low Poverty</v>
      </c>
      <c r="B21837" s="35" t="s">
        <v>21856</v>
      </c>
      <c r="C21837" s="37">
        <v>9649.0</v>
      </c>
      <c r="D21837" s="37">
        <v>0.0650844647113691</v>
      </c>
      <c r="E21837" s="37" t="s">
        <v>15</v>
      </c>
      <c r="F21837" s="37" t="s">
        <v>9</v>
      </c>
    </row>
    <row r="21838">
      <c r="A21838" s="36" t="str">
        <f t="shared" si="1"/>
        <v>High Population-Low Poverty</v>
      </c>
      <c r="B21838" s="35" t="s">
        <v>21857</v>
      </c>
      <c r="C21838" s="37">
        <v>13918.0</v>
      </c>
      <c r="D21838" s="37">
        <v>0.0652392585141543</v>
      </c>
      <c r="E21838" s="37" t="s">
        <v>14</v>
      </c>
      <c r="F21838" s="37" t="s">
        <v>9</v>
      </c>
    </row>
    <row r="21839">
      <c r="A21839" s="36" t="str">
        <f t="shared" si="1"/>
        <v>High Population-Middle Poverty</v>
      </c>
      <c r="B21839" s="35" t="s">
        <v>21858</v>
      </c>
      <c r="C21839" s="37">
        <v>12842.0</v>
      </c>
      <c r="D21839" s="37">
        <v>0.120619841146239</v>
      </c>
      <c r="E21839" s="37" t="s">
        <v>14</v>
      </c>
      <c r="F21839" s="37" t="s">
        <v>10</v>
      </c>
    </row>
    <row r="21840">
      <c r="A21840" s="36" t="str">
        <f t="shared" si="1"/>
        <v>High Population-Low Poverty</v>
      </c>
      <c r="B21840" s="35" t="s">
        <v>21859</v>
      </c>
      <c r="C21840" s="37">
        <v>23636.0</v>
      </c>
      <c r="D21840" s="37">
        <v>0.0486969030292774</v>
      </c>
      <c r="E21840" s="37" t="s">
        <v>14</v>
      </c>
      <c r="F21840" s="37" t="s">
        <v>9</v>
      </c>
    </row>
    <row r="21841">
      <c r="A21841" s="36" t="str">
        <f t="shared" si="1"/>
        <v>High Population-Low Poverty</v>
      </c>
      <c r="B21841" s="35" t="s">
        <v>21860</v>
      </c>
      <c r="C21841" s="37">
        <v>16245.0</v>
      </c>
      <c r="D21841" s="37">
        <v>0.0339796860572484</v>
      </c>
      <c r="E21841" s="37" t="s">
        <v>14</v>
      </c>
      <c r="F21841" s="37" t="s">
        <v>9</v>
      </c>
    </row>
    <row r="21842">
      <c r="A21842" s="36" t="str">
        <f t="shared" si="1"/>
        <v>High Population-Low Poverty</v>
      </c>
      <c r="B21842" s="35" t="s">
        <v>21861</v>
      </c>
      <c r="C21842" s="37">
        <v>22551.0</v>
      </c>
      <c r="D21842" s="37">
        <v>0.0712163540419494</v>
      </c>
      <c r="E21842" s="37" t="s">
        <v>14</v>
      </c>
      <c r="F21842" s="37" t="s">
        <v>9</v>
      </c>
    </row>
    <row r="21843">
      <c r="A21843" s="36" t="str">
        <f t="shared" si="1"/>
        <v>Medium Population-Low Poverty</v>
      </c>
      <c r="B21843" s="35" t="s">
        <v>21862</v>
      </c>
      <c r="C21843" s="37">
        <v>1541.0</v>
      </c>
      <c r="D21843" s="37">
        <v>0.0713822193380921</v>
      </c>
      <c r="E21843" s="37" t="s">
        <v>15</v>
      </c>
      <c r="F21843" s="37" t="s">
        <v>9</v>
      </c>
    </row>
    <row r="21844">
      <c r="A21844" s="36" t="str">
        <f t="shared" si="1"/>
        <v>Medium Population-Middle Poverty</v>
      </c>
      <c r="B21844" s="35" t="s">
        <v>21863</v>
      </c>
      <c r="C21844" s="37">
        <v>8012.0</v>
      </c>
      <c r="D21844" s="37">
        <v>0.200324513230155</v>
      </c>
      <c r="E21844" s="37" t="s">
        <v>15</v>
      </c>
      <c r="F21844" s="37" t="s">
        <v>10</v>
      </c>
    </row>
    <row r="21845">
      <c r="A21845" s="36" t="str">
        <f t="shared" si="1"/>
        <v>High Population-Low Poverty</v>
      </c>
      <c r="B21845" s="35" t="s">
        <v>21864</v>
      </c>
      <c r="C21845" s="37">
        <v>23132.0</v>
      </c>
      <c r="D21845" s="37">
        <v>0.0497579111187965</v>
      </c>
      <c r="E21845" s="37" t="s">
        <v>14</v>
      </c>
      <c r="F21845" s="37" t="s">
        <v>9</v>
      </c>
    </row>
    <row r="21846">
      <c r="A21846" s="36" t="str">
        <f t="shared" si="1"/>
        <v>Medium Population-Low Poverty</v>
      </c>
      <c r="B21846" s="35" t="s">
        <v>21865</v>
      </c>
      <c r="C21846" s="37">
        <v>1250.0</v>
      </c>
      <c r="D21846" s="37">
        <v>0.036</v>
      </c>
      <c r="E21846" s="37" t="s">
        <v>15</v>
      </c>
      <c r="F21846" s="37" t="s">
        <v>9</v>
      </c>
    </row>
    <row r="21847">
      <c r="A21847" s="36" t="str">
        <f t="shared" si="1"/>
        <v>High Population-Low Poverty</v>
      </c>
      <c r="B21847" s="35" t="s">
        <v>21866</v>
      </c>
      <c r="C21847" s="37">
        <v>12791.0</v>
      </c>
      <c r="D21847" s="37">
        <v>0.0430771636306778</v>
      </c>
      <c r="E21847" s="37" t="s">
        <v>14</v>
      </c>
      <c r="F21847" s="37" t="s">
        <v>9</v>
      </c>
    </row>
    <row r="21848">
      <c r="A21848" s="36" t="str">
        <f t="shared" si="1"/>
        <v>Low Population-Middle Poverty</v>
      </c>
      <c r="B21848" s="35" t="s">
        <v>21867</v>
      </c>
      <c r="C21848" s="37">
        <v>110.0</v>
      </c>
      <c r="D21848" s="37">
        <v>0.145454545454545</v>
      </c>
      <c r="E21848" s="37" t="s">
        <v>16</v>
      </c>
      <c r="F21848" s="37" t="s">
        <v>10</v>
      </c>
    </row>
    <row r="21849">
      <c r="A21849" s="36" t="str">
        <f t="shared" si="1"/>
        <v>Low Population-Low Poverty</v>
      </c>
      <c r="B21849" s="35" t="s">
        <v>21868</v>
      </c>
      <c r="C21849" s="37">
        <v>95.0</v>
      </c>
      <c r="D21849" s="37">
        <v>0.0</v>
      </c>
      <c r="E21849" s="37" t="s">
        <v>16</v>
      </c>
      <c r="F21849" s="37" t="s">
        <v>9</v>
      </c>
    </row>
    <row r="21850">
      <c r="A21850" s="36" t="str">
        <f t="shared" si="1"/>
        <v>High Population-Middle Poverty</v>
      </c>
      <c r="B21850" s="35" t="s">
        <v>21869</v>
      </c>
      <c r="C21850" s="37">
        <v>24988.0</v>
      </c>
      <c r="D21850" s="37">
        <v>0.204938370417801</v>
      </c>
      <c r="E21850" s="37" t="s">
        <v>14</v>
      </c>
      <c r="F21850" s="37" t="s">
        <v>10</v>
      </c>
    </row>
    <row r="21851">
      <c r="A21851" s="36" t="str">
        <f t="shared" si="1"/>
        <v>Medium Population-Low Poverty</v>
      </c>
      <c r="B21851" s="35" t="s">
        <v>21870</v>
      </c>
      <c r="C21851" s="37">
        <v>1092.0</v>
      </c>
      <c r="D21851" s="37">
        <v>0.0879120879120879</v>
      </c>
      <c r="E21851" s="37" t="s">
        <v>15</v>
      </c>
      <c r="F21851" s="37" t="s">
        <v>9</v>
      </c>
    </row>
    <row r="21852">
      <c r="A21852" s="36" t="str">
        <f t="shared" si="1"/>
        <v>Medium Population-Low Poverty</v>
      </c>
      <c r="B21852" s="35" t="s">
        <v>21871</v>
      </c>
      <c r="C21852" s="37">
        <v>1306.0</v>
      </c>
      <c r="D21852" s="37">
        <v>0.0987748851454824</v>
      </c>
      <c r="E21852" s="37" t="s">
        <v>15</v>
      </c>
      <c r="F21852" s="37" t="s">
        <v>9</v>
      </c>
    </row>
    <row r="21853">
      <c r="A21853" s="36" t="str">
        <f t="shared" si="1"/>
        <v>Medium Population-Low Poverty</v>
      </c>
      <c r="B21853" s="35" t="s">
        <v>21872</v>
      </c>
      <c r="C21853" s="37">
        <v>3116.0</v>
      </c>
      <c r="D21853" s="37">
        <v>0.0629011553273428</v>
      </c>
      <c r="E21853" s="37" t="s">
        <v>15</v>
      </c>
      <c r="F21853" s="37" t="s">
        <v>9</v>
      </c>
    </row>
    <row r="21854">
      <c r="A21854" s="36" t="str">
        <f t="shared" si="1"/>
        <v>Low Population-Low Poverty</v>
      </c>
      <c r="B21854" s="35" t="s">
        <v>21873</v>
      </c>
      <c r="C21854" s="37">
        <v>243.0</v>
      </c>
      <c r="D21854" s="37">
        <v>0.0946502057613169</v>
      </c>
      <c r="E21854" s="37" t="s">
        <v>16</v>
      </c>
      <c r="F21854" s="37" t="s">
        <v>9</v>
      </c>
    </row>
    <row r="21855">
      <c r="A21855" s="36" t="str">
        <f t="shared" si="1"/>
        <v>Medium Population-Middle Poverty</v>
      </c>
      <c r="B21855" s="35" t="s">
        <v>21874</v>
      </c>
      <c r="C21855" s="37">
        <v>4679.0</v>
      </c>
      <c r="D21855" s="37">
        <v>0.162641590083351</v>
      </c>
      <c r="E21855" s="37" t="s">
        <v>15</v>
      </c>
      <c r="F21855" s="37" t="s">
        <v>10</v>
      </c>
    </row>
    <row r="21856">
      <c r="A21856" s="36" t="str">
        <f t="shared" si="1"/>
        <v>Medium Population-High Poverty</v>
      </c>
      <c r="B21856" s="35" t="s">
        <v>21875</v>
      </c>
      <c r="C21856" s="37">
        <v>8197.0</v>
      </c>
      <c r="D21856" s="37">
        <v>0.401854336952544</v>
      </c>
      <c r="E21856" s="37" t="s">
        <v>15</v>
      </c>
      <c r="F21856" s="37" t="s">
        <v>11</v>
      </c>
    </row>
    <row r="21857">
      <c r="A21857" s="36" t="str">
        <f t="shared" si="1"/>
        <v>Medium Population-Middle Poverty</v>
      </c>
      <c r="B21857" s="35" t="s">
        <v>21876</v>
      </c>
      <c r="C21857" s="37">
        <v>7530.0</v>
      </c>
      <c r="D21857" s="37">
        <v>0.211155378486056</v>
      </c>
      <c r="E21857" s="37" t="s">
        <v>15</v>
      </c>
      <c r="F21857" s="37" t="s">
        <v>10</v>
      </c>
    </row>
    <row r="21858">
      <c r="A21858" s="36" t="str">
        <f t="shared" si="1"/>
        <v>Medium Population-Middle Poverty</v>
      </c>
      <c r="B21858" s="35" t="s">
        <v>21877</v>
      </c>
      <c r="C21858" s="37">
        <v>9513.0</v>
      </c>
      <c r="D21858" s="37">
        <v>0.231367602228529</v>
      </c>
      <c r="E21858" s="37" t="s">
        <v>15</v>
      </c>
      <c r="F21858" s="37" t="s">
        <v>10</v>
      </c>
    </row>
    <row r="21859">
      <c r="A21859" s="36" t="str">
        <f t="shared" si="1"/>
        <v>High Population-Middle Poverty</v>
      </c>
      <c r="B21859" s="35" t="s">
        <v>21878</v>
      </c>
      <c r="C21859" s="37">
        <v>15831.0</v>
      </c>
      <c r="D21859" s="37">
        <v>0.221716884593519</v>
      </c>
      <c r="E21859" s="37" t="s">
        <v>14</v>
      </c>
      <c r="F21859" s="37" t="s">
        <v>10</v>
      </c>
    </row>
    <row r="21860">
      <c r="A21860" s="36" t="str">
        <f t="shared" si="1"/>
        <v>High Population-Middle Poverty</v>
      </c>
      <c r="B21860" s="35" t="s">
        <v>21879</v>
      </c>
      <c r="C21860" s="37">
        <v>17343.0</v>
      </c>
      <c r="D21860" s="37">
        <v>0.155163466528282</v>
      </c>
      <c r="E21860" s="37" t="s">
        <v>14</v>
      </c>
      <c r="F21860" s="37" t="s">
        <v>10</v>
      </c>
    </row>
    <row r="21861">
      <c r="A21861" s="36" t="str">
        <f t="shared" si="1"/>
        <v>Medium Population-Low Poverty</v>
      </c>
      <c r="B21861" s="35" t="s">
        <v>21880</v>
      </c>
      <c r="C21861" s="37">
        <v>8087.0</v>
      </c>
      <c r="D21861" s="37">
        <v>0.0950908866081365</v>
      </c>
      <c r="E21861" s="37" t="s">
        <v>15</v>
      </c>
      <c r="F21861" s="37" t="s">
        <v>9</v>
      </c>
    </row>
    <row r="21862">
      <c r="A21862" s="36" t="str">
        <f t="shared" si="1"/>
        <v>High Population-Low Poverty</v>
      </c>
      <c r="B21862" s="35" t="s">
        <v>21881</v>
      </c>
      <c r="C21862" s="37">
        <v>11988.0</v>
      </c>
      <c r="D21862" s="37">
        <v>0.0206873540206874</v>
      </c>
      <c r="E21862" s="37" t="s">
        <v>14</v>
      </c>
      <c r="F21862" s="37" t="s">
        <v>9</v>
      </c>
    </row>
    <row r="21863">
      <c r="A21863" s="36" t="str">
        <f t="shared" si="1"/>
        <v>High Population-Low Poverty</v>
      </c>
      <c r="B21863" s="35" t="s">
        <v>21882</v>
      </c>
      <c r="C21863" s="37">
        <v>24126.0</v>
      </c>
      <c r="D21863" s="37">
        <v>0.069178479648512</v>
      </c>
      <c r="E21863" s="37" t="s">
        <v>14</v>
      </c>
      <c r="F21863" s="37" t="s">
        <v>9</v>
      </c>
    </row>
    <row r="21864">
      <c r="A21864" s="36" t="str">
        <f t="shared" si="1"/>
        <v>High Population-Middle Poverty</v>
      </c>
      <c r="B21864" s="35" t="s">
        <v>21883</v>
      </c>
      <c r="C21864" s="37">
        <v>15520.0</v>
      </c>
      <c r="D21864" s="37">
        <v>0.107087628865979</v>
      </c>
      <c r="E21864" s="37" t="s">
        <v>14</v>
      </c>
      <c r="F21864" s="37" t="s">
        <v>10</v>
      </c>
    </row>
    <row r="21865">
      <c r="A21865" s="36" t="str">
        <f t="shared" si="1"/>
        <v>High Population-Middle Poverty</v>
      </c>
      <c r="B21865" s="35" t="s">
        <v>21884</v>
      </c>
      <c r="C21865" s="37">
        <v>14629.0</v>
      </c>
      <c r="D21865" s="37">
        <v>0.172944152026796</v>
      </c>
      <c r="E21865" s="37" t="s">
        <v>14</v>
      </c>
      <c r="F21865" s="37" t="s">
        <v>10</v>
      </c>
    </row>
    <row r="21866">
      <c r="A21866" s="36" t="str">
        <f t="shared" si="1"/>
        <v>High Population-Middle Poverty</v>
      </c>
      <c r="B21866" s="35" t="s">
        <v>21885</v>
      </c>
      <c r="C21866" s="37">
        <v>42290.0</v>
      </c>
      <c r="D21866" s="37">
        <v>0.135043745566328</v>
      </c>
      <c r="E21866" s="37" t="s">
        <v>14</v>
      </c>
      <c r="F21866" s="37" t="s">
        <v>10</v>
      </c>
    </row>
    <row r="21867">
      <c r="A21867" s="36" t="str">
        <f t="shared" si="1"/>
        <v>High Population-Low Poverty</v>
      </c>
      <c r="B21867" s="35" t="s">
        <v>21886</v>
      </c>
      <c r="C21867" s="37">
        <v>27683.0</v>
      </c>
      <c r="D21867" s="37">
        <v>0.0644800057797204</v>
      </c>
      <c r="E21867" s="37" t="s">
        <v>14</v>
      </c>
      <c r="F21867" s="37" t="s">
        <v>9</v>
      </c>
    </row>
    <row r="21868">
      <c r="A21868" s="36" t="str">
        <f t="shared" si="1"/>
        <v>Low Population-Middle Poverty</v>
      </c>
      <c r="B21868" s="35" t="s">
        <v>21887</v>
      </c>
      <c r="C21868" s="37">
        <v>383.0</v>
      </c>
      <c r="D21868" s="37">
        <v>0.185378590078329</v>
      </c>
      <c r="E21868" s="37" t="s">
        <v>16</v>
      </c>
      <c r="F21868" s="37" t="s">
        <v>10</v>
      </c>
    </row>
    <row r="21869">
      <c r="A21869" s="36" t="str">
        <f t="shared" si="1"/>
        <v>Medium Population-Middle Poverty</v>
      </c>
      <c r="B21869" s="35" t="s">
        <v>21888</v>
      </c>
      <c r="C21869" s="37">
        <v>9406.0</v>
      </c>
      <c r="D21869" s="37">
        <v>0.28141611737189</v>
      </c>
      <c r="E21869" s="37" t="s">
        <v>15</v>
      </c>
      <c r="F21869" s="37" t="s">
        <v>10</v>
      </c>
    </row>
    <row r="21870">
      <c r="A21870" s="36" t="str">
        <f t="shared" si="1"/>
        <v>High Population-High Poverty</v>
      </c>
      <c r="B21870" s="35" t="s">
        <v>21889</v>
      </c>
      <c r="C21870" s="37">
        <v>10518.0</v>
      </c>
      <c r="D21870" s="37">
        <v>0.347784749952462</v>
      </c>
      <c r="E21870" s="37" t="s">
        <v>14</v>
      </c>
      <c r="F21870" s="37" t="s">
        <v>11</v>
      </c>
    </row>
    <row r="21871">
      <c r="A21871" s="36" t="str">
        <f t="shared" si="1"/>
        <v>Medium Population-Middle Poverty</v>
      </c>
      <c r="B21871" s="35" t="s">
        <v>21890</v>
      </c>
      <c r="C21871" s="37">
        <v>1355.0</v>
      </c>
      <c r="D21871" s="37">
        <v>0.214022140221402</v>
      </c>
      <c r="E21871" s="37" t="s">
        <v>15</v>
      </c>
      <c r="F21871" s="37" t="s">
        <v>10</v>
      </c>
    </row>
    <row r="21872">
      <c r="A21872" s="36" t="str">
        <f t="shared" si="1"/>
        <v>Medium Population-High Poverty</v>
      </c>
      <c r="B21872" s="35" t="s">
        <v>21891</v>
      </c>
      <c r="C21872" s="37">
        <v>6068.0</v>
      </c>
      <c r="D21872" s="37">
        <v>0.453032300593276</v>
      </c>
      <c r="E21872" s="37" t="s">
        <v>15</v>
      </c>
      <c r="F21872" s="37" t="s">
        <v>11</v>
      </c>
    </row>
    <row r="21873">
      <c r="A21873" s="36" t="str">
        <f t="shared" si="1"/>
        <v>High Population-High Poverty</v>
      </c>
      <c r="B21873" s="35" t="s">
        <v>21892</v>
      </c>
      <c r="C21873" s="37">
        <v>15134.0</v>
      </c>
      <c r="D21873" s="37">
        <v>0.361636051275274</v>
      </c>
      <c r="E21873" s="37" t="s">
        <v>14</v>
      </c>
      <c r="F21873" s="37" t="s">
        <v>11</v>
      </c>
    </row>
    <row r="21874">
      <c r="A21874" s="36" t="str">
        <f t="shared" si="1"/>
        <v>High Population-High Poverty</v>
      </c>
      <c r="B21874" s="35" t="s">
        <v>21893</v>
      </c>
      <c r="C21874" s="37">
        <v>11277.0</v>
      </c>
      <c r="D21874" s="37">
        <v>0.355768378114747</v>
      </c>
      <c r="E21874" s="37" t="s">
        <v>14</v>
      </c>
      <c r="F21874" s="37" t="s">
        <v>11</v>
      </c>
    </row>
    <row r="21875">
      <c r="A21875" s="36" t="str">
        <f t="shared" si="1"/>
        <v>Medium Population-Middle Poverty</v>
      </c>
      <c r="B21875" s="35" t="s">
        <v>21894</v>
      </c>
      <c r="C21875" s="37">
        <v>8757.0</v>
      </c>
      <c r="D21875" s="37">
        <v>0.167637318716455</v>
      </c>
      <c r="E21875" s="37" t="s">
        <v>15</v>
      </c>
      <c r="F21875" s="37" t="s">
        <v>10</v>
      </c>
    </row>
    <row r="21876">
      <c r="A21876" s="36" t="str">
        <f t="shared" si="1"/>
        <v>High Population-Middle Poverty</v>
      </c>
      <c r="B21876" s="35" t="s">
        <v>21895</v>
      </c>
      <c r="C21876" s="37">
        <v>19603.0</v>
      </c>
      <c r="D21876" s="37">
        <v>0.267203999387849</v>
      </c>
      <c r="E21876" s="37" t="s">
        <v>14</v>
      </c>
      <c r="F21876" s="37" t="s">
        <v>10</v>
      </c>
    </row>
    <row r="21877">
      <c r="A21877" s="36" t="str">
        <f t="shared" si="1"/>
        <v>High Population-Middle Poverty</v>
      </c>
      <c r="B21877" s="35" t="s">
        <v>21896</v>
      </c>
      <c r="C21877" s="37">
        <v>22490.0</v>
      </c>
      <c r="D21877" s="37">
        <v>0.178790573588261</v>
      </c>
      <c r="E21877" s="37" t="s">
        <v>14</v>
      </c>
      <c r="F21877" s="37" t="s">
        <v>10</v>
      </c>
    </row>
    <row r="21878">
      <c r="A21878" s="36" t="str">
        <f t="shared" si="1"/>
        <v>High Population-Middle Poverty</v>
      </c>
      <c r="B21878" s="35" t="s">
        <v>21897</v>
      </c>
      <c r="C21878" s="37">
        <v>14522.0</v>
      </c>
      <c r="D21878" s="37">
        <v>0.312766836523895</v>
      </c>
      <c r="E21878" s="37" t="s">
        <v>14</v>
      </c>
      <c r="F21878" s="37" t="s">
        <v>10</v>
      </c>
    </row>
    <row r="21879">
      <c r="A21879" s="36" t="str">
        <f t="shared" si="1"/>
        <v>High Population-Middle Poverty</v>
      </c>
      <c r="B21879" s="35" t="s">
        <v>21898</v>
      </c>
      <c r="C21879" s="37">
        <v>34762.0</v>
      </c>
      <c r="D21879" s="37">
        <v>0.13491743858236</v>
      </c>
      <c r="E21879" s="37" t="s">
        <v>14</v>
      </c>
      <c r="F21879" s="37" t="s">
        <v>10</v>
      </c>
    </row>
    <row r="21880">
      <c r="A21880" s="36" t="str">
        <f t="shared" si="1"/>
        <v>High Population-Middle Poverty</v>
      </c>
      <c r="B21880" s="35" t="s">
        <v>21899</v>
      </c>
      <c r="C21880" s="37">
        <v>23847.0</v>
      </c>
      <c r="D21880" s="37">
        <v>0.230930515368809</v>
      </c>
      <c r="E21880" s="37" t="s">
        <v>14</v>
      </c>
      <c r="F21880" s="37" t="s">
        <v>10</v>
      </c>
    </row>
    <row r="21881">
      <c r="A21881" s="36" t="str">
        <f t="shared" si="1"/>
        <v>Medium Population-Middle Poverty</v>
      </c>
      <c r="B21881" s="35" t="s">
        <v>21900</v>
      </c>
      <c r="C21881" s="37">
        <v>2176.0</v>
      </c>
      <c r="D21881" s="37">
        <v>0.238051470588235</v>
      </c>
      <c r="E21881" s="37" t="s">
        <v>15</v>
      </c>
      <c r="F21881" s="37" t="s">
        <v>10</v>
      </c>
    </row>
    <row r="21882">
      <c r="A21882" s="36" t="str">
        <f t="shared" si="1"/>
        <v>High Population-Middle Poverty</v>
      </c>
      <c r="B21882" s="35" t="s">
        <v>21901</v>
      </c>
      <c r="C21882" s="37">
        <v>10324.0</v>
      </c>
      <c r="D21882" s="37">
        <v>0.177838047268501</v>
      </c>
      <c r="E21882" s="37" t="s">
        <v>14</v>
      </c>
      <c r="F21882" s="37" t="s">
        <v>10</v>
      </c>
    </row>
    <row r="21883">
      <c r="A21883" s="36" t="str">
        <f t="shared" si="1"/>
        <v>High Population-Middle Poverty</v>
      </c>
      <c r="B21883" s="35" t="s">
        <v>21902</v>
      </c>
      <c r="C21883" s="37">
        <v>25778.0</v>
      </c>
      <c r="D21883" s="37">
        <v>0.168127860966716</v>
      </c>
      <c r="E21883" s="37" t="s">
        <v>14</v>
      </c>
      <c r="F21883" s="37" t="s">
        <v>10</v>
      </c>
    </row>
    <row r="21884">
      <c r="A21884" s="36" t="str">
        <f t="shared" si="1"/>
        <v>Medium Population-Low Poverty</v>
      </c>
      <c r="B21884" s="35" t="s">
        <v>21903</v>
      </c>
      <c r="C21884" s="37">
        <v>1906.0</v>
      </c>
      <c r="D21884" s="37">
        <v>0.0099685204616999</v>
      </c>
      <c r="E21884" s="37" t="s">
        <v>15</v>
      </c>
      <c r="F21884" s="37" t="s">
        <v>9</v>
      </c>
    </row>
    <row r="21885">
      <c r="A21885" s="36" t="str">
        <f t="shared" si="1"/>
        <v>Medium Population-Low Poverty</v>
      </c>
      <c r="B21885" s="35" t="s">
        <v>21904</v>
      </c>
      <c r="C21885" s="37">
        <v>4621.0</v>
      </c>
      <c r="D21885" s="37">
        <v>0.0675178532785111</v>
      </c>
      <c r="E21885" s="37" t="s">
        <v>15</v>
      </c>
      <c r="F21885" s="37" t="s">
        <v>9</v>
      </c>
    </row>
    <row r="21886">
      <c r="A21886" s="36" t="str">
        <f t="shared" si="1"/>
        <v>Medium Population-Low Poverty</v>
      </c>
      <c r="B21886" s="35" t="s">
        <v>21905</v>
      </c>
      <c r="C21886" s="37">
        <v>1506.0</v>
      </c>
      <c r="D21886" s="37">
        <v>0.0617529880478088</v>
      </c>
      <c r="E21886" s="37" t="s">
        <v>15</v>
      </c>
      <c r="F21886" s="37" t="s">
        <v>9</v>
      </c>
    </row>
    <row r="21887">
      <c r="A21887" s="36" t="str">
        <f t="shared" si="1"/>
        <v>Low Population-Impoverished</v>
      </c>
      <c r="B21887" s="35" t="s">
        <v>21906</v>
      </c>
      <c r="C21887" s="37">
        <v>445.0</v>
      </c>
      <c r="D21887" s="37">
        <v>0.898876404494382</v>
      </c>
      <c r="E21887" s="37" t="s">
        <v>16</v>
      </c>
      <c r="F21887" s="37" t="s">
        <v>12</v>
      </c>
    </row>
    <row r="21888">
      <c r="A21888" s="36" t="str">
        <f t="shared" si="1"/>
        <v>Low Population-Low Poverty</v>
      </c>
      <c r="B21888" s="35" t="s">
        <v>21907</v>
      </c>
      <c r="C21888" s="37">
        <v>355.0</v>
      </c>
      <c r="D21888" s="37">
        <v>0.0253521126760563</v>
      </c>
      <c r="E21888" s="37" t="s">
        <v>16</v>
      </c>
      <c r="F21888" s="37" t="s">
        <v>9</v>
      </c>
    </row>
    <row r="21889">
      <c r="A21889" s="36" t="str">
        <f t="shared" si="1"/>
        <v>Medium Population-Middle Poverty</v>
      </c>
      <c r="B21889" s="35" t="s">
        <v>21908</v>
      </c>
      <c r="C21889" s="37">
        <v>3162.0</v>
      </c>
      <c r="D21889" s="37">
        <v>0.160974067046173</v>
      </c>
      <c r="E21889" s="37" t="s">
        <v>15</v>
      </c>
      <c r="F21889" s="37" t="s">
        <v>10</v>
      </c>
    </row>
    <row r="21890">
      <c r="A21890" s="36" t="str">
        <f t="shared" si="1"/>
        <v>High Population-Middle Poverty</v>
      </c>
      <c r="B21890" s="35" t="s">
        <v>21909</v>
      </c>
      <c r="C21890" s="37">
        <v>26758.0</v>
      </c>
      <c r="D21890" s="37">
        <v>0.105762762538306</v>
      </c>
      <c r="E21890" s="37" t="s">
        <v>14</v>
      </c>
      <c r="F21890" s="37" t="s">
        <v>10</v>
      </c>
    </row>
    <row r="21891">
      <c r="A21891" s="36" t="str">
        <f t="shared" si="1"/>
        <v>High Population-Low Poverty</v>
      </c>
      <c r="B21891" s="35" t="s">
        <v>21910</v>
      </c>
      <c r="C21891" s="37">
        <v>29059.0</v>
      </c>
      <c r="D21891" s="37">
        <v>0.0331050621150074</v>
      </c>
      <c r="E21891" s="37" t="s">
        <v>14</v>
      </c>
      <c r="F21891" s="37" t="s">
        <v>9</v>
      </c>
    </row>
    <row r="21892">
      <c r="A21892" s="36" t="str">
        <f t="shared" si="1"/>
        <v>Medium Population-Low Poverty</v>
      </c>
      <c r="B21892" s="35" t="s">
        <v>21911</v>
      </c>
      <c r="C21892" s="37">
        <v>5220.0</v>
      </c>
      <c r="D21892" s="37">
        <v>0.0634099616858238</v>
      </c>
      <c r="E21892" s="37" t="s">
        <v>15</v>
      </c>
      <c r="F21892" s="37" t="s">
        <v>9</v>
      </c>
    </row>
    <row r="21893">
      <c r="A21893" s="36" t="str">
        <f t="shared" si="1"/>
        <v>High Population-Low Poverty</v>
      </c>
      <c r="B21893" s="35" t="s">
        <v>21912</v>
      </c>
      <c r="C21893" s="37">
        <v>10739.0</v>
      </c>
      <c r="D21893" s="37">
        <v>0.0547537014619611</v>
      </c>
      <c r="E21893" s="37" t="s">
        <v>14</v>
      </c>
      <c r="F21893" s="37" t="s">
        <v>9</v>
      </c>
    </row>
    <row r="21894">
      <c r="A21894" s="36" t="str">
        <f t="shared" si="1"/>
        <v>High Population-Low Poverty</v>
      </c>
      <c r="B21894" s="35" t="s">
        <v>21913</v>
      </c>
      <c r="C21894" s="37">
        <v>22650.0</v>
      </c>
      <c r="D21894" s="37">
        <v>0.0401324503311258</v>
      </c>
      <c r="E21894" s="37" t="s">
        <v>14</v>
      </c>
      <c r="F21894" s="37" t="s">
        <v>9</v>
      </c>
    </row>
    <row r="21895">
      <c r="A21895" s="36" t="str">
        <f t="shared" si="1"/>
        <v>Medium Population-Low Poverty</v>
      </c>
      <c r="B21895" s="35" t="s">
        <v>21914</v>
      </c>
      <c r="C21895" s="37">
        <v>7851.0</v>
      </c>
      <c r="D21895" s="37">
        <v>0.0275124188001528</v>
      </c>
      <c r="E21895" s="37" t="s">
        <v>15</v>
      </c>
      <c r="F21895" s="37" t="s">
        <v>9</v>
      </c>
    </row>
    <row r="21896">
      <c r="A21896" s="36" t="str">
        <f t="shared" si="1"/>
        <v>High Population-Low Poverty</v>
      </c>
      <c r="B21896" s="35" t="s">
        <v>21915</v>
      </c>
      <c r="C21896" s="37">
        <v>19918.0</v>
      </c>
      <c r="D21896" s="37">
        <v>0.0126518726779797</v>
      </c>
      <c r="E21896" s="37" t="s">
        <v>14</v>
      </c>
      <c r="F21896" s="37" t="s">
        <v>9</v>
      </c>
    </row>
    <row r="21897">
      <c r="A21897" s="36" t="str">
        <f t="shared" si="1"/>
        <v>Medium Population-Low Poverty</v>
      </c>
      <c r="B21897" s="35" t="s">
        <v>21916</v>
      </c>
      <c r="C21897" s="37">
        <v>5041.0</v>
      </c>
      <c r="D21897" s="37">
        <v>0.0476096012695894</v>
      </c>
      <c r="E21897" s="37" t="s">
        <v>15</v>
      </c>
      <c r="F21897" s="37" t="s">
        <v>9</v>
      </c>
    </row>
    <row r="21898">
      <c r="A21898" s="36" t="str">
        <f t="shared" si="1"/>
        <v>Low Population-Low Poverty</v>
      </c>
      <c r="B21898" s="35" t="s">
        <v>21917</v>
      </c>
      <c r="C21898" s="37">
        <v>300.0</v>
      </c>
      <c r="D21898" s="37">
        <v>0.09</v>
      </c>
      <c r="E21898" s="37" t="s">
        <v>16</v>
      </c>
      <c r="F21898" s="37" t="s">
        <v>9</v>
      </c>
    </row>
    <row r="21899">
      <c r="A21899" s="36" t="str">
        <f t="shared" si="1"/>
        <v>Medium Population-Middle Poverty</v>
      </c>
      <c r="B21899" s="35" t="s">
        <v>21918</v>
      </c>
      <c r="C21899" s="37">
        <v>748.0</v>
      </c>
      <c r="D21899" s="37">
        <v>0.157754010695187</v>
      </c>
      <c r="E21899" s="37" t="s">
        <v>15</v>
      </c>
      <c r="F21899" s="37" t="s">
        <v>10</v>
      </c>
    </row>
    <row r="21900">
      <c r="A21900" s="36" t="str">
        <f t="shared" si="1"/>
        <v>Low Population-Low Poverty</v>
      </c>
      <c r="B21900" s="35" t="s">
        <v>21919</v>
      </c>
      <c r="C21900" s="37">
        <v>213.0</v>
      </c>
      <c r="D21900" s="37">
        <v>0.0657276995305164</v>
      </c>
      <c r="E21900" s="37" t="s">
        <v>16</v>
      </c>
      <c r="F21900" s="37" t="s">
        <v>9</v>
      </c>
    </row>
    <row r="21901">
      <c r="A21901" s="36" t="str">
        <f t="shared" si="1"/>
        <v>Low Population-Low Poverty</v>
      </c>
      <c r="B21901" s="35" t="s">
        <v>21920</v>
      </c>
      <c r="C21901" s="37">
        <v>181.0</v>
      </c>
      <c r="D21901" s="37">
        <v>0.0</v>
      </c>
      <c r="E21901" s="37" t="s">
        <v>16</v>
      </c>
      <c r="F21901" s="37" t="s">
        <v>9</v>
      </c>
    </row>
    <row r="21902">
      <c r="A21902" s="36" t="str">
        <f t="shared" si="1"/>
        <v>Low Population-Low Poverty</v>
      </c>
      <c r="B21902" s="35" t="s">
        <v>21921</v>
      </c>
      <c r="C21902" s="37">
        <v>285.0</v>
      </c>
      <c r="D21902" s="37">
        <v>0.0</v>
      </c>
      <c r="E21902" s="37" t="s">
        <v>16</v>
      </c>
      <c r="F21902" s="37" t="s">
        <v>9</v>
      </c>
    </row>
    <row r="21903">
      <c r="A21903" s="36" t="str">
        <f t="shared" si="1"/>
        <v>Low Population-Low Poverty</v>
      </c>
      <c r="B21903" s="35" t="s">
        <v>21922</v>
      </c>
      <c r="C21903" s="37">
        <v>446.0</v>
      </c>
      <c r="D21903" s="37">
        <v>0.0</v>
      </c>
      <c r="E21903" s="37" t="s">
        <v>16</v>
      </c>
      <c r="F21903" s="37" t="s">
        <v>9</v>
      </c>
    </row>
    <row r="21904">
      <c r="A21904" s="36" t="str">
        <f t="shared" si="1"/>
        <v>Medium Population-Middle Poverty</v>
      </c>
      <c r="B21904" s="35" t="s">
        <v>21923</v>
      </c>
      <c r="C21904" s="37">
        <v>1568.0</v>
      </c>
      <c r="D21904" s="37">
        <v>0.176020408163265</v>
      </c>
      <c r="E21904" s="37" t="s">
        <v>15</v>
      </c>
      <c r="F21904" s="37" t="s">
        <v>10</v>
      </c>
    </row>
    <row r="21905">
      <c r="A21905" s="36" t="str">
        <f t="shared" si="1"/>
        <v>Medium Population-Middle Poverty</v>
      </c>
      <c r="B21905" s="35" t="s">
        <v>21924</v>
      </c>
      <c r="C21905" s="37">
        <v>2664.0</v>
      </c>
      <c r="D21905" s="37">
        <v>0.150900900900901</v>
      </c>
      <c r="E21905" s="37" t="s">
        <v>15</v>
      </c>
      <c r="F21905" s="37" t="s">
        <v>10</v>
      </c>
    </row>
    <row r="21906">
      <c r="A21906" s="36" t="str">
        <f t="shared" si="1"/>
        <v>Low Population-Low Poverty</v>
      </c>
      <c r="B21906" s="35" t="s">
        <v>21925</v>
      </c>
      <c r="C21906" s="37">
        <v>64.0</v>
      </c>
      <c r="D21906" s="37">
        <v>0.09375</v>
      </c>
      <c r="E21906" s="37" t="s">
        <v>16</v>
      </c>
      <c r="F21906" s="37" t="s">
        <v>9</v>
      </c>
    </row>
    <row r="21907">
      <c r="A21907" s="36" t="str">
        <f t="shared" si="1"/>
        <v>Medium Population-Low Poverty</v>
      </c>
      <c r="B21907" s="35" t="s">
        <v>21926</v>
      </c>
      <c r="C21907" s="37">
        <v>990.0</v>
      </c>
      <c r="D21907" s="37">
        <v>0.0838383838383838</v>
      </c>
      <c r="E21907" s="37" t="s">
        <v>15</v>
      </c>
      <c r="F21907" s="37" t="s">
        <v>9</v>
      </c>
    </row>
    <row r="21908">
      <c r="A21908" s="36" t="str">
        <f t="shared" si="1"/>
        <v>Low Population-Low Poverty</v>
      </c>
      <c r="B21908" s="35" t="s">
        <v>21927</v>
      </c>
      <c r="C21908" s="37">
        <v>364.0</v>
      </c>
      <c r="D21908" s="37">
        <v>0.0851648351648352</v>
      </c>
      <c r="E21908" s="37" t="s">
        <v>16</v>
      </c>
      <c r="F21908" s="37" t="s">
        <v>9</v>
      </c>
    </row>
    <row r="21909">
      <c r="A21909" s="36" t="str">
        <f t="shared" si="1"/>
        <v>Medium Population-Low Poverty</v>
      </c>
      <c r="B21909" s="35" t="s">
        <v>21928</v>
      </c>
      <c r="C21909" s="37">
        <v>810.0</v>
      </c>
      <c r="D21909" s="37">
        <v>0.0950617283950617</v>
      </c>
      <c r="E21909" s="37" t="s">
        <v>15</v>
      </c>
      <c r="F21909" s="37" t="s">
        <v>9</v>
      </c>
    </row>
    <row r="21910">
      <c r="A21910" s="36" t="str">
        <f t="shared" si="1"/>
        <v>Medium Population-Middle Poverty</v>
      </c>
      <c r="B21910" s="35" t="s">
        <v>21929</v>
      </c>
      <c r="C21910" s="37">
        <v>4249.0</v>
      </c>
      <c r="D21910" s="37">
        <v>0.178865615438927</v>
      </c>
      <c r="E21910" s="37" t="s">
        <v>15</v>
      </c>
      <c r="F21910" s="37" t="s">
        <v>10</v>
      </c>
    </row>
    <row r="21911">
      <c r="A21911" s="36" t="str">
        <f t="shared" si="1"/>
        <v>Low Population-Middle Poverty</v>
      </c>
      <c r="B21911" s="35" t="s">
        <v>21930</v>
      </c>
      <c r="C21911" s="37">
        <v>354.0</v>
      </c>
      <c r="D21911" s="37">
        <v>0.121468926553672</v>
      </c>
      <c r="E21911" s="37" t="s">
        <v>16</v>
      </c>
      <c r="F21911" s="37" t="s">
        <v>10</v>
      </c>
    </row>
    <row r="21912">
      <c r="A21912" s="36" t="str">
        <f t="shared" si="1"/>
        <v>Medium Population-Low Poverty</v>
      </c>
      <c r="B21912" s="35" t="s">
        <v>21931</v>
      </c>
      <c r="C21912" s="37">
        <v>638.0</v>
      </c>
      <c r="D21912" s="37">
        <v>0.0642633228840125</v>
      </c>
      <c r="E21912" s="37" t="s">
        <v>15</v>
      </c>
      <c r="F21912" s="37" t="s">
        <v>9</v>
      </c>
    </row>
    <row r="21913">
      <c r="A21913" s="36" t="str">
        <f t="shared" si="1"/>
        <v>Medium Population-High Poverty</v>
      </c>
      <c r="B21913" s="35" t="s">
        <v>21932</v>
      </c>
      <c r="C21913" s="37">
        <v>843.0</v>
      </c>
      <c r="D21913" s="37">
        <v>0.341637010676157</v>
      </c>
      <c r="E21913" s="37" t="s">
        <v>15</v>
      </c>
      <c r="F21913" s="37" t="s">
        <v>11</v>
      </c>
    </row>
    <row r="21914">
      <c r="A21914" s="36" t="str">
        <f t="shared" si="1"/>
        <v>Medium Population-Middle Poverty</v>
      </c>
      <c r="B21914" s="35" t="s">
        <v>21933</v>
      </c>
      <c r="C21914" s="37">
        <v>9366.0</v>
      </c>
      <c r="D21914" s="37">
        <v>0.158765748451847</v>
      </c>
      <c r="E21914" s="37" t="s">
        <v>15</v>
      </c>
      <c r="F21914" s="37" t="s">
        <v>10</v>
      </c>
    </row>
    <row r="21915">
      <c r="A21915" s="36" t="str">
        <f t="shared" si="1"/>
        <v>Medium Population-Middle Poverty</v>
      </c>
      <c r="B21915" s="35" t="s">
        <v>21934</v>
      </c>
      <c r="C21915" s="37">
        <v>733.0</v>
      </c>
      <c r="D21915" s="37">
        <v>0.121418826739427</v>
      </c>
      <c r="E21915" s="37" t="s">
        <v>15</v>
      </c>
      <c r="F21915" s="37" t="s">
        <v>10</v>
      </c>
    </row>
    <row r="21916">
      <c r="A21916" s="36" t="str">
        <f t="shared" si="1"/>
        <v>Low Population-Middle Poverty</v>
      </c>
      <c r="B21916" s="35" t="s">
        <v>21935</v>
      </c>
      <c r="C21916" s="37">
        <v>333.0</v>
      </c>
      <c r="D21916" s="37">
        <v>0.111111111111111</v>
      </c>
      <c r="E21916" s="37" t="s">
        <v>16</v>
      </c>
      <c r="F21916" s="37" t="s">
        <v>10</v>
      </c>
    </row>
    <row r="21917">
      <c r="A21917" s="36" t="str">
        <f t="shared" si="1"/>
        <v>Low Population-Middle Poverty</v>
      </c>
      <c r="B21917" s="35" t="s">
        <v>21936</v>
      </c>
      <c r="C21917" s="37">
        <v>103.0</v>
      </c>
      <c r="D21917" s="37">
        <v>0.174757281553398</v>
      </c>
      <c r="E21917" s="37" t="s">
        <v>16</v>
      </c>
      <c r="F21917" s="37" t="s">
        <v>10</v>
      </c>
    </row>
    <row r="21918">
      <c r="A21918" s="36" t="str">
        <f t="shared" si="1"/>
        <v>Low Population-High Poverty</v>
      </c>
      <c r="B21918" s="35" t="s">
        <v>21937</v>
      </c>
      <c r="C21918" s="37">
        <v>196.0</v>
      </c>
      <c r="D21918" s="37">
        <v>0.438775510204082</v>
      </c>
      <c r="E21918" s="37" t="s">
        <v>16</v>
      </c>
      <c r="F21918" s="37" t="s">
        <v>11</v>
      </c>
    </row>
    <row r="21919">
      <c r="A21919" s="36" t="str">
        <f t="shared" si="1"/>
        <v>Low Population-Low Poverty</v>
      </c>
      <c r="B21919" s="35" t="s">
        <v>21938</v>
      </c>
      <c r="C21919" s="37">
        <v>451.0</v>
      </c>
      <c r="D21919" s="37">
        <v>0.0731707317073171</v>
      </c>
      <c r="E21919" s="37" t="s">
        <v>16</v>
      </c>
      <c r="F21919" s="37" t="s">
        <v>9</v>
      </c>
    </row>
    <row r="21920">
      <c r="A21920" s="36" t="str">
        <f t="shared" si="1"/>
        <v>Medium Population-Low Poverty</v>
      </c>
      <c r="B21920" s="35" t="s">
        <v>21939</v>
      </c>
      <c r="C21920" s="37">
        <v>791.0</v>
      </c>
      <c r="D21920" s="37">
        <v>0.0632111251580278</v>
      </c>
      <c r="E21920" s="37" t="s">
        <v>15</v>
      </c>
      <c r="F21920" s="37" t="s">
        <v>9</v>
      </c>
    </row>
    <row r="21921">
      <c r="A21921" s="36" t="str">
        <f t="shared" si="1"/>
        <v>Medium Population-Middle Poverty</v>
      </c>
      <c r="B21921" s="35" t="s">
        <v>21940</v>
      </c>
      <c r="C21921" s="37">
        <v>638.0</v>
      </c>
      <c r="D21921" s="37">
        <v>0.119122257053292</v>
      </c>
      <c r="E21921" s="37" t="s">
        <v>15</v>
      </c>
      <c r="F21921" s="37" t="s">
        <v>10</v>
      </c>
    </row>
    <row r="21922">
      <c r="A21922" s="36" t="str">
        <f t="shared" si="1"/>
        <v>Low Population-Middle Poverty</v>
      </c>
      <c r="B21922" s="35" t="s">
        <v>21941</v>
      </c>
      <c r="C21922" s="37">
        <v>103.0</v>
      </c>
      <c r="D21922" s="37">
        <v>0.116504854368932</v>
      </c>
      <c r="E21922" s="37" t="s">
        <v>16</v>
      </c>
      <c r="F21922" s="37" t="s">
        <v>10</v>
      </c>
    </row>
    <row r="21923">
      <c r="A21923" s="36" t="str">
        <f t="shared" si="1"/>
        <v>Medium Population-Low Poverty</v>
      </c>
      <c r="B21923" s="35" t="s">
        <v>21942</v>
      </c>
      <c r="C21923" s="37">
        <v>1849.0</v>
      </c>
      <c r="D21923" s="37">
        <v>0.0443482963764197</v>
      </c>
      <c r="E21923" s="37" t="s">
        <v>15</v>
      </c>
      <c r="F21923" s="37" t="s">
        <v>9</v>
      </c>
    </row>
    <row r="21924">
      <c r="A21924" s="36" t="str">
        <f t="shared" si="1"/>
        <v>Medium Population-Low Poverty</v>
      </c>
      <c r="B21924" s="35" t="s">
        <v>21943</v>
      </c>
      <c r="C21924" s="37">
        <v>592.0</v>
      </c>
      <c r="D21924" s="37">
        <v>0.0726351351351351</v>
      </c>
      <c r="E21924" s="37" t="s">
        <v>15</v>
      </c>
      <c r="F21924" s="37" t="s">
        <v>9</v>
      </c>
    </row>
    <row r="21925">
      <c r="A21925" s="36" t="str">
        <f t="shared" si="1"/>
        <v>Low Population-Middle Poverty</v>
      </c>
      <c r="B21925" s="35" t="s">
        <v>21944</v>
      </c>
      <c r="C21925" s="37">
        <v>136.0</v>
      </c>
      <c r="D21925" s="37">
        <v>0.198529411764706</v>
      </c>
      <c r="E21925" s="37" t="s">
        <v>16</v>
      </c>
      <c r="F21925" s="37" t="s">
        <v>10</v>
      </c>
    </row>
    <row r="21926">
      <c r="A21926" s="36" t="str">
        <f t="shared" si="1"/>
        <v>Medium Population-Middle Poverty</v>
      </c>
      <c r="B21926" s="35" t="s">
        <v>21945</v>
      </c>
      <c r="C21926" s="37">
        <v>841.0</v>
      </c>
      <c r="D21926" s="37">
        <v>0.196195005945303</v>
      </c>
      <c r="E21926" s="37" t="s">
        <v>15</v>
      </c>
      <c r="F21926" s="37" t="s">
        <v>10</v>
      </c>
    </row>
    <row r="21927">
      <c r="A21927" s="36" t="str">
        <f t="shared" si="1"/>
        <v>Medium Population-Low Poverty</v>
      </c>
      <c r="B21927" s="35" t="s">
        <v>21946</v>
      </c>
      <c r="C21927" s="37">
        <v>1379.0</v>
      </c>
      <c r="D21927" s="37">
        <v>0.0949963741841914</v>
      </c>
      <c r="E21927" s="37" t="s">
        <v>15</v>
      </c>
      <c r="F21927" s="37" t="s">
        <v>9</v>
      </c>
    </row>
    <row r="21928">
      <c r="A21928" s="36" t="str">
        <f t="shared" si="1"/>
        <v>Medium Population-Low Poverty</v>
      </c>
      <c r="B21928" s="35" t="s">
        <v>21947</v>
      </c>
      <c r="C21928" s="37">
        <v>1280.0</v>
      </c>
      <c r="D21928" s="37">
        <v>0.059375</v>
      </c>
      <c r="E21928" s="37" t="s">
        <v>15</v>
      </c>
      <c r="F21928" s="37" t="s">
        <v>9</v>
      </c>
    </row>
    <row r="21929">
      <c r="A21929" s="36" t="str">
        <f t="shared" si="1"/>
        <v>Low Population-Middle Poverty</v>
      </c>
      <c r="B21929" s="35" t="s">
        <v>21948</v>
      </c>
      <c r="C21929" s="37">
        <v>277.0</v>
      </c>
      <c r="D21929" s="37">
        <v>0.220216606498195</v>
      </c>
      <c r="E21929" s="37" t="s">
        <v>16</v>
      </c>
      <c r="F21929" s="37" t="s">
        <v>10</v>
      </c>
    </row>
    <row r="21930">
      <c r="A21930" s="36" t="str">
        <f t="shared" si="1"/>
        <v>Medium Population-Middle Poverty</v>
      </c>
      <c r="B21930" s="35" t="s">
        <v>21949</v>
      </c>
      <c r="C21930" s="37">
        <v>966.0</v>
      </c>
      <c r="D21930" s="37">
        <v>0.161490683229814</v>
      </c>
      <c r="E21930" s="37" t="s">
        <v>15</v>
      </c>
      <c r="F21930" s="37" t="s">
        <v>10</v>
      </c>
    </row>
    <row r="21931">
      <c r="A21931" s="36" t="str">
        <f t="shared" si="1"/>
        <v>Medium Population-Low Poverty</v>
      </c>
      <c r="B21931" s="35" t="s">
        <v>21950</v>
      </c>
      <c r="C21931" s="37">
        <v>877.0</v>
      </c>
      <c r="D21931" s="37">
        <v>0.0410490307867731</v>
      </c>
      <c r="E21931" s="37" t="s">
        <v>15</v>
      </c>
      <c r="F21931" s="37" t="s">
        <v>9</v>
      </c>
    </row>
    <row r="21932">
      <c r="A21932" s="36" t="str">
        <f t="shared" si="1"/>
        <v>Medium Population-Middle Poverty</v>
      </c>
      <c r="B21932" s="35" t="s">
        <v>21951</v>
      </c>
      <c r="C21932" s="37">
        <v>526.0</v>
      </c>
      <c r="D21932" s="37">
        <v>0.190114068441065</v>
      </c>
      <c r="E21932" s="37" t="s">
        <v>15</v>
      </c>
      <c r="F21932" s="37" t="s">
        <v>10</v>
      </c>
    </row>
    <row r="21933">
      <c r="A21933" s="36" t="str">
        <f t="shared" si="1"/>
        <v>Low Population-Middle Poverty</v>
      </c>
      <c r="B21933" s="35" t="s">
        <v>21952</v>
      </c>
      <c r="C21933" s="37">
        <v>385.0</v>
      </c>
      <c r="D21933" s="37">
        <v>0.101298701298701</v>
      </c>
      <c r="E21933" s="37" t="s">
        <v>16</v>
      </c>
      <c r="F21933" s="37" t="s">
        <v>10</v>
      </c>
    </row>
    <row r="21934">
      <c r="A21934" s="36" t="str">
        <f t="shared" si="1"/>
        <v>Low Population-Low Poverty</v>
      </c>
      <c r="B21934" s="35" t="s">
        <v>21953</v>
      </c>
      <c r="C21934" s="37">
        <v>191.0</v>
      </c>
      <c r="D21934" s="37">
        <v>0.06282722513089</v>
      </c>
      <c r="E21934" s="37" t="s">
        <v>16</v>
      </c>
      <c r="F21934" s="37" t="s">
        <v>9</v>
      </c>
    </row>
    <row r="21935">
      <c r="A21935" s="36" t="str">
        <f t="shared" si="1"/>
        <v>Medium Population-Low Poverty</v>
      </c>
      <c r="B21935" s="35" t="s">
        <v>21954</v>
      </c>
      <c r="C21935" s="37">
        <v>2252.0</v>
      </c>
      <c r="D21935" s="37">
        <v>0.0928063943161634</v>
      </c>
      <c r="E21935" s="37" t="s">
        <v>15</v>
      </c>
      <c r="F21935" s="37" t="s">
        <v>9</v>
      </c>
    </row>
    <row r="21936">
      <c r="A21936" s="36" t="str">
        <f t="shared" si="1"/>
        <v>Low Population-Middle Poverty</v>
      </c>
      <c r="B21936" s="35" t="s">
        <v>21955</v>
      </c>
      <c r="C21936" s="37">
        <v>314.0</v>
      </c>
      <c r="D21936" s="37">
        <v>0.10828025477707</v>
      </c>
      <c r="E21936" s="37" t="s">
        <v>16</v>
      </c>
      <c r="F21936" s="37" t="s">
        <v>10</v>
      </c>
    </row>
    <row r="21937">
      <c r="A21937" s="36" t="str">
        <f t="shared" si="1"/>
        <v>Medium Population-Middle Poverty</v>
      </c>
      <c r="B21937" s="35" t="s">
        <v>21956</v>
      </c>
      <c r="C21937" s="37">
        <v>1372.0</v>
      </c>
      <c r="D21937" s="37">
        <v>0.144314868804665</v>
      </c>
      <c r="E21937" s="37" t="s">
        <v>15</v>
      </c>
      <c r="F21937" s="37" t="s">
        <v>10</v>
      </c>
    </row>
    <row r="21938">
      <c r="A21938" s="36" t="str">
        <f t="shared" si="1"/>
        <v>Low Population-Low Poverty</v>
      </c>
      <c r="B21938" s="35" t="s">
        <v>21957</v>
      </c>
      <c r="C21938" s="37">
        <v>240.0</v>
      </c>
      <c r="D21938" s="37">
        <v>0.0541666666666667</v>
      </c>
      <c r="E21938" s="37" t="s">
        <v>16</v>
      </c>
      <c r="F21938" s="37" t="s">
        <v>9</v>
      </c>
    </row>
    <row r="21939">
      <c r="A21939" s="36" t="str">
        <f t="shared" si="1"/>
        <v>Low Population-Low Poverty</v>
      </c>
      <c r="B21939" s="35" t="s">
        <v>21958</v>
      </c>
      <c r="C21939" s="37">
        <v>142.0</v>
      </c>
      <c r="D21939" s="37">
        <v>0.0492957746478873</v>
      </c>
      <c r="E21939" s="37" t="s">
        <v>16</v>
      </c>
      <c r="F21939" s="37" t="s">
        <v>9</v>
      </c>
    </row>
    <row r="21940">
      <c r="A21940" s="36" t="str">
        <f t="shared" si="1"/>
        <v>Low Population-Low Poverty</v>
      </c>
      <c r="B21940" s="35" t="s">
        <v>21959</v>
      </c>
      <c r="C21940" s="37">
        <v>386.0</v>
      </c>
      <c r="D21940" s="37">
        <v>0.0751295336787565</v>
      </c>
      <c r="E21940" s="37" t="s">
        <v>16</v>
      </c>
      <c r="F21940" s="37" t="s">
        <v>9</v>
      </c>
    </row>
    <row r="21941">
      <c r="A21941" s="36" t="str">
        <f t="shared" si="1"/>
        <v>Medium Population-Middle Poverty</v>
      </c>
      <c r="B21941" s="35" t="s">
        <v>21960</v>
      </c>
      <c r="C21941" s="37">
        <v>635.0</v>
      </c>
      <c r="D21941" s="37">
        <v>0.135433070866142</v>
      </c>
      <c r="E21941" s="37" t="s">
        <v>15</v>
      </c>
      <c r="F21941" s="37" t="s">
        <v>10</v>
      </c>
    </row>
    <row r="21942">
      <c r="A21942" s="36" t="str">
        <f t="shared" si="1"/>
        <v>Medium Population-Middle Poverty</v>
      </c>
      <c r="B21942" s="35" t="s">
        <v>21961</v>
      </c>
      <c r="C21942" s="37">
        <v>1605.0</v>
      </c>
      <c r="D21942" s="37">
        <v>0.194392523364486</v>
      </c>
      <c r="E21942" s="37" t="s">
        <v>15</v>
      </c>
      <c r="F21942" s="37" t="s">
        <v>10</v>
      </c>
    </row>
    <row r="21943">
      <c r="A21943" s="36" t="str">
        <f t="shared" si="1"/>
        <v>Medium Population-Middle Poverty</v>
      </c>
      <c r="B21943" s="35" t="s">
        <v>21962</v>
      </c>
      <c r="C21943" s="37">
        <v>4669.0</v>
      </c>
      <c r="D21943" s="37">
        <v>0.124437781109445</v>
      </c>
      <c r="E21943" s="37" t="s">
        <v>15</v>
      </c>
      <c r="F21943" s="37" t="s">
        <v>10</v>
      </c>
    </row>
    <row r="21944">
      <c r="A21944" s="36" t="str">
        <f t="shared" si="1"/>
        <v>Low Population-Middle Poverty</v>
      </c>
      <c r="B21944" s="35" t="s">
        <v>21963</v>
      </c>
      <c r="C21944" s="37">
        <v>428.0</v>
      </c>
      <c r="D21944" s="37">
        <v>0.224299065420561</v>
      </c>
      <c r="E21944" s="37" t="s">
        <v>16</v>
      </c>
      <c r="F21944" s="37" t="s">
        <v>10</v>
      </c>
    </row>
    <row r="21945">
      <c r="A21945" s="36" t="str">
        <f t="shared" si="1"/>
        <v>Low Population-Middle Poverty</v>
      </c>
      <c r="B21945" s="35" t="s">
        <v>21964</v>
      </c>
      <c r="C21945" s="37">
        <v>244.0</v>
      </c>
      <c r="D21945" s="37">
        <v>0.163934426229508</v>
      </c>
      <c r="E21945" s="37" t="s">
        <v>16</v>
      </c>
      <c r="F21945" s="37" t="s">
        <v>10</v>
      </c>
    </row>
    <row r="21946">
      <c r="A21946" s="36" t="str">
        <f t="shared" si="1"/>
        <v>High Population-Middle Poverty</v>
      </c>
      <c r="B21946" s="35" t="s">
        <v>21965</v>
      </c>
      <c r="C21946" s="37">
        <v>12789.0</v>
      </c>
      <c r="D21946" s="37">
        <v>0.264524200484792</v>
      </c>
      <c r="E21946" s="37" t="s">
        <v>14</v>
      </c>
      <c r="F21946" s="37" t="s">
        <v>10</v>
      </c>
    </row>
    <row r="21947">
      <c r="A21947" s="36" t="str">
        <f t="shared" si="1"/>
        <v>Medium Population-Middle Poverty</v>
      </c>
      <c r="B21947" s="35" t="s">
        <v>21966</v>
      </c>
      <c r="C21947" s="37">
        <v>2161.0</v>
      </c>
      <c r="D21947" s="37">
        <v>0.100879222582138</v>
      </c>
      <c r="E21947" s="37" t="s">
        <v>15</v>
      </c>
      <c r="F21947" s="37" t="s">
        <v>10</v>
      </c>
    </row>
    <row r="21948">
      <c r="A21948" s="36" t="str">
        <f t="shared" si="1"/>
        <v>Medium Population-Low Poverty</v>
      </c>
      <c r="B21948" s="35" t="s">
        <v>21967</v>
      </c>
      <c r="C21948" s="37">
        <v>1447.0</v>
      </c>
      <c r="D21948" s="37">
        <v>0.0884588804422944</v>
      </c>
      <c r="E21948" s="37" t="s">
        <v>15</v>
      </c>
      <c r="F21948" s="37" t="s">
        <v>9</v>
      </c>
    </row>
    <row r="21949">
      <c r="A21949" s="36" t="str">
        <f t="shared" si="1"/>
        <v>Low Population-Middle Poverty</v>
      </c>
      <c r="B21949" s="35" t="s">
        <v>21968</v>
      </c>
      <c r="C21949" s="37">
        <v>428.0</v>
      </c>
      <c r="D21949" s="37">
        <v>0.170560747663551</v>
      </c>
      <c r="E21949" s="37" t="s">
        <v>16</v>
      </c>
      <c r="F21949" s="37" t="s">
        <v>10</v>
      </c>
    </row>
    <row r="21950">
      <c r="A21950" s="36" t="str">
        <f t="shared" si="1"/>
        <v>Medium Population-Middle Poverty</v>
      </c>
      <c r="B21950" s="35" t="s">
        <v>21969</v>
      </c>
      <c r="C21950" s="37">
        <v>1384.0</v>
      </c>
      <c r="D21950" s="37">
        <v>0.154624277456647</v>
      </c>
      <c r="E21950" s="37" t="s">
        <v>15</v>
      </c>
      <c r="F21950" s="37" t="s">
        <v>10</v>
      </c>
    </row>
    <row r="21951">
      <c r="A21951" s="36" t="str">
        <f t="shared" si="1"/>
        <v>Medium Population-Low Poverty</v>
      </c>
      <c r="B21951" s="35" t="s">
        <v>21970</v>
      </c>
      <c r="C21951" s="37">
        <v>870.0</v>
      </c>
      <c r="D21951" s="37">
        <v>0.0632183908045977</v>
      </c>
      <c r="E21951" s="37" t="s">
        <v>15</v>
      </c>
      <c r="F21951" s="37" t="s">
        <v>9</v>
      </c>
    </row>
    <row r="21952">
      <c r="A21952" s="36" t="str">
        <f t="shared" si="1"/>
        <v>Low Population-Middle Poverty</v>
      </c>
      <c r="B21952" s="35" t="s">
        <v>21971</v>
      </c>
      <c r="C21952" s="37">
        <v>363.0</v>
      </c>
      <c r="D21952" s="37">
        <v>0.159779614325069</v>
      </c>
      <c r="E21952" s="37" t="s">
        <v>16</v>
      </c>
      <c r="F21952" s="37" t="s">
        <v>10</v>
      </c>
    </row>
    <row r="21953">
      <c r="A21953" s="36" t="str">
        <f t="shared" si="1"/>
        <v>Low Population-Middle Poverty</v>
      </c>
      <c r="B21953" s="35" t="s">
        <v>21972</v>
      </c>
      <c r="C21953" s="37">
        <v>290.0</v>
      </c>
      <c r="D21953" s="37">
        <v>0.251724137931034</v>
      </c>
      <c r="E21953" s="37" t="s">
        <v>16</v>
      </c>
      <c r="F21953" s="37" t="s">
        <v>10</v>
      </c>
    </row>
    <row r="21954">
      <c r="A21954" s="36" t="str">
        <f t="shared" si="1"/>
        <v>Medium Population-Low Poverty</v>
      </c>
      <c r="B21954" s="35" t="s">
        <v>21973</v>
      </c>
      <c r="C21954" s="37">
        <v>3411.0</v>
      </c>
      <c r="D21954" s="37">
        <v>0.0979184989739079</v>
      </c>
      <c r="E21954" s="37" t="s">
        <v>15</v>
      </c>
      <c r="F21954" s="37" t="s">
        <v>9</v>
      </c>
    </row>
    <row r="21955">
      <c r="A21955" s="36" t="str">
        <f t="shared" si="1"/>
        <v>Medium Population-Middle Poverty</v>
      </c>
      <c r="B21955" s="35" t="s">
        <v>21974</v>
      </c>
      <c r="C21955" s="37">
        <v>942.0</v>
      </c>
      <c r="D21955" s="37">
        <v>0.217622080679406</v>
      </c>
      <c r="E21955" s="37" t="s">
        <v>15</v>
      </c>
      <c r="F21955" s="37" t="s">
        <v>10</v>
      </c>
    </row>
    <row r="21956">
      <c r="A21956" s="36" t="str">
        <f t="shared" si="1"/>
        <v>Low Population-Middle Poverty</v>
      </c>
      <c r="B21956" s="35" t="s">
        <v>21975</v>
      </c>
      <c r="C21956" s="37">
        <v>167.0</v>
      </c>
      <c r="D21956" s="37">
        <v>0.131736526946108</v>
      </c>
      <c r="E21956" s="37" t="s">
        <v>16</v>
      </c>
      <c r="F21956" s="37" t="s">
        <v>10</v>
      </c>
    </row>
    <row r="21957">
      <c r="A21957" s="36" t="str">
        <f t="shared" si="1"/>
        <v>Medium Population-Middle Poverty</v>
      </c>
      <c r="B21957" s="35" t="s">
        <v>21976</v>
      </c>
      <c r="C21957" s="37">
        <v>934.0</v>
      </c>
      <c r="D21957" s="37">
        <v>0.225910064239829</v>
      </c>
      <c r="E21957" s="37" t="s">
        <v>15</v>
      </c>
      <c r="F21957" s="37" t="s">
        <v>10</v>
      </c>
    </row>
    <row r="21958">
      <c r="A21958" s="36" t="str">
        <f t="shared" si="1"/>
        <v>Medium Population-Low Poverty</v>
      </c>
      <c r="B21958" s="35" t="s">
        <v>21977</v>
      </c>
      <c r="C21958" s="37">
        <v>2145.0</v>
      </c>
      <c r="D21958" s="37">
        <v>0.0638694638694639</v>
      </c>
      <c r="E21958" s="37" t="s">
        <v>15</v>
      </c>
      <c r="F21958" s="37" t="s">
        <v>9</v>
      </c>
    </row>
    <row r="21959">
      <c r="A21959" s="36" t="str">
        <f t="shared" si="1"/>
        <v>Medium Population-Low Poverty</v>
      </c>
      <c r="B21959" s="35" t="s">
        <v>21978</v>
      </c>
      <c r="C21959" s="37">
        <v>799.0</v>
      </c>
      <c r="D21959" s="37">
        <v>0.0851063829787234</v>
      </c>
      <c r="E21959" s="37" t="s">
        <v>15</v>
      </c>
      <c r="F21959" s="37" t="s">
        <v>9</v>
      </c>
    </row>
    <row r="21960">
      <c r="A21960" s="36" t="str">
        <f t="shared" si="1"/>
        <v>Medium Population-Middle Poverty</v>
      </c>
      <c r="B21960" s="35" t="s">
        <v>21979</v>
      </c>
      <c r="C21960" s="37">
        <v>1054.0</v>
      </c>
      <c r="D21960" s="37">
        <v>0.146110056925996</v>
      </c>
      <c r="E21960" s="37" t="s">
        <v>15</v>
      </c>
      <c r="F21960" s="37" t="s">
        <v>10</v>
      </c>
    </row>
    <row r="21961">
      <c r="A21961" s="36" t="str">
        <f t="shared" si="1"/>
        <v>Medium Population-Low Poverty</v>
      </c>
      <c r="B21961" s="35" t="s">
        <v>21980</v>
      </c>
      <c r="C21961" s="37">
        <v>7709.0</v>
      </c>
      <c r="D21961" s="37">
        <v>0.0917109871578674</v>
      </c>
      <c r="E21961" s="37" t="s">
        <v>15</v>
      </c>
      <c r="F21961" s="37" t="s">
        <v>9</v>
      </c>
    </row>
    <row r="21962">
      <c r="A21962" s="36" t="str">
        <f t="shared" si="1"/>
        <v>Low Population-Middle Poverty</v>
      </c>
      <c r="B21962" s="35" t="s">
        <v>21981</v>
      </c>
      <c r="C21962" s="37">
        <v>490.0</v>
      </c>
      <c r="D21962" s="37">
        <v>0.138775510204082</v>
      </c>
      <c r="E21962" s="37" t="s">
        <v>16</v>
      </c>
      <c r="F21962" s="37" t="s">
        <v>10</v>
      </c>
    </row>
    <row r="21963">
      <c r="A21963" s="36" t="str">
        <f t="shared" si="1"/>
        <v>Medium Population-Middle Poverty</v>
      </c>
      <c r="B21963" s="35" t="s">
        <v>21982</v>
      </c>
      <c r="C21963" s="37">
        <v>670.0</v>
      </c>
      <c r="D21963" s="37">
        <v>0.122388059701493</v>
      </c>
      <c r="E21963" s="37" t="s">
        <v>15</v>
      </c>
      <c r="F21963" s="37" t="s">
        <v>10</v>
      </c>
    </row>
    <row r="21964">
      <c r="A21964" s="36" t="str">
        <f t="shared" si="1"/>
        <v>Medium Population-Middle Poverty</v>
      </c>
      <c r="B21964" s="35" t="s">
        <v>21983</v>
      </c>
      <c r="C21964" s="37">
        <v>2061.0</v>
      </c>
      <c r="D21964" s="37">
        <v>0.197476952935468</v>
      </c>
      <c r="E21964" s="37" t="s">
        <v>15</v>
      </c>
      <c r="F21964" s="37" t="s">
        <v>10</v>
      </c>
    </row>
    <row r="21965">
      <c r="A21965" s="36" t="str">
        <f t="shared" si="1"/>
        <v>Medium Population-Low Poverty</v>
      </c>
      <c r="B21965" s="35" t="s">
        <v>21984</v>
      </c>
      <c r="C21965" s="37">
        <v>1924.0</v>
      </c>
      <c r="D21965" s="37">
        <v>0.066008316008316</v>
      </c>
      <c r="E21965" s="37" t="s">
        <v>15</v>
      </c>
      <c r="F21965" s="37" t="s">
        <v>9</v>
      </c>
    </row>
    <row r="21966">
      <c r="A21966" s="36" t="str">
        <f t="shared" si="1"/>
        <v>Medium Population-Middle Poverty</v>
      </c>
      <c r="B21966" s="35" t="s">
        <v>21985</v>
      </c>
      <c r="C21966" s="37">
        <v>1730.0</v>
      </c>
      <c r="D21966" s="37">
        <v>0.127167630057803</v>
      </c>
      <c r="E21966" s="37" t="s">
        <v>15</v>
      </c>
      <c r="F21966" s="37" t="s">
        <v>10</v>
      </c>
    </row>
    <row r="21967">
      <c r="A21967" s="36" t="str">
        <f t="shared" si="1"/>
        <v>Medium Population-Low Poverty</v>
      </c>
      <c r="B21967" s="35" t="s">
        <v>21986</v>
      </c>
      <c r="C21967" s="37">
        <v>1896.0</v>
      </c>
      <c r="D21967" s="37">
        <v>0.0838607594936709</v>
      </c>
      <c r="E21967" s="37" t="s">
        <v>15</v>
      </c>
      <c r="F21967" s="37" t="s">
        <v>9</v>
      </c>
    </row>
    <row r="21968">
      <c r="A21968" s="36" t="str">
        <f t="shared" si="1"/>
        <v>Medium Population-Middle Poverty</v>
      </c>
      <c r="B21968" s="35" t="s">
        <v>21987</v>
      </c>
      <c r="C21968" s="37">
        <v>558.0</v>
      </c>
      <c r="D21968" s="37">
        <v>0.132616487455197</v>
      </c>
      <c r="E21968" s="37" t="s">
        <v>15</v>
      </c>
      <c r="F21968" s="37" t="s">
        <v>10</v>
      </c>
    </row>
    <row r="21969">
      <c r="A21969" s="36" t="str">
        <f t="shared" si="1"/>
        <v>Medium Population-Middle Poverty</v>
      </c>
      <c r="B21969" s="35" t="s">
        <v>21988</v>
      </c>
      <c r="C21969" s="37">
        <v>849.0</v>
      </c>
      <c r="D21969" s="37">
        <v>0.101295641931684</v>
      </c>
      <c r="E21969" s="37" t="s">
        <v>15</v>
      </c>
      <c r="F21969" s="37" t="s">
        <v>10</v>
      </c>
    </row>
    <row r="21970">
      <c r="A21970" s="36" t="str">
        <f t="shared" si="1"/>
        <v>Low Population-Middle Poverty</v>
      </c>
      <c r="B21970" s="35" t="s">
        <v>21989</v>
      </c>
      <c r="C21970" s="37">
        <v>38.0</v>
      </c>
      <c r="D21970" s="37">
        <v>0.131578947368421</v>
      </c>
      <c r="E21970" s="37" t="s">
        <v>16</v>
      </c>
      <c r="F21970" s="37" t="s">
        <v>10</v>
      </c>
    </row>
    <row r="21971">
      <c r="A21971" s="36" t="str">
        <f t="shared" si="1"/>
        <v>Low Population-Low Poverty</v>
      </c>
      <c r="B21971" s="35" t="s">
        <v>21990</v>
      </c>
      <c r="C21971" s="37">
        <v>480.0</v>
      </c>
      <c r="D21971" s="37">
        <v>0.075</v>
      </c>
      <c r="E21971" s="37" t="s">
        <v>16</v>
      </c>
      <c r="F21971" s="37" t="s">
        <v>9</v>
      </c>
    </row>
    <row r="21972">
      <c r="A21972" s="36" t="str">
        <f t="shared" si="1"/>
        <v>Low Population-Low Poverty</v>
      </c>
      <c r="B21972" s="35" t="s">
        <v>21991</v>
      </c>
      <c r="C21972" s="37">
        <v>265.0</v>
      </c>
      <c r="D21972" s="37">
        <v>0.0452830188679245</v>
      </c>
      <c r="E21972" s="37" t="s">
        <v>16</v>
      </c>
      <c r="F21972" s="37" t="s">
        <v>9</v>
      </c>
    </row>
    <row r="21973">
      <c r="A21973" s="36" t="str">
        <f t="shared" si="1"/>
        <v>Low Population-Middle Poverty</v>
      </c>
      <c r="B21973" s="35" t="s">
        <v>21992</v>
      </c>
      <c r="C21973" s="37">
        <v>80.0</v>
      </c>
      <c r="D21973" s="37">
        <v>0.175</v>
      </c>
      <c r="E21973" s="37" t="s">
        <v>16</v>
      </c>
      <c r="F21973" s="37" t="s">
        <v>10</v>
      </c>
    </row>
    <row r="21974">
      <c r="A21974" s="36" t="str">
        <f t="shared" si="1"/>
        <v>High Population-Middle Poverty</v>
      </c>
      <c r="B21974" s="35" t="s">
        <v>21993</v>
      </c>
      <c r="C21974" s="37">
        <v>12244.0</v>
      </c>
      <c r="D21974" s="37">
        <v>0.322770336491343</v>
      </c>
      <c r="E21974" s="37" t="s">
        <v>14</v>
      </c>
      <c r="F21974" s="37" t="s">
        <v>10</v>
      </c>
    </row>
    <row r="21975">
      <c r="A21975" s="36" t="str">
        <f t="shared" si="1"/>
        <v>High Population-Middle Poverty</v>
      </c>
      <c r="B21975" s="35" t="s">
        <v>21994</v>
      </c>
      <c r="C21975" s="37">
        <v>12194.0</v>
      </c>
      <c r="D21975" s="37">
        <v>0.189109398064622</v>
      </c>
      <c r="E21975" s="37" t="s">
        <v>14</v>
      </c>
      <c r="F21975" s="37" t="s">
        <v>10</v>
      </c>
    </row>
    <row r="21976">
      <c r="A21976" s="36" t="str">
        <f t="shared" si="1"/>
        <v>High Population-Middle Poverty</v>
      </c>
      <c r="B21976" s="35" t="s">
        <v>21995</v>
      </c>
      <c r="C21976" s="37">
        <v>11107.0</v>
      </c>
      <c r="D21976" s="37">
        <v>0.193031421626002</v>
      </c>
      <c r="E21976" s="37" t="s">
        <v>14</v>
      </c>
      <c r="F21976" s="37" t="s">
        <v>10</v>
      </c>
    </row>
    <row r="21977">
      <c r="A21977" s="36" t="str">
        <f t="shared" si="1"/>
        <v>High Population-Middle Poverty</v>
      </c>
      <c r="B21977" s="35" t="s">
        <v>21996</v>
      </c>
      <c r="C21977" s="37">
        <v>12825.0</v>
      </c>
      <c r="D21977" s="37">
        <v>0.156413255360624</v>
      </c>
      <c r="E21977" s="37" t="s">
        <v>14</v>
      </c>
      <c r="F21977" s="37" t="s">
        <v>10</v>
      </c>
    </row>
    <row r="21978">
      <c r="A21978" s="36" t="str">
        <f t="shared" si="1"/>
        <v>High Population-Low Poverty</v>
      </c>
      <c r="B21978" s="35" t="s">
        <v>21997</v>
      </c>
      <c r="C21978" s="37">
        <v>20966.0</v>
      </c>
      <c r="D21978" s="37">
        <v>0.0921491939330344</v>
      </c>
      <c r="E21978" s="37" t="s">
        <v>14</v>
      </c>
      <c r="F21978" s="37" t="s">
        <v>9</v>
      </c>
    </row>
    <row r="21979">
      <c r="A21979" s="36" t="str">
        <f t="shared" si="1"/>
        <v>High Population-Middle Poverty</v>
      </c>
      <c r="B21979" s="35" t="s">
        <v>21998</v>
      </c>
      <c r="C21979" s="37">
        <v>13484.0</v>
      </c>
      <c r="D21979" s="37">
        <v>0.148472263423317</v>
      </c>
      <c r="E21979" s="37" t="s">
        <v>14</v>
      </c>
      <c r="F21979" s="37" t="s">
        <v>10</v>
      </c>
    </row>
    <row r="21980">
      <c r="A21980" s="36" t="str">
        <f t="shared" si="1"/>
        <v>High Population-Middle Poverty</v>
      </c>
      <c r="B21980" s="35" t="s">
        <v>21999</v>
      </c>
      <c r="C21980" s="37">
        <v>10699.0</v>
      </c>
      <c r="D21980" s="37">
        <v>0.174502289933639</v>
      </c>
      <c r="E21980" s="37" t="s">
        <v>14</v>
      </c>
      <c r="F21980" s="37" t="s">
        <v>10</v>
      </c>
    </row>
    <row r="21981">
      <c r="A21981" s="36" t="str">
        <f t="shared" si="1"/>
        <v>Low Population-Middle Poverty</v>
      </c>
      <c r="B21981" s="35" t="s">
        <v>22000</v>
      </c>
      <c r="C21981" s="37">
        <v>450.0</v>
      </c>
      <c r="D21981" s="37">
        <v>0.102222222222222</v>
      </c>
      <c r="E21981" s="37" t="s">
        <v>16</v>
      </c>
      <c r="F21981" s="37" t="s">
        <v>10</v>
      </c>
    </row>
    <row r="21982">
      <c r="A21982" s="36" t="str">
        <f t="shared" si="1"/>
        <v>Low Population-Middle Poverty</v>
      </c>
      <c r="B21982" s="35" t="s">
        <v>22001</v>
      </c>
      <c r="C21982" s="37">
        <v>471.0</v>
      </c>
      <c r="D21982" s="37">
        <v>0.121019108280255</v>
      </c>
      <c r="E21982" s="37" t="s">
        <v>16</v>
      </c>
      <c r="F21982" s="37" t="s">
        <v>10</v>
      </c>
    </row>
    <row r="21983">
      <c r="A21983" s="36" t="str">
        <f t="shared" si="1"/>
        <v>Low Population-Low Poverty</v>
      </c>
      <c r="B21983" s="35" t="s">
        <v>22002</v>
      </c>
      <c r="C21983" s="37">
        <v>398.0</v>
      </c>
      <c r="D21983" s="37">
        <v>0.0477386934673367</v>
      </c>
      <c r="E21983" s="37" t="s">
        <v>16</v>
      </c>
      <c r="F21983" s="37" t="s">
        <v>9</v>
      </c>
    </row>
    <row r="21984">
      <c r="A21984" s="36" t="str">
        <f t="shared" si="1"/>
        <v>Medium Population-Middle Poverty</v>
      </c>
      <c r="B21984" s="35" t="s">
        <v>22003</v>
      </c>
      <c r="C21984" s="37">
        <v>1464.0</v>
      </c>
      <c r="D21984" s="37">
        <v>0.174863387978142</v>
      </c>
      <c r="E21984" s="37" t="s">
        <v>15</v>
      </c>
      <c r="F21984" s="37" t="s">
        <v>10</v>
      </c>
    </row>
    <row r="21985">
      <c r="A21985" s="36" t="str">
        <f t="shared" si="1"/>
        <v>Low Population-Middle Poverty</v>
      </c>
      <c r="B21985" s="35" t="s">
        <v>22004</v>
      </c>
      <c r="C21985" s="37">
        <v>446.0</v>
      </c>
      <c r="D21985" s="37">
        <v>0.197309417040359</v>
      </c>
      <c r="E21985" s="37" t="s">
        <v>16</v>
      </c>
      <c r="F21985" s="37" t="s">
        <v>10</v>
      </c>
    </row>
    <row r="21986">
      <c r="A21986" s="36" t="str">
        <f t="shared" si="1"/>
        <v>Medium Population-Middle Poverty</v>
      </c>
      <c r="B21986" s="35" t="s">
        <v>22005</v>
      </c>
      <c r="C21986" s="37">
        <v>5861.0</v>
      </c>
      <c r="D21986" s="37">
        <v>0.198259682648012</v>
      </c>
      <c r="E21986" s="37" t="s">
        <v>15</v>
      </c>
      <c r="F21986" s="37" t="s">
        <v>10</v>
      </c>
    </row>
    <row r="21987">
      <c r="A21987" s="36" t="str">
        <f t="shared" si="1"/>
        <v>Medium Population-Middle Poverty</v>
      </c>
      <c r="B21987" s="35" t="s">
        <v>22006</v>
      </c>
      <c r="C21987" s="37">
        <v>593.0</v>
      </c>
      <c r="D21987" s="37">
        <v>0.153456998313659</v>
      </c>
      <c r="E21987" s="37" t="s">
        <v>15</v>
      </c>
      <c r="F21987" s="37" t="s">
        <v>10</v>
      </c>
    </row>
    <row r="21988">
      <c r="A21988" s="36" t="str">
        <f t="shared" si="1"/>
        <v>Medium Population-Middle Poverty</v>
      </c>
      <c r="B21988" s="35" t="s">
        <v>22007</v>
      </c>
      <c r="C21988" s="37">
        <v>689.0</v>
      </c>
      <c r="D21988" s="37">
        <v>0.119013062409289</v>
      </c>
      <c r="E21988" s="37" t="s">
        <v>15</v>
      </c>
      <c r="F21988" s="37" t="s">
        <v>10</v>
      </c>
    </row>
    <row r="21989">
      <c r="A21989" s="36" t="str">
        <f t="shared" si="1"/>
        <v>Low Population-Middle Poverty</v>
      </c>
      <c r="B21989" s="35" t="s">
        <v>22008</v>
      </c>
      <c r="C21989" s="37">
        <v>413.0</v>
      </c>
      <c r="D21989" s="37">
        <v>0.171912832929782</v>
      </c>
      <c r="E21989" s="37" t="s">
        <v>16</v>
      </c>
      <c r="F21989" s="37" t="s">
        <v>10</v>
      </c>
    </row>
    <row r="21990">
      <c r="A21990" s="36" t="str">
        <f t="shared" si="1"/>
        <v>Medium Population-Middle Poverty</v>
      </c>
      <c r="B21990" s="35" t="s">
        <v>22009</v>
      </c>
      <c r="C21990" s="37">
        <v>4627.0</v>
      </c>
      <c r="D21990" s="37">
        <v>0.192565377134212</v>
      </c>
      <c r="E21990" s="37" t="s">
        <v>15</v>
      </c>
      <c r="F21990" s="37" t="s">
        <v>10</v>
      </c>
    </row>
    <row r="21991">
      <c r="A21991" s="36" t="str">
        <f t="shared" si="1"/>
        <v>Medium Population-Middle Poverty</v>
      </c>
      <c r="B21991" s="35" t="s">
        <v>22010</v>
      </c>
      <c r="C21991" s="37">
        <v>557.0</v>
      </c>
      <c r="D21991" s="37">
        <v>0.132854578096948</v>
      </c>
      <c r="E21991" s="37" t="s">
        <v>15</v>
      </c>
      <c r="F21991" s="37" t="s">
        <v>10</v>
      </c>
    </row>
    <row r="21992">
      <c r="A21992" s="36" t="str">
        <f t="shared" si="1"/>
        <v>Low Population-High Poverty</v>
      </c>
      <c r="B21992" s="35" t="s">
        <v>22011</v>
      </c>
      <c r="C21992" s="37">
        <v>268.0</v>
      </c>
      <c r="D21992" s="37">
        <v>0.41044776119403</v>
      </c>
      <c r="E21992" s="37" t="s">
        <v>16</v>
      </c>
      <c r="F21992" s="37" t="s">
        <v>11</v>
      </c>
    </row>
    <row r="21993">
      <c r="A21993" s="36" t="str">
        <f t="shared" si="1"/>
        <v>Medium Population-Middle Poverty</v>
      </c>
      <c r="B21993" s="35" t="s">
        <v>22012</v>
      </c>
      <c r="C21993" s="37">
        <v>578.0</v>
      </c>
      <c r="D21993" s="37">
        <v>0.105536332179931</v>
      </c>
      <c r="E21993" s="37" t="s">
        <v>15</v>
      </c>
      <c r="F21993" s="37" t="s">
        <v>10</v>
      </c>
    </row>
    <row r="21994">
      <c r="A21994" s="36" t="str">
        <f t="shared" si="1"/>
        <v>Medium Population-Low Poverty</v>
      </c>
      <c r="B21994" s="35" t="s">
        <v>22013</v>
      </c>
      <c r="C21994" s="37">
        <v>788.0</v>
      </c>
      <c r="D21994" s="37">
        <v>0.0875634517766497</v>
      </c>
      <c r="E21994" s="37" t="s">
        <v>15</v>
      </c>
      <c r="F21994" s="37" t="s">
        <v>9</v>
      </c>
    </row>
    <row r="21995">
      <c r="A21995" s="36" t="str">
        <f t="shared" si="1"/>
        <v>Low Population-Middle Poverty</v>
      </c>
      <c r="B21995" s="35" t="s">
        <v>22014</v>
      </c>
      <c r="C21995" s="37">
        <v>224.0</v>
      </c>
      <c r="D21995" s="37">
        <v>0.241071428571429</v>
      </c>
      <c r="E21995" s="37" t="s">
        <v>16</v>
      </c>
      <c r="F21995" s="37" t="s">
        <v>10</v>
      </c>
    </row>
    <row r="21996">
      <c r="A21996" s="36" t="str">
        <f t="shared" si="1"/>
        <v>Medium Population-Middle Poverty</v>
      </c>
      <c r="B21996" s="35" t="s">
        <v>22015</v>
      </c>
      <c r="C21996" s="37">
        <v>2904.0</v>
      </c>
      <c r="D21996" s="37">
        <v>0.115013774104683</v>
      </c>
      <c r="E21996" s="37" t="s">
        <v>15</v>
      </c>
      <c r="F21996" s="37" t="s">
        <v>10</v>
      </c>
    </row>
    <row r="21997">
      <c r="A21997" s="36" t="str">
        <f t="shared" si="1"/>
        <v>Medium Population-Low Poverty</v>
      </c>
      <c r="B21997" s="35" t="s">
        <v>22016</v>
      </c>
      <c r="C21997" s="37">
        <v>563.0</v>
      </c>
      <c r="D21997" s="37">
        <v>0.0710479573712256</v>
      </c>
      <c r="E21997" s="37" t="s">
        <v>15</v>
      </c>
      <c r="F21997" s="37" t="s">
        <v>9</v>
      </c>
    </row>
    <row r="21998">
      <c r="A21998" s="36" t="str">
        <f t="shared" si="1"/>
        <v>Medium Population-Middle Poverty</v>
      </c>
      <c r="B21998" s="35" t="s">
        <v>22017</v>
      </c>
      <c r="C21998" s="37">
        <v>867.0</v>
      </c>
      <c r="D21998" s="37">
        <v>0.207612456747405</v>
      </c>
      <c r="E21998" s="37" t="s">
        <v>15</v>
      </c>
      <c r="F21998" s="37" t="s">
        <v>10</v>
      </c>
    </row>
    <row r="21999">
      <c r="A21999" s="36" t="str">
        <f t="shared" si="1"/>
        <v>Medium Population-Middle Poverty</v>
      </c>
      <c r="B21999" s="35" t="s">
        <v>22018</v>
      </c>
      <c r="C21999" s="37">
        <v>1180.0</v>
      </c>
      <c r="D21999" s="37">
        <v>0.153389830508475</v>
      </c>
      <c r="E21999" s="37" t="s">
        <v>15</v>
      </c>
      <c r="F21999" s="37" t="s">
        <v>10</v>
      </c>
    </row>
    <row r="22000">
      <c r="A22000" s="36" t="str">
        <f t="shared" si="1"/>
        <v>Medium Population-Middle Poverty</v>
      </c>
      <c r="B22000" s="35" t="s">
        <v>22019</v>
      </c>
      <c r="C22000" s="37">
        <v>3127.0</v>
      </c>
      <c r="D22000" s="37">
        <v>0.165014390789894</v>
      </c>
      <c r="E22000" s="37" t="s">
        <v>15</v>
      </c>
      <c r="F22000" s="37" t="s">
        <v>10</v>
      </c>
    </row>
    <row r="22001">
      <c r="A22001" s="36" t="str">
        <f t="shared" si="1"/>
        <v>Low Population-Low Poverty</v>
      </c>
      <c r="B22001" s="35" t="s">
        <v>22020</v>
      </c>
      <c r="C22001" s="37">
        <v>131.0</v>
      </c>
      <c r="D22001" s="37">
        <v>0.0687022900763359</v>
      </c>
      <c r="E22001" s="37" t="s">
        <v>16</v>
      </c>
      <c r="F22001" s="37" t="s">
        <v>9</v>
      </c>
    </row>
    <row r="22002">
      <c r="A22002" s="36" t="str">
        <f t="shared" si="1"/>
        <v>Low Population-Middle Poverty</v>
      </c>
      <c r="B22002" s="35" t="s">
        <v>22021</v>
      </c>
      <c r="C22002" s="37">
        <v>151.0</v>
      </c>
      <c r="D22002" s="37">
        <v>0.145695364238411</v>
      </c>
      <c r="E22002" s="37" t="s">
        <v>16</v>
      </c>
      <c r="F22002" s="37" t="s">
        <v>10</v>
      </c>
    </row>
    <row r="22003">
      <c r="A22003" s="36" t="str">
        <f t="shared" si="1"/>
        <v>Low Population-Middle Poverty</v>
      </c>
      <c r="B22003" s="35" t="s">
        <v>22022</v>
      </c>
      <c r="C22003" s="37">
        <v>322.0</v>
      </c>
      <c r="D22003" s="37">
        <v>0.257763975155279</v>
      </c>
      <c r="E22003" s="37" t="s">
        <v>16</v>
      </c>
      <c r="F22003" s="37" t="s">
        <v>10</v>
      </c>
    </row>
    <row r="22004">
      <c r="A22004" s="36" t="str">
        <f t="shared" si="1"/>
        <v>Medium Population-Middle Poverty</v>
      </c>
      <c r="B22004" s="35" t="s">
        <v>22023</v>
      </c>
      <c r="C22004" s="37">
        <v>2287.0</v>
      </c>
      <c r="D22004" s="37">
        <v>0.181897682553564</v>
      </c>
      <c r="E22004" s="37" t="s">
        <v>15</v>
      </c>
      <c r="F22004" s="37" t="s">
        <v>10</v>
      </c>
    </row>
    <row r="22005">
      <c r="A22005" s="36" t="str">
        <f t="shared" si="1"/>
        <v>Medium Population-Low Poverty</v>
      </c>
      <c r="B22005" s="35" t="s">
        <v>22024</v>
      </c>
      <c r="C22005" s="37">
        <v>542.0</v>
      </c>
      <c r="D22005" s="37">
        <v>0.0479704797047971</v>
      </c>
      <c r="E22005" s="37" t="s">
        <v>15</v>
      </c>
      <c r="F22005" s="37" t="s">
        <v>9</v>
      </c>
    </row>
    <row r="22006">
      <c r="A22006" s="36" t="str">
        <f t="shared" si="1"/>
        <v>Medium Population-Low Poverty</v>
      </c>
      <c r="B22006" s="35" t="s">
        <v>22025</v>
      </c>
      <c r="C22006" s="37">
        <v>516.0</v>
      </c>
      <c r="D22006" s="37">
        <v>0.0891472868217054</v>
      </c>
      <c r="E22006" s="37" t="s">
        <v>15</v>
      </c>
      <c r="F22006" s="37" t="s">
        <v>9</v>
      </c>
    </row>
    <row r="22007">
      <c r="A22007" s="36" t="str">
        <f t="shared" si="1"/>
        <v>Medium Population-Low Poverty</v>
      </c>
      <c r="B22007" s="35" t="s">
        <v>22026</v>
      </c>
      <c r="C22007" s="37">
        <v>666.0</v>
      </c>
      <c r="D22007" s="37">
        <v>0.042042042042042</v>
      </c>
      <c r="E22007" s="37" t="s">
        <v>15</v>
      </c>
      <c r="F22007" s="37" t="s">
        <v>9</v>
      </c>
    </row>
    <row r="22008">
      <c r="A22008" s="36" t="str">
        <f t="shared" si="1"/>
        <v>Low Population-Low Poverty</v>
      </c>
      <c r="B22008" s="35" t="s">
        <v>22027</v>
      </c>
      <c r="C22008" s="37">
        <v>439.0</v>
      </c>
      <c r="D22008" s="37">
        <v>0.082004555808656</v>
      </c>
      <c r="E22008" s="37" t="s">
        <v>16</v>
      </c>
      <c r="F22008" s="37" t="s">
        <v>9</v>
      </c>
    </row>
    <row r="22009">
      <c r="A22009" s="36" t="str">
        <f t="shared" si="1"/>
        <v>Medium Population-Middle Poverty</v>
      </c>
      <c r="B22009" s="35" t="s">
        <v>22028</v>
      </c>
      <c r="C22009" s="37">
        <v>704.0</v>
      </c>
      <c r="D22009" s="37">
        <v>0.113636363636364</v>
      </c>
      <c r="E22009" s="37" t="s">
        <v>15</v>
      </c>
      <c r="F22009" s="37" t="s">
        <v>10</v>
      </c>
    </row>
    <row r="22010">
      <c r="A22010" s="36" t="str">
        <f t="shared" si="1"/>
        <v>Low Population-Low Poverty</v>
      </c>
      <c r="B22010" s="35" t="s">
        <v>22029</v>
      </c>
      <c r="C22010" s="37">
        <v>46.0</v>
      </c>
      <c r="D22010" s="37">
        <v>0.0217391304347826</v>
      </c>
      <c r="E22010" s="37" t="s">
        <v>16</v>
      </c>
      <c r="F22010" s="37" t="s">
        <v>9</v>
      </c>
    </row>
    <row r="22011">
      <c r="A22011" s="36" t="str">
        <f t="shared" si="1"/>
        <v>Low Population-Low Poverty</v>
      </c>
      <c r="B22011" s="35" t="s">
        <v>22030</v>
      </c>
      <c r="C22011" s="37">
        <v>196.0</v>
      </c>
      <c r="D22011" s="37">
        <v>0.0510204081632653</v>
      </c>
      <c r="E22011" s="37" t="s">
        <v>16</v>
      </c>
      <c r="F22011" s="37" t="s">
        <v>9</v>
      </c>
    </row>
    <row r="22012">
      <c r="A22012" s="36" t="str">
        <f t="shared" si="1"/>
        <v>Low Population-Middle Poverty</v>
      </c>
      <c r="B22012" s="35" t="s">
        <v>22031</v>
      </c>
      <c r="C22012" s="37">
        <v>270.0</v>
      </c>
      <c r="D22012" s="37">
        <v>0.203703703703704</v>
      </c>
      <c r="E22012" s="37" t="s">
        <v>16</v>
      </c>
      <c r="F22012" s="37" t="s">
        <v>10</v>
      </c>
    </row>
    <row r="22013">
      <c r="A22013" s="36" t="str">
        <f t="shared" si="1"/>
        <v>Low Population-Low Poverty</v>
      </c>
      <c r="B22013" s="35" t="s">
        <v>22032</v>
      </c>
      <c r="C22013" s="37">
        <v>255.0</v>
      </c>
      <c r="D22013" s="37">
        <v>0.0901960784313725</v>
      </c>
      <c r="E22013" s="37" t="s">
        <v>16</v>
      </c>
      <c r="F22013" s="37" t="s">
        <v>9</v>
      </c>
    </row>
    <row r="22014">
      <c r="A22014" s="36" t="str">
        <f t="shared" si="1"/>
        <v>Medium Population-Low Poverty</v>
      </c>
      <c r="B22014" s="35" t="s">
        <v>22033</v>
      </c>
      <c r="C22014" s="37">
        <v>3182.0</v>
      </c>
      <c r="D22014" s="37">
        <v>0.0955373978629793</v>
      </c>
      <c r="E22014" s="37" t="s">
        <v>15</v>
      </c>
      <c r="F22014" s="37" t="s">
        <v>9</v>
      </c>
    </row>
    <row r="22015">
      <c r="A22015" s="36" t="str">
        <f t="shared" si="1"/>
        <v>Medium Population-Low Poverty</v>
      </c>
      <c r="B22015" s="35" t="s">
        <v>22034</v>
      </c>
      <c r="C22015" s="37">
        <v>999.0</v>
      </c>
      <c r="D22015" s="37">
        <v>0.047047047047047</v>
      </c>
      <c r="E22015" s="37" t="s">
        <v>15</v>
      </c>
      <c r="F22015" s="37" t="s">
        <v>9</v>
      </c>
    </row>
    <row r="22016">
      <c r="A22016" s="36" t="str">
        <f t="shared" si="1"/>
        <v>Medium Population-Middle Poverty</v>
      </c>
      <c r="B22016" s="35" t="s">
        <v>22035</v>
      </c>
      <c r="C22016" s="37">
        <v>539.0</v>
      </c>
      <c r="D22016" s="37">
        <v>0.105751391465677</v>
      </c>
      <c r="E22016" s="37" t="s">
        <v>15</v>
      </c>
      <c r="F22016" s="37" t="s">
        <v>10</v>
      </c>
    </row>
    <row r="22017">
      <c r="A22017" s="36" t="str">
        <f t="shared" si="1"/>
        <v>Medium Population-Middle Poverty</v>
      </c>
      <c r="B22017" s="35" t="s">
        <v>22036</v>
      </c>
      <c r="C22017" s="37">
        <v>944.0</v>
      </c>
      <c r="D22017" s="37">
        <v>0.127118644067797</v>
      </c>
      <c r="E22017" s="37" t="s">
        <v>15</v>
      </c>
      <c r="F22017" s="37" t="s">
        <v>10</v>
      </c>
    </row>
    <row r="22018">
      <c r="A22018" s="36" t="str">
        <f t="shared" si="1"/>
        <v>Low Population-Low Poverty</v>
      </c>
      <c r="B22018" s="35" t="s">
        <v>22037</v>
      </c>
      <c r="C22018" s="37">
        <v>446.0</v>
      </c>
      <c r="D22018" s="37">
        <v>0.0246636771300448</v>
      </c>
      <c r="E22018" s="37" t="s">
        <v>16</v>
      </c>
      <c r="F22018" s="37" t="s">
        <v>9</v>
      </c>
    </row>
    <row r="22019">
      <c r="A22019" s="36" t="str">
        <f t="shared" si="1"/>
        <v>Low Population-Middle Poverty</v>
      </c>
      <c r="B22019" s="35" t="s">
        <v>22038</v>
      </c>
      <c r="C22019" s="37">
        <v>383.0</v>
      </c>
      <c r="D22019" s="37">
        <v>0.198433420365535</v>
      </c>
      <c r="E22019" s="37" t="s">
        <v>16</v>
      </c>
      <c r="F22019" s="37" t="s">
        <v>10</v>
      </c>
    </row>
    <row r="22020">
      <c r="A22020" s="36" t="str">
        <f t="shared" si="1"/>
        <v>Medium Population-Middle Poverty</v>
      </c>
      <c r="B22020" s="35" t="s">
        <v>22039</v>
      </c>
      <c r="C22020" s="37">
        <v>1625.0</v>
      </c>
      <c r="D22020" s="37">
        <v>0.100307692307692</v>
      </c>
      <c r="E22020" s="37" t="s">
        <v>15</v>
      </c>
      <c r="F22020" s="37" t="s">
        <v>10</v>
      </c>
    </row>
    <row r="22021">
      <c r="A22021" s="36" t="str">
        <f t="shared" si="1"/>
        <v>Medium Population-Middle Poverty</v>
      </c>
      <c r="B22021" s="35" t="s">
        <v>22040</v>
      </c>
      <c r="C22021" s="37">
        <v>931.0</v>
      </c>
      <c r="D22021" s="37">
        <v>0.100966702470462</v>
      </c>
      <c r="E22021" s="37" t="s">
        <v>15</v>
      </c>
      <c r="F22021" s="37" t="s">
        <v>10</v>
      </c>
    </row>
    <row r="22022">
      <c r="A22022" s="36" t="str">
        <f t="shared" si="1"/>
        <v>Medium Population-Middle Poverty</v>
      </c>
      <c r="B22022" s="35" t="s">
        <v>22041</v>
      </c>
      <c r="C22022" s="37">
        <v>1826.0</v>
      </c>
      <c r="D22022" s="37">
        <v>0.16210295728368</v>
      </c>
      <c r="E22022" s="37" t="s">
        <v>15</v>
      </c>
      <c r="F22022" s="37" t="s">
        <v>10</v>
      </c>
    </row>
    <row r="22023">
      <c r="A22023" s="36" t="str">
        <f t="shared" si="1"/>
        <v>Low Population-Impoverished</v>
      </c>
      <c r="B22023" s="35" t="s">
        <v>22042</v>
      </c>
      <c r="C22023" s="37">
        <v>256.0</v>
      </c>
      <c r="D22023" s="37">
        <v>0.54296875</v>
      </c>
      <c r="E22023" s="37" t="s">
        <v>16</v>
      </c>
      <c r="F22023" s="37" t="s">
        <v>12</v>
      </c>
    </row>
    <row r="22024">
      <c r="A22024" s="36" t="str">
        <f t="shared" si="1"/>
        <v>Medium Population-Middle Poverty</v>
      </c>
      <c r="B22024" s="35" t="s">
        <v>22043</v>
      </c>
      <c r="C22024" s="37">
        <v>2346.0</v>
      </c>
      <c r="D22024" s="37">
        <v>0.115942028985507</v>
      </c>
      <c r="E22024" s="37" t="s">
        <v>15</v>
      </c>
      <c r="F22024" s="37" t="s">
        <v>10</v>
      </c>
    </row>
    <row r="22025">
      <c r="A22025" s="36" t="str">
        <f t="shared" si="1"/>
        <v>Low Population-Low Poverty</v>
      </c>
      <c r="B22025" s="35" t="s">
        <v>22044</v>
      </c>
      <c r="C22025" s="37">
        <v>395.0</v>
      </c>
      <c r="D22025" s="37">
        <v>0.0886075949367089</v>
      </c>
      <c r="E22025" s="37" t="s">
        <v>16</v>
      </c>
      <c r="F22025" s="37" t="s">
        <v>9</v>
      </c>
    </row>
    <row r="22026">
      <c r="A22026" s="36" t="str">
        <f t="shared" si="1"/>
        <v>Low Population-Low Poverty</v>
      </c>
      <c r="B22026" s="35" t="s">
        <v>22045</v>
      </c>
      <c r="C22026" s="37">
        <v>143.0</v>
      </c>
      <c r="D22026" s="37">
        <v>0.0699300699300699</v>
      </c>
      <c r="E22026" s="37" t="s">
        <v>16</v>
      </c>
      <c r="F22026" s="37" t="s">
        <v>9</v>
      </c>
    </row>
    <row r="22027">
      <c r="A22027" s="36" t="str">
        <f t="shared" si="1"/>
        <v>Medium Population-High Poverty</v>
      </c>
      <c r="B22027" s="35" t="s">
        <v>22046</v>
      </c>
      <c r="C22027" s="37">
        <v>778.0</v>
      </c>
      <c r="D22027" s="37">
        <v>0.362467866323907</v>
      </c>
      <c r="E22027" s="37" t="s">
        <v>15</v>
      </c>
      <c r="F22027" s="37" t="s">
        <v>11</v>
      </c>
    </row>
    <row r="22028">
      <c r="A22028" s="36" t="str">
        <f t="shared" si="1"/>
        <v>Low Population-Middle Poverty</v>
      </c>
      <c r="B22028" s="35" t="s">
        <v>22047</v>
      </c>
      <c r="C22028" s="37">
        <v>177.0</v>
      </c>
      <c r="D22028" s="37">
        <v>0.225988700564972</v>
      </c>
      <c r="E22028" s="37" t="s">
        <v>16</v>
      </c>
      <c r="F22028" s="37" t="s">
        <v>10</v>
      </c>
    </row>
    <row r="22029">
      <c r="A22029" s="36" t="str">
        <f t="shared" si="1"/>
        <v>Low Population-Low Poverty</v>
      </c>
      <c r="B22029" s="35" t="s">
        <v>22048</v>
      </c>
      <c r="C22029" s="37">
        <v>428.0</v>
      </c>
      <c r="D22029" s="37">
        <v>0.0700934579439252</v>
      </c>
      <c r="E22029" s="37" t="s">
        <v>16</v>
      </c>
      <c r="F22029" s="37" t="s">
        <v>9</v>
      </c>
    </row>
    <row r="22030">
      <c r="A22030" s="36" t="str">
        <f t="shared" si="1"/>
        <v>Medium Population-Middle Poverty</v>
      </c>
      <c r="B22030" s="35" t="s">
        <v>22049</v>
      </c>
      <c r="C22030" s="37">
        <v>7802.0</v>
      </c>
      <c r="D22030" s="37">
        <v>0.14919251473981</v>
      </c>
      <c r="E22030" s="37" t="s">
        <v>15</v>
      </c>
      <c r="F22030" s="37" t="s">
        <v>10</v>
      </c>
    </row>
    <row r="22031">
      <c r="A22031" s="36" t="str">
        <f t="shared" si="1"/>
        <v>Low Population-Low Poverty</v>
      </c>
      <c r="B22031" s="35" t="s">
        <v>22050</v>
      </c>
      <c r="C22031" s="37">
        <v>157.0</v>
      </c>
      <c r="D22031" s="37">
        <v>0.0700636942675159</v>
      </c>
      <c r="E22031" s="37" t="s">
        <v>16</v>
      </c>
      <c r="F22031" s="37" t="s">
        <v>9</v>
      </c>
    </row>
    <row r="22032">
      <c r="A22032" s="36" t="str">
        <f t="shared" si="1"/>
        <v>Medium Population-Middle Poverty</v>
      </c>
      <c r="B22032" s="35" t="s">
        <v>22051</v>
      </c>
      <c r="C22032" s="37">
        <v>573.0</v>
      </c>
      <c r="D22032" s="37">
        <v>0.202443280977312</v>
      </c>
      <c r="E22032" s="37" t="s">
        <v>15</v>
      </c>
      <c r="F22032" s="37" t="s">
        <v>10</v>
      </c>
    </row>
    <row r="22033">
      <c r="A22033" s="36" t="str">
        <f t="shared" si="1"/>
        <v>Medium Population-Low Poverty</v>
      </c>
      <c r="B22033" s="35" t="s">
        <v>22052</v>
      </c>
      <c r="C22033" s="37">
        <v>621.0</v>
      </c>
      <c r="D22033" s="37">
        <v>0.0676328502415459</v>
      </c>
      <c r="E22033" s="37" t="s">
        <v>15</v>
      </c>
      <c r="F22033" s="37" t="s">
        <v>9</v>
      </c>
    </row>
    <row r="22034">
      <c r="A22034" s="36" t="str">
        <f t="shared" si="1"/>
        <v>High Population-Middle Poverty</v>
      </c>
      <c r="B22034" s="35" t="s">
        <v>22053</v>
      </c>
      <c r="C22034" s="37">
        <v>13645.0</v>
      </c>
      <c r="D22034" s="37">
        <v>0.171637962623672</v>
      </c>
      <c r="E22034" s="37" t="s">
        <v>14</v>
      </c>
      <c r="F22034" s="37" t="s">
        <v>10</v>
      </c>
    </row>
    <row r="22035">
      <c r="A22035" s="36" t="str">
        <f t="shared" si="1"/>
        <v>Medium Population-Middle Poverty</v>
      </c>
      <c r="B22035" s="35" t="s">
        <v>22054</v>
      </c>
      <c r="C22035" s="37">
        <v>3482.0</v>
      </c>
      <c r="D22035" s="37">
        <v>0.136990235496841</v>
      </c>
      <c r="E22035" s="37" t="s">
        <v>15</v>
      </c>
      <c r="F22035" s="37" t="s">
        <v>10</v>
      </c>
    </row>
    <row r="22036">
      <c r="A22036" s="36" t="str">
        <f t="shared" si="1"/>
        <v>Medium Population-Low Poverty</v>
      </c>
      <c r="B22036" s="35" t="s">
        <v>22055</v>
      </c>
      <c r="C22036" s="37">
        <v>512.0</v>
      </c>
      <c r="D22036" s="37">
        <v>0.07421875</v>
      </c>
      <c r="E22036" s="37" t="s">
        <v>15</v>
      </c>
      <c r="F22036" s="37" t="s">
        <v>9</v>
      </c>
    </row>
    <row r="22037">
      <c r="A22037" s="36" t="str">
        <f t="shared" si="1"/>
        <v>Medium Population-Middle Poverty</v>
      </c>
      <c r="B22037" s="35" t="s">
        <v>22056</v>
      </c>
      <c r="C22037" s="37">
        <v>798.0</v>
      </c>
      <c r="D22037" s="37">
        <v>0.149122807017544</v>
      </c>
      <c r="E22037" s="37" t="s">
        <v>15</v>
      </c>
      <c r="F22037" s="37" t="s">
        <v>10</v>
      </c>
    </row>
    <row r="22038">
      <c r="A22038" s="36" t="str">
        <f t="shared" si="1"/>
        <v>Medium Population-Middle Poverty</v>
      </c>
      <c r="B22038" s="35" t="s">
        <v>22057</v>
      </c>
      <c r="C22038" s="37">
        <v>2034.0</v>
      </c>
      <c r="D22038" s="37">
        <v>0.145526057030482</v>
      </c>
      <c r="E22038" s="37" t="s">
        <v>15</v>
      </c>
      <c r="F22038" s="37" t="s">
        <v>10</v>
      </c>
    </row>
    <row r="22039">
      <c r="A22039" s="36" t="str">
        <f t="shared" si="1"/>
        <v>Medium Population-Low Poverty</v>
      </c>
      <c r="B22039" s="35" t="s">
        <v>22058</v>
      </c>
      <c r="C22039" s="37">
        <v>2590.0</v>
      </c>
      <c r="D22039" s="37">
        <v>0.0810810810810811</v>
      </c>
      <c r="E22039" s="37" t="s">
        <v>15</v>
      </c>
      <c r="F22039" s="37" t="s">
        <v>9</v>
      </c>
    </row>
    <row r="22040">
      <c r="A22040" s="36" t="str">
        <f t="shared" si="1"/>
        <v>Low Population-Middle Poverty</v>
      </c>
      <c r="B22040" s="35" t="s">
        <v>22059</v>
      </c>
      <c r="C22040" s="37">
        <v>288.0</v>
      </c>
      <c r="D22040" s="37">
        <v>0.173611111111111</v>
      </c>
      <c r="E22040" s="37" t="s">
        <v>16</v>
      </c>
      <c r="F22040" s="37" t="s">
        <v>10</v>
      </c>
    </row>
    <row r="22041">
      <c r="A22041" s="36" t="str">
        <f t="shared" si="1"/>
        <v>Medium Population-Middle Poverty</v>
      </c>
      <c r="B22041" s="35" t="s">
        <v>22060</v>
      </c>
      <c r="C22041" s="37">
        <v>575.0</v>
      </c>
      <c r="D22041" s="37">
        <v>0.128695652173913</v>
      </c>
      <c r="E22041" s="37" t="s">
        <v>15</v>
      </c>
      <c r="F22041" s="37" t="s">
        <v>10</v>
      </c>
    </row>
    <row r="22042">
      <c r="A22042" s="36" t="str">
        <f t="shared" si="1"/>
        <v>Medium Population-Middle Poverty</v>
      </c>
      <c r="B22042" s="35" t="s">
        <v>22061</v>
      </c>
      <c r="C22042" s="37">
        <v>6291.0</v>
      </c>
      <c r="D22042" s="37">
        <v>0.117151486250199</v>
      </c>
      <c r="E22042" s="37" t="s">
        <v>15</v>
      </c>
      <c r="F22042" s="37" t="s">
        <v>10</v>
      </c>
    </row>
    <row r="22043">
      <c r="A22043" s="36" t="str">
        <f t="shared" si="1"/>
        <v>Medium Population-Middle Poverty</v>
      </c>
      <c r="B22043" s="35" t="s">
        <v>22062</v>
      </c>
      <c r="C22043" s="37">
        <v>1276.0</v>
      </c>
      <c r="D22043" s="37">
        <v>0.173197492163009</v>
      </c>
      <c r="E22043" s="37" t="s">
        <v>15</v>
      </c>
      <c r="F22043" s="37" t="s">
        <v>10</v>
      </c>
    </row>
    <row r="22044">
      <c r="A22044" s="36" t="str">
        <f t="shared" si="1"/>
        <v>Medium Population-Middle Poverty</v>
      </c>
      <c r="B22044" s="35" t="s">
        <v>22063</v>
      </c>
      <c r="C22044" s="37">
        <v>1970.0</v>
      </c>
      <c r="D22044" s="37">
        <v>0.153807106598985</v>
      </c>
      <c r="E22044" s="37" t="s">
        <v>15</v>
      </c>
      <c r="F22044" s="37" t="s">
        <v>10</v>
      </c>
    </row>
    <row r="22045">
      <c r="A22045" s="36" t="str">
        <f t="shared" si="1"/>
        <v>High Population-Middle Poverty</v>
      </c>
      <c r="B22045" s="35" t="s">
        <v>22064</v>
      </c>
      <c r="C22045" s="37">
        <v>12839.0</v>
      </c>
      <c r="D22045" s="37">
        <v>0.201729106628242</v>
      </c>
      <c r="E22045" s="37" t="s">
        <v>14</v>
      </c>
      <c r="F22045" s="37" t="s">
        <v>10</v>
      </c>
    </row>
    <row r="22046">
      <c r="A22046" s="36" t="str">
        <f t="shared" si="1"/>
        <v>Medium Population-Middle Poverty</v>
      </c>
      <c r="B22046" s="35" t="s">
        <v>22065</v>
      </c>
      <c r="C22046" s="37">
        <v>944.0</v>
      </c>
      <c r="D22046" s="37">
        <v>0.166313559322034</v>
      </c>
      <c r="E22046" s="37" t="s">
        <v>15</v>
      </c>
      <c r="F22046" s="37" t="s">
        <v>10</v>
      </c>
    </row>
    <row r="22047">
      <c r="A22047" s="36" t="str">
        <f t="shared" si="1"/>
        <v>Medium Population-Low Poverty</v>
      </c>
      <c r="B22047" s="35" t="s">
        <v>22066</v>
      </c>
      <c r="C22047" s="37">
        <v>897.0</v>
      </c>
      <c r="D22047" s="37">
        <v>0.0891861761426979</v>
      </c>
      <c r="E22047" s="37" t="s">
        <v>15</v>
      </c>
      <c r="F22047" s="37" t="s">
        <v>9</v>
      </c>
    </row>
    <row r="22048">
      <c r="A22048" s="36" t="str">
        <f t="shared" si="1"/>
        <v>Medium Population-Middle Poverty</v>
      </c>
      <c r="B22048" s="35" t="s">
        <v>22067</v>
      </c>
      <c r="C22048" s="37">
        <v>1674.0</v>
      </c>
      <c r="D22048" s="37">
        <v>0.229988052568698</v>
      </c>
      <c r="E22048" s="37" t="s">
        <v>15</v>
      </c>
      <c r="F22048" s="37" t="s">
        <v>10</v>
      </c>
    </row>
    <row r="22049">
      <c r="A22049" s="36" t="str">
        <f t="shared" si="1"/>
        <v>Low Population-Low Poverty</v>
      </c>
      <c r="B22049" s="35" t="s">
        <v>22068</v>
      </c>
      <c r="C22049" s="37">
        <v>220.0</v>
      </c>
      <c r="D22049" s="37">
        <v>0.0454545454545455</v>
      </c>
      <c r="E22049" s="37" t="s">
        <v>16</v>
      </c>
      <c r="F22049" s="37" t="s">
        <v>9</v>
      </c>
    </row>
    <row r="22050">
      <c r="A22050" s="36" t="str">
        <f t="shared" si="1"/>
        <v>Medium Population-Low Poverty</v>
      </c>
      <c r="B22050" s="35" t="s">
        <v>22069</v>
      </c>
      <c r="C22050" s="37">
        <v>2159.0</v>
      </c>
      <c r="D22050" s="37">
        <v>0.079203334877258</v>
      </c>
      <c r="E22050" s="37" t="s">
        <v>15</v>
      </c>
      <c r="F22050" s="37" t="s">
        <v>9</v>
      </c>
    </row>
    <row r="22051">
      <c r="A22051" s="36" t="str">
        <f t="shared" si="1"/>
        <v>Low Population-Middle Poverty</v>
      </c>
      <c r="B22051" s="35" t="s">
        <v>22070</v>
      </c>
      <c r="C22051" s="37">
        <v>211.0</v>
      </c>
      <c r="D22051" s="37">
        <v>0.270142180094787</v>
      </c>
      <c r="E22051" s="37" t="s">
        <v>16</v>
      </c>
      <c r="F22051" s="37" t="s">
        <v>10</v>
      </c>
    </row>
    <row r="22052">
      <c r="A22052" s="36" t="str">
        <f t="shared" si="1"/>
        <v>Medium Population-Middle Poverty</v>
      </c>
      <c r="B22052" s="35" t="s">
        <v>22071</v>
      </c>
      <c r="C22052" s="37">
        <v>7932.0</v>
      </c>
      <c r="D22052" s="37">
        <v>0.169188098840141</v>
      </c>
      <c r="E22052" s="37" t="s">
        <v>15</v>
      </c>
      <c r="F22052" s="37" t="s">
        <v>10</v>
      </c>
    </row>
    <row r="22053">
      <c r="A22053" s="36" t="str">
        <f t="shared" si="1"/>
        <v>Low Population-Low Poverty</v>
      </c>
      <c r="B22053" s="35" t="s">
        <v>22072</v>
      </c>
      <c r="C22053" s="37">
        <v>202.0</v>
      </c>
      <c r="D22053" s="37">
        <v>0.0495049504950495</v>
      </c>
      <c r="E22053" s="37" t="s">
        <v>16</v>
      </c>
      <c r="F22053" s="37" t="s">
        <v>9</v>
      </c>
    </row>
    <row r="22054">
      <c r="A22054" s="36" t="str">
        <f t="shared" si="1"/>
        <v>Medium Population-Low Poverty</v>
      </c>
      <c r="B22054" s="35" t="s">
        <v>22073</v>
      </c>
      <c r="C22054" s="37">
        <v>1352.0</v>
      </c>
      <c r="D22054" s="37">
        <v>0.0599112426035503</v>
      </c>
      <c r="E22054" s="37" t="s">
        <v>15</v>
      </c>
      <c r="F22054" s="37" t="s">
        <v>9</v>
      </c>
    </row>
    <row r="22055">
      <c r="A22055" s="36" t="str">
        <f t="shared" si="1"/>
        <v>Medium Population-Low Poverty</v>
      </c>
      <c r="B22055" s="35" t="s">
        <v>22074</v>
      </c>
      <c r="C22055" s="37">
        <v>3592.0</v>
      </c>
      <c r="D22055" s="37">
        <v>0.0949331848552339</v>
      </c>
      <c r="E22055" s="37" t="s">
        <v>15</v>
      </c>
      <c r="F22055" s="37" t="s">
        <v>9</v>
      </c>
    </row>
    <row r="22056">
      <c r="A22056" s="36" t="str">
        <f t="shared" si="1"/>
        <v>Medium Population-Middle Poverty</v>
      </c>
      <c r="B22056" s="35" t="s">
        <v>22075</v>
      </c>
      <c r="C22056" s="37">
        <v>1374.0</v>
      </c>
      <c r="D22056" s="37">
        <v>0.158660844250364</v>
      </c>
      <c r="E22056" s="37" t="s">
        <v>15</v>
      </c>
      <c r="F22056" s="37" t="s">
        <v>10</v>
      </c>
    </row>
    <row r="22057">
      <c r="A22057" s="36" t="str">
        <f t="shared" si="1"/>
        <v>Medium Population-High Poverty</v>
      </c>
      <c r="B22057" s="35" t="s">
        <v>22076</v>
      </c>
      <c r="C22057" s="37">
        <v>547.0</v>
      </c>
      <c r="D22057" s="37">
        <v>0.404021937842779</v>
      </c>
      <c r="E22057" s="37" t="s">
        <v>15</v>
      </c>
      <c r="F22057" s="37" t="s">
        <v>11</v>
      </c>
    </row>
    <row r="22058">
      <c r="A22058" s="36" t="str">
        <f t="shared" si="1"/>
        <v>Medium Population-Middle Poverty</v>
      </c>
      <c r="B22058" s="35" t="s">
        <v>22077</v>
      </c>
      <c r="C22058" s="37">
        <v>767.0</v>
      </c>
      <c r="D22058" s="37">
        <v>0.1251629726206</v>
      </c>
      <c r="E22058" s="37" t="s">
        <v>15</v>
      </c>
      <c r="F22058" s="37" t="s">
        <v>10</v>
      </c>
    </row>
    <row r="22059">
      <c r="A22059" s="36" t="str">
        <f t="shared" si="1"/>
        <v>Medium Population-Middle Poverty</v>
      </c>
      <c r="B22059" s="35" t="s">
        <v>22078</v>
      </c>
      <c r="C22059" s="37">
        <v>2900.0</v>
      </c>
      <c r="D22059" s="37">
        <v>0.133793103448276</v>
      </c>
      <c r="E22059" s="37" t="s">
        <v>15</v>
      </c>
      <c r="F22059" s="37" t="s">
        <v>10</v>
      </c>
    </row>
    <row r="22060">
      <c r="A22060" s="36" t="str">
        <f t="shared" si="1"/>
        <v>Medium Population-Middle Poverty</v>
      </c>
      <c r="B22060" s="35" t="s">
        <v>22079</v>
      </c>
      <c r="C22060" s="37">
        <v>684.0</v>
      </c>
      <c r="D22060" s="37">
        <v>0.178362573099415</v>
      </c>
      <c r="E22060" s="37" t="s">
        <v>15</v>
      </c>
      <c r="F22060" s="37" t="s">
        <v>10</v>
      </c>
    </row>
    <row r="22061">
      <c r="A22061" s="36" t="str">
        <f t="shared" si="1"/>
        <v>Medium Population-Middle Poverty</v>
      </c>
      <c r="B22061" s="35" t="s">
        <v>22080</v>
      </c>
      <c r="C22061" s="37">
        <v>7871.0</v>
      </c>
      <c r="D22061" s="37">
        <v>0.253335027315462</v>
      </c>
      <c r="E22061" s="37" t="s">
        <v>15</v>
      </c>
      <c r="F22061" s="37" t="s">
        <v>10</v>
      </c>
    </row>
    <row r="22062">
      <c r="A22062" s="36" t="str">
        <f t="shared" si="1"/>
        <v>Medium Population-Middle Poverty</v>
      </c>
      <c r="B22062" s="35" t="s">
        <v>22081</v>
      </c>
      <c r="C22062" s="37">
        <v>1319.0</v>
      </c>
      <c r="D22062" s="37">
        <v>0.178923426838514</v>
      </c>
      <c r="E22062" s="37" t="s">
        <v>15</v>
      </c>
      <c r="F22062" s="37" t="s">
        <v>10</v>
      </c>
    </row>
    <row r="22063">
      <c r="A22063" s="36" t="str">
        <f t="shared" si="1"/>
        <v>Medium Population-Middle Poverty</v>
      </c>
      <c r="B22063" s="35" t="s">
        <v>22082</v>
      </c>
      <c r="C22063" s="37">
        <v>1532.0</v>
      </c>
      <c r="D22063" s="37">
        <v>0.159268929503916</v>
      </c>
      <c r="E22063" s="37" t="s">
        <v>15</v>
      </c>
      <c r="F22063" s="37" t="s">
        <v>10</v>
      </c>
    </row>
    <row r="22064">
      <c r="A22064" s="36" t="str">
        <f t="shared" si="1"/>
        <v>Medium Population-Middle Poverty</v>
      </c>
      <c r="B22064" s="35" t="s">
        <v>22083</v>
      </c>
      <c r="C22064" s="37">
        <v>1371.0</v>
      </c>
      <c r="D22064" s="37">
        <v>0.161925601750547</v>
      </c>
      <c r="E22064" s="37" t="s">
        <v>15</v>
      </c>
      <c r="F22064" s="37" t="s">
        <v>10</v>
      </c>
    </row>
    <row r="22065">
      <c r="A22065" s="36" t="str">
        <f t="shared" si="1"/>
        <v>Low Population-Middle Poverty</v>
      </c>
      <c r="B22065" s="35" t="s">
        <v>22084</v>
      </c>
      <c r="C22065" s="37">
        <v>30.0</v>
      </c>
      <c r="D22065" s="37">
        <v>0.133333333333333</v>
      </c>
      <c r="E22065" s="37" t="s">
        <v>16</v>
      </c>
      <c r="F22065" s="37" t="s">
        <v>10</v>
      </c>
    </row>
    <row r="22066">
      <c r="A22066" s="36" t="str">
        <f t="shared" si="1"/>
        <v>Medium Population-Low Poverty</v>
      </c>
      <c r="B22066" s="35" t="s">
        <v>22085</v>
      </c>
      <c r="C22066" s="37">
        <v>571.0</v>
      </c>
      <c r="D22066" s="37">
        <v>0.0385288966725044</v>
      </c>
      <c r="E22066" s="37" t="s">
        <v>15</v>
      </c>
      <c r="F22066" s="37" t="s">
        <v>9</v>
      </c>
    </row>
    <row r="22067">
      <c r="A22067" s="36" t="str">
        <f t="shared" si="1"/>
        <v>Medium Population-Middle Poverty</v>
      </c>
      <c r="B22067" s="35" t="s">
        <v>22086</v>
      </c>
      <c r="C22067" s="37">
        <v>630.0</v>
      </c>
      <c r="D22067" s="37">
        <v>0.231746031746032</v>
      </c>
      <c r="E22067" s="37" t="s">
        <v>15</v>
      </c>
      <c r="F22067" s="37" t="s">
        <v>10</v>
      </c>
    </row>
    <row r="22068">
      <c r="A22068" s="36" t="str">
        <f t="shared" si="1"/>
        <v>Medium Population-Middle Poverty</v>
      </c>
      <c r="B22068" s="35" t="s">
        <v>22087</v>
      </c>
      <c r="C22068" s="37">
        <v>965.0</v>
      </c>
      <c r="D22068" s="37">
        <v>0.117098445595855</v>
      </c>
      <c r="E22068" s="37" t="s">
        <v>15</v>
      </c>
      <c r="F22068" s="37" t="s">
        <v>10</v>
      </c>
    </row>
    <row r="22069">
      <c r="A22069" s="36" t="str">
        <f t="shared" si="1"/>
        <v>Low Population-Low Poverty</v>
      </c>
      <c r="B22069" s="35" t="s">
        <v>22088</v>
      </c>
      <c r="C22069" s="37">
        <v>460.0</v>
      </c>
      <c r="D22069" s="37">
        <v>0.0695652173913043</v>
      </c>
      <c r="E22069" s="37" t="s">
        <v>16</v>
      </c>
      <c r="F22069" s="37" t="s">
        <v>9</v>
      </c>
    </row>
    <row r="22070">
      <c r="A22070" s="36" t="str">
        <f t="shared" si="1"/>
        <v>High Population-Middle Poverty</v>
      </c>
      <c r="B22070" s="35" t="s">
        <v>22089</v>
      </c>
      <c r="C22070" s="37">
        <v>12845.0</v>
      </c>
      <c r="D22070" s="37">
        <v>0.125184896847022</v>
      </c>
      <c r="E22070" s="37" t="s">
        <v>14</v>
      </c>
      <c r="F22070" s="37" t="s">
        <v>10</v>
      </c>
    </row>
    <row r="22071">
      <c r="A22071" s="36" t="str">
        <f t="shared" si="1"/>
        <v>Medium Population-Middle Poverty</v>
      </c>
      <c r="B22071" s="35" t="s">
        <v>22090</v>
      </c>
      <c r="C22071" s="37">
        <v>3744.0</v>
      </c>
      <c r="D22071" s="37">
        <v>0.196047008547009</v>
      </c>
      <c r="E22071" s="37" t="s">
        <v>15</v>
      </c>
      <c r="F22071" s="37" t="s">
        <v>10</v>
      </c>
    </row>
    <row r="22072">
      <c r="A22072" s="36" t="str">
        <f t="shared" si="1"/>
        <v>Medium Population-Middle Poverty</v>
      </c>
      <c r="B22072" s="35" t="s">
        <v>22091</v>
      </c>
      <c r="C22072" s="37">
        <v>772.0</v>
      </c>
      <c r="D22072" s="37">
        <v>0.266839378238342</v>
      </c>
      <c r="E22072" s="37" t="s">
        <v>15</v>
      </c>
      <c r="F22072" s="37" t="s">
        <v>10</v>
      </c>
    </row>
    <row r="22073">
      <c r="A22073" s="36" t="str">
        <f t="shared" si="1"/>
        <v>Medium Population-Middle Poverty</v>
      </c>
      <c r="B22073" s="35" t="s">
        <v>22092</v>
      </c>
      <c r="C22073" s="37">
        <v>2523.0</v>
      </c>
      <c r="D22073" s="37">
        <v>0.109393579072533</v>
      </c>
      <c r="E22073" s="37" t="s">
        <v>15</v>
      </c>
      <c r="F22073" s="37" t="s">
        <v>10</v>
      </c>
    </row>
    <row r="22074">
      <c r="A22074" s="36" t="str">
        <f t="shared" si="1"/>
        <v>Medium Population-Middle Poverty</v>
      </c>
      <c r="B22074" s="35" t="s">
        <v>22093</v>
      </c>
      <c r="C22074" s="37">
        <v>541.0</v>
      </c>
      <c r="D22074" s="37">
        <v>0.194085027726433</v>
      </c>
      <c r="E22074" s="37" t="s">
        <v>15</v>
      </c>
      <c r="F22074" s="37" t="s">
        <v>10</v>
      </c>
    </row>
    <row r="22075">
      <c r="A22075" s="36" t="str">
        <f t="shared" si="1"/>
        <v>Low Population-Low Poverty</v>
      </c>
      <c r="B22075" s="35" t="s">
        <v>22094</v>
      </c>
      <c r="C22075" s="37">
        <v>73.0</v>
      </c>
      <c r="D22075" s="37">
        <v>0.0</v>
      </c>
      <c r="E22075" s="37" t="s">
        <v>16</v>
      </c>
      <c r="F22075" s="37" t="s">
        <v>9</v>
      </c>
    </row>
    <row r="22076">
      <c r="A22076" s="36" t="str">
        <f t="shared" si="1"/>
        <v>Medium Population-Middle Poverty</v>
      </c>
      <c r="B22076" s="35" t="s">
        <v>22095</v>
      </c>
      <c r="C22076" s="37">
        <v>987.0</v>
      </c>
      <c r="D22076" s="37">
        <v>0.292806484295846</v>
      </c>
      <c r="E22076" s="37" t="s">
        <v>15</v>
      </c>
      <c r="F22076" s="37" t="s">
        <v>10</v>
      </c>
    </row>
    <row r="22077">
      <c r="A22077" s="36" t="str">
        <f t="shared" si="1"/>
        <v>Medium Population-Middle Poverty</v>
      </c>
      <c r="B22077" s="35" t="s">
        <v>22096</v>
      </c>
      <c r="C22077" s="37">
        <v>1114.0</v>
      </c>
      <c r="D22077" s="37">
        <v>0.105924596050269</v>
      </c>
      <c r="E22077" s="37" t="s">
        <v>15</v>
      </c>
      <c r="F22077" s="37" t="s">
        <v>10</v>
      </c>
    </row>
    <row r="22078">
      <c r="A22078" s="36" t="str">
        <f t="shared" si="1"/>
        <v>Medium Population-Middle Poverty</v>
      </c>
      <c r="B22078" s="35" t="s">
        <v>22097</v>
      </c>
      <c r="C22078" s="37">
        <v>1732.0</v>
      </c>
      <c r="D22078" s="37">
        <v>0.217090069284065</v>
      </c>
      <c r="E22078" s="37" t="s">
        <v>15</v>
      </c>
      <c r="F22078" s="37" t="s">
        <v>10</v>
      </c>
    </row>
    <row r="22079">
      <c r="A22079" s="36" t="str">
        <f t="shared" si="1"/>
        <v>Medium Population-Middle Poverty</v>
      </c>
      <c r="B22079" s="35" t="s">
        <v>22098</v>
      </c>
      <c r="C22079" s="37">
        <v>852.0</v>
      </c>
      <c r="D22079" s="37">
        <v>0.122065727699531</v>
      </c>
      <c r="E22079" s="37" t="s">
        <v>15</v>
      </c>
      <c r="F22079" s="37" t="s">
        <v>10</v>
      </c>
    </row>
    <row r="22080">
      <c r="A22080" s="36" t="str">
        <f t="shared" si="1"/>
        <v>High Population-Middle Poverty</v>
      </c>
      <c r="B22080" s="35" t="s">
        <v>22099</v>
      </c>
      <c r="C22080" s="37">
        <v>34924.0</v>
      </c>
      <c r="D22080" s="37">
        <v>0.189411293093575</v>
      </c>
      <c r="E22080" s="37" t="s">
        <v>14</v>
      </c>
      <c r="F22080" s="37" t="s">
        <v>10</v>
      </c>
    </row>
    <row r="22081">
      <c r="A22081" s="36" t="str">
        <f t="shared" si="1"/>
        <v>High Population-Middle Poverty</v>
      </c>
      <c r="B22081" s="35" t="s">
        <v>22100</v>
      </c>
      <c r="C22081" s="37">
        <v>34933.0</v>
      </c>
      <c r="D22081" s="37">
        <v>0.142615864655197</v>
      </c>
      <c r="E22081" s="37" t="s">
        <v>14</v>
      </c>
      <c r="F22081" s="37" t="s">
        <v>10</v>
      </c>
    </row>
    <row r="22082">
      <c r="A22082" s="36" t="str">
        <f t="shared" si="1"/>
        <v>Medium Population-Low Poverty</v>
      </c>
      <c r="B22082" s="35" t="s">
        <v>22101</v>
      </c>
      <c r="C22082" s="37">
        <v>700.0</v>
      </c>
      <c r="D22082" s="37">
        <v>0.0985714285714286</v>
      </c>
      <c r="E22082" s="37" t="s">
        <v>15</v>
      </c>
      <c r="F22082" s="37" t="s">
        <v>9</v>
      </c>
    </row>
    <row r="22083">
      <c r="A22083" s="36" t="str">
        <f t="shared" si="1"/>
        <v>Medium Population-Middle Poverty</v>
      </c>
      <c r="B22083" s="35" t="s">
        <v>22102</v>
      </c>
      <c r="C22083" s="37">
        <v>6080.0</v>
      </c>
      <c r="D22083" s="37">
        <v>0.156578947368421</v>
      </c>
      <c r="E22083" s="37" t="s">
        <v>15</v>
      </c>
      <c r="F22083" s="37" t="s">
        <v>10</v>
      </c>
    </row>
    <row r="22084">
      <c r="A22084" s="36" t="str">
        <f t="shared" si="1"/>
        <v>Medium Population-Low Poverty</v>
      </c>
      <c r="B22084" s="35" t="s">
        <v>22103</v>
      </c>
      <c r="C22084" s="37">
        <v>653.0</v>
      </c>
      <c r="D22084" s="37">
        <v>0.0964777947932619</v>
      </c>
      <c r="E22084" s="37" t="s">
        <v>15</v>
      </c>
      <c r="F22084" s="37" t="s">
        <v>9</v>
      </c>
    </row>
    <row r="22085">
      <c r="A22085" s="36" t="str">
        <f t="shared" si="1"/>
        <v>Low Population-Low Poverty</v>
      </c>
      <c r="B22085" s="35" t="s">
        <v>22104</v>
      </c>
      <c r="C22085" s="37">
        <v>68.0</v>
      </c>
      <c r="D22085" s="37">
        <v>0.0441176470588235</v>
      </c>
      <c r="E22085" s="37" t="s">
        <v>16</v>
      </c>
      <c r="F22085" s="37" t="s">
        <v>9</v>
      </c>
    </row>
    <row r="22086">
      <c r="A22086" s="36" t="str">
        <f t="shared" si="1"/>
        <v>High Population-Middle Poverty</v>
      </c>
      <c r="B22086" s="35" t="s">
        <v>22105</v>
      </c>
      <c r="C22086" s="37">
        <v>10002.0</v>
      </c>
      <c r="D22086" s="37">
        <v>0.108178364327135</v>
      </c>
      <c r="E22086" s="37" t="s">
        <v>14</v>
      </c>
      <c r="F22086" s="37" t="s">
        <v>10</v>
      </c>
    </row>
    <row r="22087">
      <c r="A22087" s="36" t="str">
        <f t="shared" si="1"/>
        <v>Medium Population-Middle Poverty</v>
      </c>
      <c r="B22087" s="35" t="s">
        <v>22106</v>
      </c>
      <c r="C22087" s="37">
        <v>2192.0</v>
      </c>
      <c r="D22087" s="37">
        <v>0.191149635036496</v>
      </c>
      <c r="E22087" s="37" t="s">
        <v>15</v>
      </c>
      <c r="F22087" s="37" t="s">
        <v>10</v>
      </c>
    </row>
    <row r="22088">
      <c r="A22088" s="36" t="str">
        <f t="shared" si="1"/>
        <v>High Population-Middle Poverty</v>
      </c>
      <c r="B22088" s="35" t="s">
        <v>22107</v>
      </c>
      <c r="C22088" s="37">
        <v>23645.0</v>
      </c>
      <c r="D22088" s="37">
        <v>0.205963205751745</v>
      </c>
      <c r="E22088" s="37" t="s">
        <v>14</v>
      </c>
      <c r="F22088" s="37" t="s">
        <v>10</v>
      </c>
    </row>
    <row r="22089">
      <c r="A22089" s="36" t="str">
        <f t="shared" si="1"/>
        <v>Medium Population-Low Poverty</v>
      </c>
      <c r="B22089" s="35" t="s">
        <v>22108</v>
      </c>
      <c r="C22089" s="37">
        <v>3017.0</v>
      </c>
      <c r="D22089" s="37">
        <v>0.0696055684454756</v>
      </c>
      <c r="E22089" s="37" t="s">
        <v>15</v>
      </c>
      <c r="F22089" s="37" t="s">
        <v>9</v>
      </c>
    </row>
    <row r="22090">
      <c r="A22090" s="36" t="str">
        <f t="shared" si="1"/>
        <v>Medium Population-Middle Poverty</v>
      </c>
      <c r="B22090" s="35" t="s">
        <v>22109</v>
      </c>
      <c r="C22090" s="37">
        <v>532.0</v>
      </c>
      <c r="D22090" s="37">
        <v>0.135338345864662</v>
      </c>
      <c r="E22090" s="37" t="s">
        <v>15</v>
      </c>
      <c r="F22090" s="37" t="s">
        <v>10</v>
      </c>
    </row>
    <row r="22091">
      <c r="A22091" s="36" t="str">
        <f t="shared" si="1"/>
        <v>Medium Population-Middle Poverty</v>
      </c>
      <c r="B22091" s="35" t="s">
        <v>22110</v>
      </c>
      <c r="C22091" s="37">
        <v>816.0</v>
      </c>
      <c r="D22091" s="37">
        <v>0.25</v>
      </c>
      <c r="E22091" s="37" t="s">
        <v>15</v>
      </c>
      <c r="F22091" s="37" t="s">
        <v>10</v>
      </c>
    </row>
    <row r="22092">
      <c r="A22092" s="36" t="str">
        <f t="shared" si="1"/>
        <v>Medium Population-Middle Poverty</v>
      </c>
      <c r="B22092" s="35" t="s">
        <v>22111</v>
      </c>
      <c r="C22092" s="37">
        <v>3351.0</v>
      </c>
      <c r="D22092" s="37">
        <v>0.170993733213966</v>
      </c>
      <c r="E22092" s="37" t="s">
        <v>15</v>
      </c>
      <c r="F22092" s="37" t="s">
        <v>10</v>
      </c>
    </row>
    <row r="22093">
      <c r="A22093" s="36" t="str">
        <f t="shared" si="1"/>
        <v>Medium Population-Middle Poverty</v>
      </c>
      <c r="B22093" s="35" t="s">
        <v>22112</v>
      </c>
      <c r="C22093" s="37">
        <v>4892.0</v>
      </c>
      <c r="D22093" s="37">
        <v>0.132461161079313</v>
      </c>
      <c r="E22093" s="37" t="s">
        <v>15</v>
      </c>
      <c r="F22093" s="37" t="s">
        <v>10</v>
      </c>
    </row>
    <row r="22094">
      <c r="A22094" s="36" t="str">
        <f t="shared" si="1"/>
        <v>Low Population-Middle Poverty</v>
      </c>
      <c r="B22094" s="35" t="s">
        <v>22113</v>
      </c>
      <c r="C22094" s="37">
        <v>451.0</v>
      </c>
      <c r="D22094" s="37">
        <v>0.23059866962306</v>
      </c>
      <c r="E22094" s="37" t="s">
        <v>16</v>
      </c>
      <c r="F22094" s="37" t="s">
        <v>10</v>
      </c>
    </row>
    <row r="22095">
      <c r="A22095" s="36" t="str">
        <f t="shared" si="1"/>
        <v>Medium Population-Middle Poverty</v>
      </c>
      <c r="B22095" s="35" t="s">
        <v>22114</v>
      </c>
      <c r="C22095" s="37">
        <v>601.0</v>
      </c>
      <c r="D22095" s="37">
        <v>0.259567387687188</v>
      </c>
      <c r="E22095" s="37" t="s">
        <v>15</v>
      </c>
      <c r="F22095" s="37" t="s">
        <v>10</v>
      </c>
    </row>
    <row r="22096">
      <c r="A22096" s="36" t="str">
        <f t="shared" si="1"/>
        <v>Low Population-Low Poverty</v>
      </c>
      <c r="B22096" s="35" t="s">
        <v>22115</v>
      </c>
      <c r="C22096" s="37">
        <v>173.0</v>
      </c>
      <c r="D22096" s="37">
        <v>0.0982658959537572</v>
      </c>
      <c r="E22096" s="37" t="s">
        <v>16</v>
      </c>
      <c r="F22096" s="37" t="s">
        <v>9</v>
      </c>
    </row>
    <row r="22097">
      <c r="A22097" s="36" t="str">
        <f t="shared" si="1"/>
        <v>High Population-Middle Poverty</v>
      </c>
      <c r="B22097" s="35" t="s">
        <v>22116</v>
      </c>
      <c r="C22097" s="37">
        <v>23258.0</v>
      </c>
      <c r="D22097" s="37">
        <v>0.159515005589475</v>
      </c>
      <c r="E22097" s="37" t="s">
        <v>14</v>
      </c>
      <c r="F22097" s="37" t="s">
        <v>10</v>
      </c>
    </row>
    <row r="22098">
      <c r="A22098" s="36" t="str">
        <f t="shared" si="1"/>
        <v>Medium Population-Middle Poverty</v>
      </c>
      <c r="B22098" s="35" t="s">
        <v>22117</v>
      </c>
      <c r="C22098" s="37">
        <v>4086.0</v>
      </c>
      <c r="D22098" s="37">
        <v>0.311306901615272</v>
      </c>
      <c r="E22098" s="37" t="s">
        <v>15</v>
      </c>
      <c r="F22098" s="37" t="s">
        <v>10</v>
      </c>
    </row>
    <row r="22099">
      <c r="A22099" s="36" t="str">
        <f t="shared" si="1"/>
        <v>Medium Population-Low Poverty</v>
      </c>
      <c r="B22099" s="35" t="s">
        <v>22118</v>
      </c>
      <c r="C22099" s="37">
        <v>2593.0</v>
      </c>
      <c r="D22099" s="37">
        <v>0.0617045892788276</v>
      </c>
      <c r="E22099" s="37" t="s">
        <v>15</v>
      </c>
      <c r="F22099" s="37" t="s">
        <v>9</v>
      </c>
    </row>
    <row r="22100">
      <c r="A22100" s="36" t="str">
        <f t="shared" si="1"/>
        <v>Medium Population-Low Poverty</v>
      </c>
      <c r="B22100" s="35" t="s">
        <v>22119</v>
      </c>
      <c r="C22100" s="37">
        <v>3693.0</v>
      </c>
      <c r="D22100" s="37">
        <v>0.0785269428648795</v>
      </c>
      <c r="E22100" s="37" t="s">
        <v>15</v>
      </c>
      <c r="F22100" s="37" t="s">
        <v>9</v>
      </c>
    </row>
    <row r="22101">
      <c r="A22101" s="36" t="str">
        <f t="shared" si="1"/>
        <v>Low Population-Middle Poverty</v>
      </c>
      <c r="B22101" s="35" t="s">
        <v>22120</v>
      </c>
      <c r="C22101" s="37">
        <v>421.0</v>
      </c>
      <c r="D22101" s="37">
        <v>0.228028503562945</v>
      </c>
      <c r="E22101" s="37" t="s">
        <v>16</v>
      </c>
      <c r="F22101" s="37" t="s">
        <v>10</v>
      </c>
    </row>
    <row r="22102">
      <c r="A22102" s="36" t="str">
        <f t="shared" si="1"/>
        <v>Low Population-Low Poverty</v>
      </c>
      <c r="B22102" s="35" t="s">
        <v>22121</v>
      </c>
      <c r="C22102" s="37">
        <v>121.0</v>
      </c>
      <c r="D22102" s="37">
        <v>0.0</v>
      </c>
      <c r="E22102" s="37" t="s">
        <v>16</v>
      </c>
      <c r="F22102" s="37" t="s">
        <v>9</v>
      </c>
    </row>
    <row r="22103">
      <c r="A22103" s="36" t="str">
        <f t="shared" si="1"/>
        <v>Medium Population-Middle Poverty</v>
      </c>
      <c r="B22103" s="35" t="s">
        <v>22122</v>
      </c>
      <c r="C22103" s="37">
        <v>1462.0</v>
      </c>
      <c r="D22103" s="37">
        <v>0.220246238030096</v>
      </c>
      <c r="E22103" s="37" t="s">
        <v>15</v>
      </c>
      <c r="F22103" s="37" t="s">
        <v>10</v>
      </c>
    </row>
    <row r="22104">
      <c r="A22104" s="36" t="str">
        <f t="shared" si="1"/>
        <v>Medium Population-Middle Poverty</v>
      </c>
      <c r="B22104" s="35" t="s">
        <v>22123</v>
      </c>
      <c r="C22104" s="37">
        <v>1631.0</v>
      </c>
      <c r="D22104" s="37">
        <v>0.296137339055794</v>
      </c>
      <c r="E22104" s="37" t="s">
        <v>15</v>
      </c>
      <c r="F22104" s="37" t="s">
        <v>10</v>
      </c>
    </row>
    <row r="22105">
      <c r="A22105" s="36" t="str">
        <f t="shared" si="1"/>
        <v>Medium Population-Middle Poverty</v>
      </c>
      <c r="B22105" s="35" t="s">
        <v>22124</v>
      </c>
      <c r="C22105" s="37">
        <v>3216.0</v>
      </c>
      <c r="D22105" s="37">
        <v>0.135883084577114</v>
      </c>
      <c r="E22105" s="37" t="s">
        <v>15</v>
      </c>
      <c r="F22105" s="37" t="s">
        <v>10</v>
      </c>
    </row>
    <row r="22106">
      <c r="A22106" s="36" t="str">
        <f t="shared" si="1"/>
        <v>Medium Population-Middle Poverty</v>
      </c>
      <c r="B22106" s="35" t="s">
        <v>22125</v>
      </c>
      <c r="C22106" s="37">
        <v>1694.0</v>
      </c>
      <c r="D22106" s="37">
        <v>0.293388429752066</v>
      </c>
      <c r="E22106" s="37" t="s">
        <v>15</v>
      </c>
      <c r="F22106" s="37" t="s">
        <v>10</v>
      </c>
    </row>
    <row r="22107">
      <c r="A22107" s="36" t="str">
        <f t="shared" si="1"/>
        <v>Medium Population-Middle Poverty</v>
      </c>
      <c r="B22107" s="35" t="s">
        <v>22126</v>
      </c>
      <c r="C22107" s="37">
        <v>6221.0</v>
      </c>
      <c r="D22107" s="37">
        <v>0.180678347532551</v>
      </c>
      <c r="E22107" s="37" t="s">
        <v>15</v>
      </c>
      <c r="F22107" s="37" t="s">
        <v>10</v>
      </c>
    </row>
    <row r="22108">
      <c r="A22108" s="36" t="str">
        <f t="shared" si="1"/>
        <v>Medium Population-Middle Poverty</v>
      </c>
      <c r="B22108" s="35" t="s">
        <v>22127</v>
      </c>
      <c r="C22108" s="37">
        <v>1296.0</v>
      </c>
      <c r="D22108" s="37">
        <v>0.146604938271605</v>
      </c>
      <c r="E22108" s="37" t="s">
        <v>15</v>
      </c>
      <c r="F22108" s="37" t="s">
        <v>10</v>
      </c>
    </row>
    <row r="22109">
      <c r="A22109" s="36" t="str">
        <f t="shared" si="1"/>
        <v>Medium Population-Middle Poverty</v>
      </c>
      <c r="B22109" s="35" t="s">
        <v>22128</v>
      </c>
      <c r="C22109" s="37">
        <v>1115.0</v>
      </c>
      <c r="D22109" s="37">
        <v>0.207174887892377</v>
      </c>
      <c r="E22109" s="37" t="s">
        <v>15</v>
      </c>
      <c r="F22109" s="37" t="s">
        <v>10</v>
      </c>
    </row>
    <row r="22110">
      <c r="A22110" s="36" t="str">
        <f t="shared" si="1"/>
        <v>High Population-Middle Poverty</v>
      </c>
      <c r="B22110" s="35" t="s">
        <v>22129</v>
      </c>
      <c r="C22110" s="37">
        <v>14921.0</v>
      </c>
      <c r="D22110" s="37">
        <v>0.163661952952215</v>
      </c>
      <c r="E22110" s="37" t="s">
        <v>14</v>
      </c>
      <c r="F22110" s="37" t="s">
        <v>10</v>
      </c>
    </row>
    <row r="22111">
      <c r="A22111" s="36" t="str">
        <f t="shared" si="1"/>
        <v>Medium Population-Low Poverty</v>
      </c>
      <c r="B22111" s="35" t="s">
        <v>22130</v>
      </c>
      <c r="C22111" s="37">
        <v>900.0</v>
      </c>
      <c r="D22111" s="37">
        <v>0.0244444444444444</v>
      </c>
      <c r="E22111" s="37" t="s">
        <v>15</v>
      </c>
      <c r="F22111" s="37" t="s">
        <v>9</v>
      </c>
    </row>
    <row r="22112">
      <c r="A22112" s="36" t="str">
        <f t="shared" si="1"/>
        <v>Medium Population-Middle Poverty</v>
      </c>
      <c r="B22112" s="35" t="s">
        <v>22131</v>
      </c>
      <c r="C22112" s="37">
        <v>767.0</v>
      </c>
      <c r="D22112" s="37">
        <v>0.230769230769231</v>
      </c>
      <c r="E22112" s="37" t="s">
        <v>15</v>
      </c>
      <c r="F22112" s="37" t="s">
        <v>10</v>
      </c>
    </row>
    <row r="22113">
      <c r="A22113" s="36" t="str">
        <f t="shared" si="1"/>
        <v>Low Population-Low Poverty</v>
      </c>
      <c r="B22113" s="35" t="s">
        <v>22132</v>
      </c>
      <c r="C22113" s="37">
        <v>239.0</v>
      </c>
      <c r="D22113" s="37">
        <v>0.0125523012552301</v>
      </c>
      <c r="E22113" s="37" t="s">
        <v>16</v>
      </c>
      <c r="F22113" s="37" t="s">
        <v>9</v>
      </c>
    </row>
    <row r="22114">
      <c r="A22114" s="36" t="str">
        <f t="shared" si="1"/>
        <v>Medium Population-Low Poverty</v>
      </c>
      <c r="B22114" s="35" t="s">
        <v>22133</v>
      </c>
      <c r="C22114" s="37">
        <v>6149.0</v>
      </c>
      <c r="D22114" s="37">
        <v>0.0580582208489185</v>
      </c>
      <c r="E22114" s="37" t="s">
        <v>15</v>
      </c>
      <c r="F22114" s="37" t="s">
        <v>9</v>
      </c>
    </row>
    <row r="22115">
      <c r="A22115" s="36" t="str">
        <f t="shared" si="1"/>
        <v>Medium Population-Middle Poverty</v>
      </c>
      <c r="B22115" s="35" t="s">
        <v>22134</v>
      </c>
      <c r="C22115" s="37">
        <v>2762.0</v>
      </c>
      <c r="D22115" s="37">
        <v>0.238595220854453</v>
      </c>
      <c r="E22115" s="37" t="s">
        <v>15</v>
      </c>
      <c r="F22115" s="37" t="s">
        <v>10</v>
      </c>
    </row>
    <row r="22116">
      <c r="A22116" s="36" t="str">
        <f t="shared" si="1"/>
        <v>Medium Population-Middle Poverty</v>
      </c>
      <c r="B22116" s="35" t="s">
        <v>22135</v>
      </c>
      <c r="C22116" s="37">
        <v>2727.0</v>
      </c>
      <c r="D22116" s="37">
        <v>0.147048038137147</v>
      </c>
      <c r="E22116" s="37" t="s">
        <v>15</v>
      </c>
      <c r="F22116" s="37" t="s">
        <v>10</v>
      </c>
    </row>
    <row r="22117">
      <c r="A22117" s="36" t="str">
        <f t="shared" si="1"/>
        <v>Medium Population-Middle Poverty</v>
      </c>
      <c r="B22117" s="35" t="s">
        <v>22136</v>
      </c>
      <c r="C22117" s="37">
        <v>2019.0</v>
      </c>
      <c r="D22117" s="37">
        <v>0.174343734522041</v>
      </c>
      <c r="E22117" s="37" t="s">
        <v>15</v>
      </c>
      <c r="F22117" s="37" t="s">
        <v>10</v>
      </c>
    </row>
    <row r="22118">
      <c r="A22118" s="36" t="str">
        <f t="shared" si="1"/>
        <v>Medium Population-Low Poverty</v>
      </c>
      <c r="B22118" s="35" t="s">
        <v>22137</v>
      </c>
      <c r="C22118" s="37">
        <v>1423.0</v>
      </c>
      <c r="D22118" s="37">
        <v>0.0154602951510892</v>
      </c>
      <c r="E22118" s="37" t="s">
        <v>15</v>
      </c>
      <c r="F22118" s="37" t="s">
        <v>9</v>
      </c>
    </row>
    <row r="22119">
      <c r="A22119" s="36" t="str">
        <f t="shared" si="1"/>
        <v>Medium Population-Low Poverty</v>
      </c>
      <c r="B22119" s="35" t="s">
        <v>22138</v>
      </c>
      <c r="C22119" s="37">
        <v>879.0</v>
      </c>
      <c r="D22119" s="37">
        <v>0.0329920364050057</v>
      </c>
      <c r="E22119" s="37" t="s">
        <v>15</v>
      </c>
      <c r="F22119" s="37" t="s">
        <v>9</v>
      </c>
    </row>
    <row r="22120">
      <c r="A22120" s="36" t="str">
        <f t="shared" si="1"/>
        <v>Medium Population-Middle Poverty</v>
      </c>
      <c r="B22120" s="35" t="s">
        <v>22139</v>
      </c>
      <c r="C22120" s="37">
        <v>7446.0</v>
      </c>
      <c r="D22120" s="37">
        <v>0.127853881278539</v>
      </c>
      <c r="E22120" s="37" t="s">
        <v>15</v>
      </c>
      <c r="F22120" s="37" t="s">
        <v>10</v>
      </c>
    </row>
    <row r="22121">
      <c r="A22121" s="36" t="str">
        <f t="shared" si="1"/>
        <v>High Population-Middle Poverty</v>
      </c>
      <c r="B22121" s="35" t="s">
        <v>22140</v>
      </c>
      <c r="C22121" s="37">
        <v>16183.0</v>
      </c>
      <c r="D22121" s="37">
        <v>0.133596984489897</v>
      </c>
      <c r="E22121" s="37" t="s">
        <v>14</v>
      </c>
      <c r="F22121" s="37" t="s">
        <v>10</v>
      </c>
    </row>
    <row r="22122">
      <c r="A22122" s="36" t="str">
        <f t="shared" si="1"/>
        <v>Medium Population-Low Poverty</v>
      </c>
      <c r="B22122" s="35" t="s">
        <v>22141</v>
      </c>
      <c r="C22122" s="37">
        <v>1801.0</v>
      </c>
      <c r="D22122" s="37">
        <v>0.062187673514714</v>
      </c>
      <c r="E22122" s="37" t="s">
        <v>15</v>
      </c>
      <c r="F22122" s="37" t="s">
        <v>9</v>
      </c>
    </row>
    <row r="22123">
      <c r="A22123" s="36" t="str">
        <f t="shared" si="1"/>
        <v>Medium Population-Middle Poverty</v>
      </c>
      <c r="B22123" s="35" t="s">
        <v>22142</v>
      </c>
      <c r="C22123" s="37">
        <v>762.0</v>
      </c>
      <c r="D22123" s="37">
        <v>0.299212598425197</v>
      </c>
      <c r="E22123" s="37" t="s">
        <v>15</v>
      </c>
      <c r="F22123" s="37" t="s">
        <v>10</v>
      </c>
    </row>
    <row r="22124">
      <c r="A22124" s="36" t="str">
        <f t="shared" si="1"/>
        <v>High Population-Middle Poverty</v>
      </c>
      <c r="B22124" s="35" t="s">
        <v>22143</v>
      </c>
      <c r="C22124" s="37">
        <v>11345.0</v>
      </c>
      <c r="D22124" s="37">
        <v>0.236315557514323</v>
      </c>
      <c r="E22124" s="37" t="s">
        <v>14</v>
      </c>
      <c r="F22124" s="37" t="s">
        <v>10</v>
      </c>
    </row>
    <row r="22125">
      <c r="A22125" s="36" t="str">
        <f t="shared" si="1"/>
        <v>Medium Population-Low Poverty</v>
      </c>
      <c r="B22125" s="35" t="s">
        <v>22144</v>
      </c>
      <c r="C22125" s="37">
        <v>1655.0</v>
      </c>
      <c r="D22125" s="37">
        <v>0.0422960725075529</v>
      </c>
      <c r="E22125" s="37" t="s">
        <v>15</v>
      </c>
      <c r="F22125" s="37" t="s">
        <v>9</v>
      </c>
    </row>
    <row r="22126">
      <c r="A22126" s="36" t="str">
        <f t="shared" si="1"/>
        <v>Medium Population-Middle Poverty</v>
      </c>
      <c r="B22126" s="35" t="s">
        <v>22145</v>
      </c>
      <c r="C22126" s="37">
        <v>1024.0</v>
      </c>
      <c r="D22126" s="37">
        <v>0.259765625</v>
      </c>
      <c r="E22126" s="37" t="s">
        <v>15</v>
      </c>
      <c r="F22126" s="37" t="s">
        <v>10</v>
      </c>
    </row>
    <row r="22127">
      <c r="A22127" s="36" t="str">
        <f t="shared" si="1"/>
        <v>Medium Population-Low Poverty</v>
      </c>
      <c r="B22127" s="35" t="s">
        <v>22146</v>
      </c>
      <c r="C22127" s="37">
        <v>2061.0</v>
      </c>
      <c r="D22127" s="37">
        <v>0.0582241630276565</v>
      </c>
      <c r="E22127" s="37" t="s">
        <v>15</v>
      </c>
      <c r="F22127" s="37" t="s">
        <v>9</v>
      </c>
    </row>
    <row r="22128">
      <c r="A22128" s="36" t="str">
        <f t="shared" si="1"/>
        <v>Medium Population-Middle Poverty</v>
      </c>
      <c r="B22128" s="35" t="s">
        <v>22147</v>
      </c>
      <c r="C22128" s="37">
        <v>4367.0</v>
      </c>
      <c r="D22128" s="37">
        <v>0.185253034119533</v>
      </c>
      <c r="E22128" s="37" t="s">
        <v>15</v>
      </c>
      <c r="F22128" s="37" t="s">
        <v>10</v>
      </c>
    </row>
    <row r="22129">
      <c r="A22129" s="36" t="str">
        <f t="shared" si="1"/>
        <v>Medium Population-Middle Poverty</v>
      </c>
      <c r="B22129" s="35" t="s">
        <v>22148</v>
      </c>
      <c r="C22129" s="37">
        <v>2709.0</v>
      </c>
      <c r="D22129" s="37">
        <v>0.115540789959395</v>
      </c>
      <c r="E22129" s="37" t="s">
        <v>15</v>
      </c>
      <c r="F22129" s="37" t="s">
        <v>10</v>
      </c>
    </row>
    <row r="22130">
      <c r="A22130" s="36" t="str">
        <f t="shared" si="1"/>
        <v>Medium Population-Middle Poverty</v>
      </c>
      <c r="B22130" s="35" t="s">
        <v>22149</v>
      </c>
      <c r="C22130" s="37">
        <v>1365.0</v>
      </c>
      <c r="D22130" s="37">
        <v>0.119413919413919</v>
      </c>
      <c r="E22130" s="37" t="s">
        <v>15</v>
      </c>
      <c r="F22130" s="37" t="s">
        <v>10</v>
      </c>
    </row>
    <row r="22131">
      <c r="A22131" s="36" t="str">
        <f t="shared" si="1"/>
        <v>Medium Population-Low Poverty</v>
      </c>
      <c r="B22131" s="35" t="s">
        <v>22150</v>
      </c>
      <c r="C22131" s="37">
        <v>5330.0</v>
      </c>
      <c r="D22131" s="37">
        <v>0.0774859287054409</v>
      </c>
      <c r="E22131" s="37" t="s">
        <v>15</v>
      </c>
      <c r="F22131" s="37" t="s">
        <v>9</v>
      </c>
    </row>
    <row r="22132">
      <c r="A22132" s="36" t="str">
        <f t="shared" si="1"/>
        <v>High Population-Low Poverty</v>
      </c>
      <c r="B22132" s="35" t="s">
        <v>22151</v>
      </c>
      <c r="C22132" s="37">
        <v>10455.0</v>
      </c>
      <c r="D22132" s="37">
        <v>0.0993782879005261</v>
      </c>
      <c r="E22132" s="37" t="s">
        <v>14</v>
      </c>
      <c r="F22132" s="37" t="s">
        <v>9</v>
      </c>
    </row>
    <row r="22133">
      <c r="A22133" s="36" t="str">
        <f t="shared" si="1"/>
        <v>Medium Population-Low Poverty</v>
      </c>
      <c r="B22133" s="35" t="s">
        <v>22152</v>
      </c>
      <c r="C22133" s="37">
        <v>1363.0</v>
      </c>
      <c r="D22133" s="37">
        <v>0.0469552457813646</v>
      </c>
      <c r="E22133" s="37" t="s">
        <v>15</v>
      </c>
      <c r="F22133" s="37" t="s">
        <v>9</v>
      </c>
    </row>
    <row r="22134">
      <c r="A22134" s="36" t="str">
        <f t="shared" si="1"/>
        <v>Medium Population-Middle Poverty</v>
      </c>
      <c r="B22134" s="35" t="s">
        <v>22153</v>
      </c>
      <c r="C22134" s="37">
        <v>1372.0</v>
      </c>
      <c r="D22134" s="37">
        <v>0.315597667638484</v>
      </c>
      <c r="E22134" s="37" t="s">
        <v>15</v>
      </c>
      <c r="F22134" s="37" t="s">
        <v>10</v>
      </c>
    </row>
    <row r="22135">
      <c r="A22135" s="36" t="str">
        <f t="shared" si="1"/>
        <v>Low Population-Low Poverty</v>
      </c>
      <c r="B22135" s="35" t="s">
        <v>22154</v>
      </c>
      <c r="C22135" s="37">
        <v>164.0</v>
      </c>
      <c r="D22135" s="37">
        <v>0.0</v>
      </c>
      <c r="E22135" s="37" t="s">
        <v>16</v>
      </c>
      <c r="F22135" s="37" t="s">
        <v>9</v>
      </c>
    </row>
    <row r="22136">
      <c r="A22136" s="36" t="str">
        <f t="shared" si="1"/>
        <v>Medium Population-Middle Poverty</v>
      </c>
      <c r="B22136" s="35" t="s">
        <v>22155</v>
      </c>
      <c r="C22136" s="37">
        <v>6411.0</v>
      </c>
      <c r="D22136" s="37">
        <v>0.16190921853065</v>
      </c>
      <c r="E22136" s="37" t="s">
        <v>15</v>
      </c>
      <c r="F22136" s="37" t="s">
        <v>10</v>
      </c>
    </row>
    <row r="22137">
      <c r="A22137" s="36" t="str">
        <f t="shared" si="1"/>
        <v>Medium Population-Low Poverty</v>
      </c>
      <c r="B22137" s="35" t="s">
        <v>22156</v>
      </c>
      <c r="C22137" s="37">
        <v>859.0</v>
      </c>
      <c r="D22137" s="37">
        <v>0.0733410942956927</v>
      </c>
      <c r="E22137" s="37" t="s">
        <v>15</v>
      </c>
      <c r="F22137" s="37" t="s">
        <v>9</v>
      </c>
    </row>
    <row r="22138">
      <c r="A22138" s="36" t="str">
        <f t="shared" si="1"/>
        <v>Medium Population-Middle Poverty</v>
      </c>
      <c r="B22138" s="35" t="s">
        <v>22157</v>
      </c>
      <c r="C22138" s="37">
        <v>4596.0</v>
      </c>
      <c r="D22138" s="37">
        <v>0.113577023498695</v>
      </c>
      <c r="E22138" s="37" t="s">
        <v>15</v>
      </c>
      <c r="F22138" s="37" t="s">
        <v>10</v>
      </c>
    </row>
    <row r="22139">
      <c r="A22139" s="36" t="str">
        <f t="shared" si="1"/>
        <v>Medium Population-Middle Poverty</v>
      </c>
      <c r="B22139" s="35" t="s">
        <v>22158</v>
      </c>
      <c r="C22139" s="37">
        <v>3502.0</v>
      </c>
      <c r="D22139" s="37">
        <v>0.213592233009709</v>
      </c>
      <c r="E22139" s="37" t="s">
        <v>15</v>
      </c>
      <c r="F22139" s="37" t="s">
        <v>10</v>
      </c>
    </row>
    <row r="22140">
      <c r="A22140" s="36" t="str">
        <f t="shared" si="1"/>
        <v>Medium Population-Low Poverty</v>
      </c>
      <c r="B22140" s="35" t="s">
        <v>22159</v>
      </c>
      <c r="C22140" s="37">
        <v>1687.0</v>
      </c>
      <c r="D22140" s="37">
        <v>0.034973325429757</v>
      </c>
      <c r="E22140" s="37" t="s">
        <v>15</v>
      </c>
      <c r="F22140" s="37" t="s">
        <v>9</v>
      </c>
    </row>
    <row r="22141">
      <c r="A22141" s="36" t="str">
        <f t="shared" si="1"/>
        <v>Medium Population-Low Poverty</v>
      </c>
      <c r="B22141" s="35" t="s">
        <v>22160</v>
      </c>
      <c r="C22141" s="37">
        <v>664.0</v>
      </c>
      <c r="D22141" s="37">
        <v>0.0346385542168675</v>
      </c>
      <c r="E22141" s="37" t="s">
        <v>15</v>
      </c>
      <c r="F22141" s="37" t="s">
        <v>9</v>
      </c>
    </row>
    <row r="22142">
      <c r="A22142" s="36" t="str">
        <f t="shared" si="1"/>
        <v>Medium Population-Low Poverty</v>
      </c>
      <c r="B22142" s="35" t="s">
        <v>22161</v>
      </c>
      <c r="C22142" s="37">
        <v>843.0</v>
      </c>
      <c r="D22142" s="37">
        <v>0.0474495848161329</v>
      </c>
      <c r="E22142" s="37" t="s">
        <v>15</v>
      </c>
      <c r="F22142" s="37" t="s">
        <v>9</v>
      </c>
    </row>
    <row r="22143">
      <c r="A22143" s="36" t="str">
        <f t="shared" si="1"/>
        <v>Medium Population-Low Poverty</v>
      </c>
      <c r="B22143" s="35" t="s">
        <v>22162</v>
      </c>
      <c r="C22143" s="37">
        <v>813.0</v>
      </c>
      <c r="D22143" s="37">
        <v>0.0639606396063961</v>
      </c>
      <c r="E22143" s="37" t="s">
        <v>15</v>
      </c>
      <c r="F22143" s="37" t="s">
        <v>9</v>
      </c>
    </row>
    <row r="22144">
      <c r="A22144" s="36" t="str">
        <f t="shared" si="1"/>
        <v>Medium Population-Middle Poverty</v>
      </c>
      <c r="B22144" s="35" t="s">
        <v>22163</v>
      </c>
      <c r="C22144" s="37">
        <v>761.0</v>
      </c>
      <c r="D22144" s="37">
        <v>0.291721419185283</v>
      </c>
      <c r="E22144" s="37" t="s">
        <v>15</v>
      </c>
      <c r="F22144" s="37" t="s">
        <v>10</v>
      </c>
    </row>
    <row r="22145">
      <c r="A22145" s="36" t="str">
        <f t="shared" si="1"/>
        <v>Low Population-Low Poverty</v>
      </c>
      <c r="B22145" s="35" t="s">
        <v>22164</v>
      </c>
      <c r="C22145" s="37">
        <v>51.0</v>
      </c>
      <c r="D22145" s="37">
        <v>0.0</v>
      </c>
      <c r="E22145" s="37" t="s">
        <v>16</v>
      </c>
      <c r="F22145" s="37" t="s">
        <v>9</v>
      </c>
    </row>
    <row r="22146">
      <c r="A22146" s="36" t="str">
        <f t="shared" si="1"/>
        <v>Medium Population-Low Poverty</v>
      </c>
      <c r="B22146" s="35" t="s">
        <v>22165</v>
      </c>
      <c r="C22146" s="37">
        <v>3655.0</v>
      </c>
      <c r="D22146" s="37">
        <v>0.041313269493844</v>
      </c>
      <c r="E22146" s="37" t="s">
        <v>15</v>
      </c>
      <c r="F22146" s="37" t="s">
        <v>9</v>
      </c>
    </row>
    <row r="22147">
      <c r="A22147" s="36" t="str">
        <f t="shared" si="1"/>
        <v>Low Population-Low Poverty</v>
      </c>
      <c r="B22147" s="35" t="s">
        <v>22166</v>
      </c>
      <c r="C22147" s="37">
        <v>465.0</v>
      </c>
      <c r="D22147" s="37">
        <v>0.0516129032258065</v>
      </c>
      <c r="E22147" s="37" t="s">
        <v>16</v>
      </c>
      <c r="F22147" s="37" t="s">
        <v>9</v>
      </c>
    </row>
    <row r="22148">
      <c r="A22148" s="36" t="str">
        <f t="shared" si="1"/>
        <v>Medium Population-Middle Poverty</v>
      </c>
      <c r="B22148" s="35" t="s">
        <v>22167</v>
      </c>
      <c r="C22148" s="37">
        <v>6656.0</v>
      </c>
      <c r="D22148" s="37">
        <v>0.173677884615385</v>
      </c>
      <c r="E22148" s="37" t="s">
        <v>15</v>
      </c>
      <c r="F22148" s="37" t="s">
        <v>10</v>
      </c>
    </row>
    <row r="22149">
      <c r="A22149" s="36" t="str">
        <f t="shared" si="1"/>
        <v>Medium Population-Low Poverty</v>
      </c>
      <c r="B22149" s="35" t="s">
        <v>22168</v>
      </c>
      <c r="C22149" s="37">
        <v>6067.0</v>
      </c>
      <c r="D22149" s="37">
        <v>0.0962584473380583</v>
      </c>
      <c r="E22149" s="37" t="s">
        <v>15</v>
      </c>
      <c r="F22149" s="37" t="s">
        <v>9</v>
      </c>
    </row>
    <row r="22150">
      <c r="A22150" s="36" t="str">
        <f t="shared" si="1"/>
        <v>Low Population-Middle Poverty</v>
      </c>
      <c r="B22150" s="35" t="s">
        <v>22169</v>
      </c>
      <c r="C22150" s="37">
        <v>370.0</v>
      </c>
      <c r="D22150" s="37">
        <v>0.164864864864865</v>
      </c>
      <c r="E22150" s="37" t="s">
        <v>16</v>
      </c>
      <c r="F22150" s="37" t="s">
        <v>10</v>
      </c>
    </row>
    <row r="22151">
      <c r="A22151" s="36" t="str">
        <f t="shared" si="1"/>
        <v>Medium Population-Low Poverty</v>
      </c>
      <c r="B22151" s="35" t="s">
        <v>22170</v>
      </c>
      <c r="C22151" s="37">
        <v>729.0</v>
      </c>
      <c r="D22151" s="37">
        <v>0.0809327846364883</v>
      </c>
      <c r="E22151" s="37" t="s">
        <v>15</v>
      </c>
      <c r="F22151" s="37" t="s">
        <v>9</v>
      </c>
    </row>
    <row r="22152">
      <c r="A22152" s="36" t="str">
        <f t="shared" si="1"/>
        <v>Medium Population-Low Poverty</v>
      </c>
      <c r="B22152" s="35" t="s">
        <v>22171</v>
      </c>
      <c r="C22152" s="37">
        <v>626.0</v>
      </c>
      <c r="D22152" s="37">
        <v>0.0830670926517572</v>
      </c>
      <c r="E22152" s="37" t="s">
        <v>15</v>
      </c>
      <c r="F22152" s="37" t="s">
        <v>9</v>
      </c>
    </row>
    <row r="22153">
      <c r="A22153" s="36" t="str">
        <f t="shared" si="1"/>
        <v>Medium Population-Low Poverty</v>
      </c>
      <c r="B22153" s="35" t="s">
        <v>22172</v>
      </c>
      <c r="C22153" s="37">
        <v>1258.0</v>
      </c>
      <c r="D22153" s="37">
        <v>0.0977742448330684</v>
      </c>
      <c r="E22153" s="37" t="s">
        <v>15</v>
      </c>
      <c r="F22153" s="37" t="s">
        <v>9</v>
      </c>
    </row>
    <row r="22154">
      <c r="A22154" s="36" t="str">
        <f t="shared" si="1"/>
        <v>Medium Population-Low Poverty</v>
      </c>
      <c r="B22154" s="35" t="s">
        <v>22173</v>
      </c>
      <c r="C22154" s="37">
        <v>2710.0</v>
      </c>
      <c r="D22154" s="37">
        <v>0.0763837638376384</v>
      </c>
      <c r="E22154" s="37" t="s">
        <v>15</v>
      </c>
      <c r="F22154" s="37" t="s">
        <v>9</v>
      </c>
    </row>
    <row r="22155">
      <c r="A22155" s="36" t="str">
        <f t="shared" si="1"/>
        <v>Medium Population-Low Poverty</v>
      </c>
      <c r="B22155" s="35" t="s">
        <v>22174</v>
      </c>
      <c r="C22155" s="37">
        <v>892.0</v>
      </c>
      <c r="D22155" s="37">
        <v>0.0930493273542601</v>
      </c>
      <c r="E22155" s="37" t="s">
        <v>15</v>
      </c>
      <c r="F22155" s="37" t="s">
        <v>9</v>
      </c>
    </row>
    <row r="22156">
      <c r="A22156" s="36" t="str">
        <f t="shared" si="1"/>
        <v>Medium Population-Low Poverty</v>
      </c>
      <c r="B22156" s="35" t="s">
        <v>22175</v>
      </c>
      <c r="C22156" s="37">
        <v>746.0</v>
      </c>
      <c r="D22156" s="37">
        <v>0.00134048257372654</v>
      </c>
      <c r="E22156" s="37" t="s">
        <v>15</v>
      </c>
      <c r="F22156" s="37" t="s">
        <v>9</v>
      </c>
    </row>
    <row r="22157">
      <c r="A22157" s="36" t="str">
        <f t="shared" si="1"/>
        <v>Low Population-Low Poverty</v>
      </c>
      <c r="B22157" s="35" t="s">
        <v>22176</v>
      </c>
      <c r="C22157" s="37">
        <v>397.0</v>
      </c>
      <c r="D22157" s="37">
        <v>0.0428211586901763</v>
      </c>
      <c r="E22157" s="37" t="s">
        <v>16</v>
      </c>
      <c r="F22157" s="37" t="s">
        <v>9</v>
      </c>
    </row>
    <row r="22158">
      <c r="A22158" s="36" t="str">
        <f t="shared" si="1"/>
        <v>Medium Population-Middle Poverty</v>
      </c>
      <c r="B22158" s="35" t="s">
        <v>22177</v>
      </c>
      <c r="C22158" s="37">
        <v>3960.0</v>
      </c>
      <c r="D22158" s="37">
        <v>0.295454545454545</v>
      </c>
      <c r="E22158" s="37" t="s">
        <v>15</v>
      </c>
      <c r="F22158" s="37" t="s">
        <v>10</v>
      </c>
    </row>
    <row r="22159">
      <c r="A22159" s="36" t="str">
        <f t="shared" si="1"/>
        <v>Medium Population-Middle Poverty</v>
      </c>
      <c r="B22159" s="35" t="s">
        <v>22178</v>
      </c>
      <c r="C22159" s="37">
        <v>3660.0</v>
      </c>
      <c r="D22159" s="37">
        <v>0.112568306010929</v>
      </c>
      <c r="E22159" s="37" t="s">
        <v>15</v>
      </c>
      <c r="F22159" s="37" t="s">
        <v>10</v>
      </c>
    </row>
    <row r="22160">
      <c r="A22160" s="36" t="str">
        <f t="shared" si="1"/>
        <v>Medium Population-Low Poverty</v>
      </c>
      <c r="B22160" s="35" t="s">
        <v>22179</v>
      </c>
      <c r="C22160" s="37">
        <v>1167.0</v>
      </c>
      <c r="D22160" s="37">
        <v>0.0179948586118252</v>
      </c>
      <c r="E22160" s="37" t="s">
        <v>15</v>
      </c>
      <c r="F22160" s="37" t="s">
        <v>9</v>
      </c>
    </row>
    <row r="22161">
      <c r="A22161" s="36" t="str">
        <f t="shared" si="1"/>
        <v>Medium Population-Middle Poverty</v>
      </c>
      <c r="B22161" s="35" t="s">
        <v>22180</v>
      </c>
      <c r="C22161" s="37">
        <v>2969.0</v>
      </c>
      <c r="D22161" s="37">
        <v>0.199393735264399</v>
      </c>
      <c r="E22161" s="37" t="s">
        <v>15</v>
      </c>
      <c r="F22161" s="37" t="s">
        <v>10</v>
      </c>
    </row>
    <row r="22162">
      <c r="A22162" s="36" t="str">
        <f t="shared" si="1"/>
        <v>Medium Population-Middle Poverty</v>
      </c>
      <c r="B22162" s="35" t="s">
        <v>22181</v>
      </c>
      <c r="C22162" s="37">
        <v>993.0</v>
      </c>
      <c r="D22162" s="37">
        <v>0.114803625377644</v>
      </c>
      <c r="E22162" s="37" t="s">
        <v>15</v>
      </c>
      <c r="F22162" s="37" t="s">
        <v>10</v>
      </c>
    </row>
    <row r="22163">
      <c r="A22163" s="36" t="str">
        <f t="shared" si="1"/>
        <v>Low Population-Middle Poverty</v>
      </c>
      <c r="B22163" s="35" t="s">
        <v>22182</v>
      </c>
      <c r="C22163" s="37">
        <v>336.0</v>
      </c>
      <c r="D22163" s="37">
        <v>0.113095238095238</v>
      </c>
      <c r="E22163" s="37" t="s">
        <v>16</v>
      </c>
      <c r="F22163" s="37" t="s">
        <v>10</v>
      </c>
    </row>
    <row r="22164">
      <c r="A22164" s="36" t="str">
        <f t="shared" si="1"/>
        <v>Medium Population-Middle Poverty</v>
      </c>
      <c r="B22164" s="35" t="s">
        <v>22183</v>
      </c>
      <c r="C22164" s="37">
        <v>6355.0</v>
      </c>
      <c r="D22164" s="37">
        <v>0.228009441384736</v>
      </c>
      <c r="E22164" s="37" t="s">
        <v>15</v>
      </c>
      <c r="F22164" s="37" t="s">
        <v>10</v>
      </c>
    </row>
    <row r="22165">
      <c r="A22165" s="36" t="str">
        <f t="shared" si="1"/>
        <v>Medium Population-Low Poverty</v>
      </c>
      <c r="B22165" s="35" t="s">
        <v>22184</v>
      </c>
      <c r="C22165" s="37">
        <v>1197.0</v>
      </c>
      <c r="D22165" s="37">
        <v>0.0384294068504595</v>
      </c>
      <c r="E22165" s="37" t="s">
        <v>15</v>
      </c>
      <c r="F22165" s="37" t="s">
        <v>9</v>
      </c>
    </row>
    <row r="22166">
      <c r="A22166" s="36" t="str">
        <f t="shared" si="1"/>
        <v>High Population-Middle Poverty</v>
      </c>
      <c r="B22166" s="35" t="s">
        <v>22185</v>
      </c>
      <c r="C22166" s="37">
        <v>25757.0</v>
      </c>
      <c r="D22166" s="37">
        <v>0.108941258686959</v>
      </c>
      <c r="E22166" s="37" t="s">
        <v>14</v>
      </c>
      <c r="F22166" s="37" t="s">
        <v>10</v>
      </c>
    </row>
    <row r="22167">
      <c r="A22167" s="36" t="str">
        <f t="shared" si="1"/>
        <v>High Population-Middle Poverty</v>
      </c>
      <c r="B22167" s="35" t="s">
        <v>22186</v>
      </c>
      <c r="C22167" s="37">
        <v>38788.0</v>
      </c>
      <c r="D22167" s="37">
        <v>0.115628544910797</v>
      </c>
      <c r="E22167" s="37" t="s">
        <v>14</v>
      </c>
      <c r="F22167" s="37" t="s">
        <v>10</v>
      </c>
    </row>
    <row r="22168">
      <c r="A22168" s="36" t="str">
        <f t="shared" si="1"/>
        <v>High Population-High Poverty</v>
      </c>
      <c r="B22168" s="35" t="s">
        <v>22187</v>
      </c>
      <c r="C22168" s="37">
        <v>37391.0</v>
      </c>
      <c r="D22168" s="37">
        <v>0.387686876521088</v>
      </c>
      <c r="E22168" s="37" t="s">
        <v>14</v>
      </c>
      <c r="F22168" s="37" t="s">
        <v>11</v>
      </c>
    </row>
    <row r="22169">
      <c r="A22169" s="36" t="str">
        <f t="shared" si="1"/>
        <v>High Population-Middle Poverty</v>
      </c>
      <c r="B22169" s="35" t="s">
        <v>22188</v>
      </c>
      <c r="C22169" s="37">
        <v>47997.0</v>
      </c>
      <c r="D22169" s="37">
        <v>0.155655561805946</v>
      </c>
      <c r="E22169" s="37" t="s">
        <v>14</v>
      </c>
      <c r="F22169" s="37" t="s">
        <v>10</v>
      </c>
    </row>
    <row r="22170">
      <c r="A22170" s="36" t="str">
        <f t="shared" si="1"/>
        <v>High Population-Middle Poverty</v>
      </c>
      <c r="B22170" s="35" t="s">
        <v>22189</v>
      </c>
      <c r="C22170" s="37">
        <v>57479.0</v>
      </c>
      <c r="D22170" s="37">
        <v>0.108474399345848</v>
      </c>
      <c r="E22170" s="37" t="s">
        <v>14</v>
      </c>
      <c r="F22170" s="37" t="s">
        <v>10</v>
      </c>
    </row>
    <row r="22171">
      <c r="A22171" s="36" t="str">
        <f t="shared" si="1"/>
        <v>Medium Population-Middle Poverty</v>
      </c>
      <c r="B22171" s="35" t="s">
        <v>22190</v>
      </c>
      <c r="C22171" s="37">
        <v>754.0</v>
      </c>
      <c r="D22171" s="37">
        <v>0.193633952254642</v>
      </c>
      <c r="E22171" s="37" t="s">
        <v>15</v>
      </c>
      <c r="F22171" s="37" t="s">
        <v>10</v>
      </c>
    </row>
    <row r="22172">
      <c r="A22172" s="36" t="str">
        <f t="shared" si="1"/>
        <v>Medium Population-Low Poverty</v>
      </c>
      <c r="B22172" s="35" t="s">
        <v>22191</v>
      </c>
      <c r="C22172" s="37">
        <v>3197.0</v>
      </c>
      <c r="D22172" s="37">
        <v>0.0616202690021896</v>
      </c>
      <c r="E22172" s="37" t="s">
        <v>15</v>
      </c>
      <c r="F22172" s="37" t="s">
        <v>9</v>
      </c>
    </row>
    <row r="22173">
      <c r="A22173" s="36" t="str">
        <f t="shared" si="1"/>
        <v>Low Population-Low Poverty</v>
      </c>
      <c r="B22173" s="35" t="s">
        <v>22192</v>
      </c>
      <c r="C22173" s="37">
        <v>252.0</v>
      </c>
      <c r="D22173" s="37">
        <v>0.0873015873015873</v>
      </c>
      <c r="E22173" s="37" t="s">
        <v>16</v>
      </c>
      <c r="F22173" s="37" t="s">
        <v>9</v>
      </c>
    </row>
    <row r="22174">
      <c r="A22174" s="36" t="str">
        <f t="shared" si="1"/>
        <v>High Population-Middle Poverty</v>
      </c>
      <c r="B22174" s="35" t="s">
        <v>22193</v>
      </c>
      <c r="C22174" s="37">
        <v>10395.0</v>
      </c>
      <c r="D22174" s="37">
        <v>0.110918710918711</v>
      </c>
      <c r="E22174" s="37" t="s">
        <v>14</v>
      </c>
      <c r="F22174" s="37" t="s">
        <v>10</v>
      </c>
    </row>
    <row r="22175">
      <c r="A22175" s="36" t="str">
        <f t="shared" si="1"/>
        <v>Medium Population-Middle Poverty</v>
      </c>
      <c r="B22175" s="35" t="s">
        <v>22194</v>
      </c>
      <c r="C22175" s="37">
        <v>1455.0</v>
      </c>
      <c r="D22175" s="37">
        <v>0.144329896907216</v>
      </c>
      <c r="E22175" s="37" t="s">
        <v>15</v>
      </c>
      <c r="F22175" s="37" t="s">
        <v>10</v>
      </c>
    </row>
    <row r="22176">
      <c r="A22176" s="36" t="str">
        <f t="shared" si="1"/>
        <v>Medium Population-Middle Poverty</v>
      </c>
      <c r="B22176" s="35" t="s">
        <v>22195</v>
      </c>
      <c r="C22176" s="37">
        <v>936.0</v>
      </c>
      <c r="D22176" s="37">
        <v>0.121794871794872</v>
      </c>
      <c r="E22176" s="37" t="s">
        <v>15</v>
      </c>
      <c r="F22176" s="37" t="s">
        <v>10</v>
      </c>
    </row>
    <row r="22177">
      <c r="A22177" s="36" t="str">
        <f t="shared" si="1"/>
        <v>Medium Population-Middle Poverty</v>
      </c>
      <c r="B22177" s="35" t="s">
        <v>22196</v>
      </c>
      <c r="C22177" s="37">
        <v>1375.0</v>
      </c>
      <c r="D22177" s="37">
        <v>0.141818181818182</v>
      </c>
      <c r="E22177" s="37" t="s">
        <v>15</v>
      </c>
      <c r="F22177" s="37" t="s">
        <v>10</v>
      </c>
    </row>
    <row r="22178">
      <c r="A22178" s="36" t="str">
        <f t="shared" si="1"/>
        <v>Medium Population-Middle Poverty</v>
      </c>
      <c r="B22178" s="35" t="s">
        <v>22197</v>
      </c>
      <c r="C22178" s="37">
        <v>8552.0</v>
      </c>
      <c r="D22178" s="37">
        <v>0.12488306828812</v>
      </c>
      <c r="E22178" s="37" t="s">
        <v>15</v>
      </c>
      <c r="F22178" s="37" t="s">
        <v>10</v>
      </c>
    </row>
    <row r="22179">
      <c r="A22179" s="36" t="str">
        <f t="shared" si="1"/>
        <v>Medium Population-Middle Poverty</v>
      </c>
      <c r="B22179" s="35" t="s">
        <v>22198</v>
      </c>
      <c r="C22179" s="37">
        <v>2397.0</v>
      </c>
      <c r="D22179" s="37">
        <v>0.292031706299541</v>
      </c>
      <c r="E22179" s="37" t="s">
        <v>15</v>
      </c>
      <c r="F22179" s="37" t="s">
        <v>10</v>
      </c>
    </row>
    <row r="22180">
      <c r="A22180" s="36" t="str">
        <f t="shared" si="1"/>
        <v>Low Population-Low Poverty</v>
      </c>
      <c r="B22180" s="35" t="s">
        <v>22199</v>
      </c>
      <c r="C22180" s="37">
        <v>379.0</v>
      </c>
      <c r="D22180" s="37">
        <v>0.0105540897097625</v>
      </c>
      <c r="E22180" s="37" t="s">
        <v>16</v>
      </c>
      <c r="F22180" s="37" t="s">
        <v>9</v>
      </c>
    </row>
    <row r="22181">
      <c r="A22181" s="36" t="str">
        <f t="shared" si="1"/>
        <v>Low Population-Low Poverty</v>
      </c>
      <c r="B22181" s="35" t="s">
        <v>22200</v>
      </c>
      <c r="C22181" s="37">
        <v>33.0</v>
      </c>
      <c r="D22181" s="37">
        <v>0.0909090909090909</v>
      </c>
      <c r="E22181" s="37" t="s">
        <v>16</v>
      </c>
      <c r="F22181" s="37" t="s">
        <v>9</v>
      </c>
    </row>
    <row r="22182">
      <c r="A22182" s="36" t="str">
        <f t="shared" si="1"/>
        <v>Medium Population-Low Poverty</v>
      </c>
      <c r="B22182" s="35" t="s">
        <v>22201</v>
      </c>
      <c r="C22182" s="37">
        <v>684.0</v>
      </c>
      <c r="D22182" s="37">
        <v>0.0131578947368421</v>
      </c>
      <c r="E22182" s="37" t="s">
        <v>15</v>
      </c>
      <c r="F22182" s="37" t="s">
        <v>9</v>
      </c>
    </row>
    <row r="22183">
      <c r="A22183" s="36" t="str">
        <f t="shared" si="1"/>
        <v>Medium Population-Middle Poverty</v>
      </c>
      <c r="B22183" s="35" t="s">
        <v>22202</v>
      </c>
      <c r="C22183" s="37">
        <v>3772.0</v>
      </c>
      <c r="D22183" s="37">
        <v>0.199363732767762</v>
      </c>
      <c r="E22183" s="37" t="s">
        <v>15</v>
      </c>
      <c r="F22183" s="37" t="s">
        <v>10</v>
      </c>
    </row>
    <row r="22184">
      <c r="A22184" s="36" t="str">
        <f t="shared" si="1"/>
        <v>Medium Population-Low Poverty</v>
      </c>
      <c r="B22184" s="35" t="s">
        <v>22203</v>
      </c>
      <c r="C22184" s="37">
        <v>615.0</v>
      </c>
      <c r="D22184" s="37">
        <v>0.0959349593495935</v>
      </c>
      <c r="E22184" s="37" t="s">
        <v>15</v>
      </c>
      <c r="F22184" s="37" t="s">
        <v>9</v>
      </c>
    </row>
    <row r="22185">
      <c r="A22185" s="36" t="str">
        <f t="shared" si="1"/>
        <v>High Population-Middle Poverty</v>
      </c>
      <c r="B22185" s="35" t="s">
        <v>22204</v>
      </c>
      <c r="C22185" s="37">
        <v>17799.0</v>
      </c>
      <c r="D22185" s="37">
        <v>0.155121074217653</v>
      </c>
      <c r="E22185" s="37" t="s">
        <v>14</v>
      </c>
      <c r="F22185" s="37" t="s">
        <v>10</v>
      </c>
    </row>
    <row r="22186">
      <c r="A22186" s="36" t="str">
        <f t="shared" si="1"/>
        <v>Medium Population-Low Poverty</v>
      </c>
      <c r="B22186" s="35" t="s">
        <v>22205</v>
      </c>
      <c r="C22186" s="37">
        <v>2023.0</v>
      </c>
      <c r="D22186" s="37">
        <v>0.0627780523974296</v>
      </c>
      <c r="E22186" s="37" t="s">
        <v>15</v>
      </c>
      <c r="F22186" s="37" t="s">
        <v>9</v>
      </c>
    </row>
    <row r="22187">
      <c r="A22187" s="36" t="str">
        <f t="shared" si="1"/>
        <v>Medium Population-Middle Poverty</v>
      </c>
      <c r="B22187" s="35" t="s">
        <v>22206</v>
      </c>
      <c r="C22187" s="37">
        <v>3990.0</v>
      </c>
      <c r="D22187" s="37">
        <v>0.176441102756892</v>
      </c>
      <c r="E22187" s="37" t="s">
        <v>15</v>
      </c>
      <c r="F22187" s="37" t="s">
        <v>10</v>
      </c>
    </row>
    <row r="22188">
      <c r="A22188" s="36" t="str">
        <f t="shared" si="1"/>
        <v>Medium Population-Low Poverty</v>
      </c>
      <c r="B22188" s="35" t="s">
        <v>22207</v>
      </c>
      <c r="C22188" s="37">
        <v>1665.0</v>
      </c>
      <c r="D22188" s="37">
        <v>0.0582582582582583</v>
      </c>
      <c r="E22188" s="37" t="s">
        <v>15</v>
      </c>
      <c r="F22188" s="37" t="s">
        <v>9</v>
      </c>
    </row>
    <row r="22189">
      <c r="A22189" s="36" t="str">
        <f t="shared" si="1"/>
        <v>Medium Population-Middle Poverty</v>
      </c>
      <c r="B22189" s="35" t="s">
        <v>22208</v>
      </c>
      <c r="C22189" s="37">
        <v>1465.0</v>
      </c>
      <c r="D22189" s="37">
        <v>0.113993174061433</v>
      </c>
      <c r="E22189" s="37" t="s">
        <v>15</v>
      </c>
      <c r="F22189" s="37" t="s">
        <v>10</v>
      </c>
    </row>
    <row r="22190">
      <c r="A22190" s="36" t="str">
        <f t="shared" si="1"/>
        <v>Low Population-Low Poverty</v>
      </c>
      <c r="B22190" s="35" t="s">
        <v>22209</v>
      </c>
      <c r="C22190" s="37">
        <v>437.0</v>
      </c>
      <c r="D22190" s="37">
        <v>0.0434782608695652</v>
      </c>
      <c r="E22190" s="37" t="s">
        <v>16</v>
      </c>
      <c r="F22190" s="37" t="s">
        <v>9</v>
      </c>
    </row>
    <row r="22191">
      <c r="A22191" s="36" t="str">
        <f t="shared" si="1"/>
        <v>Medium Population-Low Poverty</v>
      </c>
      <c r="B22191" s="35" t="s">
        <v>22210</v>
      </c>
      <c r="C22191" s="37">
        <v>3194.0</v>
      </c>
      <c r="D22191" s="37">
        <v>0.0798371947401378</v>
      </c>
      <c r="E22191" s="37" t="s">
        <v>15</v>
      </c>
      <c r="F22191" s="37" t="s">
        <v>9</v>
      </c>
    </row>
    <row r="22192">
      <c r="A22192" s="36" t="str">
        <f t="shared" si="1"/>
        <v>Medium Population-Low Poverty</v>
      </c>
      <c r="B22192" s="35" t="s">
        <v>22211</v>
      </c>
      <c r="C22192" s="37">
        <v>505.0</v>
      </c>
      <c r="D22192" s="37">
        <v>0.0653465346534653</v>
      </c>
      <c r="E22192" s="37" t="s">
        <v>15</v>
      </c>
      <c r="F22192" s="37" t="s">
        <v>9</v>
      </c>
    </row>
    <row r="22193">
      <c r="A22193" s="36" t="str">
        <f t="shared" si="1"/>
        <v>Medium Population-Middle Poverty</v>
      </c>
      <c r="B22193" s="35" t="s">
        <v>22212</v>
      </c>
      <c r="C22193" s="37">
        <v>757.0</v>
      </c>
      <c r="D22193" s="37">
        <v>0.110964332892999</v>
      </c>
      <c r="E22193" s="37" t="s">
        <v>15</v>
      </c>
      <c r="F22193" s="37" t="s">
        <v>10</v>
      </c>
    </row>
    <row r="22194">
      <c r="A22194" s="36" t="str">
        <f t="shared" si="1"/>
        <v>Medium Population-Low Poverty</v>
      </c>
      <c r="B22194" s="35" t="s">
        <v>22213</v>
      </c>
      <c r="C22194" s="37">
        <v>960.0</v>
      </c>
      <c r="D22194" s="37">
        <v>0.0739583333333333</v>
      </c>
      <c r="E22194" s="37" t="s">
        <v>15</v>
      </c>
      <c r="F22194" s="37" t="s">
        <v>9</v>
      </c>
    </row>
    <row r="22195">
      <c r="A22195" s="36" t="str">
        <f t="shared" si="1"/>
        <v>Medium Population-Middle Poverty</v>
      </c>
      <c r="B22195" s="35" t="s">
        <v>22214</v>
      </c>
      <c r="C22195" s="37">
        <v>1865.0</v>
      </c>
      <c r="D22195" s="37">
        <v>0.176407506702413</v>
      </c>
      <c r="E22195" s="37" t="s">
        <v>15</v>
      </c>
      <c r="F22195" s="37" t="s">
        <v>10</v>
      </c>
    </row>
    <row r="22196">
      <c r="A22196" s="36" t="str">
        <f t="shared" si="1"/>
        <v>Medium Population-Low Poverty</v>
      </c>
      <c r="B22196" s="35" t="s">
        <v>22215</v>
      </c>
      <c r="C22196" s="37">
        <v>701.0</v>
      </c>
      <c r="D22196" s="37">
        <v>0.0613409415121255</v>
      </c>
      <c r="E22196" s="37" t="s">
        <v>15</v>
      </c>
      <c r="F22196" s="37" t="s">
        <v>9</v>
      </c>
    </row>
    <row r="22197">
      <c r="A22197" s="36" t="str">
        <f t="shared" si="1"/>
        <v>High Population-Middle Poverty</v>
      </c>
      <c r="B22197" s="35" t="s">
        <v>22216</v>
      </c>
      <c r="C22197" s="37">
        <v>14597.0</v>
      </c>
      <c r="D22197" s="37">
        <v>0.160923477426869</v>
      </c>
      <c r="E22197" s="37" t="s">
        <v>14</v>
      </c>
      <c r="F22197" s="37" t="s">
        <v>10</v>
      </c>
    </row>
    <row r="22198">
      <c r="A22198" s="36" t="str">
        <f t="shared" si="1"/>
        <v>High Population-Middle Poverty</v>
      </c>
      <c r="B22198" s="35" t="s">
        <v>22217</v>
      </c>
      <c r="C22198" s="37">
        <v>14957.0</v>
      </c>
      <c r="D22198" s="37">
        <v>0.183325533195159</v>
      </c>
      <c r="E22198" s="37" t="s">
        <v>14</v>
      </c>
      <c r="F22198" s="37" t="s">
        <v>10</v>
      </c>
    </row>
    <row r="22199">
      <c r="A22199" s="36" t="str">
        <f t="shared" si="1"/>
        <v>Medium Population-Middle Poverty</v>
      </c>
      <c r="B22199" s="35" t="s">
        <v>22218</v>
      </c>
      <c r="C22199" s="37">
        <v>1831.0</v>
      </c>
      <c r="D22199" s="37">
        <v>0.105406881485527</v>
      </c>
      <c r="E22199" s="37" t="s">
        <v>15</v>
      </c>
      <c r="F22199" s="37" t="s">
        <v>10</v>
      </c>
    </row>
    <row r="22200">
      <c r="A22200" s="36" t="str">
        <f t="shared" si="1"/>
        <v>Medium Population-Middle Poverty</v>
      </c>
      <c r="B22200" s="35" t="s">
        <v>22219</v>
      </c>
      <c r="C22200" s="37">
        <v>2489.0</v>
      </c>
      <c r="D22200" s="37">
        <v>0.151466452390518</v>
      </c>
      <c r="E22200" s="37" t="s">
        <v>15</v>
      </c>
      <c r="F22200" s="37" t="s">
        <v>10</v>
      </c>
    </row>
    <row r="22201">
      <c r="A22201" s="36" t="str">
        <f t="shared" si="1"/>
        <v>Medium Population-Middle Poverty</v>
      </c>
      <c r="B22201" s="35" t="s">
        <v>22220</v>
      </c>
      <c r="C22201" s="37">
        <v>1481.0</v>
      </c>
      <c r="D22201" s="37">
        <v>0.162727886563133</v>
      </c>
      <c r="E22201" s="37" t="s">
        <v>15</v>
      </c>
      <c r="F22201" s="37" t="s">
        <v>10</v>
      </c>
    </row>
    <row r="22202">
      <c r="A22202" s="36" t="str">
        <f t="shared" si="1"/>
        <v>Low Population-Middle Poverty</v>
      </c>
      <c r="B22202" s="35" t="s">
        <v>22221</v>
      </c>
      <c r="C22202" s="37">
        <v>119.0</v>
      </c>
      <c r="D22202" s="37">
        <v>0.218487394957983</v>
      </c>
      <c r="E22202" s="37" t="s">
        <v>16</v>
      </c>
      <c r="F22202" s="37" t="s">
        <v>10</v>
      </c>
    </row>
    <row r="22203">
      <c r="A22203" s="36" t="str">
        <f t="shared" si="1"/>
        <v>Medium Population-Low Poverty</v>
      </c>
      <c r="B22203" s="35" t="s">
        <v>22222</v>
      </c>
      <c r="C22203" s="37">
        <v>1750.0</v>
      </c>
      <c r="D22203" s="37">
        <v>0.0548571428571429</v>
      </c>
      <c r="E22203" s="37" t="s">
        <v>15</v>
      </c>
      <c r="F22203" s="37" t="s">
        <v>9</v>
      </c>
    </row>
    <row r="22204">
      <c r="A22204" s="36" t="str">
        <f t="shared" si="1"/>
        <v>Low Population-Low Poverty</v>
      </c>
      <c r="B22204" s="35" t="s">
        <v>22223</v>
      </c>
      <c r="C22204" s="37">
        <v>292.0</v>
      </c>
      <c r="D22204" s="37">
        <v>0.0513698630136986</v>
      </c>
      <c r="E22204" s="37" t="s">
        <v>16</v>
      </c>
      <c r="F22204" s="37" t="s">
        <v>9</v>
      </c>
    </row>
    <row r="22205">
      <c r="A22205" s="36" t="str">
        <f t="shared" si="1"/>
        <v>Medium Population-Middle Poverty</v>
      </c>
      <c r="B22205" s="35" t="s">
        <v>22224</v>
      </c>
      <c r="C22205" s="37">
        <v>2683.0</v>
      </c>
      <c r="D22205" s="37">
        <v>0.155423033917257</v>
      </c>
      <c r="E22205" s="37" t="s">
        <v>15</v>
      </c>
      <c r="F22205" s="37" t="s">
        <v>10</v>
      </c>
    </row>
    <row r="22206">
      <c r="A22206" s="36" t="str">
        <f t="shared" si="1"/>
        <v>Low Population-Low Poverty</v>
      </c>
      <c r="B22206" s="35" t="s">
        <v>22225</v>
      </c>
      <c r="C22206" s="37">
        <v>119.0</v>
      </c>
      <c r="D22206" s="37">
        <v>0.0</v>
      </c>
      <c r="E22206" s="37" t="s">
        <v>16</v>
      </c>
      <c r="F22206" s="37" t="s">
        <v>9</v>
      </c>
    </row>
    <row r="22207">
      <c r="A22207" s="36" t="str">
        <f t="shared" si="1"/>
        <v>Low Population-Low Poverty</v>
      </c>
      <c r="B22207" s="35" t="s">
        <v>22226</v>
      </c>
      <c r="C22207" s="37">
        <v>429.0</v>
      </c>
      <c r="D22207" s="37">
        <v>0.034965034965035</v>
      </c>
      <c r="E22207" s="37" t="s">
        <v>16</v>
      </c>
      <c r="F22207" s="37" t="s">
        <v>9</v>
      </c>
    </row>
    <row r="22208">
      <c r="A22208" s="36" t="str">
        <f t="shared" si="1"/>
        <v>Medium Population-Low Poverty</v>
      </c>
      <c r="B22208" s="35" t="s">
        <v>22227</v>
      </c>
      <c r="C22208" s="37">
        <v>1966.0</v>
      </c>
      <c r="D22208" s="37">
        <v>0.0279755849440488</v>
      </c>
      <c r="E22208" s="37" t="s">
        <v>15</v>
      </c>
      <c r="F22208" s="37" t="s">
        <v>9</v>
      </c>
    </row>
    <row r="22209">
      <c r="A22209" s="36" t="str">
        <f t="shared" si="1"/>
        <v>Medium Population-Low Poverty</v>
      </c>
      <c r="B22209" s="35" t="s">
        <v>22228</v>
      </c>
      <c r="C22209" s="37">
        <v>685.0</v>
      </c>
      <c r="D22209" s="37">
        <v>0.0832116788321168</v>
      </c>
      <c r="E22209" s="37" t="s">
        <v>15</v>
      </c>
      <c r="F22209" s="37" t="s">
        <v>9</v>
      </c>
    </row>
    <row r="22210">
      <c r="A22210" s="36" t="str">
        <f t="shared" si="1"/>
        <v>Low Population-Low Poverty</v>
      </c>
      <c r="B22210" s="35" t="s">
        <v>22229</v>
      </c>
      <c r="C22210" s="37">
        <v>138.0</v>
      </c>
      <c r="D22210" s="37">
        <v>0.0507246376811594</v>
      </c>
      <c r="E22210" s="37" t="s">
        <v>16</v>
      </c>
      <c r="F22210" s="37" t="s">
        <v>9</v>
      </c>
    </row>
    <row r="22211">
      <c r="A22211" s="36" t="str">
        <f t="shared" si="1"/>
        <v>Low Population-Low Poverty</v>
      </c>
      <c r="B22211" s="35" t="s">
        <v>22230</v>
      </c>
      <c r="C22211" s="37">
        <v>342.0</v>
      </c>
      <c r="D22211" s="37">
        <v>0.0818713450292398</v>
      </c>
      <c r="E22211" s="37" t="s">
        <v>16</v>
      </c>
      <c r="F22211" s="37" t="s">
        <v>9</v>
      </c>
    </row>
    <row r="22212">
      <c r="A22212" s="36" t="str">
        <f t="shared" si="1"/>
        <v>High Population-Middle Poverty</v>
      </c>
      <c r="B22212" s="35" t="s">
        <v>22231</v>
      </c>
      <c r="C22212" s="37">
        <v>32953.0</v>
      </c>
      <c r="D22212" s="37">
        <v>0.174855096652809</v>
      </c>
      <c r="E22212" s="37" t="s">
        <v>14</v>
      </c>
      <c r="F22212" s="37" t="s">
        <v>10</v>
      </c>
    </row>
    <row r="22213">
      <c r="A22213" s="36" t="str">
        <f t="shared" si="1"/>
        <v>Medium Population-Low Poverty</v>
      </c>
      <c r="B22213" s="35" t="s">
        <v>22232</v>
      </c>
      <c r="C22213" s="37">
        <v>2757.0</v>
      </c>
      <c r="D22213" s="37">
        <v>0.0547696771853464</v>
      </c>
      <c r="E22213" s="37" t="s">
        <v>15</v>
      </c>
      <c r="F22213" s="37" t="s">
        <v>9</v>
      </c>
    </row>
    <row r="22214">
      <c r="A22214" s="36" t="str">
        <f t="shared" si="1"/>
        <v>Low Population-Low Poverty</v>
      </c>
      <c r="B22214" s="35" t="s">
        <v>22233</v>
      </c>
      <c r="C22214" s="37">
        <v>45.0</v>
      </c>
      <c r="D22214" s="37">
        <v>0.0222222222222222</v>
      </c>
      <c r="E22214" s="37" t="s">
        <v>16</v>
      </c>
      <c r="F22214" s="37" t="s">
        <v>9</v>
      </c>
    </row>
    <row r="22215">
      <c r="A22215" s="36" t="str">
        <f t="shared" si="1"/>
        <v>Low Population-Low Poverty</v>
      </c>
      <c r="B22215" s="35" t="s">
        <v>22234</v>
      </c>
      <c r="C22215" s="37">
        <v>494.0</v>
      </c>
      <c r="D22215" s="37">
        <v>0.0506072874493927</v>
      </c>
      <c r="E22215" s="37" t="s">
        <v>16</v>
      </c>
      <c r="F22215" s="37" t="s">
        <v>9</v>
      </c>
    </row>
    <row r="22216">
      <c r="A22216" s="36" t="str">
        <f t="shared" si="1"/>
        <v>Medium Population-Middle Poverty</v>
      </c>
      <c r="B22216" s="35" t="s">
        <v>22235</v>
      </c>
      <c r="C22216" s="37">
        <v>579.0</v>
      </c>
      <c r="D22216" s="37">
        <v>0.157167530224525</v>
      </c>
      <c r="E22216" s="37" t="s">
        <v>15</v>
      </c>
      <c r="F22216" s="37" t="s">
        <v>10</v>
      </c>
    </row>
    <row r="22217">
      <c r="A22217" s="36" t="str">
        <f t="shared" si="1"/>
        <v>Medium Population-Middle Poverty</v>
      </c>
      <c r="B22217" s="35" t="s">
        <v>22236</v>
      </c>
      <c r="C22217" s="37">
        <v>890.0</v>
      </c>
      <c r="D22217" s="37">
        <v>0.171910112359551</v>
      </c>
      <c r="E22217" s="37" t="s">
        <v>15</v>
      </c>
      <c r="F22217" s="37" t="s">
        <v>10</v>
      </c>
    </row>
    <row r="22218">
      <c r="A22218" s="36" t="str">
        <f t="shared" si="1"/>
        <v>Medium Population-Middle Poverty</v>
      </c>
      <c r="B22218" s="35" t="s">
        <v>22237</v>
      </c>
      <c r="C22218" s="37">
        <v>1337.0</v>
      </c>
      <c r="D22218" s="37">
        <v>0.203440538519073</v>
      </c>
      <c r="E22218" s="37" t="s">
        <v>15</v>
      </c>
      <c r="F22218" s="37" t="s">
        <v>10</v>
      </c>
    </row>
    <row r="22219">
      <c r="A22219" s="36" t="str">
        <f t="shared" si="1"/>
        <v>Medium Population-Middle Poverty</v>
      </c>
      <c r="B22219" s="35" t="s">
        <v>22238</v>
      </c>
      <c r="C22219" s="37">
        <v>3343.0</v>
      </c>
      <c r="D22219" s="37">
        <v>0.13221657194137</v>
      </c>
      <c r="E22219" s="37" t="s">
        <v>15</v>
      </c>
      <c r="F22219" s="37" t="s">
        <v>10</v>
      </c>
    </row>
    <row r="22220">
      <c r="A22220" s="36" t="str">
        <f t="shared" si="1"/>
        <v>Medium Population-Middle Poverty</v>
      </c>
      <c r="B22220" s="35" t="s">
        <v>22239</v>
      </c>
      <c r="C22220" s="37">
        <v>2083.0</v>
      </c>
      <c r="D22220" s="37">
        <v>0.303888622179549</v>
      </c>
      <c r="E22220" s="37" t="s">
        <v>15</v>
      </c>
      <c r="F22220" s="37" t="s">
        <v>10</v>
      </c>
    </row>
    <row r="22221">
      <c r="A22221" s="36" t="str">
        <f t="shared" si="1"/>
        <v>Low Population-Low Poverty</v>
      </c>
      <c r="B22221" s="35" t="s">
        <v>22240</v>
      </c>
      <c r="C22221" s="37">
        <v>226.0</v>
      </c>
      <c r="D22221" s="37">
        <v>0.0929203539823009</v>
      </c>
      <c r="E22221" s="37" t="s">
        <v>16</v>
      </c>
      <c r="F22221" s="37" t="s">
        <v>9</v>
      </c>
    </row>
    <row r="22222">
      <c r="A22222" s="36" t="str">
        <f t="shared" si="1"/>
        <v>Low Population-Low Poverty</v>
      </c>
      <c r="B22222" s="35" t="s">
        <v>22241</v>
      </c>
      <c r="C22222" s="37">
        <v>427.0</v>
      </c>
      <c r="D22222" s="37">
        <v>0.0374707259953162</v>
      </c>
      <c r="E22222" s="37" t="s">
        <v>16</v>
      </c>
      <c r="F22222" s="37" t="s">
        <v>9</v>
      </c>
    </row>
    <row r="22223">
      <c r="A22223" s="36" t="str">
        <f t="shared" si="1"/>
        <v>Low Population-Low Poverty</v>
      </c>
      <c r="B22223" s="35" t="s">
        <v>22242</v>
      </c>
      <c r="C22223" s="37">
        <v>415.0</v>
      </c>
      <c r="D22223" s="37">
        <v>0.0698795180722892</v>
      </c>
      <c r="E22223" s="37" t="s">
        <v>16</v>
      </c>
      <c r="F22223" s="37" t="s">
        <v>9</v>
      </c>
    </row>
    <row r="22224">
      <c r="A22224" s="36" t="str">
        <f t="shared" si="1"/>
        <v>Medium Population-Middle Poverty</v>
      </c>
      <c r="B22224" s="35" t="s">
        <v>22243</v>
      </c>
      <c r="C22224" s="37">
        <v>1395.0</v>
      </c>
      <c r="D22224" s="37">
        <v>0.131899641577061</v>
      </c>
      <c r="E22224" s="37" t="s">
        <v>15</v>
      </c>
      <c r="F22224" s="37" t="s">
        <v>10</v>
      </c>
    </row>
    <row r="22225">
      <c r="A22225" s="36" t="str">
        <f t="shared" si="1"/>
        <v>Medium Population-Middle Poverty</v>
      </c>
      <c r="B22225" s="35" t="s">
        <v>22244</v>
      </c>
      <c r="C22225" s="37">
        <v>579.0</v>
      </c>
      <c r="D22225" s="37">
        <v>0.120898100172712</v>
      </c>
      <c r="E22225" s="37" t="s">
        <v>15</v>
      </c>
      <c r="F22225" s="37" t="s">
        <v>10</v>
      </c>
    </row>
    <row r="22226">
      <c r="A22226" s="36" t="str">
        <f t="shared" si="1"/>
        <v>Medium Population-Low Poverty</v>
      </c>
      <c r="B22226" s="35" t="s">
        <v>22245</v>
      </c>
      <c r="C22226" s="37">
        <v>1001.0</v>
      </c>
      <c r="D22226" s="37">
        <v>0.0879120879120879</v>
      </c>
      <c r="E22226" s="37" t="s">
        <v>15</v>
      </c>
      <c r="F22226" s="37" t="s">
        <v>9</v>
      </c>
    </row>
    <row r="22227">
      <c r="A22227" s="36" t="str">
        <f t="shared" si="1"/>
        <v>Low Population-Middle Poverty</v>
      </c>
      <c r="B22227" s="35" t="s">
        <v>22246</v>
      </c>
      <c r="C22227" s="37">
        <v>139.0</v>
      </c>
      <c r="D22227" s="37">
        <v>0.251798561151079</v>
      </c>
      <c r="E22227" s="37" t="s">
        <v>16</v>
      </c>
      <c r="F22227" s="37" t="s">
        <v>10</v>
      </c>
    </row>
    <row r="22228">
      <c r="A22228" s="36" t="str">
        <f t="shared" si="1"/>
        <v>Medium Population-Low Poverty</v>
      </c>
      <c r="B22228" s="35" t="s">
        <v>22247</v>
      </c>
      <c r="C22228" s="37">
        <v>5555.0</v>
      </c>
      <c r="D22228" s="37">
        <v>0.0912691269126913</v>
      </c>
      <c r="E22228" s="37" t="s">
        <v>15</v>
      </c>
      <c r="F22228" s="37" t="s">
        <v>9</v>
      </c>
    </row>
    <row r="22229">
      <c r="A22229" s="36" t="str">
        <f t="shared" si="1"/>
        <v>Medium Population-Middle Poverty</v>
      </c>
      <c r="B22229" s="35" t="s">
        <v>22248</v>
      </c>
      <c r="C22229" s="37">
        <v>2014.0</v>
      </c>
      <c r="D22229" s="37">
        <v>0.21201588877855</v>
      </c>
      <c r="E22229" s="37" t="s">
        <v>15</v>
      </c>
      <c r="F22229" s="37" t="s">
        <v>10</v>
      </c>
    </row>
    <row r="22230">
      <c r="A22230" s="36" t="str">
        <f t="shared" si="1"/>
        <v>Medium Population-Middle Poverty</v>
      </c>
      <c r="B22230" s="35" t="s">
        <v>22249</v>
      </c>
      <c r="C22230" s="37">
        <v>2716.0</v>
      </c>
      <c r="D22230" s="37">
        <v>0.243372606774669</v>
      </c>
      <c r="E22230" s="37" t="s">
        <v>15</v>
      </c>
      <c r="F22230" s="37" t="s">
        <v>10</v>
      </c>
    </row>
    <row r="22231">
      <c r="A22231" s="36" t="str">
        <f t="shared" si="1"/>
        <v>Medium Population-Middle Poverty</v>
      </c>
      <c r="B22231" s="35" t="s">
        <v>22250</v>
      </c>
      <c r="C22231" s="37">
        <v>527.0</v>
      </c>
      <c r="D22231" s="37">
        <v>0.153700189753321</v>
      </c>
      <c r="E22231" s="37" t="s">
        <v>15</v>
      </c>
      <c r="F22231" s="37" t="s">
        <v>10</v>
      </c>
    </row>
    <row r="22232">
      <c r="A22232" s="36" t="str">
        <f t="shared" si="1"/>
        <v>High Population-Middle Poverty</v>
      </c>
      <c r="B22232" s="35" t="s">
        <v>22251</v>
      </c>
      <c r="C22232" s="37">
        <v>14658.0</v>
      </c>
      <c r="D22232" s="37">
        <v>0.171987992904898</v>
      </c>
      <c r="E22232" s="37" t="s">
        <v>14</v>
      </c>
      <c r="F22232" s="37" t="s">
        <v>10</v>
      </c>
    </row>
    <row r="22233">
      <c r="A22233" s="36" t="str">
        <f t="shared" si="1"/>
        <v>Low Population-Middle Poverty</v>
      </c>
      <c r="B22233" s="35" t="s">
        <v>22252</v>
      </c>
      <c r="C22233" s="37">
        <v>220.0</v>
      </c>
      <c r="D22233" s="37">
        <v>0.25</v>
      </c>
      <c r="E22233" s="37" t="s">
        <v>16</v>
      </c>
      <c r="F22233" s="37" t="s">
        <v>10</v>
      </c>
    </row>
    <row r="22234">
      <c r="A22234" s="36" t="str">
        <f t="shared" si="1"/>
        <v>Low Population-Low Poverty</v>
      </c>
      <c r="B22234" s="35" t="s">
        <v>22253</v>
      </c>
      <c r="C22234" s="37">
        <v>274.0</v>
      </c>
      <c r="D22234" s="37">
        <v>0.0</v>
      </c>
      <c r="E22234" s="37" t="s">
        <v>16</v>
      </c>
      <c r="F22234" s="37" t="s">
        <v>9</v>
      </c>
    </row>
    <row r="22235">
      <c r="A22235" s="36" t="str">
        <f t="shared" si="1"/>
        <v>Medium Population-Middle Poverty</v>
      </c>
      <c r="B22235" s="35" t="s">
        <v>22254</v>
      </c>
      <c r="C22235" s="37">
        <v>627.0</v>
      </c>
      <c r="D22235" s="37">
        <v>0.111642743221691</v>
      </c>
      <c r="E22235" s="37" t="s">
        <v>15</v>
      </c>
      <c r="F22235" s="37" t="s">
        <v>10</v>
      </c>
    </row>
    <row r="22236">
      <c r="A22236" s="36" t="str">
        <f t="shared" si="1"/>
        <v>Medium Population-Middle Poverty</v>
      </c>
      <c r="B22236" s="35" t="s">
        <v>22255</v>
      </c>
      <c r="C22236" s="37">
        <v>1404.0</v>
      </c>
      <c r="D22236" s="37">
        <v>0.173789173789174</v>
      </c>
      <c r="E22236" s="37" t="s">
        <v>15</v>
      </c>
      <c r="F22236" s="37" t="s">
        <v>10</v>
      </c>
    </row>
    <row r="22237">
      <c r="A22237" s="36" t="str">
        <f t="shared" si="1"/>
        <v>Medium Population-Middle Poverty</v>
      </c>
      <c r="B22237" s="35" t="s">
        <v>22256</v>
      </c>
      <c r="C22237" s="37">
        <v>2471.0</v>
      </c>
      <c r="D22237" s="37">
        <v>0.199919061108863</v>
      </c>
      <c r="E22237" s="37" t="s">
        <v>15</v>
      </c>
      <c r="F22237" s="37" t="s">
        <v>10</v>
      </c>
    </row>
    <row r="22238">
      <c r="A22238" s="36" t="str">
        <f t="shared" si="1"/>
        <v>Medium Population-Middle Poverty</v>
      </c>
      <c r="B22238" s="35" t="s">
        <v>22257</v>
      </c>
      <c r="C22238" s="37">
        <v>2248.0</v>
      </c>
      <c r="D22238" s="37">
        <v>0.193505338078292</v>
      </c>
      <c r="E22238" s="37" t="s">
        <v>15</v>
      </c>
      <c r="F22238" s="37" t="s">
        <v>10</v>
      </c>
    </row>
    <row r="22239">
      <c r="A22239" s="36" t="str">
        <f t="shared" si="1"/>
        <v>Medium Population-Low Poverty</v>
      </c>
      <c r="B22239" s="35" t="s">
        <v>22258</v>
      </c>
      <c r="C22239" s="37">
        <v>2517.0</v>
      </c>
      <c r="D22239" s="37">
        <v>0.0933651172030195</v>
      </c>
      <c r="E22239" s="37" t="s">
        <v>15</v>
      </c>
      <c r="F22239" s="37" t="s">
        <v>9</v>
      </c>
    </row>
    <row r="22240">
      <c r="A22240" s="36" t="str">
        <f t="shared" si="1"/>
        <v>Medium Population-Low Poverty</v>
      </c>
      <c r="B22240" s="35" t="s">
        <v>22259</v>
      </c>
      <c r="C22240" s="37">
        <v>663.0</v>
      </c>
      <c r="D22240" s="37">
        <v>0.0467571644042232</v>
      </c>
      <c r="E22240" s="37" t="s">
        <v>15</v>
      </c>
      <c r="F22240" s="37" t="s">
        <v>9</v>
      </c>
    </row>
    <row r="22241">
      <c r="A22241" s="36" t="str">
        <f t="shared" si="1"/>
        <v>High Population-Middle Poverty</v>
      </c>
      <c r="B22241" s="35" t="s">
        <v>22260</v>
      </c>
      <c r="C22241" s="37">
        <v>10201.0</v>
      </c>
      <c r="D22241" s="37">
        <v>0.16567003234977</v>
      </c>
      <c r="E22241" s="37" t="s">
        <v>14</v>
      </c>
      <c r="F22241" s="37" t="s">
        <v>10</v>
      </c>
    </row>
    <row r="22242">
      <c r="A22242" s="36" t="str">
        <f t="shared" si="1"/>
        <v>Medium Population-Middle Poverty</v>
      </c>
      <c r="B22242" s="35" t="s">
        <v>22261</v>
      </c>
      <c r="C22242" s="37">
        <v>5176.0</v>
      </c>
      <c r="D22242" s="37">
        <v>0.279752704791345</v>
      </c>
      <c r="E22242" s="37" t="s">
        <v>15</v>
      </c>
      <c r="F22242" s="37" t="s">
        <v>10</v>
      </c>
    </row>
    <row r="22243">
      <c r="A22243" s="36" t="str">
        <f t="shared" si="1"/>
        <v>High Population-Middle Poverty</v>
      </c>
      <c r="B22243" s="35" t="s">
        <v>22262</v>
      </c>
      <c r="C22243" s="37">
        <v>30382.0</v>
      </c>
      <c r="D22243" s="37">
        <v>0.253571193469818</v>
      </c>
      <c r="E22243" s="37" t="s">
        <v>14</v>
      </c>
      <c r="F22243" s="37" t="s">
        <v>10</v>
      </c>
    </row>
    <row r="22244">
      <c r="A22244" s="36" t="str">
        <f t="shared" si="1"/>
        <v>Low Population-Low Poverty</v>
      </c>
      <c r="B22244" s="35" t="s">
        <v>22263</v>
      </c>
      <c r="C22244" s="37">
        <v>46.0</v>
      </c>
      <c r="D22244" s="37">
        <v>0.0</v>
      </c>
      <c r="E22244" s="37" t="s">
        <v>16</v>
      </c>
      <c r="F22244" s="37" t="s">
        <v>9</v>
      </c>
    </row>
    <row r="22245">
      <c r="A22245" s="36" t="str">
        <f t="shared" si="1"/>
        <v>Medium Population-High Poverty</v>
      </c>
      <c r="B22245" s="35" t="s">
        <v>22264</v>
      </c>
      <c r="C22245" s="37">
        <v>2400.0</v>
      </c>
      <c r="D22245" s="37">
        <v>0.35375</v>
      </c>
      <c r="E22245" s="37" t="s">
        <v>15</v>
      </c>
      <c r="F22245" s="37" t="s">
        <v>11</v>
      </c>
    </row>
    <row r="22246">
      <c r="A22246" s="36" t="str">
        <f t="shared" si="1"/>
        <v>Low Population-Low Poverty</v>
      </c>
      <c r="B22246" s="35" t="s">
        <v>22265</v>
      </c>
      <c r="C22246" s="37">
        <v>242.0</v>
      </c>
      <c r="D22246" s="37">
        <v>0.0</v>
      </c>
      <c r="E22246" s="37" t="s">
        <v>16</v>
      </c>
      <c r="F22246" s="37" t="s">
        <v>9</v>
      </c>
    </row>
    <row r="22247">
      <c r="A22247" s="36" t="str">
        <f t="shared" si="1"/>
        <v>Low Population-Low Poverty</v>
      </c>
      <c r="B22247" s="35" t="s">
        <v>22266</v>
      </c>
      <c r="C22247" s="37">
        <v>432.0</v>
      </c>
      <c r="D22247" s="37">
        <v>0.0208333333333333</v>
      </c>
      <c r="E22247" s="37" t="s">
        <v>16</v>
      </c>
      <c r="F22247" s="37" t="s">
        <v>9</v>
      </c>
    </row>
    <row r="22248">
      <c r="A22248" s="36" t="str">
        <f t="shared" si="1"/>
        <v>Medium Population-Middle Poverty</v>
      </c>
      <c r="B22248" s="35" t="s">
        <v>22267</v>
      </c>
      <c r="C22248" s="37">
        <v>5388.0</v>
      </c>
      <c r="D22248" s="37">
        <v>0.2043429844098</v>
      </c>
      <c r="E22248" s="37" t="s">
        <v>15</v>
      </c>
      <c r="F22248" s="37" t="s">
        <v>10</v>
      </c>
    </row>
    <row r="22249">
      <c r="A22249" s="36" t="str">
        <f t="shared" si="1"/>
        <v>Low Population-Low Poverty</v>
      </c>
      <c r="B22249" s="35" t="s">
        <v>22268</v>
      </c>
      <c r="C22249" s="37">
        <v>101.0</v>
      </c>
      <c r="D22249" s="37">
        <v>0.0</v>
      </c>
      <c r="E22249" s="37" t="s">
        <v>16</v>
      </c>
      <c r="F22249" s="37" t="s">
        <v>9</v>
      </c>
    </row>
    <row r="22250">
      <c r="A22250" s="36" t="str">
        <f t="shared" si="1"/>
        <v>Medium Population-Middle Poverty</v>
      </c>
      <c r="B22250" s="35" t="s">
        <v>22269</v>
      </c>
      <c r="C22250" s="37">
        <v>1166.0</v>
      </c>
      <c r="D22250" s="37">
        <v>0.271869639794168</v>
      </c>
      <c r="E22250" s="37" t="s">
        <v>15</v>
      </c>
      <c r="F22250" s="37" t="s">
        <v>10</v>
      </c>
    </row>
    <row r="22251">
      <c r="A22251" s="36" t="str">
        <f t="shared" si="1"/>
        <v>Low Population-Middle Poverty</v>
      </c>
      <c r="B22251" s="35" t="s">
        <v>22270</v>
      </c>
      <c r="C22251" s="37">
        <v>277.0</v>
      </c>
      <c r="D22251" s="37">
        <v>0.1985559566787</v>
      </c>
      <c r="E22251" s="37" t="s">
        <v>16</v>
      </c>
      <c r="F22251" s="37" t="s">
        <v>10</v>
      </c>
    </row>
    <row r="22252">
      <c r="A22252" s="36" t="str">
        <f t="shared" si="1"/>
        <v>Low Population-Low Poverty</v>
      </c>
      <c r="B22252" s="35" t="s">
        <v>22271</v>
      </c>
      <c r="C22252" s="37">
        <v>209.0</v>
      </c>
      <c r="D22252" s="37">
        <v>0.0</v>
      </c>
      <c r="E22252" s="37" t="s">
        <v>16</v>
      </c>
      <c r="F22252" s="37" t="s">
        <v>9</v>
      </c>
    </row>
    <row r="22253">
      <c r="A22253" s="36" t="str">
        <f t="shared" si="1"/>
        <v>Medium Population-Middle Poverty</v>
      </c>
      <c r="B22253" s="35" t="s">
        <v>22272</v>
      </c>
      <c r="C22253" s="37">
        <v>3060.0</v>
      </c>
      <c r="D22253" s="37">
        <v>0.209803921568627</v>
      </c>
      <c r="E22253" s="37" t="s">
        <v>15</v>
      </c>
      <c r="F22253" s="37" t="s">
        <v>10</v>
      </c>
    </row>
    <row r="22254">
      <c r="A22254" s="36" t="str">
        <f t="shared" si="1"/>
        <v>Medium Population-Middle Poverty</v>
      </c>
      <c r="B22254" s="35" t="s">
        <v>22273</v>
      </c>
      <c r="C22254" s="37">
        <v>8546.0</v>
      </c>
      <c r="D22254" s="37">
        <v>0.238006084717997</v>
      </c>
      <c r="E22254" s="37" t="s">
        <v>15</v>
      </c>
      <c r="F22254" s="37" t="s">
        <v>10</v>
      </c>
    </row>
    <row r="22255">
      <c r="A22255" s="36" t="str">
        <f t="shared" si="1"/>
        <v>Medium Population-Low Poverty</v>
      </c>
      <c r="B22255" s="35" t="s">
        <v>22274</v>
      </c>
      <c r="C22255" s="37">
        <v>1034.0</v>
      </c>
      <c r="D22255" s="37">
        <v>0.097678916827853</v>
      </c>
      <c r="E22255" s="37" t="s">
        <v>15</v>
      </c>
      <c r="F22255" s="37" t="s">
        <v>9</v>
      </c>
    </row>
    <row r="22256">
      <c r="A22256" s="36" t="str">
        <f t="shared" si="1"/>
        <v>Low Population-Low Poverty</v>
      </c>
      <c r="B22256" s="35" t="s">
        <v>22275</v>
      </c>
      <c r="C22256" s="37">
        <v>115.0</v>
      </c>
      <c r="D22256" s="37">
        <v>0.0</v>
      </c>
      <c r="E22256" s="37" t="s">
        <v>16</v>
      </c>
      <c r="F22256" s="37" t="s">
        <v>9</v>
      </c>
    </row>
    <row r="22257">
      <c r="A22257" s="36" t="str">
        <f t="shared" si="1"/>
        <v>Medium Population-Middle Poverty</v>
      </c>
      <c r="B22257" s="35" t="s">
        <v>22276</v>
      </c>
      <c r="C22257" s="37">
        <v>6726.0</v>
      </c>
      <c r="D22257" s="37">
        <v>0.178709485578353</v>
      </c>
      <c r="E22257" s="37" t="s">
        <v>15</v>
      </c>
      <c r="F22257" s="37" t="s">
        <v>10</v>
      </c>
    </row>
    <row r="22258">
      <c r="A22258" s="36" t="str">
        <f t="shared" si="1"/>
        <v>Low Population-Low Poverty</v>
      </c>
      <c r="B22258" s="35" t="s">
        <v>22277</v>
      </c>
      <c r="C22258" s="37">
        <v>78.0</v>
      </c>
      <c r="D22258" s="37">
        <v>0.0</v>
      </c>
      <c r="E22258" s="37" t="s">
        <v>16</v>
      </c>
      <c r="F22258" s="37" t="s">
        <v>9</v>
      </c>
    </row>
    <row r="22259">
      <c r="A22259" s="36" t="str">
        <f t="shared" si="1"/>
        <v>Medium Population-Middle Poverty</v>
      </c>
      <c r="B22259" s="35" t="s">
        <v>22278</v>
      </c>
      <c r="C22259" s="37">
        <v>1451.0</v>
      </c>
      <c r="D22259" s="37">
        <v>0.137835975189524</v>
      </c>
      <c r="E22259" s="37" t="s">
        <v>15</v>
      </c>
      <c r="F22259" s="37" t="s">
        <v>10</v>
      </c>
    </row>
    <row r="22260">
      <c r="A22260" s="36" t="str">
        <f t="shared" si="1"/>
        <v>Medium Population-Low Poverty</v>
      </c>
      <c r="B22260" s="35" t="s">
        <v>22279</v>
      </c>
      <c r="C22260" s="37">
        <v>1043.0</v>
      </c>
      <c r="D22260" s="37">
        <v>0.0882070949185043</v>
      </c>
      <c r="E22260" s="37" t="s">
        <v>15</v>
      </c>
      <c r="F22260" s="37" t="s">
        <v>9</v>
      </c>
    </row>
    <row r="22261">
      <c r="A22261" s="36" t="str">
        <f t="shared" si="1"/>
        <v>Medium Population-Middle Poverty</v>
      </c>
      <c r="B22261" s="35" t="s">
        <v>22280</v>
      </c>
      <c r="C22261" s="37">
        <v>1086.0</v>
      </c>
      <c r="D22261" s="37">
        <v>0.25414364640884</v>
      </c>
      <c r="E22261" s="37" t="s">
        <v>15</v>
      </c>
      <c r="F22261" s="37" t="s">
        <v>10</v>
      </c>
    </row>
    <row r="22262">
      <c r="A22262" s="36" t="str">
        <f t="shared" si="1"/>
        <v>Medium Population-Middle Poverty</v>
      </c>
      <c r="B22262" s="35" t="s">
        <v>22281</v>
      </c>
      <c r="C22262" s="37">
        <v>1788.0</v>
      </c>
      <c r="D22262" s="37">
        <v>0.291387024608501</v>
      </c>
      <c r="E22262" s="37" t="s">
        <v>15</v>
      </c>
      <c r="F22262" s="37" t="s">
        <v>10</v>
      </c>
    </row>
    <row r="22263">
      <c r="A22263" s="36" t="str">
        <f t="shared" si="1"/>
        <v>Low Population-Low Poverty</v>
      </c>
      <c r="B22263" s="35" t="s">
        <v>22282</v>
      </c>
      <c r="C22263" s="37">
        <v>153.0</v>
      </c>
      <c r="D22263" s="37">
        <v>0.0</v>
      </c>
      <c r="E22263" s="37" t="s">
        <v>16</v>
      </c>
      <c r="F22263" s="37" t="s">
        <v>9</v>
      </c>
    </row>
    <row r="22264">
      <c r="A22264" s="36" t="str">
        <f t="shared" si="1"/>
        <v>Medium Population-Middle Poverty</v>
      </c>
      <c r="B22264" s="35" t="s">
        <v>22283</v>
      </c>
      <c r="C22264" s="37">
        <v>955.0</v>
      </c>
      <c r="D22264" s="37">
        <v>0.12565445026178</v>
      </c>
      <c r="E22264" s="37" t="s">
        <v>15</v>
      </c>
      <c r="F22264" s="37" t="s">
        <v>10</v>
      </c>
    </row>
    <row r="22265">
      <c r="A22265" s="36" t="str">
        <f t="shared" si="1"/>
        <v>Medium Population-Low Poverty</v>
      </c>
      <c r="B22265" s="35" t="s">
        <v>22284</v>
      </c>
      <c r="C22265" s="37">
        <v>6917.0</v>
      </c>
      <c r="D22265" s="37">
        <v>0.0685268179846754</v>
      </c>
      <c r="E22265" s="37" t="s">
        <v>15</v>
      </c>
      <c r="F22265" s="37" t="s">
        <v>9</v>
      </c>
    </row>
    <row r="22266">
      <c r="A22266" s="36" t="str">
        <f t="shared" si="1"/>
        <v>Low Population-Middle Poverty</v>
      </c>
      <c r="B22266" s="35" t="s">
        <v>22285</v>
      </c>
      <c r="C22266" s="37">
        <v>166.0</v>
      </c>
      <c r="D22266" s="37">
        <v>0.102409638554217</v>
      </c>
      <c r="E22266" s="37" t="s">
        <v>16</v>
      </c>
      <c r="F22266" s="37" t="s">
        <v>10</v>
      </c>
    </row>
    <row r="22267">
      <c r="A22267" s="36" t="str">
        <f t="shared" si="1"/>
        <v>Medium Population-Middle Poverty</v>
      </c>
      <c r="B22267" s="35" t="s">
        <v>22286</v>
      </c>
      <c r="C22267" s="37">
        <v>4212.0</v>
      </c>
      <c r="D22267" s="37">
        <v>0.235754985754986</v>
      </c>
      <c r="E22267" s="37" t="s">
        <v>15</v>
      </c>
      <c r="F22267" s="37" t="s">
        <v>10</v>
      </c>
    </row>
    <row r="22268">
      <c r="A22268" s="36" t="str">
        <f t="shared" si="1"/>
        <v>Low Population-Low Poverty</v>
      </c>
      <c r="B22268" s="35" t="s">
        <v>22287</v>
      </c>
      <c r="C22268" s="37">
        <v>129.0</v>
      </c>
      <c r="D22268" s="37">
        <v>0.0</v>
      </c>
      <c r="E22268" s="37" t="s">
        <v>16</v>
      </c>
      <c r="F22268" s="37" t="s">
        <v>9</v>
      </c>
    </row>
    <row r="22269">
      <c r="A22269" s="36" t="str">
        <f t="shared" si="1"/>
        <v>Medium Population-Low Poverty</v>
      </c>
      <c r="B22269" s="35" t="s">
        <v>22288</v>
      </c>
      <c r="C22269" s="37">
        <v>3740.0</v>
      </c>
      <c r="D22269" s="37">
        <v>0.0767379679144385</v>
      </c>
      <c r="E22269" s="37" t="s">
        <v>15</v>
      </c>
      <c r="F22269" s="37" t="s">
        <v>9</v>
      </c>
    </row>
    <row r="22270">
      <c r="A22270" s="36" t="str">
        <f t="shared" si="1"/>
        <v>Low Population-Low Poverty</v>
      </c>
      <c r="B22270" s="35" t="s">
        <v>22289</v>
      </c>
      <c r="C22270" s="37">
        <v>158.0</v>
      </c>
      <c r="D22270" s="37">
        <v>0.0886075949367089</v>
      </c>
      <c r="E22270" s="37" t="s">
        <v>16</v>
      </c>
      <c r="F22270" s="37" t="s">
        <v>9</v>
      </c>
    </row>
    <row r="22271">
      <c r="A22271" s="36" t="str">
        <f t="shared" si="1"/>
        <v>Low Population-Low Poverty</v>
      </c>
      <c r="B22271" s="35" t="s">
        <v>22290</v>
      </c>
      <c r="C22271" s="37">
        <v>224.0</v>
      </c>
      <c r="D22271" s="37">
        <v>0.0401785714285714</v>
      </c>
      <c r="E22271" s="37" t="s">
        <v>16</v>
      </c>
      <c r="F22271" s="37" t="s">
        <v>9</v>
      </c>
    </row>
    <row r="22272">
      <c r="A22272" s="36" t="str">
        <f t="shared" si="1"/>
        <v>Medium Population-Low Poverty</v>
      </c>
      <c r="B22272" s="35" t="s">
        <v>22291</v>
      </c>
      <c r="C22272" s="37">
        <v>1323.0</v>
      </c>
      <c r="D22272" s="37">
        <v>0.0</v>
      </c>
      <c r="E22272" s="37" t="s">
        <v>15</v>
      </c>
      <c r="F22272" s="37" t="s">
        <v>9</v>
      </c>
    </row>
    <row r="22273">
      <c r="A22273" s="36" t="str">
        <f t="shared" si="1"/>
        <v>Medium Population-Low Poverty</v>
      </c>
      <c r="B22273" s="35" t="s">
        <v>22292</v>
      </c>
      <c r="C22273" s="37">
        <v>1698.0</v>
      </c>
      <c r="D22273" s="37">
        <v>0.0865724381625442</v>
      </c>
      <c r="E22273" s="37" t="s">
        <v>15</v>
      </c>
      <c r="F22273" s="37" t="s">
        <v>9</v>
      </c>
    </row>
    <row r="22274">
      <c r="A22274" s="36" t="str">
        <f t="shared" si="1"/>
        <v>High Population-Middle Poverty</v>
      </c>
      <c r="B22274" s="35" t="s">
        <v>22293</v>
      </c>
      <c r="C22274" s="37">
        <v>28744.0</v>
      </c>
      <c r="D22274" s="37">
        <v>0.154606178680768</v>
      </c>
      <c r="E22274" s="37" t="s">
        <v>14</v>
      </c>
      <c r="F22274" s="37" t="s">
        <v>10</v>
      </c>
    </row>
    <row r="22275">
      <c r="A22275" s="36" t="str">
        <f t="shared" si="1"/>
        <v>Low Population-Middle Poverty</v>
      </c>
      <c r="B22275" s="35" t="s">
        <v>22294</v>
      </c>
      <c r="C22275" s="37">
        <v>231.0</v>
      </c>
      <c r="D22275" s="37">
        <v>0.173160173160173</v>
      </c>
      <c r="E22275" s="37" t="s">
        <v>16</v>
      </c>
      <c r="F22275" s="37" t="s">
        <v>10</v>
      </c>
    </row>
    <row r="22276">
      <c r="A22276" s="36" t="str">
        <f t="shared" si="1"/>
        <v>Medium Population-Middle Poverty</v>
      </c>
      <c r="B22276" s="35" t="s">
        <v>22295</v>
      </c>
      <c r="C22276" s="37">
        <v>4988.0</v>
      </c>
      <c r="D22276" s="37">
        <v>0.280072173215718</v>
      </c>
      <c r="E22276" s="37" t="s">
        <v>15</v>
      </c>
      <c r="F22276" s="37" t="s">
        <v>10</v>
      </c>
    </row>
    <row r="22277">
      <c r="A22277" s="36" t="str">
        <f t="shared" si="1"/>
        <v>Low Population-Low Poverty</v>
      </c>
      <c r="B22277" s="35" t="s">
        <v>22296</v>
      </c>
      <c r="C22277" s="37">
        <v>181.0</v>
      </c>
      <c r="D22277" s="37">
        <v>0.0</v>
      </c>
      <c r="E22277" s="37" t="s">
        <v>16</v>
      </c>
      <c r="F22277" s="37" t="s">
        <v>9</v>
      </c>
    </row>
    <row r="22278">
      <c r="A22278" s="36" t="str">
        <f t="shared" si="1"/>
        <v>Medium Population-Middle Poverty</v>
      </c>
      <c r="B22278" s="35" t="s">
        <v>22297</v>
      </c>
      <c r="C22278" s="37">
        <v>5512.0</v>
      </c>
      <c r="D22278" s="37">
        <v>0.246734397677794</v>
      </c>
      <c r="E22278" s="37" t="s">
        <v>15</v>
      </c>
      <c r="F22278" s="37" t="s">
        <v>10</v>
      </c>
    </row>
    <row r="22279">
      <c r="A22279" s="36" t="str">
        <f t="shared" si="1"/>
        <v>Medium Population-Middle Poverty</v>
      </c>
      <c r="B22279" s="35" t="s">
        <v>22298</v>
      </c>
      <c r="C22279" s="37">
        <v>2865.0</v>
      </c>
      <c r="D22279" s="37">
        <v>0.146596858638743</v>
      </c>
      <c r="E22279" s="37" t="s">
        <v>15</v>
      </c>
      <c r="F22279" s="37" t="s">
        <v>10</v>
      </c>
    </row>
    <row r="22280">
      <c r="A22280" s="36" t="str">
        <f t="shared" si="1"/>
        <v>Medium Population-Middle Poverty</v>
      </c>
      <c r="B22280" s="35" t="s">
        <v>22299</v>
      </c>
      <c r="C22280" s="37">
        <v>2070.0</v>
      </c>
      <c r="D22280" s="37">
        <v>0.307729468599034</v>
      </c>
      <c r="E22280" s="37" t="s">
        <v>15</v>
      </c>
      <c r="F22280" s="37" t="s">
        <v>10</v>
      </c>
    </row>
    <row r="22281">
      <c r="A22281" s="36" t="str">
        <f t="shared" si="1"/>
        <v>Medium Population-Middle Poverty</v>
      </c>
      <c r="B22281" s="35" t="s">
        <v>22300</v>
      </c>
      <c r="C22281" s="37">
        <v>1210.0</v>
      </c>
      <c r="D22281" s="37">
        <v>0.187603305785124</v>
      </c>
      <c r="E22281" s="37" t="s">
        <v>15</v>
      </c>
      <c r="F22281" s="37" t="s">
        <v>10</v>
      </c>
    </row>
    <row r="22282">
      <c r="A22282" s="36" t="str">
        <f t="shared" si="1"/>
        <v>Medium Population-Middle Poverty</v>
      </c>
      <c r="B22282" s="35" t="s">
        <v>22301</v>
      </c>
      <c r="C22282" s="37">
        <v>6208.0</v>
      </c>
      <c r="D22282" s="37">
        <v>0.178318298969072</v>
      </c>
      <c r="E22282" s="37" t="s">
        <v>15</v>
      </c>
      <c r="F22282" s="37" t="s">
        <v>10</v>
      </c>
    </row>
    <row r="22283">
      <c r="A22283" s="36" t="str">
        <f t="shared" si="1"/>
        <v>Low Population-Low Poverty</v>
      </c>
      <c r="B22283" s="35" t="s">
        <v>22302</v>
      </c>
      <c r="C22283" s="37">
        <v>114.0</v>
      </c>
      <c r="D22283" s="37">
        <v>0.0</v>
      </c>
      <c r="E22283" s="37" t="s">
        <v>16</v>
      </c>
      <c r="F22283" s="37" t="s">
        <v>9</v>
      </c>
    </row>
    <row r="22284">
      <c r="A22284" s="36" t="str">
        <f t="shared" si="1"/>
        <v>Medium Population-Middle Poverty</v>
      </c>
      <c r="B22284" s="35" t="s">
        <v>22303</v>
      </c>
      <c r="C22284" s="37">
        <v>8311.0</v>
      </c>
      <c r="D22284" s="37">
        <v>0.164360486102755</v>
      </c>
      <c r="E22284" s="37" t="s">
        <v>15</v>
      </c>
      <c r="F22284" s="37" t="s">
        <v>10</v>
      </c>
    </row>
    <row r="22285">
      <c r="A22285" s="36" t="str">
        <f t="shared" si="1"/>
        <v>High Population-Middle Poverty</v>
      </c>
      <c r="B22285" s="35" t="s">
        <v>22304</v>
      </c>
      <c r="C22285" s="37">
        <v>14132.0</v>
      </c>
      <c r="D22285" s="37">
        <v>0.214690065100481</v>
      </c>
      <c r="E22285" s="37" t="s">
        <v>14</v>
      </c>
      <c r="F22285" s="37" t="s">
        <v>10</v>
      </c>
    </row>
    <row r="22286">
      <c r="A22286" s="36" t="str">
        <f t="shared" si="1"/>
        <v>Low Population-High Poverty</v>
      </c>
      <c r="B22286" s="35" t="s">
        <v>22305</v>
      </c>
      <c r="C22286" s="37">
        <v>160.0</v>
      </c>
      <c r="D22286" s="37">
        <v>0.4625</v>
      </c>
      <c r="E22286" s="37" t="s">
        <v>16</v>
      </c>
      <c r="F22286" s="37" t="s">
        <v>11</v>
      </c>
    </row>
    <row r="22287">
      <c r="A22287" s="36" t="str">
        <f t="shared" si="1"/>
        <v>Medium Population-Middle Poverty</v>
      </c>
      <c r="B22287" s="35" t="s">
        <v>22306</v>
      </c>
      <c r="C22287" s="37">
        <v>4848.0</v>
      </c>
      <c r="D22287" s="37">
        <v>0.208333333333333</v>
      </c>
      <c r="E22287" s="37" t="s">
        <v>15</v>
      </c>
      <c r="F22287" s="37" t="s">
        <v>10</v>
      </c>
    </row>
    <row r="22288">
      <c r="A22288" s="36" t="str">
        <f t="shared" si="1"/>
        <v>Medium Population-Middle Poverty</v>
      </c>
      <c r="B22288" s="35" t="s">
        <v>22307</v>
      </c>
      <c r="C22288" s="37">
        <v>808.0</v>
      </c>
      <c r="D22288" s="37">
        <v>0.233910891089109</v>
      </c>
      <c r="E22288" s="37" t="s">
        <v>15</v>
      </c>
      <c r="F22288" s="37" t="s">
        <v>10</v>
      </c>
    </row>
    <row r="22289">
      <c r="A22289" s="36" t="str">
        <f t="shared" si="1"/>
        <v>Medium Population-Middle Poverty</v>
      </c>
      <c r="B22289" s="35" t="s">
        <v>22308</v>
      </c>
      <c r="C22289" s="37">
        <v>1287.0</v>
      </c>
      <c r="D22289" s="37">
        <v>0.234654234654235</v>
      </c>
      <c r="E22289" s="37" t="s">
        <v>15</v>
      </c>
      <c r="F22289" s="37" t="s">
        <v>10</v>
      </c>
    </row>
    <row r="22290">
      <c r="A22290" s="36" t="str">
        <f t="shared" si="1"/>
        <v>Medium Population-Middle Poverty</v>
      </c>
      <c r="B22290" s="35" t="s">
        <v>22309</v>
      </c>
      <c r="C22290" s="37">
        <v>637.0</v>
      </c>
      <c r="D22290" s="37">
        <v>0.175824175824176</v>
      </c>
      <c r="E22290" s="37" t="s">
        <v>15</v>
      </c>
      <c r="F22290" s="37" t="s">
        <v>10</v>
      </c>
    </row>
    <row r="22291">
      <c r="A22291" s="36" t="str">
        <f t="shared" si="1"/>
        <v>Medium Population-Middle Poverty</v>
      </c>
      <c r="B22291" s="35" t="s">
        <v>22310</v>
      </c>
      <c r="C22291" s="37">
        <v>1867.0</v>
      </c>
      <c r="D22291" s="37">
        <v>0.264595607927156</v>
      </c>
      <c r="E22291" s="37" t="s">
        <v>15</v>
      </c>
      <c r="F22291" s="37" t="s">
        <v>10</v>
      </c>
    </row>
    <row r="22292">
      <c r="A22292" s="36" t="str">
        <f t="shared" si="1"/>
        <v>Medium Population-Middle Poverty</v>
      </c>
      <c r="B22292" s="35" t="s">
        <v>22311</v>
      </c>
      <c r="C22292" s="37">
        <v>701.0</v>
      </c>
      <c r="D22292" s="37">
        <v>0.102710413694722</v>
      </c>
      <c r="E22292" s="37" t="s">
        <v>15</v>
      </c>
      <c r="F22292" s="37" t="s">
        <v>10</v>
      </c>
    </row>
    <row r="22293">
      <c r="A22293" s="36" t="str">
        <f t="shared" si="1"/>
        <v>Medium Population-Middle Poverty</v>
      </c>
      <c r="B22293" s="35" t="s">
        <v>22312</v>
      </c>
      <c r="C22293" s="37">
        <v>2375.0</v>
      </c>
      <c r="D22293" s="37">
        <v>0.171789473684211</v>
      </c>
      <c r="E22293" s="37" t="s">
        <v>15</v>
      </c>
      <c r="F22293" s="37" t="s">
        <v>10</v>
      </c>
    </row>
    <row r="22294">
      <c r="A22294" s="36" t="str">
        <f t="shared" si="1"/>
        <v>High Population-Middle Poverty</v>
      </c>
      <c r="B22294" s="35" t="s">
        <v>22313</v>
      </c>
      <c r="C22294" s="37">
        <v>11289.0</v>
      </c>
      <c r="D22294" s="37">
        <v>0.131455399061033</v>
      </c>
      <c r="E22294" s="37" t="s">
        <v>14</v>
      </c>
      <c r="F22294" s="37" t="s">
        <v>10</v>
      </c>
    </row>
    <row r="22295">
      <c r="A22295" s="36" t="str">
        <f t="shared" si="1"/>
        <v>High Population-Middle Poverty</v>
      </c>
      <c r="B22295" s="35" t="s">
        <v>22314</v>
      </c>
      <c r="C22295" s="37">
        <v>11639.0</v>
      </c>
      <c r="D22295" s="37">
        <v>0.170289543775238</v>
      </c>
      <c r="E22295" s="37" t="s">
        <v>14</v>
      </c>
      <c r="F22295" s="37" t="s">
        <v>10</v>
      </c>
    </row>
    <row r="22296">
      <c r="A22296" s="36" t="str">
        <f t="shared" si="1"/>
        <v>Low Population-Low Poverty</v>
      </c>
      <c r="B22296" s="35" t="s">
        <v>22315</v>
      </c>
      <c r="C22296" s="37">
        <v>75.0</v>
      </c>
      <c r="D22296" s="37">
        <v>0.0</v>
      </c>
      <c r="E22296" s="37" t="s">
        <v>16</v>
      </c>
      <c r="F22296" s="37" t="s">
        <v>9</v>
      </c>
    </row>
    <row r="22297">
      <c r="A22297" s="36" t="str">
        <f t="shared" si="1"/>
        <v>Medium Population-Middle Poverty</v>
      </c>
      <c r="B22297" s="35" t="s">
        <v>22316</v>
      </c>
      <c r="C22297" s="37">
        <v>2779.0</v>
      </c>
      <c r="D22297" s="37">
        <v>0.223461676862181</v>
      </c>
      <c r="E22297" s="37" t="s">
        <v>15</v>
      </c>
      <c r="F22297" s="37" t="s">
        <v>10</v>
      </c>
    </row>
    <row r="22298">
      <c r="A22298" s="36" t="str">
        <f t="shared" si="1"/>
        <v>Low Population-Impoverished</v>
      </c>
      <c r="B22298" s="35" t="s">
        <v>22317</v>
      </c>
      <c r="C22298" s="37">
        <v>73.0</v>
      </c>
      <c r="D22298" s="37">
        <v>0.794520547945205</v>
      </c>
      <c r="E22298" s="37" t="s">
        <v>16</v>
      </c>
      <c r="F22298" s="37" t="s">
        <v>12</v>
      </c>
    </row>
    <row r="22299">
      <c r="A22299" s="36" t="str">
        <f t="shared" si="1"/>
        <v>Medium Population-Middle Poverty</v>
      </c>
      <c r="B22299" s="35" t="s">
        <v>22318</v>
      </c>
      <c r="C22299" s="37">
        <v>1198.0</v>
      </c>
      <c r="D22299" s="37">
        <v>0.219532554257095</v>
      </c>
      <c r="E22299" s="37" t="s">
        <v>15</v>
      </c>
      <c r="F22299" s="37" t="s">
        <v>10</v>
      </c>
    </row>
    <row r="22300">
      <c r="A22300" s="36" t="str">
        <f t="shared" si="1"/>
        <v>Medium Population-Middle Poverty</v>
      </c>
      <c r="B22300" s="35" t="s">
        <v>22319</v>
      </c>
      <c r="C22300" s="37">
        <v>1900.0</v>
      </c>
      <c r="D22300" s="37">
        <v>0.25</v>
      </c>
      <c r="E22300" s="37" t="s">
        <v>15</v>
      </c>
      <c r="F22300" s="37" t="s">
        <v>10</v>
      </c>
    </row>
    <row r="22301">
      <c r="A22301" s="36" t="str">
        <f t="shared" si="1"/>
        <v>Medium Population-Low Poverty</v>
      </c>
      <c r="B22301" s="35" t="s">
        <v>22320</v>
      </c>
      <c r="C22301" s="37">
        <v>591.0</v>
      </c>
      <c r="D22301" s="37">
        <v>0.0846023688663283</v>
      </c>
      <c r="E22301" s="37" t="s">
        <v>15</v>
      </c>
      <c r="F22301" s="37" t="s">
        <v>9</v>
      </c>
    </row>
    <row r="22302">
      <c r="A22302" s="36" t="str">
        <f t="shared" si="1"/>
        <v>Low Population-Low Poverty</v>
      </c>
      <c r="B22302" s="35" t="s">
        <v>22321</v>
      </c>
      <c r="C22302" s="37">
        <v>172.0</v>
      </c>
      <c r="D22302" s="37">
        <v>0.0581395348837209</v>
      </c>
      <c r="E22302" s="37" t="s">
        <v>16</v>
      </c>
      <c r="F22302" s="37" t="s">
        <v>9</v>
      </c>
    </row>
    <row r="22303">
      <c r="A22303" s="36" t="str">
        <f t="shared" si="1"/>
        <v>Medium Population-Middle Poverty</v>
      </c>
      <c r="B22303" s="35" t="s">
        <v>22322</v>
      </c>
      <c r="C22303" s="37">
        <v>3523.0</v>
      </c>
      <c r="D22303" s="37">
        <v>0.12659665058189</v>
      </c>
      <c r="E22303" s="37" t="s">
        <v>15</v>
      </c>
      <c r="F22303" s="37" t="s">
        <v>10</v>
      </c>
    </row>
    <row r="22304">
      <c r="A22304" s="36" t="str">
        <f t="shared" si="1"/>
        <v>High Population-Middle Poverty</v>
      </c>
      <c r="B22304" s="35" t="s">
        <v>22323</v>
      </c>
      <c r="C22304" s="37">
        <v>12516.0</v>
      </c>
      <c r="D22304" s="37">
        <v>0.149568552253116</v>
      </c>
      <c r="E22304" s="37" t="s">
        <v>14</v>
      </c>
      <c r="F22304" s="37" t="s">
        <v>10</v>
      </c>
    </row>
    <row r="22305">
      <c r="A22305" s="36" t="str">
        <f t="shared" si="1"/>
        <v>Medium Population-Middle Poverty</v>
      </c>
      <c r="B22305" s="35" t="s">
        <v>22324</v>
      </c>
      <c r="C22305" s="37">
        <v>3115.0</v>
      </c>
      <c r="D22305" s="37">
        <v>0.252648475120385</v>
      </c>
      <c r="E22305" s="37" t="s">
        <v>15</v>
      </c>
      <c r="F22305" s="37" t="s">
        <v>10</v>
      </c>
    </row>
    <row r="22306">
      <c r="A22306" s="36" t="str">
        <f t="shared" si="1"/>
        <v>Medium Population-Middle Poverty</v>
      </c>
      <c r="B22306" s="35" t="s">
        <v>22325</v>
      </c>
      <c r="C22306" s="37">
        <v>8907.0</v>
      </c>
      <c r="D22306" s="37">
        <v>0.210845402492422</v>
      </c>
      <c r="E22306" s="37" t="s">
        <v>15</v>
      </c>
      <c r="F22306" s="37" t="s">
        <v>10</v>
      </c>
    </row>
    <row r="22307">
      <c r="A22307" s="36" t="str">
        <f t="shared" si="1"/>
        <v>Medium Population-Middle Poverty</v>
      </c>
      <c r="B22307" s="35" t="s">
        <v>22326</v>
      </c>
      <c r="C22307" s="37">
        <v>785.0</v>
      </c>
      <c r="D22307" s="37">
        <v>0.220382165605096</v>
      </c>
      <c r="E22307" s="37" t="s">
        <v>15</v>
      </c>
      <c r="F22307" s="37" t="s">
        <v>10</v>
      </c>
    </row>
    <row r="22308">
      <c r="A22308" s="36" t="str">
        <f t="shared" si="1"/>
        <v>Medium Population-Low Poverty</v>
      </c>
      <c r="B22308" s="35" t="s">
        <v>22327</v>
      </c>
      <c r="C22308" s="37">
        <v>4912.0</v>
      </c>
      <c r="D22308" s="37">
        <v>0.0561889250814332</v>
      </c>
      <c r="E22308" s="37" t="s">
        <v>15</v>
      </c>
      <c r="F22308" s="37" t="s">
        <v>9</v>
      </c>
    </row>
    <row r="22309">
      <c r="A22309" s="36" t="str">
        <f t="shared" si="1"/>
        <v>Medium Population-Low Poverty</v>
      </c>
      <c r="B22309" s="35" t="s">
        <v>22328</v>
      </c>
      <c r="C22309" s="37">
        <v>1955.0</v>
      </c>
      <c r="D22309" s="37">
        <v>0.0997442455242967</v>
      </c>
      <c r="E22309" s="37" t="s">
        <v>15</v>
      </c>
      <c r="F22309" s="37" t="s">
        <v>9</v>
      </c>
    </row>
    <row r="22310">
      <c r="A22310" s="36" t="str">
        <f t="shared" si="1"/>
        <v>Medium Population-Low Poverty</v>
      </c>
      <c r="B22310" s="35" t="s">
        <v>22329</v>
      </c>
      <c r="C22310" s="37">
        <v>1026.0</v>
      </c>
      <c r="D22310" s="37">
        <v>0.057504873294347</v>
      </c>
      <c r="E22310" s="37" t="s">
        <v>15</v>
      </c>
      <c r="F22310" s="37" t="s">
        <v>9</v>
      </c>
    </row>
    <row r="22311">
      <c r="A22311" s="36" t="str">
        <f t="shared" si="1"/>
        <v>High Population-Middle Poverty</v>
      </c>
      <c r="B22311" s="35" t="s">
        <v>22330</v>
      </c>
      <c r="C22311" s="37">
        <v>16558.0</v>
      </c>
      <c r="D22311" s="37">
        <v>0.135825582799855</v>
      </c>
      <c r="E22311" s="37" t="s">
        <v>14</v>
      </c>
      <c r="F22311" s="37" t="s">
        <v>10</v>
      </c>
    </row>
    <row r="22312">
      <c r="A22312" s="36" t="str">
        <f t="shared" si="1"/>
        <v>Medium Population-Middle Poverty</v>
      </c>
      <c r="B22312" s="35" t="s">
        <v>22331</v>
      </c>
      <c r="C22312" s="37">
        <v>593.0</v>
      </c>
      <c r="D22312" s="37">
        <v>0.195615514333895</v>
      </c>
      <c r="E22312" s="37" t="s">
        <v>15</v>
      </c>
      <c r="F22312" s="37" t="s">
        <v>10</v>
      </c>
    </row>
    <row r="22313">
      <c r="A22313" s="36" t="str">
        <f t="shared" si="1"/>
        <v>High Population-Middle Poverty</v>
      </c>
      <c r="B22313" s="35" t="s">
        <v>22332</v>
      </c>
      <c r="C22313" s="37">
        <v>27136.0</v>
      </c>
      <c r="D22313" s="37">
        <v>0.152822818396226</v>
      </c>
      <c r="E22313" s="37" t="s">
        <v>14</v>
      </c>
      <c r="F22313" s="37" t="s">
        <v>10</v>
      </c>
    </row>
    <row r="22314">
      <c r="A22314" s="36" t="str">
        <f t="shared" si="1"/>
        <v>Medium Population-Low Poverty</v>
      </c>
      <c r="B22314" s="35" t="s">
        <v>22333</v>
      </c>
      <c r="C22314" s="37">
        <v>1255.0</v>
      </c>
      <c r="D22314" s="37">
        <v>0.09800796812749</v>
      </c>
      <c r="E22314" s="37" t="s">
        <v>15</v>
      </c>
      <c r="F22314" s="37" t="s">
        <v>9</v>
      </c>
    </row>
    <row r="22315">
      <c r="A22315" s="36" t="str">
        <f t="shared" si="1"/>
        <v>Low Population-Middle Poverty</v>
      </c>
      <c r="B22315" s="35" t="s">
        <v>22334</v>
      </c>
      <c r="C22315" s="37">
        <v>308.0</v>
      </c>
      <c r="D22315" s="37">
        <v>0.25974025974026</v>
      </c>
      <c r="E22315" s="37" t="s">
        <v>16</v>
      </c>
      <c r="F22315" s="37" t="s">
        <v>10</v>
      </c>
    </row>
    <row r="22316">
      <c r="A22316" s="36" t="str">
        <f t="shared" si="1"/>
        <v>Medium Population-Low Poverty</v>
      </c>
      <c r="B22316" s="35" t="s">
        <v>22335</v>
      </c>
      <c r="C22316" s="37">
        <v>7296.0</v>
      </c>
      <c r="D22316" s="37">
        <v>0.0731907894736842</v>
      </c>
      <c r="E22316" s="37" t="s">
        <v>15</v>
      </c>
      <c r="F22316" s="37" t="s">
        <v>9</v>
      </c>
    </row>
    <row r="22317">
      <c r="A22317" s="36" t="str">
        <f t="shared" si="1"/>
        <v>Low Population-Low Poverty</v>
      </c>
      <c r="B22317" s="35" t="s">
        <v>22336</v>
      </c>
      <c r="C22317" s="37">
        <v>252.0</v>
      </c>
      <c r="D22317" s="37">
        <v>0.0</v>
      </c>
      <c r="E22317" s="37" t="s">
        <v>16</v>
      </c>
      <c r="F22317" s="37" t="s">
        <v>9</v>
      </c>
    </row>
    <row r="22318">
      <c r="A22318" s="36" t="str">
        <f t="shared" si="1"/>
        <v>Medium Population-Middle Poverty</v>
      </c>
      <c r="B22318" s="35" t="s">
        <v>22337</v>
      </c>
      <c r="C22318" s="37">
        <v>8579.0</v>
      </c>
      <c r="D22318" s="37">
        <v>0.173563352372071</v>
      </c>
      <c r="E22318" s="37" t="s">
        <v>15</v>
      </c>
      <c r="F22318" s="37" t="s">
        <v>10</v>
      </c>
    </row>
    <row r="22319">
      <c r="A22319" s="36" t="str">
        <f t="shared" si="1"/>
        <v>Low Population-Low Poverty</v>
      </c>
      <c r="B22319" s="35" t="s">
        <v>22338</v>
      </c>
      <c r="C22319" s="37">
        <v>21.0</v>
      </c>
      <c r="D22319" s="37">
        <v>0.0952380952380952</v>
      </c>
      <c r="E22319" s="37" t="s">
        <v>16</v>
      </c>
      <c r="F22319" s="37" t="s">
        <v>9</v>
      </c>
    </row>
    <row r="22320">
      <c r="A22320" s="36" t="str">
        <f t="shared" si="1"/>
        <v>Medium Population-Low Poverty</v>
      </c>
      <c r="B22320" s="35" t="s">
        <v>22339</v>
      </c>
      <c r="C22320" s="37">
        <v>1509.0</v>
      </c>
      <c r="D22320" s="37">
        <v>0.0384360503644798</v>
      </c>
      <c r="E22320" s="37" t="s">
        <v>15</v>
      </c>
      <c r="F22320" s="37" t="s">
        <v>9</v>
      </c>
    </row>
    <row r="22321">
      <c r="A22321" s="36" t="str">
        <f t="shared" si="1"/>
        <v>Medium Population-Middle Poverty</v>
      </c>
      <c r="B22321" s="35" t="s">
        <v>22340</v>
      </c>
      <c r="C22321" s="37">
        <v>8167.0</v>
      </c>
      <c r="D22321" s="37">
        <v>0.258846577690707</v>
      </c>
      <c r="E22321" s="37" t="s">
        <v>15</v>
      </c>
      <c r="F22321" s="37" t="s">
        <v>10</v>
      </c>
    </row>
    <row r="22322">
      <c r="A22322" s="36" t="str">
        <f t="shared" si="1"/>
        <v>Medium Population-Middle Poverty</v>
      </c>
      <c r="B22322" s="35" t="s">
        <v>22341</v>
      </c>
      <c r="C22322" s="37">
        <v>1645.0</v>
      </c>
      <c r="D22322" s="37">
        <v>0.174468085106383</v>
      </c>
      <c r="E22322" s="37" t="s">
        <v>15</v>
      </c>
      <c r="F22322" s="37" t="s">
        <v>10</v>
      </c>
    </row>
    <row r="22323">
      <c r="A22323" s="36" t="str">
        <f t="shared" si="1"/>
        <v>Low Population-Middle Poverty</v>
      </c>
      <c r="B22323" s="35" t="s">
        <v>22342</v>
      </c>
      <c r="C22323" s="37">
        <v>359.0</v>
      </c>
      <c r="D22323" s="37">
        <v>0.13091922005571</v>
      </c>
      <c r="E22323" s="37" t="s">
        <v>16</v>
      </c>
      <c r="F22323" s="37" t="s">
        <v>10</v>
      </c>
    </row>
    <row r="22324">
      <c r="A22324" s="36" t="str">
        <f t="shared" si="1"/>
        <v>Medium Population-Middle Poverty</v>
      </c>
      <c r="B22324" s="35" t="s">
        <v>22343</v>
      </c>
      <c r="C22324" s="37">
        <v>710.0</v>
      </c>
      <c r="D22324" s="37">
        <v>0.304225352112676</v>
      </c>
      <c r="E22324" s="37" t="s">
        <v>15</v>
      </c>
      <c r="F22324" s="37" t="s">
        <v>10</v>
      </c>
    </row>
    <row r="22325">
      <c r="A22325" s="36" t="str">
        <f t="shared" si="1"/>
        <v>Low Population-Low Poverty</v>
      </c>
      <c r="B22325" s="35" t="s">
        <v>22344</v>
      </c>
      <c r="C22325" s="37">
        <v>333.0</v>
      </c>
      <c r="D22325" s="37">
        <v>0.0</v>
      </c>
      <c r="E22325" s="37" t="s">
        <v>16</v>
      </c>
      <c r="F22325" s="37" t="s">
        <v>9</v>
      </c>
    </row>
    <row r="22326">
      <c r="A22326" s="36" t="str">
        <f t="shared" si="1"/>
        <v>Medium Population-Middle Poverty</v>
      </c>
      <c r="B22326" s="35" t="s">
        <v>22345</v>
      </c>
      <c r="C22326" s="37">
        <v>5495.0</v>
      </c>
      <c r="D22326" s="37">
        <v>0.129936305732484</v>
      </c>
      <c r="E22326" s="37" t="s">
        <v>15</v>
      </c>
      <c r="F22326" s="37" t="s">
        <v>10</v>
      </c>
    </row>
    <row r="22327">
      <c r="A22327" s="36" t="str">
        <f t="shared" si="1"/>
        <v>Medium Population-Middle Poverty</v>
      </c>
      <c r="B22327" s="35" t="s">
        <v>22346</v>
      </c>
      <c r="C22327" s="37">
        <v>2439.0</v>
      </c>
      <c r="D22327" s="37">
        <v>0.203362033620336</v>
      </c>
      <c r="E22327" s="37" t="s">
        <v>15</v>
      </c>
      <c r="F22327" s="37" t="s">
        <v>10</v>
      </c>
    </row>
    <row r="22328">
      <c r="A22328" s="36" t="str">
        <f t="shared" si="1"/>
        <v>Medium Population-Middle Poverty</v>
      </c>
      <c r="B22328" s="35" t="s">
        <v>22347</v>
      </c>
      <c r="C22328" s="37">
        <v>3853.0</v>
      </c>
      <c r="D22328" s="37">
        <v>0.1536465092136</v>
      </c>
      <c r="E22328" s="37" t="s">
        <v>15</v>
      </c>
      <c r="F22328" s="37" t="s">
        <v>10</v>
      </c>
    </row>
    <row r="22329">
      <c r="A22329" s="36" t="str">
        <f t="shared" si="1"/>
        <v>Medium Population-Middle Poverty</v>
      </c>
      <c r="B22329" s="35" t="s">
        <v>22348</v>
      </c>
      <c r="C22329" s="37">
        <v>624.0</v>
      </c>
      <c r="D22329" s="37">
        <v>0.251602564102564</v>
      </c>
      <c r="E22329" s="37" t="s">
        <v>15</v>
      </c>
      <c r="F22329" s="37" t="s">
        <v>10</v>
      </c>
    </row>
    <row r="22330">
      <c r="A22330" s="36" t="str">
        <f t="shared" si="1"/>
        <v>Medium Population-Middle Poverty</v>
      </c>
      <c r="B22330" s="35" t="s">
        <v>22349</v>
      </c>
      <c r="C22330" s="37">
        <v>589.0</v>
      </c>
      <c r="D22330" s="37">
        <v>0.147707979626486</v>
      </c>
      <c r="E22330" s="37" t="s">
        <v>15</v>
      </c>
      <c r="F22330" s="37" t="s">
        <v>10</v>
      </c>
    </row>
    <row r="22331">
      <c r="A22331" s="36" t="str">
        <f t="shared" si="1"/>
        <v>Medium Population-Middle Poverty</v>
      </c>
      <c r="B22331" s="35" t="s">
        <v>22350</v>
      </c>
      <c r="C22331" s="37">
        <v>1211.0</v>
      </c>
      <c r="D22331" s="37">
        <v>0.265895953757225</v>
      </c>
      <c r="E22331" s="37" t="s">
        <v>15</v>
      </c>
      <c r="F22331" s="37" t="s">
        <v>10</v>
      </c>
    </row>
    <row r="22332">
      <c r="A22332" s="36" t="str">
        <f t="shared" si="1"/>
        <v>Low Population-Middle Poverty</v>
      </c>
      <c r="B22332" s="35" t="s">
        <v>22351</v>
      </c>
      <c r="C22332" s="37">
        <v>495.0</v>
      </c>
      <c r="D22332" s="37">
        <v>0.103030303030303</v>
      </c>
      <c r="E22332" s="37" t="s">
        <v>16</v>
      </c>
      <c r="F22332" s="37" t="s">
        <v>10</v>
      </c>
    </row>
    <row r="22333">
      <c r="A22333" s="36" t="str">
        <f t="shared" si="1"/>
        <v>Medium Population-Middle Poverty</v>
      </c>
      <c r="B22333" s="35" t="s">
        <v>22352</v>
      </c>
      <c r="C22333" s="37">
        <v>875.0</v>
      </c>
      <c r="D22333" s="37">
        <v>0.174857142857143</v>
      </c>
      <c r="E22333" s="37" t="s">
        <v>15</v>
      </c>
      <c r="F22333" s="37" t="s">
        <v>10</v>
      </c>
    </row>
    <row r="22334">
      <c r="A22334" s="36" t="str">
        <f t="shared" si="1"/>
        <v>Medium Population-Middle Poverty</v>
      </c>
      <c r="B22334" s="35" t="s">
        <v>22353</v>
      </c>
      <c r="C22334" s="37">
        <v>1062.0</v>
      </c>
      <c r="D22334" s="37">
        <v>0.124293785310734</v>
      </c>
      <c r="E22334" s="37" t="s">
        <v>15</v>
      </c>
      <c r="F22334" s="37" t="s">
        <v>10</v>
      </c>
    </row>
    <row r="22335">
      <c r="A22335" s="36" t="str">
        <f t="shared" si="1"/>
        <v>Medium Population-Middle Poverty</v>
      </c>
      <c r="B22335" s="35" t="s">
        <v>22354</v>
      </c>
      <c r="C22335" s="37">
        <v>1852.0</v>
      </c>
      <c r="D22335" s="37">
        <v>0.118790496760259</v>
      </c>
      <c r="E22335" s="37" t="s">
        <v>15</v>
      </c>
      <c r="F22335" s="37" t="s">
        <v>10</v>
      </c>
    </row>
    <row r="22336">
      <c r="A22336" s="36" t="str">
        <f t="shared" si="1"/>
        <v>Medium Population-Middle Poverty</v>
      </c>
      <c r="B22336" s="35" t="s">
        <v>22355</v>
      </c>
      <c r="C22336" s="37">
        <v>1704.0</v>
      </c>
      <c r="D22336" s="37">
        <v>0.113849765258216</v>
      </c>
      <c r="E22336" s="37" t="s">
        <v>15</v>
      </c>
      <c r="F22336" s="37" t="s">
        <v>10</v>
      </c>
    </row>
    <row r="22337">
      <c r="A22337" s="36" t="str">
        <f t="shared" si="1"/>
        <v>Medium Population-Middle Poverty</v>
      </c>
      <c r="B22337" s="35" t="s">
        <v>22356</v>
      </c>
      <c r="C22337" s="37">
        <v>2106.0</v>
      </c>
      <c r="D22337" s="37">
        <v>0.154795821462488</v>
      </c>
      <c r="E22337" s="37" t="s">
        <v>15</v>
      </c>
      <c r="F22337" s="37" t="s">
        <v>10</v>
      </c>
    </row>
    <row r="22338">
      <c r="A22338" s="36" t="str">
        <f t="shared" si="1"/>
        <v>Medium Population-Low Poverty</v>
      </c>
      <c r="B22338" s="35" t="s">
        <v>22357</v>
      </c>
      <c r="C22338" s="37">
        <v>5985.0</v>
      </c>
      <c r="D22338" s="37">
        <v>0.0718462823725982</v>
      </c>
      <c r="E22338" s="37" t="s">
        <v>15</v>
      </c>
      <c r="F22338" s="37" t="s">
        <v>9</v>
      </c>
    </row>
    <row r="22339">
      <c r="A22339" s="36" t="str">
        <f t="shared" si="1"/>
        <v>Medium Population-Middle Poverty</v>
      </c>
      <c r="B22339" s="35" t="s">
        <v>22358</v>
      </c>
      <c r="C22339" s="37">
        <v>1612.0</v>
      </c>
      <c r="D22339" s="37">
        <v>0.258684863523573</v>
      </c>
      <c r="E22339" s="37" t="s">
        <v>15</v>
      </c>
      <c r="F22339" s="37" t="s">
        <v>10</v>
      </c>
    </row>
    <row r="22340">
      <c r="A22340" s="36" t="str">
        <f t="shared" si="1"/>
        <v>Medium Population-Low Poverty</v>
      </c>
      <c r="B22340" s="35" t="s">
        <v>22359</v>
      </c>
      <c r="C22340" s="37">
        <v>1732.0</v>
      </c>
      <c r="D22340" s="37">
        <v>0.0785219399538106</v>
      </c>
      <c r="E22340" s="37" t="s">
        <v>15</v>
      </c>
      <c r="F22340" s="37" t="s">
        <v>9</v>
      </c>
    </row>
    <row r="22341">
      <c r="A22341" s="36" t="str">
        <f t="shared" si="1"/>
        <v>Medium Population-Middle Poverty</v>
      </c>
      <c r="B22341" s="35" t="s">
        <v>22360</v>
      </c>
      <c r="C22341" s="37">
        <v>3500.0</v>
      </c>
      <c r="D22341" s="37">
        <v>0.195714285714286</v>
      </c>
      <c r="E22341" s="37" t="s">
        <v>15</v>
      </c>
      <c r="F22341" s="37" t="s">
        <v>10</v>
      </c>
    </row>
    <row r="22342">
      <c r="A22342" s="36" t="str">
        <f t="shared" si="1"/>
        <v>Medium Population-Middle Poverty</v>
      </c>
      <c r="B22342" s="35" t="s">
        <v>22361</v>
      </c>
      <c r="C22342" s="37">
        <v>5663.0</v>
      </c>
      <c r="D22342" s="37">
        <v>0.209606215786686</v>
      </c>
      <c r="E22342" s="37" t="s">
        <v>15</v>
      </c>
      <c r="F22342" s="37" t="s">
        <v>10</v>
      </c>
    </row>
    <row r="22343">
      <c r="A22343" s="36" t="str">
        <f t="shared" si="1"/>
        <v>Low Population-Middle Poverty</v>
      </c>
      <c r="B22343" s="35" t="s">
        <v>22362</v>
      </c>
      <c r="C22343" s="37">
        <v>179.0</v>
      </c>
      <c r="D22343" s="37">
        <v>0.111731843575419</v>
      </c>
      <c r="E22343" s="37" t="s">
        <v>16</v>
      </c>
      <c r="F22343" s="37" t="s">
        <v>10</v>
      </c>
    </row>
    <row r="22344">
      <c r="A22344" s="36" t="str">
        <f t="shared" si="1"/>
        <v>Medium Population-High Poverty</v>
      </c>
      <c r="B22344" s="35" t="s">
        <v>22363</v>
      </c>
      <c r="C22344" s="37">
        <v>2933.0</v>
      </c>
      <c r="D22344" s="37">
        <v>0.35526764405046</v>
      </c>
      <c r="E22344" s="37" t="s">
        <v>15</v>
      </c>
      <c r="F22344" s="37" t="s">
        <v>11</v>
      </c>
    </row>
    <row r="22345">
      <c r="A22345" s="36" t="str">
        <f t="shared" si="1"/>
        <v>Medium Population-Middle Poverty</v>
      </c>
      <c r="B22345" s="35" t="s">
        <v>22364</v>
      </c>
      <c r="C22345" s="37">
        <v>4472.0</v>
      </c>
      <c r="D22345" s="37">
        <v>0.172182468694097</v>
      </c>
      <c r="E22345" s="37" t="s">
        <v>15</v>
      </c>
      <c r="F22345" s="37" t="s">
        <v>10</v>
      </c>
    </row>
    <row r="22346">
      <c r="A22346" s="36" t="str">
        <f t="shared" si="1"/>
        <v>Low Population-Low Poverty</v>
      </c>
      <c r="B22346" s="35" t="s">
        <v>22365</v>
      </c>
      <c r="C22346" s="37">
        <v>148.0</v>
      </c>
      <c r="D22346" s="37">
        <v>0.0</v>
      </c>
      <c r="E22346" s="37" t="s">
        <v>16</v>
      </c>
      <c r="F22346" s="37" t="s">
        <v>9</v>
      </c>
    </row>
    <row r="22347">
      <c r="A22347" s="36" t="str">
        <f t="shared" si="1"/>
        <v>Medium Population-Middle Poverty</v>
      </c>
      <c r="B22347" s="35" t="s">
        <v>22366</v>
      </c>
      <c r="C22347" s="37">
        <v>1234.0</v>
      </c>
      <c r="D22347" s="37">
        <v>0.193679092382496</v>
      </c>
      <c r="E22347" s="37" t="s">
        <v>15</v>
      </c>
      <c r="F22347" s="37" t="s">
        <v>10</v>
      </c>
    </row>
    <row r="22348">
      <c r="A22348" s="36" t="str">
        <f t="shared" si="1"/>
        <v>Low Population-Middle Poverty</v>
      </c>
      <c r="B22348" s="35" t="s">
        <v>22367</v>
      </c>
      <c r="C22348" s="37">
        <v>158.0</v>
      </c>
      <c r="D22348" s="37">
        <v>0.253164556962025</v>
      </c>
      <c r="E22348" s="37" t="s">
        <v>16</v>
      </c>
      <c r="F22348" s="37" t="s">
        <v>10</v>
      </c>
    </row>
    <row r="22349">
      <c r="A22349" s="36" t="str">
        <f t="shared" si="1"/>
        <v>Medium Population-Middle Poverty</v>
      </c>
      <c r="B22349" s="35" t="s">
        <v>22368</v>
      </c>
      <c r="C22349" s="37">
        <v>2629.0</v>
      </c>
      <c r="D22349" s="37">
        <v>0.268162799543553</v>
      </c>
      <c r="E22349" s="37" t="s">
        <v>15</v>
      </c>
      <c r="F22349" s="37" t="s">
        <v>10</v>
      </c>
    </row>
    <row r="22350">
      <c r="A22350" s="36" t="str">
        <f t="shared" si="1"/>
        <v>Medium Population-Middle Poverty</v>
      </c>
      <c r="B22350" s="35" t="s">
        <v>22369</v>
      </c>
      <c r="C22350" s="37">
        <v>1287.0</v>
      </c>
      <c r="D22350" s="37">
        <v>0.157731157731158</v>
      </c>
      <c r="E22350" s="37" t="s">
        <v>15</v>
      </c>
      <c r="F22350" s="37" t="s">
        <v>10</v>
      </c>
    </row>
    <row r="22351">
      <c r="A22351" s="36" t="str">
        <f t="shared" si="1"/>
        <v>Medium Population-Middle Poverty</v>
      </c>
      <c r="B22351" s="35" t="s">
        <v>22370</v>
      </c>
      <c r="C22351" s="37">
        <v>2775.0</v>
      </c>
      <c r="D22351" s="37">
        <v>0.134774774774775</v>
      </c>
      <c r="E22351" s="37" t="s">
        <v>15</v>
      </c>
      <c r="F22351" s="37" t="s">
        <v>10</v>
      </c>
    </row>
    <row r="22352">
      <c r="A22352" s="36" t="str">
        <f t="shared" si="1"/>
        <v>Low Population-High Poverty</v>
      </c>
      <c r="B22352" s="35" t="s">
        <v>22371</v>
      </c>
      <c r="C22352" s="37">
        <v>165.0</v>
      </c>
      <c r="D22352" s="37">
        <v>0.478787878787879</v>
      </c>
      <c r="E22352" s="37" t="s">
        <v>16</v>
      </c>
      <c r="F22352" s="37" t="s">
        <v>11</v>
      </c>
    </row>
    <row r="22353">
      <c r="A22353" s="36" t="str">
        <f t="shared" si="1"/>
        <v>Medium Population-Middle Poverty</v>
      </c>
      <c r="B22353" s="35" t="s">
        <v>22372</v>
      </c>
      <c r="C22353" s="37">
        <v>3042.0</v>
      </c>
      <c r="D22353" s="37">
        <v>0.21301775147929</v>
      </c>
      <c r="E22353" s="37" t="s">
        <v>15</v>
      </c>
      <c r="F22353" s="37" t="s">
        <v>10</v>
      </c>
    </row>
    <row r="22354">
      <c r="A22354" s="36" t="str">
        <f t="shared" si="1"/>
        <v>Medium Population-Middle Poverty</v>
      </c>
      <c r="B22354" s="35" t="s">
        <v>22373</v>
      </c>
      <c r="C22354" s="37">
        <v>1686.0</v>
      </c>
      <c r="D22354" s="37">
        <v>0.141755634638197</v>
      </c>
      <c r="E22354" s="37" t="s">
        <v>15</v>
      </c>
      <c r="F22354" s="37" t="s">
        <v>10</v>
      </c>
    </row>
    <row r="22355">
      <c r="A22355" s="36" t="str">
        <f t="shared" si="1"/>
        <v>Medium Population-Low Poverty</v>
      </c>
      <c r="B22355" s="35" t="s">
        <v>22374</v>
      </c>
      <c r="C22355" s="37">
        <v>2048.0</v>
      </c>
      <c r="D22355" s="37">
        <v>0.0908203125</v>
      </c>
      <c r="E22355" s="37" t="s">
        <v>15</v>
      </c>
      <c r="F22355" s="37" t="s">
        <v>9</v>
      </c>
    </row>
    <row r="22356">
      <c r="A22356" s="36" t="str">
        <f t="shared" si="1"/>
        <v>Medium Population-Middle Poverty</v>
      </c>
      <c r="B22356" s="35" t="s">
        <v>22375</v>
      </c>
      <c r="C22356" s="37">
        <v>8383.0</v>
      </c>
      <c r="D22356" s="37">
        <v>0.172372658952642</v>
      </c>
      <c r="E22356" s="37" t="s">
        <v>15</v>
      </c>
      <c r="F22356" s="37" t="s">
        <v>10</v>
      </c>
    </row>
    <row r="22357">
      <c r="A22357" s="36" t="str">
        <f t="shared" si="1"/>
        <v>Medium Population-Middle Poverty</v>
      </c>
      <c r="B22357" s="35" t="s">
        <v>22376</v>
      </c>
      <c r="C22357" s="37">
        <v>2816.0</v>
      </c>
      <c r="D22357" s="37">
        <v>0.292258522727273</v>
      </c>
      <c r="E22357" s="37" t="s">
        <v>15</v>
      </c>
      <c r="F22357" s="37" t="s">
        <v>10</v>
      </c>
    </row>
    <row r="22358">
      <c r="A22358" s="36" t="str">
        <f t="shared" si="1"/>
        <v>Low Population-Middle Poverty</v>
      </c>
      <c r="B22358" s="35" t="s">
        <v>22377</v>
      </c>
      <c r="C22358" s="37">
        <v>398.0</v>
      </c>
      <c r="D22358" s="37">
        <v>0.105527638190955</v>
      </c>
      <c r="E22358" s="37" t="s">
        <v>16</v>
      </c>
      <c r="F22358" s="37" t="s">
        <v>10</v>
      </c>
    </row>
    <row r="22359">
      <c r="A22359" s="36" t="str">
        <f t="shared" si="1"/>
        <v>Medium Population-Low Poverty</v>
      </c>
      <c r="B22359" s="35" t="s">
        <v>22378</v>
      </c>
      <c r="C22359" s="37">
        <v>2532.0</v>
      </c>
      <c r="D22359" s="37">
        <v>0.089652448657188</v>
      </c>
      <c r="E22359" s="37" t="s">
        <v>15</v>
      </c>
      <c r="F22359" s="37" t="s">
        <v>9</v>
      </c>
    </row>
    <row r="22360">
      <c r="A22360" s="36" t="str">
        <f t="shared" si="1"/>
        <v>Medium Population-Middle Poverty</v>
      </c>
      <c r="B22360" s="35" t="s">
        <v>22379</v>
      </c>
      <c r="C22360" s="37">
        <v>1116.0</v>
      </c>
      <c r="D22360" s="37">
        <v>0.267025089605735</v>
      </c>
      <c r="E22360" s="37" t="s">
        <v>15</v>
      </c>
      <c r="F22360" s="37" t="s">
        <v>10</v>
      </c>
    </row>
    <row r="22361">
      <c r="A22361" s="36" t="str">
        <f t="shared" si="1"/>
        <v>Medium Population-Low Poverty</v>
      </c>
      <c r="B22361" s="35" t="s">
        <v>22380</v>
      </c>
      <c r="C22361" s="37">
        <v>1588.0</v>
      </c>
      <c r="D22361" s="37">
        <v>0.0617128463476071</v>
      </c>
      <c r="E22361" s="37" t="s">
        <v>15</v>
      </c>
      <c r="F22361" s="37" t="s">
        <v>9</v>
      </c>
    </row>
    <row r="22362">
      <c r="A22362" s="36" t="str">
        <f t="shared" si="1"/>
        <v>Medium Population-Middle Poverty</v>
      </c>
      <c r="B22362" s="35" t="s">
        <v>22381</v>
      </c>
      <c r="C22362" s="37">
        <v>1924.0</v>
      </c>
      <c r="D22362" s="37">
        <v>0.217255717255717</v>
      </c>
      <c r="E22362" s="37" t="s">
        <v>15</v>
      </c>
      <c r="F22362" s="37" t="s">
        <v>10</v>
      </c>
    </row>
    <row r="22363">
      <c r="A22363" s="36" t="str">
        <f t="shared" si="1"/>
        <v>Medium Population-Middle Poverty</v>
      </c>
      <c r="B22363" s="35" t="s">
        <v>22382</v>
      </c>
      <c r="C22363" s="37">
        <v>706.0</v>
      </c>
      <c r="D22363" s="37">
        <v>0.147308781869688</v>
      </c>
      <c r="E22363" s="37" t="s">
        <v>15</v>
      </c>
      <c r="F22363" s="37" t="s">
        <v>10</v>
      </c>
    </row>
    <row r="22364">
      <c r="A22364" s="36" t="str">
        <f t="shared" si="1"/>
        <v>Medium Population-Low Poverty</v>
      </c>
      <c r="B22364" s="35" t="s">
        <v>22383</v>
      </c>
      <c r="C22364" s="37">
        <v>4885.0</v>
      </c>
      <c r="D22364" s="37">
        <v>0.0638689866939611</v>
      </c>
      <c r="E22364" s="37" t="s">
        <v>15</v>
      </c>
      <c r="F22364" s="37" t="s">
        <v>9</v>
      </c>
    </row>
    <row r="22365">
      <c r="A22365" s="36" t="str">
        <f t="shared" si="1"/>
        <v>Medium Population-Middle Poverty</v>
      </c>
      <c r="B22365" s="35" t="s">
        <v>22384</v>
      </c>
      <c r="C22365" s="37">
        <v>5385.0</v>
      </c>
      <c r="D22365" s="37">
        <v>0.275951717734448</v>
      </c>
      <c r="E22365" s="37" t="s">
        <v>15</v>
      </c>
      <c r="F22365" s="37" t="s">
        <v>10</v>
      </c>
    </row>
    <row r="22366">
      <c r="A22366" s="36" t="str">
        <f t="shared" si="1"/>
        <v>Low Population-Middle Poverty</v>
      </c>
      <c r="B22366" s="35" t="s">
        <v>22385</v>
      </c>
      <c r="C22366" s="37">
        <v>189.0</v>
      </c>
      <c r="D22366" s="37">
        <v>0.126984126984127</v>
      </c>
      <c r="E22366" s="37" t="s">
        <v>16</v>
      </c>
      <c r="F22366" s="37" t="s">
        <v>10</v>
      </c>
    </row>
    <row r="22367">
      <c r="A22367" s="36" t="str">
        <f t="shared" si="1"/>
        <v>Medium Population-Middle Poverty</v>
      </c>
      <c r="B22367" s="35" t="s">
        <v>22386</v>
      </c>
      <c r="C22367" s="37">
        <v>1424.0</v>
      </c>
      <c r="D22367" s="37">
        <v>0.186797752808989</v>
      </c>
      <c r="E22367" s="37" t="s">
        <v>15</v>
      </c>
      <c r="F22367" s="37" t="s">
        <v>10</v>
      </c>
    </row>
    <row r="22368">
      <c r="A22368" s="36" t="str">
        <f t="shared" si="1"/>
        <v>Low Population-Middle Poverty</v>
      </c>
      <c r="B22368" s="35" t="s">
        <v>22387</v>
      </c>
      <c r="C22368" s="37">
        <v>304.0</v>
      </c>
      <c r="D22368" s="37">
        <v>0.203947368421053</v>
      </c>
      <c r="E22368" s="37" t="s">
        <v>16</v>
      </c>
      <c r="F22368" s="37" t="s">
        <v>10</v>
      </c>
    </row>
    <row r="22369">
      <c r="A22369" s="36" t="str">
        <f t="shared" si="1"/>
        <v>Medium Population-Middle Poverty</v>
      </c>
      <c r="B22369" s="35" t="s">
        <v>22388</v>
      </c>
      <c r="C22369" s="37">
        <v>3527.0</v>
      </c>
      <c r="D22369" s="37">
        <v>0.20300538701446</v>
      </c>
      <c r="E22369" s="37" t="s">
        <v>15</v>
      </c>
      <c r="F22369" s="37" t="s">
        <v>10</v>
      </c>
    </row>
    <row r="22370">
      <c r="A22370" s="36" t="str">
        <f t="shared" si="1"/>
        <v>Medium Population-Middle Poverty</v>
      </c>
      <c r="B22370" s="35" t="s">
        <v>22389</v>
      </c>
      <c r="C22370" s="37">
        <v>3855.0</v>
      </c>
      <c r="D22370" s="37">
        <v>0.159014267185473</v>
      </c>
      <c r="E22370" s="37" t="s">
        <v>15</v>
      </c>
      <c r="F22370" s="37" t="s">
        <v>10</v>
      </c>
    </row>
    <row r="22371">
      <c r="A22371" s="36" t="str">
        <f t="shared" si="1"/>
        <v>High Population-Middle Poverty</v>
      </c>
      <c r="B22371" s="35" t="s">
        <v>22390</v>
      </c>
      <c r="C22371" s="37">
        <v>15382.0</v>
      </c>
      <c r="D22371" s="37">
        <v>0.15199583929268</v>
      </c>
      <c r="E22371" s="37" t="s">
        <v>14</v>
      </c>
      <c r="F22371" s="37" t="s">
        <v>10</v>
      </c>
    </row>
    <row r="22372">
      <c r="A22372" s="36" t="str">
        <f t="shared" si="1"/>
        <v>Medium Population-Middle Poverty</v>
      </c>
      <c r="B22372" s="35" t="s">
        <v>22391</v>
      </c>
      <c r="C22372" s="37">
        <v>2281.0</v>
      </c>
      <c r="D22372" s="37">
        <v>0.138974134151688</v>
      </c>
      <c r="E22372" s="37" t="s">
        <v>15</v>
      </c>
      <c r="F22372" s="37" t="s">
        <v>10</v>
      </c>
    </row>
    <row r="22373">
      <c r="A22373" s="36" t="str">
        <f t="shared" si="1"/>
        <v>High Population-Middle Poverty</v>
      </c>
      <c r="B22373" s="35" t="s">
        <v>22392</v>
      </c>
      <c r="C22373" s="37">
        <v>13640.0</v>
      </c>
      <c r="D22373" s="37">
        <v>0.215762463343109</v>
      </c>
      <c r="E22373" s="37" t="s">
        <v>14</v>
      </c>
      <c r="F22373" s="37" t="s">
        <v>10</v>
      </c>
    </row>
    <row r="22374">
      <c r="A22374" s="36" t="str">
        <f t="shared" si="1"/>
        <v>Medium Population-Low Poverty</v>
      </c>
      <c r="B22374" s="35" t="s">
        <v>22393</v>
      </c>
      <c r="C22374" s="37">
        <v>1114.0</v>
      </c>
      <c r="D22374" s="37">
        <v>0.078096947935368</v>
      </c>
      <c r="E22374" s="37" t="s">
        <v>15</v>
      </c>
      <c r="F22374" s="37" t="s">
        <v>9</v>
      </c>
    </row>
    <row r="22375">
      <c r="A22375" s="36" t="str">
        <f t="shared" si="1"/>
        <v>Medium Population-Middle Poverty</v>
      </c>
      <c r="B22375" s="35" t="s">
        <v>22394</v>
      </c>
      <c r="C22375" s="37">
        <v>9064.0</v>
      </c>
      <c r="D22375" s="37">
        <v>0.218225948808473</v>
      </c>
      <c r="E22375" s="37" t="s">
        <v>15</v>
      </c>
      <c r="F22375" s="37" t="s">
        <v>10</v>
      </c>
    </row>
    <row r="22376">
      <c r="A22376" s="36" t="str">
        <f t="shared" si="1"/>
        <v>Medium Population-Middle Poverty</v>
      </c>
      <c r="B22376" s="35" t="s">
        <v>22395</v>
      </c>
      <c r="C22376" s="37">
        <v>8139.0</v>
      </c>
      <c r="D22376" s="37">
        <v>0.158618994962526</v>
      </c>
      <c r="E22376" s="37" t="s">
        <v>15</v>
      </c>
      <c r="F22376" s="37" t="s">
        <v>10</v>
      </c>
    </row>
    <row r="22377">
      <c r="A22377" s="36" t="str">
        <f t="shared" si="1"/>
        <v>Medium Population-Middle Poverty</v>
      </c>
      <c r="B22377" s="35" t="s">
        <v>22396</v>
      </c>
      <c r="C22377" s="37">
        <v>2462.0</v>
      </c>
      <c r="D22377" s="37">
        <v>0.160032493907392</v>
      </c>
      <c r="E22377" s="37" t="s">
        <v>15</v>
      </c>
      <c r="F22377" s="37" t="s">
        <v>10</v>
      </c>
    </row>
    <row r="22378">
      <c r="A22378" s="36" t="str">
        <f t="shared" si="1"/>
        <v>High Population-Low Poverty</v>
      </c>
      <c r="B22378" s="35" t="s">
        <v>22397</v>
      </c>
      <c r="C22378" s="37">
        <v>32960.0</v>
      </c>
      <c r="D22378" s="37">
        <v>0.0998483009708738</v>
      </c>
      <c r="E22378" s="37" t="s">
        <v>14</v>
      </c>
      <c r="F22378" s="37" t="s">
        <v>9</v>
      </c>
    </row>
    <row r="22379">
      <c r="A22379" s="36" t="str">
        <f t="shared" si="1"/>
        <v>Low Population-Impoverished</v>
      </c>
      <c r="B22379" s="35" t="s">
        <v>22398</v>
      </c>
      <c r="C22379" s="37">
        <v>31.0</v>
      </c>
      <c r="D22379" s="37">
        <v>0.645161290322581</v>
      </c>
      <c r="E22379" s="37" t="s">
        <v>16</v>
      </c>
      <c r="F22379" s="37" t="s">
        <v>12</v>
      </c>
    </row>
    <row r="22380">
      <c r="A22380" s="36" t="str">
        <f t="shared" si="1"/>
        <v>Medium Population-Middle Poverty</v>
      </c>
      <c r="B22380" s="35" t="s">
        <v>22399</v>
      </c>
      <c r="C22380" s="37">
        <v>3009.0</v>
      </c>
      <c r="D22380" s="37">
        <v>0.206713193752077</v>
      </c>
      <c r="E22380" s="37" t="s">
        <v>15</v>
      </c>
      <c r="F22380" s="37" t="s">
        <v>10</v>
      </c>
    </row>
    <row r="22381">
      <c r="A22381" s="36" t="str">
        <f t="shared" si="1"/>
        <v>Medium Population-Middle Poverty</v>
      </c>
      <c r="B22381" s="35" t="s">
        <v>22400</v>
      </c>
      <c r="C22381" s="37">
        <v>876.0</v>
      </c>
      <c r="D22381" s="37">
        <v>0.246575342465753</v>
      </c>
      <c r="E22381" s="37" t="s">
        <v>15</v>
      </c>
      <c r="F22381" s="37" t="s">
        <v>10</v>
      </c>
    </row>
    <row r="22382">
      <c r="A22382" s="36" t="str">
        <f t="shared" si="1"/>
        <v>High Population-Low Poverty</v>
      </c>
      <c r="B22382" s="35" t="s">
        <v>22401</v>
      </c>
      <c r="C22382" s="37">
        <v>29799.0</v>
      </c>
      <c r="D22382" s="37">
        <v>0.0903386019665089</v>
      </c>
      <c r="E22382" s="37" t="s">
        <v>14</v>
      </c>
      <c r="F22382" s="37" t="s">
        <v>9</v>
      </c>
    </row>
    <row r="22383">
      <c r="A22383" s="36" t="str">
        <f t="shared" si="1"/>
        <v>Medium Population-Middle Poverty</v>
      </c>
      <c r="B22383" s="35" t="s">
        <v>22402</v>
      </c>
      <c r="C22383" s="37">
        <v>1677.0</v>
      </c>
      <c r="D22383" s="37">
        <v>0.121049493142516</v>
      </c>
      <c r="E22383" s="37" t="s">
        <v>15</v>
      </c>
      <c r="F22383" s="37" t="s">
        <v>10</v>
      </c>
    </row>
    <row r="22384">
      <c r="A22384" s="36" t="str">
        <f t="shared" si="1"/>
        <v>Medium Population-Middle Poverty</v>
      </c>
      <c r="B22384" s="35" t="s">
        <v>22403</v>
      </c>
      <c r="C22384" s="37">
        <v>3369.0</v>
      </c>
      <c r="D22384" s="37">
        <v>0.221430691599881</v>
      </c>
      <c r="E22384" s="37" t="s">
        <v>15</v>
      </c>
      <c r="F22384" s="37" t="s">
        <v>10</v>
      </c>
    </row>
    <row r="22385">
      <c r="A22385" s="36" t="str">
        <f t="shared" si="1"/>
        <v>Medium Population-Middle Poverty</v>
      </c>
      <c r="B22385" s="35" t="s">
        <v>22404</v>
      </c>
      <c r="C22385" s="37">
        <v>1406.0</v>
      </c>
      <c r="D22385" s="37">
        <v>0.317211948790896</v>
      </c>
      <c r="E22385" s="37" t="s">
        <v>15</v>
      </c>
      <c r="F22385" s="37" t="s">
        <v>10</v>
      </c>
    </row>
    <row r="22386">
      <c r="A22386" s="36" t="str">
        <f t="shared" si="1"/>
        <v>Medium Population-Low Poverty</v>
      </c>
      <c r="B22386" s="35" t="s">
        <v>22405</v>
      </c>
      <c r="C22386" s="37">
        <v>3136.0</v>
      </c>
      <c r="D22386" s="37">
        <v>0.0870535714285714</v>
      </c>
      <c r="E22386" s="37" t="s">
        <v>15</v>
      </c>
      <c r="F22386" s="37" t="s">
        <v>9</v>
      </c>
    </row>
    <row r="22387">
      <c r="A22387" s="36" t="str">
        <f t="shared" si="1"/>
        <v>Low Population-Middle Poverty</v>
      </c>
      <c r="B22387" s="35" t="s">
        <v>22406</v>
      </c>
      <c r="C22387" s="37">
        <v>116.0</v>
      </c>
      <c r="D22387" s="37">
        <v>0.137931034482759</v>
      </c>
      <c r="E22387" s="37" t="s">
        <v>16</v>
      </c>
      <c r="F22387" s="37" t="s">
        <v>10</v>
      </c>
    </row>
    <row r="22388">
      <c r="A22388" s="36" t="str">
        <f t="shared" si="1"/>
        <v>Low Population-High Poverty</v>
      </c>
      <c r="B22388" s="35" t="s">
        <v>22407</v>
      </c>
      <c r="C22388" s="37">
        <v>304.0</v>
      </c>
      <c r="D22388" s="37">
        <v>0.470394736842105</v>
      </c>
      <c r="E22388" s="37" t="s">
        <v>16</v>
      </c>
      <c r="F22388" s="37" t="s">
        <v>11</v>
      </c>
    </row>
    <row r="22389">
      <c r="A22389" s="36" t="str">
        <f t="shared" si="1"/>
        <v>Low Population-Low Poverty</v>
      </c>
      <c r="B22389" s="35" t="s">
        <v>22408</v>
      </c>
      <c r="C22389" s="37">
        <v>40.0</v>
      </c>
      <c r="D22389" s="37">
        <v>0.0</v>
      </c>
      <c r="E22389" s="37" t="s">
        <v>16</v>
      </c>
      <c r="F22389" s="37" t="s">
        <v>9</v>
      </c>
    </row>
    <row r="22390">
      <c r="A22390" s="36" t="str">
        <f t="shared" si="1"/>
        <v>Medium Population-Low Poverty</v>
      </c>
      <c r="B22390" s="35" t="s">
        <v>22409</v>
      </c>
      <c r="C22390" s="37">
        <v>561.0</v>
      </c>
      <c r="D22390" s="37">
        <v>0.0</v>
      </c>
      <c r="E22390" s="37" t="s">
        <v>15</v>
      </c>
      <c r="F22390" s="37" t="s">
        <v>9</v>
      </c>
    </row>
    <row r="22391">
      <c r="A22391" s="36" t="str">
        <f t="shared" si="1"/>
        <v>Medium Population-Middle Poverty</v>
      </c>
      <c r="B22391" s="35" t="s">
        <v>22410</v>
      </c>
      <c r="C22391" s="37">
        <v>994.0</v>
      </c>
      <c r="D22391" s="37">
        <v>0.125754527162978</v>
      </c>
      <c r="E22391" s="37" t="s">
        <v>15</v>
      </c>
      <c r="F22391" s="37" t="s">
        <v>10</v>
      </c>
    </row>
    <row r="22392">
      <c r="A22392" s="36" t="str">
        <f t="shared" si="1"/>
        <v>Medium Population-Middle Poverty</v>
      </c>
      <c r="B22392" s="35" t="s">
        <v>22411</v>
      </c>
      <c r="C22392" s="37">
        <v>748.0</v>
      </c>
      <c r="D22392" s="37">
        <v>0.235294117647059</v>
      </c>
      <c r="E22392" s="37" t="s">
        <v>15</v>
      </c>
      <c r="F22392" s="37" t="s">
        <v>10</v>
      </c>
    </row>
    <row r="22393">
      <c r="A22393" s="36" t="str">
        <f t="shared" si="1"/>
        <v>Medium Population-Middle Poverty</v>
      </c>
      <c r="B22393" s="35" t="s">
        <v>22412</v>
      </c>
      <c r="C22393" s="37">
        <v>3140.0</v>
      </c>
      <c r="D22393" s="37">
        <v>0.19171974522293</v>
      </c>
      <c r="E22393" s="37" t="s">
        <v>15</v>
      </c>
      <c r="F22393" s="37" t="s">
        <v>10</v>
      </c>
    </row>
    <row r="22394">
      <c r="A22394" s="36" t="str">
        <f t="shared" si="1"/>
        <v>Low Population-Low Poverty</v>
      </c>
      <c r="B22394" s="35" t="s">
        <v>22413</v>
      </c>
      <c r="C22394" s="37">
        <v>51.0</v>
      </c>
      <c r="D22394" s="37">
        <v>0.0</v>
      </c>
      <c r="E22394" s="37" t="s">
        <v>16</v>
      </c>
      <c r="F22394" s="37" t="s">
        <v>9</v>
      </c>
    </row>
    <row r="22395">
      <c r="A22395" s="36" t="str">
        <f t="shared" si="1"/>
        <v>Medium Population-Middle Poverty</v>
      </c>
      <c r="B22395" s="35" t="s">
        <v>22414</v>
      </c>
      <c r="C22395" s="37">
        <v>8542.0</v>
      </c>
      <c r="D22395" s="37">
        <v>0.21716225708265</v>
      </c>
      <c r="E22395" s="37" t="s">
        <v>15</v>
      </c>
      <c r="F22395" s="37" t="s">
        <v>10</v>
      </c>
    </row>
    <row r="22396">
      <c r="A22396" s="36" t="str">
        <f t="shared" si="1"/>
        <v>High Population-Middle Poverty</v>
      </c>
      <c r="B22396" s="35" t="s">
        <v>22415</v>
      </c>
      <c r="C22396" s="37">
        <v>18569.0</v>
      </c>
      <c r="D22396" s="37">
        <v>0.133286660563304</v>
      </c>
      <c r="E22396" s="37" t="s">
        <v>14</v>
      </c>
      <c r="F22396" s="37" t="s">
        <v>10</v>
      </c>
    </row>
    <row r="22397">
      <c r="A22397" s="36" t="str">
        <f t="shared" si="1"/>
        <v>Medium Population-Middle Poverty</v>
      </c>
      <c r="B22397" s="35" t="s">
        <v>22416</v>
      </c>
      <c r="C22397" s="37">
        <v>1032.0</v>
      </c>
      <c r="D22397" s="37">
        <v>0.165697674418605</v>
      </c>
      <c r="E22397" s="37" t="s">
        <v>15</v>
      </c>
      <c r="F22397" s="37" t="s">
        <v>10</v>
      </c>
    </row>
    <row r="22398">
      <c r="A22398" s="36" t="str">
        <f t="shared" si="1"/>
        <v>Medium Population-Middle Poverty</v>
      </c>
      <c r="B22398" s="35" t="s">
        <v>22417</v>
      </c>
      <c r="C22398" s="37">
        <v>3257.0</v>
      </c>
      <c r="D22398" s="37">
        <v>0.280012281240405</v>
      </c>
      <c r="E22398" s="37" t="s">
        <v>15</v>
      </c>
      <c r="F22398" s="37" t="s">
        <v>10</v>
      </c>
    </row>
    <row r="22399">
      <c r="A22399" s="36" t="str">
        <f t="shared" si="1"/>
        <v>High Population-Low Poverty</v>
      </c>
      <c r="B22399" s="35" t="s">
        <v>22418</v>
      </c>
      <c r="C22399" s="37">
        <v>13093.0</v>
      </c>
      <c r="D22399" s="37">
        <v>0.0783624837699534</v>
      </c>
      <c r="E22399" s="37" t="s">
        <v>14</v>
      </c>
      <c r="F22399" s="37" t="s">
        <v>9</v>
      </c>
    </row>
    <row r="22400">
      <c r="A22400" s="36" t="str">
        <f t="shared" si="1"/>
        <v>Low Population-Middle Poverty</v>
      </c>
      <c r="B22400" s="35" t="s">
        <v>22419</v>
      </c>
      <c r="C22400" s="37">
        <v>80.0</v>
      </c>
      <c r="D22400" s="37">
        <v>0.125</v>
      </c>
      <c r="E22400" s="37" t="s">
        <v>16</v>
      </c>
      <c r="F22400" s="37" t="s">
        <v>10</v>
      </c>
    </row>
    <row r="22401">
      <c r="A22401" s="36" t="str">
        <f t="shared" si="1"/>
        <v>Medium Population-Middle Poverty</v>
      </c>
      <c r="B22401" s="35" t="s">
        <v>22420</v>
      </c>
      <c r="C22401" s="37">
        <v>3011.0</v>
      </c>
      <c r="D22401" s="37">
        <v>0.233809365659249</v>
      </c>
      <c r="E22401" s="37" t="s">
        <v>15</v>
      </c>
      <c r="F22401" s="37" t="s">
        <v>10</v>
      </c>
    </row>
    <row r="22402">
      <c r="A22402" s="36" t="str">
        <f t="shared" si="1"/>
        <v>Medium Population-Middle Poverty</v>
      </c>
      <c r="B22402" s="35" t="s">
        <v>22421</v>
      </c>
      <c r="C22402" s="37">
        <v>8534.0</v>
      </c>
      <c r="D22402" s="37">
        <v>0.30185141785798</v>
      </c>
      <c r="E22402" s="37" t="s">
        <v>15</v>
      </c>
      <c r="F22402" s="37" t="s">
        <v>10</v>
      </c>
    </row>
    <row r="22403">
      <c r="A22403" s="36" t="str">
        <f t="shared" si="1"/>
        <v>Medium Population-Middle Poverty</v>
      </c>
      <c r="B22403" s="35" t="s">
        <v>22422</v>
      </c>
      <c r="C22403" s="37">
        <v>3785.0</v>
      </c>
      <c r="D22403" s="37">
        <v>0.117305151915456</v>
      </c>
      <c r="E22403" s="37" t="s">
        <v>15</v>
      </c>
      <c r="F22403" s="37" t="s">
        <v>10</v>
      </c>
    </row>
    <row r="22404">
      <c r="A22404" s="36" t="str">
        <f t="shared" si="1"/>
        <v>Low Population-Middle Poverty</v>
      </c>
      <c r="B22404" s="35" t="s">
        <v>22423</v>
      </c>
      <c r="C22404" s="37">
        <v>352.0</v>
      </c>
      <c r="D22404" s="37">
        <v>0.232954545454545</v>
      </c>
      <c r="E22404" s="37" t="s">
        <v>16</v>
      </c>
      <c r="F22404" s="37" t="s">
        <v>10</v>
      </c>
    </row>
    <row r="22405">
      <c r="A22405" s="36" t="str">
        <f t="shared" si="1"/>
        <v>Medium Population-Middle Poverty</v>
      </c>
      <c r="B22405" s="35" t="s">
        <v>22424</v>
      </c>
      <c r="C22405" s="37">
        <v>5103.0</v>
      </c>
      <c r="D22405" s="37">
        <v>0.168724279835391</v>
      </c>
      <c r="E22405" s="37" t="s">
        <v>15</v>
      </c>
      <c r="F22405" s="37" t="s">
        <v>10</v>
      </c>
    </row>
    <row r="22406">
      <c r="A22406" s="36" t="str">
        <f t="shared" si="1"/>
        <v>Medium Population-Low Poverty</v>
      </c>
      <c r="B22406" s="35" t="s">
        <v>22425</v>
      </c>
      <c r="C22406" s="37">
        <v>1041.0</v>
      </c>
      <c r="D22406" s="37">
        <v>0.0730067243035543</v>
      </c>
      <c r="E22406" s="37" t="s">
        <v>15</v>
      </c>
      <c r="F22406" s="37" t="s">
        <v>9</v>
      </c>
    </row>
    <row r="22407">
      <c r="A22407" s="36" t="str">
        <f t="shared" si="1"/>
        <v>Low Population-Middle Poverty</v>
      </c>
      <c r="B22407" s="35" t="s">
        <v>22426</v>
      </c>
      <c r="C22407" s="37">
        <v>486.0</v>
      </c>
      <c r="D22407" s="37">
        <v>0.197530864197531</v>
      </c>
      <c r="E22407" s="37" t="s">
        <v>16</v>
      </c>
      <c r="F22407" s="37" t="s">
        <v>10</v>
      </c>
    </row>
    <row r="22408">
      <c r="A22408" s="36" t="str">
        <f t="shared" si="1"/>
        <v>Medium Population-Middle Poverty</v>
      </c>
      <c r="B22408" s="35" t="s">
        <v>22427</v>
      </c>
      <c r="C22408" s="37">
        <v>741.0</v>
      </c>
      <c r="D22408" s="37">
        <v>0.149797570850202</v>
      </c>
      <c r="E22408" s="37" t="s">
        <v>15</v>
      </c>
      <c r="F22408" s="37" t="s">
        <v>10</v>
      </c>
    </row>
    <row r="22409">
      <c r="A22409" s="36" t="str">
        <f t="shared" si="1"/>
        <v>Medium Population-Low Poverty</v>
      </c>
      <c r="B22409" s="35" t="s">
        <v>22428</v>
      </c>
      <c r="C22409" s="37">
        <v>6953.0</v>
      </c>
      <c r="D22409" s="37">
        <v>0.092765712642025</v>
      </c>
      <c r="E22409" s="37" t="s">
        <v>15</v>
      </c>
      <c r="F22409" s="37" t="s">
        <v>9</v>
      </c>
    </row>
    <row r="22410">
      <c r="A22410" s="36" t="str">
        <f t="shared" si="1"/>
        <v>Medium Population-Middle Poverty</v>
      </c>
      <c r="B22410" s="35" t="s">
        <v>22429</v>
      </c>
      <c r="C22410" s="37">
        <v>1439.0</v>
      </c>
      <c r="D22410" s="37">
        <v>0.14593467685893</v>
      </c>
      <c r="E22410" s="37" t="s">
        <v>15</v>
      </c>
      <c r="F22410" s="37" t="s">
        <v>10</v>
      </c>
    </row>
    <row r="22411">
      <c r="A22411" s="36" t="str">
        <f t="shared" si="1"/>
        <v>Low Population-Middle Poverty</v>
      </c>
      <c r="B22411" s="35" t="s">
        <v>22430</v>
      </c>
      <c r="C22411" s="37">
        <v>481.0</v>
      </c>
      <c r="D22411" s="37">
        <v>0.212058212058212</v>
      </c>
      <c r="E22411" s="37" t="s">
        <v>16</v>
      </c>
      <c r="F22411" s="37" t="s">
        <v>10</v>
      </c>
    </row>
    <row r="22412">
      <c r="A22412" s="36" t="str">
        <f t="shared" si="1"/>
        <v>Medium Population-Middle Poverty</v>
      </c>
      <c r="B22412" s="35" t="s">
        <v>22431</v>
      </c>
      <c r="C22412" s="37">
        <v>1058.0</v>
      </c>
      <c r="D22412" s="37">
        <v>0.236294896030246</v>
      </c>
      <c r="E22412" s="37" t="s">
        <v>15</v>
      </c>
      <c r="F22412" s="37" t="s">
        <v>10</v>
      </c>
    </row>
    <row r="22413">
      <c r="A22413" s="36" t="str">
        <f t="shared" si="1"/>
        <v>Low Population-High Poverty</v>
      </c>
      <c r="B22413" s="35" t="s">
        <v>22432</v>
      </c>
      <c r="C22413" s="37">
        <v>412.0</v>
      </c>
      <c r="D22413" s="37">
        <v>0.33495145631068</v>
      </c>
      <c r="E22413" s="37" t="s">
        <v>16</v>
      </c>
      <c r="F22413" s="37" t="s">
        <v>11</v>
      </c>
    </row>
    <row r="22414">
      <c r="A22414" s="36" t="str">
        <f t="shared" si="1"/>
        <v>Medium Population-Middle Poverty</v>
      </c>
      <c r="B22414" s="35" t="s">
        <v>22433</v>
      </c>
      <c r="C22414" s="37">
        <v>1540.0</v>
      </c>
      <c r="D22414" s="37">
        <v>0.146753246753247</v>
      </c>
      <c r="E22414" s="37" t="s">
        <v>15</v>
      </c>
      <c r="F22414" s="37" t="s">
        <v>10</v>
      </c>
    </row>
    <row r="22415">
      <c r="A22415" s="36" t="str">
        <f t="shared" si="1"/>
        <v>Low Population-Middle Poverty</v>
      </c>
      <c r="B22415" s="35" t="s">
        <v>22434</v>
      </c>
      <c r="C22415" s="37">
        <v>78.0</v>
      </c>
      <c r="D22415" s="37">
        <v>0.282051282051282</v>
      </c>
      <c r="E22415" s="37" t="s">
        <v>16</v>
      </c>
      <c r="F22415" s="37" t="s">
        <v>10</v>
      </c>
    </row>
    <row r="22416">
      <c r="A22416" s="36" t="str">
        <f t="shared" si="1"/>
        <v>Medium Population-Middle Poverty</v>
      </c>
      <c r="B22416" s="35" t="s">
        <v>22435</v>
      </c>
      <c r="C22416" s="37">
        <v>1764.0</v>
      </c>
      <c r="D22416" s="37">
        <v>0.125850340136054</v>
      </c>
      <c r="E22416" s="37" t="s">
        <v>15</v>
      </c>
      <c r="F22416" s="37" t="s">
        <v>10</v>
      </c>
    </row>
    <row r="22417">
      <c r="A22417" s="36" t="str">
        <f t="shared" si="1"/>
        <v>Low Population-High Poverty</v>
      </c>
      <c r="B22417" s="35" t="s">
        <v>22436</v>
      </c>
      <c r="C22417" s="37">
        <v>473.0</v>
      </c>
      <c r="D22417" s="37">
        <v>0.346723044397463</v>
      </c>
      <c r="E22417" s="37" t="s">
        <v>16</v>
      </c>
      <c r="F22417" s="37" t="s">
        <v>11</v>
      </c>
    </row>
    <row r="22418">
      <c r="A22418" s="36" t="str">
        <f t="shared" si="1"/>
        <v>Medium Population-Middle Poverty</v>
      </c>
      <c r="B22418" s="35" t="s">
        <v>22437</v>
      </c>
      <c r="C22418" s="37">
        <v>2558.0</v>
      </c>
      <c r="D22418" s="37">
        <v>0.222048475371384</v>
      </c>
      <c r="E22418" s="37" t="s">
        <v>15</v>
      </c>
      <c r="F22418" s="37" t="s">
        <v>10</v>
      </c>
    </row>
    <row r="22419">
      <c r="A22419" s="36" t="str">
        <f t="shared" si="1"/>
        <v>Medium Population-Middle Poverty</v>
      </c>
      <c r="B22419" s="35" t="s">
        <v>22438</v>
      </c>
      <c r="C22419" s="37">
        <v>3371.0</v>
      </c>
      <c r="D22419" s="37">
        <v>0.180955206170276</v>
      </c>
      <c r="E22419" s="37" t="s">
        <v>15</v>
      </c>
      <c r="F22419" s="37" t="s">
        <v>10</v>
      </c>
    </row>
    <row r="22420">
      <c r="A22420" s="36" t="str">
        <f t="shared" si="1"/>
        <v>Medium Population-Low Poverty</v>
      </c>
      <c r="B22420" s="35" t="s">
        <v>22439</v>
      </c>
      <c r="C22420" s="37">
        <v>1312.0</v>
      </c>
      <c r="D22420" s="37">
        <v>0.0899390243902439</v>
      </c>
      <c r="E22420" s="37" t="s">
        <v>15</v>
      </c>
      <c r="F22420" s="37" t="s">
        <v>9</v>
      </c>
    </row>
    <row r="22421">
      <c r="A22421" s="36" t="str">
        <f t="shared" si="1"/>
        <v>Medium Population-Middle Poverty</v>
      </c>
      <c r="B22421" s="35" t="s">
        <v>22440</v>
      </c>
      <c r="C22421" s="37">
        <v>1762.0</v>
      </c>
      <c r="D22421" s="37">
        <v>0.164585698070375</v>
      </c>
      <c r="E22421" s="37" t="s">
        <v>15</v>
      </c>
      <c r="F22421" s="37" t="s">
        <v>10</v>
      </c>
    </row>
    <row r="22422">
      <c r="A22422" s="36" t="str">
        <f t="shared" si="1"/>
        <v>Medium Population-Middle Poverty</v>
      </c>
      <c r="B22422" s="35" t="s">
        <v>22441</v>
      </c>
      <c r="C22422" s="37">
        <v>655.0</v>
      </c>
      <c r="D22422" s="37">
        <v>0.100763358778626</v>
      </c>
      <c r="E22422" s="37" t="s">
        <v>15</v>
      </c>
      <c r="F22422" s="37" t="s">
        <v>10</v>
      </c>
    </row>
    <row r="22423">
      <c r="A22423" s="36" t="str">
        <f t="shared" si="1"/>
        <v>Medium Population-Middle Poverty</v>
      </c>
      <c r="B22423" s="35" t="s">
        <v>22442</v>
      </c>
      <c r="C22423" s="37">
        <v>1117.0</v>
      </c>
      <c r="D22423" s="37">
        <v>0.191584601611459</v>
      </c>
      <c r="E22423" s="37" t="s">
        <v>15</v>
      </c>
      <c r="F22423" s="37" t="s">
        <v>10</v>
      </c>
    </row>
    <row r="22424">
      <c r="A22424" s="36" t="str">
        <f t="shared" si="1"/>
        <v>High Population-Middle Poverty</v>
      </c>
      <c r="B22424" s="35" t="s">
        <v>22443</v>
      </c>
      <c r="C22424" s="37">
        <v>24554.0</v>
      </c>
      <c r="D22424" s="37">
        <v>0.211045043577421</v>
      </c>
      <c r="E22424" s="37" t="s">
        <v>14</v>
      </c>
      <c r="F22424" s="37" t="s">
        <v>10</v>
      </c>
    </row>
    <row r="22425">
      <c r="A22425" s="36" t="str">
        <f t="shared" si="1"/>
        <v>Low Population-Impoverished</v>
      </c>
      <c r="B22425" s="35" t="s">
        <v>22444</v>
      </c>
      <c r="C22425" s="37">
        <v>437.0</v>
      </c>
      <c r="D22425" s="37">
        <v>0.640732265446224</v>
      </c>
      <c r="E22425" s="37" t="s">
        <v>16</v>
      </c>
      <c r="F22425" s="37" t="s">
        <v>12</v>
      </c>
    </row>
    <row r="22426">
      <c r="A22426" s="36" t="str">
        <f t="shared" si="1"/>
        <v>Low Population-Middle Poverty</v>
      </c>
      <c r="B22426" s="35" t="s">
        <v>22445</v>
      </c>
      <c r="C22426" s="37">
        <v>459.0</v>
      </c>
      <c r="D22426" s="37">
        <v>0.252723311546841</v>
      </c>
      <c r="E22426" s="37" t="s">
        <v>16</v>
      </c>
      <c r="F22426" s="37" t="s">
        <v>10</v>
      </c>
    </row>
    <row r="22427">
      <c r="A22427" s="36" t="str">
        <f t="shared" si="1"/>
        <v>Medium Population-Middle Poverty</v>
      </c>
      <c r="B22427" s="35" t="s">
        <v>22446</v>
      </c>
      <c r="C22427" s="37">
        <v>1684.0</v>
      </c>
      <c r="D22427" s="37">
        <v>0.142517814726841</v>
      </c>
      <c r="E22427" s="37" t="s">
        <v>15</v>
      </c>
      <c r="F22427" s="37" t="s">
        <v>10</v>
      </c>
    </row>
    <row r="22428">
      <c r="A22428" s="36" t="str">
        <f t="shared" si="1"/>
        <v>Medium Population-Low Poverty</v>
      </c>
      <c r="B22428" s="35" t="s">
        <v>22447</v>
      </c>
      <c r="C22428" s="37">
        <v>8410.0</v>
      </c>
      <c r="D22428" s="37">
        <v>0.0664684898929845</v>
      </c>
      <c r="E22428" s="37" t="s">
        <v>15</v>
      </c>
      <c r="F22428" s="37" t="s">
        <v>9</v>
      </c>
    </row>
    <row r="22429">
      <c r="A22429" s="36" t="str">
        <f t="shared" si="1"/>
        <v>Low Population-Low Poverty</v>
      </c>
      <c r="B22429" s="35" t="s">
        <v>22448</v>
      </c>
      <c r="C22429" s="37">
        <v>117.0</v>
      </c>
      <c r="D22429" s="37">
        <v>0.0598290598290598</v>
      </c>
      <c r="E22429" s="37" t="s">
        <v>16</v>
      </c>
      <c r="F22429" s="37" t="s">
        <v>9</v>
      </c>
    </row>
    <row r="22430">
      <c r="A22430" s="36" t="str">
        <f t="shared" si="1"/>
        <v>Low Population-Impoverished</v>
      </c>
      <c r="B22430" s="35" t="s">
        <v>22449</v>
      </c>
      <c r="C22430" s="37">
        <v>16.0</v>
      </c>
      <c r="D22430" s="37">
        <v>1.0</v>
      </c>
      <c r="E22430" s="37" t="s">
        <v>16</v>
      </c>
      <c r="F22430" s="37" t="s">
        <v>12</v>
      </c>
    </row>
    <row r="22431">
      <c r="A22431" s="36" t="str">
        <f t="shared" si="1"/>
        <v>Medium Population-Middle Poverty</v>
      </c>
      <c r="B22431" s="35" t="s">
        <v>22450</v>
      </c>
      <c r="C22431" s="37">
        <v>4918.0</v>
      </c>
      <c r="D22431" s="37">
        <v>0.193574623830826</v>
      </c>
      <c r="E22431" s="37" t="s">
        <v>15</v>
      </c>
      <c r="F22431" s="37" t="s">
        <v>10</v>
      </c>
    </row>
    <row r="22432">
      <c r="A22432" s="36" t="str">
        <f t="shared" si="1"/>
        <v>Medium Population-Middle Poverty</v>
      </c>
      <c r="B22432" s="35" t="s">
        <v>22451</v>
      </c>
      <c r="C22432" s="37">
        <v>2230.0</v>
      </c>
      <c r="D22432" s="37">
        <v>0.188340807174888</v>
      </c>
      <c r="E22432" s="37" t="s">
        <v>15</v>
      </c>
      <c r="F22432" s="37" t="s">
        <v>10</v>
      </c>
    </row>
    <row r="22433">
      <c r="A22433" s="36" t="str">
        <f t="shared" si="1"/>
        <v>Medium Population-Middle Poverty</v>
      </c>
      <c r="B22433" s="35" t="s">
        <v>22452</v>
      </c>
      <c r="C22433" s="37">
        <v>1551.0</v>
      </c>
      <c r="D22433" s="37">
        <v>0.134107027724049</v>
      </c>
      <c r="E22433" s="37" t="s">
        <v>15</v>
      </c>
      <c r="F22433" s="37" t="s">
        <v>10</v>
      </c>
    </row>
    <row r="22434">
      <c r="A22434" s="36" t="str">
        <f t="shared" si="1"/>
        <v>Low Population-Middle Poverty</v>
      </c>
      <c r="B22434" s="35" t="s">
        <v>22453</v>
      </c>
      <c r="C22434" s="37">
        <v>406.0</v>
      </c>
      <c r="D22434" s="37">
        <v>0.130541871921182</v>
      </c>
      <c r="E22434" s="37" t="s">
        <v>16</v>
      </c>
      <c r="F22434" s="37" t="s">
        <v>10</v>
      </c>
    </row>
    <row r="22435">
      <c r="A22435" s="36" t="str">
        <f t="shared" si="1"/>
        <v>Medium Population-Middle Poverty</v>
      </c>
      <c r="B22435" s="35" t="s">
        <v>22454</v>
      </c>
      <c r="C22435" s="37">
        <v>1657.0</v>
      </c>
      <c r="D22435" s="37">
        <v>0.23838261919131</v>
      </c>
      <c r="E22435" s="37" t="s">
        <v>15</v>
      </c>
      <c r="F22435" s="37" t="s">
        <v>10</v>
      </c>
    </row>
    <row r="22436">
      <c r="A22436" s="36" t="str">
        <f t="shared" si="1"/>
        <v>Medium Population-Middle Poverty</v>
      </c>
      <c r="B22436" s="35" t="s">
        <v>22455</v>
      </c>
      <c r="C22436" s="37">
        <v>929.0</v>
      </c>
      <c r="D22436" s="37">
        <v>0.326157158234661</v>
      </c>
      <c r="E22436" s="37" t="s">
        <v>15</v>
      </c>
      <c r="F22436" s="37" t="s">
        <v>10</v>
      </c>
    </row>
    <row r="22437">
      <c r="A22437" s="36" t="str">
        <f t="shared" si="1"/>
        <v>Medium Population-Middle Poverty</v>
      </c>
      <c r="B22437" s="35" t="s">
        <v>22456</v>
      </c>
      <c r="C22437" s="37">
        <v>4690.0</v>
      </c>
      <c r="D22437" s="37">
        <v>0.235394456289979</v>
      </c>
      <c r="E22437" s="37" t="s">
        <v>15</v>
      </c>
      <c r="F22437" s="37" t="s">
        <v>10</v>
      </c>
    </row>
    <row r="22438">
      <c r="A22438" s="36" t="str">
        <f t="shared" si="1"/>
        <v>Medium Population-Middle Poverty</v>
      </c>
      <c r="B22438" s="35" t="s">
        <v>22457</v>
      </c>
      <c r="C22438" s="37">
        <v>6336.0</v>
      </c>
      <c r="D22438" s="37">
        <v>0.198232323232323</v>
      </c>
      <c r="E22438" s="37" t="s">
        <v>15</v>
      </c>
      <c r="F22438" s="37" t="s">
        <v>10</v>
      </c>
    </row>
    <row r="22439">
      <c r="A22439" s="36" t="str">
        <f t="shared" si="1"/>
        <v>High Population-Middle Poverty</v>
      </c>
      <c r="B22439" s="35" t="s">
        <v>22458</v>
      </c>
      <c r="C22439" s="37">
        <v>43339.0</v>
      </c>
      <c r="D22439" s="37">
        <v>0.230577539860172</v>
      </c>
      <c r="E22439" s="37" t="s">
        <v>14</v>
      </c>
      <c r="F22439" s="37" t="s">
        <v>10</v>
      </c>
    </row>
    <row r="22440">
      <c r="A22440" s="36" t="str">
        <f t="shared" si="1"/>
        <v>High Population-Middle Poverty</v>
      </c>
      <c r="B22440" s="35" t="s">
        <v>22459</v>
      </c>
      <c r="C22440" s="37">
        <v>40177.0</v>
      </c>
      <c r="D22440" s="37">
        <v>0.227244443338228</v>
      </c>
      <c r="E22440" s="37" t="s">
        <v>14</v>
      </c>
      <c r="F22440" s="37" t="s">
        <v>10</v>
      </c>
    </row>
    <row r="22441">
      <c r="A22441" s="36" t="str">
        <f t="shared" si="1"/>
        <v>High Population-Middle Poverty</v>
      </c>
      <c r="B22441" s="35" t="s">
        <v>22460</v>
      </c>
      <c r="C22441" s="37">
        <v>37332.0</v>
      </c>
      <c r="D22441" s="37">
        <v>0.138996035572699</v>
      </c>
      <c r="E22441" s="37" t="s">
        <v>14</v>
      </c>
      <c r="F22441" s="37" t="s">
        <v>10</v>
      </c>
    </row>
    <row r="22442">
      <c r="A22442" s="36" t="str">
        <f t="shared" si="1"/>
        <v>High Population-Impoverished</v>
      </c>
      <c r="B22442" s="35" t="s">
        <v>22461</v>
      </c>
      <c r="C22442" s="37">
        <v>11225.0</v>
      </c>
      <c r="D22442" s="37">
        <v>0.509309576837417</v>
      </c>
      <c r="E22442" s="37" t="s">
        <v>14</v>
      </c>
      <c r="F22442" s="37" t="s">
        <v>12</v>
      </c>
    </row>
    <row r="22443">
      <c r="A22443" s="36" t="str">
        <f t="shared" si="1"/>
        <v>High Population-Middle Poverty</v>
      </c>
      <c r="B22443" s="35" t="s">
        <v>22462</v>
      </c>
      <c r="C22443" s="37">
        <v>53106.0</v>
      </c>
      <c r="D22443" s="37">
        <v>0.220747184875532</v>
      </c>
      <c r="E22443" s="37" t="s">
        <v>14</v>
      </c>
      <c r="F22443" s="37" t="s">
        <v>10</v>
      </c>
    </row>
    <row r="22444">
      <c r="A22444" s="36" t="str">
        <f t="shared" si="1"/>
        <v>High Population-Low Poverty</v>
      </c>
      <c r="B22444" s="35" t="s">
        <v>22463</v>
      </c>
      <c r="C22444" s="37">
        <v>11411.0</v>
      </c>
      <c r="D22444" s="37">
        <v>0.0476732976952064</v>
      </c>
      <c r="E22444" s="37" t="s">
        <v>14</v>
      </c>
      <c r="F22444" s="37" t="s">
        <v>9</v>
      </c>
    </row>
    <row r="22445">
      <c r="A22445" s="36" t="str">
        <f t="shared" si="1"/>
        <v>High Population-Low Poverty</v>
      </c>
      <c r="B22445" s="35" t="s">
        <v>22464</v>
      </c>
      <c r="C22445" s="37">
        <v>22657.0</v>
      </c>
      <c r="D22445" s="37">
        <v>0.0604669638522311</v>
      </c>
      <c r="E22445" s="37" t="s">
        <v>14</v>
      </c>
      <c r="F22445" s="37" t="s">
        <v>9</v>
      </c>
    </row>
    <row r="22446">
      <c r="A22446" s="36" t="str">
        <f t="shared" si="1"/>
        <v>High Population-Middle Poverty</v>
      </c>
      <c r="B22446" s="35" t="s">
        <v>22465</v>
      </c>
      <c r="C22446" s="37">
        <v>11907.0</v>
      </c>
      <c r="D22446" s="37">
        <v>0.176114890400605</v>
      </c>
      <c r="E22446" s="37" t="s">
        <v>14</v>
      </c>
      <c r="F22446" s="37" t="s">
        <v>10</v>
      </c>
    </row>
    <row r="22447">
      <c r="A22447" s="36" t="str">
        <f t="shared" si="1"/>
        <v>Medium Population-Low Poverty</v>
      </c>
      <c r="B22447" s="35" t="s">
        <v>22466</v>
      </c>
      <c r="C22447" s="37">
        <v>7179.0</v>
      </c>
      <c r="D22447" s="37">
        <v>0.0702047638946929</v>
      </c>
      <c r="E22447" s="37" t="s">
        <v>15</v>
      </c>
      <c r="F22447" s="37" t="s">
        <v>9</v>
      </c>
    </row>
    <row r="22448">
      <c r="A22448" s="36" t="str">
        <f t="shared" si="1"/>
        <v>Medium Population-Low Poverty</v>
      </c>
      <c r="B22448" s="35" t="s">
        <v>22467</v>
      </c>
      <c r="C22448" s="37">
        <v>7047.0</v>
      </c>
      <c r="D22448" s="37">
        <v>0.0719455087271179</v>
      </c>
      <c r="E22448" s="37" t="s">
        <v>15</v>
      </c>
      <c r="F22448" s="37" t="s">
        <v>9</v>
      </c>
    </row>
    <row r="22449">
      <c r="A22449" s="36" t="str">
        <f t="shared" si="1"/>
        <v>Low Population-Middle Poverty</v>
      </c>
      <c r="B22449" s="35" t="s">
        <v>22468</v>
      </c>
      <c r="C22449" s="37">
        <v>214.0</v>
      </c>
      <c r="D22449" s="37">
        <v>0.14018691588785</v>
      </c>
      <c r="E22449" s="37" t="s">
        <v>16</v>
      </c>
      <c r="F22449" s="37" t="s">
        <v>10</v>
      </c>
    </row>
    <row r="22450">
      <c r="A22450" s="36" t="str">
        <f t="shared" si="1"/>
        <v>Medium Population-Middle Poverty</v>
      </c>
      <c r="B22450" s="35" t="s">
        <v>22469</v>
      </c>
      <c r="C22450" s="37">
        <v>762.0</v>
      </c>
      <c r="D22450" s="37">
        <v>0.119422572178478</v>
      </c>
      <c r="E22450" s="37" t="s">
        <v>15</v>
      </c>
      <c r="F22450" s="37" t="s">
        <v>10</v>
      </c>
    </row>
    <row r="22451">
      <c r="A22451" s="36" t="str">
        <f t="shared" si="1"/>
        <v>High Population-Low Poverty</v>
      </c>
      <c r="B22451" s="35" t="s">
        <v>22470</v>
      </c>
      <c r="C22451" s="37">
        <v>11418.0</v>
      </c>
      <c r="D22451" s="37">
        <v>0.0833771238395516</v>
      </c>
      <c r="E22451" s="37" t="s">
        <v>14</v>
      </c>
      <c r="F22451" s="37" t="s">
        <v>9</v>
      </c>
    </row>
    <row r="22452">
      <c r="A22452" s="36" t="str">
        <f t="shared" si="1"/>
        <v>Medium Population-Low Poverty</v>
      </c>
      <c r="B22452" s="35" t="s">
        <v>22471</v>
      </c>
      <c r="C22452" s="37">
        <v>2334.0</v>
      </c>
      <c r="D22452" s="37">
        <v>0.00728363324764353</v>
      </c>
      <c r="E22452" s="37" t="s">
        <v>15</v>
      </c>
      <c r="F22452" s="37" t="s">
        <v>9</v>
      </c>
    </row>
    <row r="22453">
      <c r="A22453" s="36" t="str">
        <f t="shared" si="1"/>
        <v>Low Population-Low Poverty</v>
      </c>
      <c r="B22453" s="35" t="s">
        <v>22472</v>
      </c>
      <c r="C22453" s="37">
        <v>123.0</v>
      </c>
      <c r="D22453" s="37">
        <v>0.0</v>
      </c>
      <c r="E22453" s="37" t="s">
        <v>16</v>
      </c>
      <c r="F22453" s="37" t="s">
        <v>9</v>
      </c>
    </row>
    <row r="22454">
      <c r="A22454" s="36" t="str">
        <f t="shared" si="1"/>
        <v>Medium Population-Middle Poverty</v>
      </c>
      <c r="B22454" s="35" t="s">
        <v>22473</v>
      </c>
      <c r="C22454" s="37">
        <v>841.0</v>
      </c>
      <c r="D22454" s="37">
        <v>0.205707491082045</v>
      </c>
      <c r="E22454" s="37" t="s">
        <v>15</v>
      </c>
      <c r="F22454" s="37" t="s">
        <v>10</v>
      </c>
    </row>
    <row r="22455">
      <c r="A22455" s="36" t="str">
        <f t="shared" si="1"/>
        <v>Low Population-High Poverty</v>
      </c>
      <c r="B22455" s="35" t="s">
        <v>22474</v>
      </c>
      <c r="C22455" s="37">
        <v>417.0</v>
      </c>
      <c r="D22455" s="37">
        <v>0.333333333333333</v>
      </c>
      <c r="E22455" s="37" t="s">
        <v>16</v>
      </c>
      <c r="F22455" s="37" t="s">
        <v>11</v>
      </c>
    </row>
    <row r="22456">
      <c r="A22456" s="36" t="str">
        <f t="shared" si="1"/>
        <v>Low Population-Middle Poverty</v>
      </c>
      <c r="B22456" s="35" t="s">
        <v>22475</v>
      </c>
      <c r="C22456" s="37">
        <v>380.0</v>
      </c>
      <c r="D22456" s="37">
        <v>0.155263157894737</v>
      </c>
      <c r="E22456" s="37" t="s">
        <v>16</v>
      </c>
      <c r="F22456" s="37" t="s">
        <v>10</v>
      </c>
    </row>
    <row r="22457">
      <c r="A22457" s="36" t="str">
        <f t="shared" si="1"/>
        <v>Medium Population-Low Poverty</v>
      </c>
      <c r="B22457" s="35" t="s">
        <v>22476</v>
      </c>
      <c r="C22457" s="37">
        <v>6113.0</v>
      </c>
      <c r="D22457" s="37">
        <v>0.0651071486994929</v>
      </c>
      <c r="E22457" s="37" t="s">
        <v>15</v>
      </c>
      <c r="F22457" s="37" t="s">
        <v>9</v>
      </c>
    </row>
    <row r="22458">
      <c r="A22458" s="36" t="str">
        <f t="shared" si="1"/>
        <v>Low Population-High Poverty</v>
      </c>
      <c r="B22458" s="35" t="s">
        <v>22477</v>
      </c>
      <c r="C22458" s="37">
        <v>380.0</v>
      </c>
      <c r="D22458" s="37">
        <v>0.376315789473684</v>
      </c>
      <c r="E22458" s="37" t="s">
        <v>16</v>
      </c>
      <c r="F22458" s="37" t="s">
        <v>11</v>
      </c>
    </row>
    <row r="22459">
      <c r="A22459" s="36" t="str">
        <f t="shared" si="1"/>
        <v>Medium Population-Low Poverty</v>
      </c>
      <c r="B22459" s="35" t="s">
        <v>22478</v>
      </c>
      <c r="C22459" s="37">
        <v>1571.0</v>
      </c>
      <c r="D22459" s="37">
        <v>0.0464672183322724</v>
      </c>
      <c r="E22459" s="37" t="s">
        <v>15</v>
      </c>
      <c r="F22459" s="37" t="s">
        <v>9</v>
      </c>
    </row>
    <row r="22460">
      <c r="A22460" s="36" t="str">
        <f t="shared" si="1"/>
        <v>Medium Population-Low Poverty</v>
      </c>
      <c r="B22460" s="35" t="s">
        <v>22479</v>
      </c>
      <c r="C22460" s="37">
        <v>2658.0</v>
      </c>
      <c r="D22460" s="37">
        <v>0.0432656132430399</v>
      </c>
      <c r="E22460" s="37" t="s">
        <v>15</v>
      </c>
      <c r="F22460" s="37" t="s">
        <v>9</v>
      </c>
    </row>
    <row r="22461">
      <c r="A22461" s="36" t="str">
        <f t="shared" si="1"/>
        <v>Medium Population-Middle Poverty</v>
      </c>
      <c r="B22461" s="35" t="s">
        <v>22480</v>
      </c>
      <c r="C22461" s="37">
        <v>1148.0</v>
      </c>
      <c r="D22461" s="37">
        <v>0.108885017421603</v>
      </c>
      <c r="E22461" s="37" t="s">
        <v>15</v>
      </c>
      <c r="F22461" s="37" t="s">
        <v>10</v>
      </c>
    </row>
    <row r="22462">
      <c r="A22462" s="36" t="str">
        <f t="shared" si="1"/>
        <v>Medium Population-Middle Poverty</v>
      </c>
      <c r="B22462" s="35" t="s">
        <v>22481</v>
      </c>
      <c r="C22462" s="37">
        <v>664.0</v>
      </c>
      <c r="D22462" s="37">
        <v>0.281626506024096</v>
      </c>
      <c r="E22462" s="37" t="s">
        <v>15</v>
      </c>
      <c r="F22462" s="37" t="s">
        <v>10</v>
      </c>
    </row>
    <row r="22463">
      <c r="A22463" s="36" t="str">
        <f t="shared" si="1"/>
        <v>Medium Population-Low Poverty</v>
      </c>
      <c r="B22463" s="35" t="s">
        <v>22482</v>
      </c>
      <c r="C22463" s="37">
        <v>7833.0</v>
      </c>
      <c r="D22463" s="37">
        <v>0.0741733690795353</v>
      </c>
      <c r="E22463" s="37" t="s">
        <v>15</v>
      </c>
      <c r="F22463" s="37" t="s">
        <v>9</v>
      </c>
    </row>
    <row r="22464">
      <c r="A22464" s="36" t="str">
        <f t="shared" si="1"/>
        <v>Low Population-Low Poverty</v>
      </c>
      <c r="B22464" s="35" t="s">
        <v>22483</v>
      </c>
      <c r="C22464" s="37">
        <v>459.0</v>
      </c>
      <c r="D22464" s="37">
        <v>0.0522875816993464</v>
      </c>
      <c r="E22464" s="37" t="s">
        <v>16</v>
      </c>
      <c r="F22464" s="37" t="s">
        <v>9</v>
      </c>
    </row>
    <row r="22465">
      <c r="A22465" s="36" t="str">
        <f t="shared" si="1"/>
        <v>Medium Population-Middle Poverty</v>
      </c>
      <c r="B22465" s="35" t="s">
        <v>22484</v>
      </c>
      <c r="C22465" s="37">
        <v>5285.0</v>
      </c>
      <c r="D22465" s="37">
        <v>0.113150425733207</v>
      </c>
      <c r="E22465" s="37" t="s">
        <v>15</v>
      </c>
      <c r="F22465" s="37" t="s">
        <v>10</v>
      </c>
    </row>
    <row r="22466">
      <c r="A22466" s="36" t="str">
        <f t="shared" si="1"/>
        <v>High Population-Low Poverty</v>
      </c>
      <c r="B22466" s="35" t="s">
        <v>22485</v>
      </c>
      <c r="C22466" s="37">
        <v>23235.0</v>
      </c>
      <c r="D22466" s="37">
        <v>0.0534538411878631</v>
      </c>
      <c r="E22466" s="37" t="s">
        <v>14</v>
      </c>
      <c r="F22466" s="37" t="s">
        <v>9</v>
      </c>
    </row>
    <row r="22467">
      <c r="A22467" s="36" t="str">
        <f t="shared" si="1"/>
        <v>Medium Population-Middle Poverty</v>
      </c>
      <c r="B22467" s="35" t="s">
        <v>22486</v>
      </c>
      <c r="C22467" s="37">
        <v>4808.0</v>
      </c>
      <c r="D22467" s="37">
        <v>0.143718801996672</v>
      </c>
      <c r="E22467" s="37" t="s">
        <v>15</v>
      </c>
      <c r="F22467" s="37" t="s">
        <v>10</v>
      </c>
    </row>
    <row r="22468">
      <c r="A22468" s="36" t="str">
        <f t="shared" si="1"/>
        <v>Medium Population-Low Poverty</v>
      </c>
      <c r="B22468" s="35" t="s">
        <v>22487</v>
      </c>
      <c r="C22468" s="37">
        <v>735.0</v>
      </c>
      <c r="D22468" s="37">
        <v>0.0394557823129252</v>
      </c>
      <c r="E22468" s="37" t="s">
        <v>15</v>
      </c>
      <c r="F22468" s="37" t="s">
        <v>9</v>
      </c>
    </row>
    <row r="22469">
      <c r="A22469" s="36" t="str">
        <f t="shared" si="1"/>
        <v>Medium Population-Middle Poverty</v>
      </c>
      <c r="B22469" s="35" t="s">
        <v>22488</v>
      </c>
      <c r="C22469" s="37">
        <v>661.0</v>
      </c>
      <c r="D22469" s="37">
        <v>0.110438729198185</v>
      </c>
      <c r="E22469" s="37" t="s">
        <v>15</v>
      </c>
      <c r="F22469" s="37" t="s">
        <v>10</v>
      </c>
    </row>
    <row r="22470">
      <c r="A22470" s="36" t="str">
        <f t="shared" si="1"/>
        <v>Medium Population-Middle Poverty</v>
      </c>
      <c r="B22470" s="35" t="s">
        <v>22489</v>
      </c>
      <c r="C22470" s="37">
        <v>577.0</v>
      </c>
      <c r="D22470" s="37">
        <v>0.204506065857886</v>
      </c>
      <c r="E22470" s="37" t="s">
        <v>15</v>
      </c>
      <c r="F22470" s="37" t="s">
        <v>10</v>
      </c>
    </row>
    <row r="22471">
      <c r="A22471" s="36" t="str">
        <f t="shared" si="1"/>
        <v>Medium Population-Middle Poverty</v>
      </c>
      <c r="B22471" s="35" t="s">
        <v>22490</v>
      </c>
      <c r="C22471" s="37">
        <v>3124.0</v>
      </c>
      <c r="D22471" s="37">
        <v>0.221510883482714</v>
      </c>
      <c r="E22471" s="37" t="s">
        <v>15</v>
      </c>
      <c r="F22471" s="37" t="s">
        <v>10</v>
      </c>
    </row>
    <row r="22472">
      <c r="A22472" s="36" t="str">
        <f t="shared" si="1"/>
        <v>Medium Population-Low Poverty</v>
      </c>
      <c r="B22472" s="35" t="s">
        <v>22491</v>
      </c>
      <c r="C22472" s="37">
        <v>670.0</v>
      </c>
      <c r="D22472" s="37">
        <v>0.0253731343283582</v>
      </c>
      <c r="E22472" s="37" t="s">
        <v>15</v>
      </c>
      <c r="F22472" s="37" t="s">
        <v>9</v>
      </c>
    </row>
    <row r="22473">
      <c r="A22473" s="36" t="str">
        <f t="shared" si="1"/>
        <v>Medium Population-Low Poverty</v>
      </c>
      <c r="B22473" s="35" t="s">
        <v>22492</v>
      </c>
      <c r="C22473" s="37">
        <v>734.0</v>
      </c>
      <c r="D22473" s="37">
        <v>0.0912806539509537</v>
      </c>
      <c r="E22473" s="37" t="s">
        <v>15</v>
      </c>
      <c r="F22473" s="37" t="s">
        <v>9</v>
      </c>
    </row>
    <row r="22474">
      <c r="A22474" s="36" t="str">
        <f t="shared" si="1"/>
        <v>Medium Population-Low Poverty</v>
      </c>
      <c r="B22474" s="35" t="s">
        <v>22493</v>
      </c>
      <c r="C22474" s="37">
        <v>8758.0</v>
      </c>
      <c r="D22474" s="37">
        <v>0.0388216487782599</v>
      </c>
      <c r="E22474" s="37" t="s">
        <v>15</v>
      </c>
      <c r="F22474" s="37" t="s">
        <v>9</v>
      </c>
    </row>
    <row r="22475">
      <c r="A22475" s="36" t="str">
        <f t="shared" si="1"/>
        <v>High Population-Middle Poverty</v>
      </c>
      <c r="B22475" s="35" t="s">
        <v>22494</v>
      </c>
      <c r="C22475" s="37">
        <v>24521.0</v>
      </c>
      <c r="D22475" s="37">
        <v>0.309122792708291</v>
      </c>
      <c r="E22475" s="37" t="s">
        <v>14</v>
      </c>
      <c r="F22475" s="37" t="s">
        <v>10</v>
      </c>
    </row>
    <row r="22476">
      <c r="A22476" s="36" t="str">
        <f t="shared" si="1"/>
        <v>High Population-Middle Poverty</v>
      </c>
      <c r="B22476" s="35" t="s">
        <v>22495</v>
      </c>
      <c r="C22476" s="37">
        <v>18542.0</v>
      </c>
      <c r="D22476" s="37">
        <v>0.235141840146694</v>
      </c>
      <c r="E22476" s="37" t="s">
        <v>14</v>
      </c>
      <c r="F22476" s="37" t="s">
        <v>10</v>
      </c>
    </row>
    <row r="22477">
      <c r="A22477" s="36" t="str">
        <f t="shared" si="1"/>
        <v>High Population-Middle Poverty</v>
      </c>
      <c r="B22477" s="35" t="s">
        <v>22496</v>
      </c>
      <c r="C22477" s="37">
        <v>19756.0</v>
      </c>
      <c r="D22477" s="37">
        <v>0.196092326381859</v>
      </c>
      <c r="E22477" s="37" t="s">
        <v>14</v>
      </c>
      <c r="F22477" s="37" t="s">
        <v>10</v>
      </c>
    </row>
    <row r="22478">
      <c r="A22478" s="36" t="str">
        <f t="shared" si="1"/>
        <v>High Population-Middle Poverty</v>
      </c>
      <c r="B22478" s="35" t="s">
        <v>22497</v>
      </c>
      <c r="C22478" s="37">
        <v>33848.0</v>
      </c>
      <c r="D22478" s="37">
        <v>0.131617820846136</v>
      </c>
      <c r="E22478" s="37" t="s">
        <v>14</v>
      </c>
      <c r="F22478" s="37" t="s">
        <v>10</v>
      </c>
    </row>
    <row r="22479">
      <c r="A22479" s="36" t="str">
        <f t="shared" si="1"/>
        <v>High Population-Middle Poverty</v>
      </c>
      <c r="B22479" s="35" t="s">
        <v>22498</v>
      </c>
      <c r="C22479" s="37">
        <v>30628.0</v>
      </c>
      <c r="D22479" s="37">
        <v>0.118225153454355</v>
      </c>
      <c r="E22479" s="37" t="s">
        <v>14</v>
      </c>
      <c r="F22479" s="37" t="s">
        <v>10</v>
      </c>
    </row>
    <row r="22480">
      <c r="A22480" s="36" t="str">
        <f t="shared" si="1"/>
        <v>Medium Population-Middle Poverty</v>
      </c>
      <c r="B22480" s="35" t="s">
        <v>22499</v>
      </c>
      <c r="C22480" s="37">
        <v>2036.0</v>
      </c>
      <c r="D22480" s="37">
        <v>0.108055009823183</v>
      </c>
      <c r="E22480" s="37" t="s">
        <v>15</v>
      </c>
      <c r="F22480" s="37" t="s">
        <v>10</v>
      </c>
    </row>
    <row r="22481">
      <c r="A22481" s="36" t="str">
        <f t="shared" si="1"/>
        <v>Medium Population-Low Poverty</v>
      </c>
      <c r="B22481" s="35" t="s">
        <v>22500</v>
      </c>
      <c r="C22481" s="37">
        <v>2551.0</v>
      </c>
      <c r="D22481" s="37">
        <v>0.0748725989807918</v>
      </c>
      <c r="E22481" s="37" t="s">
        <v>15</v>
      </c>
      <c r="F22481" s="37" t="s">
        <v>9</v>
      </c>
    </row>
    <row r="22482">
      <c r="A22482" s="36" t="str">
        <f t="shared" si="1"/>
        <v>Medium Population-Low Poverty</v>
      </c>
      <c r="B22482" s="35" t="s">
        <v>22501</v>
      </c>
      <c r="C22482" s="37">
        <v>7287.0</v>
      </c>
      <c r="D22482" s="37">
        <v>0.0491285851516399</v>
      </c>
      <c r="E22482" s="37" t="s">
        <v>15</v>
      </c>
      <c r="F22482" s="37" t="s">
        <v>9</v>
      </c>
    </row>
    <row r="22483">
      <c r="A22483" s="36" t="str">
        <f t="shared" si="1"/>
        <v>Medium Population-Middle Poverty</v>
      </c>
      <c r="B22483" s="35" t="s">
        <v>22502</v>
      </c>
      <c r="C22483" s="37">
        <v>2914.0</v>
      </c>
      <c r="D22483" s="37">
        <v>0.136238846945779</v>
      </c>
      <c r="E22483" s="37" t="s">
        <v>15</v>
      </c>
      <c r="F22483" s="37" t="s">
        <v>10</v>
      </c>
    </row>
    <row r="22484">
      <c r="A22484" s="36" t="str">
        <f t="shared" si="1"/>
        <v>Medium Population-Middle Poverty</v>
      </c>
      <c r="B22484" s="35" t="s">
        <v>22503</v>
      </c>
      <c r="C22484" s="37">
        <v>1818.0</v>
      </c>
      <c r="D22484" s="37">
        <v>0.137513751375138</v>
      </c>
      <c r="E22484" s="37" t="s">
        <v>15</v>
      </c>
      <c r="F22484" s="37" t="s">
        <v>10</v>
      </c>
    </row>
    <row r="22485">
      <c r="A22485" s="36" t="str">
        <f t="shared" si="1"/>
        <v>Low Population-Middle Poverty</v>
      </c>
      <c r="B22485" s="35" t="s">
        <v>22504</v>
      </c>
      <c r="C22485" s="37">
        <v>275.0</v>
      </c>
      <c r="D22485" s="37">
        <v>0.16</v>
      </c>
      <c r="E22485" s="37" t="s">
        <v>16</v>
      </c>
      <c r="F22485" s="37" t="s">
        <v>10</v>
      </c>
    </row>
    <row r="22486">
      <c r="A22486" s="36" t="str">
        <f t="shared" si="1"/>
        <v>Medium Population-Middle Poverty</v>
      </c>
      <c r="B22486" s="35" t="s">
        <v>22505</v>
      </c>
      <c r="C22486" s="37">
        <v>1348.0</v>
      </c>
      <c r="D22486" s="37">
        <v>0.178041543026706</v>
      </c>
      <c r="E22486" s="37" t="s">
        <v>15</v>
      </c>
      <c r="F22486" s="37" t="s">
        <v>10</v>
      </c>
    </row>
    <row r="22487">
      <c r="A22487" s="36" t="str">
        <f t="shared" si="1"/>
        <v>High Population-Low Poverty</v>
      </c>
      <c r="B22487" s="35" t="s">
        <v>22506</v>
      </c>
      <c r="C22487" s="37">
        <v>63280.0</v>
      </c>
      <c r="D22487" s="37">
        <v>0.0811946902654867</v>
      </c>
      <c r="E22487" s="37" t="s">
        <v>14</v>
      </c>
      <c r="F22487" s="37" t="s">
        <v>9</v>
      </c>
    </row>
    <row r="22488">
      <c r="A22488" s="36" t="str">
        <f t="shared" si="1"/>
        <v>High Population-Low Poverty</v>
      </c>
      <c r="B22488" s="35" t="s">
        <v>22507</v>
      </c>
      <c r="C22488" s="37">
        <v>79354.0</v>
      </c>
      <c r="D22488" s="37">
        <v>0.0475086322050558</v>
      </c>
      <c r="E22488" s="37" t="s">
        <v>14</v>
      </c>
      <c r="F22488" s="37" t="s">
        <v>9</v>
      </c>
    </row>
    <row r="22489">
      <c r="A22489" s="36" t="str">
        <f t="shared" si="1"/>
        <v>Medium Population-Middle Poverty</v>
      </c>
      <c r="B22489" s="35" t="s">
        <v>22508</v>
      </c>
      <c r="C22489" s="37">
        <v>5494.0</v>
      </c>
      <c r="D22489" s="37">
        <v>0.169457590098289</v>
      </c>
      <c r="E22489" s="37" t="s">
        <v>15</v>
      </c>
      <c r="F22489" s="37" t="s">
        <v>10</v>
      </c>
    </row>
    <row r="22490">
      <c r="A22490" s="36" t="str">
        <f t="shared" si="1"/>
        <v>Medium Population-Low Poverty</v>
      </c>
      <c r="B22490" s="35" t="s">
        <v>22509</v>
      </c>
      <c r="C22490" s="37">
        <v>2512.0</v>
      </c>
      <c r="D22490" s="37">
        <v>0.0549363057324841</v>
      </c>
      <c r="E22490" s="37" t="s">
        <v>15</v>
      </c>
      <c r="F22490" s="37" t="s">
        <v>9</v>
      </c>
    </row>
    <row r="22491">
      <c r="A22491" s="36" t="str">
        <f t="shared" si="1"/>
        <v>High Population-Middle Poverty</v>
      </c>
      <c r="B22491" s="35" t="s">
        <v>22510</v>
      </c>
      <c r="C22491" s="37">
        <v>14683.0</v>
      </c>
      <c r="D22491" s="37">
        <v>0.111761901518763</v>
      </c>
      <c r="E22491" s="37" t="s">
        <v>14</v>
      </c>
      <c r="F22491" s="37" t="s">
        <v>10</v>
      </c>
    </row>
    <row r="22492">
      <c r="A22492" s="36" t="str">
        <f t="shared" si="1"/>
        <v>Medium Population-Low Poverty</v>
      </c>
      <c r="B22492" s="35" t="s">
        <v>22511</v>
      </c>
      <c r="C22492" s="37">
        <v>2474.0</v>
      </c>
      <c r="D22492" s="37">
        <v>0.053354890864996</v>
      </c>
      <c r="E22492" s="37" t="s">
        <v>15</v>
      </c>
      <c r="F22492" s="37" t="s">
        <v>9</v>
      </c>
    </row>
    <row r="22493">
      <c r="A22493" s="36" t="str">
        <f t="shared" si="1"/>
        <v>High Population-Low Poverty</v>
      </c>
      <c r="B22493" s="35" t="s">
        <v>22512</v>
      </c>
      <c r="C22493" s="37">
        <v>12299.0</v>
      </c>
      <c r="D22493" s="37">
        <v>0.0656150906577771</v>
      </c>
      <c r="E22493" s="37" t="s">
        <v>14</v>
      </c>
      <c r="F22493" s="37" t="s">
        <v>9</v>
      </c>
    </row>
    <row r="22494">
      <c r="A22494" s="36" t="str">
        <f t="shared" si="1"/>
        <v>Medium Population-Middle Poverty</v>
      </c>
      <c r="B22494" s="35" t="s">
        <v>22513</v>
      </c>
      <c r="C22494" s="37">
        <v>1102.0</v>
      </c>
      <c r="D22494" s="37">
        <v>0.143375680580762</v>
      </c>
      <c r="E22494" s="37" t="s">
        <v>15</v>
      </c>
      <c r="F22494" s="37" t="s">
        <v>10</v>
      </c>
    </row>
    <row r="22495">
      <c r="A22495" s="36" t="str">
        <f t="shared" si="1"/>
        <v>Medium Population-Low Poverty</v>
      </c>
      <c r="B22495" s="35" t="s">
        <v>22514</v>
      </c>
      <c r="C22495" s="37">
        <v>2609.0</v>
      </c>
      <c r="D22495" s="37">
        <v>0.060559601379839</v>
      </c>
      <c r="E22495" s="37" t="s">
        <v>15</v>
      </c>
      <c r="F22495" s="37" t="s">
        <v>9</v>
      </c>
    </row>
    <row r="22496">
      <c r="A22496" s="36" t="str">
        <f t="shared" si="1"/>
        <v>Medium Population-Middle Poverty</v>
      </c>
      <c r="B22496" s="35" t="s">
        <v>22515</v>
      </c>
      <c r="C22496" s="37">
        <v>2414.0</v>
      </c>
      <c r="D22496" s="37">
        <v>0.137531068765534</v>
      </c>
      <c r="E22496" s="37" t="s">
        <v>15</v>
      </c>
      <c r="F22496" s="37" t="s">
        <v>10</v>
      </c>
    </row>
    <row r="22497">
      <c r="A22497" s="36" t="str">
        <f t="shared" si="1"/>
        <v>Medium Population-Low Poverty</v>
      </c>
      <c r="B22497" s="35" t="s">
        <v>22516</v>
      </c>
      <c r="C22497" s="37">
        <v>2584.0</v>
      </c>
      <c r="D22497" s="37">
        <v>0.0646284829721362</v>
      </c>
      <c r="E22497" s="37" t="s">
        <v>15</v>
      </c>
      <c r="F22497" s="37" t="s">
        <v>9</v>
      </c>
    </row>
    <row r="22498">
      <c r="A22498" s="36" t="str">
        <f t="shared" si="1"/>
        <v>Medium Population-Middle Poverty</v>
      </c>
      <c r="B22498" s="35" t="s">
        <v>22517</v>
      </c>
      <c r="C22498" s="37">
        <v>1357.0</v>
      </c>
      <c r="D22498" s="37">
        <v>0.132645541635962</v>
      </c>
      <c r="E22498" s="37" t="s">
        <v>15</v>
      </c>
      <c r="F22498" s="37" t="s">
        <v>10</v>
      </c>
    </row>
    <row r="22499">
      <c r="A22499" s="36" t="str">
        <f t="shared" si="1"/>
        <v>Medium Population-Middle Poverty</v>
      </c>
      <c r="B22499" s="35" t="s">
        <v>22518</v>
      </c>
      <c r="C22499" s="37">
        <v>732.0</v>
      </c>
      <c r="D22499" s="37">
        <v>0.176229508196721</v>
      </c>
      <c r="E22499" s="37" t="s">
        <v>15</v>
      </c>
      <c r="F22499" s="37" t="s">
        <v>10</v>
      </c>
    </row>
    <row r="22500">
      <c r="A22500" s="36" t="str">
        <f t="shared" si="1"/>
        <v>Medium Population-Low Poverty</v>
      </c>
      <c r="B22500" s="35" t="s">
        <v>22519</v>
      </c>
      <c r="C22500" s="37">
        <v>875.0</v>
      </c>
      <c r="D22500" s="37">
        <v>0.0628571428571429</v>
      </c>
      <c r="E22500" s="37" t="s">
        <v>15</v>
      </c>
      <c r="F22500" s="37" t="s">
        <v>9</v>
      </c>
    </row>
    <row r="22501">
      <c r="A22501" s="36" t="str">
        <f t="shared" si="1"/>
        <v>Medium Population-Low Poverty</v>
      </c>
      <c r="B22501" s="35" t="s">
        <v>22520</v>
      </c>
      <c r="C22501" s="37">
        <v>9500.0</v>
      </c>
      <c r="D22501" s="37">
        <v>0.0636842105263158</v>
      </c>
      <c r="E22501" s="37" t="s">
        <v>15</v>
      </c>
      <c r="F22501" s="37" t="s">
        <v>9</v>
      </c>
    </row>
    <row r="22502">
      <c r="A22502" s="36" t="str">
        <f t="shared" si="1"/>
        <v>Medium Population-Low Poverty</v>
      </c>
      <c r="B22502" s="35" t="s">
        <v>22521</v>
      </c>
      <c r="C22502" s="37">
        <v>7821.0</v>
      </c>
      <c r="D22502" s="37">
        <v>0.0145761411584196</v>
      </c>
      <c r="E22502" s="37" t="s">
        <v>15</v>
      </c>
      <c r="F22502" s="37" t="s">
        <v>9</v>
      </c>
    </row>
    <row r="22503">
      <c r="A22503" s="36" t="str">
        <f t="shared" si="1"/>
        <v>High Population-Low Poverty</v>
      </c>
      <c r="B22503" s="35" t="s">
        <v>22522</v>
      </c>
      <c r="C22503" s="37">
        <v>10261.0</v>
      </c>
      <c r="D22503" s="37">
        <v>0.0382029042003703</v>
      </c>
      <c r="E22503" s="37" t="s">
        <v>14</v>
      </c>
      <c r="F22503" s="37" t="s">
        <v>9</v>
      </c>
    </row>
    <row r="22504">
      <c r="A22504" s="36" t="str">
        <f t="shared" si="1"/>
        <v>Medium Population-Low Poverty</v>
      </c>
      <c r="B22504" s="35" t="s">
        <v>22523</v>
      </c>
      <c r="C22504" s="37">
        <v>1934.0</v>
      </c>
      <c r="D22504" s="37">
        <v>0.0915201654601861</v>
      </c>
      <c r="E22504" s="37" t="s">
        <v>15</v>
      </c>
      <c r="F22504" s="37" t="s">
        <v>9</v>
      </c>
    </row>
    <row r="22505">
      <c r="A22505" s="36" t="str">
        <f t="shared" si="1"/>
        <v>Medium Population-Middle Poverty</v>
      </c>
      <c r="B22505" s="35" t="s">
        <v>22524</v>
      </c>
      <c r="C22505" s="37">
        <v>2354.0</v>
      </c>
      <c r="D22505" s="37">
        <v>0.104078164825828</v>
      </c>
      <c r="E22505" s="37" t="s">
        <v>15</v>
      </c>
      <c r="F22505" s="37" t="s">
        <v>10</v>
      </c>
    </row>
    <row r="22506">
      <c r="A22506" s="36" t="str">
        <f t="shared" si="1"/>
        <v>Medium Population-Middle Poverty</v>
      </c>
      <c r="B22506" s="35" t="s">
        <v>22525</v>
      </c>
      <c r="C22506" s="37">
        <v>2706.0</v>
      </c>
      <c r="D22506" s="37">
        <v>0.167036215816704</v>
      </c>
      <c r="E22506" s="37" t="s">
        <v>15</v>
      </c>
      <c r="F22506" s="37" t="s">
        <v>10</v>
      </c>
    </row>
    <row r="22507">
      <c r="A22507" s="36" t="str">
        <f t="shared" si="1"/>
        <v>Low Population-Low Poverty</v>
      </c>
      <c r="B22507" s="35" t="s">
        <v>22526</v>
      </c>
      <c r="C22507" s="37">
        <v>277.0</v>
      </c>
      <c r="D22507" s="37">
        <v>0.0649819494584837</v>
      </c>
      <c r="E22507" s="37" t="s">
        <v>16</v>
      </c>
      <c r="F22507" s="37" t="s">
        <v>9</v>
      </c>
    </row>
    <row r="22508">
      <c r="A22508" s="36" t="str">
        <f t="shared" si="1"/>
        <v>Medium Population-Low Poverty</v>
      </c>
      <c r="B22508" s="35" t="s">
        <v>22527</v>
      </c>
      <c r="C22508" s="37">
        <v>3784.0</v>
      </c>
      <c r="D22508" s="37">
        <v>0.0869450317124736</v>
      </c>
      <c r="E22508" s="37" t="s">
        <v>15</v>
      </c>
      <c r="F22508" s="37" t="s">
        <v>9</v>
      </c>
    </row>
    <row r="22509">
      <c r="A22509" s="36" t="str">
        <f t="shared" si="1"/>
        <v>Medium Population-Middle Poverty</v>
      </c>
      <c r="B22509" s="35" t="s">
        <v>22528</v>
      </c>
      <c r="C22509" s="37">
        <v>727.0</v>
      </c>
      <c r="D22509" s="37">
        <v>0.165061898211829</v>
      </c>
      <c r="E22509" s="37" t="s">
        <v>15</v>
      </c>
      <c r="F22509" s="37" t="s">
        <v>10</v>
      </c>
    </row>
    <row r="22510">
      <c r="A22510" s="36" t="str">
        <f t="shared" si="1"/>
        <v>Low Population-Middle Poverty</v>
      </c>
      <c r="B22510" s="35" t="s">
        <v>22529</v>
      </c>
      <c r="C22510" s="37">
        <v>316.0</v>
      </c>
      <c r="D22510" s="37">
        <v>0.107594936708861</v>
      </c>
      <c r="E22510" s="37" t="s">
        <v>16</v>
      </c>
      <c r="F22510" s="37" t="s">
        <v>10</v>
      </c>
    </row>
    <row r="22511">
      <c r="A22511" s="36" t="str">
        <f t="shared" si="1"/>
        <v>Medium Population-Low Poverty</v>
      </c>
      <c r="B22511" s="35" t="s">
        <v>22530</v>
      </c>
      <c r="C22511" s="37">
        <v>879.0</v>
      </c>
      <c r="D22511" s="37">
        <v>0.055745164960182</v>
      </c>
      <c r="E22511" s="37" t="s">
        <v>15</v>
      </c>
      <c r="F22511" s="37" t="s">
        <v>9</v>
      </c>
    </row>
    <row r="22512">
      <c r="A22512" s="36" t="str">
        <f t="shared" si="1"/>
        <v>Medium Population-Low Poverty</v>
      </c>
      <c r="B22512" s="35" t="s">
        <v>22531</v>
      </c>
      <c r="C22512" s="37">
        <v>1315.0</v>
      </c>
      <c r="D22512" s="37">
        <v>0.0463878326996198</v>
      </c>
      <c r="E22512" s="37" t="s">
        <v>15</v>
      </c>
      <c r="F22512" s="37" t="s">
        <v>9</v>
      </c>
    </row>
    <row r="22513">
      <c r="A22513" s="36" t="str">
        <f t="shared" si="1"/>
        <v>High Population-High Poverty</v>
      </c>
      <c r="B22513" s="35" t="s">
        <v>22532</v>
      </c>
      <c r="C22513" s="37">
        <v>11951.0</v>
      </c>
      <c r="D22513" s="37">
        <v>0.378713078403481</v>
      </c>
      <c r="E22513" s="37" t="s">
        <v>14</v>
      </c>
      <c r="F22513" s="37" t="s">
        <v>11</v>
      </c>
    </row>
    <row r="22514">
      <c r="A22514" s="36" t="str">
        <f t="shared" si="1"/>
        <v>High Population-Middle Poverty</v>
      </c>
      <c r="B22514" s="35" t="s">
        <v>22533</v>
      </c>
      <c r="C22514" s="37">
        <v>31471.0</v>
      </c>
      <c r="D22514" s="37">
        <v>0.283467319119189</v>
      </c>
      <c r="E22514" s="37" t="s">
        <v>14</v>
      </c>
      <c r="F22514" s="37" t="s">
        <v>10</v>
      </c>
    </row>
    <row r="22515">
      <c r="A22515" s="36" t="str">
        <f t="shared" si="1"/>
        <v>High Population-Middle Poverty</v>
      </c>
      <c r="B22515" s="35" t="s">
        <v>22534</v>
      </c>
      <c r="C22515" s="37">
        <v>13521.0</v>
      </c>
      <c r="D22515" s="37">
        <v>0.264995192663265</v>
      </c>
      <c r="E22515" s="37" t="s">
        <v>14</v>
      </c>
      <c r="F22515" s="37" t="s">
        <v>10</v>
      </c>
    </row>
    <row r="22516">
      <c r="A22516" s="36" t="str">
        <f t="shared" si="1"/>
        <v>High Population-Middle Poverty</v>
      </c>
      <c r="B22516" s="35" t="s">
        <v>22535</v>
      </c>
      <c r="C22516" s="37">
        <v>26006.0</v>
      </c>
      <c r="D22516" s="37">
        <v>0.218987925863262</v>
      </c>
      <c r="E22516" s="37" t="s">
        <v>14</v>
      </c>
      <c r="F22516" s="37" t="s">
        <v>10</v>
      </c>
    </row>
    <row r="22517">
      <c r="A22517" s="36" t="str">
        <f t="shared" si="1"/>
        <v>Medium Population-Middle Poverty</v>
      </c>
      <c r="B22517" s="35" t="s">
        <v>22536</v>
      </c>
      <c r="C22517" s="37">
        <v>2443.0</v>
      </c>
      <c r="D22517" s="37">
        <v>0.242734343020876</v>
      </c>
      <c r="E22517" s="37" t="s">
        <v>15</v>
      </c>
      <c r="F22517" s="37" t="s">
        <v>10</v>
      </c>
    </row>
    <row r="22518">
      <c r="A22518" s="36" t="str">
        <f t="shared" si="1"/>
        <v>High Population-Middle Poverty</v>
      </c>
      <c r="B22518" s="35" t="s">
        <v>22537</v>
      </c>
      <c r="C22518" s="37">
        <v>24415.0</v>
      </c>
      <c r="D22518" s="37">
        <v>0.168257218922793</v>
      </c>
      <c r="E22518" s="37" t="s">
        <v>14</v>
      </c>
      <c r="F22518" s="37" t="s">
        <v>10</v>
      </c>
    </row>
    <row r="22519">
      <c r="A22519" s="36" t="str">
        <f t="shared" si="1"/>
        <v>High Population-Low Poverty</v>
      </c>
      <c r="B22519" s="35" t="s">
        <v>22538</v>
      </c>
      <c r="C22519" s="37">
        <v>22388.0</v>
      </c>
      <c r="D22519" s="37">
        <v>0.0376987671967125</v>
      </c>
      <c r="E22519" s="37" t="s">
        <v>14</v>
      </c>
      <c r="F22519" s="37" t="s">
        <v>9</v>
      </c>
    </row>
    <row r="22520">
      <c r="A22520" s="36" t="str">
        <f t="shared" si="1"/>
        <v>Medium Population-Middle Poverty</v>
      </c>
      <c r="B22520" s="35" t="s">
        <v>22539</v>
      </c>
      <c r="C22520" s="37">
        <v>9730.0</v>
      </c>
      <c r="D22520" s="37">
        <v>0.193422404933196</v>
      </c>
      <c r="E22520" s="37" t="s">
        <v>15</v>
      </c>
      <c r="F22520" s="37" t="s">
        <v>10</v>
      </c>
    </row>
    <row r="22521">
      <c r="A22521" s="36" t="str">
        <f t="shared" si="1"/>
        <v>High Population-Middle Poverty</v>
      </c>
      <c r="B22521" s="35" t="s">
        <v>22540</v>
      </c>
      <c r="C22521" s="37">
        <v>12920.0</v>
      </c>
      <c r="D22521" s="37">
        <v>0.124148606811146</v>
      </c>
      <c r="E22521" s="37" t="s">
        <v>14</v>
      </c>
      <c r="F22521" s="37" t="s">
        <v>10</v>
      </c>
    </row>
    <row r="22522">
      <c r="A22522" s="36" t="str">
        <f t="shared" si="1"/>
        <v>High Population-Low Poverty</v>
      </c>
      <c r="B22522" s="35" t="s">
        <v>22541</v>
      </c>
      <c r="C22522" s="37">
        <v>16141.0</v>
      </c>
      <c r="D22522" s="37">
        <v>0.0814695495942011</v>
      </c>
      <c r="E22522" s="37" t="s">
        <v>14</v>
      </c>
      <c r="F22522" s="37" t="s">
        <v>9</v>
      </c>
    </row>
    <row r="22523">
      <c r="A22523" s="36" t="str">
        <f t="shared" si="1"/>
        <v>High Population-Middle Poverty</v>
      </c>
      <c r="B22523" s="35" t="s">
        <v>22542</v>
      </c>
      <c r="C22523" s="37">
        <v>19014.0</v>
      </c>
      <c r="D22523" s="37">
        <v>0.10360786788682</v>
      </c>
      <c r="E22523" s="37" t="s">
        <v>14</v>
      </c>
      <c r="F22523" s="37" t="s">
        <v>10</v>
      </c>
    </row>
    <row r="22524">
      <c r="A22524" s="36" t="str">
        <f t="shared" si="1"/>
        <v>High Population-Middle Poverty</v>
      </c>
      <c r="B22524" s="35" t="s">
        <v>22543</v>
      </c>
      <c r="C22524" s="37">
        <v>19236.0</v>
      </c>
      <c r="D22524" s="37">
        <v>0.117799958411312</v>
      </c>
      <c r="E22524" s="37" t="s">
        <v>14</v>
      </c>
      <c r="F22524" s="37" t="s">
        <v>10</v>
      </c>
    </row>
    <row r="22525">
      <c r="A22525" s="36" t="str">
        <f t="shared" si="1"/>
        <v>High Population-Low Poverty</v>
      </c>
      <c r="B22525" s="35" t="s">
        <v>22544</v>
      </c>
      <c r="C22525" s="37">
        <v>13405.0</v>
      </c>
      <c r="D22525" s="37">
        <v>0.053562103692652</v>
      </c>
      <c r="E22525" s="37" t="s">
        <v>14</v>
      </c>
      <c r="F22525" s="37" t="s">
        <v>9</v>
      </c>
    </row>
    <row r="22526">
      <c r="A22526" s="36" t="str">
        <f t="shared" si="1"/>
        <v>High Population-Low Poverty</v>
      </c>
      <c r="B22526" s="35" t="s">
        <v>22545</v>
      </c>
      <c r="C22526" s="37">
        <v>10725.0</v>
      </c>
      <c r="D22526" s="37">
        <v>0.0158508158508159</v>
      </c>
      <c r="E22526" s="37" t="s">
        <v>14</v>
      </c>
      <c r="F22526" s="37" t="s">
        <v>9</v>
      </c>
    </row>
    <row r="22527">
      <c r="A22527" s="36" t="str">
        <f t="shared" si="1"/>
        <v>High Population-Low Poverty</v>
      </c>
      <c r="B22527" s="35" t="s">
        <v>22546</v>
      </c>
      <c r="C22527" s="37">
        <v>14347.0</v>
      </c>
      <c r="D22527" s="37">
        <v>0.0471178643618875</v>
      </c>
      <c r="E22527" s="37" t="s">
        <v>14</v>
      </c>
      <c r="F22527" s="37" t="s">
        <v>9</v>
      </c>
    </row>
    <row r="22528">
      <c r="A22528" s="36" t="str">
        <f t="shared" si="1"/>
        <v>High Population-Low Poverty</v>
      </c>
      <c r="B22528" s="35" t="s">
        <v>22547</v>
      </c>
      <c r="C22528" s="37">
        <v>21203.0</v>
      </c>
      <c r="D22528" s="37">
        <v>0.0307032023770221</v>
      </c>
      <c r="E22528" s="37" t="s">
        <v>14</v>
      </c>
      <c r="F22528" s="37" t="s">
        <v>9</v>
      </c>
    </row>
    <row r="22529">
      <c r="A22529" s="36" t="str">
        <f t="shared" si="1"/>
        <v>High Population-Low Poverty</v>
      </c>
      <c r="B22529" s="35" t="s">
        <v>22548</v>
      </c>
      <c r="C22529" s="37">
        <v>19555.0</v>
      </c>
      <c r="D22529" s="37">
        <v>0.015392482740987</v>
      </c>
      <c r="E22529" s="37" t="s">
        <v>14</v>
      </c>
      <c r="F22529" s="37" t="s">
        <v>9</v>
      </c>
    </row>
    <row r="22530">
      <c r="A22530" s="36" t="str">
        <f t="shared" si="1"/>
        <v>High Population-Low Poverty</v>
      </c>
      <c r="B22530" s="35" t="s">
        <v>22549</v>
      </c>
      <c r="C22530" s="37">
        <v>18574.0</v>
      </c>
      <c r="D22530" s="37">
        <v>0.0500699903090341</v>
      </c>
      <c r="E22530" s="37" t="s">
        <v>14</v>
      </c>
      <c r="F22530" s="37" t="s">
        <v>9</v>
      </c>
    </row>
    <row r="22531">
      <c r="A22531" s="36" t="str">
        <f t="shared" si="1"/>
        <v>Medium Population-Low Poverty</v>
      </c>
      <c r="B22531" s="35" t="s">
        <v>22550</v>
      </c>
      <c r="C22531" s="37">
        <v>4593.0</v>
      </c>
      <c r="D22531" s="37">
        <v>0.0276507729153059</v>
      </c>
      <c r="E22531" s="37" t="s">
        <v>15</v>
      </c>
      <c r="F22531" s="37" t="s">
        <v>9</v>
      </c>
    </row>
    <row r="22532">
      <c r="A22532" s="36" t="str">
        <f t="shared" si="1"/>
        <v>High Population-Low Poverty</v>
      </c>
      <c r="B22532" s="35" t="s">
        <v>22551</v>
      </c>
      <c r="C22532" s="37">
        <v>32291.0</v>
      </c>
      <c r="D22532" s="37">
        <v>0.0610077111269394</v>
      </c>
      <c r="E22532" s="37" t="s">
        <v>14</v>
      </c>
      <c r="F22532" s="37" t="s">
        <v>9</v>
      </c>
    </row>
    <row r="22533">
      <c r="A22533" s="36" t="str">
        <f t="shared" si="1"/>
        <v>High Population-Low Poverty</v>
      </c>
      <c r="B22533" s="35" t="s">
        <v>22552</v>
      </c>
      <c r="C22533" s="37">
        <v>29002.0</v>
      </c>
      <c r="D22533" s="37">
        <v>0.0404454865181712</v>
      </c>
      <c r="E22533" s="37" t="s">
        <v>14</v>
      </c>
      <c r="F22533" s="37" t="s">
        <v>9</v>
      </c>
    </row>
    <row r="22534">
      <c r="A22534" s="36" t="str">
        <f t="shared" si="1"/>
        <v>High Population-Middle Poverty</v>
      </c>
      <c r="B22534" s="35" t="s">
        <v>22553</v>
      </c>
      <c r="C22534" s="37">
        <v>12036.0</v>
      </c>
      <c r="D22534" s="37">
        <v>0.123296776337654</v>
      </c>
      <c r="E22534" s="37" t="s">
        <v>14</v>
      </c>
      <c r="F22534" s="37" t="s">
        <v>10</v>
      </c>
    </row>
    <row r="22535">
      <c r="A22535" s="36" t="str">
        <f t="shared" si="1"/>
        <v>High Population-Low Poverty</v>
      </c>
      <c r="B22535" s="35" t="s">
        <v>22554</v>
      </c>
      <c r="C22535" s="37">
        <v>26208.0</v>
      </c>
      <c r="D22535" s="37">
        <v>0.0534569597069597</v>
      </c>
      <c r="E22535" s="37" t="s">
        <v>14</v>
      </c>
      <c r="F22535" s="37" t="s">
        <v>9</v>
      </c>
    </row>
    <row r="22536">
      <c r="A22536" s="36" t="str">
        <f t="shared" si="1"/>
        <v>High Population-Low Poverty</v>
      </c>
      <c r="B22536" s="35" t="s">
        <v>22555</v>
      </c>
      <c r="C22536" s="37">
        <v>24457.0</v>
      </c>
      <c r="D22536" s="37">
        <v>0.0659524880402339</v>
      </c>
      <c r="E22536" s="37" t="s">
        <v>14</v>
      </c>
      <c r="F22536" s="37" t="s">
        <v>9</v>
      </c>
    </row>
    <row r="22537">
      <c r="A22537" s="36" t="str">
        <f t="shared" si="1"/>
        <v>Medium Population-Middle Poverty</v>
      </c>
      <c r="B22537" s="35" t="s">
        <v>22556</v>
      </c>
      <c r="C22537" s="37">
        <v>5792.0</v>
      </c>
      <c r="D22537" s="37">
        <v>0.13328729281768</v>
      </c>
      <c r="E22537" s="37" t="s">
        <v>15</v>
      </c>
      <c r="F22537" s="37" t="s">
        <v>10</v>
      </c>
    </row>
    <row r="22538">
      <c r="A22538" s="36" t="str">
        <f t="shared" si="1"/>
        <v>Medium Population-Low Poverty</v>
      </c>
      <c r="B22538" s="35" t="s">
        <v>22557</v>
      </c>
      <c r="C22538" s="37">
        <v>8296.0</v>
      </c>
      <c r="D22538" s="37">
        <v>0.00216972034715526</v>
      </c>
      <c r="E22538" s="37" t="s">
        <v>15</v>
      </c>
      <c r="F22538" s="37" t="s">
        <v>9</v>
      </c>
    </row>
    <row r="22539">
      <c r="A22539" s="36" t="str">
        <f t="shared" si="1"/>
        <v>High Population-Low Poverty</v>
      </c>
      <c r="B22539" s="35" t="s">
        <v>22558</v>
      </c>
      <c r="C22539" s="37">
        <v>12171.0</v>
      </c>
      <c r="D22539" s="37">
        <v>0.0471612850217731</v>
      </c>
      <c r="E22539" s="37" t="s">
        <v>14</v>
      </c>
      <c r="F22539" s="37" t="s">
        <v>9</v>
      </c>
    </row>
    <row r="22540">
      <c r="A22540" s="36" t="str">
        <f t="shared" si="1"/>
        <v>Medium Population-Low Poverty</v>
      </c>
      <c r="B22540" s="35" t="s">
        <v>22559</v>
      </c>
      <c r="C22540" s="37">
        <v>7123.0</v>
      </c>
      <c r="D22540" s="37">
        <v>0.00701951424961393</v>
      </c>
      <c r="E22540" s="37" t="s">
        <v>15</v>
      </c>
      <c r="F22540" s="37" t="s">
        <v>9</v>
      </c>
    </row>
    <row r="22541">
      <c r="A22541" s="36" t="str">
        <f t="shared" si="1"/>
        <v>High Population-Low Poverty</v>
      </c>
      <c r="B22541" s="35" t="s">
        <v>22560</v>
      </c>
      <c r="C22541" s="37">
        <v>17442.0</v>
      </c>
      <c r="D22541" s="37">
        <v>0.0237931429881894</v>
      </c>
      <c r="E22541" s="37" t="s">
        <v>14</v>
      </c>
      <c r="F22541" s="37" t="s">
        <v>9</v>
      </c>
    </row>
    <row r="22542">
      <c r="A22542" s="36" t="str">
        <f t="shared" si="1"/>
        <v>High Population-Low Poverty</v>
      </c>
      <c r="B22542" s="35" t="s">
        <v>22561</v>
      </c>
      <c r="C22542" s="37">
        <v>25460.0</v>
      </c>
      <c r="D22542" s="37">
        <v>0.0586410054988217</v>
      </c>
      <c r="E22542" s="37" t="s">
        <v>14</v>
      </c>
      <c r="F22542" s="37" t="s">
        <v>9</v>
      </c>
    </row>
    <row r="22543">
      <c r="A22543" s="36" t="str">
        <f t="shared" si="1"/>
        <v>High Population-Low Poverty</v>
      </c>
      <c r="B22543" s="35" t="s">
        <v>22562</v>
      </c>
      <c r="C22543" s="37">
        <v>13963.0</v>
      </c>
      <c r="D22543" s="37">
        <v>0.0308672921291986</v>
      </c>
      <c r="E22543" s="37" t="s">
        <v>14</v>
      </c>
      <c r="F22543" s="37" t="s">
        <v>9</v>
      </c>
    </row>
    <row r="22544">
      <c r="A22544" s="36" t="str">
        <f t="shared" si="1"/>
        <v>High Population-Low Poverty</v>
      </c>
      <c r="B22544" s="35" t="s">
        <v>22563</v>
      </c>
      <c r="C22544" s="37">
        <v>14136.0</v>
      </c>
      <c r="D22544" s="37">
        <v>0.0217176004527448</v>
      </c>
      <c r="E22544" s="37" t="s">
        <v>14</v>
      </c>
      <c r="F22544" s="37" t="s">
        <v>9</v>
      </c>
    </row>
    <row r="22545">
      <c r="A22545" s="36" t="str">
        <f t="shared" si="1"/>
        <v>Medium Population-Low Poverty</v>
      </c>
      <c r="B22545" s="35" t="s">
        <v>22564</v>
      </c>
      <c r="C22545" s="37">
        <v>6192.0</v>
      </c>
      <c r="D22545" s="37">
        <v>0.0508720930232558</v>
      </c>
      <c r="E22545" s="37" t="s">
        <v>15</v>
      </c>
      <c r="F22545" s="37" t="s">
        <v>9</v>
      </c>
    </row>
    <row r="22546">
      <c r="A22546" s="36" t="str">
        <f t="shared" si="1"/>
        <v>Medium Population-Low Poverty</v>
      </c>
      <c r="B22546" s="35" t="s">
        <v>22565</v>
      </c>
      <c r="C22546" s="37">
        <v>1449.0</v>
      </c>
      <c r="D22546" s="37">
        <v>0.0510697032436163</v>
      </c>
      <c r="E22546" s="37" t="s">
        <v>15</v>
      </c>
      <c r="F22546" s="37" t="s">
        <v>9</v>
      </c>
    </row>
    <row r="22547">
      <c r="A22547" s="36" t="str">
        <f t="shared" si="1"/>
        <v>Medium Population-Low Poverty</v>
      </c>
      <c r="B22547" s="35" t="s">
        <v>22566</v>
      </c>
      <c r="C22547" s="37">
        <v>2904.0</v>
      </c>
      <c r="D22547" s="37">
        <v>0.0371900826446281</v>
      </c>
      <c r="E22547" s="37" t="s">
        <v>15</v>
      </c>
      <c r="F22547" s="37" t="s">
        <v>9</v>
      </c>
    </row>
    <row r="22548">
      <c r="A22548" s="36" t="str">
        <f t="shared" si="1"/>
        <v>Medium Population-Low Poverty</v>
      </c>
      <c r="B22548" s="35" t="s">
        <v>22567</v>
      </c>
      <c r="C22548" s="37">
        <v>804.0</v>
      </c>
      <c r="D22548" s="37">
        <v>0.0721393034825871</v>
      </c>
      <c r="E22548" s="37" t="s">
        <v>15</v>
      </c>
      <c r="F22548" s="37" t="s">
        <v>9</v>
      </c>
    </row>
    <row r="22549">
      <c r="A22549" s="36" t="str">
        <f t="shared" si="1"/>
        <v>Low Population-Middle Poverty</v>
      </c>
      <c r="B22549" s="35" t="s">
        <v>22568</v>
      </c>
      <c r="C22549" s="37">
        <v>355.0</v>
      </c>
      <c r="D22549" s="37">
        <v>0.129577464788732</v>
      </c>
      <c r="E22549" s="37" t="s">
        <v>16</v>
      </c>
      <c r="F22549" s="37" t="s">
        <v>10</v>
      </c>
    </row>
    <row r="22550">
      <c r="A22550" s="36" t="str">
        <f t="shared" si="1"/>
        <v>Low Population-Low Poverty</v>
      </c>
      <c r="B22550" s="35" t="s">
        <v>22569</v>
      </c>
      <c r="C22550" s="37">
        <v>394.0</v>
      </c>
      <c r="D22550" s="37">
        <v>0.0634517766497462</v>
      </c>
      <c r="E22550" s="37" t="s">
        <v>16</v>
      </c>
      <c r="F22550" s="37" t="s">
        <v>9</v>
      </c>
    </row>
    <row r="22551">
      <c r="A22551" s="36" t="str">
        <f t="shared" si="1"/>
        <v>Medium Population-Middle Poverty</v>
      </c>
      <c r="B22551" s="35" t="s">
        <v>22570</v>
      </c>
      <c r="C22551" s="37">
        <v>792.0</v>
      </c>
      <c r="D22551" s="37">
        <v>0.226010101010101</v>
      </c>
      <c r="E22551" s="37" t="s">
        <v>15</v>
      </c>
      <c r="F22551" s="37" t="s">
        <v>10</v>
      </c>
    </row>
    <row r="22552">
      <c r="A22552" s="36" t="str">
        <f t="shared" si="1"/>
        <v>Low Population-Middle Poverty</v>
      </c>
      <c r="B22552" s="35" t="s">
        <v>22571</v>
      </c>
      <c r="C22552" s="37">
        <v>486.0</v>
      </c>
      <c r="D22552" s="37">
        <v>0.232510288065844</v>
      </c>
      <c r="E22552" s="37" t="s">
        <v>16</v>
      </c>
      <c r="F22552" s="37" t="s">
        <v>10</v>
      </c>
    </row>
    <row r="22553">
      <c r="A22553" s="36" t="str">
        <f t="shared" si="1"/>
        <v>Medium Population-Low Poverty</v>
      </c>
      <c r="B22553" s="35" t="s">
        <v>22572</v>
      </c>
      <c r="C22553" s="37">
        <v>3417.0</v>
      </c>
      <c r="D22553" s="37">
        <v>0.0280948200175593</v>
      </c>
      <c r="E22553" s="37" t="s">
        <v>15</v>
      </c>
      <c r="F22553" s="37" t="s">
        <v>9</v>
      </c>
    </row>
    <row r="22554">
      <c r="A22554" s="36" t="str">
        <f t="shared" si="1"/>
        <v>Medium Population-Middle Poverty</v>
      </c>
      <c r="B22554" s="35" t="s">
        <v>22573</v>
      </c>
      <c r="C22554" s="37">
        <v>1237.0</v>
      </c>
      <c r="D22554" s="37">
        <v>0.100242522231205</v>
      </c>
      <c r="E22554" s="37" t="s">
        <v>15</v>
      </c>
      <c r="F22554" s="37" t="s">
        <v>10</v>
      </c>
    </row>
    <row r="22555">
      <c r="A22555" s="36" t="str">
        <f t="shared" si="1"/>
        <v>Low Population-Low Poverty</v>
      </c>
      <c r="B22555" s="35" t="s">
        <v>22574</v>
      </c>
      <c r="C22555" s="37">
        <v>148.0</v>
      </c>
      <c r="D22555" s="37">
        <v>0.0337837837837838</v>
      </c>
      <c r="E22555" s="37" t="s">
        <v>16</v>
      </c>
      <c r="F22555" s="37" t="s">
        <v>9</v>
      </c>
    </row>
    <row r="22556">
      <c r="A22556" s="36" t="str">
        <f t="shared" si="1"/>
        <v>Medium Population-Middle Poverty</v>
      </c>
      <c r="B22556" s="35" t="s">
        <v>22575</v>
      </c>
      <c r="C22556" s="37">
        <v>1895.0</v>
      </c>
      <c r="D22556" s="37">
        <v>0.146701846965699</v>
      </c>
      <c r="E22556" s="37" t="s">
        <v>15</v>
      </c>
      <c r="F22556" s="37" t="s">
        <v>10</v>
      </c>
    </row>
    <row r="22557">
      <c r="A22557" s="36" t="str">
        <f t="shared" si="1"/>
        <v>Medium Population-Middle Poverty</v>
      </c>
      <c r="B22557" s="35" t="s">
        <v>22576</v>
      </c>
      <c r="C22557" s="37">
        <v>2899.0</v>
      </c>
      <c r="D22557" s="37">
        <v>0.11797171438427</v>
      </c>
      <c r="E22557" s="37" t="s">
        <v>15</v>
      </c>
      <c r="F22557" s="37" t="s">
        <v>10</v>
      </c>
    </row>
    <row r="22558">
      <c r="A22558" s="36" t="str">
        <f t="shared" si="1"/>
        <v>Medium Population-Low Poverty</v>
      </c>
      <c r="B22558" s="35" t="s">
        <v>22577</v>
      </c>
      <c r="C22558" s="37">
        <v>891.0</v>
      </c>
      <c r="D22558" s="37">
        <v>0.0673400673400673</v>
      </c>
      <c r="E22558" s="37" t="s">
        <v>15</v>
      </c>
      <c r="F22558" s="37" t="s">
        <v>9</v>
      </c>
    </row>
    <row r="22559">
      <c r="A22559" s="36" t="str">
        <f t="shared" si="1"/>
        <v>Medium Population-Middle Poverty</v>
      </c>
      <c r="B22559" s="35" t="s">
        <v>22578</v>
      </c>
      <c r="C22559" s="37">
        <v>571.0</v>
      </c>
      <c r="D22559" s="37">
        <v>0.115586690017513</v>
      </c>
      <c r="E22559" s="37" t="s">
        <v>15</v>
      </c>
      <c r="F22559" s="37" t="s">
        <v>10</v>
      </c>
    </row>
    <row r="22560">
      <c r="A22560" s="36" t="str">
        <f t="shared" si="1"/>
        <v>Low Population-Middle Poverty</v>
      </c>
      <c r="B22560" s="35" t="s">
        <v>22579</v>
      </c>
      <c r="C22560" s="37">
        <v>395.0</v>
      </c>
      <c r="D22560" s="37">
        <v>0.182278481012658</v>
      </c>
      <c r="E22560" s="37" t="s">
        <v>16</v>
      </c>
      <c r="F22560" s="37" t="s">
        <v>10</v>
      </c>
    </row>
    <row r="22561">
      <c r="A22561" s="36" t="str">
        <f t="shared" si="1"/>
        <v>Low Population-Low Poverty</v>
      </c>
      <c r="B22561" s="35" t="s">
        <v>22580</v>
      </c>
      <c r="C22561" s="37">
        <v>466.0</v>
      </c>
      <c r="D22561" s="37">
        <v>0.0665236051502146</v>
      </c>
      <c r="E22561" s="37" t="s">
        <v>16</v>
      </c>
      <c r="F22561" s="37" t="s">
        <v>9</v>
      </c>
    </row>
    <row r="22562">
      <c r="A22562" s="36" t="str">
        <f t="shared" si="1"/>
        <v>Low Population-Middle Poverty</v>
      </c>
      <c r="B22562" s="35" t="s">
        <v>22581</v>
      </c>
      <c r="C22562" s="37">
        <v>370.0</v>
      </c>
      <c r="D22562" s="37">
        <v>0.137837837837838</v>
      </c>
      <c r="E22562" s="37" t="s">
        <v>16</v>
      </c>
      <c r="F22562" s="37" t="s">
        <v>10</v>
      </c>
    </row>
    <row r="22563">
      <c r="A22563" s="36" t="str">
        <f t="shared" si="1"/>
        <v>Low Population-Low Poverty</v>
      </c>
      <c r="B22563" s="35" t="s">
        <v>22582</v>
      </c>
      <c r="C22563" s="37">
        <v>396.0</v>
      </c>
      <c r="D22563" s="37">
        <v>0.0732323232323232</v>
      </c>
      <c r="E22563" s="37" t="s">
        <v>16</v>
      </c>
      <c r="F22563" s="37" t="s">
        <v>9</v>
      </c>
    </row>
    <row r="22564">
      <c r="A22564" s="36" t="str">
        <f t="shared" si="1"/>
        <v>Medium Population-Low Poverty</v>
      </c>
      <c r="B22564" s="35" t="s">
        <v>22583</v>
      </c>
      <c r="C22564" s="37">
        <v>908.0</v>
      </c>
      <c r="D22564" s="37">
        <v>0.052863436123348</v>
      </c>
      <c r="E22564" s="37" t="s">
        <v>15</v>
      </c>
      <c r="F22564" s="37" t="s">
        <v>9</v>
      </c>
    </row>
    <row r="22565">
      <c r="A22565" s="36" t="str">
        <f t="shared" si="1"/>
        <v>Low Population-Low Poverty</v>
      </c>
      <c r="B22565" s="35" t="s">
        <v>22584</v>
      </c>
      <c r="C22565" s="37">
        <v>463.0</v>
      </c>
      <c r="D22565" s="37">
        <v>0.0259179265658747</v>
      </c>
      <c r="E22565" s="37" t="s">
        <v>16</v>
      </c>
      <c r="F22565" s="37" t="s">
        <v>9</v>
      </c>
    </row>
    <row r="22566">
      <c r="A22566" s="36" t="str">
        <f t="shared" si="1"/>
        <v>Low Population-Low Poverty</v>
      </c>
      <c r="B22566" s="35" t="s">
        <v>22585</v>
      </c>
      <c r="C22566" s="37">
        <v>464.0</v>
      </c>
      <c r="D22566" s="37">
        <v>0.0818965517241379</v>
      </c>
      <c r="E22566" s="37" t="s">
        <v>16</v>
      </c>
      <c r="F22566" s="37" t="s">
        <v>9</v>
      </c>
    </row>
    <row r="22567">
      <c r="A22567" s="36" t="str">
        <f t="shared" si="1"/>
        <v>Medium Population-Middle Poverty</v>
      </c>
      <c r="B22567" s="35" t="s">
        <v>22586</v>
      </c>
      <c r="C22567" s="37">
        <v>1074.0</v>
      </c>
      <c r="D22567" s="37">
        <v>0.141527001862197</v>
      </c>
      <c r="E22567" s="37" t="s">
        <v>15</v>
      </c>
      <c r="F22567" s="37" t="s">
        <v>10</v>
      </c>
    </row>
    <row r="22568">
      <c r="A22568" s="36" t="str">
        <f t="shared" si="1"/>
        <v>Low Population-Middle Poverty</v>
      </c>
      <c r="B22568" s="35" t="s">
        <v>22587</v>
      </c>
      <c r="C22568" s="37">
        <v>383.0</v>
      </c>
      <c r="D22568" s="37">
        <v>0.174934725848564</v>
      </c>
      <c r="E22568" s="37" t="s">
        <v>16</v>
      </c>
      <c r="F22568" s="37" t="s">
        <v>10</v>
      </c>
    </row>
    <row r="22569">
      <c r="A22569" s="36" t="str">
        <f t="shared" si="1"/>
        <v>Low Population-Low Poverty</v>
      </c>
      <c r="B22569" s="35" t="s">
        <v>22588</v>
      </c>
      <c r="C22569" s="37">
        <v>452.0</v>
      </c>
      <c r="D22569" s="37">
        <v>0.0287610619469027</v>
      </c>
      <c r="E22569" s="37" t="s">
        <v>16</v>
      </c>
      <c r="F22569" s="37" t="s">
        <v>9</v>
      </c>
    </row>
    <row r="22570">
      <c r="A22570" s="36" t="str">
        <f t="shared" si="1"/>
        <v>Medium Population-Low Poverty</v>
      </c>
      <c r="B22570" s="35" t="s">
        <v>22589</v>
      </c>
      <c r="C22570" s="37">
        <v>576.0</v>
      </c>
      <c r="D22570" s="37">
        <v>0.0694444444444444</v>
      </c>
      <c r="E22570" s="37" t="s">
        <v>15</v>
      </c>
      <c r="F22570" s="37" t="s">
        <v>9</v>
      </c>
    </row>
    <row r="22571">
      <c r="A22571" s="36" t="str">
        <f t="shared" si="1"/>
        <v>Low Population-Low Poverty</v>
      </c>
      <c r="B22571" s="35" t="s">
        <v>22590</v>
      </c>
      <c r="C22571" s="37">
        <v>317.0</v>
      </c>
      <c r="D22571" s="37">
        <v>0.0946372239747634</v>
      </c>
      <c r="E22571" s="37" t="s">
        <v>16</v>
      </c>
      <c r="F22571" s="37" t="s">
        <v>9</v>
      </c>
    </row>
    <row r="22572">
      <c r="A22572" s="36" t="str">
        <f t="shared" si="1"/>
        <v>Medium Population-Middle Poverty</v>
      </c>
      <c r="B22572" s="35" t="s">
        <v>22591</v>
      </c>
      <c r="C22572" s="37">
        <v>4729.0</v>
      </c>
      <c r="D22572" s="37">
        <v>0.129202791287799</v>
      </c>
      <c r="E22572" s="37" t="s">
        <v>15</v>
      </c>
      <c r="F22572" s="37" t="s">
        <v>10</v>
      </c>
    </row>
    <row r="22573">
      <c r="A22573" s="36" t="str">
        <f t="shared" si="1"/>
        <v>Medium Population-Middle Poverty</v>
      </c>
      <c r="B22573" s="35" t="s">
        <v>22592</v>
      </c>
      <c r="C22573" s="37">
        <v>6070.0</v>
      </c>
      <c r="D22573" s="37">
        <v>0.121911037891269</v>
      </c>
      <c r="E22573" s="37" t="s">
        <v>15</v>
      </c>
      <c r="F22573" s="37" t="s">
        <v>10</v>
      </c>
    </row>
    <row r="22574">
      <c r="A22574" s="36" t="str">
        <f t="shared" si="1"/>
        <v>Low Population-Middle Poverty</v>
      </c>
      <c r="B22574" s="35" t="s">
        <v>22593</v>
      </c>
      <c r="C22574" s="37">
        <v>130.0</v>
      </c>
      <c r="D22574" s="37">
        <v>0.176923076923077</v>
      </c>
      <c r="E22574" s="37" t="s">
        <v>16</v>
      </c>
      <c r="F22574" s="37" t="s">
        <v>10</v>
      </c>
    </row>
    <row r="22575">
      <c r="A22575" s="36" t="str">
        <f t="shared" si="1"/>
        <v>Medium Population-Middle Poverty</v>
      </c>
      <c r="B22575" s="35" t="s">
        <v>22594</v>
      </c>
      <c r="C22575" s="37">
        <v>2529.0</v>
      </c>
      <c r="D22575" s="37">
        <v>0.202056148675366</v>
      </c>
      <c r="E22575" s="37" t="s">
        <v>15</v>
      </c>
      <c r="F22575" s="37" t="s">
        <v>10</v>
      </c>
    </row>
    <row r="22576">
      <c r="A22576" s="36" t="str">
        <f t="shared" si="1"/>
        <v>Medium Population-Low Poverty</v>
      </c>
      <c r="B22576" s="35" t="s">
        <v>22595</v>
      </c>
      <c r="C22576" s="37">
        <v>1722.0</v>
      </c>
      <c r="D22576" s="37">
        <v>0.0319396051103368</v>
      </c>
      <c r="E22576" s="37" t="s">
        <v>15</v>
      </c>
      <c r="F22576" s="37" t="s">
        <v>9</v>
      </c>
    </row>
    <row r="22577">
      <c r="A22577" s="36" t="str">
        <f t="shared" si="1"/>
        <v>High Population-Middle Poverty</v>
      </c>
      <c r="B22577" s="35" t="s">
        <v>22596</v>
      </c>
      <c r="C22577" s="37">
        <v>25944.0</v>
      </c>
      <c r="D22577" s="37">
        <v>0.116173296330558</v>
      </c>
      <c r="E22577" s="37" t="s">
        <v>14</v>
      </c>
      <c r="F22577" s="37" t="s">
        <v>10</v>
      </c>
    </row>
    <row r="22578">
      <c r="A22578" s="36" t="str">
        <f t="shared" si="1"/>
        <v>High Population-Middle Poverty</v>
      </c>
      <c r="B22578" s="35" t="s">
        <v>22597</v>
      </c>
      <c r="C22578" s="37">
        <v>12278.0</v>
      </c>
      <c r="D22578" s="37">
        <v>0.109789868056687</v>
      </c>
      <c r="E22578" s="37" t="s">
        <v>14</v>
      </c>
      <c r="F22578" s="37" t="s">
        <v>10</v>
      </c>
    </row>
    <row r="22579">
      <c r="A22579" s="36" t="str">
        <f t="shared" si="1"/>
        <v>Medium Population-Low Poverty</v>
      </c>
      <c r="B22579" s="35" t="s">
        <v>22598</v>
      </c>
      <c r="C22579" s="37">
        <v>941.0</v>
      </c>
      <c r="D22579" s="37">
        <v>0.0680127523910733</v>
      </c>
      <c r="E22579" s="37" t="s">
        <v>15</v>
      </c>
      <c r="F22579" s="37" t="s">
        <v>9</v>
      </c>
    </row>
    <row r="22580">
      <c r="A22580" s="36" t="str">
        <f t="shared" si="1"/>
        <v>Medium Population-Low Poverty</v>
      </c>
      <c r="B22580" s="35" t="s">
        <v>22599</v>
      </c>
      <c r="C22580" s="37">
        <v>1538.0</v>
      </c>
      <c r="D22580" s="37">
        <v>0.0741222366710013</v>
      </c>
      <c r="E22580" s="37" t="s">
        <v>15</v>
      </c>
      <c r="F22580" s="37" t="s">
        <v>9</v>
      </c>
    </row>
    <row r="22581">
      <c r="A22581" s="36" t="str">
        <f t="shared" si="1"/>
        <v>Low Population-Low Poverty</v>
      </c>
      <c r="B22581" s="35" t="s">
        <v>22600</v>
      </c>
      <c r="C22581" s="37">
        <v>353.0</v>
      </c>
      <c r="D22581" s="37">
        <v>0.0481586402266289</v>
      </c>
      <c r="E22581" s="37" t="s">
        <v>16</v>
      </c>
      <c r="F22581" s="37" t="s">
        <v>9</v>
      </c>
    </row>
    <row r="22582">
      <c r="A22582" s="36" t="str">
        <f t="shared" si="1"/>
        <v>High Population-Middle Poverty</v>
      </c>
      <c r="B22582" s="35" t="s">
        <v>22601</v>
      </c>
      <c r="C22582" s="37">
        <v>43101.0</v>
      </c>
      <c r="D22582" s="37">
        <v>0.282220830143152</v>
      </c>
      <c r="E22582" s="37" t="s">
        <v>14</v>
      </c>
      <c r="F22582" s="37" t="s">
        <v>10</v>
      </c>
    </row>
    <row r="22583">
      <c r="A22583" s="36" t="str">
        <f t="shared" si="1"/>
        <v>High Population-Low Poverty</v>
      </c>
      <c r="B22583" s="35" t="s">
        <v>22602</v>
      </c>
      <c r="C22583" s="37">
        <v>15568.0</v>
      </c>
      <c r="D22583" s="37">
        <v>0.0722636176772867</v>
      </c>
      <c r="E22583" s="37" t="s">
        <v>14</v>
      </c>
      <c r="F22583" s="37" t="s">
        <v>9</v>
      </c>
    </row>
    <row r="22584">
      <c r="A22584" s="36" t="str">
        <f t="shared" si="1"/>
        <v>Low Population-Impoverished</v>
      </c>
      <c r="B22584" s="35" t="s">
        <v>22603</v>
      </c>
      <c r="C22584" s="37">
        <v>30.0</v>
      </c>
      <c r="D22584" s="37">
        <v>1.0</v>
      </c>
      <c r="E22584" s="37" t="s">
        <v>16</v>
      </c>
      <c r="F22584" s="37" t="s">
        <v>12</v>
      </c>
    </row>
    <row r="22585">
      <c r="A22585" s="36" t="str">
        <f t="shared" si="1"/>
        <v>Medium Population-Low Poverty</v>
      </c>
      <c r="B22585" s="35" t="s">
        <v>22604</v>
      </c>
      <c r="C22585" s="37">
        <v>1254.0</v>
      </c>
      <c r="D22585" s="37">
        <v>0.025518341307815</v>
      </c>
      <c r="E22585" s="37" t="s">
        <v>15</v>
      </c>
      <c r="F22585" s="37" t="s">
        <v>9</v>
      </c>
    </row>
    <row r="22586">
      <c r="A22586" s="36" t="str">
        <f t="shared" si="1"/>
        <v>Medium Population-Low Poverty</v>
      </c>
      <c r="B22586" s="35" t="s">
        <v>22605</v>
      </c>
      <c r="C22586" s="37">
        <v>4266.0</v>
      </c>
      <c r="D22586" s="37">
        <v>0.0895452414439756</v>
      </c>
      <c r="E22586" s="37" t="s">
        <v>15</v>
      </c>
      <c r="F22586" s="37" t="s">
        <v>9</v>
      </c>
    </row>
    <row r="22587">
      <c r="A22587" s="36" t="str">
        <f t="shared" si="1"/>
        <v>Medium Population-Low Poverty</v>
      </c>
      <c r="B22587" s="35" t="s">
        <v>22606</v>
      </c>
      <c r="C22587" s="37">
        <v>2669.0</v>
      </c>
      <c r="D22587" s="37">
        <v>0.0974147620831772</v>
      </c>
      <c r="E22587" s="37" t="s">
        <v>15</v>
      </c>
      <c r="F22587" s="37" t="s">
        <v>9</v>
      </c>
    </row>
    <row r="22588">
      <c r="A22588" s="36" t="str">
        <f t="shared" si="1"/>
        <v>Medium Population-Middle Poverty</v>
      </c>
      <c r="B22588" s="35" t="s">
        <v>22607</v>
      </c>
      <c r="C22588" s="37">
        <v>756.0</v>
      </c>
      <c r="D22588" s="37">
        <v>0.149470899470899</v>
      </c>
      <c r="E22588" s="37" t="s">
        <v>15</v>
      </c>
      <c r="F22588" s="37" t="s">
        <v>10</v>
      </c>
    </row>
    <row r="22589">
      <c r="A22589" s="36" t="str">
        <f t="shared" si="1"/>
        <v>Medium Population-Middle Poverty</v>
      </c>
      <c r="B22589" s="35" t="s">
        <v>22608</v>
      </c>
      <c r="C22589" s="37">
        <v>2886.0</v>
      </c>
      <c r="D22589" s="37">
        <v>0.109147609147609</v>
      </c>
      <c r="E22589" s="37" t="s">
        <v>15</v>
      </c>
      <c r="F22589" s="37" t="s">
        <v>10</v>
      </c>
    </row>
    <row r="22590">
      <c r="A22590" s="36" t="str">
        <f t="shared" si="1"/>
        <v>Medium Population-Low Poverty</v>
      </c>
      <c r="B22590" s="35" t="s">
        <v>22609</v>
      </c>
      <c r="C22590" s="37">
        <v>1022.0</v>
      </c>
      <c r="D22590" s="37">
        <v>0.0264187866927593</v>
      </c>
      <c r="E22590" s="37" t="s">
        <v>15</v>
      </c>
      <c r="F22590" s="37" t="s">
        <v>9</v>
      </c>
    </row>
    <row r="22591">
      <c r="A22591" s="36" t="str">
        <f t="shared" si="1"/>
        <v>Low Population-Low Poverty</v>
      </c>
      <c r="B22591" s="35" t="s">
        <v>22610</v>
      </c>
      <c r="C22591" s="37">
        <v>399.0</v>
      </c>
      <c r="D22591" s="37">
        <v>0.0701754385964912</v>
      </c>
      <c r="E22591" s="37" t="s">
        <v>16</v>
      </c>
      <c r="F22591" s="37" t="s">
        <v>9</v>
      </c>
    </row>
    <row r="22592">
      <c r="A22592" s="36" t="str">
        <f t="shared" si="1"/>
        <v>Low Population-Middle Poverty</v>
      </c>
      <c r="B22592" s="35" t="s">
        <v>22611</v>
      </c>
      <c r="C22592" s="37">
        <v>370.0</v>
      </c>
      <c r="D22592" s="37">
        <v>0.12972972972973</v>
      </c>
      <c r="E22592" s="37" t="s">
        <v>16</v>
      </c>
      <c r="F22592" s="37" t="s">
        <v>10</v>
      </c>
    </row>
    <row r="22593">
      <c r="A22593" s="36" t="str">
        <f t="shared" si="1"/>
        <v>Medium Population-Middle Poverty</v>
      </c>
      <c r="B22593" s="35" t="s">
        <v>22612</v>
      </c>
      <c r="C22593" s="37">
        <v>1745.0</v>
      </c>
      <c r="D22593" s="37">
        <v>0.291690544412607</v>
      </c>
      <c r="E22593" s="37" t="s">
        <v>15</v>
      </c>
      <c r="F22593" s="37" t="s">
        <v>10</v>
      </c>
    </row>
    <row r="22594">
      <c r="A22594" s="36" t="str">
        <f t="shared" si="1"/>
        <v>Low Population-Low Poverty</v>
      </c>
      <c r="B22594" s="35" t="s">
        <v>22613</v>
      </c>
      <c r="C22594" s="37">
        <v>144.0</v>
      </c>
      <c r="D22594" s="37">
        <v>0.0</v>
      </c>
      <c r="E22594" s="37" t="s">
        <v>16</v>
      </c>
      <c r="F22594" s="37" t="s">
        <v>9</v>
      </c>
    </row>
    <row r="22595">
      <c r="A22595" s="36" t="str">
        <f t="shared" si="1"/>
        <v>Low Population-Low Poverty</v>
      </c>
      <c r="B22595" s="35" t="s">
        <v>22614</v>
      </c>
      <c r="C22595" s="37">
        <v>473.0</v>
      </c>
      <c r="D22595" s="37">
        <v>0.0613107822410148</v>
      </c>
      <c r="E22595" s="37" t="s">
        <v>16</v>
      </c>
      <c r="F22595" s="37" t="s">
        <v>9</v>
      </c>
    </row>
    <row r="22596">
      <c r="A22596" s="36" t="str">
        <f t="shared" si="1"/>
        <v>Medium Population-Low Poverty</v>
      </c>
      <c r="B22596" s="35" t="s">
        <v>22615</v>
      </c>
      <c r="C22596" s="37">
        <v>1561.0</v>
      </c>
      <c r="D22596" s="37">
        <v>0.0845611787315823</v>
      </c>
      <c r="E22596" s="37" t="s">
        <v>15</v>
      </c>
      <c r="F22596" s="37" t="s">
        <v>9</v>
      </c>
    </row>
    <row r="22597">
      <c r="A22597" s="36" t="str">
        <f t="shared" si="1"/>
        <v>Low Population-High Poverty</v>
      </c>
      <c r="B22597" s="35" t="s">
        <v>22616</v>
      </c>
      <c r="C22597" s="37">
        <v>58.0</v>
      </c>
      <c r="D22597" s="37">
        <v>0.344827586206897</v>
      </c>
      <c r="E22597" s="37" t="s">
        <v>16</v>
      </c>
      <c r="F22597" s="37" t="s">
        <v>11</v>
      </c>
    </row>
    <row r="22598">
      <c r="A22598" s="36" t="str">
        <f t="shared" si="1"/>
        <v>Medium Population-Middle Poverty</v>
      </c>
      <c r="B22598" s="35" t="s">
        <v>22617</v>
      </c>
      <c r="C22598" s="37">
        <v>3563.0</v>
      </c>
      <c r="D22598" s="37">
        <v>0.168958742632613</v>
      </c>
      <c r="E22598" s="37" t="s">
        <v>15</v>
      </c>
      <c r="F22598" s="37" t="s">
        <v>10</v>
      </c>
    </row>
    <row r="22599">
      <c r="A22599" s="36" t="str">
        <f t="shared" si="1"/>
        <v>Medium Population-Low Poverty</v>
      </c>
      <c r="B22599" s="35" t="s">
        <v>22618</v>
      </c>
      <c r="C22599" s="37">
        <v>2380.0</v>
      </c>
      <c r="D22599" s="37">
        <v>0.0743697478991597</v>
      </c>
      <c r="E22599" s="37" t="s">
        <v>15</v>
      </c>
      <c r="F22599" s="37" t="s">
        <v>9</v>
      </c>
    </row>
    <row r="22600">
      <c r="A22600" s="36" t="str">
        <f t="shared" si="1"/>
        <v>Medium Population-Middle Poverty</v>
      </c>
      <c r="B22600" s="35" t="s">
        <v>22619</v>
      </c>
      <c r="C22600" s="37">
        <v>813.0</v>
      </c>
      <c r="D22600" s="37">
        <v>0.102091020910209</v>
      </c>
      <c r="E22600" s="37" t="s">
        <v>15</v>
      </c>
      <c r="F22600" s="37" t="s">
        <v>10</v>
      </c>
    </row>
    <row r="22601">
      <c r="A22601" s="36" t="str">
        <f t="shared" si="1"/>
        <v>Low Population-High Poverty</v>
      </c>
      <c r="B22601" s="35" t="s">
        <v>22620</v>
      </c>
      <c r="C22601" s="37">
        <v>264.0</v>
      </c>
      <c r="D22601" s="37">
        <v>0.337121212121212</v>
      </c>
      <c r="E22601" s="37" t="s">
        <v>16</v>
      </c>
      <c r="F22601" s="37" t="s">
        <v>11</v>
      </c>
    </row>
    <row r="22602">
      <c r="A22602" s="36" t="str">
        <f t="shared" si="1"/>
        <v>Medium Population-Middle Poverty</v>
      </c>
      <c r="B22602" s="35" t="s">
        <v>22621</v>
      </c>
      <c r="C22602" s="37">
        <v>693.0</v>
      </c>
      <c r="D22602" s="37">
        <v>0.209235209235209</v>
      </c>
      <c r="E22602" s="37" t="s">
        <v>15</v>
      </c>
      <c r="F22602" s="37" t="s">
        <v>10</v>
      </c>
    </row>
    <row r="22603">
      <c r="A22603" s="36" t="str">
        <f t="shared" si="1"/>
        <v>Medium Population-Low Poverty</v>
      </c>
      <c r="B22603" s="35" t="s">
        <v>22622</v>
      </c>
      <c r="C22603" s="37">
        <v>1823.0</v>
      </c>
      <c r="D22603" s="37">
        <v>0.0773450356555129</v>
      </c>
      <c r="E22603" s="37" t="s">
        <v>15</v>
      </c>
      <c r="F22603" s="37" t="s">
        <v>9</v>
      </c>
    </row>
    <row r="22604">
      <c r="A22604" s="36" t="str">
        <f t="shared" si="1"/>
        <v>Medium Population-Middle Poverty</v>
      </c>
      <c r="B22604" s="35" t="s">
        <v>22623</v>
      </c>
      <c r="C22604" s="37">
        <v>744.0</v>
      </c>
      <c r="D22604" s="37">
        <v>0.103494623655914</v>
      </c>
      <c r="E22604" s="37" t="s">
        <v>15</v>
      </c>
      <c r="F22604" s="37" t="s">
        <v>10</v>
      </c>
    </row>
    <row r="22605">
      <c r="A22605" s="36" t="str">
        <f t="shared" si="1"/>
        <v>Medium Population-Low Poverty</v>
      </c>
      <c r="B22605" s="35" t="s">
        <v>22624</v>
      </c>
      <c r="C22605" s="37">
        <v>1860.0</v>
      </c>
      <c r="D22605" s="37">
        <v>0.0645161290322581</v>
      </c>
      <c r="E22605" s="37" t="s">
        <v>15</v>
      </c>
      <c r="F22605" s="37" t="s">
        <v>9</v>
      </c>
    </row>
    <row r="22606">
      <c r="A22606" s="36" t="str">
        <f t="shared" si="1"/>
        <v>Medium Population-Low Poverty</v>
      </c>
      <c r="B22606" s="35" t="s">
        <v>22625</v>
      </c>
      <c r="C22606" s="37">
        <v>3533.0</v>
      </c>
      <c r="D22606" s="37">
        <v>0.0701953014435324</v>
      </c>
      <c r="E22606" s="37" t="s">
        <v>15</v>
      </c>
      <c r="F22606" s="37" t="s">
        <v>9</v>
      </c>
    </row>
    <row r="22607">
      <c r="A22607" s="36" t="str">
        <f t="shared" si="1"/>
        <v>Medium Population-Middle Poverty</v>
      </c>
      <c r="B22607" s="35" t="s">
        <v>22626</v>
      </c>
      <c r="C22607" s="37">
        <v>2844.0</v>
      </c>
      <c r="D22607" s="37">
        <v>0.136075949367089</v>
      </c>
      <c r="E22607" s="37" t="s">
        <v>15</v>
      </c>
      <c r="F22607" s="37" t="s">
        <v>10</v>
      </c>
    </row>
    <row r="22608">
      <c r="A22608" s="36" t="str">
        <f t="shared" si="1"/>
        <v>Medium Population-Low Poverty</v>
      </c>
      <c r="B22608" s="35" t="s">
        <v>22627</v>
      </c>
      <c r="C22608" s="37">
        <v>4227.0</v>
      </c>
      <c r="D22608" s="37">
        <v>0.0503903477643719</v>
      </c>
      <c r="E22608" s="37" t="s">
        <v>15</v>
      </c>
      <c r="F22608" s="37" t="s">
        <v>9</v>
      </c>
    </row>
    <row r="22609">
      <c r="A22609" s="36" t="str">
        <f t="shared" si="1"/>
        <v>Medium Population-Low Poverty</v>
      </c>
      <c r="B22609" s="35" t="s">
        <v>22628</v>
      </c>
      <c r="C22609" s="37">
        <v>1032.0</v>
      </c>
      <c r="D22609" s="37">
        <v>0.0746124031007752</v>
      </c>
      <c r="E22609" s="37" t="s">
        <v>15</v>
      </c>
      <c r="F22609" s="37" t="s">
        <v>9</v>
      </c>
    </row>
    <row r="22610">
      <c r="A22610" s="36" t="str">
        <f t="shared" si="1"/>
        <v>Medium Population-Low Poverty</v>
      </c>
      <c r="B22610" s="35" t="s">
        <v>22629</v>
      </c>
      <c r="C22610" s="37">
        <v>3242.0</v>
      </c>
      <c r="D22610" s="37">
        <v>0.0801974090067859</v>
      </c>
      <c r="E22610" s="37" t="s">
        <v>15</v>
      </c>
      <c r="F22610" s="37" t="s">
        <v>9</v>
      </c>
    </row>
    <row r="22611">
      <c r="A22611" s="36" t="str">
        <f t="shared" si="1"/>
        <v>Medium Population-Low Poverty</v>
      </c>
      <c r="B22611" s="35" t="s">
        <v>22630</v>
      </c>
      <c r="C22611" s="37">
        <v>2787.0</v>
      </c>
      <c r="D22611" s="37">
        <v>0.0376749192680301</v>
      </c>
      <c r="E22611" s="37" t="s">
        <v>15</v>
      </c>
      <c r="F22611" s="37" t="s">
        <v>9</v>
      </c>
    </row>
    <row r="22612">
      <c r="A22612" s="36" t="str">
        <f t="shared" si="1"/>
        <v>Low Population-Low Poverty</v>
      </c>
      <c r="B22612" s="35" t="s">
        <v>22631</v>
      </c>
      <c r="C22612" s="37">
        <v>384.0</v>
      </c>
      <c r="D22612" s="37">
        <v>0.09375</v>
      </c>
      <c r="E22612" s="37" t="s">
        <v>16</v>
      </c>
      <c r="F22612" s="37" t="s">
        <v>9</v>
      </c>
    </row>
    <row r="22613">
      <c r="A22613" s="36" t="str">
        <f t="shared" si="1"/>
        <v>Low Population-Middle Poverty</v>
      </c>
      <c r="B22613" s="35" t="s">
        <v>22632</v>
      </c>
      <c r="C22613" s="37">
        <v>188.0</v>
      </c>
      <c r="D22613" s="37">
        <v>0.234042553191489</v>
      </c>
      <c r="E22613" s="37" t="s">
        <v>16</v>
      </c>
      <c r="F22613" s="37" t="s">
        <v>10</v>
      </c>
    </row>
    <row r="22614">
      <c r="A22614" s="36" t="str">
        <f t="shared" si="1"/>
        <v>Medium Population-Low Poverty</v>
      </c>
      <c r="B22614" s="35" t="s">
        <v>22633</v>
      </c>
      <c r="C22614" s="37">
        <v>3097.0</v>
      </c>
      <c r="D22614" s="37">
        <v>0.0125928317726832</v>
      </c>
      <c r="E22614" s="37" t="s">
        <v>15</v>
      </c>
      <c r="F22614" s="37" t="s">
        <v>9</v>
      </c>
    </row>
    <row r="22615">
      <c r="A22615" s="36" t="str">
        <f t="shared" si="1"/>
        <v>Medium Population-Middle Poverty</v>
      </c>
      <c r="B22615" s="35" t="s">
        <v>22634</v>
      </c>
      <c r="C22615" s="37">
        <v>1169.0</v>
      </c>
      <c r="D22615" s="37">
        <v>0.115483319076133</v>
      </c>
      <c r="E22615" s="37" t="s">
        <v>15</v>
      </c>
      <c r="F22615" s="37" t="s">
        <v>10</v>
      </c>
    </row>
    <row r="22616">
      <c r="A22616" s="36" t="str">
        <f t="shared" si="1"/>
        <v>Medium Population-Low Poverty</v>
      </c>
      <c r="B22616" s="35" t="s">
        <v>22635</v>
      </c>
      <c r="C22616" s="37">
        <v>1219.0</v>
      </c>
      <c r="D22616" s="37">
        <v>0.0246103363412633</v>
      </c>
      <c r="E22616" s="37" t="s">
        <v>15</v>
      </c>
      <c r="F22616" s="37" t="s">
        <v>9</v>
      </c>
    </row>
    <row r="22617">
      <c r="A22617" s="36" t="str">
        <f t="shared" si="1"/>
        <v>Medium Population-Middle Poverty</v>
      </c>
      <c r="B22617" s="35" t="s">
        <v>22636</v>
      </c>
      <c r="C22617" s="37">
        <v>8500.0</v>
      </c>
      <c r="D22617" s="37">
        <v>0.117058823529412</v>
      </c>
      <c r="E22617" s="37" t="s">
        <v>15</v>
      </c>
      <c r="F22617" s="37" t="s">
        <v>10</v>
      </c>
    </row>
    <row r="22618">
      <c r="A22618" s="36" t="str">
        <f t="shared" si="1"/>
        <v>Medium Population-Low Poverty</v>
      </c>
      <c r="B22618" s="35" t="s">
        <v>22637</v>
      </c>
      <c r="C22618" s="37">
        <v>910.0</v>
      </c>
      <c r="D22618" s="37">
        <v>0.0824175824175824</v>
      </c>
      <c r="E22618" s="37" t="s">
        <v>15</v>
      </c>
      <c r="F22618" s="37" t="s">
        <v>9</v>
      </c>
    </row>
    <row r="22619">
      <c r="A22619" s="36" t="str">
        <f t="shared" si="1"/>
        <v>Medium Population-Low Poverty</v>
      </c>
      <c r="B22619" s="35" t="s">
        <v>22638</v>
      </c>
      <c r="C22619" s="37">
        <v>1569.0</v>
      </c>
      <c r="D22619" s="37">
        <v>0.0427023581899299</v>
      </c>
      <c r="E22619" s="37" t="s">
        <v>15</v>
      </c>
      <c r="F22619" s="37" t="s">
        <v>9</v>
      </c>
    </row>
    <row r="22620">
      <c r="A22620" s="36" t="str">
        <f t="shared" si="1"/>
        <v>Medium Population-Middle Poverty</v>
      </c>
      <c r="B22620" s="35" t="s">
        <v>22639</v>
      </c>
      <c r="C22620" s="37">
        <v>681.0</v>
      </c>
      <c r="D22620" s="37">
        <v>0.129221732745962</v>
      </c>
      <c r="E22620" s="37" t="s">
        <v>15</v>
      </c>
      <c r="F22620" s="37" t="s">
        <v>10</v>
      </c>
    </row>
    <row r="22621">
      <c r="A22621" s="36" t="str">
        <f t="shared" si="1"/>
        <v>Low Population-Middle Poverty</v>
      </c>
      <c r="B22621" s="35" t="s">
        <v>22640</v>
      </c>
      <c r="C22621" s="37">
        <v>443.0</v>
      </c>
      <c r="D22621" s="37">
        <v>0.101580135440181</v>
      </c>
      <c r="E22621" s="37" t="s">
        <v>16</v>
      </c>
      <c r="F22621" s="37" t="s">
        <v>10</v>
      </c>
    </row>
    <row r="22622">
      <c r="A22622" s="36" t="str">
        <f t="shared" si="1"/>
        <v>Medium Population-Low Poverty</v>
      </c>
      <c r="B22622" s="35" t="s">
        <v>22641</v>
      </c>
      <c r="C22622" s="37">
        <v>550.0</v>
      </c>
      <c r="D22622" s="37">
        <v>0.0345454545454545</v>
      </c>
      <c r="E22622" s="37" t="s">
        <v>15</v>
      </c>
      <c r="F22622" s="37" t="s">
        <v>9</v>
      </c>
    </row>
    <row r="22623">
      <c r="A22623" s="36" t="str">
        <f t="shared" si="1"/>
        <v>Medium Population-High Poverty</v>
      </c>
      <c r="B22623" s="35" t="s">
        <v>22642</v>
      </c>
      <c r="C22623" s="37">
        <v>1355.0</v>
      </c>
      <c r="D22623" s="37">
        <v>0.331365313653137</v>
      </c>
      <c r="E22623" s="37" t="s">
        <v>15</v>
      </c>
      <c r="F22623" s="37" t="s">
        <v>11</v>
      </c>
    </row>
    <row r="22624">
      <c r="A22624" s="36" t="str">
        <f t="shared" si="1"/>
        <v>High Population-Middle Poverty</v>
      </c>
      <c r="B22624" s="35" t="s">
        <v>22643</v>
      </c>
      <c r="C22624" s="37">
        <v>22178.0</v>
      </c>
      <c r="D22624" s="37">
        <v>0.173415096041122</v>
      </c>
      <c r="E22624" s="37" t="s">
        <v>14</v>
      </c>
      <c r="F22624" s="37" t="s">
        <v>10</v>
      </c>
    </row>
    <row r="22625">
      <c r="A22625" s="36" t="str">
        <f t="shared" si="1"/>
        <v>High Population-Middle Poverty</v>
      </c>
      <c r="B22625" s="35" t="s">
        <v>22644</v>
      </c>
      <c r="C22625" s="37">
        <v>19597.0</v>
      </c>
      <c r="D22625" s="37">
        <v>0.158697759861203</v>
      </c>
      <c r="E22625" s="37" t="s">
        <v>14</v>
      </c>
      <c r="F22625" s="37" t="s">
        <v>10</v>
      </c>
    </row>
    <row r="22626">
      <c r="A22626" s="36" t="str">
        <f t="shared" si="1"/>
        <v>High Population-Middle Poverty</v>
      </c>
      <c r="B22626" s="35" t="s">
        <v>22645</v>
      </c>
      <c r="C22626" s="37">
        <v>10635.0</v>
      </c>
      <c r="D22626" s="37">
        <v>0.200940291490362</v>
      </c>
      <c r="E22626" s="37" t="s">
        <v>14</v>
      </c>
      <c r="F22626" s="37" t="s">
        <v>10</v>
      </c>
    </row>
    <row r="22627">
      <c r="A22627" s="36" t="str">
        <f t="shared" si="1"/>
        <v>Medium Population-Middle Poverty</v>
      </c>
      <c r="B22627" s="35" t="s">
        <v>22646</v>
      </c>
      <c r="C22627" s="37">
        <v>8382.0</v>
      </c>
      <c r="D22627" s="37">
        <v>0.287640181340969</v>
      </c>
      <c r="E22627" s="37" t="s">
        <v>15</v>
      </c>
      <c r="F22627" s="37" t="s">
        <v>10</v>
      </c>
    </row>
    <row r="22628">
      <c r="A22628" s="36" t="str">
        <f t="shared" si="1"/>
        <v>Medium Population-Middle Poverty</v>
      </c>
      <c r="B22628" s="35" t="s">
        <v>22647</v>
      </c>
      <c r="C22628" s="37">
        <v>5573.0</v>
      </c>
      <c r="D22628" s="37">
        <v>0.251211196841916</v>
      </c>
      <c r="E22628" s="37" t="s">
        <v>15</v>
      </c>
      <c r="F22628" s="37" t="s">
        <v>10</v>
      </c>
    </row>
    <row r="22629">
      <c r="A22629" s="36" t="str">
        <f t="shared" si="1"/>
        <v>Medium Population-Middle Poverty</v>
      </c>
      <c r="B22629" s="35" t="s">
        <v>22648</v>
      </c>
      <c r="C22629" s="37">
        <v>7162.0</v>
      </c>
      <c r="D22629" s="37">
        <v>0.130689751466071</v>
      </c>
      <c r="E22629" s="37" t="s">
        <v>15</v>
      </c>
      <c r="F22629" s="37" t="s">
        <v>10</v>
      </c>
    </row>
    <row r="22630">
      <c r="A22630" s="36" t="str">
        <f t="shared" si="1"/>
        <v>High Population-Low Poverty</v>
      </c>
      <c r="B22630" s="35" t="s">
        <v>22649</v>
      </c>
      <c r="C22630" s="37">
        <v>10730.0</v>
      </c>
      <c r="D22630" s="37">
        <v>0.0409133271202237</v>
      </c>
      <c r="E22630" s="37" t="s">
        <v>14</v>
      </c>
      <c r="F22630" s="37" t="s">
        <v>9</v>
      </c>
    </row>
    <row r="22631">
      <c r="A22631" s="36" t="str">
        <f t="shared" si="1"/>
        <v>Medium Population-Middle Poverty</v>
      </c>
      <c r="B22631" s="35" t="s">
        <v>22650</v>
      </c>
      <c r="C22631" s="37">
        <v>9919.0</v>
      </c>
      <c r="D22631" s="37">
        <v>0.112410525254562</v>
      </c>
      <c r="E22631" s="37" t="s">
        <v>15</v>
      </c>
      <c r="F22631" s="37" t="s">
        <v>10</v>
      </c>
    </row>
    <row r="22632">
      <c r="A22632" s="36" t="str">
        <f t="shared" si="1"/>
        <v>Medium Population-High Poverty</v>
      </c>
      <c r="B22632" s="35" t="s">
        <v>22651</v>
      </c>
      <c r="C22632" s="37">
        <v>2117.0</v>
      </c>
      <c r="D22632" s="37">
        <v>0.393008974964572</v>
      </c>
      <c r="E22632" s="37" t="s">
        <v>15</v>
      </c>
      <c r="F22632" s="37" t="s">
        <v>11</v>
      </c>
    </row>
    <row r="22633">
      <c r="A22633" s="36" t="str">
        <f t="shared" si="1"/>
        <v>High Population-Low Poverty</v>
      </c>
      <c r="B22633" s="35" t="s">
        <v>22652</v>
      </c>
      <c r="C22633" s="37">
        <v>31554.0</v>
      </c>
      <c r="D22633" s="37">
        <v>0.0734296761107942</v>
      </c>
      <c r="E22633" s="37" t="s">
        <v>14</v>
      </c>
      <c r="F22633" s="37" t="s">
        <v>9</v>
      </c>
    </row>
    <row r="22634">
      <c r="A22634" s="36" t="str">
        <f t="shared" si="1"/>
        <v>Medium Population-Low Poverty</v>
      </c>
      <c r="B22634" s="35" t="s">
        <v>22653</v>
      </c>
      <c r="C22634" s="37">
        <v>3159.0</v>
      </c>
      <c r="D22634" s="37">
        <v>0.0639442861665084</v>
      </c>
      <c r="E22634" s="37" t="s">
        <v>15</v>
      </c>
      <c r="F22634" s="37" t="s">
        <v>9</v>
      </c>
    </row>
    <row r="22635">
      <c r="A22635" s="36" t="str">
        <f t="shared" si="1"/>
        <v>Medium Population-Middle Poverty</v>
      </c>
      <c r="B22635" s="35" t="s">
        <v>22654</v>
      </c>
      <c r="C22635" s="37">
        <v>5453.0</v>
      </c>
      <c r="D22635" s="37">
        <v>0.149275628094627</v>
      </c>
      <c r="E22635" s="37" t="s">
        <v>15</v>
      </c>
      <c r="F22635" s="37" t="s">
        <v>10</v>
      </c>
    </row>
    <row r="22636">
      <c r="A22636" s="36" t="str">
        <f t="shared" si="1"/>
        <v>Medium Population-Low Poverty</v>
      </c>
      <c r="B22636" s="35" t="s">
        <v>22655</v>
      </c>
      <c r="C22636" s="37">
        <v>8679.0</v>
      </c>
      <c r="D22636" s="37">
        <v>0.0541537043438184</v>
      </c>
      <c r="E22636" s="37" t="s">
        <v>15</v>
      </c>
      <c r="F22636" s="37" t="s">
        <v>9</v>
      </c>
    </row>
    <row r="22637">
      <c r="A22637" s="36" t="str">
        <f t="shared" si="1"/>
        <v>Medium Population-Low Poverty</v>
      </c>
      <c r="B22637" s="35" t="s">
        <v>22656</v>
      </c>
      <c r="C22637" s="37">
        <v>9492.0</v>
      </c>
      <c r="D22637" s="37">
        <v>0.056047197640118</v>
      </c>
      <c r="E22637" s="37" t="s">
        <v>15</v>
      </c>
      <c r="F22637" s="37" t="s">
        <v>9</v>
      </c>
    </row>
    <row r="22638">
      <c r="A22638" s="36" t="str">
        <f t="shared" si="1"/>
        <v>Medium Population-Middle Poverty</v>
      </c>
      <c r="B22638" s="35" t="s">
        <v>22657</v>
      </c>
      <c r="C22638" s="37">
        <v>2918.0</v>
      </c>
      <c r="D22638" s="37">
        <v>0.240233036326251</v>
      </c>
      <c r="E22638" s="37" t="s">
        <v>15</v>
      </c>
      <c r="F22638" s="37" t="s">
        <v>10</v>
      </c>
    </row>
    <row r="22639">
      <c r="A22639" s="36" t="str">
        <f t="shared" si="1"/>
        <v>Low Population-Impoverished</v>
      </c>
      <c r="B22639" s="35" t="s">
        <v>22658</v>
      </c>
      <c r="C22639" s="37">
        <v>7.0</v>
      </c>
      <c r="D22639" s="37">
        <v>1.0</v>
      </c>
      <c r="E22639" s="37" t="s">
        <v>16</v>
      </c>
      <c r="F22639" s="37" t="s">
        <v>12</v>
      </c>
    </row>
    <row r="22640">
      <c r="A22640" s="36" t="str">
        <f t="shared" si="1"/>
        <v>High Population-Middle Poverty</v>
      </c>
      <c r="B22640" s="35" t="s">
        <v>22659</v>
      </c>
      <c r="C22640" s="37">
        <v>11945.0</v>
      </c>
      <c r="D22640" s="37">
        <v>0.16450397655923</v>
      </c>
      <c r="E22640" s="37" t="s">
        <v>14</v>
      </c>
      <c r="F22640" s="37" t="s">
        <v>10</v>
      </c>
    </row>
    <row r="22641">
      <c r="A22641" s="36" t="str">
        <f t="shared" si="1"/>
        <v>Medium Population-Middle Poverty</v>
      </c>
      <c r="B22641" s="35" t="s">
        <v>22660</v>
      </c>
      <c r="C22641" s="37">
        <v>520.0</v>
      </c>
      <c r="D22641" s="37">
        <v>0.178846153846154</v>
      </c>
      <c r="E22641" s="37" t="s">
        <v>15</v>
      </c>
      <c r="F22641" s="37" t="s">
        <v>10</v>
      </c>
    </row>
    <row r="22642">
      <c r="A22642" s="36" t="str">
        <f t="shared" si="1"/>
        <v>Medium Population-Middle Poverty</v>
      </c>
      <c r="B22642" s="35" t="s">
        <v>22661</v>
      </c>
      <c r="C22642" s="37">
        <v>616.0</v>
      </c>
      <c r="D22642" s="37">
        <v>0.310064935064935</v>
      </c>
      <c r="E22642" s="37" t="s">
        <v>15</v>
      </c>
      <c r="F22642" s="37" t="s">
        <v>10</v>
      </c>
    </row>
    <row r="22643">
      <c r="A22643" s="36" t="str">
        <f t="shared" si="1"/>
        <v>Medium Population-Middle Poverty</v>
      </c>
      <c r="B22643" s="35" t="s">
        <v>22662</v>
      </c>
      <c r="C22643" s="37">
        <v>1679.0</v>
      </c>
      <c r="D22643" s="37">
        <v>0.170339487790351</v>
      </c>
      <c r="E22643" s="37" t="s">
        <v>15</v>
      </c>
      <c r="F22643" s="37" t="s">
        <v>10</v>
      </c>
    </row>
    <row r="22644">
      <c r="A22644" s="36" t="str">
        <f t="shared" si="1"/>
        <v>Medium Population-Middle Poverty</v>
      </c>
      <c r="B22644" s="35" t="s">
        <v>22663</v>
      </c>
      <c r="C22644" s="37">
        <v>5465.0</v>
      </c>
      <c r="D22644" s="37">
        <v>0.12387923147301</v>
      </c>
      <c r="E22644" s="37" t="s">
        <v>15</v>
      </c>
      <c r="F22644" s="37" t="s">
        <v>10</v>
      </c>
    </row>
    <row r="22645">
      <c r="A22645" s="36" t="str">
        <f t="shared" si="1"/>
        <v>Low Population-Low Poverty</v>
      </c>
      <c r="B22645" s="35" t="s">
        <v>22664</v>
      </c>
      <c r="C22645" s="37">
        <v>251.0</v>
      </c>
      <c r="D22645" s="37">
        <v>0.0557768924302789</v>
      </c>
      <c r="E22645" s="37" t="s">
        <v>16</v>
      </c>
      <c r="F22645" s="37" t="s">
        <v>9</v>
      </c>
    </row>
    <row r="22646">
      <c r="A22646" s="36" t="str">
        <f t="shared" si="1"/>
        <v>Low Population-Middle Poverty</v>
      </c>
      <c r="B22646" s="35" t="s">
        <v>22665</v>
      </c>
      <c r="C22646" s="37">
        <v>364.0</v>
      </c>
      <c r="D22646" s="37">
        <v>0.178571428571429</v>
      </c>
      <c r="E22646" s="37" t="s">
        <v>16</v>
      </c>
      <c r="F22646" s="37" t="s">
        <v>10</v>
      </c>
    </row>
    <row r="22647">
      <c r="A22647" s="36" t="str">
        <f t="shared" si="1"/>
        <v>Low Population-Middle Poverty</v>
      </c>
      <c r="B22647" s="35" t="s">
        <v>22666</v>
      </c>
      <c r="C22647" s="37">
        <v>495.0</v>
      </c>
      <c r="D22647" s="37">
        <v>0.171717171717172</v>
      </c>
      <c r="E22647" s="37" t="s">
        <v>16</v>
      </c>
      <c r="F22647" s="37" t="s">
        <v>10</v>
      </c>
    </row>
    <row r="22648">
      <c r="A22648" s="36" t="str">
        <f t="shared" si="1"/>
        <v>High Population-Middle Poverty</v>
      </c>
      <c r="B22648" s="35" t="s">
        <v>22667</v>
      </c>
      <c r="C22648" s="37">
        <v>10949.0</v>
      </c>
      <c r="D22648" s="37">
        <v>0.19673029500411</v>
      </c>
      <c r="E22648" s="37" t="s">
        <v>14</v>
      </c>
      <c r="F22648" s="37" t="s">
        <v>10</v>
      </c>
    </row>
    <row r="22649">
      <c r="A22649" s="36" t="str">
        <f t="shared" si="1"/>
        <v>Medium Population-Middle Poverty</v>
      </c>
      <c r="B22649" s="35" t="s">
        <v>22668</v>
      </c>
      <c r="C22649" s="37">
        <v>1058.0</v>
      </c>
      <c r="D22649" s="37">
        <v>0.132325141776938</v>
      </c>
      <c r="E22649" s="37" t="s">
        <v>15</v>
      </c>
      <c r="F22649" s="37" t="s">
        <v>10</v>
      </c>
    </row>
    <row r="22650">
      <c r="A22650" s="36" t="str">
        <f t="shared" si="1"/>
        <v>Medium Population-Middle Poverty</v>
      </c>
      <c r="B22650" s="35" t="s">
        <v>22669</v>
      </c>
      <c r="C22650" s="37">
        <v>5495.0</v>
      </c>
      <c r="D22650" s="37">
        <v>0.103730664240218</v>
      </c>
      <c r="E22650" s="37" t="s">
        <v>15</v>
      </c>
      <c r="F22650" s="37" t="s">
        <v>10</v>
      </c>
    </row>
    <row r="22651">
      <c r="A22651" s="36" t="str">
        <f t="shared" si="1"/>
        <v>Low Population-Low Poverty</v>
      </c>
      <c r="B22651" s="35" t="s">
        <v>22670</v>
      </c>
      <c r="C22651" s="37">
        <v>29.0</v>
      </c>
      <c r="D22651" s="37">
        <v>0.0</v>
      </c>
      <c r="E22651" s="37" t="s">
        <v>16</v>
      </c>
      <c r="F22651" s="37" t="s">
        <v>9</v>
      </c>
    </row>
    <row r="22652">
      <c r="A22652" s="36" t="str">
        <f t="shared" si="1"/>
        <v>Low Population-Middle Poverty</v>
      </c>
      <c r="B22652" s="35" t="s">
        <v>22671</v>
      </c>
      <c r="C22652" s="37">
        <v>308.0</v>
      </c>
      <c r="D22652" s="37">
        <v>0.146103896103896</v>
      </c>
      <c r="E22652" s="37" t="s">
        <v>16</v>
      </c>
      <c r="F22652" s="37" t="s">
        <v>10</v>
      </c>
    </row>
    <row r="22653">
      <c r="A22653" s="36" t="str">
        <f t="shared" si="1"/>
        <v>Medium Population-Middle Poverty</v>
      </c>
      <c r="B22653" s="35" t="s">
        <v>22672</v>
      </c>
      <c r="C22653" s="37">
        <v>2173.0</v>
      </c>
      <c r="D22653" s="37">
        <v>0.105384261389784</v>
      </c>
      <c r="E22653" s="37" t="s">
        <v>15</v>
      </c>
      <c r="F22653" s="37" t="s">
        <v>10</v>
      </c>
    </row>
    <row r="22654">
      <c r="A22654" s="36" t="str">
        <f t="shared" si="1"/>
        <v>Low Population-Low Poverty</v>
      </c>
      <c r="B22654" s="35" t="s">
        <v>22673</v>
      </c>
      <c r="C22654" s="37">
        <v>209.0</v>
      </c>
      <c r="D22654" s="37">
        <v>0.0</v>
      </c>
      <c r="E22654" s="37" t="s">
        <v>16</v>
      </c>
      <c r="F22654" s="37" t="s">
        <v>9</v>
      </c>
    </row>
    <row r="22655">
      <c r="A22655" s="36" t="str">
        <f t="shared" si="1"/>
        <v>Medium Population-Middle Poverty</v>
      </c>
      <c r="B22655" s="35" t="s">
        <v>22674</v>
      </c>
      <c r="C22655" s="37">
        <v>513.0</v>
      </c>
      <c r="D22655" s="37">
        <v>0.144249512670565</v>
      </c>
      <c r="E22655" s="37" t="s">
        <v>15</v>
      </c>
      <c r="F22655" s="37" t="s">
        <v>10</v>
      </c>
    </row>
    <row r="22656">
      <c r="A22656" s="36" t="str">
        <f t="shared" si="1"/>
        <v>Medium Population-Middle Poverty</v>
      </c>
      <c r="B22656" s="35" t="s">
        <v>22675</v>
      </c>
      <c r="C22656" s="37">
        <v>3622.0</v>
      </c>
      <c r="D22656" s="37">
        <v>0.200441744892325</v>
      </c>
      <c r="E22656" s="37" t="s">
        <v>15</v>
      </c>
      <c r="F22656" s="37" t="s">
        <v>10</v>
      </c>
    </row>
    <row r="22657">
      <c r="A22657" s="36" t="str">
        <f t="shared" si="1"/>
        <v>Low Population-Low Poverty</v>
      </c>
      <c r="B22657" s="35" t="s">
        <v>22676</v>
      </c>
      <c r="C22657" s="37">
        <v>230.0</v>
      </c>
      <c r="D22657" s="37">
        <v>0.0826086956521739</v>
      </c>
      <c r="E22657" s="37" t="s">
        <v>16</v>
      </c>
      <c r="F22657" s="37" t="s">
        <v>9</v>
      </c>
    </row>
    <row r="22658">
      <c r="A22658" s="36" t="str">
        <f t="shared" si="1"/>
        <v>Medium Population-Middle Poverty</v>
      </c>
      <c r="B22658" s="35" t="s">
        <v>22677</v>
      </c>
      <c r="C22658" s="37">
        <v>5417.0</v>
      </c>
      <c r="D22658" s="37">
        <v>0.159682481078087</v>
      </c>
      <c r="E22658" s="37" t="s">
        <v>15</v>
      </c>
      <c r="F22658" s="37" t="s">
        <v>10</v>
      </c>
    </row>
    <row r="22659">
      <c r="A22659" s="36" t="str">
        <f t="shared" si="1"/>
        <v>Medium Population-Low Poverty</v>
      </c>
      <c r="B22659" s="35" t="s">
        <v>22678</v>
      </c>
      <c r="C22659" s="37">
        <v>511.0</v>
      </c>
      <c r="D22659" s="37">
        <v>0.0234833659491194</v>
      </c>
      <c r="E22659" s="37" t="s">
        <v>15</v>
      </c>
      <c r="F22659" s="37" t="s">
        <v>9</v>
      </c>
    </row>
    <row r="22660">
      <c r="A22660" s="36" t="str">
        <f t="shared" si="1"/>
        <v>Low Population-Low Poverty</v>
      </c>
      <c r="B22660" s="35" t="s">
        <v>22679</v>
      </c>
      <c r="C22660" s="37">
        <v>177.0</v>
      </c>
      <c r="D22660" s="37">
        <v>0.0225988700564972</v>
      </c>
      <c r="E22660" s="37" t="s">
        <v>16</v>
      </c>
      <c r="F22660" s="37" t="s">
        <v>9</v>
      </c>
    </row>
    <row r="22661">
      <c r="A22661" s="36" t="str">
        <f t="shared" si="1"/>
        <v>Medium Population-Middle Poverty</v>
      </c>
      <c r="B22661" s="35" t="s">
        <v>22680</v>
      </c>
      <c r="C22661" s="37">
        <v>4139.0</v>
      </c>
      <c r="D22661" s="37">
        <v>0.1282918579367</v>
      </c>
      <c r="E22661" s="37" t="s">
        <v>15</v>
      </c>
      <c r="F22661" s="37" t="s">
        <v>10</v>
      </c>
    </row>
    <row r="22662">
      <c r="A22662" s="36" t="str">
        <f t="shared" si="1"/>
        <v>Low Population-Middle Poverty</v>
      </c>
      <c r="B22662" s="35" t="s">
        <v>22681</v>
      </c>
      <c r="C22662" s="37">
        <v>224.0</v>
      </c>
      <c r="D22662" s="37">
        <v>0.129464285714286</v>
      </c>
      <c r="E22662" s="37" t="s">
        <v>16</v>
      </c>
      <c r="F22662" s="37" t="s">
        <v>10</v>
      </c>
    </row>
    <row r="22663">
      <c r="A22663" s="36" t="str">
        <f t="shared" si="1"/>
        <v>Medium Population-Low Poverty</v>
      </c>
      <c r="B22663" s="35" t="s">
        <v>22682</v>
      </c>
      <c r="C22663" s="37">
        <v>2723.0</v>
      </c>
      <c r="D22663" s="37">
        <v>0.089974293059126</v>
      </c>
      <c r="E22663" s="37" t="s">
        <v>15</v>
      </c>
      <c r="F22663" s="37" t="s">
        <v>9</v>
      </c>
    </row>
    <row r="22664">
      <c r="A22664" s="36" t="str">
        <f t="shared" si="1"/>
        <v>Medium Population-Middle Poverty</v>
      </c>
      <c r="B22664" s="35" t="s">
        <v>22683</v>
      </c>
      <c r="C22664" s="37">
        <v>6979.0</v>
      </c>
      <c r="D22664" s="37">
        <v>0.209915460667717</v>
      </c>
      <c r="E22664" s="37" t="s">
        <v>15</v>
      </c>
      <c r="F22664" s="37" t="s">
        <v>10</v>
      </c>
    </row>
    <row r="22665">
      <c r="A22665" s="36" t="str">
        <f t="shared" si="1"/>
        <v>Medium Population-Middle Poverty</v>
      </c>
      <c r="B22665" s="35" t="s">
        <v>22684</v>
      </c>
      <c r="C22665" s="37">
        <v>817.0</v>
      </c>
      <c r="D22665" s="37">
        <v>0.118727050183599</v>
      </c>
      <c r="E22665" s="37" t="s">
        <v>15</v>
      </c>
      <c r="F22665" s="37" t="s">
        <v>10</v>
      </c>
    </row>
    <row r="22666">
      <c r="A22666" s="36" t="str">
        <f t="shared" si="1"/>
        <v>Medium Population-Low Poverty</v>
      </c>
      <c r="B22666" s="35" t="s">
        <v>22685</v>
      </c>
      <c r="C22666" s="37">
        <v>1221.0</v>
      </c>
      <c r="D22666" s="37">
        <v>0.0630630630630631</v>
      </c>
      <c r="E22666" s="37" t="s">
        <v>15</v>
      </c>
      <c r="F22666" s="37" t="s">
        <v>9</v>
      </c>
    </row>
    <row r="22667">
      <c r="A22667" s="36" t="str">
        <f t="shared" si="1"/>
        <v>Low Population-Middle Poverty</v>
      </c>
      <c r="B22667" s="35" t="s">
        <v>22686</v>
      </c>
      <c r="C22667" s="37">
        <v>385.0</v>
      </c>
      <c r="D22667" s="37">
        <v>0.254545454545455</v>
      </c>
      <c r="E22667" s="37" t="s">
        <v>16</v>
      </c>
      <c r="F22667" s="37" t="s">
        <v>10</v>
      </c>
    </row>
    <row r="22668">
      <c r="A22668" s="36" t="str">
        <f t="shared" si="1"/>
        <v>Medium Population-Low Poverty</v>
      </c>
      <c r="B22668" s="35" t="s">
        <v>22687</v>
      </c>
      <c r="C22668" s="37">
        <v>899.0</v>
      </c>
      <c r="D22668" s="37">
        <v>0.0600667408231368</v>
      </c>
      <c r="E22668" s="37" t="s">
        <v>15</v>
      </c>
      <c r="F22668" s="37" t="s">
        <v>9</v>
      </c>
    </row>
    <row r="22669">
      <c r="A22669" s="36" t="str">
        <f t="shared" si="1"/>
        <v>Medium Population-Middle Poverty</v>
      </c>
      <c r="B22669" s="35" t="s">
        <v>22688</v>
      </c>
      <c r="C22669" s="37">
        <v>943.0</v>
      </c>
      <c r="D22669" s="37">
        <v>0.219512195121951</v>
      </c>
      <c r="E22669" s="37" t="s">
        <v>15</v>
      </c>
      <c r="F22669" s="37" t="s">
        <v>10</v>
      </c>
    </row>
    <row r="22670">
      <c r="A22670" s="36" t="str">
        <f t="shared" si="1"/>
        <v>Medium Population-Low Poverty</v>
      </c>
      <c r="B22670" s="35" t="s">
        <v>22689</v>
      </c>
      <c r="C22670" s="37">
        <v>3091.0</v>
      </c>
      <c r="D22670" s="37">
        <v>0.0805564542219347</v>
      </c>
      <c r="E22670" s="37" t="s">
        <v>15</v>
      </c>
      <c r="F22670" s="37" t="s">
        <v>9</v>
      </c>
    </row>
    <row r="22671">
      <c r="A22671" s="36" t="str">
        <f t="shared" si="1"/>
        <v>Low Population-Middle Poverty</v>
      </c>
      <c r="B22671" s="35" t="s">
        <v>22690</v>
      </c>
      <c r="C22671" s="37">
        <v>219.0</v>
      </c>
      <c r="D22671" s="37">
        <v>0.264840182648402</v>
      </c>
      <c r="E22671" s="37" t="s">
        <v>16</v>
      </c>
      <c r="F22671" s="37" t="s">
        <v>10</v>
      </c>
    </row>
    <row r="22672">
      <c r="A22672" s="36" t="str">
        <f t="shared" si="1"/>
        <v>Low Population-Low Poverty</v>
      </c>
      <c r="B22672" s="35" t="s">
        <v>22691</v>
      </c>
      <c r="C22672" s="37">
        <v>218.0</v>
      </c>
      <c r="D22672" s="37">
        <v>0.0458715596330275</v>
      </c>
      <c r="E22672" s="37" t="s">
        <v>16</v>
      </c>
      <c r="F22672" s="37" t="s">
        <v>9</v>
      </c>
    </row>
    <row r="22673">
      <c r="A22673" s="36" t="str">
        <f t="shared" si="1"/>
        <v>High Population-Middle Poverty</v>
      </c>
      <c r="B22673" s="35" t="s">
        <v>22692</v>
      </c>
      <c r="C22673" s="37">
        <v>23300.0</v>
      </c>
      <c r="D22673" s="37">
        <v>0.258798283261803</v>
      </c>
      <c r="E22673" s="37" t="s">
        <v>14</v>
      </c>
      <c r="F22673" s="37" t="s">
        <v>10</v>
      </c>
    </row>
    <row r="22674">
      <c r="A22674" s="36" t="str">
        <f t="shared" si="1"/>
        <v>Medium Population-Low Poverty</v>
      </c>
      <c r="B22674" s="35" t="s">
        <v>22693</v>
      </c>
      <c r="C22674" s="37">
        <v>3278.0</v>
      </c>
      <c r="D22674" s="37">
        <v>0.0585723001830384</v>
      </c>
      <c r="E22674" s="37" t="s">
        <v>15</v>
      </c>
      <c r="F22674" s="37" t="s">
        <v>9</v>
      </c>
    </row>
    <row r="22675">
      <c r="A22675" s="36" t="str">
        <f t="shared" si="1"/>
        <v>Low Population-Middle Poverty</v>
      </c>
      <c r="B22675" s="35" t="s">
        <v>22694</v>
      </c>
      <c r="C22675" s="37">
        <v>476.0</v>
      </c>
      <c r="D22675" s="37">
        <v>0.149159663865546</v>
      </c>
      <c r="E22675" s="37" t="s">
        <v>16</v>
      </c>
      <c r="F22675" s="37" t="s">
        <v>10</v>
      </c>
    </row>
    <row r="22676">
      <c r="A22676" s="36" t="str">
        <f t="shared" si="1"/>
        <v>Low Population-Middle Poverty</v>
      </c>
      <c r="B22676" s="35" t="s">
        <v>22695</v>
      </c>
      <c r="C22676" s="37">
        <v>382.0</v>
      </c>
      <c r="D22676" s="37">
        <v>0.133507853403141</v>
      </c>
      <c r="E22676" s="37" t="s">
        <v>16</v>
      </c>
      <c r="F22676" s="37" t="s">
        <v>10</v>
      </c>
    </row>
    <row r="22677">
      <c r="A22677" s="36" t="str">
        <f t="shared" si="1"/>
        <v>Medium Population-Low Poverty</v>
      </c>
      <c r="B22677" s="35" t="s">
        <v>22696</v>
      </c>
      <c r="C22677" s="37">
        <v>1124.0</v>
      </c>
      <c r="D22677" s="37">
        <v>0.099644128113879</v>
      </c>
      <c r="E22677" s="37" t="s">
        <v>15</v>
      </c>
      <c r="F22677" s="37" t="s">
        <v>9</v>
      </c>
    </row>
    <row r="22678">
      <c r="A22678" s="36" t="str">
        <f t="shared" si="1"/>
        <v>Medium Population-Low Poverty</v>
      </c>
      <c r="B22678" s="35" t="s">
        <v>22697</v>
      </c>
      <c r="C22678" s="37">
        <v>828.0</v>
      </c>
      <c r="D22678" s="37">
        <v>0.0495169082125604</v>
      </c>
      <c r="E22678" s="37" t="s">
        <v>15</v>
      </c>
      <c r="F22678" s="37" t="s">
        <v>9</v>
      </c>
    </row>
    <row r="22679">
      <c r="A22679" s="36" t="str">
        <f t="shared" si="1"/>
        <v>Low Population-Low Poverty</v>
      </c>
      <c r="B22679" s="35" t="s">
        <v>22698</v>
      </c>
      <c r="C22679" s="37">
        <v>182.0</v>
      </c>
      <c r="D22679" s="37">
        <v>0.0659340659340659</v>
      </c>
      <c r="E22679" s="37" t="s">
        <v>16</v>
      </c>
      <c r="F22679" s="37" t="s">
        <v>9</v>
      </c>
    </row>
    <row r="22680">
      <c r="A22680" s="36" t="str">
        <f t="shared" si="1"/>
        <v>Medium Population-Middle Poverty</v>
      </c>
      <c r="B22680" s="35" t="s">
        <v>22699</v>
      </c>
      <c r="C22680" s="37">
        <v>840.0</v>
      </c>
      <c r="D22680" s="37">
        <v>0.28452380952381</v>
      </c>
      <c r="E22680" s="37" t="s">
        <v>15</v>
      </c>
      <c r="F22680" s="37" t="s">
        <v>10</v>
      </c>
    </row>
    <row r="22681">
      <c r="A22681" s="36" t="str">
        <f t="shared" si="1"/>
        <v>Low Population-Middle Poverty</v>
      </c>
      <c r="B22681" s="35" t="s">
        <v>22700</v>
      </c>
      <c r="C22681" s="37">
        <v>141.0</v>
      </c>
      <c r="D22681" s="37">
        <v>0.234042553191489</v>
      </c>
      <c r="E22681" s="37" t="s">
        <v>16</v>
      </c>
      <c r="F22681" s="37" t="s">
        <v>10</v>
      </c>
    </row>
    <row r="22682">
      <c r="A22682" s="36" t="str">
        <f t="shared" si="1"/>
        <v>Medium Population-Middle Poverty</v>
      </c>
      <c r="B22682" s="35" t="s">
        <v>22701</v>
      </c>
      <c r="C22682" s="37">
        <v>1405.0</v>
      </c>
      <c r="D22682" s="37">
        <v>0.251957295373665</v>
      </c>
      <c r="E22682" s="37" t="s">
        <v>15</v>
      </c>
      <c r="F22682" s="37" t="s">
        <v>10</v>
      </c>
    </row>
    <row r="22683">
      <c r="A22683" s="36" t="str">
        <f t="shared" si="1"/>
        <v>Medium Population-High Poverty</v>
      </c>
      <c r="B22683" s="35" t="s">
        <v>22702</v>
      </c>
      <c r="C22683" s="37">
        <v>512.0</v>
      </c>
      <c r="D22683" s="37">
        <v>0.38671875</v>
      </c>
      <c r="E22683" s="37" t="s">
        <v>15</v>
      </c>
      <c r="F22683" s="37" t="s">
        <v>11</v>
      </c>
    </row>
    <row r="22684">
      <c r="A22684" s="36" t="str">
        <f t="shared" si="1"/>
        <v>Medium Population-Middle Poverty</v>
      </c>
      <c r="B22684" s="35" t="s">
        <v>22703</v>
      </c>
      <c r="C22684" s="37">
        <v>639.0</v>
      </c>
      <c r="D22684" s="37">
        <v>0.242566510172144</v>
      </c>
      <c r="E22684" s="37" t="s">
        <v>15</v>
      </c>
      <c r="F22684" s="37" t="s">
        <v>10</v>
      </c>
    </row>
    <row r="22685">
      <c r="A22685" s="36" t="str">
        <f t="shared" si="1"/>
        <v>Medium Population-Middle Poverty</v>
      </c>
      <c r="B22685" s="35" t="s">
        <v>22704</v>
      </c>
      <c r="C22685" s="37">
        <v>524.0</v>
      </c>
      <c r="D22685" s="37">
        <v>0.146946564885496</v>
      </c>
      <c r="E22685" s="37" t="s">
        <v>15</v>
      </c>
      <c r="F22685" s="37" t="s">
        <v>10</v>
      </c>
    </row>
    <row r="22686">
      <c r="A22686" s="36" t="str">
        <f t="shared" si="1"/>
        <v>Medium Population-Middle Poverty</v>
      </c>
      <c r="B22686" s="35" t="s">
        <v>22705</v>
      </c>
      <c r="C22686" s="37">
        <v>940.0</v>
      </c>
      <c r="D22686" s="37">
        <v>0.225531914893617</v>
      </c>
      <c r="E22686" s="37" t="s">
        <v>15</v>
      </c>
      <c r="F22686" s="37" t="s">
        <v>10</v>
      </c>
    </row>
    <row r="22687">
      <c r="A22687" s="36" t="str">
        <f t="shared" si="1"/>
        <v>Low Population-Low Poverty</v>
      </c>
      <c r="B22687" s="35" t="s">
        <v>22706</v>
      </c>
      <c r="C22687" s="37">
        <v>132.0</v>
      </c>
      <c r="D22687" s="37">
        <v>0.0984848484848485</v>
      </c>
      <c r="E22687" s="37" t="s">
        <v>16</v>
      </c>
      <c r="F22687" s="37" t="s">
        <v>9</v>
      </c>
    </row>
    <row r="22688">
      <c r="A22688" s="36" t="str">
        <f t="shared" si="1"/>
        <v>Medium Population-Middle Poverty</v>
      </c>
      <c r="B22688" s="35" t="s">
        <v>22707</v>
      </c>
      <c r="C22688" s="37">
        <v>2183.0</v>
      </c>
      <c r="D22688" s="37">
        <v>0.187814933577645</v>
      </c>
      <c r="E22688" s="37" t="s">
        <v>15</v>
      </c>
      <c r="F22688" s="37" t="s">
        <v>10</v>
      </c>
    </row>
    <row r="22689">
      <c r="A22689" s="36" t="str">
        <f t="shared" si="1"/>
        <v>High Population-Middle Poverty</v>
      </c>
      <c r="B22689" s="35" t="s">
        <v>22708</v>
      </c>
      <c r="C22689" s="37">
        <v>27025.0</v>
      </c>
      <c r="D22689" s="37">
        <v>0.187715078630897</v>
      </c>
      <c r="E22689" s="37" t="s">
        <v>14</v>
      </c>
      <c r="F22689" s="37" t="s">
        <v>10</v>
      </c>
    </row>
    <row r="22690">
      <c r="A22690" s="36" t="str">
        <f t="shared" si="1"/>
        <v>Low Population-Low Poverty</v>
      </c>
      <c r="B22690" s="35" t="s">
        <v>22709</v>
      </c>
      <c r="C22690" s="37">
        <v>126.0</v>
      </c>
      <c r="D22690" s="37">
        <v>0.0952380952380952</v>
      </c>
      <c r="E22690" s="37" t="s">
        <v>16</v>
      </c>
      <c r="F22690" s="37" t="s">
        <v>9</v>
      </c>
    </row>
    <row r="22691">
      <c r="A22691" s="36" t="str">
        <f t="shared" si="1"/>
        <v>Medium Population-Low Poverty</v>
      </c>
      <c r="B22691" s="35" t="s">
        <v>22710</v>
      </c>
      <c r="C22691" s="37">
        <v>507.0</v>
      </c>
      <c r="D22691" s="37">
        <v>0.0927021696252465</v>
      </c>
      <c r="E22691" s="37" t="s">
        <v>15</v>
      </c>
      <c r="F22691" s="37" t="s">
        <v>9</v>
      </c>
    </row>
    <row r="22692">
      <c r="A22692" s="36" t="str">
        <f t="shared" si="1"/>
        <v>Medium Population-Low Poverty</v>
      </c>
      <c r="B22692" s="35" t="s">
        <v>22711</v>
      </c>
      <c r="C22692" s="37">
        <v>829.0</v>
      </c>
      <c r="D22692" s="37">
        <v>0.0928829915560917</v>
      </c>
      <c r="E22692" s="37" t="s">
        <v>15</v>
      </c>
      <c r="F22692" s="37" t="s">
        <v>9</v>
      </c>
    </row>
    <row r="22693">
      <c r="A22693" s="36" t="str">
        <f t="shared" si="1"/>
        <v>Medium Population-Low Poverty</v>
      </c>
      <c r="B22693" s="35" t="s">
        <v>22712</v>
      </c>
      <c r="C22693" s="37">
        <v>1069.0</v>
      </c>
      <c r="D22693" s="37">
        <v>0.0944808231992516</v>
      </c>
      <c r="E22693" s="37" t="s">
        <v>15</v>
      </c>
      <c r="F22693" s="37" t="s">
        <v>9</v>
      </c>
    </row>
    <row r="22694">
      <c r="A22694" s="36" t="str">
        <f t="shared" si="1"/>
        <v>Low Population-Low Poverty</v>
      </c>
      <c r="B22694" s="35" t="s">
        <v>22713</v>
      </c>
      <c r="C22694" s="37">
        <v>79.0</v>
      </c>
      <c r="D22694" s="37">
        <v>0.0506329113924051</v>
      </c>
      <c r="E22694" s="37" t="s">
        <v>16</v>
      </c>
      <c r="F22694" s="37" t="s">
        <v>9</v>
      </c>
    </row>
    <row r="22695">
      <c r="A22695" s="36" t="str">
        <f t="shared" si="1"/>
        <v>Medium Population-Middle Poverty</v>
      </c>
      <c r="B22695" s="35" t="s">
        <v>22714</v>
      </c>
      <c r="C22695" s="37">
        <v>3654.0</v>
      </c>
      <c r="D22695" s="37">
        <v>0.114121510673235</v>
      </c>
      <c r="E22695" s="37" t="s">
        <v>15</v>
      </c>
      <c r="F22695" s="37" t="s">
        <v>10</v>
      </c>
    </row>
    <row r="22696">
      <c r="A22696" s="36" t="str">
        <f t="shared" si="1"/>
        <v>Medium Population-Low Poverty</v>
      </c>
      <c r="B22696" s="35" t="s">
        <v>22715</v>
      </c>
      <c r="C22696" s="37">
        <v>748.0</v>
      </c>
      <c r="D22696" s="37">
        <v>0.0307486631016043</v>
      </c>
      <c r="E22696" s="37" t="s">
        <v>15</v>
      </c>
      <c r="F22696" s="37" t="s">
        <v>9</v>
      </c>
    </row>
    <row r="22697">
      <c r="A22697" s="36" t="str">
        <f t="shared" si="1"/>
        <v>Low Population-Low Poverty</v>
      </c>
      <c r="B22697" s="35" t="s">
        <v>22716</v>
      </c>
      <c r="C22697" s="37">
        <v>463.0</v>
      </c>
      <c r="D22697" s="37">
        <v>0.0907127429805616</v>
      </c>
      <c r="E22697" s="37" t="s">
        <v>16</v>
      </c>
      <c r="F22697" s="37" t="s">
        <v>9</v>
      </c>
    </row>
    <row r="22698">
      <c r="A22698" s="36" t="str">
        <f t="shared" si="1"/>
        <v>Low Population-Low Poverty</v>
      </c>
      <c r="B22698" s="35" t="s">
        <v>22717</v>
      </c>
      <c r="C22698" s="37">
        <v>171.0</v>
      </c>
      <c r="D22698" s="37">
        <v>0.0935672514619883</v>
      </c>
      <c r="E22698" s="37" t="s">
        <v>16</v>
      </c>
      <c r="F22698" s="37" t="s">
        <v>9</v>
      </c>
    </row>
    <row r="22699">
      <c r="A22699" s="36" t="str">
        <f t="shared" si="1"/>
        <v>Medium Population-Low Poverty</v>
      </c>
      <c r="B22699" s="35" t="s">
        <v>22718</v>
      </c>
      <c r="C22699" s="37">
        <v>1103.0</v>
      </c>
      <c r="D22699" s="37">
        <v>0.0643699002719855</v>
      </c>
      <c r="E22699" s="37" t="s">
        <v>15</v>
      </c>
      <c r="F22699" s="37" t="s">
        <v>9</v>
      </c>
    </row>
    <row r="22700">
      <c r="A22700" s="36" t="str">
        <f t="shared" si="1"/>
        <v>Medium Population-Low Poverty</v>
      </c>
      <c r="B22700" s="35" t="s">
        <v>22719</v>
      </c>
      <c r="C22700" s="37">
        <v>3126.0</v>
      </c>
      <c r="D22700" s="37">
        <v>0.0838131797824696</v>
      </c>
      <c r="E22700" s="37" t="s">
        <v>15</v>
      </c>
      <c r="F22700" s="37" t="s">
        <v>9</v>
      </c>
    </row>
    <row r="22701">
      <c r="A22701" s="36" t="str">
        <f t="shared" si="1"/>
        <v>Low Population-Low Poverty</v>
      </c>
      <c r="B22701" s="35" t="s">
        <v>22720</v>
      </c>
      <c r="C22701" s="37">
        <v>444.0</v>
      </c>
      <c r="D22701" s="37">
        <v>0.0518018018018018</v>
      </c>
      <c r="E22701" s="37" t="s">
        <v>16</v>
      </c>
      <c r="F22701" s="37" t="s">
        <v>9</v>
      </c>
    </row>
    <row r="22702">
      <c r="A22702" s="36" t="str">
        <f t="shared" si="1"/>
        <v>Low Population-Middle Poverty</v>
      </c>
      <c r="B22702" s="35" t="s">
        <v>22721</v>
      </c>
      <c r="C22702" s="37">
        <v>246.0</v>
      </c>
      <c r="D22702" s="37">
        <v>0.109756097560976</v>
      </c>
      <c r="E22702" s="37" t="s">
        <v>16</v>
      </c>
      <c r="F22702" s="37" t="s">
        <v>10</v>
      </c>
    </row>
    <row r="22703">
      <c r="A22703" s="36" t="str">
        <f t="shared" si="1"/>
        <v>Medium Population-Middle Poverty</v>
      </c>
      <c r="B22703" s="35" t="s">
        <v>22722</v>
      </c>
      <c r="C22703" s="37">
        <v>550.0</v>
      </c>
      <c r="D22703" s="37">
        <v>0.230909090909091</v>
      </c>
      <c r="E22703" s="37" t="s">
        <v>15</v>
      </c>
      <c r="F22703" s="37" t="s">
        <v>10</v>
      </c>
    </row>
    <row r="22704">
      <c r="A22704" s="36" t="str">
        <f t="shared" si="1"/>
        <v>Medium Population-Low Poverty</v>
      </c>
      <c r="B22704" s="35" t="s">
        <v>22723</v>
      </c>
      <c r="C22704" s="37">
        <v>592.0</v>
      </c>
      <c r="D22704" s="37">
        <v>0.0574324324324324</v>
      </c>
      <c r="E22704" s="37" t="s">
        <v>15</v>
      </c>
      <c r="F22704" s="37" t="s">
        <v>9</v>
      </c>
    </row>
    <row r="22705">
      <c r="A22705" s="36" t="str">
        <f t="shared" si="1"/>
        <v>Low Population-Middle Poverty</v>
      </c>
      <c r="B22705" s="35" t="s">
        <v>22724</v>
      </c>
      <c r="C22705" s="37">
        <v>469.0</v>
      </c>
      <c r="D22705" s="37">
        <v>0.127931769722815</v>
      </c>
      <c r="E22705" s="37" t="s">
        <v>16</v>
      </c>
      <c r="F22705" s="37" t="s">
        <v>10</v>
      </c>
    </row>
    <row r="22706">
      <c r="A22706" s="36" t="str">
        <f t="shared" si="1"/>
        <v>Medium Population-Middle Poverty</v>
      </c>
      <c r="B22706" s="35" t="s">
        <v>22725</v>
      </c>
      <c r="C22706" s="37">
        <v>677.0</v>
      </c>
      <c r="D22706" s="37">
        <v>0.156573116691285</v>
      </c>
      <c r="E22706" s="37" t="s">
        <v>15</v>
      </c>
      <c r="F22706" s="37" t="s">
        <v>10</v>
      </c>
    </row>
    <row r="22707">
      <c r="A22707" s="36" t="str">
        <f t="shared" si="1"/>
        <v>Medium Population-Middle Poverty</v>
      </c>
      <c r="B22707" s="35" t="s">
        <v>22726</v>
      </c>
      <c r="C22707" s="37">
        <v>1705.0</v>
      </c>
      <c r="D22707" s="37">
        <v>0.130205278592375</v>
      </c>
      <c r="E22707" s="37" t="s">
        <v>15</v>
      </c>
      <c r="F22707" s="37" t="s">
        <v>10</v>
      </c>
    </row>
    <row r="22708">
      <c r="A22708" s="36" t="str">
        <f t="shared" si="1"/>
        <v>Medium Population-Middle Poverty</v>
      </c>
      <c r="B22708" s="35" t="s">
        <v>22727</v>
      </c>
      <c r="C22708" s="37">
        <v>1040.0</v>
      </c>
      <c r="D22708" s="37">
        <v>0.129807692307692</v>
      </c>
      <c r="E22708" s="37" t="s">
        <v>15</v>
      </c>
      <c r="F22708" s="37" t="s">
        <v>10</v>
      </c>
    </row>
    <row r="22709">
      <c r="A22709" s="36" t="str">
        <f t="shared" si="1"/>
        <v>Low Population-Low Poverty</v>
      </c>
      <c r="B22709" s="35" t="s">
        <v>22728</v>
      </c>
      <c r="C22709" s="37">
        <v>375.0</v>
      </c>
      <c r="D22709" s="37">
        <v>0.0693333333333333</v>
      </c>
      <c r="E22709" s="37" t="s">
        <v>16</v>
      </c>
      <c r="F22709" s="37" t="s">
        <v>9</v>
      </c>
    </row>
    <row r="22710">
      <c r="A22710" s="36" t="str">
        <f t="shared" si="1"/>
        <v>Low Population-Low Poverty</v>
      </c>
      <c r="B22710" s="35" t="s">
        <v>22729</v>
      </c>
      <c r="C22710" s="37">
        <v>262.0</v>
      </c>
      <c r="D22710" s="37">
        <v>0.0763358778625954</v>
      </c>
      <c r="E22710" s="37" t="s">
        <v>16</v>
      </c>
      <c r="F22710" s="37" t="s">
        <v>9</v>
      </c>
    </row>
    <row r="22711">
      <c r="A22711" s="36" t="str">
        <f t="shared" si="1"/>
        <v>Medium Population-Middle Poverty</v>
      </c>
      <c r="B22711" s="35" t="s">
        <v>22730</v>
      </c>
      <c r="C22711" s="37">
        <v>1292.0</v>
      </c>
      <c r="D22711" s="37">
        <v>0.1671826625387</v>
      </c>
      <c r="E22711" s="37" t="s">
        <v>15</v>
      </c>
      <c r="F22711" s="37" t="s">
        <v>10</v>
      </c>
    </row>
    <row r="22712">
      <c r="A22712" s="36" t="str">
        <f t="shared" si="1"/>
        <v>Medium Population-Low Poverty</v>
      </c>
      <c r="B22712" s="35" t="s">
        <v>22731</v>
      </c>
      <c r="C22712" s="37">
        <v>2855.0</v>
      </c>
      <c r="D22712" s="37">
        <v>0.0893169877408056</v>
      </c>
      <c r="E22712" s="37" t="s">
        <v>15</v>
      </c>
      <c r="F22712" s="37" t="s">
        <v>9</v>
      </c>
    </row>
    <row r="22713">
      <c r="A22713" s="36" t="str">
        <f t="shared" si="1"/>
        <v>Low Population-Low Poverty</v>
      </c>
      <c r="B22713" s="35" t="s">
        <v>22732</v>
      </c>
      <c r="C22713" s="37">
        <v>55.0</v>
      </c>
      <c r="D22713" s="37">
        <v>0.0</v>
      </c>
      <c r="E22713" s="37" t="s">
        <v>16</v>
      </c>
      <c r="F22713" s="37" t="s">
        <v>9</v>
      </c>
    </row>
    <row r="22714">
      <c r="A22714" s="36" t="str">
        <f t="shared" si="1"/>
        <v>Low Population-Middle Poverty</v>
      </c>
      <c r="B22714" s="35" t="s">
        <v>22733</v>
      </c>
      <c r="C22714" s="37">
        <v>29.0</v>
      </c>
      <c r="D22714" s="37">
        <v>0.310344827586207</v>
      </c>
      <c r="E22714" s="37" t="s">
        <v>16</v>
      </c>
      <c r="F22714" s="37" t="s">
        <v>10</v>
      </c>
    </row>
    <row r="22715">
      <c r="A22715" s="36" t="str">
        <f t="shared" si="1"/>
        <v>Low Population-Low Poverty</v>
      </c>
      <c r="B22715" s="35" t="s">
        <v>22734</v>
      </c>
      <c r="C22715" s="37">
        <v>394.0</v>
      </c>
      <c r="D22715" s="37">
        <v>0.065989847715736</v>
      </c>
      <c r="E22715" s="37" t="s">
        <v>16</v>
      </c>
      <c r="F22715" s="37" t="s">
        <v>9</v>
      </c>
    </row>
    <row r="22716">
      <c r="A22716" s="36" t="str">
        <f t="shared" si="1"/>
        <v>Medium Population-Low Poverty</v>
      </c>
      <c r="B22716" s="35" t="s">
        <v>22735</v>
      </c>
      <c r="C22716" s="37">
        <v>1213.0</v>
      </c>
      <c r="D22716" s="37">
        <v>0.0758450123660346</v>
      </c>
      <c r="E22716" s="37" t="s">
        <v>15</v>
      </c>
      <c r="F22716" s="37" t="s">
        <v>9</v>
      </c>
    </row>
    <row r="22717">
      <c r="A22717" s="36" t="str">
        <f t="shared" si="1"/>
        <v>Medium Population-Low Poverty</v>
      </c>
      <c r="B22717" s="35" t="s">
        <v>22736</v>
      </c>
      <c r="C22717" s="37">
        <v>1610.0</v>
      </c>
      <c r="D22717" s="37">
        <v>0.0937888198757764</v>
      </c>
      <c r="E22717" s="37" t="s">
        <v>15</v>
      </c>
      <c r="F22717" s="37" t="s">
        <v>9</v>
      </c>
    </row>
    <row r="22718">
      <c r="A22718" s="36" t="str">
        <f t="shared" si="1"/>
        <v>Medium Population-Middle Poverty</v>
      </c>
      <c r="B22718" s="35" t="s">
        <v>22737</v>
      </c>
      <c r="C22718" s="37">
        <v>831.0</v>
      </c>
      <c r="D22718" s="37">
        <v>0.104693140794224</v>
      </c>
      <c r="E22718" s="37" t="s">
        <v>15</v>
      </c>
      <c r="F22718" s="37" t="s">
        <v>10</v>
      </c>
    </row>
    <row r="22719">
      <c r="A22719" s="36" t="str">
        <f t="shared" si="1"/>
        <v>Medium Population-Middle Poverty</v>
      </c>
      <c r="B22719" s="35" t="s">
        <v>22738</v>
      </c>
      <c r="C22719" s="37">
        <v>739.0</v>
      </c>
      <c r="D22719" s="37">
        <v>0.224627875507442</v>
      </c>
      <c r="E22719" s="37" t="s">
        <v>15</v>
      </c>
      <c r="F22719" s="37" t="s">
        <v>10</v>
      </c>
    </row>
    <row r="22720">
      <c r="A22720" s="36" t="str">
        <f t="shared" si="1"/>
        <v>Low Population-Middle Poverty</v>
      </c>
      <c r="B22720" s="35" t="s">
        <v>22739</v>
      </c>
      <c r="C22720" s="37">
        <v>134.0</v>
      </c>
      <c r="D22720" s="37">
        <v>0.119402985074627</v>
      </c>
      <c r="E22720" s="37" t="s">
        <v>16</v>
      </c>
      <c r="F22720" s="37" t="s">
        <v>10</v>
      </c>
    </row>
    <row r="22721">
      <c r="A22721" s="36" t="str">
        <f t="shared" si="1"/>
        <v>Medium Population-Middle Poverty</v>
      </c>
      <c r="B22721" s="35" t="s">
        <v>22740</v>
      </c>
      <c r="C22721" s="37">
        <v>1262.0</v>
      </c>
      <c r="D22721" s="37">
        <v>0.103011093502377</v>
      </c>
      <c r="E22721" s="37" t="s">
        <v>15</v>
      </c>
      <c r="F22721" s="37" t="s">
        <v>10</v>
      </c>
    </row>
    <row r="22722">
      <c r="A22722" s="36" t="str">
        <f t="shared" si="1"/>
        <v>Medium Population-Middle Poverty</v>
      </c>
      <c r="B22722" s="35" t="s">
        <v>22741</v>
      </c>
      <c r="C22722" s="37">
        <v>1030.0</v>
      </c>
      <c r="D22722" s="37">
        <v>0.145631067961165</v>
      </c>
      <c r="E22722" s="37" t="s">
        <v>15</v>
      </c>
      <c r="F22722" s="37" t="s">
        <v>10</v>
      </c>
    </row>
    <row r="22723">
      <c r="A22723" s="36" t="str">
        <f t="shared" si="1"/>
        <v>Low Population-Middle Poverty</v>
      </c>
      <c r="B22723" s="35" t="s">
        <v>22742</v>
      </c>
      <c r="C22723" s="37">
        <v>255.0</v>
      </c>
      <c r="D22723" s="37">
        <v>0.117647058823529</v>
      </c>
      <c r="E22723" s="37" t="s">
        <v>16</v>
      </c>
      <c r="F22723" s="37" t="s">
        <v>10</v>
      </c>
    </row>
    <row r="22724">
      <c r="A22724" s="36" t="str">
        <f t="shared" si="1"/>
        <v>Medium Population-Middle Poverty</v>
      </c>
      <c r="B22724" s="35" t="s">
        <v>22743</v>
      </c>
      <c r="C22724" s="37">
        <v>5788.0</v>
      </c>
      <c r="D22724" s="37">
        <v>0.125259156876296</v>
      </c>
      <c r="E22724" s="37" t="s">
        <v>15</v>
      </c>
      <c r="F22724" s="37" t="s">
        <v>10</v>
      </c>
    </row>
    <row r="22725">
      <c r="A22725" s="36" t="str">
        <f t="shared" si="1"/>
        <v>Low Population-Low Poverty</v>
      </c>
      <c r="B22725" s="35" t="s">
        <v>22744</v>
      </c>
      <c r="C22725" s="37">
        <v>190.0</v>
      </c>
      <c r="D22725" s="37">
        <v>0.0578947368421053</v>
      </c>
      <c r="E22725" s="37" t="s">
        <v>16</v>
      </c>
      <c r="F22725" s="37" t="s">
        <v>9</v>
      </c>
    </row>
    <row r="22726">
      <c r="A22726" s="36" t="str">
        <f t="shared" si="1"/>
        <v>Low Population-High Poverty</v>
      </c>
      <c r="B22726" s="35" t="s">
        <v>22745</v>
      </c>
      <c r="C22726" s="37">
        <v>90.0</v>
      </c>
      <c r="D22726" s="37">
        <v>0.466666666666667</v>
      </c>
      <c r="E22726" s="37" t="s">
        <v>16</v>
      </c>
      <c r="F22726" s="37" t="s">
        <v>11</v>
      </c>
    </row>
    <row r="22727">
      <c r="A22727" s="36" t="str">
        <f t="shared" si="1"/>
        <v>Low Population-Middle Poverty</v>
      </c>
      <c r="B22727" s="35" t="s">
        <v>22746</v>
      </c>
      <c r="C22727" s="37">
        <v>396.0</v>
      </c>
      <c r="D22727" s="37">
        <v>0.212121212121212</v>
      </c>
      <c r="E22727" s="37" t="s">
        <v>16</v>
      </c>
      <c r="F22727" s="37" t="s">
        <v>10</v>
      </c>
    </row>
    <row r="22728">
      <c r="A22728" s="36" t="str">
        <f t="shared" si="1"/>
        <v>Medium Population-Middle Poverty</v>
      </c>
      <c r="B22728" s="35" t="s">
        <v>22747</v>
      </c>
      <c r="C22728" s="37">
        <v>2131.0</v>
      </c>
      <c r="D22728" s="37">
        <v>0.105114969497888</v>
      </c>
      <c r="E22728" s="37" t="s">
        <v>15</v>
      </c>
      <c r="F22728" s="37" t="s">
        <v>10</v>
      </c>
    </row>
    <row r="22729">
      <c r="A22729" s="36" t="str">
        <f t="shared" si="1"/>
        <v>Low Population-Middle Poverty</v>
      </c>
      <c r="B22729" s="35" t="s">
        <v>22748</v>
      </c>
      <c r="C22729" s="37">
        <v>269.0</v>
      </c>
      <c r="D22729" s="37">
        <v>0.178438661710037</v>
      </c>
      <c r="E22729" s="37" t="s">
        <v>16</v>
      </c>
      <c r="F22729" s="37" t="s">
        <v>10</v>
      </c>
    </row>
    <row r="22730">
      <c r="A22730" s="36" t="str">
        <f t="shared" si="1"/>
        <v>Medium Population-Middle Poverty</v>
      </c>
      <c r="B22730" s="35" t="s">
        <v>22749</v>
      </c>
      <c r="C22730" s="37">
        <v>668.0</v>
      </c>
      <c r="D22730" s="37">
        <v>0.197604790419162</v>
      </c>
      <c r="E22730" s="37" t="s">
        <v>15</v>
      </c>
      <c r="F22730" s="37" t="s">
        <v>10</v>
      </c>
    </row>
    <row r="22731">
      <c r="A22731" s="36" t="str">
        <f t="shared" si="1"/>
        <v>Medium Population-Low Poverty</v>
      </c>
      <c r="B22731" s="35" t="s">
        <v>22750</v>
      </c>
      <c r="C22731" s="37">
        <v>1059.0</v>
      </c>
      <c r="D22731" s="37">
        <v>0.0915958451369216</v>
      </c>
      <c r="E22731" s="37" t="s">
        <v>15</v>
      </c>
      <c r="F22731" s="37" t="s">
        <v>9</v>
      </c>
    </row>
    <row r="22732">
      <c r="A22732" s="36" t="str">
        <f t="shared" si="1"/>
        <v>Medium Population-Low Poverty</v>
      </c>
      <c r="B22732" s="35" t="s">
        <v>22751</v>
      </c>
      <c r="C22732" s="37">
        <v>597.0</v>
      </c>
      <c r="D22732" s="37">
        <v>0.0435510887772194</v>
      </c>
      <c r="E22732" s="37" t="s">
        <v>15</v>
      </c>
      <c r="F22732" s="37" t="s">
        <v>9</v>
      </c>
    </row>
    <row r="22733">
      <c r="A22733" s="36" t="str">
        <f t="shared" si="1"/>
        <v>Low Population-Middle Poverty</v>
      </c>
      <c r="B22733" s="35" t="s">
        <v>22752</v>
      </c>
      <c r="C22733" s="37">
        <v>351.0</v>
      </c>
      <c r="D22733" s="37">
        <v>0.128205128205128</v>
      </c>
      <c r="E22733" s="37" t="s">
        <v>16</v>
      </c>
      <c r="F22733" s="37" t="s">
        <v>10</v>
      </c>
    </row>
    <row r="22734">
      <c r="A22734" s="36" t="str">
        <f t="shared" si="1"/>
        <v>Low Population-Middle Poverty</v>
      </c>
      <c r="B22734" s="35" t="s">
        <v>22753</v>
      </c>
      <c r="C22734" s="37">
        <v>181.0</v>
      </c>
      <c r="D22734" s="37">
        <v>0.138121546961326</v>
      </c>
      <c r="E22734" s="37" t="s">
        <v>16</v>
      </c>
      <c r="F22734" s="37" t="s">
        <v>10</v>
      </c>
    </row>
    <row r="22735">
      <c r="A22735" s="36" t="str">
        <f t="shared" si="1"/>
        <v>Low Population-Middle Poverty</v>
      </c>
      <c r="B22735" s="35" t="s">
        <v>22754</v>
      </c>
      <c r="C22735" s="37">
        <v>304.0</v>
      </c>
      <c r="D22735" s="37">
        <v>0.289473684210526</v>
      </c>
      <c r="E22735" s="37" t="s">
        <v>16</v>
      </c>
      <c r="F22735" s="37" t="s">
        <v>10</v>
      </c>
    </row>
    <row r="22736">
      <c r="A22736" s="36" t="str">
        <f t="shared" si="1"/>
        <v>Medium Population-Middle Poverty</v>
      </c>
      <c r="B22736" s="35" t="s">
        <v>22755</v>
      </c>
      <c r="C22736" s="37">
        <v>587.0</v>
      </c>
      <c r="D22736" s="37">
        <v>0.185689948892675</v>
      </c>
      <c r="E22736" s="37" t="s">
        <v>15</v>
      </c>
      <c r="F22736" s="37" t="s">
        <v>10</v>
      </c>
    </row>
    <row r="22737">
      <c r="A22737" s="36" t="str">
        <f t="shared" si="1"/>
        <v>Low Population-Low Poverty</v>
      </c>
      <c r="B22737" s="35" t="s">
        <v>22756</v>
      </c>
      <c r="C22737" s="37">
        <v>174.0</v>
      </c>
      <c r="D22737" s="37">
        <v>0.0229885057471264</v>
      </c>
      <c r="E22737" s="37" t="s">
        <v>16</v>
      </c>
      <c r="F22737" s="37" t="s">
        <v>9</v>
      </c>
    </row>
    <row r="22738">
      <c r="A22738" s="36" t="str">
        <f t="shared" si="1"/>
        <v>Medium Population-Middle Poverty</v>
      </c>
      <c r="B22738" s="35" t="s">
        <v>22757</v>
      </c>
      <c r="C22738" s="37">
        <v>973.0</v>
      </c>
      <c r="D22738" s="37">
        <v>0.190133607399794</v>
      </c>
      <c r="E22738" s="37" t="s">
        <v>15</v>
      </c>
      <c r="F22738" s="37" t="s">
        <v>10</v>
      </c>
    </row>
    <row r="22739">
      <c r="A22739" s="36" t="str">
        <f t="shared" si="1"/>
        <v>Low Population-Middle Poverty</v>
      </c>
      <c r="B22739" s="35" t="s">
        <v>22758</v>
      </c>
      <c r="C22739" s="37">
        <v>97.0</v>
      </c>
      <c r="D22739" s="37">
        <v>0.206185567010309</v>
      </c>
      <c r="E22739" s="37" t="s">
        <v>16</v>
      </c>
      <c r="F22739" s="37" t="s">
        <v>10</v>
      </c>
    </row>
    <row r="22740">
      <c r="A22740" s="36" t="str">
        <f t="shared" si="1"/>
        <v>Low Population-Middle Poverty</v>
      </c>
      <c r="B22740" s="35" t="s">
        <v>22759</v>
      </c>
      <c r="C22740" s="37">
        <v>480.0</v>
      </c>
      <c r="D22740" s="37">
        <v>0.104166666666667</v>
      </c>
      <c r="E22740" s="37" t="s">
        <v>16</v>
      </c>
      <c r="F22740" s="37" t="s">
        <v>10</v>
      </c>
    </row>
    <row r="22741">
      <c r="A22741" s="36" t="str">
        <f t="shared" si="1"/>
        <v>Medium Population-Middle Poverty</v>
      </c>
      <c r="B22741" s="35" t="s">
        <v>22760</v>
      </c>
      <c r="C22741" s="37">
        <v>707.0</v>
      </c>
      <c r="D22741" s="37">
        <v>0.181046676096181</v>
      </c>
      <c r="E22741" s="37" t="s">
        <v>15</v>
      </c>
      <c r="F22741" s="37" t="s">
        <v>10</v>
      </c>
    </row>
    <row r="22742">
      <c r="A22742" s="36" t="str">
        <f t="shared" si="1"/>
        <v>Medium Population-Low Poverty</v>
      </c>
      <c r="B22742" s="35" t="s">
        <v>22761</v>
      </c>
      <c r="C22742" s="37">
        <v>722.0</v>
      </c>
      <c r="D22742" s="37">
        <v>0.0706371191135734</v>
      </c>
      <c r="E22742" s="37" t="s">
        <v>15</v>
      </c>
      <c r="F22742" s="37" t="s">
        <v>9</v>
      </c>
    </row>
    <row r="22743">
      <c r="A22743" s="36" t="str">
        <f t="shared" si="1"/>
        <v>Low Population-Middle Poverty</v>
      </c>
      <c r="B22743" s="35" t="s">
        <v>22762</v>
      </c>
      <c r="C22743" s="37">
        <v>382.0</v>
      </c>
      <c r="D22743" s="37">
        <v>0.18586387434555</v>
      </c>
      <c r="E22743" s="37" t="s">
        <v>16</v>
      </c>
      <c r="F22743" s="37" t="s">
        <v>10</v>
      </c>
    </row>
    <row r="22744">
      <c r="A22744" s="36" t="str">
        <f t="shared" si="1"/>
        <v>Medium Population-Low Poverty</v>
      </c>
      <c r="B22744" s="35" t="s">
        <v>22763</v>
      </c>
      <c r="C22744" s="37">
        <v>643.0</v>
      </c>
      <c r="D22744" s="37">
        <v>0.0855365474339036</v>
      </c>
      <c r="E22744" s="37" t="s">
        <v>15</v>
      </c>
      <c r="F22744" s="37" t="s">
        <v>9</v>
      </c>
    </row>
    <row r="22745">
      <c r="A22745" s="36" t="str">
        <f t="shared" si="1"/>
        <v>Low Population-Middle Poverty</v>
      </c>
      <c r="B22745" s="35" t="s">
        <v>22764</v>
      </c>
      <c r="C22745" s="37">
        <v>79.0</v>
      </c>
      <c r="D22745" s="37">
        <v>0.227848101265823</v>
      </c>
      <c r="E22745" s="37" t="s">
        <v>16</v>
      </c>
      <c r="F22745" s="37" t="s">
        <v>10</v>
      </c>
    </row>
    <row r="22746">
      <c r="A22746" s="36" t="str">
        <f t="shared" si="1"/>
        <v>Medium Population-Middle Poverty</v>
      </c>
      <c r="B22746" s="35" t="s">
        <v>22765</v>
      </c>
      <c r="C22746" s="37">
        <v>1096.0</v>
      </c>
      <c r="D22746" s="37">
        <v>0.110401459854015</v>
      </c>
      <c r="E22746" s="37" t="s">
        <v>15</v>
      </c>
      <c r="F22746" s="37" t="s">
        <v>10</v>
      </c>
    </row>
    <row r="22747">
      <c r="A22747" s="36" t="str">
        <f t="shared" si="1"/>
        <v>Low Population-Middle Poverty</v>
      </c>
      <c r="B22747" s="35" t="s">
        <v>22766</v>
      </c>
      <c r="C22747" s="37">
        <v>255.0</v>
      </c>
      <c r="D22747" s="37">
        <v>0.129411764705882</v>
      </c>
      <c r="E22747" s="37" t="s">
        <v>16</v>
      </c>
      <c r="F22747" s="37" t="s">
        <v>10</v>
      </c>
    </row>
    <row r="22748">
      <c r="A22748" s="36" t="str">
        <f t="shared" si="1"/>
        <v>Low Population-Middle Poverty</v>
      </c>
      <c r="B22748" s="35" t="s">
        <v>22767</v>
      </c>
      <c r="C22748" s="37">
        <v>187.0</v>
      </c>
      <c r="D22748" s="37">
        <v>0.122994652406417</v>
      </c>
      <c r="E22748" s="37" t="s">
        <v>16</v>
      </c>
      <c r="F22748" s="37" t="s">
        <v>10</v>
      </c>
    </row>
    <row r="22749">
      <c r="A22749" s="36" t="str">
        <f t="shared" si="1"/>
        <v>Low Population-Low Poverty</v>
      </c>
      <c r="B22749" s="35" t="s">
        <v>22768</v>
      </c>
      <c r="C22749" s="37">
        <v>159.0</v>
      </c>
      <c r="D22749" s="37">
        <v>0.0817610062893082</v>
      </c>
      <c r="E22749" s="37" t="s">
        <v>16</v>
      </c>
      <c r="F22749" s="37" t="s">
        <v>9</v>
      </c>
    </row>
    <row r="22750">
      <c r="A22750" s="36" t="str">
        <f t="shared" si="1"/>
        <v>Low Population-Low Poverty</v>
      </c>
      <c r="B22750" s="35" t="s">
        <v>22769</v>
      </c>
      <c r="C22750" s="37">
        <v>306.0</v>
      </c>
      <c r="D22750" s="37">
        <v>0.0686274509803922</v>
      </c>
      <c r="E22750" s="37" t="s">
        <v>16</v>
      </c>
      <c r="F22750" s="37" t="s">
        <v>9</v>
      </c>
    </row>
    <row r="22751">
      <c r="A22751" s="36" t="str">
        <f t="shared" si="1"/>
        <v>Low Population-Low Poverty</v>
      </c>
      <c r="B22751" s="35" t="s">
        <v>22770</v>
      </c>
      <c r="C22751" s="37">
        <v>112.0</v>
      </c>
      <c r="D22751" s="37">
        <v>0.0982142857142857</v>
      </c>
      <c r="E22751" s="37" t="s">
        <v>16</v>
      </c>
      <c r="F22751" s="37" t="s">
        <v>9</v>
      </c>
    </row>
    <row r="22752">
      <c r="A22752" s="36" t="str">
        <f t="shared" si="1"/>
        <v>Low Population-Middle Poverty</v>
      </c>
      <c r="B22752" s="35" t="s">
        <v>22771</v>
      </c>
      <c r="C22752" s="37">
        <v>131.0</v>
      </c>
      <c r="D22752" s="37">
        <v>0.244274809160305</v>
      </c>
      <c r="E22752" s="37" t="s">
        <v>16</v>
      </c>
      <c r="F22752" s="37" t="s">
        <v>10</v>
      </c>
    </row>
    <row r="22753">
      <c r="A22753" s="36" t="str">
        <f t="shared" si="1"/>
        <v>Medium Population-Middle Poverty</v>
      </c>
      <c r="B22753" s="35" t="s">
        <v>22772</v>
      </c>
      <c r="C22753" s="37">
        <v>726.0</v>
      </c>
      <c r="D22753" s="37">
        <v>0.15702479338843</v>
      </c>
      <c r="E22753" s="37" t="s">
        <v>15</v>
      </c>
      <c r="F22753" s="37" t="s">
        <v>10</v>
      </c>
    </row>
    <row r="22754">
      <c r="A22754" s="36" t="str">
        <f t="shared" si="1"/>
        <v>Medium Population-Middle Poverty</v>
      </c>
      <c r="B22754" s="35" t="s">
        <v>22773</v>
      </c>
      <c r="C22754" s="37">
        <v>1968.0</v>
      </c>
      <c r="D22754" s="37">
        <v>0.121951219512195</v>
      </c>
      <c r="E22754" s="37" t="s">
        <v>15</v>
      </c>
      <c r="F22754" s="37" t="s">
        <v>10</v>
      </c>
    </row>
    <row r="22755">
      <c r="A22755" s="36" t="str">
        <f t="shared" si="1"/>
        <v>Medium Population-Middle Poverty</v>
      </c>
      <c r="B22755" s="35" t="s">
        <v>22774</v>
      </c>
      <c r="C22755" s="37">
        <v>1484.0</v>
      </c>
      <c r="D22755" s="37">
        <v>0.107142857142857</v>
      </c>
      <c r="E22755" s="37" t="s">
        <v>15</v>
      </c>
      <c r="F22755" s="37" t="s">
        <v>10</v>
      </c>
    </row>
    <row r="22756">
      <c r="A22756" s="36" t="str">
        <f t="shared" si="1"/>
        <v>Low Population-Middle Poverty</v>
      </c>
      <c r="B22756" s="35" t="s">
        <v>22775</v>
      </c>
      <c r="C22756" s="37">
        <v>105.0</v>
      </c>
      <c r="D22756" s="37">
        <v>0.304761904761905</v>
      </c>
      <c r="E22756" s="37" t="s">
        <v>16</v>
      </c>
      <c r="F22756" s="37" t="s">
        <v>10</v>
      </c>
    </row>
    <row r="22757">
      <c r="A22757" s="36" t="str">
        <f t="shared" si="1"/>
        <v>Medium Population-Low Poverty</v>
      </c>
      <c r="B22757" s="35" t="s">
        <v>22776</v>
      </c>
      <c r="C22757" s="37">
        <v>1501.0</v>
      </c>
      <c r="D22757" s="37">
        <v>0.0779480346435709</v>
      </c>
      <c r="E22757" s="37" t="s">
        <v>15</v>
      </c>
      <c r="F22757" s="37" t="s">
        <v>9</v>
      </c>
    </row>
    <row r="22758">
      <c r="A22758" s="36" t="str">
        <f t="shared" si="1"/>
        <v>High Population-Low Poverty</v>
      </c>
      <c r="B22758" s="35" t="s">
        <v>22777</v>
      </c>
      <c r="C22758" s="37">
        <v>14585.0</v>
      </c>
      <c r="D22758" s="37">
        <v>0.0691121014741172</v>
      </c>
      <c r="E22758" s="37" t="s">
        <v>14</v>
      </c>
      <c r="F22758" s="37" t="s">
        <v>9</v>
      </c>
    </row>
    <row r="22759">
      <c r="A22759" s="36" t="str">
        <f t="shared" si="1"/>
        <v>Medium Population-Middle Poverty</v>
      </c>
      <c r="B22759" s="35" t="s">
        <v>22778</v>
      </c>
      <c r="C22759" s="37">
        <v>2397.0</v>
      </c>
      <c r="D22759" s="37">
        <v>0.177722152690864</v>
      </c>
      <c r="E22759" s="37" t="s">
        <v>15</v>
      </c>
      <c r="F22759" s="37" t="s">
        <v>10</v>
      </c>
    </row>
    <row r="22760">
      <c r="A22760" s="36" t="str">
        <f t="shared" si="1"/>
        <v>Medium Population-Low Poverty</v>
      </c>
      <c r="B22760" s="35" t="s">
        <v>22779</v>
      </c>
      <c r="C22760" s="37">
        <v>756.0</v>
      </c>
      <c r="D22760" s="37">
        <v>0.0714285714285714</v>
      </c>
      <c r="E22760" s="37" t="s">
        <v>15</v>
      </c>
      <c r="F22760" s="37" t="s">
        <v>9</v>
      </c>
    </row>
    <row r="22761">
      <c r="A22761" s="36" t="str">
        <f t="shared" si="1"/>
        <v>High Population-Middle Poverty</v>
      </c>
      <c r="B22761" s="35" t="s">
        <v>22780</v>
      </c>
      <c r="C22761" s="37">
        <v>14998.0</v>
      </c>
      <c r="D22761" s="37">
        <v>0.171622883051073</v>
      </c>
      <c r="E22761" s="37" t="s">
        <v>14</v>
      </c>
      <c r="F22761" s="37" t="s">
        <v>10</v>
      </c>
    </row>
    <row r="22762">
      <c r="A22762" s="36" t="str">
        <f t="shared" si="1"/>
        <v>Medium Population-Low Poverty</v>
      </c>
      <c r="B22762" s="35" t="s">
        <v>22781</v>
      </c>
      <c r="C22762" s="37">
        <v>563.0</v>
      </c>
      <c r="D22762" s="37">
        <v>0.0461811722912966</v>
      </c>
      <c r="E22762" s="37" t="s">
        <v>15</v>
      </c>
      <c r="F22762" s="37" t="s">
        <v>9</v>
      </c>
    </row>
    <row r="22763">
      <c r="A22763" s="36" t="str">
        <f t="shared" si="1"/>
        <v>Medium Population-Middle Poverty</v>
      </c>
      <c r="B22763" s="35" t="s">
        <v>22782</v>
      </c>
      <c r="C22763" s="37">
        <v>1003.0</v>
      </c>
      <c r="D22763" s="37">
        <v>0.114656031904287</v>
      </c>
      <c r="E22763" s="37" t="s">
        <v>15</v>
      </c>
      <c r="F22763" s="37" t="s">
        <v>10</v>
      </c>
    </row>
    <row r="22764">
      <c r="A22764" s="36" t="str">
        <f t="shared" si="1"/>
        <v>High Population-Low Poverty</v>
      </c>
      <c r="B22764" s="35" t="s">
        <v>22783</v>
      </c>
      <c r="C22764" s="37">
        <v>13725.0</v>
      </c>
      <c r="D22764" s="37">
        <v>0.0936976320582878</v>
      </c>
      <c r="E22764" s="37" t="s">
        <v>14</v>
      </c>
      <c r="F22764" s="37" t="s">
        <v>9</v>
      </c>
    </row>
    <row r="22765">
      <c r="A22765" s="36" t="str">
        <f t="shared" si="1"/>
        <v>Low Population-Middle Poverty</v>
      </c>
      <c r="B22765" s="35" t="s">
        <v>22784</v>
      </c>
      <c r="C22765" s="37">
        <v>16.0</v>
      </c>
      <c r="D22765" s="37">
        <v>0.25</v>
      </c>
      <c r="E22765" s="37" t="s">
        <v>16</v>
      </c>
      <c r="F22765" s="37" t="s">
        <v>10</v>
      </c>
    </row>
    <row r="22766">
      <c r="A22766" s="36" t="str">
        <f t="shared" si="1"/>
        <v>Medium Population-Middle Poverty</v>
      </c>
      <c r="B22766" s="35" t="s">
        <v>22785</v>
      </c>
      <c r="C22766" s="37">
        <v>2813.0</v>
      </c>
      <c r="D22766" s="37">
        <v>0.115179523640242</v>
      </c>
      <c r="E22766" s="37" t="s">
        <v>15</v>
      </c>
      <c r="F22766" s="37" t="s">
        <v>10</v>
      </c>
    </row>
    <row r="22767">
      <c r="A22767" s="36" t="str">
        <f t="shared" si="1"/>
        <v>Medium Population-Low Poverty</v>
      </c>
      <c r="B22767" s="35" t="s">
        <v>22786</v>
      </c>
      <c r="C22767" s="37">
        <v>558.0</v>
      </c>
      <c r="D22767" s="37">
        <v>0.0519713261648745</v>
      </c>
      <c r="E22767" s="37" t="s">
        <v>15</v>
      </c>
      <c r="F22767" s="37" t="s">
        <v>9</v>
      </c>
    </row>
    <row r="22768">
      <c r="A22768" s="36" t="str">
        <f t="shared" si="1"/>
        <v>Medium Population-Middle Poverty</v>
      </c>
      <c r="B22768" s="35" t="s">
        <v>22787</v>
      </c>
      <c r="C22768" s="37">
        <v>2363.0</v>
      </c>
      <c r="D22768" s="37">
        <v>0.124841303427846</v>
      </c>
      <c r="E22768" s="37" t="s">
        <v>15</v>
      </c>
      <c r="F22768" s="37" t="s">
        <v>10</v>
      </c>
    </row>
    <row r="22769">
      <c r="A22769" s="36" t="str">
        <f t="shared" si="1"/>
        <v>Low Population-High Poverty</v>
      </c>
      <c r="B22769" s="35" t="s">
        <v>22788</v>
      </c>
      <c r="C22769" s="37">
        <v>204.0</v>
      </c>
      <c r="D22769" s="37">
        <v>0.485294117647059</v>
      </c>
      <c r="E22769" s="37" t="s">
        <v>16</v>
      </c>
      <c r="F22769" s="37" t="s">
        <v>11</v>
      </c>
    </row>
    <row r="22770">
      <c r="A22770" s="36" t="str">
        <f t="shared" si="1"/>
        <v>Medium Population-Low Poverty</v>
      </c>
      <c r="B22770" s="35" t="s">
        <v>22789</v>
      </c>
      <c r="C22770" s="37">
        <v>1228.0</v>
      </c>
      <c r="D22770" s="37">
        <v>0.0765472312703583</v>
      </c>
      <c r="E22770" s="37" t="s">
        <v>15</v>
      </c>
      <c r="F22770" s="37" t="s">
        <v>9</v>
      </c>
    </row>
    <row r="22771">
      <c r="A22771" s="36" t="str">
        <f t="shared" si="1"/>
        <v>Medium Population-Middle Poverty</v>
      </c>
      <c r="B22771" s="35" t="s">
        <v>22790</v>
      </c>
      <c r="C22771" s="37">
        <v>1692.0</v>
      </c>
      <c r="D22771" s="37">
        <v>0.163120567375887</v>
      </c>
      <c r="E22771" s="37" t="s">
        <v>15</v>
      </c>
      <c r="F22771" s="37" t="s">
        <v>10</v>
      </c>
    </row>
    <row r="22772">
      <c r="A22772" s="36" t="str">
        <f t="shared" si="1"/>
        <v>Low Population-Low Poverty</v>
      </c>
      <c r="B22772" s="35" t="s">
        <v>22791</v>
      </c>
      <c r="C22772" s="37">
        <v>40.0</v>
      </c>
      <c r="D22772" s="37">
        <v>0.0</v>
      </c>
      <c r="E22772" s="37" t="s">
        <v>16</v>
      </c>
      <c r="F22772" s="37" t="s">
        <v>9</v>
      </c>
    </row>
    <row r="22773">
      <c r="A22773" s="36" t="str">
        <f t="shared" si="1"/>
        <v>Medium Population-Middle Poverty</v>
      </c>
      <c r="B22773" s="35" t="s">
        <v>22792</v>
      </c>
      <c r="C22773" s="37">
        <v>1428.0</v>
      </c>
      <c r="D22773" s="37">
        <v>0.203781512605042</v>
      </c>
      <c r="E22773" s="37" t="s">
        <v>15</v>
      </c>
      <c r="F22773" s="37" t="s">
        <v>10</v>
      </c>
    </row>
    <row r="22774">
      <c r="A22774" s="36" t="str">
        <f t="shared" si="1"/>
        <v>Low Population-Low Poverty</v>
      </c>
      <c r="B22774" s="35" t="s">
        <v>22793</v>
      </c>
      <c r="C22774" s="37">
        <v>315.0</v>
      </c>
      <c r="D22774" s="37">
        <v>0.0825396825396825</v>
      </c>
      <c r="E22774" s="37" t="s">
        <v>16</v>
      </c>
      <c r="F22774" s="37" t="s">
        <v>9</v>
      </c>
    </row>
    <row r="22775">
      <c r="A22775" s="36" t="str">
        <f t="shared" si="1"/>
        <v>Medium Population-Middle Poverty</v>
      </c>
      <c r="B22775" s="35" t="s">
        <v>22794</v>
      </c>
      <c r="C22775" s="37">
        <v>874.0</v>
      </c>
      <c r="D22775" s="37">
        <v>0.20137299771167</v>
      </c>
      <c r="E22775" s="37" t="s">
        <v>15</v>
      </c>
      <c r="F22775" s="37" t="s">
        <v>10</v>
      </c>
    </row>
    <row r="22776">
      <c r="A22776" s="36" t="str">
        <f t="shared" si="1"/>
        <v>Medium Population-Low Poverty</v>
      </c>
      <c r="B22776" s="35" t="s">
        <v>22795</v>
      </c>
      <c r="C22776" s="37">
        <v>3707.0</v>
      </c>
      <c r="D22776" s="37">
        <v>0.0674399784192069</v>
      </c>
      <c r="E22776" s="37" t="s">
        <v>15</v>
      </c>
      <c r="F22776" s="37" t="s">
        <v>9</v>
      </c>
    </row>
    <row r="22777">
      <c r="A22777" s="36" t="str">
        <f t="shared" si="1"/>
        <v>Medium Population-Low Poverty</v>
      </c>
      <c r="B22777" s="35" t="s">
        <v>22796</v>
      </c>
      <c r="C22777" s="37">
        <v>4699.0</v>
      </c>
      <c r="D22777" s="37">
        <v>0.0759736114066823</v>
      </c>
      <c r="E22777" s="37" t="s">
        <v>15</v>
      </c>
      <c r="F22777" s="37" t="s">
        <v>9</v>
      </c>
    </row>
    <row r="22778">
      <c r="A22778" s="36" t="str">
        <f t="shared" si="1"/>
        <v>Low Population-Low Poverty</v>
      </c>
      <c r="B22778" s="35" t="s">
        <v>22797</v>
      </c>
      <c r="C22778" s="37">
        <v>391.0</v>
      </c>
      <c r="D22778" s="37">
        <v>0.030690537084399</v>
      </c>
      <c r="E22778" s="37" t="s">
        <v>16</v>
      </c>
      <c r="F22778" s="37" t="s">
        <v>9</v>
      </c>
    </row>
    <row r="22779">
      <c r="A22779" s="36" t="str">
        <f t="shared" si="1"/>
        <v>Medium Population-Low Poverty</v>
      </c>
      <c r="B22779" s="35" t="s">
        <v>22798</v>
      </c>
      <c r="C22779" s="37">
        <v>996.0</v>
      </c>
      <c r="D22779" s="37">
        <v>0.0742971887550201</v>
      </c>
      <c r="E22779" s="37" t="s">
        <v>15</v>
      </c>
      <c r="F22779" s="37" t="s">
        <v>9</v>
      </c>
    </row>
    <row r="22780">
      <c r="A22780" s="36" t="str">
        <f t="shared" si="1"/>
        <v>Medium Population-Middle Poverty</v>
      </c>
      <c r="B22780" s="35" t="s">
        <v>22799</v>
      </c>
      <c r="C22780" s="37">
        <v>2861.0</v>
      </c>
      <c r="D22780" s="37">
        <v>0.104159384830479</v>
      </c>
      <c r="E22780" s="37" t="s">
        <v>15</v>
      </c>
      <c r="F22780" s="37" t="s">
        <v>10</v>
      </c>
    </row>
    <row r="22781">
      <c r="A22781" s="36" t="str">
        <f t="shared" si="1"/>
        <v>Medium Population-Middle Poverty</v>
      </c>
      <c r="B22781" s="35" t="s">
        <v>22800</v>
      </c>
      <c r="C22781" s="37">
        <v>2555.0</v>
      </c>
      <c r="D22781" s="37">
        <v>0.101761252446184</v>
      </c>
      <c r="E22781" s="37" t="s">
        <v>15</v>
      </c>
      <c r="F22781" s="37" t="s">
        <v>10</v>
      </c>
    </row>
    <row r="22782">
      <c r="A22782" s="36" t="str">
        <f t="shared" si="1"/>
        <v>Medium Population-Low Poverty</v>
      </c>
      <c r="B22782" s="35" t="s">
        <v>22801</v>
      </c>
      <c r="C22782" s="37">
        <v>913.0</v>
      </c>
      <c r="D22782" s="37">
        <v>0.0624315443592552</v>
      </c>
      <c r="E22782" s="37" t="s">
        <v>15</v>
      </c>
      <c r="F22782" s="37" t="s">
        <v>9</v>
      </c>
    </row>
    <row r="22783">
      <c r="A22783" s="36" t="str">
        <f t="shared" si="1"/>
        <v>Low Population-Low Poverty</v>
      </c>
      <c r="B22783" s="35" t="s">
        <v>22802</v>
      </c>
      <c r="C22783" s="37">
        <v>61.0</v>
      </c>
      <c r="D22783" s="37">
        <v>0.0327868852459016</v>
      </c>
      <c r="E22783" s="37" t="s">
        <v>16</v>
      </c>
      <c r="F22783" s="37" t="s">
        <v>9</v>
      </c>
    </row>
    <row r="22784">
      <c r="A22784" s="36" t="str">
        <f t="shared" si="1"/>
        <v>High Population-Low Poverty</v>
      </c>
      <c r="B22784" s="35" t="s">
        <v>22803</v>
      </c>
      <c r="C22784" s="37">
        <v>28224.0</v>
      </c>
      <c r="D22784" s="37">
        <v>0.0555909863945578</v>
      </c>
      <c r="E22784" s="37" t="s">
        <v>14</v>
      </c>
      <c r="F22784" s="37" t="s">
        <v>9</v>
      </c>
    </row>
    <row r="22785">
      <c r="A22785" s="36" t="str">
        <f t="shared" si="1"/>
        <v>Medium Population-Middle Poverty</v>
      </c>
      <c r="B22785" s="35" t="s">
        <v>22804</v>
      </c>
      <c r="C22785" s="37">
        <v>743.0</v>
      </c>
      <c r="D22785" s="37">
        <v>0.123822341857335</v>
      </c>
      <c r="E22785" s="37" t="s">
        <v>15</v>
      </c>
      <c r="F22785" s="37" t="s">
        <v>10</v>
      </c>
    </row>
    <row r="22786">
      <c r="A22786" s="36" t="str">
        <f t="shared" si="1"/>
        <v>Medium Population-Low Poverty</v>
      </c>
      <c r="B22786" s="35" t="s">
        <v>22805</v>
      </c>
      <c r="C22786" s="37">
        <v>3228.0</v>
      </c>
      <c r="D22786" s="37">
        <v>0.078996282527881</v>
      </c>
      <c r="E22786" s="37" t="s">
        <v>15</v>
      </c>
      <c r="F22786" s="37" t="s">
        <v>9</v>
      </c>
    </row>
    <row r="22787">
      <c r="A22787" s="36" t="str">
        <f t="shared" si="1"/>
        <v>Low Population-Low Poverty</v>
      </c>
      <c r="B22787" s="35" t="s">
        <v>22806</v>
      </c>
      <c r="C22787" s="37">
        <v>336.0</v>
      </c>
      <c r="D22787" s="37">
        <v>0.0148809523809524</v>
      </c>
      <c r="E22787" s="37" t="s">
        <v>16</v>
      </c>
      <c r="F22787" s="37" t="s">
        <v>9</v>
      </c>
    </row>
    <row r="22788">
      <c r="A22788" s="36" t="str">
        <f t="shared" si="1"/>
        <v>High Population-Middle Poverty</v>
      </c>
      <c r="B22788" s="35" t="s">
        <v>22807</v>
      </c>
      <c r="C22788" s="37">
        <v>15320.0</v>
      </c>
      <c r="D22788" s="37">
        <v>0.152284595300261</v>
      </c>
      <c r="E22788" s="37" t="s">
        <v>14</v>
      </c>
      <c r="F22788" s="37" t="s">
        <v>10</v>
      </c>
    </row>
    <row r="22789">
      <c r="A22789" s="36" t="str">
        <f t="shared" si="1"/>
        <v>Medium Population-Middle Poverty</v>
      </c>
      <c r="B22789" s="35" t="s">
        <v>22808</v>
      </c>
      <c r="C22789" s="37">
        <v>3165.0</v>
      </c>
      <c r="D22789" s="37">
        <v>0.122906793048973</v>
      </c>
      <c r="E22789" s="37" t="s">
        <v>15</v>
      </c>
      <c r="F22789" s="37" t="s">
        <v>10</v>
      </c>
    </row>
    <row r="22790">
      <c r="A22790" s="36" t="str">
        <f t="shared" si="1"/>
        <v>Medium Population-Low Poverty</v>
      </c>
      <c r="B22790" s="35" t="s">
        <v>22809</v>
      </c>
      <c r="C22790" s="37">
        <v>675.0</v>
      </c>
      <c r="D22790" s="37">
        <v>0.0948148148148148</v>
      </c>
      <c r="E22790" s="37" t="s">
        <v>15</v>
      </c>
      <c r="F22790" s="37" t="s">
        <v>9</v>
      </c>
    </row>
    <row r="22791">
      <c r="A22791" s="36" t="str">
        <f t="shared" si="1"/>
        <v>Low Population-Low Poverty</v>
      </c>
      <c r="B22791" s="35" t="s">
        <v>22810</v>
      </c>
      <c r="C22791" s="37">
        <v>140.0</v>
      </c>
      <c r="D22791" s="37">
        <v>0.0</v>
      </c>
      <c r="E22791" s="37" t="s">
        <v>16</v>
      </c>
      <c r="F22791" s="37" t="s">
        <v>9</v>
      </c>
    </row>
    <row r="22792">
      <c r="A22792" s="36" t="str">
        <f t="shared" si="1"/>
        <v>Medium Population-Low Poverty</v>
      </c>
      <c r="B22792" s="35" t="s">
        <v>22811</v>
      </c>
      <c r="C22792" s="37">
        <v>1939.0</v>
      </c>
      <c r="D22792" s="37">
        <v>0.0768437338834451</v>
      </c>
      <c r="E22792" s="37" t="s">
        <v>15</v>
      </c>
      <c r="F22792" s="37" t="s">
        <v>9</v>
      </c>
    </row>
    <row r="22793">
      <c r="A22793" s="36" t="str">
        <f t="shared" si="1"/>
        <v>Low Population-Middle Poverty</v>
      </c>
      <c r="B22793" s="35" t="s">
        <v>22812</v>
      </c>
      <c r="C22793" s="37">
        <v>433.0</v>
      </c>
      <c r="D22793" s="37">
        <v>0.15473441108545</v>
      </c>
      <c r="E22793" s="37" t="s">
        <v>16</v>
      </c>
      <c r="F22793" s="37" t="s">
        <v>10</v>
      </c>
    </row>
    <row r="22794">
      <c r="A22794" s="36" t="str">
        <f t="shared" si="1"/>
        <v>Medium Population-Low Poverty</v>
      </c>
      <c r="B22794" s="35" t="s">
        <v>22813</v>
      </c>
      <c r="C22794" s="37">
        <v>9166.0</v>
      </c>
      <c r="D22794" s="37">
        <v>0.0613135500763692</v>
      </c>
      <c r="E22794" s="37" t="s">
        <v>15</v>
      </c>
      <c r="F22794" s="37" t="s">
        <v>9</v>
      </c>
    </row>
    <row r="22795">
      <c r="A22795" s="36" t="str">
        <f t="shared" si="1"/>
        <v>Medium Population-Low Poverty</v>
      </c>
      <c r="B22795" s="35" t="s">
        <v>22814</v>
      </c>
      <c r="C22795" s="37">
        <v>522.0</v>
      </c>
      <c r="D22795" s="37">
        <v>0.0574712643678161</v>
      </c>
      <c r="E22795" s="37" t="s">
        <v>15</v>
      </c>
      <c r="F22795" s="37" t="s">
        <v>9</v>
      </c>
    </row>
    <row r="22796">
      <c r="A22796" s="36" t="str">
        <f t="shared" si="1"/>
        <v>Medium Population-Low Poverty</v>
      </c>
      <c r="B22796" s="35" t="s">
        <v>22815</v>
      </c>
      <c r="C22796" s="37">
        <v>1225.0</v>
      </c>
      <c r="D22796" s="37">
        <v>0.0816326530612245</v>
      </c>
      <c r="E22796" s="37" t="s">
        <v>15</v>
      </c>
      <c r="F22796" s="37" t="s">
        <v>9</v>
      </c>
    </row>
    <row r="22797">
      <c r="A22797" s="36" t="str">
        <f t="shared" si="1"/>
        <v>Low Population-High Poverty</v>
      </c>
      <c r="B22797" s="35" t="s">
        <v>22816</v>
      </c>
      <c r="C22797" s="37">
        <v>138.0</v>
      </c>
      <c r="D22797" s="37">
        <v>0.478260869565217</v>
      </c>
      <c r="E22797" s="37" t="s">
        <v>16</v>
      </c>
      <c r="F22797" s="37" t="s">
        <v>11</v>
      </c>
    </row>
    <row r="22798">
      <c r="A22798" s="36" t="str">
        <f t="shared" si="1"/>
        <v>Medium Population-Low Poverty</v>
      </c>
      <c r="B22798" s="35" t="s">
        <v>22817</v>
      </c>
      <c r="C22798" s="37">
        <v>3034.0</v>
      </c>
      <c r="D22798" s="37">
        <v>0.0692155570204351</v>
      </c>
      <c r="E22798" s="37" t="s">
        <v>15</v>
      </c>
      <c r="F22798" s="37" t="s">
        <v>9</v>
      </c>
    </row>
    <row r="22799">
      <c r="A22799" s="36" t="str">
        <f t="shared" si="1"/>
        <v>Low Population-Middle Poverty</v>
      </c>
      <c r="B22799" s="35" t="s">
        <v>22818</v>
      </c>
      <c r="C22799" s="37">
        <v>217.0</v>
      </c>
      <c r="D22799" s="37">
        <v>0.105990783410138</v>
      </c>
      <c r="E22799" s="37" t="s">
        <v>16</v>
      </c>
      <c r="F22799" s="37" t="s">
        <v>10</v>
      </c>
    </row>
    <row r="22800">
      <c r="A22800" s="36" t="str">
        <f t="shared" si="1"/>
        <v>Medium Population-Middle Poverty</v>
      </c>
      <c r="B22800" s="35" t="s">
        <v>22819</v>
      </c>
      <c r="C22800" s="37">
        <v>1637.0</v>
      </c>
      <c r="D22800" s="37">
        <v>0.119120342089188</v>
      </c>
      <c r="E22800" s="37" t="s">
        <v>15</v>
      </c>
      <c r="F22800" s="37" t="s">
        <v>10</v>
      </c>
    </row>
    <row r="22801">
      <c r="A22801" s="36" t="str">
        <f t="shared" si="1"/>
        <v>Medium Population-Low Poverty</v>
      </c>
      <c r="B22801" s="35" t="s">
        <v>22820</v>
      </c>
      <c r="C22801" s="37">
        <v>780.0</v>
      </c>
      <c r="D22801" s="37">
        <v>0.0858974358974359</v>
      </c>
      <c r="E22801" s="37" t="s">
        <v>15</v>
      </c>
      <c r="F22801" s="37" t="s">
        <v>9</v>
      </c>
    </row>
    <row r="22802">
      <c r="A22802" s="36" t="str">
        <f t="shared" si="1"/>
        <v>High Population-Low Poverty</v>
      </c>
      <c r="B22802" s="35" t="s">
        <v>22821</v>
      </c>
      <c r="C22802" s="37">
        <v>14012.0</v>
      </c>
      <c r="D22802" s="37">
        <v>0.0751498715386811</v>
      </c>
      <c r="E22802" s="37" t="s">
        <v>14</v>
      </c>
      <c r="F22802" s="37" t="s">
        <v>9</v>
      </c>
    </row>
    <row r="22803">
      <c r="A22803" s="36" t="str">
        <f t="shared" si="1"/>
        <v>Low Population-High Poverty</v>
      </c>
      <c r="B22803" s="35" t="s">
        <v>22822</v>
      </c>
      <c r="C22803" s="37">
        <v>198.0</v>
      </c>
      <c r="D22803" s="37">
        <v>0.404040404040404</v>
      </c>
      <c r="E22803" s="37" t="s">
        <v>16</v>
      </c>
      <c r="F22803" s="37" t="s">
        <v>11</v>
      </c>
    </row>
    <row r="22804">
      <c r="A22804" s="36" t="str">
        <f t="shared" si="1"/>
        <v>Medium Population-Low Poverty</v>
      </c>
      <c r="B22804" s="35" t="s">
        <v>22823</v>
      </c>
      <c r="C22804" s="37">
        <v>4013.0</v>
      </c>
      <c r="D22804" s="37">
        <v>0.0652878146025417</v>
      </c>
      <c r="E22804" s="37" t="s">
        <v>15</v>
      </c>
      <c r="F22804" s="37" t="s">
        <v>9</v>
      </c>
    </row>
    <row r="22805">
      <c r="A22805" s="36" t="str">
        <f t="shared" si="1"/>
        <v>Medium Population-Low Poverty</v>
      </c>
      <c r="B22805" s="35" t="s">
        <v>22824</v>
      </c>
      <c r="C22805" s="37">
        <v>3046.0</v>
      </c>
      <c r="D22805" s="37">
        <v>0.0712409717662508</v>
      </c>
      <c r="E22805" s="37" t="s">
        <v>15</v>
      </c>
      <c r="F22805" s="37" t="s">
        <v>9</v>
      </c>
    </row>
    <row r="22806">
      <c r="A22806" s="36" t="str">
        <f t="shared" si="1"/>
        <v>Low Population-Low Poverty</v>
      </c>
      <c r="B22806" s="35" t="s">
        <v>22825</v>
      </c>
      <c r="C22806" s="37">
        <v>256.0</v>
      </c>
      <c r="D22806" s="37">
        <v>0.03515625</v>
      </c>
      <c r="E22806" s="37" t="s">
        <v>16</v>
      </c>
      <c r="F22806" s="37" t="s">
        <v>9</v>
      </c>
    </row>
    <row r="22807">
      <c r="A22807" s="36" t="str">
        <f t="shared" si="1"/>
        <v>Low Population-Low Poverty</v>
      </c>
      <c r="B22807" s="35" t="s">
        <v>22826</v>
      </c>
      <c r="C22807" s="37">
        <v>308.0</v>
      </c>
      <c r="D22807" s="37">
        <v>0.0714285714285714</v>
      </c>
      <c r="E22807" s="37" t="s">
        <v>16</v>
      </c>
      <c r="F22807" s="37" t="s">
        <v>9</v>
      </c>
    </row>
    <row r="22808">
      <c r="A22808" s="36" t="str">
        <f t="shared" si="1"/>
        <v>Medium Population-Low Poverty</v>
      </c>
      <c r="B22808" s="35" t="s">
        <v>22827</v>
      </c>
      <c r="C22808" s="37">
        <v>1735.0</v>
      </c>
      <c r="D22808" s="37">
        <v>0.0420749279538905</v>
      </c>
      <c r="E22808" s="37" t="s">
        <v>15</v>
      </c>
      <c r="F22808" s="37" t="s">
        <v>9</v>
      </c>
    </row>
    <row r="22809">
      <c r="A22809" s="36" t="str">
        <f t="shared" si="1"/>
        <v>Medium Population-Low Poverty</v>
      </c>
      <c r="B22809" s="35" t="s">
        <v>22828</v>
      </c>
      <c r="C22809" s="37">
        <v>4116.0</v>
      </c>
      <c r="D22809" s="37">
        <v>0.0920796890184645</v>
      </c>
      <c r="E22809" s="37" t="s">
        <v>15</v>
      </c>
      <c r="F22809" s="37" t="s">
        <v>9</v>
      </c>
    </row>
    <row r="22810">
      <c r="A22810" s="36" t="str">
        <f t="shared" si="1"/>
        <v>Medium Population-Low Poverty</v>
      </c>
      <c r="B22810" s="35" t="s">
        <v>22829</v>
      </c>
      <c r="C22810" s="37">
        <v>1065.0</v>
      </c>
      <c r="D22810" s="37">
        <v>0.092018779342723</v>
      </c>
      <c r="E22810" s="37" t="s">
        <v>15</v>
      </c>
      <c r="F22810" s="37" t="s">
        <v>9</v>
      </c>
    </row>
    <row r="22811">
      <c r="A22811" s="36" t="str">
        <f t="shared" si="1"/>
        <v>Low Population-Middle Poverty</v>
      </c>
      <c r="B22811" s="35" t="s">
        <v>22830</v>
      </c>
      <c r="C22811" s="37">
        <v>205.0</v>
      </c>
      <c r="D22811" s="37">
        <v>0.219512195121951</v>
      </c>
      <c r="E22811" s="37" t="s">
        <v>16</v>
      </c>
      <c r="F22811" s="37" t="s">
        <v>10</v>
      </c>
    </row>
    <row r="22812">
      <c r="A22812" s="36" t="str">
        <f t="shared" si="1"/>
        <v>Low Population-Middle Poverty</v>
      </c>
      <c r="B22812" s="35" t="s">
        <v>22831</v>
      </c>
      <c r="C22812" s="37">
        <v>194.0</v>
      </c>
      <c r="D22812" s="37">
        <v>0.309278350515464</v>
      </c>
      <c r="E22812" s="37" t="s">
        <v>16</v>
      </c>
      <c r="F22812" s="37" t="s">
        <v>10</v>
      </c>
    </row>
    <row r="22813">
      <c r="A22813" s="36" t="str">
        <f t="shared" si="1"/>
        <v>Low Population-Middle Poverty</v>
      </c>
      <c r="B22813" s="35" t="s">
        <v>22832</v>
      </c>
      <c r="C22813" s="37">
        <v>424.0</v>
      </c>
      <c r="D22813" s="37">
        <v>0.160377358490566</v>
      </c>
      <c r="E22813" s="37" t="s">
        <v>16</v>
      </c>
      <c r="F22813" s="37" t="s">
        <v>10</v>
      </c>
    </row>
    <row r="22814">
      <c r="A22814" s="36" t="str">
        <f t="shared" si="1"/>
        <v>Medium Population-Middle Poverty</v>
      </c>
      <c r="B22814" s="35" t="s">
        <v>22833</v>
      </c>
      <c r="C22814" s="37">
        <v>1469.0</v>
      </c>
      <c r="D22814" s="37">
        <v>0.102791014295439</v>
      </c>
      <c r="E22814" s="37" t="s">
        <v>15</v>
      </c>
      <c r="F22814" s="37" t="s">
        <v>10</v>
      </c>
    </row>
    <row r="22815">
      <c r="A22815" s="36" t="str">
        <f t="shared" si="1"/>
        <v>Medium Population-Middle Poverty</v>
      </c>
      <c r="B22815" s="35" t="s">
        <v>22834</v>
      </c>
      <c r="C22815" s="37">
        <v>4899.0</v>
      </c>
      <c r="D22815" s="37">
        <v>0.104102878138396</v>
      </c>
      <c r="E22815" s="37" t="s">
        <v>15</v>
      </c>
      <c r="F22815" s="37" t="s">
        <v>10</v>
      </c>
    </row>
    <row r="22816">
      <c r="A22816" s="36" t="str">
        <f t="shared" si="1"/>
        <v>Low Population-Low Poverty</v>
      </c>
      <c r="B22816" s="35" t="s">
        <v>22835</v>
      </c>
      <c r="C22816" s="37">
        <v>233.0</v>
      </c>
      <c r="D22816" s="37">
        <v>0.0214592274678112</v>
      </c>
      <c r="E22816" s="37" t="s">
        <v>16</v>
      </c>
      <c r="F22816" s="37" t="s">
        <v>9</v>
      </c>
    </row>
    <row r="22817">
      <c r="A22817" s="36" t="str">
        <f t="shared" si="1"/>
        <v>Medium Population-Middle Poverty</v>
      </c>
      <c r="B22817" s="35" t="s">
        <v>22836</v>
      </c>
      <c r="C22817" s="37">
        <v>2315.0</v>
      </c>
      <c r="D22817" s="37">
        <v>0.190496760259179</v>
      </c>
      <c r="E22817" s="37" t="s">
        <v>15</v>
      </c>
      <c r="F22817" s="37" t="s">
        <v>10</v>
      </c>
    </row>
    <row r="22818">
      <c r="A22818" s="36" t="str">
        <f t="shared" si="1"/>
        <v>Low Population-Low Poverty</v>
      </c>
      <c r="B22818" s="35" t="s">
        <v>22837</v>
      </c>
      <c r="C22818" s="37">
        <v>121.0</v>
      </c>
      <c r="D22818" s="37">
        <v>0.0330578512396694</v>
      </c>
      <c r="E22818" s="37" t="s">
        <v>16</v>
      </c>
      <c r="F22818" s="37" t="s">
        <v>9</v>
      </c>
    </row>
    <row r="22819">
      <c r="A22819" s="36" t="str">
        <f t="shared" si="1"/>
        <v>Low Population-Middle Poverty</v>
      </c>
      <c r="B22819" s="35" t="s">
        <v>22838</v>
      </c>
      <c r="C22819" s="37">
        <v>272.0</v>
      </c>
      <c r="D22819" s="37">
        <v>0.308823529411765</v>
      </c>
      <c r="E22819" s="37" t="s">
        <v>16</v>
      </c>
      <c r="F22819" s="37" t="s">
        <v>10</v>
      </c>
    </row>
    <row r="22820">
      <c r="A22820" s="36" t="str">
        <f t="shared" si="1"/>
        <v>Medium Population-Low Poverty</v>
      </c>
      <c r="B22820" s="35" t="s">
        <v>22839</v>
      </c>
      <c r="C22820" s="37">
        <v>2849.0</v>
      </c>
      <c r="D22820" s="37">
        <v>0.0336960336960337</v>
      </c>
      <c r="E22820" s="37" t="s">
        <v>15</v>
      </c>
      <c r="F22820" s="37" t="s">
        <v>9</v>
      </c>
    </row>
    <row r="22821">
      <c r="A22821" s="36" t="str">
        <f t="shared" si="1"/>
        <v>Medium Population-Low Poverty</v>
      </c>
      <c r="B22821" s="35" t="s">
        <v>22840</v>
      </c>
      <c r="C22821" s="37">
        <v>1557.0</v>
      </c>
      <c r="D22821" s="37">
        <v>0.054592164418754</v>
      </c>
      <c r="E22821" s="37" t="s">
        <v>15</v>
      </c>
      <c r="F22821" s="37" t="s">
        <v>9</v>
      </c>
    </row>
    <row r="22822">
      <c r="A22822" s="36" t="str">
        <f t="shared" si="1"/>
        <v>Low Population-Low Poverty</v>
      </c>
      <c r="B22822" s="35" t="s">
        <v>22841</v>
      </c>
      <c r="C22822" s="37">
        <v>387.0</v>
      </c>
      <c r="D22822" s="37">
        <v>0.0697674418604651</v>
      </c>
      <c r="E22822" s="37" t="s">
        <v>16</v>
      </c>
      <c r="F22822" s="37" t="s">
        <v>9</v>
      </c>
    </row>
    <row r="22823">
      <c r="A22823" s="36" t="str">
        <f t="shared" si="1"/>
        <v>Medium Population-Low Poverty</v>
      </c>
      <c r="B22823" s="35" t="s">
        <v>22842</v>
      </c>
      <c r="C22823" s="37">
        <v>8782.0</v>
      </c>
      <c r="D22823" s="37">
        <v>0.0660441812798907</v>
      </c>
      <c r="E22823" s="37" t="s">
        <v>15</v>
      </c>
      <c r="F22823" s="37" t="s">
        <v>9</v>
      </c>
    </row>
    <row r="22824">
      <c r="A22824" s="36" t="str">
        <f t="shared" si="1"/>
        <v>Low Population-Low Poverty</v>
      </c>
      <c r="B22824" s="35" t="s">
        <v>22843</v>
      </c>
      <c r="C22824" s="37">
        <v>249.0</v>
      </c>
      <c r="D22824" s="37">
        <v>0.0281124497991968</v>
      </c>
      <c r="E22824" s="37" t="s">
        <v>16</v>
      </c>
      <c r="F22824" s="37" t="s">
        <v>9</v>
      </c>
    </row>
    <row r="22825">
      <c r="A22825" s="36" t="str">
        <f t="shared" si="1"/>
        <v>Low Population-Low Poverty</v>
      </c>
      <c r="B22825" s="35" t="s">
        <v>22844</v>
      </c>
      <c r="C22825" s="37">
        <v>194.0</v>
      </c>
      <c r="D22825" s="37">
        <v>0.0154639175257732</v>
      </c>
      <c r="E22825" s="37" t="s">
        <v>16</v>
      </c>
      <c r="F22825" s="37" t="s">
        <v>9</v>
      </c>
    </row>
    <row r="22826">
      <c r="A22826" s="36" t="str">
        <f t="shared" si="1"/>
        <v>High Population-Middle Poverty</v>
      </c>
      <c r="B22826" s="35" t="s">
        <v>22845</v>
      </c>
      <c r="C22826" s="37">
        <v>21123.0</v>
      </c>
      <c r="D22826" s="37">
        <v>0.131799460303934</v>
      </c>
      <c r="E22826" s="37" t="s">
        <v>14</v>
      </c>
      <c r="F22826" s="37" t="s">
        <v>10</v>
      </c>
    </row>
    <row r="22827">
      <c r="A22827" s="36" t="str">
        <f t="shared" si="1"/>
        <v>Medium Population-Low Poverty</v>
      </c>
      <c r="B22827" s="35" t="s">
        <v>22846</v>
      </c>
      <c r="C22827" s="37">
        <v>1476.0</v>
      </c>
      <c r="D22827" s="37">
        <v>0.0684281842818428</v>
      </c>
      <c r="E22827" s="37" t="s">
        <v>15</v>
      </c>
      <c r="F22827" s="37" t="s">
        <v>9</v>
      </c>
    </row>
    <row r="22828">
      <c r="A22828" s="36" t="str">
        <f t="shared" si="1"/>
        <v>Medium Population-Middle Poverty</v>
      </c>
      <c r="B22828" s="35" t="s">
        <v>22847</v>
      </c>
      <c r="C22828" s="37">
        <v>684.0</v>
      </c>
      <c r="D22828" s="37">
        <v>0.118421052631579</v>
      </c>
      <c r="E22828" s="37" t="s">
        <v>15</v>
      </c>
      <c r="F22828" s="37" t="s">
        <v>10</v>
      </c>
    </row>
    <row r="22829">
      <c r="A22829" s="36" t="str">
        <f t="shared" si="1"/>
        <v>Medium Population-Low Poverty</v>
      </c>
      <c r="B22829" s="35" t="s">
        <v>22848</v>
      </c>
      <c r="C22829" s="37">
        <v>1363.0</v>
      </c>
      <c r="D22829" s="37">
        <v>0.0953778429933969</v>
      </c>
      <c r="E22829" s="37" t="s">
        <v>15</v>
      </c>
      <c r="F22829" s="37" t="s">
        <v>9</v>
      </c>
    </row>
    <row r="22830">
      <c r="A22830" s="36" t="str">
        <f t="shared" si="1"/>
        <v>Medium Population-Low Poverty</v>
      </c>
      <c r="B22830" s="35" t="s">
        <v>22849</v>
      </c>
      <c r="C22830" s="37">
        <v>1011.0</v>
      </c>
      <c r="D22830" s="37">
        <v>0.0</v>
      </c>
      <c r="E22830" s="37" t="s">
        <v>15</v>
      </c>
      <c r="F22830" s="37" t="s">
        <v>9</v>
      </c>
    </row>
    <row r="22831">
      <c r="A22831" s="36" t="str">
        <f t="shared" si="1"/>
        <v>Low Population-Low Poverty</v>
      </c>
      <c r="B22831" s="35" t="s">
        <v>22850</v>
      </c>
      <c r="C22831" s="37">
        <v>174.0</v>
      </c>
      <c r="D22831" s="37">
        <v>0.0172413793103448</v>
      </c>
      <c r="E22831" s="37" t="s">
        <v>16</v>
      </c>
      <c r="F22831" s="37" t="s">
        <v>9</v>
      </c>
    </row>
    <row r="22832">
      <c r="A22832" s="36" t="str">
        <f t="shared" si="1"/>
        <v>Medium Population-Low Poverty</v>
      </c>
      <c r="B22832" s="35" t="s">
        <v>22851</v>
      </c>
      <c r="C22832" s="37">
        <v>718.0</v>
      </c>
      <c r="D22832" s="37">
        <v>0.0696378830083565</v>
      </c>
      <c r="E22832" s="37" t="s">
        <v>15</v>
      </c>
      <c r="F22832" s="37" t="s">
        <v>9</v>
      </c>
    </row>
    <row r="22833">
      <c r="A22833" s="36" t="str">
        <f t="shared" si="1"/>
        <v>Medium Population-Middle Poverty</v>
      </c>
      <c r="B22833" s="35" t="s">
        <v>22852</v>
      </c>
      <c r="C22833" s="37">
        <v>7591.0</v>
      </c>
      <c r="D22833" s="37">
        <v>0.125411671716506</v>
      </c>
      <c r="E22833" s="37" t="s">
        <v>15</v>
      </c>
      <c r="F22833" s="37" t="s">
        <v>10</v>
      </c>
    </row>
    <row r="22834">
      <c r="A22834" s="36" t="str">
        <f t="shared" si="1"/>
        <v>Medium Population-Low Poverty</v>
      </c>
      <c r="B22834" s="35" t="s">
        <v>22853</v>
      </c>
      <c r="C22834" s="37">
        <v>566.0</v>
      </c>
      <c r="D22834" s="37">
        <v>0.0547703180212014</v>
      </c>
      <c r="E22834" s="37" t="s">
        <v>15</v>
      </c>
      <c r="F22834" s="37" t="s">
        <v>9</v>
      </c>
    </row>
    <row r="22835">
      <c r="A22835" s="36" t="str">
        <f t="shared" si="1"/>
        <v>Low Population-Middle Poverty</v>
      </c>
      <c r="B22835" s="35" t="s">
        <v>22854</v>
      </c>
      <c r="C22835" s="37">
        <v>328.0</v>
      </c>
      <c r="D22835" s="37">
        <v>0.155487804878049</v>
      </c>
      <c r="E22835" s="37" t="s">
        <v>16</v>
      </c>
      <c r="F22835" s="37" t="s">
        <v>10</v>
      </c>
    </row>
    <row r="22836">
      <c r="A22836" s="36" t="str">
        <f t="shared" si="1"/>
        <v>Low Population-Middle Poverty</v>
      </c>
      <c r="B22836" s="35" t="s">
        <v>22855</v>
      </c>
      <c r="C22836" s="37">
        <v>409.0</v>
      </c>
      <c r="D22836" s="37">
        <v>0.183374083129584</v>
      </c>
      <c r="E22836" s="37" t="s">
        <v>16</v>
      </c>
      <c r="F22836" s="37" t="s">
        <v>10</v>
      </c>
    </row>
    <row r="22837">
      <c r="A22837" s="36" t="str">
        <f t="shared" si="1"/>
        <v>Medium Population-Low Poverty</v>
      </c>
      <c r="B22837" s="35" t="s">
        <v>22856</v>
      </c>
      <c r="C22837" s="37">
        <v>6344.0</v>
      </c>
      <c r="D22837" s="37">
        <v>0.094577553593947</v>
      </c>
      <c r="E22837" s="37" t="s">
        <v>15</v>
      </c>
      <c r="F22837" s="37" t="s">
        <v>9</v>
      </c>
    </row>
    <row r="22838">
      <c r="A22838" s="36" t="str">
        <f t="shared" si="1"/>
        <v>Medium Population-Middle Poverty</v>
      </c>
      <c r="B22838" s="35" t="s">
        <v>22857</v>
      </c>
      <c r="C22838" s="37">
        <v>509.0</v>
      </c>
      <c r="D22838" s="37">
        <v>0.121807465618861</v>
      </c>
      <c r="E22838" s="37" t="s">
        <v>15</v>
      </c>
      <c r="F22838" s="37" t="s">
        <v>10</v>
      </c>
    </row>
    <row r="22839">
      <c r="A22839" s="36" t="str">
        <f t="shared" si="1"/>
        <v>Medium Population-Low Poverty</v>
      </c>
      <c r="B22839" s="35" t="s">
        <v>22858</v>
      </c>
      <c r="C22839" s="37">
        <v>3208.0</v>
      </c>
      <c r="D22839" s="37">
        <v>0.0623441396508728</v>
      </c>
      <c r="E22839" s="37" t="s">
        <v>15</v>
      </c>
      <c r="F22839" s="37" t="s">
        <v>9</v>
      </c>
    </row>
    <row r="22840">
      <c r="A22840" s="36" t="str">
        <f t="shared" si="1"/>
        <v>Low Population-Low Poverty</v>
      </c>
      <c r="B22840" s="35" t="s">
        <v>22859</v>
      </c>
      <c r="C22840" s="37">
        <v>424.0</v>
      </c>
      <c r="D22840" s="37">
        <v>0.0943396226415094</v>
      </c>
      <c r="E22840" s="37" t="s">
        <v>16</v>
      </c>
      <c r="F22840" s="37" t="s">
        <v>9</v>
      </c>
    </row>
    <row r="22841">
      <c r="A22841" s="36" t="str">
        <f t="shared" si="1"/>
        <v>Low Population-Low Poverty</v>
      </c>
      <c r="B22841" s="35" t="s">
        <v>22860</v>
      </c>
      <c r="C22841" s="37">
        <v>336.0</v>
      </c>
      <c r="D22841" s="37">
        <v>0.0773809523809524</v>
      </c>
      <c r="E22841" s="37" t="s">
        <v>16</v>
      </c>
      <c r="F22841" s="37" t="s">
        <v>9</v>
      </c>
    </row>
    <row r="22842">
      <c r="A22842" s="36" t="str">
        <f t="shared" si="1"/>
        <v>Medium Population-Middle Poverty</v>
      </c>
      <c r="B22842" s="35" t="s">
        <v>22861</v>
      </c>
      <c r="C22842" s="37">
        <v>896.0</v>
      </c>
      <c r="D22842" s="37">
        <v>0.100446428571429</v>
      </c>
      <c r="E22842" s="37" t="s">
        <v>15</v>
      </c>
      <c r="F22842" s="37" t="s">
        <v>10</v>
      </c>
    </row>
    <row r="22843">
      <c r="A22843" s="36" t="str">
        <f t="shared" si="1"/>
        <v>Low Population-Low Poverty</v>
      </c>
      <c r="B22843" s="35" t="s">
        <v>22862</v>
      </c>
      <c r="C22843" s="37">
        <v>377.0</v>
      </c>
      <c r="D22843" s="37">
        <v>0.0530503978779841</v>
      </c>
      <c r="E22843" s="37" t="s">
        <v>16</v>
      </c>
      <c r="F22843" s="37" t="s">
        <v>9</v>
      </c>
    </row>
    <row r="22844">
      <c r="A22844" s="36" t="str">
        <f t="shared" si="1"/>
        <v>Low Population-Low Poverty</v>
      </c>
      <c r="B22844" s="35" t="s">
        <v>22863</v>
      </c>
      <c r="C22844" s="37">
        <v>29.0</v>
      </c>
      <c r="D22844" s="37">
        <v>0.0</v>
      </c>
      <c r="E22844" s="37" t="s">
        <v>16</v>
      </c>
      <c r="F22844" s="37" t="s">
        <v>9</v>
      </c>
    </row>
    <row r="22845">
      <c r="A22845" s="36" t="str">
        <f t="shared" si="1"/>
        <v>Medium Population-Middle Poverty</v>
      </c>
      <c r="B22845" s="35" t="s">
        <v>22864</v>
      </c>
      <c r="C22845" s="37">
        <v>2689.0</v>
      </c>
      <c r="D22845" s="37">
        <v>0.156563778356266</v>
      </c>
      <c r="E22845" s="37" t="s">
        <v>15</v>
      </c>
      <c r="F22845" s="37" t="s">
        <v>10</v>
      </c>
    </row>
    <row r="22846">
      <c r="A22846" s="36" t="str">
        <f t="shared" si="1"/>
        <v>Medium Population-Low Poverty</v>
      </c>
      <c r="B22846" s="35" t="s">
        <v>22865</v>
      </c>
      <c r="C22846" s="37">
        <v>1873.0</v>
      </c>
      <c r="D22846" s="37">
        <v>0.0640683395621997</v>
      </c>
      <c r="E22846" s="37" t="s">
        <v>15</v>
      </c>
      <c r="F22846" s="37" t="s">
        <v>9</v>
      </c>
    </row>
    <row r="22847">
      <c r="A22847" s="36" t="str">
        <f t="shared" si="1"/>
        <v>High Population-Low Poverty</v>
      </c>
      <c r="B22847" s="35" t="s">
        <v>22866</v>
      </c>
      <c r="C22847" s="37">
        <v>10478.0</v>
      </c>
      <c r="D22847" s="37">
        <v>0.0406566138576064</v>
      </c>
      <c r="E22847" s="37" t="s">
        <v>14</v>
      </c>
      <c r="F22847" s="37" t="s">
        <v>9</v>
      </c>
    </row>
    <row r="22848">
      <c r="A22848" s="36" t="str">
        <f t="shared" si="1"/>
        <v>Medium Population-Low Poverty</v>
      </c>
      <c r="B22848" s="35" t="s">
        <v>22867</v>
      </c>
      <c r="C22848" s="37">
        <v>863.0</v>
      </c>
      <c r="D22848" s="37">
        <v>0.00695249130938586</v>
      </c>
      <c r="E22848" s="37" t="s">
        <v>15</v>
      </c>
      <c r="F22848" s="37" t="s">
        <v>9</v>
      </c>
    </row>
    <row r="22849">
      <c r="A22849" s="36" t="str">
        <f t="shared" si="1"/>
        <v>Low Population-Impoverished</v>
      </c>
      <c r="B22849" s="35" t="s">
        <v>22868</v>
      </c>
      <c r="C22849" s="37">
        <v>58.0</v>
      </c>
      <c r="D22849" s="37">
        <v>0.793103448275862</v>
      </c>
      <c r="E22849" s="37" t="s">
        <v>16</v>
      </c>
      <c r="F22849" s="37" t="s">
        <v>12</v>
      </c>
    </row>
    <row r="22850">
      <c r="A22850" s="36" t="str">
        <f t="shared" si="1"/>
        <v>Medium Population-Low Poverty</v>
      </c>
      <c r="B22850" s="35" t="s">
        <v>22869</v>
      </c>
      <c r="C22850" s="37">
        <v>573.0</v>
      </c>
      <c r="D22850" s="37">
        <v>0.0715532286212914</v>
      </c>
      <c r="E22850" s="37" t="s">
        <v>15</v>
      </c>
      <c r="F22850" s="37" t="s">
        <v>9</v>
      </c>
    </row>
    <row r="22851">
      <c r="A22851" s="36" t="str">
        <f t="shared" si="1"/>
        <v>Medium Population-Middle Poverty</v>
      </c>
      <c r="B22851" s="35" t="s">
        <v>22870</v>
      </c>
      <c r="C22851" s="37">
        <v>8812.0</v>
      </c>
      <c r="D22851" s="37">
        <v>0.159555152065365</v>
      </c>
      <c r="E22851" s="37" t="s">
        <v>15</v>
      </c>
      <c r="F22851" s="37" t="s">
        <v>10</v>
      </c>
    </row>
    <row r="22852">
      <c r="A22852" s="36" t="str">
        <f t="shared" si="1"/>
        <v>Medium Population-Low Poverty</v>
      </c>
      <c r="B22852" s="35" t="s">
        <v>22871</v>
      </c>
      <c r="C22852" s="37">
        <v>1450.0</v>
      </c>
      <c r="D22852" s="37">
        <v>0.0462068965517241</v>
      </c>
      <c r="E22852" s="37" t="s">
        <v>15</v>
      </c>
      <c r="F22852" s="37" t="s">
        <v>9</v>
      </c>
    </row>
    <row r="22853">
      <c r="A22853" s="36" t="str">
        <f t="shared" si="1"/>
        <v>Low Population-Low Poverty</v>
      </c>
      <c r="B22853" s="35" t="s">
        <v>22872</v>
      </c>
      <c r="C22853" s="37">
        <v>174.0</v>
      </c>
      <c r="D22853" s="37">
        <v>0.0</v>
      </c>
      <c r="E22853" s="37" t="s">
        <v>16</v>
      </c>
      <c r="F22853" s="37" t="s">
        <v>9</v>
      </c>
    </row>
    <row r="22854">
      <c r="A22854" s="36" t="str">
        <f t="shared" si="1"/>
        <v>High Population-Middle Poverty</v>
      </c>
      <c r="B22854" s="35" t="s">
        <v>22873</v>
      </c>
      <c r="C22854" s="37">
        <v>13251.0</v>
      </c>
      <c r="D22854" s="37">
        <v>0.155686363293336</v>
      </c>
      <c r="E22854" s="37" t="s">
        <v>14</v>
      </c>
      <c r="F22854" s="37" t="s">
        <v>10</v>
      </c>
    </row>
    <row r="22855">
      <c r="A22855" s="36" t="str">
        <f t="shared" si="1"/>
        <v>Low Population-Low Poverty</v>
      </c>
      <c r="B22855" s="35" t="s">
        <v>22874</v>
      </c>
      <c r="C22855" s="37">
        <v>108.0</v>
      </c>
      <c r="D22855" s="37">
        <v>0.0277777777777778</v>
      </c>
      <c r="E22855" s="37" t="s">
        <v>16</v>
      </c>
      <c r="F22855" s="37" t="s">
        <v>9</v>
      </c>
    </row>
    <row r="22856">
      <c r="A22856" s="36" t="str">
        <f t="shared" si="1"/>
        <v>Medium Population-Middle Poverty</v>
      </c>
      <c r="B22856" s="35" t="s">
        <v>22875</v>
      </c>
      <c r="C22856" s="37">
        <v>1442.0</v>
      </c>
      <c r="D22856" s="37">
        <v>0.296116504854369</v>
      </c>
      <c r="E22856" s="37" t="s">
        <v>15</v>
      </c>
      <c r="F22856" s="37" t="s">
        <v>10</v>
      </c>
    </row>
    <row r="22857">
      <c r="A22857" s="36" t="str">
        <f t="shared" si="1"/>
        <v>High Population-Middle Poverty</v>
      </c>
      <c r="B22857" s="35" t="s">
        <v>22876</v>
      </c>
      <c r="C22857" s="37">
        <v>28120.0</v>
      </c>
      <c r="D22857" s="37">
        <v>0.166642958748222</v>
      </c>
      <c r="E22857" s="37" t="s">
        <v>14</v>
      </c>
      <c r="F22857" s="37" t="s">
        <v>10</v>
      </c>
    </row>
    <row r="22858">
      <c r="A22858" s="36" t="str">
        <f t="shared" si="1"/>
        <v>High Population-Middle Poverty</v>
      </c>
      <c r="B22858" s="35" t="s">
        <v>22877</v>
      </c>
      <c r="C22858" s="37">
        <v>21717.0</v>
      </c>
      <c r="D22858" s="37">
        <v>0.111847861122623</v>
      </c>
      <c r="E22858" s="37" t="s">
        <v>14</v>
      </c>
      <c r="F22858" s="37" t="s">
        <v>10</v>
      </c>
    </row>
    <row r="22859">
      <c r="A22859" s="36" t="str">
        <f t="shared" si="1"/>
        <v>High Population-Low Poverty</v>
      </c>
      <c r="B22859" s="35" t="s">
        <v>22878</v>
      </c>
      <c r="C22859" s="37">
        <v>19424.0</v>
      </c>
      <c r="D22859" s="37">
        <v>0.0237335255354201</v>
      </c>
      <c r="E22859" s="37" t="s">
        <v>14</v>
      </c>
      <c r="F22859" s="37" t="s">
        <v>9</v>
      </c>
    </row>
    <row r="22860">
      <c r="A22860" s="36" t="str">
        <f t="shared" si="1"/>
        <v>High Population-Low Poverty</v>
      </c>
      <c r="B22860" s="35" t="s">
        <v>22879</v>
      </c>
      <c r="C22860" s="37">
        <v>15936.0</v>
      </c>
      <c r="D22860" s="37">
        <v>0.0726029116465863</v>
      </c>
      <c r="E22860" s="37" t="s">
        <v>14</v>
      </c>
      <c r="F22860" s="37" t="s">
        <v>9</v>
      </c>
    </row>
    <row r="22861">
      <c r="A22861" s="36" t="str">
        <f t="shared" si="1"/>
        <v>High Population-Middle Poverty</v>
      </c>
      <c r="B22861" s="35" t="s">
        <v>22880</v>
      </c>
      <c r="C22861" s="37">
        <v>28217.0</v>
      </c>
      <c r="D22861" s="37">
        <v>0.148279406031825</v>
      </c>
      <c r="E22861" s="37" t="s">
        <v>14</v>
      </c>
      <c r="F22861" s="37" t="s">
        <v>10</v>
      </c>
    </row>
    <row r="22862">
      <c r="A22862" s="36" t="str">
        <f t="shared" si="1"/>
        <v>High Population-Middle Poverty</v>
      </c>
      <c r="B22862" s="35" t="s">
        <v>22881</v>
      </c>
      <c r="C22862" s="37">
        <v>17229.0</v>
      </c>
      <c r="D22862" s="37">
        <v>0.181554356027628</v>
      </c>
      <c r="E22862" s="37" t="s">
        <v>14</v>
      </c>
      <c r="F22862" s="37" t="s">
        <v>10</v>
      </c>
    </row>
    <row r="22863">
      <c r="A22863" s="36" t="str">
        <f t="shared" si="1"/>
        <v>High Population-Low Poverty</v>
      </c>
      <c r="B22863" s="35" t="s">
        <v>22882</v>
      </c>
      <c r="C22863" s="37">
        <v>13054.0</v>
      </c>
      <c r="D22863" s="37">
        <v>0.0602880343189827</v>
      </c>
      <c r="E22863" s="37" t="s">
        <v>14</v>
      </c>
      <c r="F22863" s="37" t="s">
        <v>9</v>
      </c>
    </row>
    <row r="22864">
      <c r="A22864" s="36" t="str">
        <f t="shared" si="1"/>
        <v>Medium Population-Middle Poverty</v>
      </c>
      <c r="B22864" s="35" t="s">
        <v>22883</v>
      </c>
      <c r="C22864" s="37">
        <v>9226.0</v>
      </c>
      <c r="D22864" s="37">
        <v>0.204747452850639</v>
      </c>
      <c r="E22864" s="37" t="s">
        <v>15</v>
      </c>
      <c r="F22864" s="37" t="s">
        <v>10</v>
      </c>
    </row>
    <row r="22865">
      <c r="A22865" s="36" t="str">
        <f t="shared" si="1"/>
        <v>High Population-Middle Poverty</v>
      </c>
      <c r="B22865" s="35" t="s">
        <v>22884</v>
      </c>
      <c r="C22865" s="37">
        <v>18837.0</v>
      </c>
      <c r="D22865" s="37">
        <v>0.305144131231088</v>
      </c>
      <c r="E22865" s="37" t="s">
        <v>14</v>
      </c>
      <c r="F22865" s="37" t="s">
        <v>10</v>
      </c>
    </row>
    <row r="22866">
      <c r="A22866" s="36" t="str">
        <f t="shared" si="1"/>
        <v>High Population-Low Poverty</v>
      </c>
      <c r="B22866" s="35" t="s">
        <v>22885</v>
      </c>
      <c r="C22866" s="37">
        <v>44406.0</v>
      </c>
      <c r="D22866" s="37">
        <v>0.0976444624600279</v>
      </c>
      <c r="E22866" s="37" t="s">
        <v>14</v>
      </c>
      <c r="F22866" s="37" t="s">
        <v>9</v>
      </c>
    </row>
    <row r="22867">
      <c r="A22867" s="36" t="str">
        <f t="shared" si="1"/>
        <v>High Population-Middle Poverty</v>
      </c>
      <c r="B22867" s="35" t="s">
        <v>22886</v>
      </c>
      <c r="C22867" s="37">
        <v>22311.0</v>
      </c>
      <c r="D22867" s="37">
        <v>0.276365918156963</v>
      </c>
      <c r="E22867" s="37" t="s">
        <v>14</v>
      </c>
      <c r="F22867" s="37" t="s">
        <v>10</v>
      </c>
    </row>
    <row r="22868">
      <c r="A22868" s="36" t="str">
        <f t="shared" si="1"/>
        <v>High Population-High Poverty</v>
      </c>
      <c r="B22868" s="35" t="s">
        <v>22887</v>
      </c>
      <c r="C22868" s="37">
        <v>14569.0</v>
      </c>
      <c r="D22868" s="37">
        <v>0.34140984281694</v>
      </c>
      <c r="E22868" s="37" t="s">
        <v>14</v>
      </c>
      <c r="F22868" s="37" t="s">
        <v>11</v>
      </c>
    </row>
    <row r="22869">
      <c r="A22869" s="36" t="str">
        <f t="shared" si="1"/>
        <v>Medium Population-Low Poverty</v>
      </c>
      <c r="B22869" s="35" t="s">
        <v>22888</v>
      </c>
      <c r="C22869" s="37">
        <v>6110.0</v>
      </c>
      <c r="D22869" s="37">
        <v>0.039607201309329</v>
      </c>
      <c r="E22869" s="37" t="s">
        <v>15</v>
      </c>
      <c r="F22869" s="37" t="s">
        <v>9</v>
      </c>
    </row>
    <row r="22870">
      <c r="A22870" s="36" t="str">
        <f t="shared" si="1"/>
        <v>High Population-Middle Poverty</v>
      </c>
      <c r="B22870" s="35" t="s">
        <v>22889</v>
      </c>
      <c r="C22870" s="37">
        <v>23178.0</v>
      </c>
      <c r="D22870" s="37">
        <v>0.23103805332643</v>
      </c>
      <c r="E22870" s="37" t="s">
        <v>14</v>
      </c>
      <c r="F22870" s="37" t="s">
        <v>10</v>
      </c>
    </row>
    <row r="22871">
      <c r="A22871" s="36" t="str">
        <f t="shared" si="1"/>
        <v>High Population-Middle Poverty</v>
      </c>
      <c r="B22871" s="35" t="s">
        <v>22890</v>
      </c>
      <c r="C22871" s="37">
        <v>30246.0</v>
      </c>
      <c r="D22871" s="37">
        <v>0.18875223170006</v>
      </c>
      <c r="E22871" s="37" t="s">
        <v>14</v>
      </c>
      <c r="F22871" s="37" t="s">
        <v>10</v>
      </c>
    </row>
    <row r="22872">
      <c r="A22872" s="36" t="str">
        <f t="shared" si="1"/>
        <v>High Population-Middle Poverty</v>
      </c>
      <c r="B22872" s="35" t="s">
        <v>22891</v>
      </c>
      <c r="C22872" s="37">
        <v>22379.0</v>
      </c>
      <c r="D22872" s="37">
        <v>0.224764287948523</v>
      </c>
      <c r="E22872" s="37" t="s">
        <v>14</v>
      </c>
      <c r="F22872" s="37" t="s">
        <v>10</v>
      </c>
    </row>
    <row r="22873">
      <c r="A22873" s="36" t="str">
        <f t="shared" si="1"/>
        <v>High Population-Middle Poverty</v>
      </c>
      <c r="B22873" s="35" t="s">
        <v>22892</v>
      </c>
      <c r="C22873" s="37">
        <v>13025.0</v>
      </c>
      <c r="D22873" s="37">
        <v>0.22809980806142</v>
      </c>
      <c r="E22873" s="37" t="s">
        <v>14</v>
      </c>
      <c r="F22873" s="37" t="s">
        <v>10</v>
      </c>
    </row>
    <row r="22874">
      <c r="A22874" s="36" t="str">
        <f t="shared" si="1"/>
        <v>High Population-Middle Poverty</v>
      </c>
      <c r="B22874" s="35" t="s">
        <v>22893</v>
      </c>
      <c r="C22874" s="37">
        <v>13982.0</v>
      </c>
      <c r="D22874" s="37">
        <v>0.164497210699471</v>
      </c>
      <c r="E22874" s="37" t="s">
        <v>14</v>
      </c>
      <c r="F22874" s="37" t="s">
        <v>10</v>
      </c>
    </row>
    <row r="22875">
      <c r="A22875" s="36" t="str">
        <f t="shared" si="1"/>
        <v>Medium Population-Low Poverty</v>
      </c>
      <c r="B22875" s="35" t="s">
        <v>22894</v>
      </c>
      <c r="C22875" s="37">
        <v>582.0</v>
      </c>
      <c r="D22875" s="37">
        <v>0.0927835051546392</v>
      </c>
      <c r="E22875" s="37" t="s">
        <v>15</v>
      </c>
      <c r="F22875" s="37" t="s">
        <v>9</v>
      </c>
    </row>
    <row r="22876">
      <c r="A22876" s="36" t="str">
        <f t="shared" si="1"/>
        <v>High Population-Low Poverty</v>
      </c>
      <c r="B22876" s="35" t="s">
        <v>22895</v>
      </c>
      <c r="C22876" s="37">
        <v>20175.0</v>
      </c>
      <c r="D22876" s="37">
        <v>0.0830731102850062</v>
      </c>
      <c r="E22876" s="37" t="s">
        <v>14</v>
      </c>
      <c r="F22876" s="37" t="s">
        <v>9</v>
      </c>
    </row>
    <row r="22877">
      <c r="A22877" s="36" t="str">
        <f t="shared" si="1"/>
        <v>Low Population-Low Poverty</v>
      </c>
      <c r="B22877" s="35" t="s">
        <v>22896</v>
      </c>
      <c r="C22877" s="37">
        <v>304.0</v>
      </c>
      <c r="D22877" s="37">
        <v>0.0625</v>
      </c>
      <c r="E22877" s="37" t="s">
        <v>16</v>
      </c>
      <c r="F22877" s="37" t="s">
        <v>9</v>
      </c>
    </row>
    <row r="22878">
      <c r="A22878" s="36" t="str">
        <f t="shared" si="1"/>
        <v>Medium Population-Low Poverty</v>
      </c>
      <c r="B22878" s="35" t="s">
        <v>22897</v>
      </c>
      <c r="C22878" s="37">
        <v>2568.0</v>
      </c>
      <c r="D22878" s="37">
        <v>0.0350467289719626</v>
      </c>
      <c r="E22878" s="37" t="s">
        <v>15</v>
      </c>
      <c r="F22878" s="37" t="s">
        <v>9</v>
      </c>
    </row>
    <row r="22879">
      <c r="A22879" s="36" t="str">
        <f t="shared" si="1"/>
        <v>High Population-Low Poverty</v>
      </c>
      <c r="B22879" s="35" t="s">
        <v>22898</v>
      </c>
      <c r="C22879" s="37">
        <v>11063.0</v>
      </c>
      <c r="D22879" s="37">
        <v>0.0321793365271626</v>
      </c>
      <c r="E22879" s="37" t="s">
        <v>14</v>
      </c>
      <c r="F22879" s="37" t="s">
        <v>9</v>
      </c>
    </row>
    <row r="22880">
      <c r="A22880" s="36" t="str">
        <f t="shared" si="1"/>
        <v>Medium Population-Middle Poverty</v>
      </c>
      <c r="B22880" s="35" t="s">
        <v>22899</v>
      </c>
      <c r="C22880" s="37">
        <v>664.0</v>
      </c>
      <c r="D22880" s="37">
        <v>0.224397590361446</v>
      </c>
      <c r="E22880" s="37" t="s">
        <v>15</v>
      </c>
      <c r="F22880" s="37" t="s">
        <v>10</v>
      </c>
    </row>
    <row r="22881">
      <c r="A22881" s="36" t="str">
        <f t="shared" si="1"/>
        <v>High Population-Low Poverty</v>
      </c>
      <c r="B22881" s="35" t="s">
        <v>22900</v>
      </c>
      <c r="C22881" s="37">
        <v>13139.0</v>
      </c>
      <c r="D22881" s="37">
        <v>0.0133952355582617</v>
      </c>
      <c r="E22881" s="37" t="s">
        <v>14</v>
      </c>
      <c r="F22881" s="37" t="s">
        <v>9</v>
      </c>
    </row>
    <row r="22882">
      <c r="A22882" s="36" t="str">
        <f t="shared" si="1"/>
        <v>High Population-Middle Poverty</v>
      </c>
      <c r="B22882" s="35" t="s">
        <v>22901</v>
      </c>
      <c r="C22882" s="37">
        <v>12201.0</v>
      </c>
      <c r="D22882" s="37">
        <v>0.192115400377018</v>
      </c>
      <c r="E22882" s="37" t="s">
        <v>14</v>
      </c>
      <c r="F22882" s="37" t="s">
        <v>10</v>
      </c>
    </row>
    <row r="22883">
      <c r="A22883" s="36" t="str">
        <f t="shared" si="1"/>
        <v>Medium Population-Low Poverty</v>
      </c>
      <c r="B22883" s="35" t="s">
        <v>22902</v>
      </c>
      <c r="C22883" s="37">
        <v>1475.0</v>
      </c>
      <c r="D22883" s="37">
        <v>0.0610169491525424</v>
      </c>
      <c r="E22883" s="37" t="s">
        <v>15</v>
      </c>
      <c r="F22883" s="37" t="s">
        <v>9</v>
      </c>
    </row>
    <row r="22884">
      <c r="A22884" s="36" t="str">
        <f t="shared" si="1"/>
        <v>Low Population-High Poverty</v>
      </c>
      <c r="B22884" s="35" t="s">
        <v>22903</v>
      </c>
      <c r="C22884" s="37">
        <v>101.0</v>
      </c>
      <c r="D22884" s="37">
        <v>0.376237623762376</v>
      </c>
      <c r="E22884" s="37" t="s">
        <v>16</v>
      </c>
      <c r="F22884" s="37" t="s">
        <v>11</v>
      </c>
    </row>
    <row r="22885">
      <c r="A22885" s="36" t="str">
        <f t="shared" si="1"/>
        <v>Medium Population-Middle Poverty</v>
      </c>
      <c r="B22885" s="35" t="s">
        <v>22904</v>
      </c>
      <c r="C22885" s="37">
        <v>2458.0</v>
      </c>
      <c r="D22885" s="37">
        <v>0.119609438567941</v>
      </c>
      <c r="E22885" s="37" t="s">
        <v>15</v>
      </c>
      <c r="F22885" s="37" t="s">
        <v>10</v>
      </c>
    </row>
    <row r="22886">
      <c r="A22886" s="36" t="str">
        <f t="shared" si="1"/>
        <v>Low Population-High Poverty</v>
      </c>
      <c r="B22886" s="35" t="s">
        <v>22905</v>
      </c>
      <c r="C22886" s="37">
        <v>34.0</v>
      </c>
      <c r="D22886" s="37">
        <v>0.352941176470588</v>
      </c>
      <c r="E22886" s="37" t="s">
        <v>16</v>
      </c>
      <c r="F22886" s="37" t="s">
        <v>11</v>
      </c>
    </row>
    <row r="22887">
      <c r="A22887" s="36" t="str">
        <f t="shared" si="1"/>
        <v>Medium Population-Middle Poverty</v>
      </c>
      <c r="B22887" s="35" t="s">
        <v>22906</v>
      </c>
      <c r="C22887" s="37">
        <v>3245.0</v>
      </c>
      <c r="D22887" s="37">
        <v>0.170416024653313</v>
      </c>
      <c r="E22887" s="37" t="s">
        <v>15</v>
      </c>
      <c r="F22887" s="37" t="s">
        <v>10</v>
      </c>
    </row>
    <row r="22888">
      <c r="A22888" s="36" t="str">
        <f t="shared" si="1"/>
        <v>Medium Population-Middle Poverty</v>
      </c>
      <c r="B22888" s="35" t="s">
        <v>22907</v>
      </c>
      <c r="C22888" s="37">
        <v>1699.0</v>
      </c>
      <c r="D22888" s="37">
        <v>0.267804590935845</v>
      </c>
      <c r="E22888" s="37" t="s">
        <v>15</v>
      </c>
      <c r="F22888" s="37" t="s">
        <v>10</v>
      </c>
    </row>
    <row r="22889">
      <c r="A22889" s="36" t="str">
        <f t="shared" si="1"/>
        <v>High Population-Middle Poverty</v>
      </c>
      <c r="B22889" s="35" t="s">
        <v>22908</v>
      </c>
      <c r="C22889" s="37">
        <v>12129.0</v>
      </c>
      <c r="D22889" s="37">
        <v>0.202819688350235</v>
      </c>
      <c r="E22889" s="37" t="s">
        <v>14</v>
      </c>
      <c r="F22889" s="37" t="s">
        <v>10</v>
      </c>
    </row>
    <row r="22890">
      <c r="A22890" s="36" t="str">
        <f t="shared" si="1"/>
        <v>Low Population-Middle Poverty</v>
      </c>
      <c r="B22890" s="35" t="s">
        <v>22909</v>
      </c>
      <c r="C22890" s="37">
        <v>452.0</v>
      </c>
      <c r="D22890" s="37">
        <v>0.110619469026549</v>
      </c>
      <c r="E22890" s="37" t="s">
        <v>16</v>
      </c>
      <c r="F22890" s="37" t="s">
        <v>10</v>
      </c>
    </row>
    <row r="22891">
      <c r="A22891" s="36" t="str">
        <f t="shared" si="1"/>
        <v>Low Population-Middle Poverty</v>
      </c>
      <c r="B22891" s="35" t="s">
        <v>22910</v>
      </c>
      <c r="C22891" s="37">
        <v>300.0</v>
      </c>
      <c r="D22891" s="37">
        <v>0.1</v>
      </c>
      <c r="E22891" s="37" t="s">
        <v>16</v>
      </c>
      <c r="F22891" s="37" t="s">
        <v>10</v>
      </c>
    </row>
    <row r="22892">
      <c r="A22892" s="36" t="str">
        <f t="shared" si="1"/>
        <v>Medium Population-Low Poverty</v>
      </c>
      <c r="B22892" s="35" t="s">
        <v>22911</v>
      </c>
      <c r="C22892" s="37">
        <v>869.0</v>
      </c>
      <c r="D22892" s="37">
        <v>0.0828538550057537</v>
      </c>
      <c r="E22892" s="37" t="s">
        <v>15</v>
      </c>
      <c r="F22892" s="37" t="s">
        <v>9</v>
      </c>
    </row>
    <row r="22893">
      <c r="A22893" s="36" t="str">
        <f t="shared" si="1"/>
        <v>Medium Population-Middle Poverty</v>
      </c>
      <c r="B22893" s="35" t="s">
        <v>22912</v>
      </c>
      <c r="C22893" s="37">
        <v>931.0</v>
      </c>
      <c r="D22893" s="37">
        <v>0.164339419978518</v>
      </c>
      <c r="E22893" s="37" t="s">
        <v>15</v>
      </c>
      <c r="F22893" s="37" t="s">
        <v>10</v>
      </c>
    </row>
    <row r="22894">
      <c r="A22894" s="36" t="str">
        <f t="shared" si="1"/>
        <v>Low Population-Middle Poverty</v>
      </c>
      <c r="B22894" s="35" t="s">
        <v>22913</v>
      </c>
      <c r="C22894" s="37">
        <v>111.0</v>
      </c>
      <c r="D22894" s="37">
        <v>0.306306306306306</v>
      </c>
      <c r="E22894" s="37" t="s">
        <v>16</v>
      </c>
      <c r="F22894" s="37" t="s">
        <v>10</v>
      </c>
    </row>
    <row r="22895">
      <c r="A22895" s="36" t="str">
        <f t="shared" si="1"/>
        <v>Low Population-Low Poverty</v>
      </c>
      <c r="B22895" s="35" t="s">
        <v>22914</v>
      </c>
      <c r="C22895" s="37">
        <v>345.0</v>
      </c>
      <c r="D22895" s="37">
        <v>0.0550724637681159</v>
      </c>
      <c r="E22895" s="37" t="s">
        <v>16</v>
      </c>
      <c r="F22895" s="37" t="s">
        <v>9</v>
      </c>
    </row>
    <row r="22896">
      <c r="A22896" s="36" t="str">
        <f t="shared" si="1"/>
        <v>Low Population-Low Poverty</v>
      </c>
      <c r="B22896" s="35" t="s">
        <v>22915</v>
      </c>
      <c r="C22896" s="37">
        <v>484.0</v>
      </c>
      <c r="D22896" s="37">
        <v>0.0516528925619835</v>
      </c>
      <c r="E22896" s="37" t="s">
        <v>16</v>
      </c>
      <c r="F22896" s="37" t="s">
        <v>9</v>
      </c>
    </row>
    <row r="22897">
      <c r="A22897" s="36" t="str">
        <f t="shared" si="1"/>
        <v>Medium Population-Middle Poverty</v>
      </c>
      <c r="B22897" s="35" t="s">
        <v>22916</v>
      </c>
      <c r="C22897" s="37">
        <v>1002.0</v>
      </c>
      <c r="D22897" s="37">
        <v>0.135728542914172</v>
      </c>
      <c r="E22897" s="37" t="s">
        <v>15</v>
      </c>
      <c r="F22897" s="37" t="s">
        <v>10</v>
      </c>
    </row>
    <row r="22898">
      <c r="A22898" s="36" t="str">
        <f t="shared" si="1"/>
        <v>Low Population-Low Poverty</v>
      </c>
      <c r="B22898" s="35" t="s">
        <v>22917</v>
      </c>
      <c r="C22898" s="37">
        <v>257.0</v>
      </c>
      <c r="D22898" s="37">
        <v>0.0272373540856031</v>
      </c>
      <c r="E22898" s="37" t="s">
        <v>16</v>
      </c>
      <c r="F22898" s="37" t="s">
        <v>9</v>
      </c>
    </row>
    <row r="22899">
      <c r="A22899" s="36" t="str">
        <f t="shared" si="1"/>
        <v>Low Population-Middle Poverty</v>
      </c>
      <c r="B22899" s="35" t="s">
        <v>22918</v>
      </c>
      <c r="C22899" s="37">
        <v>495.0</v>
      </c>
      <c r="D22899" s="37">
        <v>0.165656565656566</v>
      </c>
      <c r="E22899" s="37" t="s">
        <v>16</v>
      </c>
      <c r="F22899" s="37" t="s">
        <v>10</v>
      </c>
    </row>
    <row r="22900">
      <c r="A22900" s="36" t="str">
        <f t="shared" si="1"/>
        <v>Medium Population-Middle Poverty</v>
      </c>
      <c r="B22900" s="35" t="s">
        <v>22919</v>
      </c>
      <c r="C22900" s="37">
        <v>603.0</v>
      </c>
      <c r="D22900" s="37">
        <v>0.111111111111111</v>
      </c>
      <c r="E22900" s="37" t="s">
        <v>15</v>
      </c>
      <c r="F22900" s="37" t="s">
        <v>10</v>
      </c>
    </row>
    <row r="22901">
      <c r="A22901" s="36" t="str">
        <f t="shared" si="1"/>
        <v>Medium Population-Middle Poverty</v>
      </c>
      <c r="B22901" s="35" t="s">
        <v>22920</v>
      </c>
      <c r="C22901" s="37">
        <v>800.0</v>
      </c>
      <c r="D22901" s="37">
        <v>0.12</v>
      </c>
      <c r="E22901" s="37" t="s">
        <v>15</v>
      </c>
      <c r="F22901" s="37" t="s">
        <v>10</v>
      </c>
    </row>
    <row r="22902">
      <c r="A22902" s="36" t="str">
        <f t="shared" si="1"/>
        <v>Low Population-Middle Poverty</v>
      </c>
      <c r="B22902" s="35" t="s">
        <v>22921</v>
      </c>
      <c r="C22902" s="37">
        <v>160.0</v>
      </c>
      <c r="D22902" s="37">
        <v>0.1875</v>
      </c>
      <c r="E22902" s="37" t="s">
        <v>16</v>
      </c>
      <c r="F22902" s="37" t="s">
        <v>10</v>
      </c>
    </row>
    <row r="22903">
      <c r="A22903" s="36" t="str">
        <f t="shared" si="1"/>
        <v>Medium Population-Middle Poverty</v>
      </c>
      <c r="B22903" s="35" t="s">
        <v>22922</v>
      </c>
      <c r="C22903" s="37">
        <v>2705.0</v>
      </c>
      <c r="D22903" s="37">
        <v>0.153419593345656</v>
      </c>
      <c r="E22903" s="37" t="s">
        <v>15</v>
      </c>
      <c r="F22903" s="37" t="s">
        <v>10</v>
      </c>
    </row>
    <row r="22904">
      <c r="A22904" s="36" t="str">
        <f t="shared" si="1"/>
        <v>High Population-Middle Poverty</v>
      </c>
      <c r="B22904" s="35" t="s">
        <v>22923</v>
      </c>
      <c r="C22904" s="37">
        <v>11674.0</v>
      </c>
      <c r="D22904" s="37">
        <v>0.197447318828165</v>
      </c>
      <c r="E22904" s="37" t="s">
        <v>14</v>
      </c>
      <c r="F22904" s="37" t="s">
        <v>10</v>
      </c>
    </row>
    <row r="22905">
      <c r="A22905" s="36" t="str">
        <f t="shared" si="1"/>
        <v>Low Population-Middle Poverty</v>
      </c>
      <c r="B22905" s="35" t="s">
        <v>22924</v>
      </c>
      <c r="C22905" s="37">
        <v>399.0</v>
      </c>
      <c r="D22905" s="37">
        <v>0.25062656641604</v>
      </c>
      <c r="E22905" s="37" t="s">
        <v>16</v>
      </c>
      <c r="F22905" s="37" t="s">
        <v>10</v>
      </c>
    </row>
    <row r="22906">
      <c r="A22906" s="36" t="str">
        <f t="shared" si="1"/>
        <v>Medium Population-Middle Poverty</v>
      </c>
      <c r="B22906" s="35" t="s">
        <v>22925</v>
      </c>
      <c r="C22906" s="37">
        <v>1597.0</v>
      </c>
      <c r="D22906" s="37">
        <v>0.135879774577332</v>
      </c>
      <c r="E22906" s="37" t="s">
        <v>15</v>
      </c>
      <c r="F22906" s="37" t="s">
        <v>10</v>
      </c>
    </row>
    <row r="22907">
      <c r="A22907" s="36" t="str">
        <f t="shared" si="1"/>
        <v>Low Population-Low Poverty</v>
      </c>
      <c r="B22907" s="35" t="s">
        <v>22926</v>
      </c>
      <c r="C22907" s="37">
        <v>98.0</v>
      </c>
      <c r="D22907" s="37">
        <v>0.0</v>
      </c>
      <c r="E22907" s="37" t="s">
        <v>16</v>
      </c>
      <c r="F22907" s="37" t="s">
        <v>9</v>
      </c>
    </row>
    <row r="22908">
      <c r="A22908" s="36" t="str">
        <f t="shared" si="1"/>
        <v>Low Population-Low Poverty</v>
      </c>
      <c r="B22908" s="35" t="s">
        <v>22927</v>
      </c>
      <c r="C22908" s="37">
        <v>347.0</v>
      </c>
      <c r="D22908" s="37">
        <v>0.0634005763688761</v>
      </c>
      <c r="E22908" s="37" t="s">
        <v>16</v>
      </c>
      <c r="F22908" s="37" t="s">
        <v>9</v>
      </c>
    </row>
    <row r="22909">
      <c r="A22909" s="36" t="str">
        <f t="shared" si="1"/>
        <v>High Population-Middle Poverty</v>
      </c>
      <c r="B22909" s="35" t="s">
        <v>22928</v>
      </c>
      <c r="C22909" s="37">
        <v>49654.0</v>
      </c>
      <c r="D22909" s="37">
        <v>0.127884963950538</v>
      </c>
      <c r="E22909" s="37" t="s">
        <v>14</v>
      </c>
      <c r="F22909" s="37" t="s">
        <v>10</v>
      </c>
    </row>
    <row r="22910">
      <c r="A22910" s="36" t="str">
        <f t="shared" si="1"/>
        <v>Medium Population-Middle Poverty</v>
      </c>
      <c r="B22910" s="35" t="s">
        <v>22929</v>
      </c>
      <c r="C22910" s="37">
        <v>9714.0</v>
      </c>
      <c r="D22910" s="37">
        <v>0.107164916615195</v>
      </c>
      <c r="E22910" s="37" t="s">
        <v>15</v>
      </c>
      <c r="F22910" s="37" t="s">
        <v>10</v>
      </c>
    </row>
    <row r="22911">
      <c r="A22911" s="36" t="str">
        <f t="shared" si="1"/>
        <v>Medium Population-Low Poverty</v>
      </c>
      <c r="B22911" s="35" t="s">
        <v>22930</v>
      </c>
      <c r="C22911" s="37">
        <v>1097.0</v>
      </c>
      <c r="D22911" s="37">
        <v>0.0464904284412033</v>
      </c>
      <c r="E22911" s="37" t="s">
        <v>15</v>
      </c>
      <c r="F22911" s="37" t="s">
        <v>9</v>
      </c>
    </row>
    <row r="22912">
      <c r="A22912" s="36" t="str">
        <f t="shared" si="1"/>
        <v>Low Population-Middle Poverty</v>
      </c>
      <c r="B22912" s="35" t="s">
        <v>22931</v>
      </c>
      <c r="C22912" s="37">
        <v>177.0</v>
      </c>
      <c r="D22912" s="37">
        <v>0.192090395480226</v>
      </c>
      <c r="E22912" s="37" t="s">
        <v>16</v>
      </c>
      <c r="F22912" s="37" t="s">
        <v>10</v>
      </c>
    </row>
    <row r="22913">
      <c r="A22913" s="36" t="str">
        <f t="shared" si="1"/>
        <v>Low Population-High Poverty</v>
      </c>
      <c r="B22913" s="35" t="s">
        <v>22932</v>
      </c>
      <c r="C22913" s="37">
        <v>137.0</v>
      </c>
      <c r="D22913" s="37">
        <v>0.430656934306569</v>
      </c>
      <c r="E22913" s="37" t="s">
        <v>16</v>
      </c>
      <c r="F22913" s="37" t="s">
        <v>11</v>
      </c>
    </row>
    <row r="22914">
      <c r="A22914" s="36" t="str">
        <f t="shared" si="1"/>
        <v>Medium Population-Middle Poverty</v>
      </c>
      <c r="B22914" s="35" t="s">
        <v>22933</v>
      </c>
      <c r="C22914" s="37">
        <v>4356.0</v>
      </c>
      <c r="D22914" s="37">
        <v>0.17653810835629</v>
      </c>
      <c r="E22914" s="37" t="s">
        <v>15</v>
      </c>
      <c r="F22914" s="37" t="s">
        <v>10</v>
      </c>
    </row>
    <row r="22915">
      <c r="A22915" s="36" t="str">
        <f t="shared" si="1"/>
        <v>Medium Population-Low Poverty</v>
      </c>
      <c r="B22915" s="35" t="s">
        <v>22934</v>
      </c>
      <c r="C22915" s="37">
        <v>1330.0</v>
      </c>
      <c r="D22915" s="37">
        <v>0.0984962406015038</v>
      </c>
      <c r="E22915" s="37" t="s">
        <v>15</v>
      </c>
      <c r="F22915" s="37" t="s">
        <v>9</v>
      </c>
    </row>
    <row r="22916">
      <c r="A22916" s="36" t="str">
        <f t="shared" si="1"/>
        <v>Low Population-Low Poverty</v>
      </c>
      <c r="B22916" s="35" t="s">
        <v>22935</v>
      </c>
      <c r="C22916" s="37">
        <v>269.0</v>
      </c>
      <c r="D22916" s="37">
        <v>0.0743494423791822</v>
      </c>
      <c r="E22916" s="37" t="s">
        <v>16</v>
      </c>
      <c r="F22916" s="37" t="s">
        <v>9</v>
      </c>
    </row>
    <row r="22917">
      <c r="A22917" s="36" t="str">
        <f t="shared" si="1"/>
        <v>Medium Population-Middle Poverty</v>
      </c>
      <c r="B22917" s="35" t="s">
        <v>22936</v>
      </c>
      <c r="C22917" s="37">
        <v>755.0</v>
      </c>
      <c r="D22917" s="37">
        <v>0.129801324503311</v>
      </c>
      <c r="E22917" s="37" t="s">
        <v>15</v>
      </c>
      <c r="F22917" s="37" t="s">
        <v>10</v>
      </c>
    </row>
    <row r="22918">
      <c r="A22918" s="36" t="str">
        <f t="shared" si="1"/>
        <v>Low Population-Middle Poverty</v>
      </c>
      <c r="B22918" s="35" t="s">
        <v>22937</v>
      </c>
      <c r="C22918" s="37">
        <v>382.0</v>
      </c>
      <c r="D22918" s="37">
        <v>0.115183246073298</v>
      </c>
      <c r="E22918" s="37" t="s">
        <v>16</v>
      </c>
      <c r="F22918" s="37" t="s">
        <v>10</v>
      </c>
    </row>
    <row r="22919">
      <c r="A22919" s="36" t="str">
        <f t="shared" si="1"/>
        <v>Medium Population-Low Poverty</v>
      </c>
      <c r="B22919" s="35" t="s">
        <v>22938</v>
      </c>
      <c r="C22919" s="37">
        <v>1714.0</v>
      </c>
      <c r="D22919" s="37">
        <v>0.0606767794632439</v>
      </c>
      <c r="E22919" s="37" t="s">
        <v>15</v>
      </c>
      <c r="F22919" s="37" t="s">
        <v>9</v>
      </c>
    </row>
    <row r="22920">
      <c r="A22920" s="36" t="str">
        <f t="shared" si="1"/>
        <v>Medium Population-Middle Poverty</v>
      </c>
      <c r="B22920" s="35" t="s">
        <v>22939</v>
      </c>
      <c r="C22920" s="37">
        <v>688.0</v>
      </c>
      <c r="D22920" s="37">
        <v>0.191860465116279</v>
      </c>
      <c r="E22920" s="37" t="s">
        <v>15</v>
      </c>
      <c r="F22920" s="37" t="s">
        <v>10</v>
      </c>
    </row>
    <row r="22921">
      <c r="A22921" s="36" t="str">
        <f t="shared" si="1"/>
        <v>Medium Population-Middle Poverty</v>
      </c>
      <c r="B22921" s="35" t="s">
        <v>22940</v>
      </c>
      <c r="C22921" s="37">
        <v>2050.0</v>
      </c>
      <c r="D22921" s="37">
        <v>0.108292682926829</v>
      </c>
      <c r="E22921" s="37" t="s">
        <v>15</v>
      </c>
      <c r="F22921" s="37" t="s">
        <v>10</v>
      </c>
    </row>
    <row r="22922">
      <c r="A22922" s="36" t="str">
        <f t="shared" si="1"/>
        <v>Medium Population-Low Poverty</v>
      </c>
      <c r="B22922" s="35" t="s">
        <v>22941</v>
      </c>
      <c r="C22922" s="37">
        <v>5529.0</v>
      </c>
      <c r="D22922" s="37">
        <v>0.0723458129860734</v>
      </c>
      <c r="E22922" s="37" t="s">
        <v>15</v>
      </c>
      <c r="F22922" s="37" t="s">
        <v>9</v>
      </c>
    </row>
    <row r="22923">
      <c r="A22923" s="36" t="str">
        <f t="shared" si="1"/>
        <v>Medium Population-Middle Poverty</v>
      </c>
      <c r="B22923" s="35" t="s">
        <v>22942</v>
      </c>
      <c r="C22923" s="37">
        <v>746.0</v>
      </c>
      <c r="D22923" s="37">
        <v>0.126005361930295</v>
      </c>
      <c r="E22923" s="37" t="s">
        <v>15</v>
      </c>
      <c r="F22923" s="37" t="s">
        <v>10</v>
      </c>
    </row>
    <row r="22924">
      <c r="A22924" s="36" t="str">
        <f t="shared" si="1"/>
        <v>Medium Population-Low Poverty</v>
      </c>
      <c r="B22924" s="35" t="s">
        <v>22943</v>
      </c>
      <c r="C22924" s="37">
        <v>999.0</v>
      </c>
      <c r="D22924" s="37">
        <v>0.0540540540540541</v>
      </c>
      <c r="E22924" s="37" t="s">
        <v>15</v>
      </c>
      <c r="F22924" s="37" t="s">
        <v>9</v>
      </c>
    </row>
    <row r="22925">
      <c r="A22925" s="36" t="str">
        <f t="shared" si="1"/>
        <v>Low Population-Low Poverty</v>
      </c>
      <c r="B22925" s="35" t="s">
        <v>22944</v>
      </c>
      <c r="C22925" s="37">
        <v>237.0</v>
      </c>
      <c r="D22925" s="37">
        <v>0.0421940928270042</v>
      </c>
      <c r="E22925" s="37" t="s">
        <v>16</v>
      </c>
      <c r="F22925" s="37" t="s">
        <v>9</v>
      </c>
    </row>
    <row r="22926">
      <c r="A22926" s="36" t="str">
        <f t="shared" si="1"/>
        <v>Medium Population-Low Poverty</v>
      </c>
      <c r="B22926" s="35" t="s">
        <v>22945</v>
      </c>
      <c r="C22926" s="37">
        <v>2654.0</v>
      </c>
      <c r="D22926" s="37">
        <v>0.0761115297663904</v>
      </c>
      <c r="E22926" s="37" t="s">
        <v>15</v>
      </c>
      <c r="F22926" s="37" t="s">
        <v>9</v>
      </c>
    </row>
    <row r="22927">
      <c r="A22927" s="36" t="str">
        <f t="shared" si="1"/>
        <v>Medium Population-Middle Poverty</v>
      </c>
      <c r="B22927" s="35" t="s">
        <v>22946</v>
      </c>
      <c r="C22927" s="37">
        <v>1219.0</v>
      </c>
      <c r="D22927" s="37">
        <v>0.16078753076292</v>
      </c>
      <c r="E22927" s="37" t="s">
        <v>15</v>
      </c>
      <c r="F22927" s="37" t="s">
        <v>10</v>
      </c>
    </row>
    <row r="22928">
      <c r="A22928" s="36" t="str">
        <f t="shared" si="1"/>
        <v>Low Population-Low Poverty</v>
      </c>
      <c r="B22928" s="35" t="s">
        <v>22947</v>
      </c>
      <c r="C22928" s="37">
        <v>293.0</v>
      </c>
      <c r="D22928" s="37">
        <v>0.0</v>
      </c>
      <c r="E22928" s="37" t="s">
        <v>16</v>
      </c>
      <c r="F22928" s="37" t="s">
        <v>9</v>
      </c>
    </row>
    <row r="22929">
      <c r="A22929" s="36" t="str">
        <f t="shared" si="1"/>
        <v>Medium Population-Low Poverty</v>
      </c>
      <c r="B22929" s="35" t="s">
        <v>22948</v>
      </c>
      <c r="C22929" s="37">
        <v>1649.0</v>
      </c>
      <c r="D22929" s="37">
        <v>0.0600363856882959</v>
      </c>
      <c r="E22929" s="37" t="s">
        <v>15</v>
      </c>
      <c r="F22929" s="37" t="s">
        <v>9</v>
      </c>
    </row>
    <row r="22930">
      <c r="A22930" s="36" t="str">
        <f t="shared" si="1"/>
        <v>Medium Population-Low Poverty</v>
      </c>
      <c r="B22930" s="35" t="s">
        <v>22949</v>
      </c>
      <c r="C22930" s="37">
        <v>522.0</v>
      </c>
      <c r="D22930" s="37">
        <v>0.0708812260536398</v>
      </c>
      <c r="E22930" s="37" t="s">
        <v>15</v>
      </c>
      <c r="F22930" s="37" t="s">
        <v>9</v>
      </c>
    </row>
    <row r="22931">
      <c r="A22931" s="36" t="str">
        <f t="shared" si="1"/>
        <v>Medium Population-Low Poverty</v>
      </c>
      <c r="B22931" s="35" t="s">
        <v>22950</v>
      </c>
      <c r="C22931" s="37">
        <v>598.0</v>
      </c>
      <c r="D22931" s="37">
        <v>0.0702341137123746</v>
      </c>
      <c r="E22931" s="37" t="s">
        <v>15</v>
      </c>
      <c r="F22931" s="37" t="s">
        <v>9</v>
      </c>
    </row>
    <row r="22932">
      <c r="A22932" s="36" t="str">
        <f t="shared" si="1"/>
        <v>Medium Population-Low Poverty</v>
      </c>
      <c r="B22932" s="35" t="s">
        <v>22951</v>
      </c>
      <c r="C22932" s="37">
        <v>556.0</v>
      </c>
      <c r="D22932" s="37">
        <v>0.0467625899280576</v>
      </c>
      <c r="E22932" s="37" t="s">
        <v>15</v>
      </c>
      <c r="F22932" s="37" t="s">
        <v>9</v>
      </c>
    </row>
    <row r="22933">
      <c r="A22933" s="36" t="str">
        <f t="shared" si="1"/>
        <v>Low Population-Middle Poverty</v>
      </c>
      <c r="B22933" s="35" t="s">
        <v>22952</v>
      </c>
      <c r="C22933" s="37">
        <v>297.0</v>
      </c>
      <c r="D22933" s="37">
        <v>0.138047138047138</v>
      </c>
      <c r="E22933" s="37" t="s">
        <v>16</v>
      </c>
      <c r="F22933" s="37" t="s">
        <v>10</v>
      </c>
    </row>
    <row r="22934">
      <c r="A22934" s="36" t="str">
        <f t="shared" si="1"/>
        <v>Medium Population-Low Poverty</v>
      </c>
      <c r="B22934" s="35" t="s">
        <v>22953</v>
      </c>
      <c r="C22934" s="37">
        <v>1194.0</v>
      </c>
      <c r="D22934" s="37">
        <v>0.0452261306532663</v>
      </c>
      <c r="E22934" s="37" t="s">
        <v>15</v>
      </c>
      <c r="F22934" s="37" t="s">
        <v>9</v>
      </c>
    </row>
    <row r="22935">
      <c r="A22935" s="36" t="str">
        <f t="shared" si="1"/>
        <v>Medium Population-Middle Poverty</v>
      </c>
      <c r="B22935" s="35" t="s">
        <v>22954</v>
      </c>
      <c r="C22935" s="37">
        <v>2869.0</v>
      </c>
      <c r="D22935" s="37">
        <v>0.191007319623562</v>
      </c>
      <c r="E22935" s="37" t="s">
        <v>15</v>
      </c>
      <c r="F22935" s="37" t="s">
        <v>10</v>
      </c>
    </row>
    <row r="22936">
      <c r="A22936" s="36" t="str">
        <f t="shared" si="1"/>
        <v>Medium Population-Low Poverty</v>
      </c>
      <c r="B22936" s="35" t="s">
        <v>22955</v>
      </c>
      <c r="C22936" s="37">
        <v>624.0</v>
      </c>
      <c r="D22936" s="37">
        <v>0.0833333333333333</v>
      </c>
      <c r="E22936" s="37" t="s">
        <v>15</v>
      </c>
      <c r="F22936" s="37" t="s">
        <v>9</v>
      </c>
    </row>
    <row r="22937">
      <c r="A22937" s="36" t="str">
        <f t="shared" si="1"/>
        <v>Medium Population-Middle Poverty</v>
      </c>
      <c r="B22937" s="35" t="s">
        <v>22956</v>
      </c>
      <c r="C22937" s="37">
        <v>1111.0</v>
      </c>
      <c r="D22937" s="37">
        <v>0.220522052205221</v>
      </c>
      <c r="E22937" s="37" t="s">
        <v>15</v>
      </c>
      <c r="F22937" s="37" t="s">
        <v>10</v>
      </c>
    </row>
    <row r="22938">
      <c r="A22938" s="36" t="str">
        <f t="shared" si="1"/>
        <v>Low Population-Low Poverty</v>
      </c>
      <c r="B22938" s="35" t="s">
        <v>22957</v>
      </c>
      <c r="C22938" s="37">
        <v>127.0</v>
      </c>
      <c r="D22938" s="37">
        <v>0.062992125984252</v>
      </c>
      <c r="E22938" s="37" t="s">
        <v>16</v>
      </c>
      <c r="F22938" s="37" t="s">
        <v>9</v>
      </c>
    </row>
    <row r="22939">
      <c r="A22939" s="36" t="str">
        <f t="shared" si="1"/>
        <v>Medium Population-Middle Poverty</v>
      </c>
      <c r="B22939" s="35" t="s">
        <v>22958</v>
      </c>
      <c r="C22939" s="37">
        <v>555.0</v>
      </c>
      <c r="D22939" s="37">
        <v>0.16036036036036</v>
      </c>
      <c r="E22939" s="37" t="s">
        <v>15</v>
      </c>
      <c r="F22939" s="37" t="s">
        <v>10</v>
      </c>
    </row>
    <row r="22940">
      <c r="A22940" s="36" t="str">
        <f t="shared" si="1"/>
        <v>Medium Population-Low Poverty</v>
      </c>
      <c r="B22940" s="35" t="s">
        <v>22959</v>
      </c>
      <c r="C22940" s="37">
        <v>1961.0</v>
      </c>
      <c r="D22940" s="37">
        <v>0.0703722590515043</v>
      </c>
      <c r="E22940" s="37" t="s">
        <v>15</v>
      </c>
      <c r="F22940" s="37" t="s">
        <v>9</v>
      </c>
    </row>
    <row r="22941">
      <c r="A22941" s="36" t="str">
        <f t="shared" si="1"/>
        <v>Medium Population-Low Poverty</v>
      </c>
      <c r="B22941" s="35" t="s">
        <v>22960</v>
      </c>
      <c r="C22941" s="37">
        <v>3746.0</v>
      </c>
      <c r="D22941" s="37">
        <v>0.0808862786972771</v>
      </c>
      <c r="E22941" s="37" t="s">
        <v>15</v>
      </c>
      <c r="F22941" s="37" t="s">
        <v>9</v>
      </c>
    </row>
    <row r="22942">
      <c r="A22942" s="36" t="str">
        <f t="shared" si="1"/>
        <v>Medium Population-Middle Poverty</v>
      </c>
      <c r="B22942" s="35" t="s">
        <v>22961</v>
      </c>
      <c r="C22942" s="37">
        <v>800.0</v>
      </c>
      <c r="D22942" s="37">
        <v>0.13875</v>
      </c>
      <c r="E22942" s="37" t="s">
        <v>15</v>
      </c>
      <c r="F22942" s="37" t="s">
        <v>10</v>
      </c>
    </row>
    <row r="22943">
      <c r="A22943" s="36" t="str">
        <f t="shared" si="1"/>
        <v>Low Population-Low Poverty</v>
      </c>
      <c r="B22943" s="35" t="s">
        <v>22962</v>
      </c>
      <c r="C22943" s="37">
        <v>231.0</v>
      </c>
      <c r="D22943" s="37">
        <v>0.025974025974026</v>
      </c>
      <c r="E22943" s="37" t="s">
        <v>16</v>
      </c>
      <c r="F22943" s="37" t="s">
        <v>9</v>
      </c>
    </row>
    <row r="22944">
      <c r="A22944" s="36" t="str">
        <f t="shared" si="1"/>
        <v>Low Population-Middle Poverty</v>
      </c>
      <c r="B22944" s="35" t="s">
        <v>22963</v>
      </c>
      <c r="C22944" s="37">
        <v>237.0</v>
      </c>
      <c r="D22944" s="37">
        <v>0.253164556962025</v>
      </c>
      <c r="E22944" s="37" t="s">
        <v>16</v>
      </c>
      <c r="F22944" s="37" t="s">
        <v>10</v>
      </c>
    </row>
    <row r="22945">
      <c r="A22945" s="36" t="str">
        <f t="shared" si="1"/>
        <v>High Population-Middle Poverty</v>
      </c>
      <c r="B22945" s="35" t="s">
        <v>22964</v>
      </c>
      <c r="C22945" s="37">
        <v>14468.0</v>
      </c>
      <c r="D22945" s="37">
        <v>0.118122753663257</v>
      </c>
      <c r="E22945" s="37" t="s">
        <v>14</v>
      </c>
      <c r="F22945" s="37" t="s">
        <v>10</v>
      </c>
    </row>
    <row r="22946">
      <c r="A22946" s="36" t="str">
        <f t="shared" si="1"/>
        <v>Medium Population-Middle Poverty</v>
      </c>
      <c r="B22946" s="35" t="s">
        <v>22965</v>
      </c>
      <c r="C22946" s="37">
        <v>1012.0</v>
      </c>
      <c r="D22946" s="37">
        <v>0.119565217391304</v>
      </c>
      <c r="E22946" s="37" t="s">
        <v>15</v>
      </c>
      <c r="F22946" s="37" t="s">
        <v>10</v>
      </c>
    </row>
    <row r="22947">
      <c r="A22947" s="36" t="str">
        <f t="shared" si="1"/>
        <v>Medium Population-Middle Poverty</v>
      </c>
      <c r="B22947" s="35" t="s">
        <v>22966</v>
      </c>
      <c r="C22947" s="37">
        <v>838.0</v>
      </c>
      <c r="D22947" s="37">
        <v>0.136038186157518</v>
      </c>
      <c r="E22947" s="37" t="s">
        <v>15</v>
      </c>
      <c r="F22947" s="37" t="s">
        <v>10</v>
      </c>
    </row>
    <row r="22948">
      <c r="A22948" s="36" t="str">
        <f t="shared" si="1"/>
        <v>Medium Population-Low Poverty</v>
      </c>
      <c r="B22948" s="35" t="s">
        <v>22967</v>
      </c>
      <c r="C22948" s="37">
        <v>2403.0</v>
      </c>
      <c r="D22948" s="37">
        <v>0.071993341656263</v>
      </c>
      <c r="E22948" s="37" t="s">
        <v>15</v>
      </c>
      <c r="F22948" s="37" t="s">
        <v>9</v>
      </c>
    </row>
    <row r="22949">
      <c r="A22949" s="36" t="str">
        <f t="shared" si="1"/>
        <v>Low Population-Low Poverty</v>
      </c>
      <c r="B22949" s="35" t="s">
        <v>22968</v>
      </c>
      <c r="C22949" s="37">
        <v>294.0</v>
      </c>
      <c r="D22949" s="37">
        <v>0.0884353741496599</v>
      </c>
      <c r="E22949" s="37" t="s">
        <v>16</v>
      </c>
      <c r="F22949" s="37" t="s">
        <v>9</v>
      </c>
    </row>
    <row r="22950">
      <c r="A22950" s="36" t="str">
        <f t="shared" si="1"/>
        <v>Low Population-Low Poverty</v>
      </c>
      <c r="B22950" s="35" t="s">
        <v>22969</v>
      </c>
      <c r="C22950" s="37">
        <v>455.0</v>
      </c>
      <c r="D22950" s="37">
        <v>0.0901098901098901</v>
      </c>
      <c r="E22950" s="37" t="s">
        <v>16</v>
      </c>
      <c r="F22950" s="37" t="s">
        <v>9</v>
      </c>
    </row>
    <row r="22951">
      <c r="A22951" s="36" t="str">
        <f t="shared" si="1"/>
        <v>Medium Population-Middle Poverty</v>
      </c>
      <c r="B22951" s="35" t="s">
        <v>22970</v>
      </c>
      <c r="C22951" s="37">
        <v>1649.0</v>
      </c>
      <c r="D22951" s="37">
        <v>0.14251061249242</v>
      </c>
      <c r="E22951" s="37" t="s">
        <v>15</v>
      </c>
      <c r="F22951" s="37" t="s">
        <v>10</v>
      </c>
    </row>
    <row r="22952">
      <c r="A22952" s="36" t="str">
        <f t="shared" si="1"/>
        <v>Low Population-Middle Poverty</v>
      </c>
      <c r="B22952" s="35" t="s">
        <v>22971</v>
      </c>
      <c r="C22952" s="37">
        <v>273.0</v>
      </c>
      <c r="D22952" s="37">
        <v>0.131868131868132</v>
      </c>
      <c r="E22952" s="37" t="s">
        <v>16</v>
      </c>
      <c r="F22952" s="37" t="s">
        <v>10</v>
      </c>
    </row>
    <row r="22953">
      <c r="A22953" s="36" t="str">
        <f t="shared" si="1"/>
        <v>Low Population-Middle Poverty</v>
      </c>
      <c r="B22953" s="35" t="s">
        <v>22972</v>
      </c>
      <c r="C22953" s="37">
        <v>160.0</v>
      </c>
      <c r="D22953" s="37">
        <v>0.21875</v>
      </c>
      <c r="E22953" s="37" t="s">
        <v>16</v>
      </c>
      <c r="F22953" s="37" t="s">
        <v>10</v>
      </c>
    </row>
    <row r="22954">
      <c r="A22954" s="36" t="str">
        <f t="shared" si="1"/>
        <v>Low Population-Middle Poverty</v>
      </c>
      <c r="B22954" s="35" t="s">
        <v>22973</v>
      </c>
      <c r="C22954" s="37">
        <v>54.0</v>
      </c>
      <c r="D22954" s="37">
        <v>0.148148148148148</v>
      </c>
      <c r="E22954" s="37" t="s">
        <v>16</v>
      </c>
      <c r="F22954" s="37" t="s">
        <v>10</v>
      </c>
    </row>
    <row r="22955">
      <c r="A22955" s="36" t="str">
        <f t="shared" si="1"/>
        <v>Medium Population-Low Poverty</v>
      </c>
      <c r="B22955" s="35" t="s">
        <v>22974</v>
      </c>
      <c r="C22955" s="37">
        <v>1686.0</v>
      </c>
      <c r="D22955" s="37">
        <v>0.0563463819691578</v>
      </c>
      <c r="E22955" s="37" t="s">
        <v>15</v>
      </c>
      <c r="F22955" s="37" t="s">
        <v>9</v>
      </c>
    </row>
    <row r="22956">
      <c r="A22956" s="36" t="str">
        <f t="shared" si="1"/>
        <v>Medium Population-Middle Poverty</v>
      </c>
      <c r="B22956" s="35" t="s">
        <v>22975</v>
      </c>
      <c r="C22956" s="37">
        <v>535.0</v>
      </c>
      <c r="D22956" s="37">
        <v>0.104672897196262</v>
      </c>
      <c r="E22956" s="37" t="s">
        <v>15</v>
      </c>
      <c r="F22956" s="37" t="s">
        <v>10</v>
      </c>
    </row>
    <row r="22957">
      <c r="A22957" s="36" t="str">
        <f t="shared" si="1"/>
        <v>Low Population-Low Poverty</v>
      </c>
      <c r="B22957" s="35" t="s">
        <v>22976</v>
      </c>
      <c r="C22957" s="37">
        <v>117.0</v>
      </c>
      <c r="D22957" s="37">
        <v>0.0</v>
      </c>
      <c r="E22957" s="37" t="s">
        <v>16</v>
      </c>
      <c r="F22957" s="37" t="s">
        <v>9</v>
      </c>
    </row>
    <row r="22958">
      <c r="A22958" s="36" t="str">
        <f t="shared" si="1"/>
        <v>Low Population-Middle Poverty</v>
      </c>
      <c r="B22958" s="35" t="s">
        <v>22977</v>
      </c>
      <c r="C22958" s="37">
        <v>423.0</v>
      </c>
      <c r="D22958" s="37">
        <v>0.200945626477541</v>
      </c>
      <c r="E22958" s="37" t="s">
        <v>16</v>
      </c>
      <c r="F22958" s="37" t="s">
        <v>10</v>
      </c>
    </row>
    <row r="22959">
      <c r="A22959" s="36" t="str">
        <f t="shared" si="1"/>
        <v>Medium Population-Middle Poverty</v>
      </c>
      <c r="B22959" s="35" t="s">
        <v>22978</v>
      </c>
      <c r="C22959" s="37">
        <v>943.0</v>
      </c>
      <c r="D22959" s="37">
        <v>0.160127253446448</v>
      </c>
      <c r="E22959" s="37" t="s">
        <v>15</v>
      </c>
      <c r="F22959" s="37" t="s">
        <v>10</v>
      </c>
    </row>
    <row r="22960">
      <c r="A22960" s="36" t="str">
        <f t="shared" si="1"/>
        <v>Low Population-Middle Poverty</v>
      </c>
      <c r="B22960" s="35" t="s">
        <v>22979</v>
      </c>
      <c r="C22960" s="37">
        <v>318.0</v>
      </c>
      <c r="D22960" s="37">
        <v>0.160377358490566</v>
      </c>
      <c r="E22960" s="37" t="s">
        <v>16</v>
      </c>
      <c r="F22960" s="37" t="s">
        <v>10</v>
      </c>
    </row>
    <row r="22961">
      <c r="A22961" s="36" t="str">
        <f t="shared" si="1"/>
        <v>Medium Population-Low Poverty</v>
      </c>
      <c r="B22961" s="35" t="s">
        <v>22980</v>
      </c>
      <c r="C22961" s="37">
        <v>1348.0</v>
      </c>
      <c r="D22961" s="37">
        <v>0.0600890207715134</v>
      </c>
      <c r="E22961" s="37" t="s">
        <v>15</v>
      </c>
      <c r="F22961" s="37" t="s">
        <v>9</v>
      </c>
    </row>
    <row r="22962">
      <c r="A22962" s="36" t="str">
        <f t="shared" si="1"/>
        <v>Medium Population-Middle Poverty</v>
      </c>
      <c r="B22962" s="35" t="s">
        <v>22981</v>
      </c>
      <c r="C22962" s="37">
        <v>887.0</v>
      </c>
      <c r="D22962" s="37">
        <v>0.199549041713641</v>
      </c>
      <c r="E22962" s="37" t="s">
        <v>15</v>
      </c>
      <c r="F22962" s="37" t="s">
        <v>10</v>
      </c>
    </row>
    <row r="22963">
      <c r="A22963" s="36" t="str">
        <f t="shared" si="1"/>
        <v>Low Population-Low Poverty</v>
      </c>
      <c r="B22963" s="35" t="s">
        <v>22982</v>
      </c>
      <c r="C22963" s="37">
        <v>386.0</v>
      </c>
      <c r="D22963" s="37">
        <v>0.077720207253886</v>
      </c>
      <c r="E22963" s="37" t="s">
        <v>16</v>
      </c>
      <c r="F22963" s="37" t="s">
        <v>9</v>
      </c>
    </row>
    <row r="22964">
      <c r="A22964" s="36" t="str">
        <f t="shared" si="1"/>
        <v>Low Population-Low Poverty</v>
      </c>
      <c r="B22964" s="35" t="s">
        <v>22983</v>
      </c>
      <c r="C22964" s="37">
        <v>250.0</v>
      </c>
      <c r="D22964" s="37">
        <v>0.092</v>
      </c>
      <c r="E22964" s="37" t="s">
        <v>16</v>
      </c>
      <c r="F22964" s="37" t="s">
        <v>9</v>
      </c>
    </row>
    <row r="22965">
      <c r="A22965" s="36" t="str">
        <f t="shared" si="1"/>
        <v>High Population-Middle Poverty</v>
      </c>
      <c r="B22965" s="35" t="s">
        <v>22984</v>
      </c>
      <c r="C22965" s="37">
        <v>24171.0</v>
      </c>
      <c r="D22965" s="37">
        <v>0.213065243473584</v>
      </c>
      <c r="E22965" s="37" t="s">
        <v>14</v>
      </c>
      <c r="F22965" s="37" t="s">
        <v>10</v>
      </c>
    </row>
    <row r="22966">
      <c r="A22966" s="36" t="str">
        <f t="shared" si="1"/>
        <v>High Population-Low Poverty</v>
      </c>
      <c r="B22966" s="35" t="s">
        <v>22985</v>
      </c>
      <c r="C22966" s="37">
        <v>23083.0</v>
      </c>
      <c r="D22966" s="37">
        <v>0.0613005241952952</v>
      </c>
      <c r="E22966" s="37" t="s">
        <v>14</v>
      </c>
      <c r="F22966" s="37" t="s">
        <v>9</v>
      </c>
    </row>
    <row r="22967">
      <c r="A22967" s="36" t="str">
        <f t="shared" si="1"/>
        <v>Medium Population-Middle Poverty</v>
      </c>
      <c r="B22967" s="35" t="s">
        <v>22986</v>
      </c>
      <c r="C22967" s="37">
        <v>2360.0</v>
      </c>
      <c r="D22967" s="37">
        <v>0.195762711864407</v>
      </c>
      <c r="E22967" s="37" t="s">
        <v>15</v>
      </c>
      <c r="F22967" s="37" t="s">
        <v>10</v>
      </c>
    </row>
    <row r="22968">
      <c r="A22968" s="36" t="str">
        <f t="shared" si="1"/>
        <v>Low Population-Low Poverty</v>
      </c>
      <c r="B22968" s="35" t="s">
        <v>22987</v>
      </c>
      <c r="C22968" s="37">
        <v>292.0</v>
      </c>
      <c r="D22968" s="37">
        <v>0.0445205479452055</v>
      </c>
      <c r="E22968" s="37" t="s">
        <v>16</v>
      </c>
      <c r="F22968" s="37" t="s">
        <v>9</v>
      </c>
    </row>
    <row r="22969">
      <c r="A22969" s="36" t="str">
        <f t="shared" si="1"/>
        <v>Low Population-Low Poverty</v>
      </c>
      <c r="B22969" s="35" t="s">
        <v>22988</v>
      </c>
      <c r="C22969" s="37">
        <v>272.0</v>
      </c>
      <c r="D22969" s="37">
        <v>0.0220588235294118</v>
      </c>
      <c r="E22969" s="37" t="s">
        <v>16</v>
      </c>
      <c r="F22969" s="37" t="s">
        <v>9</v>
      </c>
    </row>
    <row r="22970">
      <c r="A22970" s="36" t="str">
        <f t="shared" si="1"/>
        <v>Low Population-Middle Poverty</v>
      </c>
      <c r="B22970" s="35" t="s">
        <v>22989</v>
      </c>
      <c r="C22970" s="37">
        <v>206.0</v>
      </c>
      <c r="D22970" s="37">
        <v>0.223300970873786</v>
      </c>
      <c r="E22970" s="37" t="s">
        <v>16</v>
      </c>
      <c r="F22970" s="37" t="s">
        <v>10</v>
      </c>
    </row>
    <row r="22971">
      <c r="A22971" s="36" t="str">
        <f t="shared" si="1"/>
        <v>Low Population-Middle Poverty</v>
      </c>
      <c r="B22971" s="35" t="s">
        <v>22990</v>
      </c>
      <c r="C22971" s="37">
        <v>82.0</v>
      </c>
      <c r="D22971" s="37">
        <v>0.170731707317073</v>
      </c>
      <c r="E22971" s="37" t="s">
        <v>16</v>
      </c>
      <c r="F22971" s="37" t="s">
        <v>10</v>
      </c>
    </row>
    <row r="22972">
      <c r="A22972" s="36" t="str">
        <f t="shared" si="1"/>
        <v>Medium Population-Middle Poverty</v>
      </c>
      <c r="B22972" s="35" t="s">
        <v>22991</v>
      </c>
      <c r="C22972" s="37">
        <v>907.0</v>
      </c>
      <c r="D22972" s="37">
        <v>0.134509371554576</v>
      </c>
      <c r="E22972" s="37" t="s">
        <v>15</v>
      </c>
      <c r="F22972" s="37" t="s">
        <v>10</v>
      </c>
    </row>
    <row r="22973">
      <c r="A22973" s="36" t="str">
        <f t="shared" si="1"/>
        <v>Low Population-Middle Poverty</v>
      </c>
      <c r="B22973" s="35" t="s">
        <v>22992</v>
      </c>
      <c r="C22973" s="37">
        <v>33.0</v>
      </c>
      <c r="D22973" s="37">
        <v>0.272727272727273</v>
      </c>
      <c r="E22973" s="37" t="s">
        <v>16</v>
      </c>
      <c r="F22973" s="37" t="s">
        <v>10</v>
      </c>
    </row>
    <row r="22974">
      <c r="A22974" s="36" t="str">
        <f t="shared" si="1"/>
        <v>Low Population-Middle Poverty</v>
      </c>
      <c r="B22974" s="35" t="s">
        <v>22993</v>
      </c>
      <c r="C22974" s="37">
        <v>413.0</v>
      </c>
      <c r="D22974" s="37">
        <v>0.123486682808717</v>
      </c>
      <c r="E22974" s="37" t="s">
        <v>16</v>
      </c>
      <c r="F22974" s="37" t="s">
        <v>10</v>
      </c>
    </row>
    <row r="22975">
      <c r="A22975" s="36" t="str">
        <f t="shared" si="1"/>
        <v>Low Population-Low Poverty</v>
      </c>
      <c r="B22975" s="35" t="s">
        <v>22994</v>
      </c>
      <c r="C22975" s="37">
        <v>67.0</v>
      </c>
      <c r="D22975" s="37">
        <v>0.0</v>
      </c>
      <c r="E22975" s="37" t="s">
        <v>16</v>
      </c>
      <c r="F22975" s="37" t="s">
        <v>9</v>
      </c>
    </row>
    <row r="22976">
      <c r="A22976" s="36" t="str">
        <f t="shared" si="1"/>
        <v>Low Population-Low Poverty</v>
      </c>
      <c r="B22976" s="35" t="s">
        <v>22995</v>
      </c>
      <c r="C22976" s="37">
        <v>193.0</v>
      </c>
      <c r="D22976" s="37">
        <v>0.077720207253886</v>
      </c>
      <c r="E22976" s="37" t="s">
        <v>16</v>
      </c>
      <c r="F22976" s="37" t="s">
        <v>9</v>
      </c>
    </row>
    <row r="22977">
      <c r="A22977" s="36" t="str">
        <f t="shared" si="1"/>
        <v>Low Population-Low Poverty</v>
      </c>
      <c r="B22977" s="35" t="s">
        <v>22996</v>
      </c>
      <c r="C22977" s="37">
        <v>290.0</v>
      </c>
      <c r="D22977" s="37">
        <v>0.0517241379310345</v>
      </c>
      <c r="E22977" s="37" t="s">
        <v>16</v>
      </c>
      <c r="F22977" s="37" t="s">
        <v>9</v>
      </c>
    </row>
    <row r="22978">
      <c r="A22978" s="36" t="str">
        <f t="shared" si="1"/>
        <v>Low Population-Middle Poverty</v>
      </c>
      <c r="B22978" s="35" t="s">
        <v>22997</v>
      </c>
      <c r="C22978" s="37">
        <v>126.0</v>
      </c>
      <c r="D22978" s="37">
        <v>0.317460317460317</v>
      </c>
      <c r="E22978" s="37" t="s">
        <v>16</v>
      </c>
      <c r="F22978" s="37" t="s">
        <v>10</v>
      </c>
    </row>
    <row r="22979">
      <c r="A22979" s="36" t="str">
        <f t="shared" si="1"/>
        <v>Medium Population-Low Poverty</v>
      </c>
      <c r="B22979" s="35" t="s">
        <v>22998</v>
      </c>
      <c r="C22979" s="37">
        <v>1901.0</v>
      </c>
      <c r="D22979" s="37">
        <v>0.0662809047869542</v>
      </c>
      <c r="E22979" s="37" t="s">
        <v>15</v>
      </c>
      <c r="F22979" s="37" t="s">
        <v>9</v>
      </c>
    </row>
    <row r="22980">
      <c r="A22980" s="36" t="str">
        <f t="shared" si="1"/>
        <v>Medium Population-Middle Poverty</v>
      </c>
      <c r="B22980" s="35" t="s">
        <v>22999</v>
      </c>
      <c r="C22980" s="37">
        <v>562.0</v>
      </c>
      <c r="D22980" s="37">
        <v>0.154804270462633</v>
      </c>
      <c r="E22980" s="37" t="s">
        <v>15</v>
      </c>
      <c r="F22980" s="37" t="s">
        <v>10</v>
      </c>
    </row>
    <row r="22981">
      <c r="A22981" s="36" t="str">
        <f t="shared" si="1"/>
        <v>Medium Population-High Poverty</v>
      </c>
      <c r="B22981" s="35" t="s">
        <v>23000</v>
      </c>
      <c r="C22981" s="37">
        <v>632.0</v>
      </c>
      <c r="D22981" s="37">
        <v>0.395569620253165</v>
      </c>
      <c r="E22981" s="37" t="s">
        <v>15</v>
      </c>
      <c r="F22981" s="37" t="s">
        <v>11</v>
      </c>
    </row>
    <row r="22982">
      <c r="A22982" s="36" t="str">
        <f t="shared" si="1"/>
        <v>Medium Population-Low Poverty</v>
      </c>
      <c r="B22982" s="35" t="s">
        <v>23001</v>
      </c>
      <c r="C22982" s="37">
        <v>901.0</v>
      </c>
      <c r="D22982" s="37">
        <v>0.0688124306326304</v>
      </c>
      <c r="E22982" s="37" t="s">
        <v>15</v>
      </c>
      <c r="F22982" s="37" t="s">
        <v>9</v>
      </c>
    </row>
    <row r="22983">
      <c r="A22983" s="36" t="str">
        <f t="shared" si="1"/>
        <v>Medium Population-Low Poverty</v>
      </c>
      <c r="B22983" s="35" t="s">
        <v>23002</v>
      </c>
      <c r="C22983" s="37">
        <v>3019.0</v>
      </c>
      <c r="D22983" s="37">
        <v>0.0900960582974495</v>
      </c>
      <c r="E22983" s="37" t="s">
        <v>15</v>
      </c>
      <c r="F22983" s="37" t="s">
        <v>9</v>
      </c>
    </row>
    <row r="22984">
      <c r="A22984" s="36" t="str">
        <f t="shared" si="1"/>
        <v>Low Population-Middle Poverty</v>
      </c>
      <c r="B22984" s="35" t="s">
        <v>23003</v>
      </c>
      <c r="C22984" s="37">
        <v>296.0</v>
      </c>
      <c r="D22984" s="37">
        <v>0.182432432432432</v>
      </c>
      <c r="E22984" s="37" t="s">
        <v>16</v>
      </c>
      <c r="F22984" s="37" t="s">
        <v>10</v>
      </c>
    </row>
    <row r="22985">
      <c r="A22985" s="36" t="str">
        <f t="shared" si="1"/>
        <v>High Population-Middle Poverty</v>
      </c>
      <c r="B22985" s="35" t="s">
        <v>23004</v>
      </c>
      <c r="C22985" s="37">
        <v>18496.0</v>
      </c>
      <c r="D22985" s="37">
        <v>0.189338235294118</v>
      </c>
      <c r="E22985" s="37" t="s">
        <v>14</v>
      </c>
      <c r="F22985" s="37" t="s">
        <v>10</v>
      </c>
    </row>
    <row r="22986">
      <c r="A22986" s="36" t="str">
        <f t="shared" si="1"/>
        <v>Medium Population-Low Poverty</v>
      </c>
      <c r="B22986" s="35" t="s">
        <v>23005</v>
      </c>
      <c r="C22986" s="37">
        <v>2023.0</v>
      </c>
      <c r="D22986" s="37">
        <v>0.0899653979238754</v>
      </c>
      <c r="E22986" s="37" t="s">
        <v>15</v>
      </c>
      <c r="F22986" s="37" t="s">
        <v>9</v>
      </c>
    </row>
    <row r="22987">
      <c r="A22987" s="36" t="str">
        <f t="shared" si="1"/>
        <v>Medium Population-Middle Poverty</v>
      </c>
      <c r="B22987" s="35" t="s">
        <v>23006</v>
      </c>
      <c r="C22987" s="37">
        <v>2966.0</v>
      </c>
      <c r="D22987" s="37">
        <v>0.150033715441672</v>
      </c>
      <c r="E22987" s="37" t="s">
        <v>15</v>
      </c>
      <c r="F22987" s="37" t="s">
        <v>10</v>
      </c>
    </row>
    <row r="22988">
      <c r="A22988" s="36" t="str">
        <f t="shared" si="1"/>
        <v>Low Population-Middle Poverty</v>
      </c>
      <c r="B22988" s="35" t="s">
        <v>23007</v>
      </c>
      <c r="C22988" s="37">
        <v>137.0</v>
      </c>
      <c r="D22988" s="37">
        <v>0.109489051094891</v>
      </c>
      <c r="E22988" s="37" t="s">
        <v>16</v>
      </c>
      <c r="F22988" s="37" t="s">
        <v>10</v>
      </c>
    </row>
    <row r="22989">
      <c r="A22989" s="36" t="str">
        <f t="shared" si="1"/>
        <v>Medium Population-Middle Poverty</v>
      </c>
      <c r="B22989" s="35" t="s">
        <v>23008</v>
      </c>
      <c r="C22989" s="37">
        <v>2209.0</v>
      </c>
      <c r="D22989" s="37">
        <v>0.104119511090991</v>
      </c>
      <c r="E22989" s="37" t="s">
        <v>15</v>
      </c>
      <c r="F22989" s="37" t="s">
        <v>10</v>
      </c>
    </row>
    <row r="22990">
      <c r="A22990" s="36" t="str">
        <f t="shared" si="1"/>
        <v>Medium Population-Low Poverty</v>
      </c>
      <c r="B22990" s="35" t="s">
        <v>23009</v>
      </c>
      <c r="C22990" s="37">
        <v>1813.0</v>
      </c>
      <c r="D22990" s="37">
        <v>0.0827357970215113</v>
      </c>
      <c r="E22990" s="37" t="s">
        <v>15</v>
      </c>
      <c r="F22990" s="37" t="s">
        <v>9</v>
      </c>
    </row>
    <row r="22991">
      <c r="A22991" s="36" t="str">
        <f t="shared" si="1"/>
        <v>Medium Population-Low Poverty</v>
      </c>
      <c r="B22991" s="35" t="s">
        <v>23010</v>
      </c>
      <c r="C22991" s="37">
        <v>1192.0</v>
      </c>
      <c r="D22991" s="37">
        <v>0.0947986577181208</v>
      </c>
      <c r="E22991" s="37" t="s">
        <v>15</v>
      </c>
      <c r="F22991" s="37" t="s">
        <v>9</v>
      </c>
    </row>
    <row r="22992">
      <c r="A22992" s="36" t="str">
        <f t="shared" si="1"/>
        <v>Medium Population-Low Poverty</v>
      </c>
      <c r="B22992" s="35" t="s">
        <v>23011</v>
      </c>
      <c r="C22992" s="37">
        <v>4634.0</v>
      </c>
      <c r="D22992" s="37">
        <v>0.0735865343116098</v>
      </c>
      <c r="E22992" s="37" t="s">
        <v>15</v>
      </c>
      <c r="F22992" s="37" t="s">
        <v>9</v>
      </c>
    </row>
    <row r="22993">
      <c r="A22993" s="36" t="str">
        <f t="shared" si="1"/>
        <v>Medium Population-Middle Poverty</v>
      </c>
      <c r="B22993" s="35" t="s">
        <v>23012</v>
      </c>
      <c r="C22993" s="37">
        <v>585.0</v>
      </c>
      <c r="D22993" s="37">
        <v>0.102564102564103</v>
      </c>
      <c r="E22993" s="37" t="s">
        <v>15</v>
      </c>
      <c r="F22993" s="37" t="s">
        <v>10</v>
      </c>
    </row>
    <row r="22994">
      <c r="A22994" s="36" t="str">
        <f t="shared" si="1"/>
        <v>Low Population-Middle Poverty</v>
      </c>
      <c r="B22994" s="35" t="s">
        <v>23013</v>
      </c>
      <c r="C22994" s="37">
        <v>193.0</v>
      </c>
      <c r="D22994" s="37">
        <v>0.196891191709845</v>
      </c>
      <c r="E22994" s="37" t="s">
        <v>16</v>
      </c>
      <c r="F22994" s="37" t="s">
        <v>10</v>
      </c>
    </row>
    <row r="22995">
      <c r="A22995" s="36" t="str">
        <f t="shared" si="1"/>
        <v>Medium Population-Middle Poverty</v>
      </c>
      <c r="B22995" s="35" t="s">
        <v>23014</v>
      </c>
      <c r="C22995" s="37">
        <v>3848.0</v>
      </c>
      <c r="D22995" s="37">
        <v>0.136954261954262</v>
      </c>
      <c r="E22995" s="37" t="s">
        <v>15</v>
      </c>
      <c r="F22995" s="37" t="s">
        <v>10</v>
      </c>
    </row>
    <row r="22996">
      <c r="A22996" s="36" t="str">
        <f t="shared" si="1"/>
        <v>Low Population-Low Poverty</v>
      </c>
      <c r="B22996" s="35" t="s">
        <v>23015</v>
      </c>
      <c r="C22996" s="37">
        <v>288.0</v>
      </c>
      <c r="D22996" s="37">
        <v>0.0902777777777778</v>
      </c>
      <c r="E22996" s="37" t="s">
        <v>16</v>
      </c>
      <c r="F22996" s="37" t="s">
        <v>9</v>
      </c>
    </row>
    <row r="22997">
      <c r="A22997" s="36" t="str">
        <f t="shared" si="1"/>
        <v>Medium Population-Middle Poverty</v>
      </c>
      <c r="B22997" s="35" t="s">
        <v>23016</v>
      </c>
      <c r="C22997" s="37">
        <v>593.0</v>
      </c>
      <c r="D22997" s="37">
        <v>0.129848229342327</v>
      </c>
      <c r="E22997" s="37" t="s">
        <v>15</v>
      </c>
      <c r="F22997" s="37" t="s">
        <v>10</v>
      </c>
    </row>
    <row r="22998">
      <c r="A22998" s="36" t="str">
        <f t="shared" si="1"/>
        <v>Low Population-Low Poverty</v>
      </c>
      <c r="B22998" s="35" t="s">
        <v>23017</v>
      </c>
      <c r="C22998" s="37">
        <v>54.0</v>
      </c>
      <c r="D22998" s="37">
        <v>0.0</v>
      </c>
      <c r="E22998" s="37" t="s">
        <v>16</v>
      </c>
      <c r="F22998" s="37" t="s">
        <v>9</v>
      </c>
    </row>
    <row r="22999">
      <c r="A22999" s="36" t="str">
        <f t="shared" si="1"/>
        <v>Medium Population-Low Poverty</v>
      </c>
      <c r="B22999" s="35" t="s">
        <v>23018</v>
      </c>
      <c r="C22999" s="37">
        <v>1655.0</v>
      </c>
      <c r="D22999" s="37">
        <v>0.0471299093655589</v>
      </c>
      <c r="E22999" s="37" t="s">
        <v>15</v>
      </c>
      <c r="F22999" s="37" t="s">
        <v>9</v>
      </c>
    </row>
    <row r="23000">
      <c r="A23000" s="36" t="str">
        <f t="shared" si="1"/>
        <v>Medium Population-Middle Poverty</v>
      </c>
      <c r="B23000" s="35" t="s">
        <v>23019</v>
      </c>
      <c r="C23000" s="37">
        <v>1277.0</v>
      </c>
      <c r="D23000" s="37">
        <v>0.132341425215348</v>
      </c>
      <c r="E23000" s="37" t="s">
        <v>15</v>
      </c>
      <c r="F23000" s="37" t="s">
        <v>10</v>
      </c>
    </row>
    <row r="23001">
      <c r="A23001" s="36" t="str">
        <f t="shared" si="1"/>
        <v>Low Population-Low Poverty</v>
      </c>
      <c r="B23001" s="35" t="s">
        <v>23020</v>
      </c>
      <c r="C23001" s="37">
        <v>318.0</v>
      </c>
      <c r="D23001" s="37">
        <v>0.0817610062893082</v>
      </c>
      <c r="E23001" s="37" t="s">
        <v>16</v>
      </c>
      <c r="F23001" s="37" t="s">
        <v>9</v>
      </c>
    </row>
    <row r="23002">
      <c r="A23002" s="36" t="str">
        <f t="shared" si="1"/>
        <v>Low Population-Middle Poverty</v>
      </c>
      <c r="B23002" s="35" t="s">
        <v>23021</v>
      </c>
      <c r="C23002" s="37">
        <v>246.0</v>
      </c>
      <c r="D23002" s="37">
        <v>0.117886178861789</v>
      </c>
      <c r="E23002" s="37" t="s">
        <v>16</v>
      </c>
      <c r="F23002" s="37" t="s">
        <v>10</v>
      </c>
    </row>
    <row r="23003">
      <c r="A23003" s="36" t="str">
        <f t="shared" si="1"/>
        <v>Medium Population-Low Poverty</v>
      </c>
      <c r="B23003" s="35" t="s">
        <v>23022</v>
      </c>
      <c r="C23003" s="37">
        <v>562.0</v>
      </c>
      <c r="D23003" s="37">
        <v>0.0907473309608541</v>
      </c>
      <c r="E23003" s="37" t="s">
        <v>15</v>
      </c>
      <c r="F23003" s="37" t="s">
        <v>9</v>
      </c>
    </row>
    <row r="23004">
      <c r="A23004" s="36" t="str">
        <f t="shared" si="1"/>
        <v>Medium Population-Low Poverty</v>
      </c>
      <c r="B23004" s="35" t="s">
        <v>23023</v>
      </c>
      <c r="C23004" s="37">
        <v>633.0</v>
      </c>
      <c r="D23004" s="37">
        <v>0.0505529225908373</v>
      </c>
      <c r="E23004" s="37" t="s">
        <v>15</v>
      </c>
      <c r="F23004" s="37" t="s">
        <v>9</v>
      </c>
    </row>
    <row r="23005">
      <c r="A23005" s="36" t="str">
        <f t="shared" si="1"/>
        <v>Low Population-Middle Poverty</v>
      </c>
      <c r="B23005" s="35" t="s">
        <v>23024</v>
      </c>
      <c r="C23005" s="37">
        <v>466.0</v>
      </c>
      <c r="D23005" s="37">
        <v>0.148068669527897</v>
      </c>
      <c r="E23005" s="37" t="s">
        <v>16</v>
      </c>
      <c r="F23005" s="37" t="s">
        <v>10</v>
      </c>
    </row>
    <row r="23006">
      <c r="A23006" s="36" t="str">
        <f t="shared" si="1"/>
        <v>Low Population-Middle Poverty</v>
      </c>
      <c r="B23006" s="35" t="s">
        <v>23025</v>
      </c>
      <c r="C23006" s="37">
        <v>199.0</v>
      </c>
      <c r="D23006" s="37">
        <v>0.326633165829146</v>
      </c>
      <c r="E23006" s="37" t="s">
        <v>16</v>
      </c>
      <c r="F23006" s="37" t="s">
        <v>10</v>
      </c>
    </row>
    <row r="23007">
      <c r="A23007" s="36" t="str">
        <f t="shared" si="1"/>
        <v>Medium Population-Middle Poverty</v>
      </c>
      <c r="B23007" s="35" t="s">
        <v>23026</v>
      </c>
      <c r="C23007" s="37">
        <v>1305.0</v>
      </c>
      <c r="D23007" s="37">
        <v>0.12183908045977</v>
      </c>
      <c r="E23007" s="37" t="s">
        <v>15</v>
      </c>
      <c r="F23007" s="37" t="s">
        <v>10</v>
      </c>
    </row>
    <row r="23008">
      <c r="A23008" s="36" t="str">
        <f t="shared" si="1"/>
        <v>Low Population-Low Poverty</v>
      </c>
      <c r="B23008" s="35" t="s">
        <v>23027</v>
      </c>
      <c r="C23008" s="37">
        <v>477.0</v>
      </c>
      <c r="D23008" s="37">
        <v>0.039832285115304</v>
      </c>
      <c r="E23008" s="37" t="s">
        <v>16</v>
      </c>
      <c r="F23008" s="37" t="s">
        <v>9</v>
      </c>
    </row>
    <row r="23009">
      <c r="A23009" s="36" t="str">
        <f t="shared" si="1"/>
        <v>Low Population-Low Poverty</v>
      </c>
      <c r="B23009" s="35" t="s">
        <v>23028</v>
      </c>
      <c r="C23009" s="37">
        <v>187.0</v>
      </c>
      <c r="D23009" s="37">
        <v>0.0427807486631016</v>
      </c>
      <c r="E23009" s="37" t="s">
        <v>16</v>
      </c>
      <c r="F23009" s="37" t="s">
        <v>9</v>
      </c>
    </row>
    <row r="23010">
      <c r="A23010" s="36" t="str">
        <f t="shared" si="1"/>
        <v>Low Population-Middle Poverty</v>
      </c>
      <c r="B23010" s="35" t="s">
        <v>23029</v>
      </c>
      <c r="C23010" s="37">
        <v>180.0</v>
      </c>
      <c r="D23010" s="37">
        <v>0.105555555555556</v>
      </c>
      <c r="E23010" s="37" t="s">
        <v>16</v>
      </c>
      <c r="F23010" s="37" t="s">
        <v>10</v>
      </c>
    </row>
    <row r="23011">
      <c r="A23011" s="36" t="str">
        <f t="shared" si="1"/>
        <v>Low Population-Middle Poverty</v>
      </c>
      <c r="B23011" s="35" t="s">
        <v>23030</v>
      </c>
      <c r="C23011" s="37">
        <v>455.0</v>
      </c>
      <c r="D23011" s="37">
        <v>0.134065934065934</v>
      </c>
      <c r="E23011" s="37" t="s">
        <v>16</v>
      </c>
      <c r="F23011" s="37" t="s">
        <v>10</v>
      </c>
    </row>
    <row r="23012">
      <c r="A23012" s="36" t="str">
        <f t="shared" si="1"/>
        <v>Medium Population-Middle Poverty</v>
      </c>
      <c r="B23012" s="35" t="s">
        <v>23031</v>
      </c>
      <c r="C23012" s="37">
        <v>1873.0</v>
      </c>
      <c r="D23012" s="37">
        <v>0.103043246129204</v>
      </c>
      <c r="E23012" s="37" t="s">
        <v>15</v>
      </c>
      <c r="F23012" s="37" t="s">
        <v>10</v>
      </c>
    </row>
    <row r="23013">
      <c r="A23013" s="36" t="str">
        <f t="shared" si="1"/>
        <v>Medium Population-Middle Poverty</v>
      </c>
      <c r="B23013" s="35" t="s">
        <v>23032</v>
      </c>
      <c r="C23013" s="37">
        <v>1241.0</v>
      </c>
      <c r="D23013" s="37">
        <v>0.226430298146656</v>
      </c>
      <c r="E23013" s="37" t="s">
        <v>15</v>
      </c>
      <c r="F23013" s="37" t="s">
        <v>10</v>
      </c>
    </row>
    <row r="23014">
      <c r="A23014" s="36" t="str">
        <f t="shared" si="1"/>
        <v>Medium Population-Middle Poverty</v>
      </c>
      <c r="B23014" s="35" t="s">
        <v>23033</v>
      </c>
      <c r="C23014" s="37">
        <v>2847.0</v>
      </c>
      <c r="D23014" s="37">
        <v>0.174569722514928</v>
      </c>
      <c r="E23014" s="37" t="s">
        <v>15</v>
      </c>
      <c r="F23014" s="37" t="s">
        <v>10</v>
      </c>
    </row>
    <row r="23015">
      <c r="A23015" s="36" t="str">
        <f t="shared" si="1"/>
        <v>Low Population-Low Poverty</v>
      </c>
      <c r="B23015" s="35" t="s">
        <v>23034</v>
      </c>
      <c r="C23015" s="37">
        <v>369.0</v>
      </c>
      <c r="D23015" s="37">
        <v>0.035230352303523</v>
      </c>
      <c r="E23015" s="37" t="s">
        <v>16</v>
      </c>
      <c r="F23015" s="37" t="s">
        <v>9</v>
      </c>
    </row>
    <row r="23016">
      <c r="A23016" s="36" t="str">
        <f t="shared" si="1"/>
        <v>Medium Population-Middle Poverty</v>
      </c>
      <c r="B23016" s="35" t="s">
        <v>23035</v>
      </c>
      <c r="C23016" s="37">
        <v>873.0</v>
      </c>
      <c r="D23016" s="37">
        <v>0.129438717067583</v>
      </c>
      <c r="E23016" s="37" t="s">
        <v>15</v>
      </c>
      <c r="F23016" s="37" t="s">
        <v>10</v>
      </c>
    </row>
    <row r="23017">
      <c r="A23017" s="36" t="str">
        <f t="shared" si="1"/>
        <v>Low Population-Middle Poverty</v>
      </c>
      <c r="B23017" s="35" t="s">
        <v>23036</v>
      </c>
      <c r="C23017" s="37">
        <v>225.0</v>
      </c>
      <c r="D23017" s="37">
        <v>0.164444444444444</v>
      </c>
      <c r="E23017" s="37" t="s">
        <v>16</v>
      </c>
      <c r="F23017" s="37" t="s">
        <v>10</v>
      </c>
    </row>
    <row r="23018">
      <c r="A23018" s="36" t="str">
        <f t="shared" si="1"/>
        <v>High Population-Middle Poverty</v>
      </c>
      <c r="B23018" s="35" t="s">
        <v>23037</v>
      </c>
      <c r="C23018" s="37">
        <v>23059.0</v>
      </c>
      <c r="D23018" s="37">
        <v>0.17576651199098</v>
      </c>
      <c r="E23018" s="37" t="s">
        <v>14</v>
      </c>
      <c r="F23018" s="37" t="s">
        <v>10</v>
      </c>
    </row>
    <row r="23019">
      <c r="A23019" s="36" t="str">
        <f t="shared" si="1"/>
        <v>Low Population-Low Poverty</v>
      </c>
      <c r="B23019" s="35" t="s">
        <v>23038</v>
      </c>
      <c r="C23019" s="37">
        <v>344.0</v>
      </c>
      <c r="D23019" s="37">
        <v>0.0552325581395349</v>
      </c>
      <c r="E23019" s="37" t="s">
        <v>16</v>
      </c>
      <c r="F23019" s="37" t="s">
        <v>9</v>
      </c>
    </row>
    <row r="23020">
      <c r="A23020" s="36" t="str">
        <f t="shared" si="1"/>
        <v>Medium Population-Middle Poverty</v>
      </c>
      <c r="B23020" s="35" t="s">
        <v>23039</v>
      </c>
      <c r="C23020" s="37">
        <v>625.0</v>
      </c>
      <c r="D23020" s="37">
        <v>0.1616</v>
      </c>
      <c r="E23020" s="37" t="s">
        <v>15</v>
      </c>
      <c r="F23020" s="37" t="s">
        <v>10</v>
      </c>
    </row>
    <row r="23021">
      <c r="A23021" s="36" t="str">
        <f t="shared" si="1"/>
        <v>Low Population-Middle Poverty</v>
      </c>
      <c r="B23021" s="35" t="s">
        <v>23040</v>
      </c>
      <c r="C23021" s="37">
        <v>172.0</v>
      </c>
      <c r="D23021" s="37">
        <v>0.261627906976744</v>
      </c>
      <c r="E23021" s="37" t="s">
        <v>16</v>
      </c>
      <c r="F23021" s="37" t="s">
        <v>10</v>
      </c>
    </row>
    <row r="23022">
      <c r="A23022" s="36" t="str">
        <f t="shared" si="1"/>
        <v>Low Population-Middle Poverty</v>
      </c>
      <c r="B23022" s="35" t="s">
        <v>23041</v>
      </c>
      <c r="C23022" s="37">
        <v>336.0</v>
      </c>
      <c r="D23022" s="37">
        <v>0.211309523809524</v>
      </c>
      <c r="E23022" s="37" t="s">
        <v>16</v>
      </c>
      <c r="F23022" s="37" t="s">
        <v>10</v>
      </c>
    </row>
    <row r="23023">
      <c r="A23023" s="36" t="str">
        <f t="shared" si="1"/>
        <v>Low Population-Low Poverty</v>
      </c>
      <c r="B23023" s="35" t="s">
        <v>23042</v>
      </c>
      <c r="C23023" s="37">
        <v>229.0</v>
      </c>
      <c r="D23023" s="37">
        <v>0.0655021834061135</v>
      </c>
      <c r="E23023" s="37" t="s">
        <v>16</v>
      </c>
      <c r="F23023" s="37" t="s">
        <v>9</v>
      </c>
    </row>
    <row r="23024">
      <c r="A23024" s="36" t="str">
        <f t="shared" si="1"/>
        <v>Low Population-Low Poverty</v>
      </c>
      <c r="B23024" s="35" t="s">
        <v>23043</v>
      </c>
      <c r="C23024" s="37">
        <v>124.0</v>
      </c>
      <c r="D23024" s="37">
        <v>0.0967741935483871</v>
      </c>
      <c r="E23024" s="37" t="s">
        <v>16</v>
      </c>
      <c r="F23024" s="37" t="s">
        <v>9</v>
      </c>
    </row>
    <row r="23025">
      <c r="A23025" s="36" t="str">
        <f t="shared" si="1"/>
        <v>Low Population-Low Poverty</v>
      </c>
      <c r="B23025" s="35" t="s">
        <v>23044</v>
      </c>
      <c r="C23025" s="37">
        <v>190.0</v>
      </c>
      <c r="D23025" s="37">
        <v>0.0263157894736842</v>
      </c>
      <c r="E23025" s="37" t="s">
        <v>16</v>
      </c>
      <c r="F23025" s="37" t="s">
        <v>9</v>
      </c>
    </row>
    <row r="23026">
      <c r="A23026" s="36" t="str">
        <f t="shared" si="1"/>
        <v>Low Population-Low Poverty</v>
      </c>
      <c r="B23026" s="35" t="s">
        <v>23045</v>
      </c>
      <c r="C23026" s="37">
        <v>147.0</v>
      </c>
      <c r="D23026" s="37">
        <v>0.0136054421768707</v>
      </c>
      <c r="E23026" s="37" t="s">
        <v>16</v>
      </c>
      <c r="F23026" s="37" t="s">
        <v>9</v>
      </c>
    </row>
    <row r="23027">
      <c r="A23027" s="36" t="str">
        <f t="shared" si="1"/>
        <v>Low Population-Low Poverty</v>
      </c>
      <c r="B23027" s="35" t="s">
        <v>23046</v>
      </c>
      <c r="C23027" s="37">
        <v>207.0</v>
      </c>
      <c r="D23027" s="37">
        <v>0.0579710144927536</v>
      </c>
      <c r="E23027" s="37" t="s">
        <v>16</v>
      </c>
      <c r="F23027" s="37" t="s">
        <v>9</v>
      </c>
    </row>
    <row r="23028">
      <c r="A23028" s="36" t="str">
        <f t="shared" si="1"/>
        <v>Low Population-Low Poverty</v>
      </c>
      <c r="B23028" s="35" t="s">
        <v>23047</v>
      </c>
      <c r="C23028" s="37">
        <v>254.0</v>
      </c>
      <c r="D23028" s="37">
        <v>0.0984251968503937</v>
      </c>
      <c r="E23028" s="37" t="s">
        <v>16</v>
      </c>
      <c r="F23028" s="37" t="s">
        <v>9</v>
      </c>
    </row>
    <row r="23029">
      <c r="A23029" s="36" t="str">
        <f t="shared" si="1"/>
        <v>Low Population-Impoverished</v>
      </c>
      <c r="B23029" s="35" t="s">
        <v>23048</v>
      </c>
      <c r="C23029" s="37">
        <v>185.0</v>
      </c>
      <c r="D23029" s="37">
        <v>0.562162162162162</v>
      </c>
      <c r="E23029" s="37" t="s">
        <v>16</v>
      </c>
      <c r="F23029" s="37" t="s">
        <v>12</v>
      </c>
    </row>
    <row r="23030">
      <c r="A23030" s="36" t="str">
        <f t="shared" si="1"/>
        <v>Medium Population-Low Poverty</v>
      </c>
      <c r="B23030" s="35" t="s">
        <v>23049</v>
      </c>
      <c r="C23030" s="37">
        <v>2691.0</v>
      </c>
      <c r="D23030" s="37">
        <v>0.0973615756224452</v>
      </c>
      <c r="E23030" s="37" t="s">
        <v>15</v>
      </c>
      <c r="F23030" s="37" t="s">
        <v>9</v>
      </c>
    </row>
    <row r="23031">
      <c r="A23031" s="36" t="str">
        <f t="shared" si="1"/>
        <v>Low Population-Middle Poverty</v>
      </c>
      <c r="B23031" s="35" t="s">
        <v>23050</v>
      </c>
      <c r="C23031" s="37">
        <v>285.0</v>
      </c>
      <c r="D23031" s="37">
        <v>0.217543859649123</v>
      </c>
      <c r="E23031" s="37" t="s">
        <v>16</v>
      </c>
      <c r="F23031" s="37" t="s">
        <v>10</v>
      </c>
    </row>
    <row r="23032">
      <c r="A23032" s="36" t="str">
        <f t="shared" si="1"/>
        <v>Low Population-Low Poverty</v>
      </c>
      <c r="B23032" s="35" t="s">
        <v>23051</v>
      </c>
      <c r="C23032" s="37">
        <v>155.0</v>
      </c>
      <c r="D23032" s="37">
        <v>0.00645161290322581</v>
      </c>
      <c r="E23032" s="37" t="s">
        <v>16</v>
      </c>
      <c r="F23032" s="37" t="s">
        <v>9</v>
      </c>
    </row>
    <row r="23033">
      <c r="A23033" s="36" t="str">
        <f t="shared" si="1"/>
        <v>Medium Population-Low Poverty</v>
      </c>
      <c r="B23033" s="35" t="s">
        <v>23052</v>
      </c>
      <c r="C23033" s="37">
        <v>627.0</v>
      </c>
      <c r="D23033" s="37">
        <v>0.0430622009569378</v>
      </c>
      <c r="E23033" s="37" t="s">
        <v>15</v>
      </c>
      <c r="F23033" s="37" t="s">
        <v>9</v>
      </c>
    </row>
    <row r="23034">
      <c r="A23034" s="36" t="str">
        <f t="shared" si="1"/>
        <v>Medium Population-Low Poverty</v>
      </c>
      <c r="B23034" s="35" t="s">
        <v>23053</v>
      </c>
      <c r="C23034" s="37">
        <v>1773.0</v>
      </c>
      <c r="D23034" s="37">
        <v>0.0885504794134236</v>
      </c>
      <c r="E23034" s="37" t="s">
        <v>15</v>
      </c>
      <c r="F23034" s="37" t="s">
        <v>9</v>
      </c>
    </row>
    <row r="23035">
      <c r="A23035" s="36" t="str">
        <f t="shared" si="1"/>
        <v>Low Population-Middle Poverty</v>
      </c>
      <c r="B23035" s="35" t="s">
        <v>23054</v>
      </c>
      <c r="C23035" s="37">
        <v>258.0</v>
      </c>
      <c r="D23035" s="37">
        <v>0.143410852713178</v>
      </c>
      <c r="E23035" s="37" t="s">
        <v>16</v>
      </c>
      <c r="F23035" s="37" t="s">
        <v>10</v>
      </c>
    </row>
    <row r="23036">
      <c r="A23036" s="36" t="str">
        <f t="shared" si="1"/>
        <v>Low Population-Low Poverty</v>
      </c>
      <c r="B23036" s="35" t="s">
        <v>23055</v>
      </c>
      <c r="C23036" s="37">
        <v>259.0</v>
      </c>
      <c r="D23036" s="37">
        <v>0.0386100386100386</v>
      </c>
      <c r="E23036" s="37" t="s">
        <v>16</v>
      </c>
      <c r="F23036" s="37" t="s">
        <v>9</v>
      </c>
    </row>
    <row r="23037">
      <c r="A23037" s="36" t="str">
        <f t="shared" si="1"/>
        <v>Medium Population-Middle Poverty</v>
      </c>
      <c r="B23037" s="35" t="s">
        <v>23056</v>
      </c>
      <c r="C23037" s="37">
        <v>900.0</v>
      </c>
      <c r="D23037" s="37">
        <v>0.124444444444444</v>
      </c>
      <c r="E23037" s="37" t="s">
        <v>15</v>
      </c>
      <c r="F23037" s="37" t="s">
        <v>10</v>
      </c>
    </row>
    <row r="23038">
      <c r="A23038" s="36" t="str">
        <f t="shared" si="1"/>
        <v>Medium Population-Middle Poverty</v>
      </c>
      <c r="B23038" s="35" t="s">
        <v>23057</v>
      </c>
      <c r="C23038" s="37">
        <v>731.0</v>
      </c>
      <c r="D23038" s="37">
        <v>0.125854993160055</v>
      </c>
      <c r="E23038" s="37" t="s">
        <v>15</v>
      </c>
      <c r="F23038" s="37" t="s">
        <v>10</v>
      </c>
    </row>
    <row r="23039">
      <c r="A23039" s="36" t="str">
        <f t="shared" si="1"/>
        <v>Low Population-Low Poverty</v>
      </c>
      <c r="B23039" s="35" t="s">
        <v>23058</v>
      </c>
      <c r="C23039" s="37">
        <v>251.0</v>
      </c>
      <c r="D23039" s="37">
        <v>0.0398406374501992</v>
      </c>
      <c r="E23039" s="37" t="s">
        <v>16</v>
      </c>
      <c r="F23039" s="37" t="s">
        <v>9</v>
      </c>
    </row>
    <row r="23040">
      <c r="A23040" s="36" t="str">
        <f t="shared" si="1"/>
        <v>Medium Population-Low Poverty</v>
      </c>
      <c r="B23040" s="35" t="s">
        <v>23059</v>
      </c>
      <c r="C23040" s="37">
        <v>545.0</v>
      </c>
      <c r="D23040" s="37">
        <v>0.0660550458715596</v>
      </c>
      <c r="E23040" s="37" t="s">
        <v>15</v>
      </c>
      <c r="F23040" s="37" t="s">
        <v>9</v>
      </c>
    </row>
    <row r="23041">
      <c r="A23041" s="36" t="str">
        <f t="shared" si="1"/>
        <v>Low Population-Low Poverty</v>
      </c>
      <c r="B23041" s="35" t="s">
        <v>23060</v>
      </c>
      <c r="C23041" s="37">
        <v>212.0</v>
      </c>
      <c r="D23041" s="37">
        <v>0.0471698113207547</v>
      </c>
      <c r="E23041" s="37" t="s">
        <v>16</v>
      </c>
      <c r="F23041" s="37" t="s">
        <v>9</v>
      </c>
    </row>
    <row r="23042">
      <c r="A23042" s="36" t="str">
        <f t="shared" si="1"/>
        <v>Low Population-Low Poverty</v>
      </c>
      <c r="B23042" s="35" t="s">
        <v>23061</v>
      </c>
      <c r="C23042" s="37">
        <v>147.0</v>
      </c>
      <c r="D23042" s="37">
        <v>0.0476190476190476</v>
      </c>
      <c r="E23042" s="37" t="s">
        <v>16</v>
      </c>
      <c r="F23042" s="37" t="s">
        <v>9</v>
      </c>
    </row>
    <row r="23043">
      <c r="A23043" s="36" t="str">
        <f t="shared" si="1"/>
        <v>Low Population-Low Poverty</v>
      </c>
      <c r="B23043" s="35" t="s">
        <v>23062</v>
      </c>
      <c r="C23043" s="37">
        <v>459.0</v>
      </c>
      <c r="D23043" s="37">
        <v>0.0610021786492375</v>
      </c>
      <c r="E23043" s="37" t="s">
        <v>16</v>
      </c>
      <c r="F23043" s="37" t="s">
        <v>9</v>
      </c>
    </row>
    <row r="23044">
      <c r="A23044" s="36" t="str">
        <f t="shared" si="1"/>
        <v>Low Population-Middle Poverty</v>
      </c>
      <c r="B23044" s="35" t="s">
        <v>23063</v>
      </c>
      <c r="C23044" s="37">
        <v>316.0</v>
      </c>
      <c r="D23044" s="37">
        <v>0.158227848101266</v>
      </c>
      <c r="E23044" s="37" t="s">
        <v>16</v>
      </c>
      <c r="F23044" s="37" t="s">
        <v>10</v>
      </c>
    </row>
    <row r="23045">
      <c r="A23045" s="36" t="str">
        <f t="shared" si="1"/>
        <v>Medium Population-Middle Poverty</v>
      </c>
      <c r="B23045" s="35" t="s">
        <v>23064</v>
      </c>
      <c r="C23045" s="37">
        <v>3128.0</v>
      </c>
      <c r="D23045" s="37">
        <v>0.118286445012788</v>
      </c>
      <c r="E23045" s="37" t="s">
        <v>15</v>
      </c>
      <c r="F23045" s="37" t="s">
        <v>10</v>
      </c>
    </row>
    <row r="23046">
      <c r="A23046" s="36" t="str">
        <f t="shared" si="1"/>
        <v>Low Population-Low Poverty</v>
      </c>
      <c r="B23046" s="35" t="s">
        <v>23065</v>
      </c>
      <c r="C23046" s="37">
        <v>34.0</v>
      </c>
      <c r="D23046" s="37">
        <v>0.0</v>
      </c>
      <c r="E23046" s="37" t="s">
        <v>16</v>
      </c>
      <c r="F23046" s="37" t="s">
        <v>9</v>
      </c>
    </row>
    <row r="23047">
      <c r="A23047" s="36" t="str">
        <f t="shared" si="1"/>
        <v>Low Population-Middle Poverty</v>
      </c>
      <c r="B23047" s="35" t="s">
        <v>23066</v>
      </c>
      <c r="C23047" s="37">
        <v>259.0</v>
      </c>
      <c r="D23047" s="37">
        <v>0.1003861003861</v>
      </c>
      <c r="E23047" s="37" t="s">
        <v>16</v>
      </c>
      <c r="F23047" s="37" t="s">
        <v>10</v>
      </c>
    </row>
    <row r="23048">
      <c r="A23048" s="36" t="str">
        <f t="shared" si="1"/>
        <v>Low Population-Middle Poverty</v>
      </c>
      <c r="B23048" s="35" t="s">
        <v>23067</v>
      </c>
      <c r="C23048" s="37">
        <v>151.0</v>
      </c>
      <c r="D23048" s="37">
        <v>0.105960264900662</v>
      </c>
      <c r="E23048" s="37" t="s">
        <v>16</v>
      </c>
      <c r="F23048" s="37" t="s">
        <v>10</v>
      </c>
    </row>
    <row r="23049">
      <c r="A23049" s="36" t="str">
        <f t="shared" si="1"/>
        <v>Low Population-Low Poverty</v>
      </c>
      <c r="B23049" s="35" t="s">
        <v>23068</v>
      </c>
      <c r="C23049" s="37">
        <v>73.0</v>
      </c>
      <c r="D23049" s="37">
        <v>0.0</v>
      </c>
      <c r="E23049" s="37" t="s">
        <v>16</v>
      </c>
      <c r="F23049" s="37" t="s">
        <v>9</v>
      </c>
    </row>
    <row r="23050">
      <c r="A23050" s="36" t="str">
        <f t="shared" si="1"/>
        <v>Low Population-Middle Poverty</v>
      </c>
      <c r="B23050" s="35" t="s">
        <v>23069</v>
      </c>
      <c r="C23050" s="37">
        <v>55.0</v>
      </c>
      <c r="D23050" s="37">
        <v>0.181818181818182</v>
      </c>
      <c r="E23050" s="37" t="s">
        <v>16</v>
      </c>
      <c r="F23050" s="37" t="s">
        <v>10</v>
      </c>
    </row>
    <row r="23051">
      <c r="A23051" s="36" t="str">
        <f t="shared" si="1"/>
        <v>Medium Population-Middle Poverty</v>
      </c>
      <c r="B23051" s="35" t="s">
        <v>23070</v>
      </c>
      <c r="C23051" s="37">
        <v>3193.0</v>
      </c>
      <c r="D23051" s="37">
        <v>0.111180707798309</v>
      </c>
      <c r="E23051" s="37" t="s">
        <v>15</v>
      </c>
      <c r="F23051" s="37" t="s">
        <v>10</v>
      </c>
    </row>
    <row r="23052">
      <c r="A23052" s="36" t="str">
        <f t="shared" si="1"/>
        <v>Medium Population-Low Poverty</v>
      </c>
      <c r="B23052" s="35" t="s">
        <v>23071</v>
      </c>
      <c r="C23052" s="37">
        <v>2658.0</v>
      </c>
      <c r="D23052" s="37">
        <v>0.054176072234763</v>
      </c>
      <c r="E23052" s="37" t="s">
        <v>15</v>
      </c>
      <c r="F23052" s="37" t="s">
        <v>9</v>
      </c>
    </row>
    <row r="23053">
      <c r="A23053" s="36" t="str">
        <f t="shared" si="1"/>
        <v>Low Population-Low Poverty</v>
      </c>
      <c r="B23053" s="35" t="s">
        <v>23072</v>
      </c>
      <c r="C23053" s="37">
        <v>287.0</v>
      </c>
      <c r="D23053" s="37">
        <v>0.024390243902439</v>
      </c>
      <c r="E23053" s="37" t="s">
        <v>16</v>
      </c>
      <c r="F23053" s="37" t="s">
        <v>9</v>
      </c>
    </row>
    <row r="23054">
      <c r="A23054" s="36" t="str">
        <f t="shared" si="1"/>
        <v>Medium Population-Low Poverty</v>
      </c>
      <c r="B23054" s="35" t="s">
        <v>23073</v>
      </c>
      <c r="C23054" s="37">
        <v>4863.0</v>
      </c>
      <c r="D23054" s="37">
        <v>0.0596339707999177</v>
      </c>
      <c r="E23054" s="37" t="s">
        <v>15</v>
      </c>
      <c r="F23054" s="37" t="s">
        <v>9</v>
      </c>
    </row>
    <row r="23055">
      <c r="A23055" s="36" t="str">
        <f t="shared" si="1"/>
        <v>Low Population-Low Poverty</v>
      </c>
      <c r="B23055" s="35" t="s">
        <v>23074</v>
      </c>
      <c r="C23055" s="37">
        <v>158.0</v>
      </c>
      <c r="D23055" s="37">
        <v>0.00632911392405063</v>
      </c>
      <c r="E23055" s="37" t="s">
        <v>16</v>
      </c>
      <c r="F23055" s="37" t="s">
        <v>9</v>
      </c>
    </row>
    <row r="23056">
      <c r="A23056" s="36" t="str">
        <f t="shared" si="1"/>
        <v>Medium Population-Middle Poverty</v>
      </c>
      <c r="B23056" s="35" t="s">
        <v>23075</v>
      </c>
      <c r="C23056" s="37">
        <v>1714.0</v>
      </c>
      <c r="D23056" s="37">
        <v>0.112018669778296</v>
      </c>
      <c r="E23056" s="37" t="s">
        <v>15</v>
      </c>
      <c r="F23056" s="37" t="s">
        <v>10</v>
      </c>
    </row>
    <row r="23057">
      <c r="A23057" s="36" t="str">
        <f t="shared" si="1"/>
        <v>Medium Population-Low Poverty</v>
      </c>
      <c r="B23057" s="35" t="s">
        <v>23076</v>
      </c>
      <c r="C23057" s="37">
        <v>1526.0</v>
      </c>
      <c r="D23057" s="37">
        <v>0.0491480996068152</v>
      </c>
      <c r="E23057" s="37" t="s">
        <v>15</v>
      </c>
      <c r="F23057" s="37" t="s">
        <v>9</v>
      </c>
    </row>
    <row r="23058">
      <c r="A23058" s="36" t="str">
        <f t="shared" si="1"/>
        <v>Medium Population-Low Poverty</v>
      </c>
      <c r="B23058" s="35" t="s">
        <v>23077</v>
      </c>
      <c r="C23058" s="37">
        <v>2410.0</v>
      </c>
      <c r="D23058" s="37">
        <v>0.0863070539419087</v>
      </c>
      <c r="E23058" s="37" t="s">
        <v>15</v>
      </c>
      <c r="F23058" s="37" t="s">
        <v>9</v>
      </c>
    </row>
    <row r="23059">
      <c r="A23059" s="36" t="str">
        <f t="shared" si="1"/>
        <v>Low Population-High Poverty</v>
      </c>
      <c r="B23059" s="35" t="s">
        <v>23078</v>
      </c>
      <c r="C23059" s="37">
        <v>141.0</v>
      </c>
      <c r="D23059" s="37">
        <v>0.382978723404255</v>
      </c>
      <c r="E23059" s="37" t="s">
        <v>16</v>
      </c>
      <c r="F23059" s="37" t="s">
        <v>11</v>
      </c>
    </row>
    <row r="23060">
      <c r="A23060" s="36" t="str">
        <f t="shared" si="1"/>
        <v>Low Population-Middle Poverty</v>
      </c>
      <c r="B23060" s="35" t="s">
        <v>23079</v>
      </c>
      <c r="C23060" s="37">
        <v>72.0</v>
      </c>
      <c r="D23060" s="37">
        <v>0.25</v>
      </c>
      <c r="E23060" s="37" t="s">
        <v>16</v>
      </c>
      <c r="F23060" s="37" t="s">
        <v>10</v>
      </c>
    </row>
    <row r="23061">
      <c r="A23061" s="36" t="str">
        <f t="shared" si="1"/>
        <v>Low Population-Middle Poverty</v>
      </c>
      <c r="B23061" s="35" t="s">
        <v>23080</v>
      </c>
      <c r="C23061" s="37">
        <v>160.0</v>
      </c>
      <c r="D23061" s="37">
        <v>0.1125</v>
      </c>
      <c r="E23061" s="37" t="s">
        <v>16</v>
      </c>
      <c r="F23061" s="37" t="s">
        <v>10</v>
      </c>
    </row>
    <row r="23062">
      <c r="A23062" s="36" t="str">
        <f t="shared" si="1"/>
        <v>Medium Population-Middle Poverty</v>
      </c>
      <c r="B23062" s="35" t="s">
        <v>23081</v>
      </c>
      <c r="C23062" s="37">
        <v>5975.0</v>
      </c>
      <c r="D23062" s="37">
        <v>0.109121338912134</v>
      </c>
      <c r="E23062" s="37" t="s">
        <v>15</v>
      </c>
      <c r="F23062" s="37" t="s">
        <v>10</v>
      </c>
    </row>
    <row r="23063">
      <c r="A23063" s="36" t="str">
        <f t="shared" si="1"/>
        <v>Medium Population-Low Poverty</v>
      </c>
      <c r="B23063" s="35" t="s">
        <v>23082</v>
      </c>
      <c r="C23063" s="37">
        <v>1608.0</v>
      </c>
      <c r="D23063" s="37">
        <v>0.0708955223880597</v>
      </c>
      <c r="E23063" s="37" t="s">
        <v>15</v>
      </c>
      <c r="F23063" s="37" t="s">
        <v>9</v>
      </c>
    </row>
    <row r="23064">
      <c r="A23064" s="36" t="str">
        <f t="shared" si="1"/>
        <v>Medium Population-Middle Poverty</v>
      </c>
      <c r="B23064" s="35" t="s">
        <v>23083</v>
      </c>
      <c r="C23064" s="37">
        <v>763.0</v>
      </c>
      <c r="D23064" s="37">
        <v>0.120576671035387</v>
      </c>
      <c r="E23064" s="37" t="s">
        <v>15</v>
      </c>
      <c r="F23064" s="37" t="s">
        <v>10</v>
      </c>
    </row>
    <row r="23065">
      <c r="A23065" s="36" t="str">
        <f t="shared" si="1"/>
        <v>Low Population-Low Poverty</v>
      </c>
      <c r="B23065" s="35" t="s">
        <v>23084</v>
      </c>
      <c r="C23065" s="37">
        <v>489.0</v>
      </c>
      <c r="D23065" s="37">
        <v>0.0674846625766871</v>
      </c>
      <c r="E23065" s="37" t="s">
        <v>16</v>
      </c>
      <c r="F23065" s="37" t="s">
        <v>9</v>
      </c>
    </row>
    <row r="23066">
      <c r="A23066" s="36" t="str">
        <f t="shared" si="1"/>
        <v>Low Population-Low Poverty</v>
      </c>
      <c r="B23066" s="35" t="s">
        <v>23085</v>
      </c>
      <c r="C23066" s="37">
        <v>333.0</v>
      </c>
      <c r="D23066" s="37">
        <v>0.0</v>
      </c>
      <c r="E23066" s="37" t="s">
        <v>16</v>
      </c>
      <c r="F23066" s="37" t="s">
        <v>9</v>
      </c>
    </row>
    <row r="23067">
      <c r="A23067" s="36" t="str">
        <f t="shared" si="1"/>
        <v>Low Population-Middle Poverty</v>
      </c>
      <c r="B23067" s="35" t="s">
        <v>23086</v>
      </c>
      <c r="C23067" s="37">
        <v>358.0</v>
      </c>
      <c r="D23067" s="37">
        <v>0.175977653631285</v>
      </c>
      <c r="E23067" s="37" t="s">
        <v>16</v>
      </c>
      <c r="F23067" s="37" t="s">
        <v>10</v>
      </c>
    </row>
    <row r="23068">
      <c r="A23068" s="36" t="str">
        <f t="shared" si="1"/>
        <v>Medium Population-Middle Poverty</v>
      </c>
      <c r="B23068" s="35" t="s">
        <v>23087</v>
      </c>
      <c r="C23068" s="37">
        <v>5070.0</v>
      </c>
      <c r="D23068" s="37">
        <v>0.20414201183432</v>
      </c>
      <c r="E23068" s="37" t="s">
        <v>15</v>
      </c>
      <c r="F23068" s="37" t="s">
        <v>10</v>
      </c>
    </row>
    <row r="23069">
      <c r="A23069" s="36" t="str">
        <f t="shared" si="1"/>
        <v>Low Population-Middle Poverty</v>
      </c>
      <c r="B23069" s="35" t="s">
        <v>23088</v>
      </c>
      <c r="C23069" s="37">
        <v>193.0</v>
      </c>
      <c r="D23069" s="37">
        <v>0.155440414507772</v>
      </c>
      <c r="E23069" s="37" t="s">
        <v>16</v>
      </c>
      <c r="F23069" s="37" t="s">
        <v>10</v>
      </c>
    </row>
    <row r="23070">
      <c r="A23070" s="36" t="str">
        <f t="shared" si="1"/>
        <v>Low Population-Middle Poverty</v>
      </c>
      <c r="B23070" s="35" t="s">
        <v>23089</v>
      </c>
      <c r="C23070" s="37">
        <v>416.0</v>
      </c>
      <c r="D23070" s="37">
        <v>0.132211538461538</v>
      </c>
      <c r="E23070" s="37" t="s">
        <v>16</v>
      </c>
      <c r="F23070" s="37" t="s">
        <v>10</v>
      </c>
    </row>
    <row r="23071">
      <c r="A23071" s="36" t="str">
        <f t="shared" si="1"/>
        <v>Medium Population-Low Poverty</v>
      </c>
      <c r="B23071" s="35" t="s">
        <v>23090</v>
      </c>
      <c r="C23071" s="37">
        <v>581.0</v>
      </c>
      <c r="D23071" s="37">
        <v>0.044750430292599</v>
      </c>
      <c r="E23071" s="37" t="s">
        <v>15</v>
      </c>
      <c r="F23071" s="37" t="s">
        <v>9</v>
      </c>
    </row>
    <row r="23072">
      <c r="A23072" s="36" t="str">
        <f t="shared" si="1"/>
        <v>Low Population-Middle Poverty</v>
      </c>
      <c r="B23072" s="35" t="s">
        <v>23091</v>
      </c>
      <c r="C23072" s="37">
        <v>181.0</v>
      </c>
      <c r="D23072" s="37">
        <v>0.237569060773481</v>
      </c>
      <c r="E23072" s="37" t="s">
        <v>16</v>
      </c>
      <c r="F23072" s="37" t="s">
        <v>10</v>
      </c>
    </row>
    <row r="23073">
      <c r="A23073" s="36" t="str">
        <f t="shared" si="1"/>
        <v>Medium Population-Low Poverty</v>
      </c>
      <c r="B23073" s="35" t="s">
        <v>23092</v>
      </c>
      <c r="C23073" s="37">
        <v>1521.0</v>
      </c>
      <c r="D23073" s="37">
        <v>0.061801446416831</v>
      </c>
      <c r="E23073" s="37" t="s">
        <v>15</v>
      </c>
      <c r="F23073" s="37" t="s">
        <v>9</v>
      </c>
    </row>
    <row r="23074">
      <c r="A23074" s="36" t="str">
        <f t="shared" si="1"/>
        <v>Low Population-Middle Poverty</v>
      </c>
      <c r="B23074" s="35" t="s">
        <v>23093</v>
      </c>
      <c r="C23074" s="37">
        <v>354.0</v>
      </c>
      <c r="D23074" s="37">
        <v>0.19774011299435</v>
      </c>
      <c r="E23074" s="37" t="s">
        <v>16</v>
      </c>
      <c r="F23074" s="37" t="s">
        <v>10</v>
      </c>
    </row>
    <row r="23075">
      <c r="A23075" s="36" t="str">
        <f t="shared" si="1"/>
        <v>Low Population-Low Poverty</v>
      </c>
      <c r="B23075" s="35" t="s">
        <v>23094</v>
      </c>
      <c r="C23075" s="37">
        <v>141.0</v>
      </c>
      <c r="D23075" s="37">
        <v>0.0</v>
      </c>
      <c r="E23075" s="37" t="s">
        <v>16</v>
      </c>
      <c r="F23075" s="37" t="s">
        <v>9</v>
      </c>
    </row>
    <row r="23076">
      <c r="A23076" s="36" t="str">
        <f t="shared" si="1"/>
        <v>Low Population-Low Poverty</v>
      </c>
      <c r="B23076" s="35" t="s">
        <v>23095</v>
      </c>
      <c r="C23076" s="37">
        <v>216.0</v>
      </c>
      <c r="D23076" s="37">
        <v>0.0787037037037037</v>
      </c>
      <c r="E23076" s="37" t="s">
        <v>16</v>
      </c>
      <c r="F23076" s="37" t="s">
        <v>9</v>
      </c>
    </row>
    <row r="23077">
      <c r="A23077" s="36" t="str">
        <f t="shared" si="1"/>
        <v>Low Population-Middle Poverty</v>
      </c>
      <c r="B23077" s="35" t="s">
        <v>23096</v>
      </c>
      <c r="C23077" s="37">
        <v>353.0</v>
      </c>
      <c r="D23077" s="37">
        <v>0.135977337110482</v>
      </c>
      <c r="E23077" s="37" t="s">
        <v>16</v>
      </c>
      <c r="F23077" s="37" t="s">
        <v>10</v>
      </c>
    </row>
    <row r="23078">
      <c r="A23078" s="36" t="str">
        <f t="shared" si="1"/>
        <v>Low Population-Middle Poverty</v>
      </c>
      <c r="B23078" s="35" t="s">
        <v>23097</v>
      </c>
      <c r="C23078" s="37">
        <v>238.0</v>
      </c>
      <c r="D23078" s="37">
        <v>0.147058823529412</v>
      </c>
      <c r="E23078" s="37" t="s">
        <v>16</v>
      </c>
      <c r="F23078" s="37" t="s">
        <v>10</v>
      </c>
    </row>
    <row r="23079">
      <c r="A23079" s="36" t="str">
        <f t="shared" si="1"/>
        <v>Medium Population-Low Poverty</v>
      </c>
      <c r="B23079" s="35" t="s">
        <v>23098</v>
      </c>
      <c r="C23079" s="37">
        <v>2191.0</v>
      </c>
      <c r="D23079" s="37">
        <v>0.0597900502053857</v>
      </c>
      <c r="E23079" s="37" t="s">
        <v>15</v>
      </c>
      <c r="F23079" s="37" t="s">
        <v>9</v>
      </c>
    </row>
    <row r="23080">
      <c r="A23080" s="36" t="str">
        <f t="shared" si="1"/>
        <v>Medium Population-Middle Poverty</v>
      </c>
      <c r="B23080" s="35" t="s">
        <v>23099</v>
      </c>
      <c r="C23080" s="37">
        <v>1950.0</v>
      </c>
      <c r="D23080" s="37">
        <v>0.16974358974359</v>
      </c>
      <c r="E23080" s="37" t="s">
        <v>15</v>
      </c>
      <c r="F23080" s="37" t="s">
        <v>10</v>
      </c>
    </row>
    <row r="23081">
      <c r="A23081" s="36" t="str">
        <f t="shared" si="1"/>
        <v>Low Population-Middle Poverty</v>
      </c>
      <c r="B23081" s="35" t="s">
        <v>23100</v>
      </c>
      <c r="C23081" s="37">
        <v>242.0</v>
      </c>
      <c r="D23081" s="37">
        <v>0.181818181818182</v>
      </c>
      <c r="E23081" s="37" t="s">
        <v>16</v>
      </c>
      <c r="F23081" s="37" t="s">
        <v>10</v>
      </c>
    </row>
    <row r="23082">
      <c r="A23082" s="36" t="str">
        <f t="shared" si="1"/>
        <v>Medium Population-Middle Poverty</v>
      </c>
      <c r="B23082" s="35" t="s">
        <v>23101</v>
      </c>
      <c r="C23082" s="37">
        <v>1279.0</v>
      </c>
      <c r="D23082" s="37">
        <v>0.115715402658327</v>
      </c>
      <c r="E23082" s="37" t="s">
        <v>15</v>
      </c>
      <c r="F23082" s="37" t="s">
        <v>10</v>
      </c>
    </row>
    <row r="23083">
      <c r="A23083" s="36" t="str">
        <f t="shared" si="1"/>
        <v>Medium Population-Middle Poverty</v>
      </c>
      <c r="B23083" s="35" t="s">
        <v>23102</v>
      </c>
      <c r="C23083" s="37">
        <v>540.0</v>
      </c>
      <c r="D23083" s="37">
        <v>0.131481481481481</v>
      </c>
      <c r="E23083" s="37" t="s">
        <v>15</v>
      </c>
      <c r="F23083" s="37" t="s">
        <v>10</v>
      </c>
    </row>
    <row r="23084">
      <c r="A23084" s="36" t="str">
        <f t="shared" si="1"/>
        <v>Medium Population-Low Poverty</v>
      </c>
      <c r="B23084" s="35" t="s">
        <v>23103</v>
      </c>
      <c r="C23084" s="37">
        <v>1861.0</v>
      </c>
      <c r="D23084" s="37">
        <v>0.0843632455668995</v>
      </c>
      <c r="E23084" s="37" t="s">
        <v>15</v>
      </c>
      <c r="F23084" s="37" t="s">
        <v>9</v>
      </c>
    </row>
    <row r="23085">
      <c r="A23085" s="36" t="str">
        <f t="shared" si="1"/>
        <v>Low Population-Low Poverty</v>
      </c>
      <c r="B23085" s="35" t="s">
        <v>23104</v>
      </c>
      <c r="C23085" s="37">
        <v>496.0</v>
      </c>
      <c r="D23085" s="37">
        <v>0.0342741935483871</v>
      </c>
      <c r="E23085" s="37" t="s">
        <v>16</v>
      </c>
      <c r="F23085" s="37" t="s">
        <v>9</v>
      </c>
    </row>
    <row r="23086">
      <c r="A23086" s="36" t="str">
        <f t="shared" si="1"/>
        <v>Medium Population-Middle Poverty</v>
      </c>
      <c r="B23086" s="35" t="s">
        <v>23105</v>
      </c>
      <c r="C23086" s="37">
        <v>1122.0</v>
      </c>
      <c r="D23086" s="37">
        <v>0.136363636363636</v>
      </c>
      <c r="E23086" s="37" t="s">
        <v>15</v>
      </c>
      <c r="F23086" s="37" t="s">
        <v>10</v>
      </c>
    </row>
    <row r="23087">
      <c r="A23087" s="36" t="str">
        <f t="shared" si="1"/>
        <v>Low Population-Low Poverty</v>
      </c>
      <c r="B23087" s="35" t="s">
        <v>23106</v>
      </c>
      <c r="C23087" s="37">
        <v>220.0</v>
      </c>
      <c r="D23087" s="37">
        <v>0.0636363636363636</v>
      </c>
      <c r="E23087" s="37" t="s">
        <v>16</v>
      </c>
      <c r="F23087" s="37" t="s">
        <v>9</v>
      </c>
    </row>
    <row r="23088">
      <c r="A23088" s="36" t="str">
        <f t="shared" si="1"/>
        <v>Low Population-Low Poverty</v>
      </c>
      <c r="B23088" s="35" t="s">
        <v>23107</v>
      </c>
      <c r="C23088" s="37">
        <v>245.0</v>
      </c>
      <c r="D23088" s="37">
        <v>0.0612244897959184</v>
      </c>
      <c r="E23088" s="37" t="s">
        <v>16</v>
      </c>
      <c r="F23088" s="37" t="s">
        <v>9</v>
      </c>
    </row>
    <row r="23089">
      <c r="A23089" s="36" t="str">
        <f t="shared" si="1"/>
        <v>Low Population-Middle Poverty</v>
      </c>
      <c r="B23089" s="35" t="s">
        <v>23108</v>
      </c>
      <c r="C23089" s="37">
        <v>480.0</v>
      </c>
      <c r="D23089" s="37">
        <v>0.110416666666667</v>
      </c>
      <c r="E23089" s="37" t="s">
        <v>16</v>
      </c>
      <c r="F23089" s="37" t="s">
        <v>10</v>
      </c>
    </row>
    <row r="23090">
      <c r="A23090" s="36" t="str">
        <f t="shared" si="1"/>
        <v>High Population-Middle Poverty</v>
      </c>
      <c r="B23090" s="35" t="s">
        <v>23109</v>
      </c>
      <c r="C23090" s="37">
        <v>30229.0</v>
      </c>
      <c r="D23090" s="37">
        <v>0.14985609844851</v>
      </c>
      <c r="E23090" s="37" t="s">
        <v>14</v>
      </c>
      <c r="F23090" s="37" t="s">
        <v>10</v>
      </c>
    </row>
    <row r="23091">
      <c r="A23091" s="36" t="str">
        <f t="shared" si="1"/>
        <v>Medium Population-Middle Poverty</v>
      </c>
      <c r="B23091" s="35" t="s">
        <v>23110</v>
      </c>
      <c r="C23091" s="37">
        <v>809.0</v>
      </c>
      <c r="D23091" s="37">
        <v>0.121137206427689</v>
      </c>
      <c r="E23091" s="37" t="s">
        <v>15</v>
      </c>
      <c r="F23091" s="37" t="s">
        <v>10</v>
      </c>
    </row>
    <row r="23092">
      <c r="A23092" s="36" t="str">
        <f t="shared" si="1"/>
        <v>Medium Population-Low Poverty</v>
      </c>
      <c r="B23092" s="35" t="s">
        <v>23111</v>
      </c>
      <c r="C23092" s="37">
        <v>956.0</v>
      </c>
      <c r="D23092" s="37">
        <v>0.0711297071129707</v>
      </c>
      <c r="E23092" s="37" t="s">
        <v>15</v>
      </c>
      <c r="F23092" s="37" t="s">
        <v>9</v>
      </c>
    </row>
    <row r="23093">
      <c r="A23093" s="36" t="str">
        <f t="shared" si="1"/>
        <v>Medium Population-Low Poverty</v>
      </c>
      <c r="B23093" s="35" t="s">
        <v>23112</v>
      </c>
      <c r="C23093" s="37">
        <v>2864.0</v>
      </c>
      <c r="D23093" s="37">
        <v>0.0743715083798883</v>
      </c>
      <c r="E23093" s="37" t="s">
        <v>15</v>
      </c>
      <c r="F23093" s="37" t="s">
        <v>9</v>
      </c>
    </row>
    <row r="23094">
      <c r="A23094" s="36" t="str">
        <f t="shared" si="1"/>
        <v>Low Population-Middle Poverty</v>
      </c>
      <c r="B23094" s="35" t="s">
        <v>23113</v>
      </c>
      <c r="C23094" s="37">
        <v>207.0</v>
      </c>
      <c r="D23094" s="37">
        <v>0.14975845410628</v>
      </c>
      <c r="E23094" s="37" t="s">
        <v>16</v>
      </c>
      <c r="F23094" s="37" t="s">
        <v>10</v>
      </c>
    </row>
    <row r="23095">
      <c r="A23095" s="36" t="str">
        <f t="shared" si="1"/>
        <v>Medium Population-Low Poverty</v>
      </c>
      <c r="B23095" s="35" t="s">
        <v>23114</v>
      </c>
      <c r="C23095" s="37">
        <v>954.0</v>
      </c>
      <c r="D23095" s="37">
        <v>0.0639412997903564</v>
      </c>
      <c r="E23095" s="37" t="s">
        <v>15</v>
      </c>
      <c r="F23095" s="37" t="s">
        <v>9</v>
      </c>
    </row>
    <row r="23096">
      <c r="A23096" s="36" t="str">
        <f t="shared" si="1"/>
        <v>Medium Population-Middle Poverty</v>
      </c>
      <c r="B23096" s="35" t="s">
        <v>23115</v>
      </c>
      <c r="C23096" s="37">
        <v>968.0</v>
      </c>
      <c r="D23096" s="37">
        <v>0.215909090909091</v>
      </c>
      <c r="E23096" s="37" t="s">
        <v>15</v>
      </c>
      <c r="F23096" s="37" t="s">
        <v>10</v>
      </c>
    </row>
    <row r="23097">
      <c r="A23097" s="36" t="str">
        <f t="shared" si="1"/>
        <v>Medium Population-Middle Poverty</v>
      </c>
      <c r="B23097" s="35" t="s">
        <v>23116</v>
      </c>
      <c r="C23097" s="37">
        <v>1369.0</v>
      </c>
      <c r="D23097" s="37">
        <v>0.134404674945215</v>
      </c>
      <c r="E23097" s="37" t="s">
        <v>15</v>
      </c>
      <c r="F23097" s="37" t="s">
        <v>10</v>
      </c>
    </row>
    <row r="23098">
      <c r="A23098" s="36" t="str">
        <f t="shared" si="1"/>
        <v>Low Population-High Poverty</v>
      </c>
      <c r="B23098" s="35" t="s">
        <v>23117</v>
      </c>
      <c r="C23098" s="37">
        <v>82.0</v>
      </c>
      <c r="D23098" s="37">
        <v>0.353658536585366</v>
      </c>
      <c r="E23098" s="37" t="s">
        <v>16</v>
      </c>
      <c r="F23098" s="37" t="s">
        <v>11</v>
      </c>
    </row>
    <row r="23099">
      <c r="A23099" s="36" t="str">
        <f t="shared" si="1"/>
        <v>Low Population-Low Poverty</v>
      </c>
      <c r="B23099" s="35" t="s">
        <v>23118</v>
      </c>
      <c r="C23099" s="37">
        <v>348.0</v>
      </c>
      <c r="D23099" s="37">
        <v>0.0431034482758621</v>
      </c>
      <c r="E23099" s="37" t="s">
        <v>16</v>
      </c>
      <c r="F23099" s="37" t="s">
        <v>9</v>
      </c>
    </row>
    <row r="23100">
      <c r="A23100" s="36" t="str">
        <f t="shared" si="1"/>
        <v>Low Population-Middle Poverty</v>
      </c>
      <c r="B23100" s="35" t="s">
        <v>23119</v>
      </c>
      <c r="C23100" s="37">
        <v>464.0</v>
      </c>
      <c r="D23100" s="37">
        <v>0.228448275862069</v>
      </c>
      <c r="E23100" s="37" t="s">
        <v>16</v>
      </c>
      <c r="F23100" s="37" t="s">
        <v>10</v>
      </c>
    </row>
    <row r="23101">
      <c r="A23101" s="36" t="str">
        <f t="shared" si="1"/>
        <v>Low Population-Low Poverty</v>
      </c>
      <c r="B23101" s="35" t="s">
        <v>23120</v>
      </c>
      <c r="C23101" s="37">
        <v>113.0</v>
      </c>
      <c r="D23101" s="37">
        <v>0.0</v>
      </c>
      <c r="E23101" s="37" t="s">
        <v>16</v>
      </c>
      <c r="F23101" s="37" t="s">
        <v>9</v>
      </c>
    </row>
    <row r="23102">
      <c r="A23102" s="36" t="str">
        <f t="shared" si="1"/>
        <v>Medium Population-Low Poverty</v>
      </c>
      <c r="B23102" s="35" t="s">
        <v>23121</v>
      </c>
      <c r="C23102" s="37">
        <v>807.0</v>
      </c>
      <c r="D23102" s="37">
        <v>0.0793060718711276</v>
      </c>
      <c r="E23102" s="37" t="s">
        <v>15</v>
      </c>
      <c r="F23102" s="37" t="s">
        <v>9</v>
      </c>
    </row>
    <row r="23103">
      <c r="A23103" s="36" t="str">
        <f t="shared" si="1"/>
        <v>High Population-Middle Poverty</v>
      </c>
      <c r="B23103" s="35" t="s">
        <v>23122</v>
      </c>
      <c r="C23103" s="37">
        <v>33172.0</v>
      </c>
      <c r="D23103" s="37">
        <v>0.147956107560593</v>
      </c>
      <c r="E23103" s="37" t="s">
        <v>14</v>
      </c>
      <c r="F23103" s="37" t="s">
        <v>10</v>
      </c>
    </row>
    <row r="23104">
      <c r="A23104" s="36" t="str">
        <f t="shared" si="1"/>
        <v>Low Population-Middle Poverty</v>
      </c>
      <c r="B23104" s="35" t="s">
        <v>23123</v>
      </c>
      <c r="C23104" s="37">
        <v>396.0</v>
      </c>
      <c r="D23104" s="37">
        <v>0.244949494949495</v>
      </c>
      <c r="E23104" s="37" t="s">
        <v>16</v>
      </c>
      <c r="F23104" s="37" t="s">
        <v>10</v>
      </c>
    </row>
    <row r="23105">
      <c r="A23105" s="36" t="str">
        <f t="shared" si="1"/>
        <v>Low Population-Low Poverty</v>
      </c>
      <c r="B23105" s="35" t="s">
        <v>23124</v>
      </c>
      <c r="C23105" s="37">
        <v>318.0</v>
      </c>
      <c r="D23105" s="37">
        <v>0.0786163522012579</v>
      </c>
      <c r="E23105" s="37" t="s">
        <v>16</v>
      </c>
      <c r="F23105" s="37" t="s">
        <v>9</v>
      </c>
    </row>
    <row r="23106">
      <c r="A23106" s="36" t="str">
        <f t="shared" si="1"/>
        <v>Medium Population-Middle Poverty</v>
      </c>
      <c r="B23106" s="35" t="s">
        <v>23125</v>
      </c>
      <c r="C23106" s="37">
        <v>2764.0</v>
      </c>
      <c r="D23106" s="37">
        <v>0.106005788712012</v>
      </c>
      <c r="E23106" s="37" t="s">
        <v>15</v>
      </c>
      <c r="F23106" s="37" t="s">
        <v>10</v>
      </c>
    </row>
    <row r="23107">
      <c r="A23107" s="36" t="str">
        <f t="shared" si="1"/>
        <v>Medium Population-Low Poverty</v>
      </c>
      <c r="B23107" s="35" t="s">
        <v>23126</v>
      </c>
      <c r="C23107" s="37">
        <v>667.0</v>
      </c>
      <c r="D23107" s="37">
        <v>0.00149925037481259</v>
      </c>
      <c r="E23107" s="37" t="s">
        <v>15</v>
      </c>
      <c r="F23107" s="37" t="s">
        <v>9</v>
      </c>
    </row>
    <row r="23108">
      <c r="A23108" s="36" t="str">
        <f t="shared" si="1"/>
        <v>Medium Population-Low Poverty</v>
      </c>
      <c r="B23108" s="35" t="s">
        <v>23127</v>
      </c>
      <c r="C23108" s="37">
        <v>1221.0</v>
      </c>
      <c r="D23108" s="37">
        <v>0.0835380835380835</v>
      </c>
      <c r="E23108" s="37" t="s">
        <v>15</v>
      </c>
      <c r="F23108" s="37" t="s">
        <v>9</v>
      </c>
    </row>
    <row r="23109">
      <c r="A23109" s="36" t="str">
        <f t="shared" si="1"/>
        <v>Medium Population-Middle Poverty</v>
      </c>
      <c r="B23109" s="35" t="s">
        <v>23128</v>
      </c>
      <c r="C23109" s="37">
        <v>1666.0</v>
      </c>
      <c r="D23109" s="37">
        <v>0.150660264105642</v>
      </c>
      <c r="E23109" s="37" t="s">
        <v>15</v>
      </c>
      <c r="F23109" s="37" t="s">
        <v>10</v>
      </c>
    </row>
    <row r="23110">
      <c r="A23110" s="36" t="str">
        <f t="shared" si="1"/>
        <v>Low Population-Low Poverty</v>
      </c>
      <c r="B23110" s="35" t="s">
        <v>23129</v>
      </c>
      <c r="C23110" s="37">
        <v>146.0</v>
      </c>
      <c r="D23110" s="37">
        <v>0.0</v>
      </c>
      <c r="E23110" s="37" t="s">
        <v>16</v>
      </c>
      <c r="F23110" s="37" t="s">
        <v>9</v>
      </c>
    </row>
    <row r="23111">
      <c r="A23111" s="36" t="str">
        <f t="shared" si="1"/>
        <v>Medium Population-Middle Poverty</v>
      </c>
      <c r="B23111" s="35" t="s">
        <v>23130</v>
      </c>
      <c r="C23111" s="37">
        <v>2711.0</v>
      </c>
      <c r="D23111" s="37">
        <v>0.204352637403172</v>
      </c>
      <c r="E23111" s="37" t="s">
        <v>15</v>
      </c>
      <c r="F23111" s="37" t="s">
        <v>10</v>
      </c>
    </row>
    <row r="23112">
      <c r="A23112" s="36" t="str">
        <f t="shared" si="1"/>
        <v>Medium Population-Low Poverty</v>
      </c>
      <c r="B23112" s="35" t="s">
        <v>23131</v>
      </c>
      <c r="C23112" s="37">
        <v>1873.0</v>
      </c>
      <c r="D23112" s="37">
        <v>0.0437800320341698</v>
      </c>
      <c r="E23112" s="37" t="s">
        <v>15</v>
      </c>
      <c r="F23112" s="37" t="s">
        <v>9</v>
      </c>
    </row>
    <row r="23113">
      <c r="A23113" s="36" t="str">
        <f t="shared" si="1"/>
        <v>Low Population-Middle Poverty</v>
      </c>
      <c r="B23113" s="35" t="s">
        <v>23132</v>
      </c>
      <c r="C23113" s="37">
        <v>387.0</v>
      </c>
      <c r="D23113" s="37">
        <v>0.147286821705426</v>
      </c>
      <c r="E23113" s="37" t="s">
        <v>16</v>
      </c>
      <c r="F23113" s="37" t="s">
        <v>10</v>
      </c>
    </row>
    <row r="23114">
      <c r="A23114" s="36" t="str">
        <f t="shared" si="1"/>
        <v>Low Population-Low Poverty</v>
      </c>
      <c r="B23114" s="35" t="s">
        <v>23133</v>
      </c>
      <c r="C23114" s="37">
        <v>268.0</v>
      </c>
      <c r="D23114" s="37">
        <v>0.0373134328358209</v>
      </c>
      <c r="E23114" s="37" t="s">
        <v>16</v>
      </c>
      <c r="F23114" s="37" t="s">
        <v>9</v>
      </c>
    </row>
    <row r="23115">
      <c r="A23115" s="36" t="str">
        <f t="shared" si="1"/>
        <v>Medium Population-Low Poverty</v>
      </c>
      <c r="B23115" s="35" t="s">
        <v>23134</v>
      </c>
      <c r="C23115" s="37">
        <v>1756.0</v>
      </c>
      <c r="D23115" s="37">
        <v>0.0933940774487472</v>
      </c>
      <c r="E23115" s="37" t="s">
        <v>15</v>
      </c>
      <c r="F23115" s="37" t="s">
        <v>9</v>
      </c>
    </row>
    <row r="23116">
      <c r="A23116" s="36" t="str">
        <f t="shared" si="1"/>
        <v>Medium Population-Low Poverty</v>
      </c>
      <c r="B23116" s="35" t="s">
        <v>23135</v>
      </c>
      <c r="C23116" s="37">
        <v>1163.0</v>
      </c>
      <c r="D23116" s="37">
        <v>0.0834049871023216</v>
      </c>
      <c r="E23116" s="37" t="s">
        <v>15</v>
      </c>
      <c r="F23116" s="37" t="s">
        <v>9</v>
      </c>
    </row>
    <row r="23117">
      <c r="A23117" s="36" t="str">
        <f t="shared" si="1"/>
        <v>Medium Population-Low Poverty</v>
      </c>
      <c r="B23117" s="35" t="s">
        <v>23136</v>
      </c>
      <c r="C23117" s="37">
        <v>1815.0</v>
      </c>
      <c r="D23117" s="37">
        <v>0.096969696969697</v>
      </c>
      <c r="E23117" s="37" t="s">
        <v>15</v>
      </c>
      <c r="F23117" s="37" t="s">
        <v>9</v>
      </c>
    </row>
    <row r="23118">
      <c r="A23118" s="36" t="str">
        <f t="shared" si="1"/>
        <v>Low Population-Middle Poverty</v>
      </c>
      <c r="B23118" s="35" t="s">
        <v>23137</v>
      </c>
      <c r="C23118" s="37">
        <v>318.0</v>
      </c>
      <c r="D23118" s="37">
        <v>0.29559748427673</v>
      </c>
      <c r="E23118" s="37" t="s">
        <v>16</v>
      </c>
      <c r="F23118" s="37" t="s">
        <v>10</v>
      </c>
    </row>
    <row r="23119">
      <c r="A23119" s="36" t="str">
        <f t="shared" si="1"/>
        <v>Medium Population-Middle Poverty</v>
      </c>
      <c r="B23119" s="35" t="s">
        <v>23138</v>
      </c>
      <c r="C23119" s="37">
        <v>1476.0</v>
      </c>
      <c r="D23119" s="37">
        <v>0.186314363143631</v>
      </c>
      <c r="E23119" s="37" t="s">
        <v>15</v>
      </c>
      <c r="F23119" s="37" t="s">
        <v>10</v>
      </c>
    </row>
    <row r="23120">
      <c r="A23120" s="36" t="str">
        <f t="shared" si="1"/>
        <v>Medium Population-Middle Poverty</v>
      </c>
      <c r="B23120" s="35" t="s">
        <v>23139</v>
      </c>
      <c r="C23120" s="37">
        <v>1228.0</v>
      </c>
      <c r="D23120" s="37">
        <v>0.183224755700326</v>
      </c>
      <c r="E23120" s="37" t="s">
        <v>15</v>
      </c>
      <c r="F23120" s="37" t="s">
        <v>10</v>
      </c>
    </row>
    <row r="23121">
      <c r="A23121" s="36" t="str">
        <f t="shared" si="1"/>
        <v>Medium Population-Low Poverty</v>
      </c>
      <c r="B23121" s="35" t="s">
        <v>23140</v>
      </c>
      <c r="C23121" s="37">
        <v>4911.0</v>
      </c>
      <c r="D23121" s="37">
        <v>0.0228059458358786</v>
      </c>
      <c r="E23121" s="37" t="s">
        <v>15</v>
      </c>
      <c r="F23121" s="37" t="s">
        <v>9</v>
      </c>
    </row>
    <row r="23122">
      <c r="A23122" s="36" t="str">
        <f t="shared" si="1"/>
        <v>Medium Population-Low Poverty</v>
      </c>
      <c r="B23122" s="35" t="s">
        <v>23141</v>
      </c>
      <c r="C23122" s="37">
        <v>1490.0</v>
      </c>
      <c r="D23122" s="37">
        <v>0.012751677852349</v>
      </c>
      <c r="E23122" s="37" t="s">
        <v>15</v>
      </c>
      <c r="F23122" s="37" t="s">
        <v>9</v>
      </c>
    </row>
    <row r="23123">
      <c r="A23123" s="36" t="str">
        <f t="shared" si="1"/>
        <v>Medium Population-Middle Poverty</v>
      </c>
      <c r="B23123" s="35" t="s">
        <v>23142</v>
      </c>
      <c r="C23123" s="37">
        <v>2471.0</v>
      </c>
      <c r="D23123" s="37">
        <v>0.101983002832861</v>
      </c>
      <c r="E23123" s="37" t="s">
        <v>15</v>
      </c>
      <c r="F23123" s="37" t="s">
        <v>10</v>
      </c>
    </row>
    <row r="23124">
      <c r="A23124" s="36" t="str">
        <f t="shared" si="1"/>
        <v>Medium Population-Middle Poverty</v>
      </c>
      <c r="B23124" s="35" t="s">
        <v>23143</v>
      </c>
      <c r="C23124" s="37">
        <v>2346.0</v>
      </c>
      <c r="D23124" s="37">
        <v>0.112105711849957</v>
      </c>
      <c r="E23124" s="37" t="s">
        <v>15</v>
      </c>
      <c r="F23124" s="37" t="s">
        <v>10</v>
      </c>
    </row>
    <row r="23125">
      <c r="A23125" s="36" t="str">
        <f t="shared" si="1"/>
        <v>Medium Population-Low Poverty</v>
      </c>
      <c r="B23125" s="35" t="s">
        <v>23144</v>
      </c>
      <c r="C23125" s="37">
        <v>1169.0</v>
      </c>
      <c r="D23125" s="37">
        <v>0.0846877673224979</v>
      </c>
      <c r="E23125" s="37" t="s">
        <v>15</v>
      </c>
      <c r="F23125" s="37" t="s">
        <v>9</v>
      </c>
    </row>
    <row r="23126">
      <c r="A23126" s="36" t="str">
        <f t="shared" si="1"/>
        <v>Medium Population-Low Poverty</v>
      </c>
      <c r="B23126" s="35" t="s">
        <v>23145</v>
      </c>
      <c r="C23126" s="37">
        <v>7599.0</v>
      </c>
      <c r="D23126" s="37">
        <v>0.0876431109356494</v>
      </c>
      <c r="E23126" s="37" t="s">
        <v>15</v>
      </c>
      <c r="F23126" s="37" t="s">
        <v>9</v>
      </c>
    </row>
    <row r="23127">
      <c r="A23127" s="36" t="str">
        <f t="shared" si="1"/>
        <v>Low Population-High Poverty</v>
      </c>
      <c r="B23127" s="35" t="s">
        <v>23146</v>
      </c>
      <c r="C23127" s="37">
        <v>350.0</v>
      </c>
      <c r="D23127" s="37">
        <v>0.377142857142857</v>
      </c>
      <c r="E23127" s="37" t="s">
        <v>16</v>
      </c>
      <c r="F23127" s="37" t="s">
        <v>11</v>
      </c>
    </row>
    <row r="23128">
      <c r="A23128" s="36" t="str">
        <f t="shared" si="1"/>
        <v>High Population-Middle Poverty</v>
      </c>
      <c r="B23128" s="35" t="s">
        <v>23147</v>
      </c>
      <c r="C23128" s="37">
        <v>21234.0</v>
      </c>
      <c r="D23128" s="37">
        <v>0.170245832155976</v>
      </c>
      <c r="E23128" s="37" t="s">
        <v>14</v>
      </c>
      <c r="F23128" s="37" t="s">
        <v>10</v>
      </c>
    </row>
    <row r="23129">
      <c r="A23129" s="36" t="str">
        <f t="shared" si="1"/>
        <v>Medium Population-Low Poverty</v>
      </c>
      <c r="B23129" s="35" t="s">
        <v>23148</v>
      </c>
      <c r="C23129" s="37">
        <v>1948.0</v>
      </c>
      <c r="D23129" s="37">
        <v>0.0518480492813142</v>
      </c>
      <c r="E23129" s="37" t="s">
        <v>15</v>
      </c>
      <c r="F23129" s="37" t="s">
        <v>9</v>
      </c>
    </row>
    <row r="23130">
      <c r="A23130" s="36" t="str">
        <f t="shared" si="1"/>
        <v>Medium Population-Middle Poverty</v>
      </c>
      <c r="B23130" s="35" t="s">
        <v>23149</v>
      </c>
      <c r="C23130" s="37">
        <v>5063.0</v>
      </c>
      <c r="D23130" s="37">
        <v>0.195733754690895</v>
      </c>
      <c r="E23130" s="37" t="s">
        <v>15</v>
      </c>
      <c r="F23130" s="37" t="s">
        <v>10</v>
      </c>
    </row>
    <row r="23131">
      <c r="A23131" s="36" t="str">
        <f t="shared" si="1"/>
        <v>Low Population-Low Poverty</v>
      </c>
      <c r="B23131" s="35" t="s">
        <v>23150</v>
      </c>
      <c r="C23131" s="37">
        <v>495.0</v>
      </c>
      <c r="D23131" s="37">
        <v>0.0343434343434343</v>
      </c>
      <c r="E23131" s="37" t="s">
        <v>16</v>
      </c>
      <c r="F23131" s="37" t="s">
        <v>9</v>
      </c>
    </row>
    <row r="23132">
      <c r="A23132" s="36" t="str">
        <f t="shared" si="1"/>
        <v>Low Population-Middle Poverty</v>
      </c>
      <c r="B23132" s="35" t="s">
        <v>23151</v>
      </c>
      <c r="C23132" s="37">
        <v>118.0</v>
      </c>
      <c r="D23132" s="37">
        <v>0.245762711864407</v>
      </c>
      <c r="E23132" s="37" t="s">
        <v>16</v>
      </c>
      <c r="F23132" s="37" t="s">
        <v>10</v>
      </c>
    </row>
    <row r="23133">
      <c r="A23133" s="36" t="str">
        <f t="shared" si="1"/>
        <v>Medium Population-Middle Poverty</v>
      </c>
      <c r="B23133" s="35" t="s">
        <v>23152</v>
      </c>
      <c r="C23133" s="37">
        <v>769.0</v>
      </c>
      <c r="D23133" s="37">
        <v>0.104031209362809</v>
      </c>
      <c r="E23133" s="37" t="s">
        <v>15</v>
      </c>
      <c r="F23133" s="37" t="s">
        <v>10</v>
      </c>
    </row>
    <row r="23134">
      <c r="A23134" s="36" t="str">
        <f t="shared" si="1"/>
        <v>Low Population-Low Poverty</v>
      </c>
      <c r="B23134" s="35" t="s">
        <v>23153</v>
      </c>
      <c r="C23134" s="37">
        <v>95.0</v>
      </c>
      <c r="D23134" s="37">
        <v>0.0315789473684211</v>
      </c>
      <c r="E23134" s="37" t="s">
        <v>16</v>
      </c>
      <c r="F23134" s="37" t="s">
        <v>9</v>
      </c>
    </row>
    <row r="23135">
      <c r="A23135" s="36" t="str">
        <f t="shared" si="1"/>
        <v>Medium Population-Low Poverty</v>
      </c>
      <c r="B23135" s="35" t="s">
        <v>23154</v>
      </c>
      <c r="C23135" s="37">
        <v>2745.0</v>
      </c>
      <c r="D23135" s="37">
        <v>0.0750455373406193</v>
      </c>
      <c r="E23135" s="37" t="s">
        <v>15</v>
      </c>
      <c r="F23135" s="37" t="s">
        <v>9</v>
      </c>
    </row>
    <row r="23136">
      <c r="A23136" s="36" t="str">
        <f t="shared" si="1"/>
        <v>Medium Population-Low Poverty</v>
      </c>
      <c r="B23136" s="35" t="s">
        <v>23155</v>
      </c>
      <c r="C23136" s="37">
        <v>4448.0</v>
      </c>
      <c r="D23136" s="37">
        <v>0.0690197841726619</v>
      </c>
      <c r="E23136" s="37" t="s">
        <v>15</v>
      </c>
      <c r="F23136" s="37" t="s">
        <v>9</v>
      </c>
    </row>
    <row r="23137">
      <c r="A23137" s="36" t="str">
        <f t="shared" si="1"/>
        <v>Medium Population-Low Poverty</v>
      </c>
      <c r="B23137" s="35" t="s">
        <v>23156</v>
      </c>
      <c r="C23137" s="37">
        <v>946.0</v>
      </c>
      <c r="D23137" s="37">
        <v>0.0496828752642706</v>
      </c>
      <c r="E23137" s="37" t="s">
        <v>15</v>
      </c>
      <c r="F23137" s="37" t="s">
        <v>9</v>
      </c>
    </row>
    <row r="23138">
      <c r="A23138" s="36" t="str">
        <f t="shared" si="1"/>
        <v>High Population-Middle Poverty</v>
      </c>
      <c r="B23138" s="35" t="s">
        <v>23157</v>
      </c>
      <c r="C23138" s="37">
        <v>22797.0</v>
      </c>
      <c r="D23138" s="37">
        <v>0.118085713032417</v>
      </c>
      <c r="E23138" s="37" t="s">
        <v>14</v>
      </c>
      <c r="F23138" s="37" t="s">
        <v>10</v>
      </c>
    </row>
    <row r="23139">
      <c r="A23139" s="36" t="str">
        <f t="shared" si="1"/>
        <v>High Population-Low Poverty</v>
      </c>
      <c r="B23139" s="35" t="s">
        <v>23158</v>
      </c>
      <c r="C23139" s="37">
        <v>10394.0</v>
      </c>
      <c r="D23139" s="37">
        <v>0.0279969213007504</v>
      </c>
      <c r="E23139" s="37" t="s">
        <v>14</v>
      </c>
      <c r="F23139" s="37" t="s">
        <v>9</v>
      </c>
    </row>
    <row r="23140">
      <c r="A23140" s="36" t="str">
        <f t="shared" si="1"/>
        <v>High Population-Low Poverty</v>
      </c>
      <c r="B23140" s="35" t="s">
        <v>23159</v>
      </c>
      <c r="C23140" s="37">
        <v>11675.0</v>
      </c>
      <c r="D23140" s="37">
        <v>0.0969593147751606</v>
      </c>
      <c r="E23140" s="37" t="s">
        <v>14</v>
      </c>
      <c r="F23140" s="37" t="s">
        <v>9</v>
      </c>
    </row>
    <row r="23141">
      <c r="A23141" s="36" t="str">
        <f t="shared" si="1"/>
        <v>Low Population-Impoverished</v>
      </c>
      <c r="B23141" s="35" t="s">
        <v>23160</v>
      </c>
      <c r="C23141" s="37">
        <v>141.0</v>
      </c>
      <c r="D23141" s="37">
        <v>0.858156028368794</v>
      </c>
      <c r="E23141" s="37" t="s">
        <v>16</v>
      </c>
      <c r="F23141" s="37" t="s">
        <v>12</v>
      </c>
    </row>
    <row r="23142">
      <c r="A23142" s="36" t="str">
        <f t="shared" si="1"/>
        <v>Low Population-Low Poverty</v>
      </c>
      <c r="B23142" s="35" t="s">
        <v>23161</v>
      </c>
      <c r="C23142" s="37">
        <v>240.0</v>
      </c>
      <c r="D23142" s="37">
        <v>0.0875</v>
      </c>
      <c r="E23142" s="37" t="s">
        <v>16</v>
      </c>
      <c r="F23142" s="37" t="s">
        <v>9</v>
      </c>
    </row>
    <row r="23143">
      <c r="A23143" s="36" t="str">
        <f t="shared" si="1"/>
        <v>Medium Population-Low Poverty</v>
      </c>
      <c r="B23143" s="35" t="s">
        <v>23162</v>
      </c>
      <c r="C23143" s="37">
        <v>1166.0</v>
      </c>
      <c r="D23143" s="37">
        <v>0.088336192109777</v>
      </c>
      <c r="E23143" s="37" t="s">
        <v>15</v>
      </c>
      <c r="F23143" s="37" t="s">
        <v>9</v>
      </c>
    </row>
    <row r="23144">
      <c r="A23144" s="36" t="str">
        <f t="shared" si="1"/>
        <v>Low Population-Low Poverty</v>
      </c>
      <c r="B23144" s="35" t="s">
        <v>23163</v>
      </c>
      <c r="C23144" s="37">
        <v>450.0</v>
      </c>
      <c r="D23144" s="37">
        <v>0.0288888888888889</v>
      </c>
      <c r="E23144" s="37" t="s">
        <v>16</v>
      </c>
      <c r="F23144" s="37" t="s">
        <v>9</v>
      </c>
    </row>
    <row r="23145">
      <c r="A23145" s="36" t="str">
        <f t="shared" si="1"/>
        <v>Medium Population-Middle Poverty</v>
      </c>
      <c r="B23145" s="35" t="s">
        <v>23164</v>
      </c>
      <c r="C23145" s="37">
        <v>1687.0</v>
      </c>
      <c r="D23145" s="37">
        <v>0.106105512744517</v>
      </c>
      <c r="E23145" s="37" t="s">
        <v>15</v>
      </c>
      <c r="F23145" s="37" t="s">
        <v>10</v>
      </c>
    </row>
    <row r="23146">
      <c r="A23146" s="36" t="str">
        <f t="shared" si="1"/>
        <v>Low Population-Low Poverty</v>
      </c>
      <c r="B23146" s="35" t="s">
        <v>23165</v>
      </c>
      <c r="C23146" s="37">
        <v>432.0</v>
      </c>
      <c r="D23146" s="37">
        <v>0.0185185185185185</v>
      </c>
      <c r="E23146" s="37" t="s">
        <v>16</v>
      </c>
      <c r="F23146" s="37" t="s">
        <v>9</v>
      </c>
    </row>
    <row r="23147">
      <c r="A23147" s="36" t="str">
        <f t="shared" si="1"/>
        <v>Low Population-Low Poverty</v>
      </c>
      <c r="B23147" s="35" t="s">
        <v>23166</v>
      </c>
      <c r="C23147" s="37">
        <v>391.0</v>
      </c>
      <c r="D23147" s="37">
        <v>0.051150895140665</v>
      </c>
      <c r="E23147" s="37" t="s">
        <v>16</v>
      </c>
      <c r="F23147" s="37" t="s">
        <v>9</v>
      </c>
    </row>
    <row r="23148">
      <c r="A23148" s="36" t="str">
        <f t="shared" si="1"/>
        <v>Medium Population-Middle Poverty</v>
      </c>
      <c r="B23148" s="35" t="s">
        <v>23167</v>
      </c>
      <c r="C23148" s="37">
        <v>517.0</v>
      </c>
      <c r="D23148" s="37">
        <v>0.11605415860735</v>
      </c>
      <c r="E23148" s="37" t="s">
        <v>15</v>
      </c>
      <c r="F23148" s="37" t="s">
        <v>10</v>
      </c>
    </row>
    <row r="23149">
      <c r="A23149" s="36" t="str">
        <f t="shared" si="1"/>
        <v>High Population-Low Poverty</v>
      </c>
      <c r="B23149" s="35" t="s">
        <v>23168</v>
      </c>
      <c r="C23149" s="37">
        <v>22786.0</v>
      </c>
      <c r="D23149" s="37">
        <v>0.0248837005178618</v>
      </c>
      <c r="E23149" s="37" t="s">
        <v>14</v>
      </c>
      <c r="F23149" s="37" t="s">
        <v>9</v>
      </c>
    </row>
    <row r="23150">
      <c r="A23150" s="36" t="str">
        <f t="shared" si="1"/>
        <v>Medium Population-Low Poverty</v>
      </c>
      <c r="B23150" s="35" t="s">
        <v>23169</v>
      </c>
      <c r="C23150" s="37">
        <v>2247.0</v>
      </c>
      <c r="D23150" s="37">
        <v>0.0320427236315087</v>
      </c>
      <c r="E23150" s="37" t="s">
        <v>15</v>
      </c>
      <c r="F23150" s="37" t="s">
        <v>9</v>
      </c>
    </row>
    <row r="23151">
      <c r="A23151" s="36" t="str">
        <f t="shared" si="1"/>
        <v>High Population-Middle Poverty</v>
      </c>
      <c r="B23151" s="35" t="s">
        <v>23170</v>
      </c>
      <c r="C23151" s="37">
        <v>29619.0</v>
      </c>
      <c r="D23151" s="37">
        <v>0.142206016408387</v>
      </c>
      <c r="E23151" s="37" t="s">
        <v>14</v>
      </c>
      <c r="F23151" s="37" t="s">
        <v>10</v>
      </c>
    </row>
    <row r="23152">
      <c r="A23152" s="36" t="str">
        <f t="shared" si="1"/>
        <v>High Population-Low Poverty</v>
      </c>
      <c r="B23152" s="35" t="s">
        <v>23171</v>
      </c>
      <c r="C23152" s="37">
        <v>13492.0</v>
      </c>
      <c r="D23152" s="37">
        <v>0.0204565668544323</v>
      </c>
      <c r="E23152" s="37" t="s">
        <v>14</v>
      </c>
      <c r="F23152" s="37" t="s">
        <v>9</v>
      </c>
    </row>
    <row r="23153">
      <c r="A23153" s="36" t="str">
        <f t="shared" si="1"/>
        <v>Medium Population-Middle Poverty</v>
      </c>
      <c r="B23153" s="35" t="s">
        <v>23172</v>
      </c>
      <c r="C23153" s="37">
        <v>824.0</v>
      </c>
      <c r="D23153" s="37">
        <v>0.100728155339806</v>
      </c>
      <c r="E23153" s="37" t="s">
        <v>15</v>
      </c>
      <c r="F23153" s="37" t="s">
        <v>10</v>
      </c>
    </row>
    <row r="23154">
      <c r="A23154" s="36" t="str">
        <f t="shared" si="1"/>
        <v>Medium Population-Low Poverty</v>
      </c>
      <c r="B23154" s="35" t="s">
        <v>23173</v>
      </c>
      <c r="C23154" s="37">
        <v>737.0</v>
      </c>
      <c r="D23154" s="37">
        <v>0.0312075983717775</v>
      </c>
      <c r="E23154" s="37" t="s">
        <v>15</v>
      </c>
      <c r="F23154" s="37" t="s">
        <v>9</v>
      </c>
    </row>
    <row r="23155">
      <c r="A23155" s="36" t="str">
        <f t="shared" si="1"/>
        <v>Medium Population-Low Poverty</v>
      </c>
      <c r="B23155" s="35" t="s">
        <v>23174</v>
      </c>
      <c r="C23155" s="37">
        <v>1578.0</v>
      </c>
      <c r="D23155" s="37">
        <v>0.0538656527249683</v>
      </c>
      <c r="E23155" s="37" t="s">
        <v>15</v>
      </c>
      <c r="F23155" s="37" t="s">
        <v>9</v>
      </c>
    </row>
    <row r="23156">
      <c r="A23156" s="36" t="str">
        <f t="shared" si="1"/>
        <v>Low Population-Low Poverty</v>
      </c>
      <c r="B23156" s="35" t="s">
        <v>23175</v>
      </c>
      <c r="C23156" s="37">
        <v>338.0</v>
      </c>
      <c r="D23156" s="37">
        <v>0.0946745562130177</v>
      </c>
      <c r="E23156" s="37" t="s">
        <v>16</v>
      </c>
      <c r="F23156" s="37" t="s">
        <v>9</v>
      </c>
    </row>
    <row r="23157">
      <c r="A23157" s="36" t="str">
        <f t="shared" si="1"/>
        <v>Medium Population-Low Poverty</v>
      </c>
      <c r="B23157" s="35" t="s">
        <v>23176</v>
      </c>
      <c r="C23157" s="37">
        <v>699.0</v>
      </c>
      <c r="D23157" s="37">
        <v>0.0386266094420601</v>
      </c>
      <c r="E23157" s="37" t="s">
        <v>15</v>
      </c>
      <c r="F23157" s="37" t="s">
        <v>9</v>
      </c>
    </row>
    <row r="23158">
      <c r="A23158" s="36" t="str">
        <f t="shared" si="1"/>
        <v>Low Population-Middle Poverty</v>
      </c>
      <c r="B23158" s="35" t="s">
        <v>23177</v>
      </c>
      <c r="C23158" s="37">
        <v>182.0</v>
      </c>
      <c r="D23158" s="37">
        <v>0.241758241758242</v>
      </c>
      <c r="E23158" s="37" t="s">
        <v>16</v>
      </c>
      <c r="F23158" s="37" t="s">
        <v>10</v>
      </c>
    </row>
    <row r="23159">
      <c r="A23159" s="36" t="str">
        <f t="shared" si="1"/>
        <v>Medium Population-Low Poverty</v>
      </c>
      <c r="B23159" s="35" t="s">
        <v>23178</v>
      </c>
      <c r="C23159" s="37">
        <v>2645.0</v>
      </c>
      <c r="D23159" s="37">
        <v>0.0827977315689981</v>
      </c>
      <c r="E23159" s="37" t="s">
        <v>15</v>
      </c>
      <c r="F23159" s="37" t="s">
        <v>9</v>
      </c>
    </row>
    <row r="23160">
      <c r="A23160" s="36" t="str">
        <f t="shared" si="1"/>
        <v>Medium Population-Middle Poverty</v>
      </c>
      <c r="B23160" s="35" t="s">
        <v>23179</v>
      </c>
      <c r="C23160" s="37">
        <v>1278.0</v>
      </c>
      <c r="D23160" s="37">
        <v>0.115023474178404</v>
      </c>
      <c r="E23160" s="37" t="s">
        <v>15</v>
      </c>
      <c r="F23160" s="37" t="s">
        <v>10</v>
      </c>
    </row>
    <row r="23161">
      <c r="A23161" s="36" t="str">
        <f t="shared" si="1"/>
        <v>Medium Population-High Poverty</v>
      </c>
      <c r="B23161" s="35" t="s">
        <v>23180</v>
      </c>
      <c r="C23161" s="37">
        <v>1298.0</v>
      </c>
      <c r="D23161" s="37">
        <v>0.486902927580894</v>
      </c>
      <c r="E23161" s="37" t="s">
        <v>15</v>
      </c>
      <c r="F23161" s="37" t="s">
        <v>11</v>
      </c>
    </row>
    <row r="23162">
      <c r="A23162" s="36" t="str">
        <f t="shared" si="1"/>
        <v>Medium Population-Low Poverty</v>
      </c>
      <c r="B23162" s="35" t="s">
        <v>23181</v>
      </c>
      <c r="C23162" s="37">
        <v>631.0</v>
      </c>
      <c r="D23162" s="37">
        <v>0.0427892234548336</v>
      </c>
      <c r="E23162" s="37" t="s">
        <v>15</v>
      </c>
      <c r="F23162" s="37" t="s">
        <v>9</v>
      </c>
    </row>
    <row r="23163">
      <c r="A23163" s="36" t="str">
        <f t="shared" si="1"/>
        <v>Medium Population-Low Poverty</v>
      </c>
      <c r="B23163" s="35" t="s">
        <v>23182</v>
      </c>
      <c r="C23163" s="37">
        <v>1254.0</v>
      </c>
      <c r="D23163" s="37">
        <v>0.0964912280701754</v>
      </c>
      <c r="E23163" s="37" t="s">
        <v>15</v>
      </c>
      <c r="F23163" s="37" t="s">
        <v>9</v>
      </c>
    </row>
    <row r="23164">
      <c r="A23164" s="36" t="str">
        <f t="shared" si="1"/>
        <v>Low Population-Low Poverty</v>
      </c>
      <c r="B23164" s="35" t="s">
        <v>23183</v>
      </c>
      <c r="C23164" s="37">
        <v>86.0</v>
      </c>
      <c r="D23164" s="37">
        <v>0.0697674418604651</v>
      </c>
      <c r="E23164" s="37" t="s">
        <v>16</v>
      </c>
      <c r="F23164" s="37" t="s">
        <v>9</v>
      </c>
    </row>
    <row r="23165">
      <c r="A23165" s="36" t="str">
        <f t="shared" si="1"/>
        <v>Medium Population-Middle Poverty</v>
      </c>
      <c r="B23165" s="35" t="s">
        <v>23184</v>
      </c>
      <c r="C23165" s="37">
        <v>559.0</v>
      </c>
      <c r="D23165" s="37">
        <v>0.13953488372093</v>
      </c>
      <c r="E23165" s="37" t="s">
        <v>15</v>
      </c>
      <c r="F23165" s="37" t="s">
        <v>10</v>
      </c>
    </row>
    <row r="23166">
      <c r="A23166" s="36" t="str">
        <f t="shared" si="1"/>
        <v>Medium Population-Middle Poverty</v>
      </c>
      <c r="B23166" s="35" t="s">
        <v>23185</v>
      </c>
      <c r="C23166" s="37">
        <v>1802.0</v>
      </c>
      <c r="D23166" s="37">
        <v>0.139289678135405</v>
      </c>
      <c r="E23166" s="37" t="s">
        <v>15</v>
      </c>
      <c r="F23166" s="37" t="s">
        <v>10</v>
      </c>
    </row>
    <row r="23167">
      <c r="A23167" s="36" t="str">
        <f t="shared" si="1"/>
        <v>High Population-Low Poverty</v>
      </c>
      <c r="B23167" s="35" t="s">
        <v>23186</v>
      </c>
      <c r="C23167" s="37">
        <v>27351.0</v>
      </c>
      <c r="D23167" s="37">
        <v>0.0385360681510731</v>
      </c>
      <c r="E23167" s="37" t="s">
        <v>14</v>
      </c>
      <c r="F23167" s="37" t="s">
        <v>9</v>
      </c>
    </row>
    <row r="23168">
      <c r="A23168" s="36" t="str">
        <f t="shared" si="1"/>
        <v>Medium Population-Middle Poverty</v>
      </c>
      <c r="B23168" s="35" t="s">
        <v>23187</v>
      </c>
      <c r="C23168" s="37">
        <v>1705.0</v>
      </c>
      <c r="D23168" s="37">
        <v>0.111436950146628</v>
      </c>
      <c r="E23168" s="37" t="s">
        <v>15</v>
      </c>
      <c r="F23168" s="37" t="s">
        <v>10</v>
      </c>
    </row>
    <row r="23169">
      <c r="A23169" s="36" t="str">
        <f t="shared" si="1"/>
        <v>High Population-Low Poverty</v>
      </c>
      <c r="B23169" s="35" t="s">
        <v>23188</v>
      </c>
      <c r="C23169" s="37">
        <v>12365.0</v>
      </c>
      <c r="D23169" s="37">
        <v>0.0693085321471896</v>
      </c>
      <c r="E23169" s="37" t="s">
        <v>14</v>
      </c>
      <c r="F23169" s="37" t="s">
        <v>9</v>
      </c>
    </row>
    <row r="23170">
      <c r="A23170" s="36" t="str">
        <f t="shared" si="1"/>
        <v>Medium Population-Middle Poverty</v>
      </c>
      <c r="B23170" s="35" t="s">
        <v>23189</v>
      </c>
      <c r="C23170" s="37">
        <v>684.0</v>
      </c>
      <c r="D23170" s="37">
        <v>0.125730994152047</v>
      </c>
      <c r="E23170" s="37" t="s">
        <v>15</v>
      </c>
      <c r="F23170" s="37" t="s">
        <v>10</v>
      </c>
    </row>
    <row r="23171">
      <c r="A23171" s="36" t="str">
        <f t="shared" si="1"/>
        <v>Low Population-Middle Poverty</v>
      </c>
      <c r="B23171" s="35" t="s">
        <v>23190</v>
      </c>
      <c r="C23171" s="37">
        <v>308.0</v>
      </c>
      <c r="D23171" s="37">
        <v>0.168831168831169</v>
      </c>
      <c r="E23171" s="37" t="s">
        <v>16</v>
      </c>
      <c r="F23171" s="37" t="s">
        <v>10</v>
      </c>
    </row>
    <row r="23172">
      <c r="A23172" s="36" t="str">
        <f t="shared" si="1"/>
        <v>Medium Population-Middle Poverty</v>
      </c>
      <c r="B23172" s="35" t="s">
        <v>23191</v>
      </c>
      <c r="C23172" s="37">
        <v>1383.0</v>
      </c>
      <c r="D23172" s="37">
        <v>0.140274765003615</v>
      </c>
      <c r="E23172" s="37" t="s">
        <v>15</v>
      </c>
      <c r="F23172" s="37" t="s">
        <v>10</v>
      </c>
    </row>
    <row r="23173">
      <c r="A23173" s="36" t="str">
        <f t="shared" si="1"/>
        <v>Low Population-Middle Poverty</v>
      </c>
      <c r="B23173" s="35" t="s">
        <v>23192</v>
      </c>
      <c r="C23173" s="37">
        <v>266.0</v>
      </c>
      <c r="D23173" s="37">
        <v>0.109022556390977</v>
      </c>
      <c r="E23173" s="37" t="s">
        <v>16</v>
      </c>
      <c r="F23173" s="37" t="s">
        <v>10</v>
      </c>
    </row>
    <row r="23174">
      <c r="A23174" s="36" t="str">
        <f t="shared" si="1"/>
        <v>Medium Population-Low Poverty</v>
      </c>
      <c r="B23174" s="35" t="s">
        <v>23193</v>
      </c>
      <c r="C23174" s="37">
        <v>2922.0</v>
      </c>
      <c r="D23174" s="37">
        <v>0.0287474332648871</v>
      </c>
      <c r="E23174" s="37" t="s">
        <v>15</v>
      </c>
      <c r="F23174" s="37" t="s">
        <v>9</v>
      </c>
    </row>
    <row r="23175">
      <c r="A23175" s="36" t="str">
        <f t="shared" si="1"/>
        <v>Medium Population-Middle Poverty</v>
      </c>
      <c r="B23175" s="35" t="s">
        <v>23194</v>
      </c>
      <c r="C23175" s="37">
        <v>2364.0</v>
      </c>
      <c r="D23175" s="37">
        <v>0.117174280879865</v>
      </c>
      <c r="E23175" s="37" t="s">
        <v>15</v>
      </c>
      <c r="F23175" s="37" t="s">
        <v>10</v>
      </c>
    </row>
    <row r="23176">
      <c r="A23176" s="36" t="str">
        <f t="shared" si="1"/>
        <v>Low Population-Low Poverty</v>
      </c>
      <c r="B23176" s="35" t="s">
        <v>23195</v>
      </c>
      <c r="C23176" s="37">
        <v>292.0</v>
      </c>
      <c r="D23176" s="37">
        <v>0.0650684931506849</v>
      </c>
      <c r="E23176" s="37" t="s">
        <v>16</v>
      </c>
      <c r="F23176" s="37" t="s">
        <v>9</v>
      </c>
    </row>
    <row r="23177">
      <c r="A23177" s="36" t="str">
        <f t="shared" si="1"/>
        <v>Low Population-Middle Poverty</v>
      </c>
      <c r="B23177" s="35" t="s">
        <v>23196</v>
      </c>
      <c r="C23177" s="37">
        <v>255.0</v>
      </c>
      <c r="D23177" s="37">
        <v>0.152941176470588</v>
      </c>
      <c r="E23177" s="37" t="s">
        <v>16</v>
      </c>
      <c r="F23177" s="37" t="s">
        <v>10</v>
      </c>
    </row>
    <row r="23178">
      <c r="A23178" s="36" t="str">
        <f t="shared" si="1"/>
        <v>Medium Population-Middle Poverty</v>
      </c>
      <c r="B23178" s="35" t="s">
        <v>23197</v>
      </c>
      <c r="C23178" s="37">
        <v>3345.0</v>
      </c>
      <c r="D23178" s="37">
        <v>0.142301943198804</v>
      </c>
      <c r="E23178" s="37" t="s">
        <v>15</v>
      </c>
      <c r="F23178" s="37" t="s">
        <v>10</v>
      </c>
    </row>
    <row r="23179">
      <c r="A23179" s="36" t="str">
        <f t="shared" si="1"/>
        <v>Medium Population-Low Poverty</v>
      </c>
      <c r="B23179" s="35" t="s">
        <v>23198</v>
      </c>
      <c r="C23179" s="37">
        <v>1438.0</v>
      </c>
      <c r="D23179" s="37">
        <v>0.0598052851182197</v>
      </c>
      <c r="E23179" s="37" t="s">
        <v>15</v>
      </c>
      <c r="F23179" s="37" t="s">
        <v>9</v>
      </c>
    </row>
    <row r="23180">
      <c r="A23180" s="36" t="str">
        <f t="shared" si="1"/>
        <v>Medium Population-Middle Poverty</v>
      </c>
      <c r="B23180" s="35" t="s">
        <v>23199</v>
      </c>
      <c r="C23180" s="37">
        <v>5326.0</v>
      </c>
      <c r="D23180" s="37">
        <v>0.10495681562148</v>
      </c>
      <c r="E23180" s="37" t="s">
        <v>15</v>
      </c>
      <c r="F23180" s="37" t="s">
        <v>10</v>
      </c>
    </row>
    <row r="23181">
      <c r="A23181" s="36" t="str">
        <f t="shared" si="1"/>
        <v>Medium Population-Middle Poverty</v>
      </c>
      <c r="B23181" s="35" t="s">
        <v>23200</v>
      </c>
      <c r="C23181" s="37">
        <v>1239.0</v>
      </c>
      <c r="D23181" s="37">
        <v>0.326876513317191</v>
      </c>
      <c r="E23181" s="37" t="s">
        <v>15</v>
      </c>
      <c r="F23181" s="37" t="s">
        <v>10</v>
      </c>
    </row>
    <row r="23182">
      <c r="A23182" s="36" t="str">
        <f t="shared" si="1"/>
        <v>Low Population-Low Poverty</v>
      </c>
      <c r="B23182" s="35" t="s">
        <v>23201</v>
      </c>
      <c r="C23182" s="37">
        <v>78.0</v>
      </c>
      <c r="D23182" s="37">
        <v>0.0384615384615385</v>
      </c>
      <c r="E23182" s="37" t="s">
        <v>16</v>
      </c>
      <c r="F23182" s="37" t="s">
        <v>9</v>
      </c>
    </row>
    <row r="23183">
      <c r="A23183" s="36" t="str">
        <f t="shared" si="1"/>
        <v>Medium Population-Low Poverty</v>
      </c>
      <c r="B23183" s="35" t="s">
        <v>23202</v>
      </c>
      <c r="C23183" s="37">
        <v>2832.0</v>
      </c>
      <c r="D23183" s="37">
        <v>0.0564971751412429</v>
      </c>
      <c r="E23183" s="37" t="s">
        <v>15</v>
      </c>
      <c r="F23183" s="37" t="s">
        <v>9</v>
      </c>
    </row>
    <row r="23184">
      <c r="A23184" s="36" t="str">
        <f t="shared" si="1"/>
        <v>Medium Population-Middle Poverty</v>
      </c>
      <c r="B23184" s="35" t="s">
        <v>23203</v>
      </c>
      <c r="C23184" s="37">
        <v>585.0</v>
      </c>
      <c r="D23184" s="37">
        <v>0.160683760683761</v>
      </c>
      <c r="E23184" s="37" t="s">
        <v>15</v>
      </c>
      <c r="F23184" s="37" t="s">
        <v>10</v>
      </c>
    </row>
    <row r="23185">
      <c r="A23185" s="36" t="str">
        <f t="shared" si="1"/>
        <v>Medium Population-Middle Poverty</v>
      </c>
      <c r="B23185" s="35" t="s">
        <v>23204</v>
      </c>
      <c r="C23185" s="37">
        <v>2149.0</v>
      </c>
      <c r="D23185" s="37">
        <v>0.325267566309912</v>
      </c>
      <c r="E23185" s="37" t="s">
        <v>15</v>
      </c>
      <c r="F23185" s="37" t="s">
        <v>10</v>
      </c>
    </row>
    <row r="23186">
      <c r="A23186" s="36" t="str">
        <f t="shared" si="1"/>
        <v>Low Population-Middle Poverty</v>
      </c>
      <c r="B23186" s="35" t="s">
        <v>23205</v>
      </c>
      <c r="C23186" s="37">
        <v>69.0</v>
      </c>
      <c r="D23186" s="37">
        <v>0.231884057971014</v>
      </c>
      <c r="E23186" s="37" t="s">
        <v>16</v>
      </c>
      <c r="F23186" s="37" t="s">
        <v>10</v>
      </c>
    </row>
    <row r="23187">
      <c r="A23187" s="36" t="str">
        <f t="shared" si="1"/>
        <v>Medium Population-Low Poverty</v>
      </c>
      <c r="B23187" s="35" t="s">
        <v>23206</v>
      </c>
      <c r="C23187" s="37">
        <v>1751.0</v>
      </c>
      <c r="D23187" s="37">
        <v>0.0571102227298686</v>
      </c>
      <c r="E23187" s="37" t="s">
        <v>15</v>
      </c>
      <c r="F23187" s="37" t="s">
        <v>9</v>
      </c>
    </row>
    <row r="23188">
      <c r="A23188" s="36" t="str">
        <f t="shared" si="1"/>
        <v>Medium Population-Middle Poverty</v>
      </c>
      <c r="B23188" s="35" t="s">
        <v>23207</v>
      </c>
      <c r="C23188" s="37">
        <v>5688.0</v>
      </c>
      <c r="D23188" s="37">
        <v>0.20042194092827</v>
      </c>
      <c r="E23188" s="37" t="s">
        <v>15</v>
      </c>
      <c r="F23188" s="37" t="s">
        <v>10</v>
      </c>
    </row>
    <row r="23189">
      <c r="A23189" s="36" t="str">
        <f t="shared" si="1"/>
        <v>High Population-Middle Poverty</v>
      </c>
      <c r="B23189" s="35" t="s">
        <v>23208</v>
      </c>
      <c r="C23189" s="37">
        <v>36101.0</v>
      </c>
      <c r="D23189" s="37">
        <v>0.213733691587491</v>
      </c>
      <c r="E23189" s="37" t="s">
        <v>14</v>
      </c>
      <c r="F23189" s="37" t="s">
        <v>10</v>
      </c>
    </row>
    <row r="23190">
      <c r="A23190" s="36" t="str">
        <f t="shared" si="1"/>
        <v>High Population-Middle Poverty</v>
      </c>
      <c r="B23190" s="35" t="s">
        <v>23209</v>
      </c>
      <c r="C23190" s="37">
        <v>22554.0</v>
      </c>
      <c r="D23190" s="37">
        <v>0.245144985368449</v>
      </c>
      <c r="E23190" s="37" t="s">
        <v>14</v>
      </c>
      <c r="F23190" s="37" t="s">
        <v>10</v>
      </c>
    </row>
    <row r="23191">
      <c r="A23191" s="36" t="str">
        <f t="shared" si="1"/>
        <v>High Population-Middle Poverty</v>
      </c>
      <c r="B23191" s="35" t="s">
        <v>23210</v>
      </c>
      <c r="C23191" s="37">
        <v>19417.0</v>
      </c>
      <c r="D23191" s="37">
        <v>0.10768913838389</v>
      </c>
      <c r="E23191" s="37" t="s">
        <v>14</v>
      </c>
      <c r="F23191" s="37" t="s">
        <v>10</v>
      </c>
    </row>
    <row r="23192">
      <c r="A23192" s="36" t="str">
        <f t="shared" si="1"/>
        <v>High Population-Middle Poverty</v>
      </c>
      <c r="B23192" s="35" t="s">
        <v>23211</v>
      </c>
      <c r="C23192" s="37">
        <v>31187.0</v>
      </c>
      <c r="D23192" s="37">
        <v>0.235963702824895</v>
      </c>
      <c r="E23192" s="37" t="s">
        <v>14</v>
      </c>
      <c r="F23192" s="37" t="s">
        <v>10</v>
      </c>
    </row>
    <row r="23193">
      <c r="A23193" s="36" t="str">
        <f t="shared" si="1"/>
        <v>High Population-Middle Poverty</v>
      </c>
      <c r="B23193" s="35" t="s">
        <v>23212</v>
      </c>
      <c r="C23193" s="37">
        <v>14927.0</v>
      </c>
      <c r="D23193" s="37">
        <v>0.258993769679105</v>
      </c>
      <c r="E23193" s="37" t="s">
        <v>14</v>
      </c>
      <c r="F23193" s="37" t="s">
        <v>10</v>
      </c>
    </row>
    <row r="23194">
      <c r="A23194" s="36" t="str">
        <f t="shared" si="1"/>
        <v>Medium Population-High Poverty</v>
      </c>
      <c r="B23194" s="35" t="s">
        <v>23213</v>
      </c>
      <c r="C23194" s="37">
        <v>8048.0</v>
      </c>
      <c r="D23194" s="37">
        <v>0.334741550695825</v>
      </c>
      <c r="E23194" s="37" t="s">
        <v>15</v>
      </c>
      <c r="F23194" s="37" t="s">
        <v>11</v>
      </c>
    </row>
    <row r="23195">
      <c r="A23195" s="36" t="str">
        <f t="shared" si="1"/>
        <v>High Population-High Poverty</v>
      </c>
      <c r="B23195" s="35" t="s">
        <v>23214</v>
      </c>
      <c r="C23195" s="37">
        <v>21308.0</v>
      </c>
      <c r="D23195" s="37">
        <v>0.363900882297729</v>
      </c>
      <c r="E23195" s="37" t="s">
        <v>14</v>
      </c>
      <c r="F23195" s="37" t="s">
        <v>11</v>
      </c>
    </row>
    <row r="23196">
      <c r="A23196" s="36" t="str">
        <f t="shared" si="1"/>
        <v>High Population-Middle Poverty</v>
      </c>
      <c r="B23196" s="35" t="s">
        <v>23215</v>
      </c>
      <c r="C23196" s="37">
        <v>11332.0</v>
      </c>
      <c r="D23196" s="37">
        <v>0.183198023296858</v>
      </c>
      <c r="E23196" s="37" t="s">
        <v>14</v>
      </c>
      <c r="F23196" s="37" t="s">
        <v>10</v>
      </c>
    </row>
    <row r="23197">
      <c r="A23197" s="36" t="str">
        <f t="shared" si="1"/>
        <v>Medium Population-Low Poverty</v>
      </c>
      <c r="B23197" s="35" t="s">
        <v>23216</v>
      </c>
      <c r="C23197" s="37">
        <v>631.0</v>
      </c>
      <c r="D23197" s="37">
        <v>0.0744849445324881</v>
      </c>
      <c r="E23197" s="37" t="s">
        <v>15</v>
      </c>
      <c r="F23197" s="37" t="s">
        <v>9</v>
      </c>
    </row>
    <row r="23198">
      <c r="A23198" s="36" t="str">
        <f t="shared" si="1"/>
        <v>High Population-Low Poverty</v>
      </c>
      <c r="B23198" s="35" t="s">
        <v>23217</v>
      </c>
      <c r="C23198" s="37">
        <v>17470.0</v>
      </c>
      <c r="D23198" s="37">
        <v>0.0858614768174013</v>
      </c>
      <c r="E23198" s="37" t="s">
        <v>14</v>
      </c>
      <c r="F23198" s="37" t="s">
        <v>9</v>
      </c>
    </row>
    <row r="23199">
      <c r="A23199" s="36" t="str">
        <f t="shared" si="1"/>
        <v>High Population-Low Poverty</v>
      </c>
      <c r="B23199" s="35" t="s">
        <v>23218</v>
      </c>
      <c r="C23199" s="37">
        <v>30302.0</v>
      </c>
      <c r="D23199" s="37">
        <v>0.0455745495346842</v>
      </c>
      <c r="E23199" s="37" t="s">
        <v>14</v>
      </c>
      <c r="F23199" s="37" t="s">
        <v>9</v>
      </c>
    </row>
    <row r="23200">
      <c r="A23200" s="36" t="str">
        <f t="shared" si="1"/>
        <v>Medium Population-Middle Poverty</v>
      </c>
      <c r="B23200" s="35" t="s">
        <v>23219</v>
      </c>
      <c r="C23200" s="37">
        <v>8528.0</v>
      </c>
      <c r="D23200" s="37">
        <v>0.135201688555347</v>
      </c>
      <c r="E23200" s="37" t="s">
        <v>15</v>
      </c>
      <c r="F23200" s="37" t="s">
        <v>10</v>
      </c>
    </row>
    <row r="23201">
      <c r="A23201" s="36" t="str">
        <f t="shared" si="1"/>
        <v>High Population-Low Poverty</v>
      </c>
      <c r="B23201" s="35" t="s">
        <v>23220</v>
      </c>
      <c r="C23201" s="37">
        <v>10088.0</v>
      </c>
      <c r="D23201" s="37">
        <v>0.0408406026962728</v>
      </c>
      <c r="E23201" s="37" t="s">
        <v>14</v>
      </c>
      <c r="F23201" s="37" t="s">
        <v>9</v>
      </c>
    </row>
    <row r="23202">
      <c r="A23202" s="36" t="str">
        <f t="shared" si="1"/>
        <v>High Population-Low Poverty</v>
      </c>
      <c r="B23202" s="35" t="s">
        <v>23221</v>
      </c>
      <c r="C23202" s="37">
        <v>11835.0</v>
      </c>
      <c r="D23202" s="37">
        <v>0.0966624419095902</v>
      </c>
      <c r="E23202" s="37" t="s">
        <v>14</v>
      </c>
      <c r="F23202" s="37" t="s">
        <v>9</v>
      </c>
    </row>
    <row r="23203">
      <c r="A23203" s="36" t="str">
        <f t="shared" si="1"/>
        <v>High Population-Low Poverty</v>
      </c>
      <c r="B23203" s="35" t="s">
        <v>23222</v>
      </c>
      <c r="C23203" s="37">
        <v>31707.0</v>
      </c>
      <c r="D23203" s="37">
        <v>0.0406219446809853</v>
      </c>
      <c r="E23203" s="37" t="s">
        <v>14</v>
      </c>
      <c r="F23203" s="37" t="s">
        <v>9</v>
      </c>
    </row>
    <row r="23204">
      <c r="A23204" s="36" t="str">
        <f t="shared" si="1"/>
        <v>High Population-Middle Poverty</v>
      </c>
      <c r="B23204" s="35" t="s">
        <v>23223</v>
      </c>
      <c r="C23204" s="37">
        <v>15590.0</v>
      </c>
      <c r="D23204" s="37">
        <v>0.103912764592688</v>
      </c>
      <c r="E23204" s="37" t="s">
        <v>14</v>
      </c>
      <c r="F23204" s="37" t="s">
        <v>10</v>
      </c>
    </row>
    <row r="23205">
      <c r="A23205" s="36" t="str">
        <f t="shared" si="1"/>
        <v>High Population-Low Poverty</v>
      </c>
      <c r="B23205" s="35" t="s">
        <v>23224</v>
      </c>
      <c r="C23205" s="37">
        <v>22425.0</v>
      </c>
      <c r="D23205" s="37">
        <v>0.095340022296544</v>
      </c>
      <c r="E23205" s="37" t="s">
        <v>14</v>
      </c>
      <c r="F23205" s="37" t="s">
        <v>9</v>
      </c>
    </row>
    <row r="23206">
      <c r="A23206" s="36" t="str">
        <f t="shared" si="1"/>
        <v>High Population-Low Poverty</v>
      </c>
      <c r="B23206" s="35" t="s">
        <v>23225</v>
      </c>
      <c r="C23206" s="37">
        <v>19086.0</v>
      </c>
      <c r="D23206" s="37">
        <v>0.0496699151210311</v>
      </c>
      <c r="E23206" s="37" t="s">
        <v>14</v>
      </c>
      <c r="F23206" s="37" t="s">
        <v>9</v>
      </c>
    </row>
    <row r="23207">
      <c r="A23207" s="36" t="str">
        <f t="shared" si="1"/>
        <v>High Population-Low Poverty</v>
      </c>
      <c r="B23207" s="35" t="s">
        <v>23226</v>
      </c>
      <c r="C23207" s="37">
        <v>21252.0</v>
      </c>
      <c r="D23207" s="37">
        <v>0.028609072087333</v>
      </c>
      <c r="E23207" s="37" t="s">
        <v>14</v>
      </c>
      <c r="F23207" s="37" t="s">
        <v>9</v>
      </c>
    </row>
    <row r="23208">
      <c r="A23208" s="36" t="str">
        <f t="shared" si="1"/>
        <v>High Population-Middle Poverty</v>
      </c>
      <c r="B23208" s="35" t="s">
        <v>23227</v>
      </c>
      <c r="C23208" s="37">
        <v>13192.0</v>
      </c>
      <c r="D23208" s="37">
        <v>0.307610673135233</v>
      </c>
      <c r="E23208" s="37" t="s">
        <v>14</v>
      </c>
      <c r="F23208" s="37" t="s">
        <v>10</v>
      </c>
    </row>
    <row r="23209">
      <c r="A23209" s="36" t="str">
        <f t="shared" si="1"/>
        <v>High Population-Middle Poverty</v>
      </c>
      <c r="B23209" s="35" t="s">
        <v>23228</v>
      </c>
      <c r="C23209" s="37">
        <v>13684.0</v>
      </c>
      <c r="D23209" s="37">
        <v>0.135998246126863</v>
      </c>
      <c r="E23209" s="37" t="s">
        <v>14</v>
      </c>
      <c r="F23209" s="37" t="s">
        <v>10</v>
      </c>
    </row>
    <row r="23210">
      <c r="A23210" s="36" t="str">
        <f t="shared" si="1"/>
        <v>High Population-Low Poverty</v>
      </c>
      <c r="B23210" s="35" t="s">
        <v>23229</v>
      </c>
      <c r="C23210" s="37">
        <v>10817.0</v>
      </c>
      <c r="D23210" s="37">
        <v>0.0129425903670149</v>
      </c>
      <c r="E23210" s="37" t="s">
        <v>14</v>
      </c>
      <c r="F23210" s="37" t="s">
        <v>9</v>
      </c>
    </row>
    <row r="23211">
      <c r="A23211" s="36" t="str">
        <f t="shared" si="1"/>
        <v>High Population-Middle Poverty</v>
      </c>
      <c r="B23211" s="35" t="s">
        <v>23230</v>
      </c>
      <c r="C23211" s="37">
        <v>28943.0</v>
      </c>
      <c r="D23211" s="37">
        <v>0.12742286563245</v>
      </c>
      <c r="E23211" s="37" t="s">
        <v>14</v>
      </c>
      <c r="F23211" s="37" t="s">
        <v>10</v>
      </c>
    </row>
    <row r="23212">
      <c r="A23212" s="36" t="str">
        <f t="shared" si="1"/>
        <v>High Population-Low Poverty</v>
      </c>
      <c r="B23212" s="35" t="s">
        <v>23231</v>
      </c>
      <c r="C23212" s="37">
        <v>29009.0</v>
      </c>
      <c r="D23212" s="37">
        <v>0.0288186424902616</v>
      </c>
      <c r="E23212" s="37" t="s">
        <v>14</v>
      </c>
      <c r="F23212" s="37" t="s">
        <v>9</v>
      </c>
    </row>
    <row r="23213">
      <c r="A23213" s="36" t="str">
        <f t="shared" si="1"/>
        <v>High Population-Low Poverty</v>
      </c>
      <c r="B23213" s="35" t="s">
        <v>23232</v>
      </c>
      <c r="C23213" s="37">
        <v>17788.0</v>
      </c>
      <c r="D23213" s="37">
        <v>0.0222621992354396</v>
      </c>
      <c r="E23213" s="37" t="s">
        <v>14</v>
      </c>
      <c r="F23213" s="37" t="s">
        <v>9</v>
      </c>
    </row>
    <row r="23214">
      <c r="A23214" s="36" t="str">
        <f t="shared" si="1"/>
        <v>High Population-Low Poverty</v>
      </c>
      <c r="B23214" s="35" t="s">
        <v>23233</v>
      </c>
      <c r="C23214" s="37">
        <v>25690.0</v>
      </c>
      <c r="D23214" s="37">
        <v>0.0504476449980537</v>
      </c>
      <c r="E23214" s="37" t="s">
        <v>14</v>
      </c>
      <c r="F23214" s="37" t="s">
        <v>9</v>
      </c>
    </row>
    <row r="23215">
      <c r="A23215" s="36" t="str">
        <f t="shared" si="1"/>
        <v>High Population-Low Poverty</v>
      </c>
      <c r="B23215" s="35" t="s">
        <v>23234</v>
      </c>
      <c r="C23215" s="37">
        <v>12401.0</v>
      </c>
      <c r="D23215" s="37">
        <v>0.0666075316506733</v>
      </c>
      <c r="E23215" s="37" t="s">
        <v>14</v>
      </c>
      <c r="F23215" s="37" t="s">
        <v>9</v>
      </c>
    </row>
    <row r="23216">
      <c r="A23216" s="36" t="str">
        <f t="shared" si="1"/>
        <v>Medium Population-Low Poverty</v>
      </c>
      <c r="B23216" s="35" t="s">
        <v>23235</v>
      </c>
      <c r="C23216" s="37">
        <v>3968.0</v>
      </c>
      <c r="D23216" s="37">
        <v>0.0945060483870968</v>
      </c>
      <c r="E23216" s="37" t="s">
        <v>15</v>
      </c>
      <c r="F23216" s="37" t="s">
        <v>9</v>
      </c>
    </row>
    <row r="23217">
      <c r="A23217" s="36" t="str">
        <f t="shared" si="1"/>
        <v>High Population-Low Poverty</v>
      </c>
      <c r="B23217" s="35" t="s">
        <v>23236</v>
      </c>
      <c r="C23217" s="37">
        <v>23633.0</v>
      </c>
      <c r="D23217" s="37">
        <v>0.0481530063893708</v>
      </c>
      <c r="E23217" s="37" t="s">
        <v>14</v>
      </c>
      <c r="F23217" s="37" t="s">
        <v>9</v>
      </c>
    </row>
    <row r="23218">
      <c r="A23218" s="36" t="str">
        <f t="shared" si="1"/>
        <v>High Population-Middle Poverty</v>
      </c>
      <c r="B23218" s="35" t="s">
        <v>23237</v>
      </c>
      <c r="C23218" s="37">
        <v>11100.0</v>
      </c>
      <c r="D23218" s="37">
        <v>0.126936936936937</v>
      </c>
      <c r="E23218" s="37" t="s">
        <v>14</v>
      </c>
      <c r="F23218" s="37" t="s">
        <v>10</v>
      </c>
    </row>
    <row r="23219">
      <c r="A23219" s="36" t="str">
        <f t="shared" si="1"/>
        <v>Medium Population-Low Poverty</v>
      </c>
      <c r="B23219" s="35" t="s">
        <v>23238</v>
      </c>
      <c r="C23219" s="37">
        <v>6074.0</v>
      </c>
      <c r="D23219" s="37">
        <v>0.0663483701020744</v>
      </c>
      <c r="E23219" s="37" t="s">
        <v>15</v>
      </c>
      <c r="F23219" s="37" t="s">
        <v>9</v>
      </c>
    </row>
    <row r="23220">
      <c r="A23220" s="36" t="str">
        <f t="shared" si="1"/>
        <v>High Population-Low Poverty</v>
      </c>
      <c r="B23220" s="35" t="s">
        <v>23239</v>
      </c>
      <c r="C23220" s="37">
        <v>23009.0</v>
      </c>
      <c r="D23220" s="37">
        <v>0.05919422834543</v>
      </c>
      <c r="E23220" s="37" t="s">
        <v>14</v>
      </c>
      <c r="F23220" s="37" t="s">
        <v>9</v>
      </c>
    </row>
    <row r="23221">
      <c r="A23221" s="36" t="str">
        <f t="shared" si="1"/>
        <v>Medium Population-Low Poverty</v>
      </c>
      <c r="B23221" s="35" t="s">
        <v>23240</v>
      </c>
      <c r="C23221" s="37">
        <v>6387.0</v>
      </c>
      <c r="D23221" s="37">
        <v>0.0668545483012369</v>
      </c>
      <c r="E23221" s="37" t="s">
        <v>15</v>
      </c>
      <c r="F23221" s="37" t="s">
        <v>9</v>
      </c>
    </row>
    <row r="23222">
      <c r="A23222" s="36" t="str">
        <f t="shared" si="1"/>
        <v>High Population-Low Poverty</v>
      </c>
      <c r="B23222" s="35" t="s">
        <v>23241</v>
      </c>
      <c r="C23222" s="37">
        <v>29038.0</v>
      </c>
      <c r="D23222" s="37">
        <v>0.0745230387767753</v>
      </c>
      <c r="E23222" s="37" t="s">
        <v>14</v>
      </c>
      <c r="F23222" s="37" t="s">
        <v>9</v>
      </c>
    </row>
    <row r="23223">
      <c r="A23223" s="36" t="str">
        <f t="shared" si="1"/>
        <v>Medium Population-Low Poverty</v>
      </c>
      <c r="B23223" s="35" t="s">
        <v>23242</v>
      </c>
      <c r="C23223" s="37">
        <v>1366.0</v>
      </c>
      <c r="D23223" s="37">
        <v>0.08199121522694</v>
      </c>
      <c r="E23223" s="37" t="s">
        <v>15</v>
      </c>
      <c r="F23223" s="37" t="s">
        <v>9</v>
      </c>
    </row>
    <row r="23224">
      <c r="A23224" s="36" t="str">
        <f t="shared" si="1"/>
        <v>Low Population-Low Poverty</v>
      </c>
      <c r="B23224" s="35" t="s">
        <v>23243</v>
      </c>
      <c r="C23224" s="37">
        <v>286.0</v>
      </c>
      <c r="D23224" s="37">
        <v>0.0594405594405594</v>
      </c>
      <c r="E23224" s="37" t="s">
        <v>16</v>
      </c>
      <c r="F23224" s="37" t="s">
        <v>9</v>
      </c>
    </row>
    <row r="23225">
      <c r="A23225" s="36" t="str">
        <f t="shared" si="1"/>
        <v>Low Population-Low Poverty</v>
      </c>
      <c r="B23225" s="35" t="s">
        <v>23244</v>
      </c>
      <c r="C23225" s="37">
        <v>354.0</v>
      </c>
      <c r="D23225" s="37">
        <v>0.0451977401129944</v>
      </c>
      <c r="E23225" s="37" t="s">
        <v>16</v>
      </c>
      <c r="F23225" s="37" t="s">
        <v>9</v>
      </c>
    </row>
    <row r="23226">
      <c r="A23226" s="36" t="str">
        <f t="shared" si="1"/>
        <v>Medium Population-Middle Poverty</v>
      </c>
      <c r="B23226" s="35" t="s">
        <v>23245</v>
      </c>
      <c r="C23226" s="37">
        <v>3978.0</v>
      </c>
      <c r="D23226" s="37">
        <v>0.117898441427853</v>
      </c>
      <c r="E23226" s="37" t="s">
        <v>15</v>
      </c>
      <c r="F23226" s="37" t="s">
        <v>10</v>
      </c>
    </row>
    <row r="23227">
      <c r="A23227" s="36" t="str">
        <f t="shared" si="1"/>
        <v>Medium Population-Low Poverty</v>
      </c>
      <c r="B23227" s="35" t="s">
        <v>23246</v>
      </c>
      <c r="C23227" s="37">
        <v>509.0</v>
      </c>
      <c r="D23227" s="37">
        <v>0.068762278978389</v>
      </c>
      <c r="E23227" s="37" t="s">
        <v>15</v>
      </c>
      <c r="F23227" s="37" t="s">
        <v>9</v>
      </c>
    </row>
    <row r="23228">
      <c r="A23228" s="36" t="str">
        <f t="shared" si="1"/>
        <v>Low Population-Middle Poverty</v>
      </c>
      <c r="B23228" s="35" t="s">
        <v>23247</v>
      </c>
      <c r="C23228" s="37">
        <v>110.0</v>
      </c>
      <c r="D23228" s="37">
        <v>0.190909090909091</v>
      </c>
      <c r="E23228" s="37" t="s">
        <v>16</v>
      </c>
      <c r="F23228" s="37" t="s">
        <v>10</v>
      </c>
    </row>
    <row r="23229">
      <c r="A23229" s="36" t="str">
        <f t="shared" si="1"/>
        <v>High Population-Middle Poverty</v>
      </c>
      <c r="B23229" s="35" t="s">
        <v>23248</v>
      </c>
      <c r="C23229" s="37">
        <v>13425.0</v>
      </c>
      <c r="D23229" s="37">
        <v>0.111731843575419</v>
      </c>
      <c r="E23229" s="37" t="s">
        <v>14</v>
      </c>
      <c r="F23229" s="37" t="s">
        <v>10</v>
      </c>
    </row>
    <row r="23230">
      <c r="A23230" s="36" t="str">
        <f t="shared" si="1"/>
        <v>Medium Population-Low Poverty</v>
      </c>
      <c r="B23230" s="35" t="s">
        <v>23249</v>
      </c>
      <c r="C23230" s="37">
        <v>591.0</v>
      </c>
      <c r="D23230" s="37">
        <v>0.0439932318104907</v>
      </c>
      <c r="E23230" s="37" t="s">
        <v>15</v>
      </c>
      <c r="F23230" s="37" t="s">
        <v>9</v>
      </c>
    </row>
    <row r="23231">
      <c r="A23231" s="36" t="str">
        <f t="shared" si="1"/>
        <v>Medium Population-Middle Poverty</v>
      </c>
      <c r="B23231" s="35" t="s">
        <v>23250</v>
      </c>
      <c r="C23231" s="37">
        <v>547.0</v>
      </c>
      <c r="D23231" s="37">
        <v>0.314442413162706</v>
      </c>
      <c r="E23231" s="37" t="s">
        <v>15</v>
      </c>
      <c r="F23231" s="37" t="s">
        <v>10</v>
      </c>
    </row>
    <row r="23232">
      <c r="A23232" s="36" t="str">
        <f t="shared" si="1"/>
        <v>Low Population-Low Poverty</v>
      </c>
      <c r="B23232" s="35" t="s">
        <v>23251</v>
      </c>
      <c r="C23232" s="37">
        <v>85.0</v>
      </c>
      <c r="D23232" s="37">
        <v>0.0823529411764706</v>
      </c>
      <c r="E23232" s="37" t="s">
        <v>16</v>
      </c>
      <c r="F23232" s="37" t="s">
        <v>9</v>
      </c>
    </row>
    <row r="23233">
      <c r="A23233" s="36" t="str">
        <f t="shared" si="1"/>
        <v>Medium Population-Low Poverty</v>
      </c>
      <c r="B23233" s="35" t="s">
        <v>23252</v>
      </c>
      <c r="C23233" s="37">
        <v>500.0</v>
      </c>
      <c r="D23233" s="37">
        <v>0.086</v>
      </c>
      <c r="E23233" s="37" t="s">
        <v>15</v>
      </c>
      <c r="F23233" s="37" t="s">
        <v>9</v>
      </c>
    </row>
    <row r="23234">
      <c r="A23234" s="36" t="str">
        <f t="shared" si="1"/>
        <v>Medium Population-Low Poverty</v>
      </c>
      <c r="B23234" s="35" t="s">
        <v>23253</v>
      </c>
      <c r="C23234" s="37">
        <v>1877.0</v>
      </c>
      <c r="D23234" s="37">
        <v>0.0181140117208311</v>
      </c>
      <c r="E23234" s="37" t="s">
        <v>15</v>
      </c>
      <c r="F23234" s="37" t="s">
        <v>9</v>
      </c>
    </row>
    <row r="23235">
      <c r="A23235" s="36" t="str">
        <f t="shared" si="1"/>
        <v>Low Population-Middle Poverty</v>
      </c>
      <c r="B23235" s="35" t="s">
        <v>23254</v>
      </c>
      <c r="C23235" s="37">
        <v>425.0</v>
      </c>
      <c r="D23235" s="37">
        <v>0.143529411764706</v>
      </c>
      <c r="E23235" s="37" t="s">
        <v>16</v>
      </c>
      <c r="F23235" s="37" t="s">
        <v>10</v>
      </c>
    </row>
    <row r="23236">
      <c r="A23236" s="36" t="str">
        <f t="shared" si="1"/>
        <v>Medium Population-Low Poverty</v>
      </c>
      <c r="B23236" s="35" t="s">
        <v>23255</v>
      </c>
      <c r="C23236" s="37">
        <v>573.0</v>
      </c>
      <c r="D23236" s="37">
        <v>0.0366492146596859</v>
      </c>
      <c r="E23236" s="37" t="s">
        <v>15</v>
      </c>
      <c r="F23236" s="37" t="s">
        <v>9</v>
      </c>
    </row>
    <row r="23237">
      <c r="A23237" s="36" t="str">
        <f t="shared" si="1"/>
        <v>Low Population-Low Poverty</v>
      </c>
      <c r="B23237" s="35" t="s">
        <v>23256</v>
      </c>
      <c r="C23237" s="37">
        <v>356.0</v>
      </c>
      <c r="D23237" s="37">
        <v>0.0730337078651685</v>
      </c>
      <c r="E23237" s="37" t="s">
        <v>16</v>
      </c>
      <c r="F23237" s="37" t="s">
        <v>9</v>
      </c>
    </row>
    <row r="23238">
      <c r="A23238" s="36" t="str">
        <f t="shared" si="1"/>
        <v>Low Population-Low Poverty</v>
      </c>
      <c r="B23238" s="35" t="s">
        <v>23257</v>
      </c>
      <c r="C23238" s="37">
        <v>332.0</v>
      </c>
      <c r="D23238" s="37">
        <v>0.0301204819277108</v>
      </c>
      <c r="E23238" s="37" t="s">
        <v>16</v>
      </c>
      <c r="F23238" s="37" t="s">
        <v>9</v>
      </c>
    </row>
    <row r="23239">
      <c r="A23239" s="36" t="str">
        <f t="shared" si="1"/>
        <v>Low Population-Low Poverty</v>
      </c>
      <c r="B23239" s="35" t="s">
        <v>23258</v>
      </c>
      <c r="C23239" s="37">
        <v>480.0</v>
      </c>
      <c r="D23239" s="37">
        <v>0.0833333333333333</v>
      </c>
      <c r="E23239" s="37" t="s">
        <v>16</v>
      </c>
      <c r="F23239" s="37" t="s">
        <v>9</v>
      </c>
    </row>
    <row r="23240">
      <c r="A23240" s="36" t="str">
        <f t="shared" si="1"/>
        <v>Low Population-Middle Poverty</v>
      </c>
      <c r="B23240" s="35" t="s">
        <v>23259</v>
      </c>
      <c r="C23240" s="37">
        <v>231.0</v>
      </c>
      <c r="D23240" s="37">
        <v>0.125541125541126</v>
      </c>
      <c r="E23240" s="37" t="s">
        <v>16</v>
      </c>
      <c r="F23240" s="37" t="s">
        <v>10</v>
      </c>
    </row>
    <row r="23241">
      <c r="A23241" s="36" t="str">
        <f t="shared" si="1"/>
        <v>Low Population-Low Poverty</v>
      </c>
      <c r="B23241" s="35" t="s">
        <v>23260</v>
      </c>
      <c r="C23241" s="37">
        <v>105.0</v>
      </c>
      <c r="D23241" s="37">
        <v>0.0</v>
      </c>
      <c r="E23241" s="37" t="s">
        <v>16</v>
      </c>
      <c r="F23241" s="37" t="s">
        <v>9</v>
      </c>
    </row>
    <row r="23242">
      <c r="A23242" s="36" t="str">
        <f t="shared" si="1"/>
        <v>Low Population-Low Poverty</v>
      </c>
      <c r="B23242" s="35" t="s">
        <v>23261</v>
      </c>
      <c r="C23242" s="37">
        <v>195.0</v>
      </c>
      <c r="D23242" s="37">
        <v>0.0307692307692308</v>
      </c>
      <c r="E23242" s="37" t="s">
        <v>16</v>
      </c>
      <c r="F23242" s="37" t="s">
        <v>9</v>
      </c>
    </row>
    <row r="23243">
      <c r="A23243" s="36" t="str">
        <f t="shared" si="1"/>
        <v>Low Population-Low Poverty</v>
      </c>
      <c r="B23243" s="35" t="s">
        <v>23262</v>
      </c>
      <c r="C23243" s="37">
        <v>261.0</v>
      </c>
      <c r="D23243" s="37">
        <v>0.0383141762452107</v>
      </c>
      <c r="E23243" s="37" t="s">
        <v>16</v>
      </c>
      <c r="F23243" s="37" t="s">
        <v>9</v>
      </c>
    </row>
    <row r="23244">
      <c r="A23244" s="36" t="str">
        <f t="shared" si="1"/>
        <v>Low Population-Middle Poverty</v>
      </c>
      <c r="B23244" s="35" t="s">
        <v>23263</v>
      </c>
      <c r="C23244" s="37">
        <v>301.0</v>
      </c>
      <c r="D23244" s="37">
        <v>0.116279069767442</v>
      </c>
      <c r="E23244" s="37" t="s">
        <v>16</v>
      </c>
      <c r="F23244" s="37" t="s">
        <v>10</v>
      </c>
    </row>
    <row r="23245">
      <c r="A23245" s="36" t="str">
        <f t="shared" si="1"/>
        <v>Low Population-Middle Poverty</v>
      </c>
      <c r="B23245" s="35" t="s">
        <v>23264</v>
      </c>
      <c r="C23245" s="37">
        <v>481.0</v>
      </c>
      <c r="D23245" s="37">
        <v>0.178794178794179</v>
      </c>
      <c r="E23245" s="37" t="s">
        <v>16</v>
      </c>
      <c r="F23245" s="37" t="s">
        <v>10</v>
      </c>
    </row>
    <row r="23246">
      <c r="A23246" s="36" t="str">
        <f t="shared" si="1"/>
        <v>Medium Population-Middle Poverty</v>
      </c>
      <c r="B23246" s="35" t="s">
        <v>23265</v>
      </c>
      <c r="C23246" s="37">
        <v>626.0</v>
      </c>
      <c r="D23246" s="37">
        <v>0.123003194888179</v>
      </c>
      <c r="E23246" s="37" t="s">
        <v>15</v>
      </c>
      <c r="F23246" s="37" t="s">
        <v>10</v>
      </c>
    </row>
    <row r="23247">
      <c r="A23247" s="36" t="str">
        <f t="shared" si="1"/>
        <v>Medium Population-Low Poverty</v>
      </c>
      <c r="B23247" s="35" t="s">
        <v>23266</v>
      </c>
      <c r="C23247" s="37">
        <v>1032.0</v>
      </c>
      <c r="D23247" s="37">
        <v>0.0542635658914729</v>
      </c>
      <c r="E23247" s="37" t="s">
        <v>15</v>
      </c>
      <c r="F23247" s="37" t="s">
        <v>9</v>
      </c>
    </row>
    <row r="23248">
      <c r="A23248" s="36" t="str">
        <f t="shared" si="1"/>
        <v>Low Population-Middle Poverty</v>
      </c>
      <c r="B23248" s="35" t="s">
        <v>23267</v>
      </c>
      <c r="C23248" s="37">
        <v>122.0</v>
      </c>
      <c r="D23248" s="37">
        <v>0.286885245901639</v>
      </c>
      <c r="E23248" s="37" t="s">
        <v>16</v>
      </c>
      <c r="F23248" s="37" t="s">
        <v>10</v>
      </c>
    </row>
    <row r="23249">
      <c r="A23249" s="36" t="str">
        <f t="shared" si="1"/>
        <v>Medium Population-Middle Poverty</v>
      </c>
      <c r="B23249" s="35" t="s">
        <v>23268</v>
      </c>
      <c r="C23249" s="37">
        <v>7736.0</v>
      </c>
      <c r="D23249" s="37">
        <v>0.181489141675284</v>
      </c>
      <c r="E23249" s="37" t="s">
        <v>15</v>
      </c>
      <c r="F23249" s="37" t="s">
        <v>10</v>
      </c>
    </row>
    <row r="23250">
      <c r="A23250" s="36" t="str">
        <f t="shared" si="1"/>
        <v>Medium Population-Middle Poverty</v>
      </c>
      <c r="B23250" s="35" t="s">
        <v>23269</v>
      </c>
      <c r="C23250" s="37">
        <v>572.0</v>
      </c>
      <c r="D23250" s="37">
        <v>0.132867132867133</v>
      </c>
      <c r="E23250" s="37" t="s">
        <v>15</v>
      </c>
      <c r="F23250" s="37" t="s">
        <v>10</v>
      </c>
    </row>
    <row r="23251">
      <c r="A23251" s="36" t="str">
        <f t="shared" si="1"/>
        <v>Medium Population-Low Poverty</v>
      </c>
      <c r="B23251" s="35" t="s">
        <v>23270</v>
      </c>
      <c r="C23251" s="37">
        <v>537.0</v>
      </c>
      <c r="D23251" s="37">
        <v>0.031657355679702</v>
      </c>
      <c r="E23251" s="37" t="s">
        <v>15</v>
      </c>
      <c r="F23251" s="37" t="s">
        <v>9</v>
      </c>
    </row>
    <row r="23252">
      <c r="A23252" s="36" t="str">
        <f t="shared" si="1"/>
        <v>Low Population-Middle Poverty</v>
      </c>
      <c r="B23252" s="35" t="s">
        <v>23271</v>
      </c>
      <c r="C23252" s="37">
        <v>277.0</v>
      </c>
      <c r="D23252" s="37">
        <v>0.162454873646209</v>
      </c>
      <c r="E23252" s="37" t="s">
        <v>16</v>
      </c>
      <c r="F23252" s="37" t="s">
        <v>10</v>
      </c>
    </row>
    <row r="23253">
      <c r="A23253" s="36" t="str">
        <f t="shared" si="1"/>
        <v>Low Population-Middle Poverty</v>
      </c>
      <c r="B23253" s="35" t="s">
        <v>23272</v>
      </c>
      <c r="C23253" s="37">
        <v>338.0</v>
      </c>
      <c r="D23253" s="37">
        <v>0.150887573964497</v>
      </c>
      <c r="E23253" s="37" t="s">
        <v>16</v>
      </c>
      <c r="F23253" s="37" t="s">
        <v>10</v>
      </c>
    </row>
    <row r="23254">
      <c r="A23254" s="36" t="str">
        <f t="shared" si="1"/>
        <v>Medium Population-Low Poverty</v>
      </c>
      <c r="B23254" s="35" t="s">
        <v>23273</v>
      </c>
      <c r="C23254" s="37">
        <v>1219.0</v>
      </c>
      <c r="D23254" s="37">
        <v>0.029532403609516</v>
      </c>
      <c r="E23254" s="37" t="s">
        <v>15</v>
      </c>
      <c r="F23254" s="37" t="s">
        <v>9</v>
      </c>
    </row>
    <row r="23255">
      <c r="A23255" s="36" t="str">
        <f t="shared" si="1"/>
        <v>Medium Population-Middle Poverty</v>
      </c>
      <c r="B23255" s="35" t="s">
        <v>23274</v>
      </c>
      <c r="C23255" s="37">
        <v>840.0</v>
      </c>
      <c r="D23255" s="37">
        <v>0.103571428571429</v>
      </c>
      <c r="E23255" s="37" t="s">
        <v>15</v>
      </c>
      <c r="F23255" s="37" t="s">
        <v>10</v>
      </c>
    </row>
    <row r="23256">
      <c r="A23256" s="36" t="str">
        <f t="shared" si="1"/>
        <v>Medium Population-Low Poverty</v>
      </c>
      <c r="B23256" s="35" t="s">
        <v>23275</v>
      </c>
      <c r="C23256" s="37">
        <v>1063.0</v>
      </c>
      <c r="D23256" s="37">
        <v>0.0761994355597366</v>
      </c>
      <c r="E23256" s="37" t="s">
        <v>15</v>
      </c>
      <c r="F23256" s="37" t="s">
        <v>9</v>
      </c>
    </row>
    <row r="23257">
      <c r="A23257" s="36" t="str">
        <f t="shared" si="1"/>
        <v>Medium Population-Low Poverty</v>
      </c>
      <c r="B23257" s="35" t="s">
        <v>23276</v>
      </c>
      <c r="C23257" s="37">
        <v>569.0</v>
      </c>
      <c r="D23257" s="37">
        <v>0.0281195079086116</v>
      </c>
      <c r="E23257" s="37" t="s">
        <v>15</v>
      </c>
      <c r="F23257" s="37" t="s">
        <v>9</v>
      </c>
    </row>
    <row r="23258">
      <c r="A23258" s="36" t="str">
        <f t="shared" si="1"/>
        <v>Medium Population-Low Poverty</v>
      </c>
      <c r="B23258" s="35" t="s">
        <v>23277</v>
      </c>
      <c r="C23258" s="37">
        <v>989.0</v>
      </c>
      <c r="D23258" s="37">
        <v>0.0404448938321537</v>
      </c>
      <c r="E23258" s="37" t="s">
        <v>15</v>
      </c>
      <c r="F23258" s="37" t="s">
        <v>9</v>
      </c>
    </row>
    <row r="23259">
      <c r="A23259" s="36" t="str">
        <f t="shared" si="1"/>
        <v>Low Population-Low Poverty</v>
      </c>
      <c r="B23259" s="35" t="s">
        <v>23278</v>
      </c>
      <c r="C23259" s="37">
        <v>400.0</v>
      </c>
      <c r="D23259" s="37">
        <v>0.0875</v>
      </c>
      <c r="E23259" s="37" t="s">
        <v>16</v>
      </c>
      <c r="F23259" s="37" t="s">
        <v>9</v>
      </c>
    </row>
    <row r="23260">
      <c r="A23260" s="36" t="str">
        <f t="shared" si="1"/>
        <v>Low Population-Low Poverty</v>
      </c>
      <c r="B23260" s="35" t="s">
        <v>23279</v>
      </c>
      <c r="C23260" s="37">
        <v>235.0</v>
      </c>
      <c r="D23260" s="37">
        <v>0.0127659574468085</v>
      </c>
      <c r="E23260" s="37" t="s">
        <v>16</v>
      </c>
      <c r="F23260" s="37" t="s">
        <v>9</v>
      </c>
    </row>
    <row r="23261">
      <c r="A23261" s="36" t="str">
        <f t="shared" si="1"/>
        <v>Medium Population-Middle Poverty</v>
      </c>
      <c r="B23261" s="35" t="s">
        <v>23280</v>
      </c>
      <c r="C23261" s="37">
        <v>501.0</v>
      </c>
      <c r="D23261" s="37">
        <v>0.13373253493014</v>
      </c>
      <c r="E23261" s="37" t="s">
        <v>15</v>
      </c>
      <c r="F23261" s="37" t="s">
        <v>10</v>
      </c>
    </row>
    <row r="23262">
      <c r="A23262" s="36" t="str">
        <f t="shared" si="1"/>
        <v>Medium Population-Low Poverty</v>
      </c>
      <c r="B23262" s="35" t="s">
        <v>23281</v>
      </c>
      <c r="C23262" s="37">
        <v>2760.0</v>
      </c>
      <c r="D23262" s="37">
        <v>0.0304347826086957</v>
      </c>
      <c r="E23262" s="37" t="s">
        <v>15</v>
      </c>
      <c r="F23262" s="37" t="s">
        <v>9</v>
      </c>
    </row>
    <row r="23263">
      <c r="A23263" s="36" t="str">
        <f t="shared" si="1"/>
        <v>Low Population-Low Poverty</v>
      </c>
      <c r="B23263" s="35" t="s">
        <v>23282</v>
      </c>
      <c r="C23263" s="37">
        <v>341.0</v>
      </c>
      <c r="D23263" s="37">
        <v>0.0469208211143695</v>
      </c>
      <c r="E23263" s="37" t="s">
        <v>16</v>
      </c>
      <c r="F23263" s="37" t="s">
        <v>9</v>
      </c>
    </row>
    <row r="23264">
      <c r="A23264" s="36" t="str">
        <f t="shared" si="1"/>
        <v>Medium Population-Low Poverty</v>
      </c>
      <c r="B23264" s="35" t="s">
        <v>23283</v>
      </c>
      <c r="C23264" s="37">
        <v>1060.0</v>
      </c>
      <c r="D23264" s="37">
        <v>0.0415094339622641</v>
      </c>
      <c r="E23264" s="37" t="s">
        <v>15</v>
      </c>
      <c r="F23264" s="37" t="s">
        <v>9</v>
      </c>
    </row>
    <row r="23265">
      <c r="A23265" s="36" t="str">
        <f t="shared" si="1"/>
        <v>Low Population-Low Poverty</v>
      </c>
      <c r="B23265" s="35" t="s">
        <v>23284</v>
      </c>
      <c r="C23265" s="37">
        <v>197.0</v>
      </c>
      <c r="D23265" s="37">
        <v>0.0609137055837563</v>
      </c>
      <c r="E23265" s="37" t="s">
        <v>16</v>
      </c>
      <c r="F23265" s="37" t="s">
        <v>9</v>
      </c>
    </row>
    <row r="23266">
      <c r="A23266" s="36" t="str">
        <f t="shared" si="1"/>
        <v>Medium Population-Low Poverty</v>
      </c>
      <c r="B23266" s="35" t="s">
        <v>23285</v>
      </c>
      <c r="C23266" s="37">
        <v>853.0</v>
      </c>
      <c r="D23266" s="37">
        <v>0.0562719812426729</v>
      </c>
      <c r="E23266" s="37" t="s">
        <v>15</v>
      </c>
      <c r="F23266" s="37" t="s">
        <v>9</v>
      </c>
    </row>
    <row r="23267">
      <c r="A23267" s="36" t="str">
        <f t="shared" si="1"/>
        <v>Medium Population-Middle Poverty</v>
      </c>
      <c r="B23267" s="35" t="s">
        <v>23286</v>
      </c>
      <c r="C23267" s="37">
        <v>4796.0</v>
      </c>
      <c r="D23267" s="37">
        <v>0.128231859883236</v>
      </c>
      <c r="E23267" s="37" t="s">
        <v>15</v>
      </c>
      <c r="F23267" s="37" t="s">
        <v>10</v>
      </c>
    </row>
    <row r="23268">
      <c r="A23268" s="36" t="str">
        <f t="shared" si="1"/>
        <v>Medium Population-Middle Poverty</v>
      </c>
      <c r="B23268" s="35" t="s">
        <v>23287</v>
      </c>
      <c r="C23268" s="37">
        <v>915.0</v>
      </c>
      <c r="D23268" s="37">
        <v>0.108196721311475</v>
      </c>
      <c r="E23268" s="37" t="s">
        <v>15</v>
      </c>
      <c r="F23268" s="37" t="s">
        <v>10</v>
      </c>
    </row>
    <row r="23269">
      <c r="A23269" s="36" t="str">
        <f t="shared" si="1"/>
        <v>Medium Population-Middle Poverty</v>
      </c>
      <c r="B23269" s="35" t="s">
        <v>23288</v>
      </c>
      <c r="C23269" s="37">
        <v>4779.0</v>
      </c>
      <c r="D23269" s="37">
        <v>0.149822138522703</v>
      </c>
      <c r="E23269" s="37" t="s">
        <v>15</v>
      </c>
      <c r="F23269" s="37" t="s">
        <v>10</v>
      </c>
    </row>
    <row r="23270">
      <c r="A23270" s="36" t="str">
        <f t="shared" si="1"/>
        <v>Low Population-Low Poverty</v>
      </c>
      <c r="B23270" s="35" t="s">
        <v>23289</v>
      </c>
      <c r="C23270" s="37">
        <v>361.0</v>
      </c>
      <c r="D23270" s="37">
        <v>0.0110803324099723</v>
      </c>
      <c r="E23270" s="37" t="s">
        <v>16</v>
      </c>
      <c r="F23270" s="37" t="s">
        <v>9</v>
      </c>
    </row>
    <row r="23271">
      <c r="A23271" s="36" t="str">
        <f t="shared" si="1"/>
        <v>Medium Population-Low Poverty</v>
      </c>
      <c r="B23271" s="35" t="s">
        <v>23290</v>
      </c>
      <c r="C23271" s="37">
        <v>1919.0</v>
      </c>
      <c r="D23271" s="37">
        <v>0.0250130276185513</v>
      </c>
      <c r="E23271" s="37" t="s">
        <v>15</v>
      </c>
      <c r="F23271" s="37" t="s">
        <v>9</v>
      </c>
    </row>
    <row r="23272">
      <c r="A23272" s="36" t="str">
        <f t="shared" si="1"/>
        <v>Medium Population-Low Poverty</v>
      </c>
      <c r="B23272" s="35" t="s">
        <v>23291</v>
      </c>
      <c r="C23272" s="37">
        <v>1570.0</v>
      </c>
      <c r="D23272" s="37">
        <v>0.075796178343949</v>
      </c>
      <c r="E23272" s="37" t="s">
        <v>15</v>
      </c>
      <c r="F23272" s="37" t="s">
        <v>9</v>
      </c>
    </row>
    <row r="23273">
      <c r="A23273" s="36" t="str">
        <f t="shared" si="1"/>
        <v>Medium Population-Low Poverty</v>
      </c>
      <c r="B23273" s="35" t="s">
        <v>23292</v>
      </c>
      <c r="C23273" s="37">
        <v>550.0</v>
      </c>
      <c r="D23273" s="37">
        <v>0.04</v>
      </c>
      <c r="E23273" s="37" t="s">
        <v>15</v>
      </c>
      <c r="F23273" s="37" t="s">
        <v>9</v>
      </c>
    </row>
    <row r="23274">
      <c r="A23274" s="36" t="str">
        <f t="shared" si="1"/>
        <v>Medium Population-Low Poverty</v>
      </c>
      <c r="B23274" s="35" t="s">
        <v>23293</v>
      </c>
      <c r="C23274" s="37">
        <v>2059.0</v>
      </c>
      <c r="D23274" s="37">
        <v>0.0738222438076736</v>
      </c>
      <c r="E23274" s="37" t="s">
        <v>15</v>
      </c>
      <c r="F23274" s="37" t="s">
        <v>9</v>
      </c>
    </row>
    <row r="23275">
      <c r="A23275" s="36" t="str">
        <f t="shared" si="1"/>
        <v>Low Population-Low Poverty</v>
      </c>
      <c r="B23275" s="35" t="s">
        <v>23294</v>
      </c>
      <c r="C23275" s="37">
        <v>27.0</v>
      </c>
      <c r="D23275" s="37">
        <v>0.0</v>
      </c>
      <c r="E23275" s="37" t="s">
        <v>16</v>
      </c>
      <c r="F23275" s="37" t="s">
        <v>9</v>
      </c>
    </row>
    <row r="23276">
      <c r="A23276" s="36" t="str">
        <f t="shared" si="1"/>
        <v>Low Population-Low Poverty</v>
      </c>
      <c r="B23276" s="35" t="s">
        <v>23295</v>
      </c>
      <c r="C23276" s="37">
        <v>110.0</v>
      </c>
      <c r="D23276" s="37">
        <v>0.0</v>
      </c>
      <c r="E23276" s="37" t="s">
        <v>16</v>
      </c>
      <c r="F23276" s="37" t="s">
        <v>9</v>
      </c>
    </row>
    <row r="23277">
      <c r="A23277" s="36" t="str">
        <f t="shared" si="1"/>
        <v>Low Population-Middle Poverty</v>
      </c>
      <c r="B23277" s="35" t="s">
        <v>23296</v>
      </c>
      <c r="C23277" s="37">
        <v>283.0</v>
      </c>
      <c r="D23277" s="37">
        <v>0.183745583038869</v>
      </c>
      <c r="E23277" s="37" t="s">
        <v>16</v>
      </c>
      <c r="F23277" s="37" t="s">
        <v>10</v>
      </c>
    </row>
    <row r="23278">
      <c r="A23278" s="36" t="str">
        <f t="shared" si="1"/>
        <v>Medium Population-Low Poverty</v>
      </c>
      <c r="B23278" s="35" t="s">
        <v>23297</v>
      </c>
      <c r="C23278" s="37">
        <v>1021.0</v>
      </c>
      <c r="D23278" s="37">
        <v>0.089128305582762</v>
      </c>
      <c r="E23278" s="37" t="s">
        <v>15</v>
      </c>
      <c r="F23278" s="37" t="s">
        <v>9</v>
      </c>
    </row>
    <row r="23279">
      <c r="A23279" s="36" t="str">
        <f t="shared" si="1"/>
        <v>Low Population-Middle Poverty</v>
      </c>
      <c r="B23279" s="35" t="s">
        <v>23298</v>
      </c>
      <c r="C23279" s="37">
        <v>326.0</v>
      </c>
      <c r="D23279" s="37">
        <v>0.147239263803681</v>
      </c>
      <c r="E23279" s="37" t="s">
        <v>16</v>
      </c>
      <c r="F23279" s="37" t="s">
        <v>10</v>
      </c>
    </row>
    <row r="23280">
      <c r="A23280" s="36" t="str">
        <f t="shared" si="1"/>
        <v>Medium Population-Low Poverty</v>
      </c>
      <c r="B23280" s="35" t="s">
        <v>23299</v>
      </c>
      <c r="C23280" s="37">
        <v>581.0</v>
      </c>
      <c r="D23280" s="37">
        <v>0.0292598967297762</v>
      </c>
      <c r="E23280" s="37" t="s">
        <v>15</v>
      </c>
      <c r="F23280" s="37" t="s">
        <v>9</v>
      </c>
    </row>
    <row r="23281">
      <c r="A23281" s="36" t="str">
        <f t="shared" si="1"/>
        <v>Medium Population-Low Poverty</v>
      </c>
      <c r="B23281" s="35" t="s">
        <v>23300</v>
      </c>
      <c r="C23281" s="37">
        <v>1951.0</v>
      </c>
      <c r="D23281" s="37">
        <v>0.0871348026652998</v>
      </c>
      <c r="E23281" s="37" t="s">
        <v>15</v>
      </c>
      <c r="F23281" s="37" t="s">
        <v>9</v>
      </c>
    </row>
    <row r="23282">
      <c r="A23282" s="36" t="str">
        <f t="shared" si="1"/>
        <v>Medium Population-Middle Poverty</v>
      </c>
      <c r="B23282" s="35" t="s">
        <v>23301</v>
      </c>
      <c r="C23282" s="37">
        <v>1460.0</v>
      </c>
      <c r="D23282" s="37">
        <v>0.117123287671233</v>
      </c>
      <c r="E23282" s="37" t="s">
        <v>15</v>
      </c>
      <c r="F23282" s="37" t="s">
        <v>10</v>
      </c>
    </row>
    <row r="23283">
      <c r="A23283" s="36" t="str">
        <f t="shared" si="1"/>
        <v>Medium Population-Low Poverty</v>
      </c>
      <c r="B23283" s="35" t="s">
        <v>23302</v>
      </c>
      <c r="C23283" s="37">
        <v>3413.0</v>
      </c>
      <c r="D23283" s="37">
        <v>0.0213888075007325</v>
      </c>
      <c r="E23283" s="37" t="s">
        <v>15</v>
      </c>
      <c r="F23283" s="37" t="s">
        <v>9</v>
      </c>
    </row>
    <row r="23284">
      <c r="A23284" s="36" t="str">
        <f t="shared" si="1"/>
        <v>Low Population-Middle Poverty</v>
      </c>
      <c r="B23284" s="35" t="s">
        <v>23303</v>
      </c>
      <c r="C23284" s="37">
        <v>108.0</v>
      </c>
      <c r="D23284" s="37">
        <v>0.259259259259259</v>
      </c>
      <c r="E23284" s="37" t="s">
        <v>16</v>
      </c>
      <c r="F23284" s="37" t="s">
        <v>10</v>
      </c>
    </row>
    <row r="23285">
      <c r="A23285" s="36" t="str">
        <f t="shared" si="1"/>
        <v>Medium Population-Low Poverty</v>
      </c>
      <c r="B23285" s="35" t="s">
        <v>23304</v>
      </c>
      <c r="C23285" s="37">
        <v>1463.0</v>
      </c>
      <c r="D23285" s="37">
        <v>0.0936431989063568</v>
      </c>
      <c r="E23285" s="37" t="s">
        <v>15</v>
      </c>
      <c r="F23285" s="37" t="s">
        <v>9</v>
      </c>
    </row>
    <row r="23286">
      <c r="A23286" s="36" t="str">
        <f t="shared" si="1"/>
        <v>Low Population-Middle Poverty</v>
      </c>
      <c r="B23286" s="35" t="s">
        <v>23305</v>
      </c>
      <c r="C23286" s="37">
        <v>399.0</v>
      </c>
      <c r="D23286" s="37">
        <v>0.162907268170426</v>
      </c>
      <c r="E23286" s="37" t="s">
        <v>16</v>
      </c>
      <c r="F23286" s="37" t="s">
        <v>10</v>
      </c>
    </row>
    <row r="23287">
      <c r="A23287" s="36" t="str">
        <f t="shared" si="1"/>
        <v>Medium Population-Low Poverty</v>
      </c>
      <c r="B23287" s="35" t="s">
        <v>23306</v>
      </c>
      <c r="C23287" s="37">
        <v>722.0</v>
      </c>
      <c r="D23287" s="37">
        <v>0.0761772853185596</v>
      </c>
      <c r="E23287" s="37" t="s">
        <v>15</v>
      </c>
      <c r="F23287" s="37" t="s">
        <v>9</v>
      </c>
    </row>
    <row r="23288">
      <c r="A23288" s="36" t="str">
        <f t="shared" si="1"/>
        <v>Low Population-Low Poverty</v>
      </c>
      <c r="B23288" s="35" t="s">
        <v>23307</v>
      </c>
      <c r="C23288" s="37">
        <v>53.0</v>
      </c>
      <c r="D23288" s="37">
        <v>0.0</v>
      </c>
      <c r="E23288" s="37" t="s">
        <v>16</v>
      </c>
      <c r="F23288" s="37" t="s">
        <v>9</v>
      </c>
    </row>
    <row r="23289">
      <c r="A23289" s="36" t="str">
        <f t="shared" si="1"/>
        <v>Low Population-Middle Poverty</v>
      </c>
      <c r="B23289" s="35" t="s">
        <v>23308</v>
      </c>
      <c r="C23289" s="37">
        <v>108.0</v>
      </c>
      <c r="D23289" s="37">
        <v>0.12962962962963</v>
      </c>
      <c r="E23289" s="37" t="s">
        <v>16</v>
      </c>
      <c r="F23289" s="37" t="s">
        <v>10</v>
      </c>
    </row>
    <row r="23290">
      <c r="A23290" s="36" t="str">
        <f t="shared" si="1"/>
        <v>Low Population-Middle Poverty</v>
      </c>
      <c r="B23290" s="35" t="s">
        <v>23309</v>
      </c>
      <c r="C23290" s="37">
        <v>214.0</v>
      </c>
      <c r="D23290" s="37">
        <v>0.271028037383178</v>
      </c>
      <c r="E23290" s="37" t="s">
        <v>16</v>
      </c>
      <c r="F23290" s="37" t="s">
        <v>10</v>
      </c>
    </row>
    <row r="23291">
      <c r="A23291" s="36" t="str">
        <f t="shared" si="1"/>
        <v>Low Population-Low Poverty</v>
      </c>
      <c r="B23291" s="35" t="s">
        <v>23310</v>
      </c>
      <c r="C23291" s="37">
        <v>27.0</v>
      </c>
      <c r="D23291" s="37">
        <v>0.0</v>
      </c>
      <c r="E23291" s="37" t="s">
        <v>16</v>
      </c>
      <c r="F23291" s="37" t="s">
        <v>9</v>
      </c>
    </row>
    <row r="23292">
      <c r="A23292" s="36" t="str">
        <f t="shared" si="1"/>
        <v>Medium Population-Middle Poverty</v>
      </c>
      <c r="B23292" s="35" t="s">
        <v>23311</v>
      </c>
      <c r="C23292" s="37">
        <v>687.0</v>
      </c>
      <c r="D23292" s="37">
        <v>0.107714701601164</v>
      </c>
      <c r="E23292" s="37" t="s">
        <v>15</v>
      </c>
      <c r="F23292" s="37" t="s">
        <v>10</v>
      </c>
    </row>
    <row r="23293">
      <c r="A23293" s="36" t="str">
        <f t="shared" si="1"/>
        <v>Medium Population-Low Poverty</v>
      </c>
      <c r="B23293" s="35" t="s">
        <v>23312</v>
      </c>
      <c r="C23293" s="37">
        <v>1387.0</v>
      </c>
      <c r="D23293" s="37">
        <v>0.0173035328046143</v>
      </c>
      <c r="E23293" s="37" t="s">
        <v>15</v>
      </c>
      <c r="F23293" s="37" t="s">
        <v>9</v>
      </c>
    </row>
    <row r="23294">
      <c r="A23294" s="36" t="str">
        <f t="shared" si="1"/>
        <v>Low Population-Low Poverty</v>
      </c>
      <c r="B23294" s="35" t="s">
        <v>23313</v>
      </c>
      <c r="C23294" s="37">
        <v>149.0</v>
      </c>
      <c r="D23294" s="37">
        <v>0.0335570469798658</v>
      </c>
      <c r="E23294" s="37" t="s">
        <v>16</v>
      </c>
      <c r="F23294" s="37" t="s">
        <v>9</v>
      </c>
    </row>
    <row r="23295">
      <c r="A23295" s="36" t="str">
        <f t="shared" si="1"/>
        <v>Medium Population-Low Poverty</v>
      </c>
      <c r="B23295" s="35" t="s">
        <v>23314</v>
      </c>
      <c r="C23295" s="37">
        <v>926.0</v>
      </c>
      <c r="D23295" s="37">
        <v>0.0302375809935205</v>
      </c>
      <c r="E23295" s="37" t="s">
        <v>15</v>
      </c>
      <c r="F23295" s="37" t="s">
        <v>9</v>
      </c>
    </row>
    <row r="23296">
      <c r="A23296" s="36" t="str">
        <f t="shared" si="1"/>
        <v>Medium Population-Low Poverty</v>
      </c>
      <c r="B23296" s="35" t="s">
        <v>23315</v>
      </c>
      <c r="C23296" s="37">
        <v>3108.0</v>
      </c>
      <c r="D23296" s="37">
        <v>0.0778635778635779</v>
      </c>
      <c r="E23296" s="37" t="s">
        <v>15</v>
      </c>
      <c r="F23296" s="37" t="s">
        <v>9</v>
      </c>
    </row>
    <row r="23297">
      <c r="A23297" s="36" t="str">
        <f t="shared" si="1"/>
        <v>Low Population-Middle Poverty</v>
      </c>
      <c r="B23297" s="35" t="s">
        <v>23316</v>
      </c>
      <c r="C23297" s="37">
        <v>456.0</v>
      </c>
      <c r="D23297" s="37">
        <v>0.210526315789474</v>
      </c>
      <c r="E23297" s="37" t="s">
        <v>16</v>
      </c>
      <c r="F23297" s="37" t="s">
        <v>10</v>
      </c>
    </row>
    <row r="23298">
      <c r="A23298" s="36" t="str">
        <f t="shared" si="1"/>
        <v>Medium Population-Low Poverty</v>
      </c>
      <c r="B23298" s="35" t="s">
        <v>23317</v>
      </c>
      <c r="C23298" s="37">
        <v>671.0</v>
      </c>
      <c r="D23298" s="37">
        <v>0.0700447093889717</v>
      </c>
      <c r="E23298" s="37" t="s">
        <v>15</v>
      </c>
      <c r="F23298" s="37" t="s">
        <v>9</v>
      </c>
    </row>
    <row r="23299">
      <c r="A23299" s="36" t="str">
        <f t="shared" si="1"/>
        <v>Medium Population-Low Poverty</v>
      </c>
      <c r="B23299" s="35" t="s">
        <v>23318</v>
      </c>
      <c r="C23299" s="37">
        <v>871.0</v>
      </c>
      <c r="D23299" s="37">
        <v>0.0769230769230769</v>
      </c>
      <c r="E23299" s="37" t="s">
        <v>15</v>
      </c>
      <c r="F23299" s="37" t="s">
        <v>9</v>
      </c>
    </row>
    <row r="23300">
      <c r="A23300" s="36" t="str">
        <f t="shared" si="1"/>
        <v>Medium Population-Middle Poverty</v>
      </c>
      <c r="B23300" s="35" t="s">
        <v>23319</v>
      </c>
      <c r="C23300" s="37">
        <v>8523.0</v>
      </c>
      <c r="D23300" s="37">
        <v>0.137158277601783</v>
      </c>
      <c r="E23300" s="37" t="s">
        <v>15</v>
      </c>
      <c r="F23300" s="37" t="s">
        <v>10</v>
      </c>
    </row>
    <row r="23301">
      <c r="A23301" s="36" t="str">
        <f t="shared" si="1"/>
        <v>Medium Population-Low Poverty</v>
      </c>
      <c r="B23301" s="35" t="s">
        <v>23320</v>
      </c>
      <c r="C23301" s="37">
        <v>566.0</v>
      </c>
      <c r="D23301" s="37">
        <v>0.0247349823321555</v>
      </c>
      <c r="E23301" s="37" t="s">
        <v>15</v>
      </c>
      <c r="F23301" s="37" t="s">
        <v>9</v>
      </c>
    </row>
    <row r="23302">
      <c r="A23302" s="36" t="str">
        <f t="shared" si="1"/>
        <v>Low Population-Middle Poverty</v>
      </c>
      <c r="B23302" s="35" t="s">
        <v>23321</v>
      </c>
      <c r="C23302" s="37">
        <v>234.0</v>
      </c>
      <c r="D23302" s="37">
        <v>0.141025641025641</v>
      </c>
      <c r="E23302" s="37" t="s">
        <v>16</v>
      </c>
      <c r="F23302" s="37" t="s">
        <v>10</v>
      </c>
    </row>
    <row r="23303">
      <c r="A23303" s="36" t="str">
        <f t="shared" si="1"/>
        <v>Medium Population-Low Poverty</v>
      </c>
      <c r="B23303" s="35" t="s">
        <v>23322</v>
      </c>
      <c r="C23303" s="37">
        <v>648.0</v>
      </c>
      <c r="D23303" s="37">
        <v>0.0509259259259259</v>
      </c>
      <c r="E23303" s="37" t="s">
        <v>15</v>
      </c>
      <c r="F23303" s="37" t="s">
        <v>9</v>
      </c>
    </row>
    <row r="23304">
      <c r="A23304" s="36" t="str">
        <f t="shared" si="1"/>
        <v>Low Population-Low Poverty</v>
      </c>
      <c r="B23304" s="35" t="s">
        <v>23323</v>
      </c>
      <c r="C23304" s="37">
        <v>253.0</v>
      </c>
      <c r="D23304" s="37">
        <v>0.0711462450592885</v>
      </c>
      <c r="E23304" s="37" t="s">
        <v>16</v>
      </c>
      <c r="F23304" s="37" t="s">
        <v>9</v>
      </c>
    </row>
    <row r="23305">
      <c r="A23305" s="36" t="str">
        <f t="shared" si="1"/>
        <v>Low Population-Middle Poverty</v>
      </c>
      <c r="B23305" s="35" t="s">
        <v>23324</v>
      </c>
      <c r="C23305" s="37">
        <v>323.0</v>
      </c>
      <c r="D23305" s="37">
        <v>0.18266253869969</v>
      </c>
      <c r="E23305" s="37" t="s">
        <v>16</v>
      </c>
      <c r="F23305" s="37" t="s">
        <v>10</v>
      </c>
    </row>
    <row r="23306">
      <c r="A23306" s="36" t="str">
        <f t="shared" si="1"/>
        <v>Medium Population-Low Poverty</v>
      </c>
      <c r="B23306" s="35" t="s">
        <v>23325</v>
      </c>
      <c r="C23306" s="37">
        <v>1152.0</v>
      </c>
      <c r="D23306" s="37">
        <v>0.0755208333333333</v>
      </c>
      <c r="E23306" s="37" t="s">
        <v>15</v>
      </c>
      <c r="F23306" s="37" t="s">
        <v>9</v>
      </c>
    </row>
    <row r="23307">
      <c r="A23307" s="36" t="str">
        <f t="shared" si="1"/>
        <v>Low Population-Low Poverty</v>
      </c>
      <c r="B23307" s="35" t="s">
        <v>23326</v>
      </c>
      <c r="C23307" s="37">
        <v>261.0</v>
      </c>
      <c r="D23307" s="37">
        <v>0.0344827586206897</v>
      </c>
      <c r="E23307" s="37" t="s">
        <v>16</v>
      </c>
      <c r="F23307" s="37" t="s">
        <v>9</v>
      </c>
    </row>
    <row r="23308">
      <c r="A23308" s="36" t="str">
        <f t="shared" si="1"/>
        <v>Medium Population-Middle Poverty</v>
      </c>
      <c r="B23308" s="35" t="s">
        <v>23327</v>
      </c>
      <c r="C23308" s="37">
        <v>1268.0</v>
      </c>
      <c r="D23308" s="37">
        <v>0.174290220820189</v>
      </c>
      <c r="E23308" s="37" t="s">
        <v>15</v>
      </c>
      <c r="F23308" s="37" t="s">
        <v>10</v>
      </c>
    </row>
    <row r="23309">
      <c r="A23309" s="36" t="str">
        <f t="shared" si="1"/>
        <v>Medium Population-Middle Poverty</v>
      </c>
      <c r="B23309" s="35" t="s">
        <v>23328</v>
      </c>
      <c r="C23309" s="37">
        <v>780.0</v>
      </c>
      <c r="D23309" s="37">
        <v>0.266666666666667</v>
      </c>
      <c r="E23309" s="37" t="s">
        <v>15</v>
      </c>
      <c r="F23309" s="37" t="s">
        <v>10</v>
      </c>
    </row>
    <row r="23310">
      <c r="A23310" s="36" t="str">
        <f t="shared" si="1"/>
        <v>Low Population-Low Poverty</v>
      </c>
      <c r="B23310" s="35" t="s">
        <v>23329</v>
      </c>
      <c r="C23310" s="37">
        <v>468.0</v>
      </c>
      <c r="D23310" s="37">
        <v>0.0170940170940171</v>
      </c>
      <c r="E23310" s="37" t="s">
        <v>16</v>
      </c>
      <c r="F23310" s="37" t="s">
        <v>9</v>
      </c>
    </row>
    <row r="23311">
      <c r="A23311" s="36" t="str">
        <f t="shared" si="1"/>
        <v>Medium Population-Low Poverty</v>
      </c>
      <c r="B23311" s="35" t="s">
        <v>23330</v>
      </c>
      <c r="C23311" s="37">
        <v>1128.0</v>
      </c>
      <c r="D23311" s="37">
        <v>0.0336879432624113</v>
      </c>
      <c r="E23311" s="37" t="s">
        <v>15</v>
      </c>
      <c r="F23311" s="37" t="s">
        <v>9</v>
      </c>
    </row>
    <row r="23312">
      <c r="A23312" s="36" t="str">
        <f t="shared" si="1"/>
        <v>Medium Population-Low Poverty</v>
      </c>
      <c r="B23312" s="35" t="s">
        <v>23331</v>
      </c>
      <c r="C23312" s="37">
        <v>667.0</v>
      </c>
      <c r="D23312" s="37">
        <v>0.088455772113943</v>
      </c>
      <c r="E23312" s="37" t="s">
        <v>15</v>
      </c>
      <c r="F23312" s="37" t="s">
        <v>9</v>
      </c>
    </row>
    <row r="23313">
      <c r="A23313" s="36" t="str">
        <f t="shared" si="1"/>
        <v>Medium Population-Low Poverty</v>
      </c>
      <c r="B23313" s="35" t="s">
        <v>23332</v>
      </c>
      <c r="C23313" s="37">
        <v>1358.0</v>
      </c>
      <c r="D23313" s="37">
        <v>0.0110456553755523</v>
      </c>
      <c r="E23313" s="37" t="s">
        <v>15</v>
      </c>
      <c r="F23313" s="37" t="s">
        <v>9</v>
      </c>
    </row>
    <row r="23314">
      <c r="A23314" s="36" t="str">
        <f t="shared" si="1"/>
        <v>Medium Population-Low Poverty</v>
      </c>
      <c r="B23314" s="35" t="s">
        <v>23333</v>
      </c>
      <c r="C23314" s="37">
        <v>1518.0</v>
      </c>
      <c r="D23314" s="37">
        <v>0.0671936758893281</v>
      </c>
      <c r="E23314" s="37" t="s">
        <v>15</v>
      </c>
      <c r="F23314" s="37" t="s">
        <v>9</v>
      </c>
    </row>
    <row r="23315">
      <c r="A23315" s="36" t="str">
        <f t="shared" si="1"/>
        <v>Low Population-Low Poverty</v>
      </c>
      <c r="B23315" s="35" t="s">
        <v>23334</v>
      </c>
      <c r="C23315" s="37">
        <v>286.0</v>
      </c>
      <c r="D23315" s="37">
        <v>0.0314685314685315</v>
      </c>
      <c r="E23315" s="37" t="s">
        <v>16</v>
      </c>
      <c r="F23315" s="37" t="s">
        <v>9</v>
      </c>
    </row>
    <row r="23316">
      <c r="A23316" s="36" t="str">
        <f t="shared" si="1"/>
        <v>Low Population-High Poverty</v>
      </c>
      <c r="B23316" s="35" t="s">
        <v>23335</v>
      </c>
      <c r="C23316" s="37">
        <v>199.0</v>
      </c>
      <c r="D23316" s="37">
        <v>0.351758793969849</v>
      </c>
      <c r="E23316" s="37" t="s">
        <v>16</v>
      </c>
      <c r="F23316" s="37" t="s">
        <v>11</v>
      </c>
    </row>
    <row r="23317">
      <c r="A23317" s="36" t="str">
        <f t="shared" si="1"/>
        <v>Medium Population-Low Poverty</v>
      </c>
      <c r="B23317" s="35" t="s">
        <v>23336</v>
      </c>
      <c r="C23317" s="37">
        <v>7478.0</v>
      </c>
      <c r="D23317" s="37">
        <v>0.0743514308638673</v>
      </c>
      <c r="E23317" s="37" t="s">
        <v>15</v>
      </c>
      <c r="F23317" s="37" t="s">
        <v>9</v>
      </c>
    </row>
    <row r="23318">
      <c r="A23318" s="36" t="str">
        <f t="shared" si="1"/>
        <v>Medium Population-Middle Poverty</v>
      </c>
      <c r="B23318" s="35" t="s">
        <v>23337</v>
      </c>
      <c r="C23318" s="37">
        <v>506.0</v>
      </c>
      <c r="D23318" s="37">
        <v>0.126482213438735</v>
      </c>
      <c r="E23318" s="37" t="s">
        <v>15</v>
      </c>
      <c r="F23318" s="37" t="s">
        <v>10</v>
      </c>
    </row>
    <row r="23319">
      <c r="A23319" s="36" t="str">
        <f t="shared" si="1"/>
        <v>Low Population-Low Poverty</v>
      </c>
      <c r="B23319" s="35" t="s">
        <v>23338</v>
      </c>
      <c r="C23319" s="37">
        <v>258.0</v>
      </c>
      <c r="D23319" s="37">
        <v>0.0813953488372093</v>
      </c>
      <c r="E23319" s="37" t="s">
        <v>16</v>
      </c>
      <c r="F23319" s="37" t="s">
        <v>9</v>
      </c>
    </row>
    <row r="23320">
      <c r="A23320" s="36" t="str">
        <f t="shared" si="1"/>
        <v>Low Population-Low Poverty</v>
      </c>
      <c r="B23320" s="35" t="s">
        <v>23339</v>
      </c>
      <c r="C23320" s="37">
        <v>110.0</v>
      </c>
      <c r="D23320" s="37">
        <v>0.0</v>
      </c>
      <c r="E23320" s="37" t="s">
        <v>16</v>
      </c>
      <c r="F23320" s="37" t="s">
        <v>9</v>
      </c>
    </row>
    <row r="23321">
      <c r="A23321" s="36" t="str">
        <f t="shared" si="1"/>
        <v>Medium Population-Low Poverty</v>
      </c>
      <c r="B23321" s="35" t="s">
        <v>23340</v>
      </c>
      <c r="C23321" s="37">
        <v>539.0</v>
      </c>
      <c r="D23321" s="37">
        <v>0.0742115027829314</v>
      </c>
      <c r="E23321" s="37" t="s">
        <v>15</v>
      </c>
      <c r="F23321" s="37" t="s">
        <v>9</v>
      </c>
    </row>
    <row r="23322">
      <c r="A23322" s="36" t="str">
        <f t="shared" si="1"/>
        <v>Low Population-Middle Poverty</v>
      </c>
      <c r="B23322" s="35" t="s">
        <v>23341</v>
      </c>
      <c r="C23322" s="37">
        <v>86.0</v>
      </c>
      <c r="D23322" s="37">
        <v>0.127906976744186</v>
      </c>
      <c r="E23322" s="37" t="s">
        <v>16</v>
      </c>
      <c r="F23322" s="37" t="s">
        <v>10</v>
      </c>
    </row>
    <row r="23323">
      <c r="A23323" s="36" t="str">
        <f t="shared" si="1"/>
        <v>Low Population-Low Poverty</v>
      </c>
      <c r="B23323" s="35" t="s">
        <v>23342</v>
      </c>
      <c r="C23323" s="37">
        <v>217.0</v>
      </c>
      <c r="D23323" s="37">
        <v>0.0645161290322581</v>
      </c>
      <c r="E23323" s="37" t="s">
        <v>16</v>
      </c>
      <c r="F23323" s="37" t="s">
        <v>9</v>
      </c>
    </row>
    <row r="23324">
      <c r="A23324" s="36" t="str">
        <f t="shared" si="1"/>
        <v>Low Population-Low Poverty</v>
      </c>
      <c r="B23324" s="35" t="s">
        <v>23343</v>
      </c>
      <c r="C23324" s="37">
        <v>294.0</v>
      </c>
      <c r="D23324" s="37">
        <v>0.0986394557823129</v>
      </c>
      <c r="E23324" s="37" t="s">
        <v>16</v>
      </c>
      <c r="F23324" s="37" t="s">
        <v>9</v>
      </c>
    </row>
    <row r="23325">
      <c r="A23325" s="36" t="str">
        <f t="shared" si="1"/>
        <v>Medium Population-Low Poverty</v>
      </c>
      <c r="B23325" s="35" t="s">
        <v>23344</v>
      </c>
      <c r="C23325" s="37">
        <v>923.0</v>
      </c>
      <c r="D23325" s="37">
        <v>0.0140845070422535</v>
      </c>
      <c r="E23325" s="37" t="s">
        <v>15</v>
      </c>
      <c r="F23325" s="37" t="s">
        <v>9</v>
      </c>
    </row>
    <row r="23326">
      <c r="A23326" s="36" t="str">
        <f t="shared" si="1"/>
        <v>Low Population-Middle Poverty</v>
      </c>
      <c r="B23326" s="35" t="s">
        <v>23345</v>
      </c>
      <c r="C23326" s="37">
        <v>70.0</v>
      </c>
      <c r="D23326" s="37">
        <v>0.142857142857143</v>
      </c>
      <c r="E23326" s="37" t="s">
        <v>16</v>
      </c>
      <c r="F23326" s="37" t="s">
        <v>10</v>
      </c>
    </row>
    <row r="23327">
      <c r="A23327" s="36" t="str">
        <f t="shared" si="1"/>
        <v>Low Population-Low Poverty</v>
      </c>
      <c r="B23327" s="35" t="s">
        <v>23346</v>
      </c>
      <c r="C23327" s="37">
        <v>105.0</v>
      </c>
      <c r="D23327" s="37">
        <v>0.0857142857142857</v>
      </c>
      <c r="E23327" s="37" t="s">
        <v>16</v>
      </c>
      <c r="F23327" s="37" t="s">
        <v>9</v>
      </c>
    </row>
    <row r="23328">
      <c r="A23328" s="36" t="str">
        <f t="shared" si="1"/>
        <v>Medium Population-Low Poverty</v>
      </c>
      <c r="B23328" s="35" t="s">
        <v>23347</v>
      </c>
      <c r="C23328" s="37">
        <v>2801.0</v>
      </c>
      <c r="D23328" s="37">
        <v>0.0628347018921814</v>
      </c>
      <c r="E23328" s="37" t="s">
        <v>15</v>
      </c>
      <c r="F23328" s="37" t="s">
        <v>9</v>
      </c>
    </row>
    <row r="23329">
      <c r="A23329" s="36" t="str">
        <f t="shared" si="1"/>
        <v>Medium Population-Middle Poverty</v>
      </c>
      <c r="B23329" s="35" t="s">
        <v>23348</v>
      </c>
      <c r="C23329" s="37">
        <v>567.0</v>
      </c>
      <c r="D23329" s="37">
        <v>0.231040564373898</v>
      </c>
      <c r="E23329" s="37" t="s">
        <v>15</v>
      </c>
      <c r="F23329" s="37" t="s">
        <v>10</v>
      </c>
    </row>
    <row r="23330">
      <c r="A23330" s="36" t="str">
        <f t="shared" si="1"/>
        <v>Low Population-Middle Poverty</v>
      </c>
      <c r="B23330" s="35" t="s">
        <v>23349</v>
      </c>
      <c r="C23330" s="37">
        <v>391.0</v>
      </c>
      <c r="D23330" s="37">
        <v>0.260869565217391</v>
      </c>
      <c r="E23330" s="37" t="s">
        <v>16</v>
      </c>
      <c r="F23330" s="37" t="s">
        <v>10</v>
      </c>
    </row>
    <row r="23331">
      <c r="A23331" s="36" t="str">
        <f t="shared" si="1"/>
        <v>Medium Population-Middle Poverty</v>
      </c>
      <c r="B23331" s="35" t="s">
        <v>23350</v>
      </c>
      <c r="C23331" s="37">
        <v>2087.0</v>
      </c>
      <c r="D23331" s="37">
        <v>0.117393387637758</v>
      </c>
      <c r="E23331" s="37" t="s">
        <v>15</v>
      </c>
      <c r="F23331" s="37" t="s">
        <v>10</v>
      </c>
    </row>
    <row r="23332">
      <c r="A23332" s="36" t="str">
        <f t="shared" si="1"/>
        <v>Low Population-Middle Poverty</v>
      </c>
      <c r="B23332" s="35" t="s">
        <v>23351</v>
      </c>
      <c r="C23332" s="37">
        <v>64.0</v>
      </c>
      <c r="D23332" s="37">
        <v>0.125</v>
      </c>
      <c r="E23332" s="37" t="s">
        <v>16</v>
      </c>
      <c r="F23332" s="37" t="s">
        <v>10</v>
      </c>
    </row>
    <row r="23333">
      <c r="A23333" s="36" t="str">
        <f t="shared" si="1"/>
        <v>Low Population-Low Poverty</v>
      </c>
      <c r="B23333" s="35" t="s">
        <v>23352</v>
      </c>
      <c r="C23333" s="37">
        <v>359.0</v>
      </c>
      <c r="D23333" s="37">
        <v>0.0501392757660167</v>
      </c>
      <c r="E23333" s="37" t="s">
        <v>16</v>
      </c>
      <c r="F23333" s="37" t="s">
        <v>9</v>
      </c>
    </row>
    <row r="23334">
      <c r="A23334" s="36" t="str">
        <f t="shared" si="1"/>
        <v>Medium Population-Low Poverty</v>
      </c>
      <c r="B23334" s="35" t="s">
        <v>23353</v>
      </c>
      <c r="C23334" s="37">
        <v>720.0</v>
      </c>
      <c r="D23334" s="37">
        <v>0.0180555555555556</v>
      </c>
      <c r="E23334" s="37" t="s">
        <v>15</v>
      </c>
      <c r="F23334" s="37" t="s">
        <v>9</v>
      </c>
    </row>
    <row r="23335">
      <c r="A23335" s="36" t="str">
        <f t="shared" si="1"/>
        <v>Low Population-Middle Poverty</v>
      </c>
      <c r="B23335" s="35" t="s">
        <v>23354</v>
      </c>
      <c r="C23335" s="37">
        <v>404.0</v>
      </c>
      <c r="D23335" s="37">
        <v>0.101485148514851</v>
      </c>
      <c r="E23335" s="37" t="s">
        <v>16</v>
      </c>
      <c r="F23335" s="37" t="s">
        <v>10</v>
      </c>
    </row>
    <row r="23336">
      <c r="A23336" s="36" t="str">
        <f t="shared" si="1"/>
        <v>Medium Population-Low Poverty</v>
      </c>
      <c r="B23336" s="35" t="s">
        <v>23355</v>
      </c>
      <c r="C23336" s="37">
        <v>1138.0</v>
      </c>
      <c r="D23336" s="37">
        <v>0.062390158172232</v>
      </c>
      <c r="E23336" s="37" t="s">
        <v>15</v>
      </c>
      <c r="F23336" s="37" t="s">
        <v>9</v>
      </c>
    </row>
    <row r="23337">
      <c r="A23337" s="36" t="str">
        <f t="shared" si="1"/>
        <v>Low Population-Low Poverty</v>
      </c>
      <c r="B23337" s="35" t="s">
        <v>23356</v>
      </c>
      <c r="C23337" s="37">
        <v>340.0</v>
      </c>
      <c r="D23337" s="37">
        <v>0.0264705882352941</v>
      </c>
      <c r="E23337" s="37" t="s">
        <v>16</v>
      </c>
      <c r="F23337" s="37" t="s">
        <v>9</v>
      </c>
    </row>
    <row r="23338">
      <c r="A23338" s="36" t="str">
        <f t="shared" si="1"/>
        <v>Low Population-Middle Poverty</v>
      </c>
      <c r="B23338" s="35" t="s">
        <v>23357</v>
      </c>
      <c r="C23338" s="37">
        <v>176.0</v>
      </c>
      <c r="D23338" s="37">
        <v>0.113636363636364</v>
      </c>
      <c r="E23338" s="37" t="s">
        <v>16</v>
      </c>
      <c r="F23338" s="37" t="s">
        <v>10</v>
      </c>
    </row>
    <row r="23339">
      <c r="A23339" s="36" t="str">
        <f t="shared" si="1"/>
        <v>Medium Population-Low Poverty</v>
      </c>
      <c r="B23339" s="35" t="s">
        <v>23358</v>
      </c>
      <c r="C23339" s="37">
        <v>714.0</v>
      </c>
      <c r="D23339" s="37">
        <v>0.0392156862745098</v>
      </c>
      <c r="E23339" s="37" t="s">
        <v>15</v>
      </c>
      <c r="F23339" s="37" t="s">
        <v>9</v>
      </c>
    </row>
    <row r="23340">
      <c r="A23340" s="36" t="str">
        <f t="shared" si="1"/>
        <v>Medium Population-Low Poverty</v>
      </c>
      <c r="B23340" s="35" t="s">
        <v>23359</v>
      </c>
      <c r="C23340" s="37">
        <v>611.0</v>
      </c>
      <c r="D23340" s="37">
        <v>0.0474631751227496</v>
      </c>
      <c r="E23340" s="37" t="s">
        <v>15</v>
      </c>
      <c r="F23340" s="37" t="s">
        <v>9</v>
      </c>
    </row>
    <row r="23341">
      <c r="A23341" s="36" t="str">
        <f t="shared" si="1"/>
        <v>Medium Population-Low Poverty</v>
      </c>
      <c r="B23341" s="35" t="s">
        <v>23360</v>
      </c>
      <c r="C23341" s="37">
        <v>4281.0</v>
      </c>
      <c r="D23341" s="37">
        <v>0.0586311609437047</v>
      </c>
      <c r="E23341" s="37" t="s">
        <v>15</v>
      </c>
      <c r="F23341" s="37" t="s">
        <v>9</v>
      </c>
    </row>
    <row r="23342">
      <c r="A23342" s="36" t="str">
        <f t="shared" si="1"/>
        <v>Medium Population-Low Poverty</v>
      </c>
      <c r="B23342" s="35" t="s">
        <v>23361</v>
      </c>
      <c r="C23342" s="37">
        <v>1241.0</v>
      </c>
      <c r="D23342" s="37">
        <v>0.0628525382755842</v>
      </c>
      <c r="E23342" s="37" t="s">
        <v>15</v>
      </c>
      <c r="F23342" s="37" t="s">
        <v>9</v>
      </c>
    </row>
    <row r="23343">
      <c r="A23343" s="36" t="str">
        <f t="shared" si="1"/>
        <v>Medium Population-Low Poverty</v>
      </c>
      <c r="B23343" s="35" t="s">
        <v>23362</v>
      </c>
      <c r="C23343" s="37">
        <v>529.0</v>
      </c>
      <c r="D23343" s="37">
        <v>0.0359168241965974</v>
      </c>
      <c r="E23343" s="37" t="s">
        <v>15</v>
      </c>
      <c r="F23343" s="37" t="s">
        <v>9</v>
      </c>
    </row>
    <row r="23344">
      <c r="A23344" s="36" t="str">
        <f t="shared" si="1"/>
        <v>Medium Population-Low Poverty</v>
      </c>
      <c r="B23344" s="35" t="s">
        <v>23363</v>
      </c>
      <c r="C23344" s="37">
        <v>2175.0</v>
      </c>
      <c r="D23344" s="37">
        <v>0.0602298850574713</v>
      </c>
      <c r="E23344" s="37" t="s">
        <v>15</v>
      </c>
      <c r="F23344" s="37" t="s">
        <v>9</v>
      </c>
    </row>
    <row r="23345">
      <c r="A23345" s="36" t="str">
        <f t="shared" si="1"/>
        <v>Medium Population-Low Poverty</v>
      </c>
      <c r="B23345" s="35" t="s">
        <v>23364</v>
      </c>
      <c r="C23345" s="37">
        <v>1722.0</v>
      </c>
      <c r="D23345" s="37">
        <v>0.0934959349593496</v>
      </c>
      <c r="E23345" s="37" t="s">
        <v>15</v>
      </c>
      <c r="F23345" s="37" t="s">
        <v>9</v>
      </c>
    </row>
    <row r="23346">
      <c r="A23346" s="36" t="str">
        <f t="shared" si="1"/>
        <v>Medium Population-Middle Poverty</v>
      </c>
      <c r="B23346" s="35" t="s">
        <v>23365</v>
      </c>
      <c r="C23346" s="37">
        <v>8541.0</v>
      </c>
      <c r="D23346" s="37">
        <v>0.106661983374312</v>
      </c>
      <c r="E23346" s="37" t="s">
        <v>15</v>
      </c>
      <c r="F23346" s="37" t="s">
        <v>10</v>
      </c>
    </row>
    <row r="23347">
      <c r="A23347" s="36" t="str">
        <f t="shared" si="1"/>
        <v>High Population-Middle Poverty</v>
      </c>
      <c r="B23347" s="35" t="s">
        <v>23366</v>
      </c>
      <c r="C23347" s="37">
        <v>24911.0</v>
      </c>
      <c r="D23347" s="37">
        <v>0.163221066998515</v>
      </c>
      <c r="E23347" s="37" t="s">
        <v>14</v>
      </c>
      <c r="F23347" s="37" t="s">
        <v>10</v>
      </c>
    </row>
    <row r="23348">
      <c r="A23348" s="36" t="str">
        <f t="shared" si="1"/>
        <v>High Population-High Poverty</v>
      </c>
      <c r="B23348" s="35" t="s">
        <v>23367</v>
      </c>
      <c r="C23348" s="37">
        <v>14998.0</v>
      </c>
      <c r="D23348" s="37">
        <v>0.349046539538605</v>
      </c>
      <c r="E23348" s="37" t="s">
        <v>14</v>
      </c>
      <c r="F23348" s="37" t="s">
        <v>11</v>
      </c>
    </row>
    <row r="23349">
      <c r="A23349" s="36" t="str">
        <f t="shared" si="1"/>
        <v>High Population-Middle Poverty</v>
      </c>
      <c r="B23349" s="35" t="s">
        <v>23368</v>
      </c>
      <c r="C23349" s="37">
        <v>16405.0</v>
      </c>
      <c r="D23349" s="37">
        <v>0.204206034745504</v>
      </c>
      <c r="E23349" s="37" t="s">
        <v>14</v>
      </c>
      <c r="F23349" s="37" t="s">
        <v>10</v>
      </c>
    </row>
    <row r="23350">
      <c r="A23350" s="36" t="str">
        <f t="shared" si="1"/>
        <v>High Population-Middle Poverty</v>
      </c>
      <c r="B23350" s="35" t="s">
        <v>23369</v>
      </c>
      <c r="C23350" s="37">
        <v>16915.0</v>
      </c>
      <c r="D23350" s="37">
        <v>0.123499852202187</v>
      </c>
      <c r="E23350" s="37" t="s">
        <v>14</v>
      </c>
      <c r="F23350" s="37" t="s">
        <v>10</v>
      </c>
    </row>
    <row r="23351">
      <c r="A23351" s="36" t="str">
        <f t="shared" si="1"/>
        <v>High Population-Low Poverty</v>
      </c>
      <c r="B23351" s="35" t="s">
        <v>23370</v>
      </c>
      <c r="C23351" s="37">
        <v>28271.0</v>
      </c>
      <c r="D23351" s="37">
        <v>0.0780658625446571</v>
      </c>
      <c r="E23351" s="37" t="s">
        <v>14</v>
      </c>
      <c r="F23351" s="37" t="s">
        <v>9</v>
      </c>
    </row>
    <row r="23352">
      <c r="A23352" s="36" t="str">
        <f t="shared" si="1"/>
        <v>High Population-Middle Poverty</v>
      </c>
      <c r="B23352" s="35" t="s">
        <v>23371</v>
      </c>
      <c r="C23352" s="37">
        <v>14164.0</v>
      </c>
      <c r="D23352" s="37">
        <v>0.104066647839593</v>
      </c>
      <c r="E23352" s="37" t="s">
        <v>14</v>
      </c>
      <c r="F23352" s="37" t="s">
        <v>10</v>
      </c>
    </row>
    <row r="23353">
      <c r="A23353" s="36" t="str">
        <f t="shared" si="1"/>
        <v>Medium Population-High Poverty</v>
      </c>
      <c r="B23353" s="35" t="s">
        <v>23372</v>
      </c>
      <c r="C23353" s="37">
        <v>9369.0</v>
      </c>
      <c r="D23353" s="37">
        <v>0.415199060732202</v>
      </c>
      <c r="E23353" s="37" t="s">
        <v>15</v>
      </c>
      <c r="F23353" s="37" t="s">
        <v>11</v>
      </c>
    </row>
    <row r="23354">
      <c r="A23354" s="36" t="str">
        <f t="shared" si="1"/>
        <v>High Population-Middle Poverty</v>
      </c>
      <c r="B23354" s="35" t="s">
        <v>23373</v>
      </c>
      <c r="C23354" s="37">
        <v>21514.0</v>
      </c>
      <c r="D23354" s="37">
        <v>0.144464069907967</v>
      </c>
      <c r="E23354" s="37" t="s">
        <v>14</v>
      </c>
      <c r="F23354" s="37" t="s">
        <v>10</v>
      </c>
    </row>
    <row r="23355">
      <c r="A23355" s="36" t="str">
        <f t="shared" si="1"/>
        <v>High Population-Low Poverty</v>
      </c>
      <c r="B23355" s="35" t="s">
        <v>23374</v>
      </c>
      <c r="C23355" s="37">
        <v>13552.0</v>
      </c>
      <c r="D23355" s="37">
        <v>0.0760035419126328</v>
      </c>
      <c r="E23355" s="37" t="s">
        <v>14</v>
      </c>
      <c r="F23355" s="37" t="s">
        <v>9</v>
      </c>
    </row>
    <row r="23356">
      <c r="A23356" s="36" t="str">
        <f t="shared" si="1"/>
        <v>Low Population-Low Poverty</v>
      </c>
      <c r="B23356" s="35" t="s">
        <v>23375</v>
      </c>
      <c r="C23356" s="37">
        <v>126.0</v>
      </c>
      <c r="D23356" s="37">
        <v>0.0</v>
      </c>
      <c r="E23356" s="37" t="s">
        <v>16</v>
      </c>
      <c r="F23356" s="37" t="s">
        <v>9</v>
      </c>
    </row>
    <row r="23357">
      <c r="A23357" s="36" t="str">
        <f t="shared" si="1"/>
        <v>High Population-Low Poverty</v>
      </c>
      <c r="B23357" s="35" t="s">
        <v>23376</v>
      </c>
      <c r="C23357" s="37">
        <v>44306.0</v>
      </c>
      <c r="D23357" s="37">
        <v>0.0505349162641629</v>
      </c>
      <c r="E23357" s="37" t="s">
        <v>14</v>
      </c>
      <c r="F23357" s="37" t="s">
        <v>9</v>
      </c>
    </row>
    <row r="23358">
      <c r="A23358" s="36" t="str">
        <f t="shared" si="1"/>
        <v>Medium Population-Low Poverty</v>
      </c>
      <c r="B23358" s="35" t="s">
        <v>23377</v>
      </c>
      <c r="C23358" s="37">
        <v>629.0</v>
      </c>
      <c r="D23358" s="37">
        <v>0.0</v>
      </c>
      <c r="E23358" s="37" t="s">
        <v>15</v>
      </c>
      <c r="F23358" s="37" t="s">
        <v>9</v>
      </c>
    </row>
    <row r="23359">
      <c r="A23359" s="36" t="str">
        <f t="shared" si="1"/>
        <v>Medium Population-Low Poverty</v>
      </c>
      <c r="B23359" s="35" t="s">
        <v>23378</v>
      </c>
      <c r="C23359" s="37">
        <v>1521.0</v>
      </c>
      <c r="D23359" s="37">
        <v>0.029585798816568</v>
      </c>
      <c r="E23359" s="37" t="s">
        <v>15</v>
      </c>
      <c r="F23359" s="37" t="s">
        <v>9</v>
      </c>
    </row>
    <row r="23360">
      <c r="A23360" s="36" t="str">
        <f t="shared" si="1"/>
        <v>High Population-Middle Poverty</v>
      </c>
      <c r="B23360" s="35" t="s">
        <v>23379</v>
      </c>
      <c r="C23360" s="37">
        <v>34820.0</v>
      </c>
      <c r="D23360" s="37">
        <v>0.16593911545089</v>
      </c>
      <c r="E23360" s="37" t="s">
        <v>14</v>
      </c>
      <c r="F23360" s="37" t="s">
        <v>10</v>
      </c>
    </row>
    <row r="23361">
      <c r="A23361" s="36" t="str">
        <f t="shared" si="1"/>
        <v>High Population-Middle Poverty</v>
      </c>
      <c r="B23361" s="35" t="s">
        <v>23380</v>
      </c>
      <c r="C23361" s="37">
        <v>12317.0</v>
      </c>
      <c r="D23361" s="37">
        <v>0.110741251928229</v>
      </c>
      <c r="E23361" s="37" t="s">
        <v>14</v>
      </c>
      <c r="F23361" s="37" t="s">
        <v>10</v>
      </c>
    </row>
    <row r="23362">
      <c r="A23362" s="36" t="str">
        <f t="shared" si="1"/>
        <v>Medium Population-Low Poverty</v>
      </c>
      <c r="B23362" s="35" t="s">
        <v>23381</v>
      </c>
      <c r="C23362" s="37">
        <v>1494.0</v>
      </c>
      <c r="D23362" s="37">
        <v>0.00669344042838019</v>
      </c>
      <c r="E23362" s="37" t="s">
        <v>15</v>
      </c>
      <c r="F23362" s="37" t="s">
        <v>9</v>
      </c>
    </row>
    <row r="23363">
      <c r="A23363" s="36" t="str">
        <f t="shared" si="1"/>
        <v>Medium Population-Middle Poverty</v>
      </c>
      <c r="B23363" s="35" t="s">
        <v>23382</v>
      </c>
      <c r="C23363" s="37">
        <v>5849.0</v>
      </c>
      <c r="D23363" s="37">
        <v>0.105488117626945</v>
      </c>
      <c r="E23363" s="37" t="s">
        <v>15</v>
      </c>
      <c r="F23363" s="37" t="s">
        <v>10</v>
      </c>
    </row>
    <row r="23364">
      <c r="A23364" s="36" t="str">
        <f t="shared" si="1"/>
        <v>Medium Population-Low Poverty</v>
      </c>
      <c r="B23364" s="35" t="s">
        <v>23383</v>
      </c>
      <c r="C23364" s="37">
        <v>6839.0</v>
      </c>
      <c r="D23364" s="37">
        <v>0.0301213627723351</v>
      </c>
      <c r="E23364" s="37" t="s">
        <v>15</v>
      </c>
      <c r="F23364" s="37" t="s">
        <v>9</v>
      </c>
    </row>
    <row r="23365">
      <c r="A23365" s="36" t="str">
        <f t="shared" si="1"/>
        <v>Medium Population-Low Poverty</v>
      </c>
      <c r="B23365" s="35" t="s">
        <v>23384</v>
      </c>
      <c r="C23365" s="37">
        <v>702.0</v>
      </c>
      <c r="D23365" s="37">
        <v>0.0113960113960114</v>
      </c>
      <c r="E23365" s="37" t="s">
        <v>15</v>
      </c>
      <c r="F23365" s="37" t="s">
        <v>9</v>
      </c>
    </row>
    <row r="23366">
      <c r="A23366" s="36" t="str">
        <f t="shared" si="1"/>
        <v>Medium Population-Middle Poverty</v>
      </c>
      <c r="B23366" s="35" t="s">
        <v>23385</v>
      </c>
      <c r="C23366" s="37">
        <v>6575.0</v>
      </c>
      <c r="D23366" s="37">
        <v>0.217794676806084</v>
      </c>
      <c r="E23366" s="37" t="s">
        <v>15</v>
      </c>
      <c r="F23366" s="37" t="s">
        <v>10</v>
      </c>
    </row>
    <row r="23367">
      <c r="A23367" s="36" t="str">
        <f t="shared" si="1"/>
        <v>Low Population-Low Poverty</v>
      </c>
      <c r="B23367" s="35" t="s">
        <v>23386</v>
      </c>
      <c r="C23367" s="37">
        <v>222.0</v>
      </c>
      <c r="D23367" s="37">
        <v>0.0</v>
      </c>
      <c r="E23367" s="37" t="s">
        <v>16</v>
      </c>
      <c r="F23367" s="37" t="s">
        <v>9</v>
      </c>
    </row>
    <row r="23368">
      <c r="A23368" s="36" t="str">
        <f t="shared" si="1"/>
        <v>Low Population-Low Poverty</v>
      </c>
      <c r="B23368" s="35" t="s">
        <v>23387</v>
      </c>
      <c r="C23368" s="37">
        <v>471.0</v>
      </c>
      <c r="D23368" s="37">
        <v>0.0</v>
      </c>
      <c r="E23368" s="37" t="s">
        <v>16</v>
      </c>
      <c r="F23368" s="37" t="s">
        <v>9</v>
      </c>
    </row>
    <row r="23369">
      <c r="A23369" s="36" t="str">
        <f t="shared" si="1"/>
        <v>High Population-Low Poverty</v>
      </c>
      <c r="B23369" s="35" t="s">
        <v>23388</v>
      </c>
      <c r="C23369" s="37">
        <v>28020.0</v>
      </c>
      <c r="D23369" s="37">
        <v>0.0881513204853676</v>
      </c>
      <c r="E23369" s="37" t="s">
        <v>14</v>
      </c>
      <c r="F23369" s="37" t="s">
        <v>9</v>
      </c>
    </row>
    <row r="23370">
      <c r="A23370" s="36" t="str">
        <f t="shared" si="1"/>
        <v>Medium Population-Low Poverty</v>
      </c>
      <c r="B23370" s="35" t="s">
        <v>23389</v>
      </c>
      <c r="C23370" s="37">
        <v>2652.0</v>
      </c>
      <c r="D23370" s="37">
        <v>0.0542986425339367</v>
      </c>
      <c r="E23370" s="37" t="s">
        <v>15</v>
      </c>
      <c r="F23370" s="37" t="s">
        <v>9</v>
      </c>
    </row>
    <row r="23371">
      <c r="A23371" s="36" t="str">
        <f t="shared" si="1"/>
        <v>Medium Population-Low Poverty</v>
      </c>
      <c r="B23371" s="35" t="s">
        <v>23390</v>
      </c>
      <c r="C23371" s="37">
        <v>589.0</v>
      </c>
      <c r="D23371" s="37">
        <v>0.0</v>
      </c>
      <c r="E23371" s="37" t="s">
        <v>15</v>
      </c>
      <c r="F23371" s="37" t="s">
        <v>9</v>
      </c>
    </row>
    <row r="23372">
      <c r="A23372" s="36" t="str">
        <f t="shared" si="1"/>
        <v>Low Population-Middle Poverty</v>
      </c>
      <c r="B23372" s="35" t="s">
        <v>23391</v>
      </c>
      <c r="C23372" s="37">
        <v>274.0</v>
      </c>
      <c r="D23372" s="37">
        <v>0.145985401459854</v>
      </c>
      <c r="E23372" s="37" t="s">
        <v>16</v>
      </c>
      <c r="F23372" s="37" t="s">
        <v>10</v>
      </c>
    </row>
    <row r="23373">
      <c r="A23373" s="36" t="str">
        <f t="shared" si="1"/>
        <v>Low Population-Middle Poverty</v>
      </c>
      <c r="B23373" s="35" t="s">
        <v>23392</v>
      </c>
      <c r="C23373" s="37">
        <v>256.0</v>
      </c>
      <c r="D23373" s="37">
        <v>0.1171875</v>
      </c>
      <c r="E23373" s="37" t="s">
        <v>16</v>
      </c>
      <c r="F23373" s="37" t="s">
        <v>10</v>
      </c>
    </row>
    <row r="23374">
      <c r="A23374" s="36" t="str">
        <f t="shared" si="1"/>
        <v>Medium Population-Low Poverty</v>
      </c>
      <c r="B23374" s="35" t="s">
        <v>23393</v>
      </c>
      <c r="C23374" s="37">
        <v>1025.0</v>
      </c>
      <c r="D23374" s="37">
        <v>0.0370731707317073</v>
      </c>
      <c r="E23374" s="37" t="s">
        <v>15</v>
      </c>
      <c r="F23374" s="37" t="s">
        <v>9</v>
      </c>
    </row>
    <row r="23375">
      <c r="A23375" s="36" t="str">
        <f t="shared" si="1"/>
        <v>Medium Population-Low Poverty</v>
      </c>
      <c r="B23375" s="35" t="s">
        <v>23394</v>
      </c>
      <c r="C23375" s="37">
        <v>620.0</v>
      </c>
      <c r="D23375" s="37">
        <v>0.0709677419354839</v>
      </c>
      <c r="E23375" s="37" t="s">
        <v>15</v>
      </c>
      <c r="F23375" s="37" t="s">
        <v>9</v>
      </c>
    </row>
    <row r="23376">
      <c r="A23376" s="36" t="str">
        <f t="shared" si="1"/>
        <v>Medium Population-Low Poverty</v>
      </c>
      <c r="B23376" s="35" t="s">
        <v>23395</v>
      </c>
      <c r="C23376" s="37">
        <v>665.0</v>
      </c>
      <c r="D23376" s="37">
        <v>0.087218045112782</v>
      </c>
      <c r="E23376" s="37" t="s">
        <v>15</v>
      </c>
      <c r="F23376" s="37" t="s">
        <v>9</v>
      </c>
    </row>
    <row r="23377">
      <c r="A23377" s="36" t="str">
        <f t="shared" si="1"/>
        <v>Medium Population-Middle Poverty</v>
      </c>
      <c r="B23377" s="35" t="s">
        <v>23396</v>
      </c>
      <c r="C23377" s="37">
        <v>782.0</v>
      </c>
      <c r="D23377" s="37">
        <v>0.10230179028133</v>
      </c>
      <c r="E23377" s="37" t="s">
        <v>15</v>
      </c>
      <c r="F23377" s="37" t="s">
        <v>10</v>
      </c>
    </row>
    <row r="23378">
      <c r="A23378" s="36" t="str">
        <f t="shared" si="1"/>
        <v>Medium Population-Low Poverty</v>
      </c>
      <c r="B23378" s="35" t="s">
        <v>23397</v>
      </c>
      <c r="C23378" s="37">
        <v>1189.0</v>
      </c>
      <c r="D23378" s="37">
        <v>0.0580319596299411</v>
      </c>
      <c r="E23378" s="37" t="s">
        <v>15</v>
      </c>
      <c r="F23378" s="37" t="s">
        <v>9</v>
      </c>
    </row>
    <row r="23379">
      <c r="A23379" s="36" t="str">
        <f t="shared" si="1"/>
        <v>Low Population-Low Poverty</v>
      </c>
      <c r="B23379" s="35" t="s">
        <v>23398</v>
      </c>
      <c r="C23379" s="37">
        <v>445.0</v>
      </c>
      <c r="D23379" s="37">
        <v>0.0898876404494382</v>
      </c>
      <c r="E23379" s="37" t="s">
        <v>16</v>
      </c>
      <c r="F23379" s="37" t="s">
        <v>9</v>
      </c>
    </row>
    <row r="23380">
      <c r="A23380" s="36" t="str">
        <f t="shared" si="1"/>
        <v>Medium Population-Low Poverty</v>
      </c>
      <c r="B23380" s="35" t="s">
        <v>23399</v>
      </c>
      <c r="C23380" s="37">
        <v>3858.0</v>
      </c>
      <c r="D23380" s="37">
        <v>0.0834629341627786</v>
      </c>
      <c r="E23380" s="37" t="s">
        <v>15</v>
      </c>
      <c r="F23380" s="37" t="s">
        <v>9</v>
      </c>
    </row>
    <row r="23381">
      <c r="A23381" s="36" t="str">
        <f t="shared" si="1"/>
        <v>Medium Population-Low Poverty</v>
      </c>
      <c r="B23381" s="35" t="s">
        <v>23400</v>
      </c>
      <c r="C23381" s="37">
        <v>1260.0</v>
      </c>
      <c r="D23381" s="37">
        <v>0.0674603174603175</v>
      </c>
      <c r="E23381" s="37" t="s">
        <v>15</v>
      </c>
      <c r="F23381" s="37" t="s">
        <v>9</v>
      </c>
    </row>
    <row r="23382">
      <c r="A23382" s="36" t="str">
        <f t="shared" si="1"/>
        <v>Low Population-Low Poverty</v>
      </c>
      <c r="B23382" s="35" t="s">
        <v>23401</v>
      </c>
      <c r="C23382" s="37">
        <v>489.0</v>
      </c>
      <c r="D23382" s="37">
        <v>0.0593047034764826</v>
      </c>
      <c r="E23382" s="37" t="s">
        <v>16</v>
      </c>
      <c r="F23382" s="37" t="s">
        <v>9</v>
      </c>
    </row>
    <row r="23383">
      <c r="A23383" s="36" t="str">
        <f t="shared" si="1"/>
        <v>Low Population-Low Poverty</v>
      </c>
      <c r="B23383" s="35" t="s">
        <v>23402</v>
      </c>
      <c r="C23383" s="37">
        <v>452.0</v>
      </c>
      <c r="D23383" s="37">
        <v>0.0663716814159292</v>
      </c>
      <c r="E23383" s="37" t="s">
        <v>16</v>
      </c>
      <c r="F23383" s="37" t="s">
        <v>9</v>
      </c>
    </row>
    <row r="23384">
      <c r="A23384" s="36" t="str">
        <f t="shared" si="1"/>
        <v>Medium Population-Low Poverty</v>
      </c>
      <c r="B23384" s="35" t="s">
        <v>23403</v>
      </c>
      <c r="C23384" s="37">
        <v>1299.0</v>
      </c>
      <c r="D23384" s="37">
        <v>0.0877598152424942</v>
      </c>
      <c r="E23384" s="37" t="s">
        <v>15</v>
      </c>
      <c r="F23384" s="37" t="s">
        <v>9</v>
      </c>
    </row>
    <row r="23385">
      <c r="A23385" s="36" t="str">
        <f t="shared" si="1"/>
        <v>Low Population-Low Poverty</v>
      </c>
      <c r="B23385" s="35" t="s">
        <v>23404</v>
      </c>
      <c r="C23385" s="37">
        <v>375.0</v>
      </c>
      <c r="D23385" s="37">
        <v>0.0826666666666667</v>
      </c>
      <c r="E23385" s="37" t="s">
        <v>16</v>
      </c>
      <c r="F23385" s="37" t="s">
        <v>9</v>
      </c>
    </row>
    <row r="23386">
      <c r="A23386" s="36" t="str">
        <f t="shared" si="1"/>
        <v>Medium Population-Low Poverty</v>
      </c>
      <c r="B23386" s="35" t="s">
        <v>23405</v>
      </c>
      <c r="C23386" s="37">
        <v>1759.0</v>
      </c>
      <c r="D23386" s="37">
        <v>0.098919840818647</v>
      </c>
      <c r="E23386" s="37" t="s">
        <v>15</v>
      </c>
      <c r="F23386" s="37" t="s">
        <v>9</v>
      </c>
    </row>
    <row r="23387">
      <c r="A23387" s="36" t="str">
        <f t="shared" si="1"/>
        <v>Medium Population-Middle Poverty</v>
      </c>
      <c r="B23387" s="35" t="s">
        <v>23406</v>
      </c>
      <c r="C23387" s="37">
        <v>1571.0</v>
      </c>
      <c r="D23387" s="37">
        <v>0.11075747931254</v>
      </c>
      <c r="E23387" s="37" t="s">
        <v>15</v>
      </c>
      <c r="F23387" s="37" t="s">
        <v>10</v>
      </c>
    </row>
    <row r="23388">
      <c r="A23388" s="36" t="str">
        <f t="shared" si="1"/>
        <v>Medium Population-Low Poverty</v>
      </c>
      <c r="B23388" s="35" t="s">
        <v>23407</v>
      </c>
      <c r="C23388" s="37">
        <v>1192.0</v>
      </c>
      <c r="D23388" s="37">
        <v>0.0671140939597315</v>
      </c>
      <c r="E23388" s="37" t="s">
        <v>15</v>
      </c>
      <c r="F23388" s="37" t="s">
        <v>9</v>
      </c>
    </row>
    <row r="23389">
      <c r="A23389" s="36" t="str">
        <f t="shared" si="1"/>
        <v>Medium Population-Low Poverty</v>
      </c>
      <c r="B23389" s="35" t="s">
        <v>23408</v>
      </c>
      <c r="C23389" s="37">
        <v>1893.0</v>
      </c>
      <c r="D23389" s="37">
        <v>0.0501848917062863</v>
      </c>
      <c r="E23389" s="37" t="s">
        <v>15</v>
      </c>
      <c r="F23389" s="37" t="s">
        <v>9</v>
      </c>
    </row>
    <row r="23390">
      <c r="A23390" s="36" t="str">
        <f t="shared" si="1"/>
        <v>Medium Population-Low Poverty</v>
      </c>
      <c r="B23390" s="35" t="s">
        <v>23409</v>
      </c>
      <c r="C23390" s="37">
        <v>974.0</v>
      </c>
      <c r="D23390" s="37">
        <v>0.0780287474332649</v>
      </c>
      <c r="E23390" s="37" t="s">
        <v>15</v>
      </c>
      <c r="F23390" s="37" t="s">
        <v>9</v>
      </c>
    </row>
    <row r="23391">
      <c r="A23391" s="36" t="str">
        <f t="shared" si="1"/>
        <v>Medium Population-Middle Poverty</v>
      </c>
      <c r="B23391" s="35" t="s">
        <v>23410</v>
      </c>
      <c r="C23391" s="37">
        <v>578.0</v>
      </c>
      <c r="D23391" s="37">
        <v>0.107266435986159</v>
      </c>
      <c r="E23391" s="37" t="s">
        <v>15</v>
      </c>
      <c r="F23391" s="37" t="s">
        <v>10</v>
      </c>
    </row>
    <row r="23392">
      <c r="A23392" s="36" t="str">
        <f t="shared" si="1"/>
        <v>Medium Population-Low Poverty</v>
      </c>
      <c r="B23392" s="35" t="s">
        <v>23411</v>
      </c>
      <c r="C23392" s="37">
        <v>668.0</v>
      </c>
      <c r="D23392" s="37">
        <v>0.0643712574850299</v>
      </c>
      <c r="E23392" s="37" t="s">
        <v>15</v>
      </c>
      <c r="F23392" s="37" t="s">
        <v>9</v>
      </c>
    </row>
    <row r="23393">
      <c r="A23393" s="36" t="str">
        <f t="shared" si="1"/>
        <v>Medium Population-Low Poverty</v>
      </c>
      <c r="B23393" s="35" t="s">
        <v>23412</v>
      </c>
      <c r="C23393" s="37">
        <v>575.0</v>
      </c>
      <c r="D23393" s="37">
        <v>0.0730434782608696</v>
      </c>
      <c r="E23393" s="37" t="s">
        <v>15</v>
      </c>
      <c r="F23393" s="37" t="s">
        <v>9</v>
      </c>
    </row>
    <row r="23394">
      <c r="A23394" s="36" t="str">
        <f t="shared" si="1"/>
        <v>Medium Population-Middle Poverty</v>
      </c>
      <c r="B23394" s="35" t="s">
        <v>23413</v>
      </c>
      <c r="C23394" s="37">
        <v>2004.0</v>
      </c>
      <c r="D23394" s="37">
        <v>0.101297405189621</v>
      </c>
      <c r="E23394" s="37" t="s">
        <v>15</v>
      </c>
      <c r="F23394" s="37" t="s">
        <v>10</v>
      </c>
    </row>
    <row r="23395">
      <c r="A23395" s="36" t="str">
        <f t="shared" si="1"/>
        <v>Medium Population-Low Poverty</v>
      </c>
      <c r="B23395" s="35" t="s">
        <v>23414</v>
      </c>
      <c r="C23395" s="37">
        <v>1418.0</v>
      </c>
      <c r="D23395" s="37">
        <v>0.0662905500705219</v>
      </c>
      <c r="E23395" s="37" t="s">
        <v>15</v>
      </c>
      <c r="F23395" s="37" t="s">
        <v>9</v>
      </c>
    </row>
    <row r="23396">
      <c r="A23396" s="36" t="str">
        <f t="shared" si="1"/>
        <v>Medium Population-Low Poverty</v>
      </c>
      <c r="B23396" s="35" t="s">
        <v>23415</v>
      </c>
      <c r="C23396" s="37">
        <v>601.0</v>
      </c>
      <c r="D23396" s="37">
        <v>0.0316139767054908</v>
      </c>
      <c r="E23396" s="37" t="s">
        <v>15</v>
      </c>
      <c r="F23396" s="37" t="s">
        <v>9</v>
      </c>
    </row>
    <row r="23397">
      <c r="A23397" s="36" t="str">
        <f t="shared" si="1"/>
        <v>Medium Population-Middle Poverty</v>
      </c>
      <c r="B23397" s="35" t="s">
        <v>23416</v>
      </c>
      <c r="C23397" s="37">
        <v>700.0</v>
      </c>
      <c r="D23397" s="37">
        <v>0.107142857142857</v>
      </c>
      <c r="E23397" s="37" t="s">
        <v>15</v>
      </c>
      <c r="F23397" s="37" t="s">
        <v>10</v>
      </c>
    </row>
    <row r="23398">
      <c r="A23398" s="36" t="str">
        <f t="shared" si="1"/>
        <v>Medium Population-Middle Poverty</v>
      </c>
      <c r="B23398" s="35" t="s">
        <v>23417</v>
      </c>
      <c r="C23398" s="37">
        <v>540.0</v>
      </c>
      <c r="D23398" s="37">
        <v>0.137037037037037</v>
      </c>
      <c r="E23398" s="37" t="s">
        <v>15</v>
      </c>
      <c r="F23398" s="37" t="s">
        <v>10</v>
      </c>
    </row>
    <row r="23399">
      <c r="A23399" s="36" t="str">
        <f t="shared" si="1"/>
        <v>Low Population-Low Poverty</v>
      </c>
      <c r="B23399" s="35" t="s">
        <v>23418</v>
      </c>
      <c r="C23399" s="37">
        <v>202.0</v>
      </c>
      <c r="D23399" s="37">
        <v>0.0198019801980198</v>
      </c>
      <c r="E23399" s="37" t="s">
        <v>16</v>
      </c>
      <c r="F23399" s="37" t="s">
        <v>9</v>
      </c>
    </row>
    <row r="23400">
      <c r="A23400" s="36" t="str">
        <f t="shared" si="1"/>
        <v>Medium Population-Low Poverty</v>
      </c>
      <c r="B23400" s="35" t="s">
        <v>23419</v>
      </c>
      <c r="C23400" s="37">
        <v>708.0</v>
      </c>
      <c r="D23400" s="37">
        <v>0.0593220338983051</v>
      </c>
      <c r="E23400" s="37" t="s">
        <v>15</v>
      </c>
      <c r="F23400" s="37" t="s">
        <v>9</v>
      </c>
    </row>
    <row r="23401">
      <c r="A23401" s="36" t="str">
        <f t="shared" si="1"/>
        <v>Low Population-Low Poverty</v>
      </c>
      <c r="B23401" s="35" t="s">
        <v>23420</v>
      </c>
      <c r="C23401" s="37">
        <v>160.0</v>
      </c>
      <c r="D23401" s="37">
        <v>0.025</v>
      </c>
      <c r="E23401" s="37" t="s">
        <v>16</v>
      </c>
      <c r="F23401" s="37" t="s">
        <v>9</v>
      </c>
    </row>
    <row r="23402">
      <c r="A23402" s="36" t="str">
        <f t="shared" si="1"/>
        <v>Medium Population-Low Poverty</v>
      </c>
      <c r="B23402" s="35" t="s">
        <v>23421</v>
      </c>
      <c r="C23402" s="37">
        <v>1121.0</v>
      </c>
      <c r="D23402" s="37">
        <v>0.0704727921498662</v>
      </c>
      <c r="E23402" s="37" t="s">
        <v>15</v>
      </c>
      <c r="F23402" s="37" t="s">
        <v>9</v>
      </c>
    </row>
    <row r="23403">
      <c r="A23403" s="36" t="str">
        <f t="shared" si="1"/>
        <v>Medium Population-Middle Poverty</v>
      </c>
      <c r="B23403" s="35" t="s">
        <v>23422</v>
      </c>
      <c r="C23403" s="37">
        <v>7178.0</v>
      </c>
      <c r="D23403" s="37">
        <v>0.132906101978267</v>
      </c>
      <c r="E23403" s="37" t="s">
        <v>15</v>
      </c>
      <c r="F23403" s="37" t="s">
        <v>10</v>
      </c>
    </row>
    <row r="23404">
      <c r="A23404" s="36" t="str">
        <f t="shared" si="1"/>
        <v>Medium Population-Middle Poverty</v>
      </c>
      <c r="B23404" s="35" t="s">
        <v>23423</v>
      </c>
      <c r="C23404" s="37">
        <v>1357.0</v>
      </c>
      <c r="D23404" s="37">
        <v>0.131171702284451</v>
      </c>
      <c r="E23404" s="37" t="s">
        <v>15</v>
      </c>
      <c r="F23404" s="37" t="s">
        <v>10</v>
      </c>
    </row>
    <row r="23405">
      <c r="A23405" s="36" t="str">
        <f t="shared" si="1"/>
        <v>Medium Population-Middle Poverty</v>
      </c>
      <c r="B23405" s="35" t="s">
        <v>23424</v>
      </c>
      <c r="C23405" s="37">
        <v>723.0</v>
      </c>
      <c r="D23405" s="37">
        <v>0.13969571230982</v>
      </c>
      <c r="E23405" s="37" t="s">
        <v>15</v>
      </c>
      <c r="F23405" s="37" t="s">
        <v>10</v>
      </c>
    </row>
    <row r="23406">
      <c r="A23406" s="36" t="str">
        <f t="shared" si="1"/>
        <v>Low Population-Middle Poverty</v>
      </c>
      <c r="B23406" s="35" t="s">
        <v>23425</v>
      </c>
      <c r="C23406" s="37">
        <v>353.0</v>
      </c>
      <c r="D23406" s="37">
        <v>0.229461756373938</v>
      </c>
      <c r="E23406" s="37" t="s">
        <v>16</v>
      </c>
      <c r="F23406" s="37" t="s">
        <v>10</v>
      </c>
    </row>
    <row r="23407">
      <c r="A23407" s="36" t="str">
        <f t="shared" si="1"/>
        <v>Medium Population-Middle Poverty</v>
      </c>
      <c r="B23407" s="35" t="s">
        <v>23426</v>
      </c>
      <c r="C23407" s="37">
        <v>853.0</v>
      </c>
      <c r="D23407" s="37">
        <v>0.120750293083236</v>
      </c>
      <c r="E23407" s="37" t="s">
        <v>15</v>
      </c>
      <c r="F23407" s="37" t="s">
        <v>10</v>
      </c>
    </row>
    <row r="23408">
      <c r="A23408" s="36" t="str">
        <f t="shared" si="1"/>
        <v>Medium Population-Low Poverty</v>
      </c>
      <c r="B23408" s="35" t="s">
        <v>23427</v>
      </c>
      <c r="C23408" s="37">
        <v>1466.0</v>
      </c>
      <c r="D23408" s="37">
        <v>0.0402455661664393</v>
      </c>
      <c r="E23408" s="37" t="s">
        <v>15</v>
      </c>
      <c r="F23408" s="37" t="s">
        <v>9</v>
      </c>
    </row>
    <row r="23409">
      <c r="A23409" s="36" t="str">
        <f t="shared" si="1"/>
        <v>Low Population-Low Poverty</v>
      </c>
      <c r="B23409" s="35" t="s">
        <v>23428</v>
      </c>
      <c r="C23409" s="37">
        <v>98.0</v>
      </c>
      <c r="D23409" s="37">
        <v>0.0816326530612245</v>
      </c>
      <c r="E23409" s="37" t="s">
        <v>16</v>
      </c>
      <c r="F23409" s="37" t="s">
        <v>9</v>
      </c>
    </row>
    <row r="23410">
      <c r="A23410" s="36" t="str">
        <f t="shared" si="1"/>
        <v>Low Population-Low Poverty</v>
      </c>
      <c r="B23410" s="35" t="s">
        <v>23429</v>
      </c>
      <c r="C23410" s="37">
        <v>405.0</v>
      </c>
      <c r="D23410" s="37">
        <v>0.0938271604938272</v>
      </c>
      <c r="E23410" s="37" t="s">
        <v>16</v>
      </c>
      <c r="F23410" s="37" t="s">
        <v>9</v>
      </c>
    </row>
    <row r="23411">
      <c r="A23411" s="36" t="str">
        <f t="shared" si="1"/>
        <v>High Population-Middle Poverty</v>
      </c>
      <c r="B23411" s="35" t="s">
        <v>23430</v>
      </c>
      <c r="C23411" s="37">
        <v>29710.0</v>
      </c>
      <c r="D23411" s="37">
        <v>0.154123190844833</v>
      </c>
      <c r="E23411" s="37" t="s">
        <v>14</v>
      </c>
      <c r="F23411" s="37" t="s">
        <v>10</v>
      </c>
    </row>
    <row r="23412">
      <c r="A23412" s="36" t="str">
        <f t="shared" si="1"/>
        <v>Medium Population-Low Poverty</v>
      </c>
      <c r="B23412" s="35" t="s">
        <v>23431</v>
      </c>
      <c r="C23412" s="37">
        <v>743.0</v>
      </c>
      <c r="D23412" s="37">
        <v>0.0928667563930013</v>
      </c>
      <c r="E23412" s="37" t="s">
        <v>15</v>
      </c>
      <c r="F23412" s="37" t="s">
        <v>9</v>
      </c>
    </row>
    <row r="23413">
      <c r="A23413" s="36" t="str">
        <f t="shared" si="1"/>
        <v>Low Population-Middle Poverty</v>
      </c>
      <c r="B23413" s="35" t="s">
        <v>23432</v>
      </c>
      <c r="C23413" s="37">
        <v>338.0</v>
      </c>
      <c r="D23413" s="37">
        <v>0.307692307692308</v>
      </c>
      <c r="E23413" s="37" t="s">
        <v>16</v>
      </c>
      <c r="F23413" s="37" t="s">
        <v>10</v>
      </c>
    </row>
    <row r="23414">
      <c r="A23414" s="36" t="str">
        <f t="shared" si="1"/>
        <v>Medium Population-Low Poverty</v>
      </c>
      <c r="B23414" s="35" t="s">
        <v>23433</v>
      </c>
      <c r="C23414" s="37">
        <v>2129.0</v>
      </c>
      <c r="D23414" s="37">
        <v>0.076561766087365</v>
      </c>
      <c r="E23414" s="37" t="s">
        <v>15</v>
      </c>
      <c r="F23414" s="37" t="s">
        <v>9</v>
      </c>
    </row>
    <row r="23415">
      <c r="A23415" s="36" t="str">
        <f t="shared" si="1"/>
        <v>Medium Population-Low Poverty</v>
      </c>
      <c r="B23415" s="35" t="s">
        <v>23434</v>
      </c>
      <c r="C23415" s="37">
        <v>1121.0</v>
      </c>
      <c r="D23415" s="37">
        <v>0.0749330954504906</v>
      </c>
      <c r="E23415" s="37" t="s">
        <v>15</v>
      </c>
      <c r="F23415" s="37" t="s">
        <v>9</v>
      </c>
    </row>
    <row r="23416">
      <c r="A23416" s="36" t="str">
        <f t="shared" si="1"/>
        <v>Medium Population-Middle Poverty</v>
      </c>
      <c r="B23416" s="35" t="s">
        <v>23435</v>
      </c>
      <c r="C23416" s="37">
        <v>1594.0</v>
      </c>
      <c r="D23416" s="37">
        <v>0.155583437892095</v>
      </c>
      <c r="E23416" s="37" t="s">
        <v>15</v>
      </c>
      <c r="F23416" s="37" t="s">
        <v>10</v>
      </c>
    </row>
    <row r="23417">
      <c r="A23417" s="36" t="str">
        <f t="shared" si="1"/>
        <v>Medium Population-Low Poverty</v>
      </c>
      <c r="B23417" s="35" t="s">
        <v>23436</v>
      </c>
      <c r="C23417" s="37">
        <v>982.0</v>
      </c>
      <c r="D23417" s="37">
        <v>0.0621181262729124</v>
      </c>
      <c r="E23417" s="37" t="s">
        <v>15</v>
      </c>
      <c r="F23417" s="37" t="s">
        <v>9</v>
      </c>
    </row>
    <row r="23418">
      <c r="A23418" s="36" t="str">
        <f t="shared" si="1"/>
        <v>Low Population-Low Poverty</v>
      </c>
      <c r="B23418" s="35" t="s">
        <v>23437</v>
      </c>
      <c r="C23418" s="37">
        <v>236.0</v>
      </c>
      <c r="D23418" s="37">
        <v>0.0338983050847458</v>
      </c>
      <c r="E23418" s="37" t="s">
        <v>16</v>
      </c>
      <c r="F23418" s="37" t="s">
        <v>9</v>
      </c>
    </row>
    <row r="23419">
      <c r="A23419" s="36" t="str">
        <f t="shared" si="1"/>
        <v>Medium Population-Low Poverty</v>
      </c>
      <c r="B23419" s="35" t="s">
        <v>23438</v>
      </c>
      <c r="C23419" s="37">
        <v>1576.0</v>
      </c>
      <c r="D23419" s="37">
        <v>0.0736040609137056</v>
      </c>
      <c r="E23419" s="37" t="s">
        <v>15</v>
      </c>
      <c r="F23419" s="37" t="s">
        <v>9</v>
      </c>
    </row>
    <row r="23420">
      <c r="A23420" s="36" t="str">
        <f t="shared" si="1"/>
        <v>Low Population-Middle Poverty</v>
      </c>
      <c r="B23420" s="35" t="s">
        <v>23439</v>
      </c>
      <c r="C23420" s="37">
        <v>140.0</v>
      </c>
      <c r="D23420" s="37">
        <v>0.207142857142857</v>
      </c>
      <c r="E23420" s="37" t="s">
        <v>16</v>
      </c>
      <c r="F23420" s="37" t="s">
        <v>10</v>
      </c>
    </row>
    <row r="23421">
      <c r="A23421" s="36" t="str">
        <f t="shared" si="1"/>
        <v>Low Population-Middle Poverty</v>
      </c>
      <c r="B23421" s="35" t="s">
        <v>23440</v>
      </c>
      <c r="C23421" s="37">
        <v>282.0</v>
      </c>
      <c r="D23421" s="37">
        <v>0.230496453900709</v>
      </c>
      <c r="E23421" s="37" t="s">
        <v>16</v>
      </c>
      <c r="F23421" s="37" t="s">
        <v>10</v>
      </c>
    </row>
    <row r="23422">
      <c r="A23422" s="36" t="str">
        <f t="shared" si="1"/>
        <v>Medium Population-Low Poverty</v>
      </c>
      <c r="B23422" s="35" t="s">
        <v>23441</v>
      </c>
      <c r="C23422" s="37">
        <v>598.0</v>
      </c>
      <c r="D23422" s="37">
        <v>0.0551839464882943</v>
      </c>
      <c r="E23422" s="37" t="s">
        <v>15</v>
      </c>
      <c r="F23422" s="37" t="s">
        <v>9</v>
      </c>
    </row>
    <row r="23423">
      <c r="A23423" s="36" t="str">
        <f t="shared" si="1"/>
        <v>Medium Population-Low Poverty</v>
      </c>
      <c r="B23423" s="35" t="s">
        <v>23442</v>
      </c>
      <c r="C23423" s="37">
        <v>535.0</v>
      </c>
      <c r="D23423" s="37">
        <v>0.0616822429906542</v>
      </c>
      <c r="E23423" s="37" t="s">
        <v>15</v>
      </c>
      <c r="F23423" s="37" t="s">
        <v>9</v>
      </c>
    </row>
    <row r="23424">
      <c r="A23424" s="36" t="str">
        <f t="shared" si="1"/>
        <v>Low Population-Middle Poverty</v>
      </c>
      <c r="B23424" s="35" t="s">
        <v>23443</v>
      </c>
      <c r="C23424" s="37">
        <v>144.0</v>
      </c>
      <c r="D23424" s="37">
        <v>0.152777777777778</v>
      </c>
      <c r="E23424" s="37" t="s">
        <v>16</v>
      </c>
      <c r="F23424" s="37" t="s">
        <v>10</v>
      </c>
    </row>
    <row r="23425">
      <c r="A23425" s="36" t="str">
        <f t="shared" si="1"/>
        <v>Medium Population-Low Poverty</v>
      </c>
      <c r="B23425" s="35" t="s">
        <v>23444</v>
      </c>
      <c r="C23425" s="37">
        <v>516.0</v>
      </c>
      <c r="D23425" s="37">
        <v>0.0852713178294574</v>
      </c>
      <c r="E23425" s="37" t="s">
        <v>15</v>
      </c>
      <c r="F23425" s="37" t="s">
        <v>9</v>
      </c>
    </row>
    <row r="23426">
      <c r="A23426" s="36" t="str">
        <f t="shared" si="1"/>
        <v>Medium Population-Middle Poverty</v>
      </c>
      <c r="B23426" s="35" t="s">
        <v>23445</v>
      </c>
      <c r="C23426" s="37">
        <v>664.0</v>
      </c>
      <c r="D23426" s="37">
        <v>0.137048192771084</v>
      </c>
      <c r="E23426" s="37" t="s">
        <v>15</v>
      </c>
      <c r="F23426" s="37" t="s">
        <v>10</v>
      </c>
    </row>
    <row r="23427">
      <c r="A23427" s="36" t="str">
        <f t="shared" si="1"/>
        <v>Medium Population-Middle Poverty</v>
      </c>
      <c r="B23427" s="35" t="s">
        <v>23446</v>
      </c>
      <c r="C23427" s="37">
        <v>791.0</v>
      </c>
      <c r="D23427" s="37">
        <v>0.111251580278129</v>
      </c>
      <c r="E23427" s="37" t="s">
        <v>15</v>
      </c>
      <c r="F23427" s="37" t="s">
        <v>10</v>
      </c>
    </row>
    <row r="23428">
      <c r="A23428" s="36" t="str">
        <f t="shared" si="1"/>
        <v>Low Population-Low Poverty</v>
      </c>
      <c r="B23428" s="35" t="s">
        <v>23447</v>
      </c>
      <c r="C23428" s="37">
        <v>199.0</v>
      </c>
      <c r="D23428" s="37">
        <v>0.0653266331658292</v>
      </c>
      <c r="E23428" s="37" t="s">
        <v>16</v>
      </c>
      <c r="F23428" s="37" t="s">
        <v>9</v>
      </c>
    </row>
    <row r="23429">
      <c r="A23429" s="36" t="str">
        <f t="shared" si="1"/>
        <v>Medium Population-Low Poverty</v>
      </c>
      <c r="B23429" s="35" t="s">
        <v>23448</v>
      </c>
      <c r="C23429" s="37">
        <v>1855.0</v>
      </c>
      <c r="D23429" s="37">
        <v>0.0587601078167116</v>
      </c>
      <c r="E23429" s="37" t="s">
        <v>15</v>
      </c>
      <c r="F23429" s="37" t="s">
        <v>9</v>
      </c>
    </row>
    <row r="23430">
      <c r="A23430" s="36" t="str">
        <f t="shared" si="1"/>
        <v>Medium Population-Low Poverty</v>
      </c>
      <c r="B23430" s="35" t="s">
        <v>23449</v>
      </c>
      <c r="C23430" s="37">
        <v>1782.0</v>
      </c>
      <c r="D23430" s="37">
        <v>0.031986531986532</v>
      </c>
      <c r="E23430" s="37" t="s">
        <v>15</v>
      </c>
      <c r="F23430" s="37" t="s">
        <v>9</v>
      </c>
    </row>
    <row r="23431">
      <c r="A23431" s="36" t="str">
        <f t="shared" si="1"/>
        <v>Medium Population-Middle Poverty</v>
      </c>
      <c r="B23431" s="35" t="s">
        <v>23450</v>
      </c>
      <c r="C23431" s="37">
        <v>2691.0</v>
      </c>
      <c r="D23431" s="37">
        <v>0.102192493496841</v>
      </c>
      <c r="E23431" s="37" t="s">
        <v>15</v>
      </c>
      <c r="F23431" s="37" t="s">
        <v>10</v>
      </c>
    </row>
    <row r="23432">
      <c r="A23432" s="36" t="str">
        <f t="shared" si="1"/>
        <v>Low Population-Low Poverty</v>
      </c>
      <c r="B23432" s="35" t="s">
        <v>23451</v>
      </c>
      <c r="C23432" s="37">
        <v>184.0</v>
      </c>
      <c r="D23432" s="37">
        <v>0.0108695652173913</v>
      </c>
      <c r="E23432" s="37" t="s">
        <v>16</v>
      </c>
      <c r="F23432" s="37" t="s">
        <v>9</v>
      </c>
    </row>
    <row r="23433">
      <c r="A23433" s="36" t="str">
        <f t="shared" si="1"/>
        <v>Medium Population-Middle Poverty</v>
      </c>
      <c r="B23433" s="35" t="s">
        <v>23452</v>
      </c>
      <c r="C23433" s="37">
        <v>1336.0</v>
      </c>
      <c r="D23433" s="37">
        <v>0.113023952095808</v>
      </c>
      <c r="E23433" s="37" t="s">
        <v>15</v>
      </c>
      <c r="F23433" s="37" t="s">
        <v>10</v>
      </c>
    </row>
    <row r="23434">
      <c r="A23434" s="36" t="str">
        <f t="shared" si="1"/>
        <v>Low Population-Low Poverty</v>
      </c>
      <c r="B23434" s="35" t="s">
        <v>23453</v>
      </c>
      <c r="C23434" s="37">
        <v>84.0</v>
      </c>
      <c r="D23434" s="37">
        <v>0.0</v>
      </c>
      <c r="E23434" s="37" t="s">
        <v>16</v>
      </c>
      <c r="F23434" s="37" t="s">
        <v>9</v>
      </c>
    </row>
    <row r="23435">
      <c r="A23435" s="36" t="str">
        <f t="shared" si="1"/>
        <v>Medium Population-Middle Poverty</v>
      </c>
      <c r="B23435" s="35" t="s">
        <v>23454</v>
      </c>
      <c r="C23435" s="37">
        <v>780.0</v>
      </c>
      <c r="D23435" s="37">
        <v>0.108974358974359</v>
      </c>
      <c r="E23435" s="37" t="s">
        <v>15</v>
      </c>
      <c r="F23435" s="37" t="s">
        <v>10</v>
      </c>
    </row>
    <row r="23436">
      <c r="A23436" s="36" t="str">
        <f t="shared" si="1"/>
        <v>Medium Population-Middle Poverty</v>
      </c>
      <c r="B23436" s="35" t="s">
        <v>23455</v>
      </c>
      <c r="C23436" s="37">
        <v>627.0</v>
      </c>
      <c r="D23436" s="37">
        <v>0.118022328548644</v>
      </c>
      <c r="E23436" s="37" t="s">
        <v>15</v>
      </c>
      <c r="F23436" s="37" t="s">
        <v>10</v>
      </c>
    </row>
    <row r="23437">
      <c r="A23437" s="36" t="str">
        <f t="shared" si="1"/>
        <v>Medium Population-Low Poverty</v>
      </c>
      <c r="B23437" s="35" t="s">
        <v>23456</v>
      </c>
      <c r="C23437" s="37">
        <v>2924.0</v>
      </c>
      <c r="D23437" s="37">
        <v>0.0584815321477428</v>
      </c>
      <c r="E23437" s="37" t="s">
        <v>15</v>
      </c>
      <c r="F23437" s="37" t="s">
        <v>9</v>
      </c>
    </row>
    <row r="23438">
      <c r="A23438" s="36" t="str">
        <f t="shared" si="1"/>
        <v>Medium Population-Low Poverty</v>
      </c>
      <c r="B23438" s="35" t="s">
        <v>23457</v>
      </c>
      <c r="C23438" s="37">
        <v>1118.0</v>
      </c>
      <c r="D23438" s="37">
        <v>0.0447227191413238</v>
      </c>
      <c r="E23438" s="37" t="s">
        <v>15</v>
      </c>
      <c r="F23438" s="37" t="s">
        <v>9</v>
      </c>
    </row>
    <row r="23439">
      <c r="A23439" s="36" t="str">
        <f t="shared" si="1"/>
        <v>Medium Population-Middle Poverty</v>
      </c>
      <c r="B23439" s="35" t="s">
        <v>23458</v>
      </c>
      <c r="C23439" s="37">
        <v>660.0</v>
      </c>
      <c r="D23439" s="37">
        <v>0.118181818181818</v>
      </c>
      <c r="E23439" s="37" t="s">
        <v>15</v>
      </c>
      <c r="F23439" s="37" t="s">
        <v>10</v>
      </c>
    </row>
    <row r="23440">
      <c r="A23440" s="36" t="str">
        <f t="shared" si="1"/>
        <v>Low Population-Middle Poverty</v>
      </c>
      <c r="B23440" s="35" t="s">
        <v>23459</v>
      </c>
      <c r="C23440" s="37">
        <v>184.0</v>
      </c>
      <c r="D23440" s="37">
        <v>0.103260869565217</v>
      </c>
      <c r="E23440" s="37" t="s">
        <v>16</v>
      </c>
      <c r="F23440" s="37" t="s">
        <v>10</v>
      </c>
    </row>
    <row r="23441">
      <c r="A23441" s="36" t="str">
        <f t="shared" si="1"/>
        <v>Medium Population-Middle Poverty</v>
      </c>
      <c r="B23441" s="35" t="s">
        <v>23460</v>
      </c>
      <c r="C23441" s="37">
        <v>581.0</v>
      </c>
      <c r="D23441" s="37">
        <v>0.180722891566265</v>
      </c>
      <c r="E23441" s="37" t="s">
        <v>15</v>
      </c>
      <c r="F23441" s="37" t="s">
        <v>10</v>
      </c>
    </row>
    <row r="23442">
      <c r="A23442" s="36" t="str">
        <f t="shared" si="1"/>
        <v>Medium Population-Middle Poverty</v>
      </c>
      <c r="B23442" s="35" t="s">
        <v>23461</v>
      </c>
      <c r="C23442" s="37">
        <v>1404.0</v>
      </c>
      <c r="D23442" s="37">
        <v>0.104700854700855</v>
      </c>
      <c r="E23442" s="37" t="s">
        <v>15</v>
      </c>
      <c r="F23442" s="37" t="s">
        <v>10</v>
      </c>
    </row>
    <row r="23443">
      <c r="A23443" s="36" t="str">
        <f t="shared" si="1"/>
        <v>Low Population-Middle Poverty</v>
      </c>
      <c r="B23443" s="35" t="s">
        <v>23462</v>
      </c>
      <c r="C23443" s="37">
        <v>387.0</v>
      </c>
      <c r="D23443" s="37">
        <v>0.152454780361757</v>
      </c>
      <c r="E23443" s="37" t="s">
        <v>16</v>
      </c>
      <c r="F23443" s="37" t="s">
        <v>10</v>
      </c>
    </row>
    <row r="23444">
      <c r="A23444" s="36" t="str">
        <f t="shared" si="1"/>
        <v>Low Population-Low Poverty</v>
      </c>
      <c r="B23444" s="35" t="s">
        <v>23463</v>
      </c>
      <c r="C23444" s="37">
        <v>123.0</v>
      </c>
      <c r="D23444" s="37">
        <v>0.0</v>
      </c>
      <c r="E23444" s="37" t="s">
        <v>16</v>
      </c>
      <c r="F23444" s="37" t="s">
        <v>9</v>
      </c>
    </row>
    <row r="23445">
      <c r="A23445" s="36" t="str">
        <f t="shared" si="1"/>
        <v>Medium Population-Middle Poverty</v>
      </c>
      <c r="B23445" s="35" t="s">
        <v>23464</v>
      </c>
      <c r="C23445" s="37">
        <v>2781.0</v>
      </c>
      <c r="D23445" s="37">
        <v>0.184106436533621</v>
      </c>
      <c r="E23445" s="37" t="s">
        <v>15</v>
      </c>
      <c r="F23445" s="37" t="s">
        <v>10</v>
      </c>
    </row>
    <row r="23446">
      <c r="A23446" s="36" t="str">
        <f t="shared" si="1"/>
        <v>Low Population-Low Poverty</v>
      </c>
      <c r="B23446" s="35" t="s">
        <v>23465</v>
      </c>
      <c r="C23446" s="37">
        <v>62.0</v>
      </c>
      <c r="D23446" s="37">
        <v>0.0</v>
      </c>
      <c r="E23446" s="37" t="s">
        <v>16</v>
      </c>
      <c r="F23446" s="37" t="s">
        <v>9</v>
      </c>
    </row>
    <row r="23447">
      <c r="A23447" s="36" t="str">
        <f t="shared" si="1"/>
        <v>Low Population-Low Poverty</v>
      </c>
      <c r="B23447" s="35" t="s">
        <v>23466</v>
      </c>
      <c r="C23447" s="37">
        <v>92.0</v>
      </c>
      <c r="D23447" s="37">
        <v>0.0326086956521739</v>
      </c>
      <c r="E23447" s="37" t="s">
        <v>16</v>
      </c>
      <c r="F23447" s="37" t="s">
        <v>9</v>
      </c>
    </row>
    <row r="23448">
      <c r="A23448" s="36" t="str">
        <f t="shared" si="1"/>
        <v>Medium Population-Low Poverty</v>
      </c>
      <c r="B23448" s="35" t="s">
        <v>23467</v>
      </c>
      <c r="C23448" s="37">
        <v>718.0</v>
      </c>
      <c r="D23448" s="37">
        <v>0.0933147632311978</v>
      </c>
      <c r="E23448" s="37" t="s">
        <v>15</v>
      </c>
      <c r="F23448" s="37" t="s">
        <v>9</v>
      </c>
    </row>
    <row r="23449">
      <c r="A23449" s="36" t="str">
        <f t="shared" si="1"/>
        <v>Low Population-Low Poverty</v>
      </c>
      <c r="B23449" s="35" t="s">
        <v>23468</v>
      </c>
      <c r="C23449" s="37">
        <v>131.0</v>
      </c>
      <c r="D23449" s="37">
        <v>0.0152671755725191</v>
      </c>
      <c r="E23449" s="37" t="s">
        <v>16</v>
      </c>
      <c r="F23449" s="37" t="s">
        <v>9</v>
      </c>
    </row>
    <row r="23450">
      <c r="A23450" s="36" t="str">
        <f t="shared" si="1"/>
        <v>Low Population-Middle Poverty</v>
      </c>
      <c r="B23450" s="35" t="s">
        <v>23469</v>
      </c>
      <c r="C23450" s="37">
        <v>289.0</v>
      </c>
      <c r="D23450" s="37">
        <v>0.114186851211073</v>
      </c>
      <c r="E23450" s="37" t="s">
        <v>16</v>
      </c>
      <c r="F23450" s="37" t="s">
        <v>10</v>
      </c>
    </row>
    <row r="23451">
      <c r="A23451" s="36" t="str">
        <f t="shared" si="1"/>
        <v>Medium Population-Middle Poverty</v>
      </c>
      <c r="B23451" s="35" t="s">
        <v>23470</v>
      </c>
      <c r="C23451" s="37">
        <v>1844.0</v>
      </c>
      <c r="D23451" s="37">
        <v>0.138286334056399</v>
      </c>
      <c r="E23451" s="37" t="s">
        <v>15</v>
      </c>
      <c r="F23451" s="37" t="s">
        <v>10</v>
      </c>
    </row>
    <row r="23452">
      <c r="A23452" s="36" t="str">
        <f t="shared" si="1"/>
        <v>Medium Population-Middle Poverty</v>
      </c>
      <c r="B23452" s="35" t="s">
        <v>23471</v>
      </c>
      <c r="C23452" s="37">
        <v>869.0</v>
      </c>
      <c r="D23452" s="37">
        <v>0.226697353279632</v>
      </c>
      <c r="E23452" s="37" t="s">
        <v>15</v>
      </c>
      <c r="F23452" s="37" t="s">
        <v>10</v>
      </c>
    </row>
    <row r="23453">
      <c r="A23453" s="36" t="str">
        <f t="shared" si="1"/>
        <v>Medium Population-Middle Poverty</v>
      </c>
      <c r="B23453" s="35" t="s">
        <v>23472</v>
      </c>
      <c r="C23453" s="37">
        <v>1248.0</v>
      </c>
      <c r="D23453" s="37">
        <v>0.173878205128205</v>
      </c>
      <c r="E23453" s="37" t="s">
        <v>15</v>
      </c>
      <c r="F23453" s="37" t="s">
        <v>10</v>
      </c>
    </row>
    <row r="23454">
      <c r="A23454" s="36" t="str">
        <f t="shared" si="1"/>
        <v>Low Population-Low Poverty</v>
      </c>
      <c r="B23454" s="35" t="s">
        <v>23473</v>
      </c>
      <c r="C23454" s="37">
        <v>213.0</v>
      </c>
      <c r="D23454" s="37">
        <v>0.0563380281690141</v>
      </c>
      <c r="E23454" s="37" t="s">
        <v>16</v>
      </c>
      <c r="F23454" s="37" t="s">
        <v>9</v>
      </c>
    </row>
    <row r="23455">
      <c r="A23455" s="36" t="str">
        <f t="shared" si="1"/>
        <v>Medium Population-Middle Poverty</v>
      </c>
      <c r="B23455" s="35" t="s">
        <v>23474</v>
      </c>
      <c r="C23455" s="37">
        <v>1322.0</v>
      </c>
      <c r="D23455" s="37">
        <v>0.271558245083207</v>
      </c>
      <c r="E23455" s="37" t="s">
        <v>15</v>
      </c>
      <c r="F23455" s="37" t="s">
        <v>10</v>
      </c>
    </row>
    <row r="23456">
      <c r="A23456" s="36" t="str">
        <f t="shared" si="1"/>
        <v>Low Population-Middle Poverty</v>
      </c>
      <c r="B23456" s="35" t="s">
        <v>23475</v>
      </c>
      <c r="C23456" s="37">
        <v>361.0</v>
      </c>
      <c r="D23456" s="37">
        <v>0.174515235457064</v>
      </c>
      <c r="E23456" s="37" t="s">
        <v>16</v>
      </c>
      <c r="F23456" s="37" t="s">
        <v>10</v>
      </c>
    </row>
    <row r="23457">
      <c r="A23457" s="36" t="str">
        <f t="shared" si="1"/>
        <v>Medium Population-Low Poverty</v>
      </c>
      <c r="B23457" s="35" t="s">
        <v>23476</v>
      </c>
      <c r="C23457" s="37">
        <v>4567.0</v>
      </c>
      <c r="D23457" s="37">
        <v>0.0619662798335888</v>
      </c>
      <c r="E23457" s="37" t="s">
        <v>15</v>
      </c>
      <c r="F23457" s="37" t="s">
        <v>9</v>
      </c>
    </row>
    <row r="23458">
      <c r="A23458" s="36" t="str">
        <f t="shared" si="1"/>
        <v>Medium Population-Middle Poverty</v>
      </c>
      <c r="B23458" s="35" t="s">
        <v>23477</v>
      </c>
      <c r="C23458" s="37">
        <v>758.0</v>
      </c>
      <c r="D23458" s="37">
        <v>0.12532981530343</v>
      </c>
      <c r="E23458" s="37" t="s">
        <v>15</v>
      </c>
      <c r="F23458" s="37" t="s">
        <v>10</v>
      </c>
    </row>
    <row r="23459">
      <c r="A23459" s="36" t="str">
        <f t="shared" si="1"/>
        <v>Medium Population-Middle Poverty</v>
      </c>
      <c r="B23459" s="35" t="s">
        <v>23478</v>
      </c>
      <c r="C23459" s="37">
        <v>1298.0</v>
      </c>
      <c r="D23459" s="37">
        <v>0.12095531587057</v>
      </c>
      <c r="E23459" s="37" t="s">
        <v>15</v>
      </c>
      <c r="F23459" s="37" t="s">
        <v>10</v>
      </c>
    </row>
    <row r="23460">
      <c r="A23460" s="36" t="str">
        <f t="shared" si="1"/>
        <v>Low Population-Low Poverty</v>
      </c>
      <c r="B23460" s="35" t="s">
        <v>23479</v>
      </c>
      <c r="C23460" s="37">
        <v>449.0</v>
      </c>
      <c r="D23460" s="37">
        <v>0.0534521158129176</v>
      </c>
      <c r="E23460" s="37" t="s">
        <v>16</v>
      </c>
      <c r="F23460" s="37" t="s">
        <v>9</v>
      </c>
    </row>
    <row r="23461">
      <c r="A23461" s="36" t="str">
        <f t="shared" si="1"/>
        <v>Medium Population-Low Poverty</v>
      </c>
      <c r="B23461" s="35" t="s">
        <v>23480</v>
      </c>
      <c r="C23461" s="37">
        <v>3294.0</v>
      </c>
      <c r="D23461" s="37">
        <v>0.0391621129326047</v>
      </c>
      <c r="E23461" s="37" t="s">
        <v>15</v>
      </c>
      <c r="F23461" s="37" t="s">
        <v>9</v>
      </c>
    </row>
    <row r="23462">
      <c r="A23462" s="36" t="str">
        <f t="shared" si="1"/>
        <v>Medium Population-Low Poverty</v>
      </c>
      <c r="B23462" s="35" t="s">
        <v>23481</v>
      </c>
      <c r="C23462" s="37">
        <v>612.0</v>
      </c>
      <c r="D23462" s="37">
        <v>0.0947712418300654</v>
      </c>
      <c r="E23462" s="37" t="s">
        <v>15</v>
      </c>
      <c r="F23462" s="37" t="s">
        <v>9</v>
      </c>
    </row>
    <row r="23463">
      <c r="A23463" s="36" t="str">
        <f t="shared" si="1"/>
        <v>Medium Population-Middle Poverty</v>
      </c>
      <c r="B23463" s="35" t="s">
        <v>23482</v>
      </c>
      <c r="C23463" s="37">
        <v>1630.0</v>
      </c>
      <c r="D23463" s="37">
        <v>0.108588957055215</v>
      </c>
      <c r="E23463" s="37" t="s">
        <v>15</v>
      </c>
      <c r="F23463" s="37" t="s">
        <v>10</v>
      </c>
    </row>
    <row r="23464">
      <c r="A23464" s="36" t="str">
        <f t="shared" si="1"/>
        <v>Medium Population-Middle Poverty</v>
      </c>
      <c r="B23464" s="35" t="s">
        <v>23483</v>
      </c>
      <c r="C23464" s="37">
        <v>1374.0</v>
      </c>
      <c r="D23464" s="37">
        <v>0.131004366812227</v>
      </c>
      <c r="E23464" s="37" t="s">
        <v>15</v>
      </c>
      <c r="F23464" s="37" t="s">
        <v>10</v>
      </c>
    </row>
    <row r="23465">
      <c r="A23465" s="36" t="str">
        <f t="shared" si="1"/>
        <v>Medium Population-Low Poverty</v>
      </c>
      <c r="B23465" s="35" t="s">
        <v>23484</v>
      </c>
      <c r="C23465" s="37">
        <v>1415.0</v>
      </c>
      <c r="D23465" s="37">
        <v>0.0593639575971731</v>
      </c>
      <c r="E23465" s="37" t="s">
        <v>15</v>
      </c>
      <c r="F23465" s="37" t="s">
        <v>9</v>
      </c>
    </row>
    <row r="23466">
      <c r="A23466" s="36" t="str">
        <f t="shared" si="1"/>
        <v>Low Population-Low Poverty</v>
      </c>
      <c r="B23466" s="35" t="s">
        <v>23485</v>
      </c>
      <c r="C23466" s="37">
        <v>160.0</v>
      </c>
      <c r="D23466" s="37">
        <v>0.05</v>
      </c>
      <c r="E23466" s="37" t="s">
        <v>16</v>
      </c>
      <c r="F23466" s="37" t="s">
        <v>9</v>
      </c>
    </row>
    <row r="23467">
      <c r="A23467" s="36" t="str">
        <f t="shared" si="1"/>
        <v>Low Population-Low Poverty</v>
      </c>
      <c r="B23467" s="35" t="s">
        <v>23486</v>
      </c>
      <c r="C23467" s="37">
        <v>191.0</v>
      </c>
      <c r="D23467" s="37">
        <v>0.0209424083769634</v>
      </c>
      <c r="E23467" s="37" t="s">
        <v>16</v>
      </c>
      <c r="F23467" s="37" t="s">
        <v>9</v>
      </c>
    </row>
    <row r="23468">
      <c r="A23468" s="36" t="str">
        <f t="shared" si="1"/>
        <v>High Population-Middle Poverty</v>
      </c>
      <c r="B23468" s="35" t="s">
        <v>23487</v>
      </c>
      <c r="C23468" s="37">
        <v>14758.0</v>
      </c>
      <c r="D23468" s="37">
        <v>0.187627049735737</v>
      </c>
      <c r="E23468" s="37" t="s">
        <v>14</v>
      </c>
      <c r="F23468" s="37" t="s">
        <v>10</v>
      </c>
    </row>
    <row r="23469">
      <c r="A23469" s="36" t="str">
        <f t="shared" si="1"/>
        <v>Medium Population-Middle Poverty</v>
      </c>
      <c r="B23469" s="35" t="s">
        <v>23488</v>
      </c>
      <c r="C23469" s="37">
        <v>649.0</v>
      </c>
      <c r="D23469" s="37">
        <v>0.115562403697997</v>
      </c>
      <c r="E23469" s="37" t="s">
        <v>15</v>
      </c>
      <c r="F23469" s="37" t="s">
        <v>10</v>
      </c>
    </row>
    <row r="23470">
      <c r="A23470" s="36" t="str">
        <f t="shared" si="1"/>
        <v>Medium Population-Low Poverty</v>
      </c>
      <c r="B23470" s="35" t="s">
        <v>23489</v>
      </c>
      <c r="C23470" s="37">
        <v>560.0</v>
      </c>
      <c r="D23470" s="37">
        <v>0.0535714285714286</v>
      </c>
      <c r="E23470" s="37" t="s">
        <v>15</v>
      </c>
      <c r="F23470" s="37" t="s">
        <v>9</v>
      </c>
    </row>
    <row r="23471">
      <c r="A23471" s="36" t="str">
        <f t="shared" si="1"/>
        <v>Medium Population-Low Poverty</v>
      </c>
      <c r="B23471" s="35" t="s">
        <v>23490</v>
      </c>
      <c r="C23471" s="37">
        <v>2672.0</v>
      </c>
      <c r="D23471" s="37">
        <v>0.0381736526946108</v>
      </c>
      <c r="E23471" s="37" t="s">
        <v>15</v>
      </c>
      <c r="F23471" s="37" t="s">
        <v>9</v>
      </c>
    </row>
    <row r="23472">
      <c r="A23472" s="36" t="str">
        <f t="shared" si="1"/>
        <v>Medium Population-Middle Poverty</v>
      </c>
      <c r="B23472" s="35" t="s">
        <v>23491</v>
      </c>
      <c r="C23472" s="37">
        <v>1036.0</v>
      </c>
      <c r="D23472" s="37">
        <v>0.105212355212355</v>
      </c>
      <c r="E23472" s="37" t="s">
        <v>15</v>
      </c>
      <c r="F23472" s="37" t="s">
        <v>10</v>
      </c>
    </row>
    <row r="23473">
      <c r="A23473" s="36" t="str">
        <f t="shared" si="1"/>
        <v>Medium Population-Middle Poverty</v>
      </c>
      <c r="B23473" s="35" t="s">
        <v>23492</v>
      </c>
      <c r="C23473" s="37">
        <v>1687.0</v>
      </c>
      <c r="D23473" s="37">
        <v>0.123295791345584</v>
      </c>
      <c r="E23473" s="37" t="s">
        <v>15</v>
      </c>
      <c r="F23473" s="37" t="s">
        <v>10</v>
      </c>
    </row>
    <row r="23474">
      <c r="A23474" s="36" t="str">
        <f t="shared" si="1"/>
        <v>Medium Population-Middle Poverty</v>
      </c>
      <c r="B23474" s="35" t="s">
        <v>23493</v>
      </c>
      <c r="C23474" s="37">
        <v>951.0</v>
      </c>
      <c r="D23474" s="37">
        <v>0.228180862250263</v>
      </c>
      <c r="E23474" s="37" t="s">
        <v>15</v>
      </c>
      <c r="F23474" s="37" t="s">
        <v>10</v>
      </c>
    </row>
    <row r="23475">
      <c r="A23475" s="36" t="str">
        <f t="shared" si="1"/>
        <v>Medium Population-Low Poverty</v>
      </c>
      <c r="B23475" s="35" t="s">
        <v>23494</v>
      </c>
      <c r="C23475" s="37">
        <v>1943.0</v>
      </c>
      <c r="D23475" s="37">
        <v>0.0437467833247555</v>
      </c>
      <c r="E23475" s="37" t="s">
        <v>15</v>
      </c>
      <c r="F23475" s="37" t="s">
        <v>9</v>
      </c>
    </row>
    <row r="23476">
      <c r="A23476" s="36" t="str">
        <f t="shared" si="1"/>
        <v>Low Population-Middle Poverty</v>
      </c>
      <c r="B23476" s="35" t="s">
        <v>23495</v>
      </c>
      <c r="C23476" s="37">
        <v>283.0</v>
      </c>
      <c r="D23476" s="37">
        <v>0.109540636042403</v>
      </c>
      <c r="E23476" s="37" t="s">
        <v>16</v>
      </c>
      <c r="F23476" s="37" t="s">
        <v>10</v>
      </c>
    </row>
    <row r="23477">
      <c r="A23477" s="36" t="str">
        <f t="shared" si="1"/>
        <v>Medium Population-Low Poverty</v>
      </c>
      <c r="B23477" s="35" t="s">
        <v>23496</v>
      </c>
      <c r="C23477" s="37">
        <v>1000.0</v>
      </c>
      <c r="D23477" s="37">
        <v>0.051</v>
      </c>
      <c r="E23477" s="37" t="s">
        <v>15</v>
      </c>
      <c r="F23477" s="37" t="s">
        <v>9</v>
      </c>
    </row>
    <row r="23478">
      <c r="A23478" s="36" t="str">
        <f t="shared" si="1"/>
        <v>Medium Population-Middle Poverty</v>
      </c>
      <c r="B23478" s="35" t="s">
        <v>23497</v>
      </c>
      <c r="C23478" s="37">
        <v>5159.0</v>
      </c>
      <c r="D23478" s="37">
        <v>0.222911416941268</v>
      </c>
      <c r="E23478" s="37" t="s">
        <v>15</v>
      </c>
      <c r="F23478" s="37" t="s">
        <v>10</v>
      </c>
    </row>
    <row r="23479">
      <c r="A23479" s="36" t="str">
        <f t="shared" si="1"/>
        <v>Medium Population-Low Poverty</v>
      </c>
      <c r="B23479" s="35" t="s">
        <v>23498</v>
      </c>
      <c r="C23479" s="37">
        <v>4316.0</v>
      </c>
      <c r="D23479" s="37">
        <v>0.0931417979610751</v>
      </c>
      <c r="E23479" s="37" t="s">
        <v>15</v>
      </c>
      <c r="F23479" s="37" t="s">
        <v>9</v>
      </c>
    </row>
    <row r="23480">
      <c r="A23480" s="36" t="str">
        <f t="shared" si="1"/>
        <v>Low Population-Low Poverty</v>
      </c>
      <c r="B23480" s="35" t="s">
        <v>23499</v>
      </c>
      <c r="C23480" s="37">
        <v>155.0</v>
      </c>
      <c r="D23480" s="37">
        <v>0.0967741935483871</v>
      </c>
      <c r="E23480" s="37" t="s">
        <v>16</v>
      </c>
      <c r="F23480" s="37" t="s">
        <v>9</v>
      </c>
    </row>
    <row r="23481">
      <c r="A23481" s="36" t="str">
        <f t="shared" si="1"/>
        <v>Medium Population-Low Poverty</v>
      </c>
      <c r="B23481" s="35" t="s">
        <v>23500</v>
      </c>
      <c r="C23481" s="37">
        <v>854.0</v>
      </c>
      <c r="D23481" s="37">
        <v>0.0866510538641686</v>
      </c>
      <c r="E23481" s="37" t="s">
        <v>15</v>
      </c>
      <c r="F23481" s="37" t="s">
        <v>9</v>
      </c>
    </row>
    <row r="23482">
      <c r="A23482" s="36" t="str">
        <f t="shared" si="1"/>
        <v>Medium Population-Low Poverty</v>
      </c>
      <c r="B23482" s="35" t="s">
        <v>23501</v>
      </c>
      <c r="C23482" s="37">
        <v>1853.0</v>
      </c>
      <c r="D23482" s="37">
        <v>0.0491095520777118</v>
      </c>
      <c r="E23482" s="37" t="s">
        <v>15</v>
      </c>
      <c r="F23482" s="37" t="s">
        <v>9</v>
      </c>
    </row>
    <row r="23483">
      <c r="A23483" s="36" t="str">
        <f t="shared" si="1"/>
        <v>Low Population-Low Poverty</v>
      </c>
      <c r="B23483" s="35" t="s">
        <v>23502</v>
      </c>
      <c r="C23483" s="37">
        <v>385.0</v>
      </c>
      <c r="D23483" s="37">
        <v>0.0883116883116883</v>
      </c>
      <c r="E23483" s="37" t="s">
        <v>16</v>
      </c>
      <c r="F23483" s="37" t="s">
        <v>9</v>
      </c>
    </row>
    <row r="23484">
      <c r="A23484" s="36" t="str">
        <f t="shared" si="1"/>
        <v>High Population-Middle Poverty</v>
      </c>
      <c r="B23484" s="35" t="s">
        <v>23503</v>
      </c>
      <c r="C23484" s="37">
        <v>29505.0</v>
      </c>
      <c r="D23484" s="37">
        <v>0.157600406710727</v>
      </c>
      <c r="E23484" s="37" t="s">
        <v>14</v>
      </c>
      <c r="F23484" s="37" t="s">
        <v>10</v>
      </c>
    </row>
    <row r="23485">
      <c r="A23485" s="36" t="str">
        <f t="shared" si="1"/>
        <v>High Population-Middle Poverty</v>
      </c>
      <c r="B23485" s="35" t="s">
        <v>23504</v>
      </c>
      <c r="C23485" s="37">
        <v>24202.0</v>
      </c>
      <c r="D23485" s="37">
        <v>0.108544748367903</v>
      </c>
      <c r="E23485" s="37" t="s">
        <v>14</v>
      </c>
      <c r="F23485" s="37" t="s">
        <v>10</v>
      </c>
    </row>
    <row r="23486">
      <c r="A23486" s="36" t="str">
        <f t="shared" si="1"/>
        <v>Medium Population-Low Poverty</v>
      </c>
      <c r="B23486" s="35" t="s">
        <v>23505</v>
      </c>
      <c r="C23486" s="37">
        <v>962.0</v>
      </c>
      <c r="D23486" s="37">
        <v>0.0945945945945946</v>
      </c>
      <c r="E23486" s="37" t="s">
        <v>15</v>
      </c>
      <c r="F23486" s="37" t="s">
        <v>9</v>
      </c>
    </row>
    <row r="23487">
      <c r="A23487" s="36" t="str">
        <f t="shared" si="1"/>
        <v>Medium Population-Low Poverty</v>
      </c>
      <c r="B23487" s="35" t="s">
        <v>23506</v>
      </c>
      <c r="C23487" s="37">
        <v>501.0</v>
      </c>
      <c r="D23487" s="37">
        <v>0.0678642714570858</v>
      </c>
      <c r="E23487" s="37" t="s">
        <v>15</v>
      </c>
      <c r="F23487" s="37" t="s">
        <v>9</v>
      </c>
    </row>
    <row r="23488">
      <c r="A23488" s="36" t="str">
        <f t="shared" si="1"/>
        <v>Low Population-Middle Poverty</v>
      </c>
      <c r="B23488" s="35" t="s">
        <v>23507</v>
      </c>
      <c r="C23488" s="37">
        <v>459.0</v>
      </c>
      <c r="D23488" s="37">
        <v>0.150326797385621</v>
      </c>
      <c r="E23488" s="37" t="s">
        <v>16</v>
      </c>
      <c r="F23488" s="37" t="s">
        <v>10</v>
      </c>
    </row>
    <row r="23489">
      <c r="A23489" s="36" t="str">
        <f t="shared" si="1"/>
        <v>Medium Population-Low Poverty</v>
      </c>
      <c r="B23489" s="35" t="s">
        <v>23508</v>
      </c>
      <c r="C23489" s="37">
        <v>849.0</v>
      </c>
      <c r="D23489" s="37">
        <v>0.0188457008244994</v>
      </c>
      <c r="E23489" s="37" t="s">
        <v>15</v>
      </c>
      <c r="F23489" s="37" t="s">
        <v>9</v>
      </c>
    </row>
    <row r="23490">
      <c r="A23490" s="36" t="str">
        <f t="shared" si="1"/>
        <v>Medium Population-Low Poverty</v>
      </c>
      <c r="B23490" s="35" t="s">
        <v>23509</v>
      </c>
      <c r="C23490" s="37">
        <v>588.0</v>
      </c>
      <c r="D23490" s="37">
        <v>0.0799319727891157</v>
      </c>
      <c r="E23490" s="37" t="s">
        <v>15</v>
      </c>
      <c r="F23490" s="37" t="s">
        <v>9</v>
      </c>
    </row>
    <row r="23491">
      <c r="A23491" s="36" t="str">
        <f t="shared" si="1"/>
        <v>Low Population-Low Poverty</v>
      </c>
      <c r="B23491" s="35" t="s">
        <v>23510</v>
      </c>
      <c r="C23491" s="37">
        <v>205.0</v>
      </c>
      <c r="D23491" s="37">
        <v>0.0926829268292683</v>
      </c>
      <c r="E23491" s="37" t="s">
        <v>16</v>
      </c>
      <c r="F23491" s="37" t="s">
        <v>9</v>
      </c>
    </row>
    <row r="23492">
      <c r="A23492" s="36" t="str">
        <f t="shared" si="1"/>
        <v>Low Population-Middle Poverty</v>
      </c>
      <c r="B23492" s="35" t="s">
        <v>23511</v>
      </c>
      <c r="C23492" s="37">
        <v>311.0</v>
      </c>
      <c r="D23492" s="37">
        <v>0.173633440514469</v>
      </c>
      <c r="E23492" s="37" t="s">
        <v>16</v>
      </c>
      <c r="F23492" s="37" t="s">
        <v>10</v>
      </c>
    </row>
    <row r="23493">
      <c r="A23493" s="36" t="str">
        <f t="shared" si="1"/>
        <v>Medium Population-Low Poverty</v>
      </c>
      <c r="B23493" s="35" t="s">
        <v>23512</v>
      </c>
      <c r="C23493" s="37">
        <v>5360.0</v>
      </c>
      <c r="D23493" s="37">
        <v>0.0313432835820895</v>
      </c>
      <c r="E23493" s="37" t="s">
        <v>15</v>
      </c>
      <c r="F23493" s="37" t="s">
        <v>9</v>
      </c>
    </row>
    <row r="23494">
      <c r="A23494" s="36" t="str">
        <f t="shared" si="1"/>
        <v>Low Population-Middle Poverty</v>
      </c>
      <c r="B23494" s="35" t="s">
        <v>23513</v>
      </c>
      <c r="C23494" s="37">
        <v>346.0</v>
      </c>
      <c r="D23494" s="37">
        <v>0.109826589595376</v>
      </c>
      <c r="E23494" s="37" t="s">
        <v>16</v>
      </c>
      <c r="F23494" s="37" t="s">
        <v>10</v>
      </c>
    </row>
    <row r="23495">
      <c r="A23495" s="36" t="str">
        <f t="shared" si="1"/>
        <v>Low Population-Low Poverty</v>
      </c>
      <c r="B23495" s="35" t="s">
        <v>23514</v>
      </c>
      <c r="C23495" s="37">
        <v>64.0</v>
      </c>
      <c r="D23495" s="37">
        <v>0.0</v>
      </c>
      <c r="E23495" s="37" t="s">
        <v>16</v>
      </c>
      <c r="F23495" s="37" t="s">
        <v>9</v>
      </c>
    </row>
    <row r="23496">
      <c r="A23496" s="36" t="str">
        <f t="shared" si="1"/>
        <v>Medium Population-Middle Poverty</v>
      </c>
      <c r="B23496" s="35" t="s">
        <v>23515</v>
      </c>
      <c r="C23496" s="37">
        <v>4412.0</v>
      </c>
      <c r="D23496" s="37">
        <v>0.112647325475975</v>
      </c>
      <c r="E23496" s="37" t="s">
        <v>15</v>
      </c>
      <c r="F23496" s="37" t="s">
        <v>10</v>
      </c>
    </row>
    <row r="23497">
      <c r="A23497" s="36" t="str">
        <f t="shared" si="1"/>
        <v>Medium Population-Low Poverty</v>
      </c>
      <c r="B23497" s="35" t="s">
        <v>23516</v>
      </c>
      <c r="C23497" s="37">
        <v>2183.0</v>
      </c>
      <c r="D23497" s="37">
        <v>0.0737517178195144</v>
      </c>
      <c r="E23497" s="37" t="s">
        <v>15</v>
      </c>
      <c r="F23497" s="37" t="s">
        <v>9</v>
      </c>
    </row>
    <row r="23498">
      <c r="A23498" s="36" t="str">
        <f t="shared" si="1"/>
        <v>Medium Population-Low Poverty</v>
      </c>
      <c r="B23498" s="35" t="s">
        <v>23517</v>
      </c>
      <c r="C23498" s="37">
        <v>1483.0</v>
      </c>
      <c r="D23498" s="37">
        <v>0.0586648685097775</v>
      </c>
      <c r="E23498" s="37" t="s">
        <v>15</v>
      </c>
      <c r="F23498" s="37" t="s">
        <v>9</v>
      </c>
    </row>
    <row r="23499">
      <c r="A23499" s="36" t="str">
        <f t="shared" si="1"/>
        <v>Medium Population-Middle Poverty</v>
      </c>
      <c r="B23499" s="35" t="s">
        <v>23518</v>
      </c>
      <c r="C23499" s="37">
        <v>1205.0</v>
      </c>
      <c r="D23499" s="37">
        <v>0.152697095435685</v>
      </c>
      <c r="E23499" s="37" t="s">
        <v>15</v>
      </c>
      <c r="F23499" s="37" t="s">
        <v>10</v>
      </c>
    </row>
    <row r="23500">
      <c r="A23500" s="36" t="str">
        <f t="shared" si="1"/>
        <v>Medium Population-Middle Poverty</v>
      </c>
      <c r="B23500" s="35" t="s">
        <v>23519</v>
      </c>
      <c r="C23500" s="37">
        <v>3826.0</v>
      </c>
      <c r="D23500" s="37">
        <v>0.113173026659697</v>
      </c>
      <c r="E23500" s="37" t="s">
        <v>15</v>
      </c>
      <c r="F23500" s="37" t="s">
        <v>10</v>
      </c>
    </row>
    <row r="23501">
      <c r="A23501" s="36" t="str">
        <f t="shared" si="1"/>
        <v>Medium Population-Low Poverty</v>
      </c>
      <c r="B23501" s="35" t="s">
        <v>23520</v>
      </c>
      <c r="C23501" s="37">
        <v>549.0</v>
      </c>
      <c r="D23501" s="37">
        <v>0.0910746812386157</v>
      </c>
      <c r="E23501" s="37" t="s">
        <v>15</v>
      </c>
      <c r="F23501" s="37" t="s">
        <v>9</v>
      </c>
    </row>
    <row r="23502">
      <c r="A23502" s="36" t="str">
        <f t="shared" si="1"/>
        <v>Low Population-Middle Poverty</v>
      </c>
      <c r="B23502" s="35" t="s">
        <v>23521</v>
      </c>
      <c r="C23502" s="37">
        <v>291.0</v>
      </c>
      <c r="D23502" s="37">
        <v>0.116838487972509</v>
      </c>
      <c r="E23502" s="37" t="s">
        <v>16</v>
      </c>
      <c r="F23502" s="37" t="s">
        <v>10</v>
      </c>
    </row>
    <row r="23503">
      <c r="A23503" s="36" t="str">
        <f t="shared" si="1"/>
        <v>Medium Population-Low Poverty</v>
      </c>
      <c r="B23503" s="35" t="s">
        <v>23522</v>
      </c>
      <c r="C23503" s="37">
        <v>769.0</v>
      </c>
      <c r="D23503" s="37">
        <v>0.0663198959687906</v>
      </c>
      <c r="E23503" s="37" t="s">
        <v>15</v>
      </c>
      <c r="F23503" s="37" t="s">
        <v>9</v>
      </c>
    </row>
    <row r="23504">
      <c r="A23504" s="36" t="str">
        <f t="shared" si="1"/>
        <v>Medium Population-Low Poverty</v>
      </c>
      <c r="B23504" s="35" t="s">
        <v>23523</v>
      </c>
      <c r="C23504" s="37">
        <v>2174.0</v>
      </c>
      <c r="D23504" s="37">
        <v>0.0505979760809568</v>
      </c>
      <c r="E23504" s="37" t="s">
        <v>15</v>
      </c>
      <c r="F23504" s="37" t="s">
        <v>9</v>
      </c>
    </row>
    <row r="23505">
      <c r="A23505" s="36" t="str">
        <f t="shared" si="1"/>
        <v>Low Population-Middle Poverty</v>
      </c>
      <c r="B23505" s="35" t="s">
        <v>23524</v>
      </c>
      <c r="C23505" s="37">
        <v>380.0</v>
      </c>
      <c r="D23505" s="37">
        <v>0.144736842105263</v>
      </c>
      <c r="E23505" s="37" t="s">
        <v>16</v>
      </c>
      <c r="F23505" s="37" t="s">
        <v>10</v>
      </c>
    </row>
    <row r="23506">
      <c r="A23506" s="36" t="str">
        <f t="shared" si="1"/>
        <v>Low Population-Low Poverty</v>
      </c>
      <c r="B23506" s="35" t="s">
        <v>23525</v>
      </c>
      <c r="C23506" s="37">
        <v>162.0</v>
      </c>
      <c r="D23506" s="37">
        <v>0.0925925925925926</v>
      </c>
      <c r="E23506" s="37" t="s">
        <v>16</v>
      </c>
      <c r="F23506" s="37" t="s">
        <v>9</v>
      </c>
    </row>
    <row r="23507">
      <c r="A23507" s="36" t="str">
        <f t="shared" si="1"/>
        <v>Medium Population-Middle Poverty</v>
      </c>
      <c r="B23507" s="35" t="s">
        <v>23526</v>
      </c>
      <c r="C23507" s="37">
        <v>591.0</v>
      </c>
      <c r="D23507" s="37">
        <v>0.116751269035533</v>
      </c>
      <c r="E23507" s="37" t="s">
        <v>15</v>
      </c>
      <c r="F23507" s="37" t="s">
        <v>10</v>
      </c>
    </row>
    <row r="23508">
      <c r="A23508" s="36" t="str">
        <f t="shared" si="1"/>
        <v>Medium Population-Low Poverty</v>
      </c>
      <c r="B23508" s="35" t="s">
        <v>23527</v>
      </c>
      <c r="C23508" s="37">
        <v>1735.0</v>
      </c>
      <c r="D23508" s="37">
        <v>0.0524495677233429</v>
      </c>
      <c r="E23508" s="37" t="s">
        <v>15</v>
      </c>
      <c r="F23508" s="37" t="s">
        <v>9</v>
      </c>
    </row>
    <row r="23509">
      <c r="A23509" s="36" t="str">
        <f t="shared" si="1"/>
        <v>Low Population-Low Poverty</v>
      </c>
      <c r="B23509" s="35" t="s">
        <v>23528</v>
      </c>
      <c r="C23509" s="37">
        <v>178.0</v>
      </c>
      <c r="D23509" s="37">
        <v>0.0112359550561798</v>
      </c>
      <c r="E23509" s="37" t="s">
        <v>16</v>
      </c>
      <c r="F23509" s="37" t="s">
        <v>9</v>
      </c>
    </row>
    <row r="23510">
      <c r="A23510" s="36" t="str">
        <f t="shared" si="1"/>
        <v>Low Population-Low Poverty</v>
      </c>
      <c r="B23510" s="35" t="s">
        <v>23529</v>
      </c>
      <c r="C23510" s="37">
        <v>230.0</v>
      </c>
      <c r="D23510" s="37">
        <v>0.0478260869565217</v>
      </c>
      <c r="E23510" s="37" t="s">
        <v>16</v>
      </c>
      <c r="F23510" s="37" t="s">
        <v>9</v>
      </c>
    </row>
    <row r="23511">
      <c r="A23511" s="36" t="str">
        <f t="shared" si="1"/>
        <v>Medium Population-Middle Poverty</v>
      </c>
      <c r="B23511" s="35" t="s">
        <v>23530</v>
      </c>
      <c r="C23511" s="37">
        <v>3191.0</v>
      </c>
      <c r="D23511" s="37">
        <v>0.124099028517706</v>
      </c>
      <c r="E23511" s="37" t="s">
        <v>15</v>
      </c>
      <c r="F23511" s="37" t="s">
        <v>10</v>
      </c>
    </row>
    <row r="23512">
      <c r="A23512" s="36" t="str">
        <f t="shared" si="1"/>
        <v>Low Population-Low Poverty</v>
      </c>
      <c r="B23512" s="35" t="s">
        <v>23531</v>
      </c>
      <c r="C23512" s="37">
        <v>482.0</v>
      </c>
      <c r="D23512" s="37">
        <v>0.0352697095435685</v>
      </c>
      <c r="E23512" s="37" t="s">
        <v>16</v>
      </c>
      <c r="F23512" s="37" t="s">
        <v>9</v>
      </c>
    </row>
    <row r="23513">
      <c r="A23513" s="36" t="str">
        <f t="shared" si="1"/>
        <v>Medium Population-Low Poverty</v>
      </c>
      <c r="B23513" s="35" t="s">
        <v>23532</v>
      </c>
      <c r="C23513" s="37">
        <v>639.0</v>
      </c>
      <c r="D23513" s="37">
        <v>0.0594679186228482</v>
      </c>
      <c r="E23513" s="37" t="s">
        <v>15</v>
      </c>
      <c r="F23513" s="37" t="s">
        <v>9</v>
      </c>
    </row>
    <row r="23514">
      <c r="A23514" s="36" t="str">
        <f t="shared" si="1"/>
        <v>Medium Population-Low Poverty</v>
      </c>
      <c r="B23514" s="35" t="s">
        <v>23533</v>
      </c>
      <c r="C23514" s="37">
        <v>770.0</v>
      </c>
      <c r="D23514" s="37">
        <v>0.0675324675324675</v>
      </c>
      <c r="E23514" s="37" t="s">
        <v>15</v>
      </c>
      <c r="F23514" s="37" t="s">
        <v>9</v>
      </c>
    </row>
    <row r="23515">
      <c r="A23515" s="36" t="str">
        <f t="shared" si="1"/>
        <v>Low Population-Low Poverty</v>
      </c>
      <c r="B23515" s="35" t="s">
        <v>23534</v>
      </c>
      <c r="C23515" s="37">
        <v>309.0</v>
      </c>
      <c r="D23515" s="37">
        <v>0.0388349514563107</v>
      </c>
      <c r="E23515" s="37" t="s">
        <v>16</v>
      </c>
      <c r="F23515" s="37" t="s">
        <v>9</v>
      </c>
    </row>
    <row r="23516">
      <c r="A23516" s="36" t="str">
        <f t="shared" si="1"/>
        <v>High Population-Middle Poverty</v>
      </c>
      <c r="B23516" s="35" t="s">
        <v>23535</v>
      </c>
      <c r="C23516" s="37">
        <v>19705.0</v>
      </c>
      <c r="D23516" s="37">
        <v>0.158183202232936</v>
      </c>
      <c r="E23516" s="37" t="s">
        <v>14</v>
      </c>
      <c r="F23516" s="37" t="s">
        <v>10</v>
      </c>
    </row>
    <row r="23517">
      <c r="A23517" s="36" t="str">
        <f t="shared" si="1"/>
        <v>Low Population-Low Poverty</v>
      </c>
      <c r="B23517" s="35" t="s">
        <v>23536</v>
      </c>
      <c r="C23517" s="37">
        <v>232.0</v>
      </c>
      <c r="D23517" s="37">
        <v>0.0258620689655172</v>
      </c>
      <c r="E23517" s="37" t="s">
        <v>16</v>
      </c>
      <c r="F23517" s="37" t="s">
        <v>9</v>
      </c>
    </row>
    <row r="23518">
      <c r="A23518" s="36" t="str">
        <f t="shared" si="1"/>
        <v>High Population-Middle Poverty</v>
      </c>
      <c r="B23518" s="35" t="s">
        <v>23537</v>
      </c>
      <c r="C23518" s="37">
        <v>16493.0</v>
      </c>
      <c r="D23518" s="37">
        <v>0.150973140120051</v>
      </c>
      <c r="E23518" s="37" t="s">
        <v>14</v>
      </c>
      <c r="F23518" s="37" t="s">
        <v>10</v>
      </c>
    </row>
    <row r="23519">
      <c r="A23519" s="36" t="str">
        <f t="shared" si="1"/>
        <v>High Population-Middle Poverty</v>
      </c>
      <c r="B23519" s="35" t="s">
        <v>23538</v>
      </c>
      <c r="C23519" s="37">
        <v>12050.0</v>
      </c>
      <c r="D23519" s="37">
        <v>0.157676348547718</v>
      </c>
      <c r="E23519" s="37" t="s">
        <v>14</v>
      </c>
      <c r="F23519" s="37" t="s">
        <v>10</v>
      </c>
    </row>
    <row r="23520">
      <c r="A23520" s="36" t="str">
        <f t="shared" si="1"/>
        <v>Medium Population-Low Poverty</v>
      </c>
      <c r="B23520" s="35" t="s">
        <v>23539</v>
      </c>
      <c r="C23520" s="37">
        <v>520.0</v>
      </c>
      <c r="D23520" s="37">
        <v>0.0461538461538462</v>
      </c>
      <c r="E23520" s="37" t="s">
        <v>15</v>
      </c>
      <c r="F23520" s="37" t="s">
        <v>9</v>
      </c>
    </row>
    <row r="23521">
      <c r="A23521" s="36" t="str">
        <f t="shared" si="1"/>
        <v>Medium Population-Middle Poverty</v>
      </c>
      <c r="B23521" s="35" t="s">
        <v>23540</v>
      </c>
      <c r="C23521" s="37">
        <v>1435.0</v>
      </c>
      <c r="D23521" s="37">
        <v>0.127526132404181</v>
      </c>
      <c r="E23521" s="37" t="s">
        <v>15</v>
      </c>
      <c r="F23521" s="37" t="s">
        <v>10</v>
      </c>
    </row>
    <row r="23522">
      <c r="A23522" s="36" t="str">
        <f t="shared" si="1"/>
        <v>Medium Population-Low Poverty</v>
      </c>
      <c r="B23522" s="35" t="s">
        <v>23541</v>
      </c>
      <c r="C23522" s="37">
        <v>849.0</v>
      </c>
      <c r="D23522" s="37">
        <v>0.049469964664311</v>
      </c>
      <c r="E23522" s="37" t="s">
        <v>15</v>
      </c>
      <c r="F23522" s="37" t="s">
        <v>9</v>
      </c>
    </row>
    <row r="23523">
      <c r="A23523" s="36" t="str">
        <f t="shared" si="1"/>
        <v>Low Population-Middle Poverty</v>
      </c>
      <c r="B23523" s="35" t="s">
        <v>23542</v>
      </c>
      <c r="C23523" s="37">
        <v>398.0</v>
      </c>
      <c r="D23523" s="37">
        <v>0.160804020100503</v>
      </c>
      <c r="E23523" s="37" t="s">
        <v>16</v>
      </c>
      <c r="F23523" s="37" t="s">
        <v>10</v>
      </c>
    </row>
    <row r="23524">
      <c r="A23524" s="36" t="str">
        <f t="shared" si="1"/>
        <v>Medium Population-Middle Poverty</v>
      </c>
      <c r="B23524" s="35" t="s">
        <v>23543</v>
      </c>
      <c r="C23524" s="37">
        <v>685.0</v>
      </c>
      <c r="D23524" s="37">
        <v>0.124087591240876</v>
      </c>
      <c r="E23524" s="37" t="s">
        <v>15</v>
      </c>
      <c r="F23524" s="37" t="s">
        <v>10</v>
      </c>
    </row>
    <row r="23525">
      <c r="A23525" s="36" t="str">
        <f t="shared" si="1"/>
        <v>Low Population-Middle Poverty</v>
      </c>
      <c r="B23525" s="35" t="s">
        <v>23544</v>
      </c>
      <c r="C23525" s="37">
        <v>315.0</v>
      </c>
      <c r="D23525" s="37">
        <v>0.193650793650794</v>
      </c>
      <c r="E23525" s="37" t="s">
        <v>16</v>
      </c>
      <c r="F23525" s="37" t="s">
        <v>10</v>
      </c>
    </row>
    <row r="23526">
      <c r="A23526" s="36" t="str">
        <f t="shared" si="1"/>
        <v>Medium Population-Middle Poverty</v>
      </c>
      <c r="B23526" s="35" t="s">
        <v>23545</v>
      </c>
      <c r="C23526" s="37">
        <v>533.0</v>
      </c>
      <c r="D23526" s="37">
        <v>0.189493433395872</v>
      </c>
      <c r="E23526" s="37" t="s">
        <v>15</v>
      </c>
      <c r="F23526" s="37" t="s">
        <v>10</v>
      </c>
    </row>
    <row r="23527">
      <c r="A23527" s="36" t="str">
        <f t="shared" si="1"/>
        <v>Low Population-Middle Poverty</v>
      </c>
      <c r="B23527" s="35" t="s">
        <v>23546</v>
      </c>
      <c r="C23527" s="37">
        <v>294.0</v>
      </c>
      <c r="D23527" s="37">
        <v>0.112244897959184</v>
      </c>
      <c r="E23527" s="37" t="s">
        <v>16</v>
      </c>
      <c r="F23527" s="37" t="s">
        <v>10</v>
      </c>
    </row>
    <row r="23528">
      <c r="A23528" s="36" t="str">
        <f t="shared" si="1"/>
        <v>Low Population-Low Poverty</v>
      </c>
      <c r="B23528" s="35" t="s">
        <v>23547</v>
      </c>
      <c r="C23528" s="37">
        <v>91.0</v>
      </c>
      <c r="D23528" s="37">
        <v>0.0</v>
      </c>
      <c r="E23528" s="37" t="s">
        <v>16</v>
      </c>
      <c r="F23528" s="37" t="s">
        <v>9</v>
      </c>
    </row>
    <row r="23529">
      <c r="A23529" s="36" t="str">
        <f t="shared" si="1"/>
        <v>Medium Population-Middle Poverty</v>
      </c>
      <c r="B23529" s="35" t="s">
        <v>23548</v>
      </c>
      <c r="C23529" s="37">
        <v>2941.0</v>
      </c>
      <c r="D23529" s="37">
        <v>0.109826589595376</v>
      </c>
      <c r="E23529" s="37" t="s">
        <v>15</v>
      </c>
      <c r="F23529" s="37" t="s">
        <v>10</v>
      </c>
    </row>
    <row r="23530">
      <c r="A23530" s="36" t="str">
        <f t="shared" si="1"/>
        <v>Medium Population-Middle Poverty</v>
      </c>
      <c r="B23530" s="35" t="s">
        <v>23549</v>
      </c>
      <c r="C23530" s="37">
        <v>1232.0</v>
      </c>
      <c r="D23530" s="37">
        <v>0.105519480519481</v>
      </c>
      <c r="E23530" s="37" t="s">
        <v>15</v>
      </c>
      <c r="F23530" s="37" t="s">
        <v>10</v>
      </c>
    </row>
    <row r="23531">
      <c r="A23531" s="36" t="str">
        <f t="shared" si="1"/>
        <v>Medium Population-Low Poverty</v>
      </c>
      <c r="B23531" s="35" t="s">
        <v>23550</v>
      </c>
      <c r="C23531" s="37">
        <v>1109.0</v>
      </c>
      <c r="D23531" s="37">
        <v>0.0892696122633003</v>
      </c>
      <c r="E23531" s="37" t="s">
        <v>15</v>
      </c>
      <c r="F23531" s="37" t="s">
        <v>9</v>
      </c>
    </row>
    <row r="23532">
      <c r="A23532" s="36" t="str">
        <f t="shared" si="1"/>
        <v>Medium Population-Middle Poverty</v>
      </c>
      <c r="B23532" s="35" t="s">
        <v>23551</v>
      </c>
      <c r="C23532" s="37">
        <v>1003.0</v>
      </c>
      <c r="D23532" s="37">
        <v>0.142572283150548</v>
      </c>
      <c r="E23532" s="37" t="s">
        <v>15</v>
      </c>
      <c r="F23532" s="37" t="s">
        <v>10</v>
      </c>
    </row>
    <row r="23533">
      <c r="A23533" s="36" t="str">
        <f t="shared" si="1"/>
        <v>Medium Population-Low Poverty</v>
      </c>
      <c r="B23533" s="35" t="s">
        <v>23552</v>
      </c>
      <c r="C23533" s="37">
        <v>963.0</v>
      </c>
      <c r="D23533" s="37">
        <v>0.0612668743509865</v>
      </c>
      <c r="E23533" s="37" t="s">
        <v>15</v>
      </c>
      <c r="F23533" s="37" t="s">
        <v>9</v>
      </c>
    </row>
    <row r="23534">
      <c r="A23534" s="36" t="str">
        <f t="shared" si="1"/>
        <v>Medium Population-Low Poverty</v>
      </c>
      <c r="B23534" s="35" t="s">
        <v>23553</v>
      </c>
      <c r="C23534" s="37">
        <v>2054.0</v>
      </c>
      <c r="D23534" s="37">
        <v>0.0954235637779942</v>
      </c>
      <c r="E23534" s="37" t="s">
        <v>15</v>
      </c>
      <c r="F23534" s="37" t="s">
        <v>9</v>
      </c>
    </row>
    <row r="23535">
      <c r="A23535" s="36" t="str">
        <f t="shared" si="1"/>
        <v>Medium Population-Low Poverty</v>
      </c>
      <c r="B23535" s="35" t="s">
        <v>23554</v>
      </c>
      <c r="C23535" s="37">
        <v>617.0</v>
      </c>
      <c r="D23535" s="37">
        <v>0.0648298217179903</v>
      </c>
      <c r="E23535" s="37" t="s">
        <v>15</v>
      </c>
      <c r="F23535" s="37" t="s">
        <v>9</v>
      </c>
    </row>
    <row r="23536">
      <c r="A23536" s="36" t="str">
        <f t="shared" si="1"/>
        <v>Low Population-Middle Poverty</v>
      </c>
      <c r="B23536" s="35" t="s">
        <v>23555</v>
      </c>
      <c r="C23536" s="37">
        <v>281.0</v>
      </c>
      <c r="D23536" s="37">
        <v>0.110320284697509</v>
      </c>
      <c r="E23536" s="37" t="s">
        <v>16</v>
      </c>
      <c r="F23536" s="37" t="s">
        <v>10</v>
      </c>
    </row>
    <row r="23537">
      <c r="A23537" s="36" t="str">
        <f t="shared" si="1"/>
        <v>Medium Population-Low Poverty</v>
      </c>
      <c r="B23537" s="35" t="s">
        <v>23556</v>
      </c>
      <c r="C23537" s="37">
        <v>851.0</v>
      </c>
      <c r="D23537" s="37">
        <v>0.0763807285546416</v>
      </c>
      <c r="E23537" s="37" t="s">
        <v>15</v>
      </c>
      <c r="F23537" s="37" t="s">
        <v>9</v>
      </c>
    </row>
    <row r="23538">
      <c r="A23538" s="36" t="str">
        <f t="shared" si="1"/>
        <v>Medium Population-Middle Poverty</v>
      </c>
      <c r="B23538" s="35" t="s">
        <v>23557</v>
      </c>
      <c r="C23538" s="37">
        <v>3462.0</v>
      </c>
      <c r="D23538" s="37">
        <v>0.122472559214327</v>
      </c>
      <c r="E23538" s="37" t="s">
        <v>15</v>
      </c>
      <c r="F23538" s="37" t="s">
        <v>10</v>
      </c>
    </row>
    <row r="23539">
      <c r="A23539" s="36" t="str">
        <f t="shared" si="1"/>
        <v>Medium Population-Middle Poverty</v>
      </c>
      <c r="B23539" s="35" t="s">
        <v>23558</v>
      </c>
      <c r="C23539" s="37">
        <v>887.0</v>
      </c>
      <c r="D23539" s="37">
        <v>0.177001127395716</v>
      </c>
      <c r="E23539" s="37" t="s">
        <v>15</v>
      </c>
      <c r="F23539" s="37" t="s">
        <v>10</v>
      </c>
    </row>
    <row r="23540">
      <c r="A23540" s="36" t="str">
        <f t="shared" si="1"/>
        <v>Medium Population-Low Poverty</v>
      </c>
      <c r="B23540" s="35" t="s">
        <v>23559</v>
      </c>
      <c r="C23540" s="37">
        <v>680.0</v>
      </c>
      <c r="D23540" s="37">
        <v>0.0602941176470588</v>
      </c>
      <c r="E23540" s="37" t="s">
        <v>15</v>
      </c>
      <c r="F23540" s="37" t="s">
        <v>9</v>
      </c>
    </row>
    <row r="23541">
      <c r="A23541" s="36" t="str">
        <f t="shared" si="1"/>
        <v>Medium Population-Low Poverty</v>
      </c>
      <c r="B23541" s="35" t="s">
        <v>23560</v>
      </c>
      <c r="C23541" s="37">
        <v>1630.0</v>
      </c>
      <c r="D23541" s="37">
        <v>0.0895705521472393</v>
      </c>
      <c r="E23541" s="37" t="s">
        <v>15</v>
      </c>
      <c r="F23541" s="37" t="s">
        <v>9</v>
      </c>
    </row>
    <row r="23542">
      <c r="A23542" s="36" t="str">
        <f t="shared" si="1"/>
        <v>Low Population-Middle Poverty</v>
      </c>
      <c r="B23542" s="35" t="s">
        <v>23561</v>
      </c>
      <c r="C23542" s="37">
        <v>419.0</v>
      </c>
      <c r="D23542" s="37">
        <v>0.147971360381862</v>
      </c>
      <c r="E23542" s="37" t="s">
        <v>16</v>
      </c>
      <c r="F23542" s="37" t="s">
        <v>10</v>
      </c>
    </row>
    <row r="23543">
      <c r="A23543" s="36" t="str">
        <f t="shared" si="1"/>
        <v>Low Population-Low Poverty</v>
      </c>
      <c r="B23543" s="35" t="s">
        <v>23562</v>
      </c>
      <c r="C23543" s="37">
        <v>374.0</v>
      </c>
      <c r="D23543" s="37">
        <v>0.0855614973262032</v>
      </c>
      <c r="E23543" s="37" t="s">
        <v>16</v>
      </c>
      <c r="F23543" s="37" t="s">
        <v>9</v>
      </c>
    </row>
    <row r="23544">
      <c r="A23544" s="36" t="str">
        <f t="shared" si="1"/>
        <v>Low Population-Low Poverty</v>
      </c>
      <c r="B23544" s="35" t="s">
        <v>23563</v>
      </c>
      <c r="C23544" s="37">
        <v>20.0</v>
      </c>
      <c r="D23544" s="37">
        <v>0.0</v>
      </c>
      <c r="E23544" s="37" t="s">
        <v>16</v>
      </c>
      <c r="F23544" s="37" t="s">
        <v>9</v>
      </c>
    </row>
    <row r="23545">
      <c r="A23545" s="36" t="str">
        <f t="shared" si="1"/>
        <v>Low Population-Middle Poverty</v>
      </c>
      <c r="B23545" s="35" t="s">
        <v>23564</v>
      </c>
      <c r="C23545" s="37">
        <v>391.0</v>
      </c>
      <c r="D23545" s="37">
        <v>0.120204603580563</v>
      </c>
      <c r="E23545" s="37" t="s">
        <v>16</v>
      </c>
      <c r="F23545" s="37" t="s">
        <v>10</v>
      </c>
    </row>
    <row r="23546">
      <c r="A23546" s="36" t="str">
        <f t="shared" si="1"/>
        <v>Medium Population-Middle Poverty</v>
      </c>
      <c r="B23546" s="35" t="s">
        <v>23565</v>
      </c>
      <c r="C23546" s="37">
        <v>2479.0</v>
      </c>
      <c r="D23546" s="37">
        <v>0.128277531262606</v>
      </c>
      <c r="E23546" s="37" t="s">
        <v>15</v>
      </c>
      <c r="F23546" s="37" t="s">
        <v>10</v>
      </c>
    </row>
    <row r="23547">
      <c r="A23547" s="36" t="str">
        <f t="shared" si="1"/>
        <v>High Population-Middle Poverty</v>
      </c>
      <c r="B23547" s="35" t="s">
        <v>23566</v>
      </c>
      <c r="C23547" s="37">
        <v>24613.0</v>
      </c>
      <c r="D23547" s="37">
        <v>0.142404420428229</v>
      </c>
      <c r="E23547" s="37" t="s">
        <v>14</v>
      </c>
      <c r="F23547" s="37" t="s">
        <v>10</v>
      </c>
    </row>
    <row r="23548">
      <c r="A23548" s="36" t="str">
        <f t="shared" si="1"/>
        <v>Medium Population-Middle Poverty</v>
      </c>
      <c r="B23548" s="35" t="s">
        <v>23567</v>
      </c>
      <c r="C23548" s="37">
        <v>1737.0</v>
      </c>
      <c r="D23548" s="37">
        <v>0.119170984455959</v>
      </c>
      <c r="E23548" s="37" t="s">
        <v>15</v>
      </c>
      <c r="F23548" s="37" t="s">
        <v>10</v>
      </c>
    </row>
    <row r="23549">
      <c r="A23549" s="36" t="str">
        <f t="shared" si="1"/>
        <v>Medium Population-Low Poverty</v>
      </c>
      <c r="B23549" s="35" t="s">
        <v>23568</v>
      </c>
      <c r="C23549" s="37">
        <v>1437.0</v>
      </c>
      <c r="D23549" s="37">
        <v>0.0876826722338205</v>
      </c>
      <c r="E23549" s="37" t="s">
        <v>15</v>
      </c>
      <c r="F23549" s="37" t="s">
        <v>9</v>
      </c>
    </row>
    <row r="23550">
      <c r="A23550" s="36" t="str">
        <f t="shared" si="1"/>
        <v>Low Population-Low Poverty</v>
      </c>
      <c r="B23550" s="35" t="s">
        <v>23569</v>
      </c>
      <c r="C23550" s="37">
        <v>90.0</v>
      </c>
      <c r="D23550" s="37">
        <v>0.0444444444444444</v>
      </c>
      <c r="E23550" s="37" t="s">
        <v>16</v>
      </c>
      <c r="F23550" s="37" t="s">
        <v>9</v>
      </c>
    </row>
    <row r="23551">
      <c r="A23551" s="36" t="str">
        <f t="shared" si="1"/>
        <v>Medium Population-Low Poverty</v>
      </c>
      <c r="B23551" s="35" t="s">
        <v>23570</v>
      </c>
      <c r="C23551" s="37">
        <v>1156.0</v>
      </c>
      <c r="D23551" s="37">
        <v>0.0320069204152249</v>
      </c>
      <c r="E23551" s="37" t="s">
        <v>15</v>
      </c>
      <c r="F23551" s="37" t="s">
        <v>9</v>
      </c>
    </row>
    <row r="23552">
      <c r="A23552" s="36" t="str">
        <f t="shared" si="1"/>
        <v>Medium Population-Low Poverty</v>
      </c>
      <c r="B23552" s="35" t="s">
        <v>23571</v>
      </c>
      <c r="C23552" s="37">
        <v>528.0</v>
      </c>
      <c r="D23552" s="37">
        <v>0.0511363636363636</v>
      </c>
      <c r="E23552" s="37" t="s">
        <v>15</v>
      </c>
      <c r="F23552" s="37" t="s">
        <v>9</v>
      </c>
    </row>
    <row r="23553">
      <c r="A23553" s="36" t="str">
        <f t="shared" si="1"/>
        <v>Medium Population-Middle Poverty</v>
      </c>
      <c r="B23553" s="35" t="s">
        <v>23572</v>
      </c>
      <c r="C23553" s="37">
        <v>555.0</v>
      </c>
      <c r="D23553" s="37">
        <v>0.209009009009009</v>
      </c>
      <c r="E23553" s="37" t="s">
        <v>15</v>
      </c>
      <c r="F23553" s="37" t="s">
        <v>10</v>
      </c>
    </row>
    <row r="23554">
      <c r="A23554" s="36" t="str">
        <f t="shared" si="1"/>
        <v>Medium Population-Low Poverty</v>
      </c>
      <c r="B23554" s="35" t="s">
        <v>23573</v>
      </c>
      <c r="C23554" s="37">
        <v>1259.0</v>
      </c>
      <c r="D23554" s="37">
        <v>0.0810166799046863</v>
      </c>
      <c r="E23554" s="37" t="s">
        <v>15</v>
      </c>
      <c r="F23554" s="37" t="s">
        <v>9</v>
      </c>
    </row>
    <row r="23555">
      <c r="A23555" s="36" t="str">
        <f t="shared" si="1"/>
        <v>Low Population-Low Poverty</v>
      </c>
      <c r="B23555" s="35" t="s">
        <v>23574</v>
      </c>
      <c r="C23555" s="37">
        <v>333.0</v>
      </c>
      <c r="D23555" s="37">
        <v>0.0750750750750751</v>
      </c>
      <c r="E23555" s="37" t="s">
        <v>16</v>
      </c>
      <c r="F23555" s="37" t="s">
        <v>9</v>
      </c>
    </row>
    <row r="23556">
      <c r="A23556" s="36" t="str">
        <f t="shared" si="1"/>
        <v>Low Population-Middle Poverty</v>
      </c>
      <c r="B23556" s="35" t="s">
        <v>23575</v>
      </c>
      <c r="C23556" s="37">
        <v>199.0</v>
      </c>
      <c r="D23556" s="37">
        <v>0.241206030150754</v>
      </c>
      <c r="E23556" s="37" t="s">
        <v>16</v>
      </c>
      <c r="F23556" s="37" t="s">
        <v>10</v>
      </c>
    </row>
    <row r="23557">
      <c r="A23557" s="36" t="str">
        <f t="shared" si="1"/>
        <v>Medium Population-Low Poverty</v>
      </c>
      <c r="B23557" s="35" t="s">
        <v>23576</v>
      </c>
      <c r="C23557" s="37">
        <v>1466.0</v>
      </c>
      <c r="D23557" s="37">
        <v>0.0757162346521146</v>
      </c>
      <c r="E23557" s="37" t="s">
        <v>15</v>
      </c>
      <c r="F23557" s="37" t="s">
        <v>9</v>
      </c>
    </row>
    <row r="23558">
      <c r="A23558" s="36" t="str">
        <f t="shared" si="1"/>
        <v>Low Population-Low Poverty</v>
      </c>
      <c r="B23558" s="35" t="s">
        <v>23577</v>
      </c>
      <c r="C23558" s="37">
        <v>445.0</v>
      </c>
      <c r="D23558" s="37">
        <v>0.0741573033707865</v>
      </c>
      <c r="E23558" s="37" t="s">
        <v>16</v>
      </c>
      <c r="F23558" s="37" t="s">
        <v>9</v>
      </c>
    </row>
    <row r="23559">
      <c r="A23559" s="36" t="str">
        <f t="shared" si="1"/>
        <v>Medium Population-Middle Poverty</v>
      </c>
      <c r="B23559" s="35" t="s">
        <v>23578</v>
      </c>
      <c r="C23559" s="37">
        <v>887.0</v>
      </c>
      <c r="D23559" s="37">
        <v>0.101465614430665</v>
      </c>
      <c r="E23559" s="37" t="s">
        <v>15</v>
      </c>
      <c r="F23559" s="37" t="s">
        <v>10</v>
      </c>
    </row>
    <row r="23560">
      <c r="A23560" s="36" t="str">
        <f t="shared" si="1"/>
        <v>Low Population-Low Poverty</v>
      </c>
      <c r="B23560" s="35" t="s">
        <v>23579</v>
      </c>
      <c r="C23560" s="37">
        <v>107.0</v>
      </c>
      <c r="D23560" s="37">
        <v>0.00934579439252336</v>
      </c>
      <c r="E23560" s="37" t="s">
        <v>16</v>
      </c>
      <c r="F23560" s="37" t="s">
        <v>9</v>
      </c>
    </row>
    <row r="23561">
      <c r="A23561" s="36" t="str">
        <f t="shared" si="1"/>
        <v>Medium Population-Middle Poverty</v>
      </c>
      <c r="B23561" s="35" t="s">
        <v>23580</v>
      </c>
      <c r="C23561" s="37">
        <v>538.0</v>
      </c>
      <c r="D23561" s="37">
        <v>0.118959107806691</v>
      </c>
      <c r="E23561" s="37" t="s">
        <v>15</v>
      </c>
      <c r="F23561" s="37" t="s">
        <v>10</v>
      </c>
    </row>
    <row r="23562">
      <c r="A23562" s="36" t="str">
        <f t="shared" si="1"/>
        <v>Low Population-Middle Poverty</v>
      </c>
      <c r="B23562" s="35" t="s">
        <v>23581</v>
      </c>
      <c r="C23562" s="37">
        <v>264.0</v>
      </c>
      <c r="D23562" s="37">
        <v>0.208333333333333</v>
      </c>
      <c r="E23562" s="37" t="s">
        <v>16</v>
      </c>
      <c r="F23562" s="37" t="s">
        <v>10</v>
      </c>
    </row>
    <row r="23563">
      <c r="A23563" s="36" t="str">
        <f t="shared" si="1"/>
        <v>Medium Population-Low Poverty</v>
      </c>
      <c r="B23563" s="35" t="s">
        <v>23582</v>
      </c>
      <c r="C23563" s="37">
        <v>1516.0</v>
      </c>
      <c r="D23563" s="37">
        <v>0.0422163588390501</v>
      </c>
      <c r="E23563" s="37" t="s">
        <v>15</v>
      </c>
      <c r="F23563" s="37" t="s">
        <v>9</v>
      </c>
    </row>
    <row r="23564">
      <c r="A23564" s="36" t="str">
        <f t="shared" si="1"/>
        <v>Medium Population-Middle Poverty</v>
      </c>
      <c r="B23564" s="35" t="s">
        <v>23583</v>
      </c>
      <c r="C23564" s="37">
        <v>503.0</v>
      </c>
      <c r="D23564" s="37">
        <v>0.208747514910537</v>
      </c>
      <c r="E23564" s="37" t="s">
        <v>15</v>
      </c>
      <c r="F23564" s="37" t="s">
        <v>10</v>
      </c>
    </row>
    <row r="23565">
      <c r="A23565" s="36" t="str">
        <f t="shared" si="1"/>
        <v>Medium Population-Middle Poverty</v>
      </c>
      <c r="B23565" s="35" t="s">
        <v>23584</v>
      </c>
      <c r="C23565" s="37">
        <v>1130.0</v>
      </c>
      <c r="D23565" s="37">
        <v>0.147787610619469</v>
      </c>
      <c r="E23565" s="37" t="s">
        <v>15</v>
      </c>
      <c r="F23565" s="37" t="s">
        <v>10</v>
      </c>
    </row>
    <row r="23566">
      <c r="A23566" s="36" t="str">
        <f t="shared" si="1"/>
        <v>Medium Population-Low Poverty</v>
      </c>
      <c r="B23566" s="35" t="s">
        <v>23585</v>
      </c>
      <c r="C23566" s="37">
        <v>645.0</v>
      </c>
      <c r="D23566" s="37">
        <v>0.0186046511627907</v>
      </c>
      <c r="E23566" s="37" t="s">
        <v>15</v>
      </c>
      <c r="F23566" s="37" t="s">
        <v>9</v>
      </c>
    </row>
    <row r="23567">
      <c r="A23567" s="36" t="str">
        <f t="shared" si="1"/>
        <v>Medium Population-Low Poverty</v>
      </c>
      <c r="B23567" s="35" t="s">
        <v>23586</v>
      </c>
      <c r="C23567" s="37">
        <v>791.0</v>
      </c>
      <c r="D23567" s="37">
        <v>0.0303413400758533</v>
      </c>
      <c r="E23567" s="37" t="s">
        <v>15</v>
      </c>
      <c r="F23567" s="37" t="s">
        <v>9</v>
      </c>
    </row>
    <row r="23568">
      <c r="A23568" s="36" t="str">
        <f t="shared" si="1"/>
        <v>Low Population-Middle Poverty</v>
      </c>
      <c r="B23568" s="35" t="s">
        <v>23587</v>
      </c>
      <c r="C23568" s="37">
        <v>315.0</v>
      </c>
      <c r="D23568" s="37">
        <v>0.152380952380952</v>
      </c>
      <c r="E23568" s="37" t="s">
        <v>16</v>
      </c>
      <c r="F23568" s="37" t="s">
        <v>10</v>
      </c>
    </row>
    <row r="23569">
      <c r="A23569" s="36" t="str">
        <f t="shared" si="1"/>
        <v>Low Population-Middle Poverty</v>
      </c>
      <c r="B23569" s="35" t="s">
        <v>23588</v>
      </c>
      <c r="C23569" s="37">
        <v>253.0</v>
      </c>
      <c r="D23569" s="37">
        <v>0.304347826086957</v>
      </c>
      <c r="E23569" s="37" t="s">
        <v>16</v>
      </c>
      <c r="F23569" s="37" t="s">
        <v>10</v>
      </c>
    </row>
    <row r="23570">
      <c r="A23570" s="36" t="str">
        <f t="shared" si="1"/>
        <v>Medium Population-Middle Poverty</v>
      </c>
      <c r="B23570" s="35" t="s">
        <v>23589</v>
      </c>
      <c r="C23570" s="37">
        <v>1340.0</v>
      </c>
      <c r="D23570" s="37">
        <v>0.188805970149254</v>
      </c>
      <c r="E23570" s="37" t="s">
        <v>15</v>
      </c>
      <c r="F23570" s="37" t="s">
        <v>10</v>
      </c>
    </row>
    <row r="23571">
      <c r="A23571" s="36" t="str">
        <f t="shared" si="1"/>
        <v>Low Population-Low Poverty</v>
      </c>
      <c r="B23571" s="35" t="s">
        <v>23590</v>
      </c>
      <c r="C23571" s="37">
        <v>306.0</v>
      </c>
      <c r="D23571" s="37">
        <v>0.0163398692810458</v>
      </c>
      <c r="E23571" s="37" t="s">
        <v>16</v>
      </c>
      <c r="F23571" s="37" t="s">
        <v>9</v>
      </c>
    </row>
    <row r="23572">
      <c r="A23572" s="36" t="str">
        <f t="shared" si="1"/>
        <v>Low Population-Low Poverty</v>
      </c>
      <c r="B23572" s="35" t="s">
        <v>23591</v>
      </c>
      <c r="C23572" s="37">
        <v>12.0</v>
      </c>
      <c r="D23572" s="37">
        <v>0.0833333333333333</v>
      </c>
      <c r="E23572" s="37" t="s">
        <v>16</v>
      </c>
      <c r="F23572" s="37" t="s">
        <v>9</v>
      </c>
    </row>
    <row r="23573">
      <c r="A23573" s="36" t="str">
        <f t="shared" si="1"/>
        <v>Medium Population-Middle Poverty</v>
      </c>
      <c r="B23573" s="35" t="s">
        <v>23592</v>
      </c>
      <c r="C23573" s="37">
        <v>612.0</v>
      </c>
      <c r="D23573" s="37">
        <v>0.11437908496732</v>
      </c>
      <c r="E23573" s="37" t="s">
        <v>15</v>
      </c>
      <c r="F23573" s="37" t="s">
        <v>10</v>
      </c>
    </row>
    <row r="23574">
      <c r="A23574" s="36" t="str">
        <f t="shared" si="1"/>
        <v>Low Population-Middle Poverty</v>
      </c>
      <c r="B23574" s="35" t="s">
        <v>23593</v>
      </c>
      <c r="C23574" s="37">
        <v>299.0</v>
      </c>
      <c r="D23574" s="37">
        <v>0.217391304347826</v>
      </c>
      <c r="E23574" s="37" t="s">
        <v>16</v>
      </c>
      <c r="F23574" s="37" t="s">
        <v>10</v>
      </c>
    </row>
    <row r="23575">
      <c r="A23575" s="36" t="str">
        <f t="shared" si="1"/>
        <v>Medium Population-Middle Poverty</v>
      </c>
      <c r="B23575" s="35" t="s">
        <v>23594</v>
      </c>
      <c r="C23575" s="37">
        <v>6042.0</v>
      </c>
      <c r="D23575" s="37">
        <v>0.104932141674942</v>
      </c>
      <c r="E23575" s="37" t="s">
        <v>15</v>
      </c>
      <c r="F23575" s="37" t="s">
        <v>10</v>
      </c>
    </row>
    <row r="23576">
      <c r="A23576" s="36" t="str">
        <f t="shared" si="1"/>
        <v>Low Population-Middle Poverty</v>
      </c>
      <c r="B23576" s="35" t="s">
        <v>23595</v>
      </c>
      <c r="C23576" s="37">
        <v>384.0</v>
      </c>
      <c r="D23576" s="37">
        <v>0.1328125</v>
      </c>
      <c r="E23576" s="37" t="s">
        <v>16</v>
      </c>
      <c r="F23576" s="37" t="s">
        <v>10</v>
      </c>
    </row>
    <row r="23577">
      <c r="A23577" s="36" t="str">
        <f t="shared" si="1"/>
        <v>Low Population-Middle Poverty</v>
      </c>
      <c r="B23577" s="35" t="s">
        <v>23596</v>
      </c>
      <c r="C23577" s="37">
        <v>99.0</v>
      </c>
      <c r="D23577" s="37">
        <v>0.232323232323232</v>
      </c>
      <c r="E23577" s="37" t="s">
        <v>16</v>
      </c>
      <c r="F23577" s="37" t="s">
        <v>10</v>
      </c>
    </row>
    <row r="23578">
      <c r="A23578" s="36" t="str">
        <f t="shared" si="1"/>
        <v>Low Population-Low Poverty</v>
      </c>
      <c r="B23578" s="35" t="s">
        <v>23597</v>
      </c>
      <c r="C23578" s="37">
        <v>14.0</v>
      </c>
      <c r="D23578" s="37">
        <v>0.0</v>
      </c>
      <c r="E23578" s="37" t="s">
        <v>16</v>
      </c>
      <c r="F23578" s="37" t="s">
        <v>9</v>
      </c>
    </row>
    <row r="23579">
      <c r="A23579" s="36" t="str">
        <f t="shared" si="1"/>
        <v>Medium Population-Low Poverty</v>
      </c>
      <c r="B23579" s="35" t="s">
        <v>23598</v>
      </c>
      <c r="C23579" s="37">
        <v>2102.0</v>
      </c>
      <c r="D23579" s="37">
        <v>0.0575642245480495</v>
      </c>
      <c r="E23579" s="37" t="s">
        <v>15</v>
      </c>
      <c r="F23579" s="37" t="s">
        <v>9</v>
      </c>
    </row>
    <row r="23580">
      <c r="A23580" s="36" t="str">
        <f t="shared" si="1"/>
        <v>Medium Population-Middle Poverty</v>
      </c>
      <c r="B23580" s="35" t="s">
        <v>23599</v>
      </c>
      <c r="C23580" s="37">
        <v>1375.0</v>
      </c>
      <c r="D23580" s="37">
        <v>0.117090909090909</v>
      </c>
      <c r="E23580" s="37" t="s">
        <v>15</v>
      </c>
      <c r="F23580" s="37" t="s">
        <v>10</v>
      </c>
    </row>
    <row r="23581">
      <c r="A23581" s="36" t="str">
        <f t="shared" si="1"/>
        <v>Medium Population-Middle Poverty</v>
      </c>
      <c r="B23581" s="35" t="s">
        <v>23600</v>
      </c>
      <c r="C23581" s="37">
        <v>606.0</v>
      </c>
      <c r="D23581" s="37">
        <v>0.105610561056106</v>
      </c>
      <c r="E23581" s="37" t="s">
        <v>15</v>
      </c>
      <c r="F23581" s="37" t="s">
        <v>10</v>
      </c>
    </row>
    <row r="23582">
      <c r="A23582" s="36" t="str">
        <f t="shared" si="1"/>
        <v>Medium Population-Low Poverty</v>
      </c>
      <c r="B23582" s="35" t="s">
        <v>23601</v>
      </c>
      <c r="C23582" s="37">
        <v>669.0</v>
      </c>
      <c r="D23582" s="37">
        <v>0.0224215246636771</v>
      </c>
      <c r="E23582" s="37" t="s">
        <v>15</v>
      </c>
      <c r="F23582" s="37" t="s">
        <v>9</v>
      </c>
    </row>
    <row r="23583">
      <c r="A23583" s="36" t="str">
        <f t="shared" si="1"/>
        <v>Medium Population-Middle Poverty</v>
      </c>
      <c r="B23583" s="35" t="s">
        <v>23602</v>
      </c>
      <c r="C23583" s="37">
        <v>3821.0</v>
      </c>
      <c r="D23583" s="37">
        <v>0.132687778068568</v>
      </c>
      <c r="E23583" s="37" t="s">
        <v>15</v>
      </c>
      <c r="F23583" s="37" t="s">
        <v>10</v>
      </c>
    </row>
    <row r="23584">
      <c r="A23584" s="36" t="str">
        <f t="shared" si="1"/>
        <v>Low Population-Low Poverty</v>
      </c>
      <c r="B23584" s="35" t="s">
        <v>23603</v>
      </c>
      <c r="C23584" s="37">
        <v>113.0</v>
      </c>
      <c r="D23584" s="37">
        <v>0.0884955752212389</v>
      </c>
      <c r="E23584" s="37" t="s">
        <v>16</v>
      </c>
      <c r="F23584" s="37" t="s">
        <v>9</v>
      </c>
    </row>
    <row r="23585">
      <c r="A23585" s="36" t="str">
        <f t="shared" si="1"/>
        <v>Medium Population-Low Poverty</v>
      </c>
      <c r="B23585" s="35" t="s">
        <v>23604</v>
      </c>
      <c r="C23585" s="37">
        <v>821.0</v>
      </c>
      <c r="D23585" s="37">
        <v>0.0548112058465286</v>
      </c>
      <c r="E23585" s="37" t="s">
        <v>15</v>
      </c>
      <c r="F23585" s="37" t="s">
        <v>9</v>
      </c>
    </row>
    <row r="23586">
      <c r="A23586" s="36" t="str">
        <f t="shared" si="1"/>
        <v>Low Population-Low Poverty</v>
      </c>
      <c r="B23586" s="35" t="s">
        <v>23605</v>
      </c>
      <c r="C23586" s="37">
        <v>53.0</v>
      </c>
      <c r="D23586" s="37">
        <v>0.0</v>
      </c>
      <c r="E23586" s="37" t="s">
        <v>16</v>
      </c>
      <c r="F23586" s="37" t="s">
        <v>9</v>
      </c>
    </row>
    <row r="23587">
      <c r="A23587" s="36" t="str">
        <f t="shared" si="1"/>
        <v>Medium Population-Low Poverty</v>
      </c>
      <c r="B23587" s="35" t="s">
        <v>23606</v>
      </c>
      <c r="C23587" s="37">
        <v>646.0</v>
      </c>
      <c r="D23587" s="37">
        <v>0.0634674922600619</v>
      </c>
      <c r="E23587" s="37" t="s">
        <v>15</v>
      </c>
      <c r="F23587" s="37" t="s">
        <v>9</v>
      </c>
    </row>
    <row r="23588">
      <c r="A23588" s="36" t="str">
        <f t="shared" si="1"/>
        <v>Medium Population-Low Poverty</v>
      </c>
      <c r="B23588" s="35" t="s">
        <v>23607</v>
      </c>
      <c r="C23588" s="37">
        <v>887.0</v>
      </c>
      <c r="D23588" s="37">
        <v>0.0473506200676437</v>
      </c>
      <c r="E23588" s="37" t="s">
        <v>15</v>
      </c>
      <c r="F23588" s="37" t="s">
        <v>9</v>
      </c>
    </row>
    <row r="23589">
      <c r="A23589" s="36" t="str">
        <f t="shared" si="1"/>
        <v>Low Population-Low Poverty</v>
      </c>
      <c r="B23589" s="35" t="s">
        <v>23608</v>
      </c>
      <c r="C23589" s="37">
        <v>41.0</v>
      </c>
      <c r="D23589" s="37">
        <v>0.0731707317073171</v>
      </c>
      <c r="E23589" s="37" t="s">
        <v>16</v>
      </c>
      <c r="F23589" s="37" t="s">
        <v>9</v>
      </c>
    </row>
    <row r="23590">
      <c r="A23590" s="36" t="str">
        <f t="shared" si="1"/>
        <v>Medium Population-Middle Poverty</v>
      </c>
      <c r="B23590" s="35" t="s">
        <v>23609</v>
      </c>
      <c r="C23590" s="37">
        <v>1386.0</v>
      </c>
      <c r="D23590" s="37">
        <v>0.140692640692641</v>
      </c>
      <c r="E23590" s="37" t="s">
        <v>15</v>
      </c>
      <c r="F23590" s="37" t="s">
        <v>10</v>
      </c>
    </row>
    <row r="23591">
      <c r="A23591" s="36" t="str">
        <f t="shared" si="1"/>
        <v>Low Population-Low Poverty</v>
      </c>
      <c r="B23591" s="35" t="s">
        <v>23610</v>
      </c>
      <c r="C23591" s="37">
        <v>309.0</v>
      </c>
      <c r="D23591" s="37">
        <v>0.0744336569579288</v>
      </c>
      <c r="E23591" s="37" t="s">
        <v>16</v>
      </c>
      <c r="F23591" s="37" t="s">
        <v>9</v>
      </c>
    </row>
    <row r="23592">
      <c r="A23592" s="36" t="str">
        <f t="shared" si="1"/>
        <v>Low Population-Low Poverty</v>
      </c>
      <c r="B23592" s="35" t="s">
        <v>23611</v>
      </c>
      <c r="C23592" s="37">
        <v>105.0</v>
      </c>
      <c r="D23592" s="37">
        <v>0.0666666666666667</v>
      </c>
      <c r="E23592" s="37" t="s">
        <v>16</v>
      </c>
      <c r="F23592" s="37" t="s">
        <v>9</v>
      </c>
    </row>
    <row r="23593">
      <c r="A23593" s="36" t="str">
        <f t="shared" si="1"/>
        <v>Low Population-Low Poverty</v>
      </c>
      <c r="B23593" s="35" t="s">
        <v>23612</v>
      </c>
      <c r="C23593" s="37">
        <v>408.0</v>
      </c>
      <c r="D23593" s="37">
        <v>0.00980392156862745</v>
      </c>
      <c r="E23593" s="37" t="s">
        <v>16</v>
      </c>
      <c r="F23593" s="37" t="s">
        <v>9</v>
      </c>
    </row>
    <row r="23594">
      <c r="A23594" s="36" t="str">
        <f t="shared" si="1"/>
        <v>Low Population-Low Poverty</v>
      </c>
      <c r="B23594" s="35" t="s">
        <v>23613</v>
      </c>
      <c r="C23594" s="37">
        <v>174.0</v>
      </c>
      <c r="D23594" s="37">
        <v>0.0862068965517241</v>
      </c>
      <c r="E23594" s="37" t="s">
        <v>16</v>
      </c>
      <c r="F23594" s="37" t="s">
        <v>9</v>
      </c>
    </row>
    <row r="23595">
      <c r="A23595" s="36" t="str">
        <f t="shared" si="1"/>
        <v>Low Population-Low Poverty</v>
      </c>
      <c r="B23595" s="35" t="s">
        <v>23614</v>
      </c>
      <c r="C23595" s="37">
        <v>155.0</v>
      </c>
      <c r="D23595" s="37">
        <v>0.0129032258064516</v>
      </c>
      <c r="E23595" s="37" t="s">
        <v>16</v>
      </c>
      <c r="F23595" s="37" t="s">
        <v>9</v>
      </c>
    </row>
    <row r="23596">
      <c r="A23596" s="36" t="str">
        <f t="shared" si="1"/>
        <v>Low Population-Low Poverty</v>
      </c>
      <c r="B23596" s="35" t="s">
        <v>23615</v>
      </c>
      <c r="C23596" s="37">
        <v>425.0</v>
      </c>
      <c r="D23596" s="37">
        <v>0.0611764705882353</v>
      </c>
      <c r="E23596" s="37" t="s">
        <v>16</v>
      </c>
      <c r="F23596" s="37" t="s">
        <v>9</v>
      </c>
    </row>
    <row r="23597">
      <c r="A23597" s="36" t="str">
        <f t="shared" si="1"/>
        <v>Low Population-High Poverty</v>
      </c>
      <c r="B23597" s="35" t="s">
        <v>23616</v>
      </c>
      <c r="C23597" s="37">
        <v>269.0</v>
      </c>
      <c r="D23597" s="37">
        <v>0.386617100371747</v>
      </c>
      <c r="E23597" s="37" t="s">
        <v>16</v>
      </c>
      <c r="F23597" s="37" t="s">
        <v>11</v>
      </c>
    </row>
    <row r="23598">
      <c r="A23598" s="36" t="str">
        <f t="shared" si="1"/>
        <v>Medium Population-Middle Poverty</v>
      </c>
      <c r="B23598" s="35" t="s">
        <v>23617</v>
      </c>
      <c r="C23598" s="37">
        <v>2075.0</v>
      </c>
      <c r="D23598" s="37">
        <v>0.119518072289157</v>
      </c>
      <c r="E23598" s="37" t="s">
        <v>15</v>
      </c>
      <c r="F23598" s="37" t="s">
        <v>10</v>
      </c>
    </row>
    <row r="23599">
      <c r="A23599" s="36" t="str">
        <f t="shared" si="1"/>
        <v>Medium Population-Low Poverty</v>
      </c>
      <c r="B23599" s="35" t="s">
        <v>23618</v>
      </c>
      <c r="C23599" s="37">
        <v>1859.0</v>
      </c>
      <c r="D23599" s="37">
        <v>0.0677783754706832</v>
      </c>
      <c r="E23599" s="37" t="s">
        <v>15</v>
      </c>
      <c r="F23599" s="37" t="s">
        <v>9</v>
      </c>
    </row>
    <row r="23600">
      <c r="A23600" s="36" t="str">
        <f t="shared" si="1"/>
        <v>Low Population-Low Poverty</v>
      </c>
      <c r="B23600" s="35" t="s">
        <v>23619</v>
      </c>
      <c r="C23600" s="37">
        <v>449.0</v>
      </c>
      <c r="D23600" s="37">
        <v>0.0801781737193764</v>
      </c>
      <c r="E23600" s="37" t="s">
        <v>16</v>
      </c>
      <c r="F23600" s="37" t="s">
        <v>9</v>
      </c>
    </row>
    <row r="23601">
      <c r="A23601" s="36" t="str">
        <f t="shared" si="1"/>
        <v>Low Population-Middle Poverty</v>
      </c>
      <c r="B23601" s="35" t="s">
        <v>23620</v>
      </c>
      <c r="C23601" s="37">
        <v>389.0</v>
      </c>
      <c r="D23601" s="37">
        <v>0.203084832904884</v>
      </c>
      <c r="E23601" s="37" t="s">
        <v>16</v>
      </c>
      <c r="F23601" s="37" t="s">
        <v>10</v>
      </c>
    </row>
    <row r="23602">
      <c r="A23602" s="36" t="str">
        <f t="shared" si="1"/>
        <v>Medium Population-Low Poverty</v>
      </c>
      <c r="B23602" s="35" t="s">
        <v>23621</v>
      </c>
      <c r="C23602" s="37">
        <v>649.0</v>
      </c>
      <c r="D23602" s="37">
        <v>0.0708782742681048</v>
      </c>
      <c r="E23602" s="37" t="s">
        <v>15</v>
      </c>
      <c r="F23602" s="37" t="s">
        <v>9</v>
      </c>
    </row>
    <row r="23603">
      <c r="A23603" s="36" t="str">
        <f t="shared" si="1"/>
        <v>Medium Population-Low Poverty</v>
      </c>
      <c r="B23603" s="35" t="s">
        <v>23622</v>
      </c>
      <c r="C23603" s="37">
        <v>8492.0</v>
      </c>
      <c r="D23603" s="37">
        <v>0.0735986811116345</v>
      </c>
      <c r="E23603" s="37" t="s">
        <v>15</v>
      </c>
      <c r="F23603" s="37" t="s">
        <v>9</v>
      </c>
    </row>
    <row r="23604">
      <c r="A23604" s="36" t="str">
        <f t="shared" si="1"/>
        <v>Low Population-Middle Poverty</v>
      </c>
      <c r="B23604" s="35" t="s">
        <v>23623</v>
      </c>
      <c r="C23604" s="37">
        <v>430.0</v>
      </c>
      <c r="D23604" s="37">
        <v>0.113953488372093</v>
      </c>
      <c r="E23604" s="37" t="s">
        <v>16</v>
      </c>
      <c r="F23604" s="37" t="s">
        <v>10</v>
      </c>
    </row>
    <row r="23605">
      <c r="A23605" s="36" t="str">
        <f t="shared" si="1"/>
        <v>Medium Population-Low Poverty</v>
      </c>
      <c r="B23605" s="35" t="s">
        <v>23624</v>
      </c>
      <c r="C23605" s="37">
        <v>1379.0</v>
      </c>
      <c r="D23605" s="37">
        <v>0.0957215373459028</v>
      </c>
      <c r="E23605" s="37" t="s">
        <v>15</v>
      </c>
      <c r="F23605" s="37" t="s">
        <v>9</v>
      </c>
    </row>
    <row r="23606">
      <c r="A23606" s="36" t="str">
        <f t="shared" si="1"/>
        <v>Medium Population-Low Poverty</v>
      </c>
      <c r="B23606" s="35" t="s">
        <v>23625</v>
      </c>
      <c r="C23606" s="37">
        <v>1780.0</v>
      </c>
      <c r="D23606" s="37">
        <v>0.0584269662921348</v>
      </c>
      <c r="E23606" s="37" t="s">
        <v>15</v>
      </c>
      <c r="F23606" s="37" t="s">
        <v>9</v>
      </c>
    </row>
    <row r="23607">
      <c r="A23607" s="36" t="str">
        <f t="shared" si="1"/>
        <v>Low Population-Low Poverty</v>
      </c>
      <c r="B23607" s="35" t="s">
        <v>23626</v>
      </c>
      <c r="C23607" s="37">
        <v>293.0</v>
      </c>
      <c r="D23607" s="37">
        <v>0.0546075085324232</v>
      </c>
      <c r="E23607" s="37" t="s">
        <v>16</v>
      </c>
      <c r="F23607" s="37" t="s">
        <v>9</v>
      </c>
    </row>
    <row r="23608">
      <c r="A23608" s="36" t="str">
        <f t="shared" si="1"/>
        <v>Medium Population-Middle Poverty</v>
      </c>
      <c r="B23608" s="35" t="s">
        <v>23627</v>
      </c>
      <c r="C23608" s="37">
        <v>1007.0</v>
      </c>
      <c r="D23608" s="37">
        <v>0.143992055610725</v>
      </c>
      <c r="E23608" s="37" t="s">
        <v>15</v>
      </c>
      <c r="F23608" s="37" t="s">
        <v>10</v>
      </c>
    </row>
    <row r="23609">
      <c r="A23609" s="36" t="str">
        <f t="shared" si="1"/>
        <v>Low Population-High Poverty</v>
      </c>
      <c r="B23609" s="35" t="s">
        <v>23628</v>
      </c>
      <c r="C23609" s="37">
        <v>217.0</v>
      </c>
      <c r="D23609" s="37">
        <v>0.350230414746544</v>
      </c>
      <c r="E23609" s="37" t="s">
        <v>16</v>
      </c>
      <c r="F23609" s="37" t="s">
        <v>11</v>
      </c>
    </row>
    <row r="23610">
      <c r="A23610" s="36" t="str">
        <f t="shared" si="1"/>
        <v>Low Population-Low Poverty</v>
      </c>
      <c r="B23610" s="35" t="s">
        <v>23629</v>
      </c>
      <c r="C23610" s="37">
        <v>28.0</v>
      </c>
      <c r="D23610" s="37">
        <v>0.0</v>
      </c>
      <c r="E23610" s="37" t="s">
        <v>16</v>
      </c>
      <c r="F23610" s="37" t="s">
        <v>9</v>
      </c>
    </row>
    <row r="23611">
      <c r="A23611" s="36" t="str">
        <f t="shared" si="1"/>
        <v>Medium Population-Low Poverty</v>
      </c>
      <c r="B23611" s="35" t="s">
        <v>23630</v>
      </c>
      <c r="C23611" s="37">
        <v>800.0</v>
      </c>
      <c r="D23611" s="37">
        <v>0.06125</v>
      </c>
      <c r="E23611" s="37" t="s">
        <v>15</v>
      </c>
      <c r="F23611" s="37" t="s">
        <v>9</v>
      </c>
    </row>
    <row r="23612">
      <c r="A23612" s="36" t="str">
        <f t="shared" si="1"/>
        <v>Low Population-Low Poverty</v>
      </c>
      <c r="B23612" s="35" t="s">
        <v>23631</v>
      </c>
      <c r="C23612" s="37">
        <v>397.0</v>
      </c>
      <c r="D23612" s="37">
        <v>0.0554156171284635</v>
      </c>
      <c r="E23612" s="37" t="s">
        <v>16</v>
      </c>
      <c r="F23612" s="37" t="s">
        <v>9</v>
      </c>
    </row>
    <row r="23613">
      <c r="A23613" s="36" t="str">
        <f t="shared" si="1"/>
        <v>Low Population-Middle Poverty</v>
      </c>
      <c r="B23613" s="35" t="s">
        <v>23632</v>
      </c>
      <c r="C23613" s="37">
        <v>330.0</v>
      </c>
      <c r="D23613" s="37">
        <v>0.163636363636364</v>
      </c>
      <c r="E23613" s="37" t="s">
        <v>16</v>
      </c>
      <c r="F23613" s="37" t="s">
        <v>10</v>
      </c>
    </row>
    <row r="23614">
      <c r="A23614" s="36" t="str">
        <f t="shared" si="1"/>
        <v>Medium Population-Middle Poverty</v>
      </c>
      <c r="B23614" s="35" t="s">
        <v>23633</v>
      </c>
      <c r="C23614" s="37">
        <v>561.0</v>
      </c>
      <c r="D23614" s="37">
        <v>0.105169340463458</v>
      </c>
      <c r="E23614" s="37" t="s">
        <v>15</v>
      </c>
      <c r="F23614" s="37" t="s">
        <v>10</v>
      </c>
    </row>
    <row r="23615">
      <c r="A23615" s="36" t="str">
        <f t="shared" si="1"/>
        <v>Medium Population-Low Poverty</v>
      </c>
      <c r="B23615" s="35" t="s">
        <v>23634</v>
      </c>
      <c r="C23615" s="37">
        <v>2381.0</v>
      </c>
      <c r="D23615" s="37">
        <v>0.0755984880302394</v>
      </c>
      <c r="E23615" s="37" t="s">
        <v>15</v>
      </c>
      <c r="F23615" s="37" t="s">
        <v>9</v>
      </c>
    </row>
    <row r="23616">
      <c r="A23616" s="36" t="str">
        <f t="shared" si="1"/>
        <v>Medium Population-Middle Poverty</v>
      </c>
      <c r="B23616" s="35" t="s">
        <v>23635</v>
      </c>
      <c r="C23616" s="37">
        <v>1153.0</v>
      </c>
      <c r="D23616" s="37">
        <v>0.238508239375542</v>
      </c>
      <c r="E23616" s="37" t="s">
        <v>15</v>
      </c>
      <c r="F23616" s="37" t="s">
        <v>10</v>
      </c>
    </row>
    <row r="23617">
      <c r="A23617" s="36" t="str">
        <f t="shared" si="1"/>
        <v>Low Population-Low Poverty</v>
      </c>
      <c r="B23617" s="35" t="s">
        <v>23636</v>
      </c>
      <c r="C23617" s="37">
        <v>80.0</v>
      </c>
      <c r="D23617" s="37">
        <v>0.05</v>
      </c>
      <c r="E23617" s="37" t="s">
        <v>16</v>
      </c>
      <c r="F23617" s="37" t="s">
        <v>9</v>
      </c>
    </row>
    <row r="23618">
      <c r="A23618" s="36" t="str">
        <f t="shared" si="1"/>
        <v>Low Population-Middle Poverty</v>
      </c>
      <c r="B23618" s="35" t="s">
        <v>23637</v>
      </c>
      <c r="C23618" s="37">
        <v>142.0</v>
      </c>
      <c r="D23618" s="37">
        <v>0.119718309859155</v>
      </c>
      <c r="E23618" s="37" t="s">
        <v>16</v>
      </c>
      <c r="F23618" s="37" t="s">
        <v>10</v>
      </c>
    </row>
    <row r="23619">
      <c r="A23619" s="36" t="str">
        <f t="shared" si="1"/>
        <v>Medium Population-Middle Poverty</v>
      </c>
      <c r="B23619" s="35" t="s">
        <v>23638</v>
      </c>
      <c r="C23619" s="37">
        <v>558.0</v>
      </c>
      <c r="D23619" s="37">
        <v>0.102150537634409</v>
      </c>
      <c r="E23619" s="37" t="s">
        <v>15</v>
      </c>
      <c r="F23619" s="37" t="s">
        <v>10</v>
      </c>
    </row>
    <row r="23620">
      <c r="A23620" s="36" t="str">
        <f t="shared" si="1"/>
        <v>Low Population-Low Poverty</v>
      </c>
      <c r="B23620" s="35" t="s">
        <v>23639</v>
      </c>
      <c r="C23620" s="37">
        <v>76.0</v>
      </c>
      <c r="D23620" s="37">
        <v>0.0263157894736842</v>
      </c>
      <c r="E23620" s="37" t="s">
        <v>16</v>
      </c>
      <c r="F23620" s="37" t="s">
        <v>9</v>
      </c>
    </row>
    <row r="23621">
      <c r="A23621" s="36" t="str">
        <f t="shared" si="1"/>
        <v>Medium Population-Middle Poverty</v>
      </c>
      <c r="B23621" s="35" t="s">
        <v>23640</v>
      </c>
      <c r="C23621" s="37">
        <v>588.0</v>
      </c>
      <c r="D23621" s="37">
        <v>0.136054421768707</v>
      </c>
      <c r="E23621" s="37" t="s">
        <v>15</v>
      </c>
      <c r="F23621" s="37" t="s">
        <v>10</v>
      </c>
    </row>
    <row r="23622">
      <c r="A23622" s="36" t="str">
        <f t="shared" si="1"/>
        <v>Low Population-Low Poverty</v>
      </c>
      <c r="B23622" s="35" t="s">
        <v>23641</v>
      </c>
      <c r="C23622" s="37">
        <v>66.0</v>
      </c>
      <c r="D23622" s="37">
        <v>0.0</v>
      </c>
      <c r="E23622" s="37" t="s">
        <v>16</v>
      </c>
      <c r="F23622" s="37" t="s">
        <v>9</v>
      </c>
    </row>
    <row r="23623">
      <c r="A23623" s="36" t="str">
        <f t="shared" si="1"/>
        <v>Low Population-Low Poverty</v>
      </c>
      <c r="B23623" s="35" t="s">
        <v>23642</v>
      </c>
      <c r="C23623" s="37">
        <v>12.0</v>
      </c>
      <c r="D23623" s="37">
        <v>0.0</v>
      </c>
      <c r="E23623" s="37" t="s">
        <v>16</v>
      </c>
      <c r="F23623" s="37" t="s">
        <v>9</v>
      </c>
    </row>
    <row r="23624">
      <c r="A23624" s="36" t="str">
        <f t="shared" si="1"/>
        <v>Medium Population-Middle Poverty</v>
      </c>
      <c r="B23624" s="35" t="s">
        <v>23643</v>
      </c>
      <c r="C23624" s="37">
        <v>500.0</v>
      </c>
      <c r="D23624" s="37">
        <v>0.15</v>
      </c>
      <c r="E23624" s="37" t="s">
        <v>15</v>
      </c>
      <c r="F23624" s="37" t="s">
        <v>10</v>
      </c>
    </row>
    <row r="23625">
      <c r="A23625" s="36" t="str">
        <f t="shared" si="1"/>
        <v>Medium Population-Low Poverty</v>
      </c>
      <c r="B23625" s="35" t="s">
        <v>23644</v>
      </c>
      <c r="C23625" s="37">
        <v>747.0</v>
      </c>
      <c r="D23625" s="37">
        <v>0.0629183400267738</v>
      </c>
      <c r="E23625" s="37" t="s">
        <v>15</v>
      </c>
      <c r="F23625" s="37" t="s">
        <v>9</v>
      </c>
    </row>
    <row r="23626">
      <c r="A23626" s="36" t="str">
        <f t="shared" si="1"/>
        <v>Medium Population-Middle Poverty</v>
      </c>
      <c r="B23626" s="35" t="s">
        <v>23645</v>
      </c>
      <c r="C23626" s="37">
        <v>1102.0</v>
      </c>
      <c r="D23626" s="37">
        <v>0.108892921960073</v>
      </c>
      <c r="E23626" s="37" t="s">
        <v>15</v>
      </c>
      <c r="F23626" s="37" t="s">
        <v>10</v>
      </c>
    </row>
    <row r="23627">
      <c r="A23627" s="36" t="str">
        <f t="shared" si="1"/>
        <v>Low Population-Low Poverty</v>
      </c>
      <c r="B23627" s="35" t="s">
        <v>23646</v>
      </c>
      <c r="C23627" s="37">
        <v>128.0</v>
      </c>
      <c r="D23627" s="37">
        <v>0.0703125</v>
      </c>
      <c r="E23627" s="37" t="s">
        <v>16</v>
      </c>
      <c r="F23627" s="37" t="s">
        <v>9</v>
      </c>
    </row>
    <row r="23628">
      <c r="A23628" s="36" t="str">
        <f t="shared" si="1"/>
        <v>High Population-Middle Poverty</v>
      </c>
      <c r="B23628" s="35" t="s">
        <v>23647</v>
      </c>
      <c r="C23628" s="37">
        <v>28378.0</v>
      </c>
      <c r="D23628" s="37">
        <v>0.131651279159913</v>
      </c>
      <c r="E23628" s="37" t="s">
        <v>14</v>
      </c>
      <c r="F23628" s="37" t="s">
        <v>10</v>
      </c>
    </row>
    <row r="23629">
      <c r="A23629" s="36" t="str">
        <f t="shared" si="1"/>
        <v>Medium Population-Low Poverty</v>
      </c>
      <c r="B23629" s="35" t="s">
        <v>23648</v>
      </c>
      <c r="C23629" s="37">
        <v>1150.0</v>
      </c>
      <c r="D23629" s="37">
        <v>0.0434782608695652</v>
      </c>
      <c r="E23629" s="37" t="s">
        <v>15</v>
      </c>
      <c r="F23629" s="37" t="s">
        <v>9</v>
      </c>
    </row>
    <row r="23630">
      <c r="A23630" s="36" t="str">
        <f t="shared" si="1"/>
        <v>Low Population-Low Poverty</v>
      </c>
      <c r="B23630" s="35" t="s">
        <v>23649</v>
      </c>
      <c r="C23630" s="37">
        <v>340.0</v>
      </c>
      <c r="D23630" s="37">
        <v>0.0852941176470588</v>
      </c>
      <c r="E23630" s="37" t="s">
        <v>16</v>
      </c>
      <c r="F23630" s="37" t="s">
        <v>9</v>
      </c>
    </row>
    <row r="23631">
      <c r="A23631" s="36" t="str">
        <f t="shared" si="1"/>
        <v>Medium Population-Low Poverty</v>
      </c>
      <c r="B23631" s="35" t="s">
        <v>23650</v>
      </c>
      <c r="C23631" s="37">
        <v>723.0</v>
      </c>
      <c r="D23631" s="37">
        <v>0.0926694329183956</v>
      </c>
      <c r="E23631" s="37" t="s">
        <v>15</v>
      </c>
      <c r="F23631" s="37" t="s">
        <v>9</v>
      </c>
    </row>
    <row r="23632">
      <c r="A23632" s="36" t="str">
        <f t="shared" si="1"/>
        <v>Medium Population-Low Poverty</v>
      </c>
      <c r="B23632" s="35" t="s">
        <v>23651</v>
      </c>
      <c r="C23632" s="37">
        <v>896.0</v>
      </c>
      <c r="D23632" s="37">
        <v>0.0636160714285714</v>
      </c>
      <c r="E23632" s="37" t="s">
        <v>15</v>
      </c>
      <c r="F23632" s="37" t="s">
        <v>9</v>
      </c>
    </row>
    <row r="23633">
      <c r="A23633" s="36" t="str">
        <f t="shared" si="1"/>
        <v>Low Population-Low Poverty</v>
      </c>
      <c r="B23633" s="35" t="s">
        <v>23652</v>
      </c>
      <c r="C23633" s="37">
        <v>328.0</v>
      </c>
      <c r="D23633" s="37">
        <v>0.0975609756097561</v>
      </c>
      <c r="E23633" s="37" t="s">
        <v>16</v>
      </c>
      <c r="F23633" s="37" t="s">
        <v>9</v>
      </c>
    </row>
    <row r="23634">
      <c r="A23634" s="36" t="str">
        <f t="shared" si="1"/>
        <v>Medium Population-Low Poverty</v>
      </c>
      <c r="B23634" s="35" t="s">
        <v>23653</v>
      </c>
      <c r="C23634" s="37">
        <v>938.0</v>
      </c>
      <c r="D23634" s="37">
        <v>0.0692963752665245</v>
      </c>
      <c r="E23634" s="37" t="s">
        <v>15</v>
      </c>
      <c r="F23634" s="37" t="s">
        <v>9</v>
      </c>
    </row>
    <row r="23635">
      <c r="A23635" s="36" t="str">
        <f t="shared" si="1"/>
        <v>Low Population-Middle Poverty</v>
      </c>
      <c r="B23635" s="35" t="s">
        <v>23654</v>
      </c>
      <c r="C23635" s="37">
        <v>127.0</v>
      </c>
      <c r="D23635" s="37">
        <v>0.125984251968504</v>
      </c>
      <c r="E23635" s="37" t="s">
        <v>16</v>
      </c>
      <c r="F23635" s="37" t="s">
        <v>10</v>
      </c>
    </row>
    <row r="23636">
      <c r="A23636" s="36" t="str">
        <f t="shared" si="1"/>
        <v>Medium Population-Middle Poverty</v>
      </c>
      <c r="B23636" s="35" t="s">
        <v>23655</v>
      </c>
      <c r="C23636" s="37">
        <v>1127.0</v>
      </c>
      <c r="D23636" s="37">
        <v>0.107364685004437</v>
      </c>
      <c r="E23636" s="37" t="s">
        <v>15</v>
      </c>
      <c r="F23636" s="37" t="s">
        <v>10</v>
      </c>
    </row>
    <row r="23637">
      <c r="A23637" s="36" t="str">
        <f t="shared" si="1"/>
        <v>Medium Population-Middle Poverty</v>
      </c>
      <c r="B23637" s="35" t="s">
        <v>23656</v>
      </c>
      <c r="C23637" s="37">
        <v>5038.0</v>
      </c>
      <c r="D23637" s="37">
        <v>0.127431520444621</v>
      </c>
      <c r="E23637" s="37" t="s">
        <v>15</v>
      </c>
      <c r="F23637" s="37" t="s">
        <v>10</v>
      </c>
    </row>
    <row r="23638">
      <c r="A23638" s="36" t="str">
        <f t="shared" si="1"/>
        <v>Medium Population-Middle Poverty</v>
      </c>
      <c r="B23638" s="35" t="s">
        <v>23657</v>
      </c>
      <c r="C23638" s="37">
        <v>618.0</v>
      </c>
      <c r="D23638" s="37">
        <v>0.182847896440129</v>
      </c>
      <c r="E23638" s="37" t="s">
        <v>15</v>
      </c>
      <c r="F23638" s="37" t="s">
        <v>10</v>
      </c>
    </row>
    <row r="23639">
      <c r="A23639" s="36" t="str">
        <f t="shared" si="1"/>
        <v>Low Population-Low Poverty</v>
      </c>
      <c r="B23639" s="35" t="s">
        <v>23658</v>
      </c>
      <c r="C23639" s="37">
        <v>143.0</v>
      </c>
      <c r="D23639" s="37">
        <v>0.027972027972028</v>
      </c>
      <c r="E23639" s="37" t="s">
        <v>16</v>
      </c>
      <c r="F23639" s="37" t="s">
        <v>9</v>
      </c>
    </row>
    <row r="23640">
      <c r="A23640" s="36" t="str">
        <f t="shared" si="1"/>
        <v>Low Population-Middle Poverty</v>
      </c>
      <c r="B23640" s="35" t="s">
        <v>23659</v>
      </c>
      <c r="C23640" s="37">
        <v>463.0</v>
      </c>
      <c r="D23640" s="37">
        <v>0.118790496760259</v>
      </c>
      <c r="E23640" s="37" t="s">
        <v>16</v>
      </c>
      <c r="F23640" s="37" t="s">
        <v>10</v>
      </c>
    </row>
    <row r="23641">
      <c r="A23641" s="36" t="str">
        <f t="shared" si="1"/>
        <v>Low Population-Low Poverty</v>
      </c>
      <c r="B23641" s="35" t="s">
        <v>23660</v>
      </c>
      <c r="C23641" s="37">
        <v>388.0</v>
      </c>
      <c r="D23641" s="37">
        <v>0.0463917525773196</v>
      </c>
      <c r="E23641" s="37" t="s">
        <v>16</v>
      </c>
      <c r="F23641" s="37" t="s">
        <v>9</v>
      </c>
    </row>
    <row r="23642">
      <c r="A23642" s="36" t="str">
        <f t="shared" si="1"/>
        <v>Low Population-Low Poverty</v>
      </c>
      <c r="B23642" s="35" t="s">
        <v>23661</v>
      </c>
      <c r="C23642" s="37">
        <v>94.0</v>
      </c>
      <c r="D23642" s="37">
        <v>0.0</v>
      </c>
      <c r="E23642" s="37" t="s">
        <v>16</v>
      </c>
      <c r="F23642" s="37" t="s">
        <v>9</v>
      </c>
    </row>
    <row r="23643">
      <c r="A23643" s="36" t="str">
        <f t="shared" si="1"/>
        <v>Medium Population-Low Poverty</v>
      </c>
      <c r="B23643" s="35" t="s">
        <v>23662</v>
      </c>
      <c r="C23643" s="37">
        <v>4053.0</v>
      </c>
      <c r="D23643" s="37">
        <v>0.076486553170491</v>
      </c>
      <c r="E23643" s="37" t="s">
        <v>15</v>
      </c>
      <c r="F23643" s="37" t="s">
        <v>9</v>
      </c>
    </row>
    <row r="23644">
      <c r="A23644" s="36" t="str">
        <f t="shared" si="1"/>
        <v>Medium Population-Low Poverty</v>
      </c>
      <c r="B23644" s="35" t="s">
        <v>23663</v>
      </c>
      <c r="C23644" s="37">
        <v>1875.0</v>
      </c>
      <c r="D23644" s="37">
        <v>0.0298666666666667</v>
      </c>
      <c r="E23644" s="37" t="s">
        <v>15</v>
      </c>
      <c r="F23644" s="37" t="s">
        <v>9</v>
      </c>
    </row>
    <row r="23645">
      <c r="A23645" s="36" t="str">
        <f t="shared" si="1"/>
        <v>Low Population-Low Poverty</v>
      </c>
      <c r="B23645" s="35" t="s">
        <v>23664</v>
      </c>
      <c r="C23645" s="37">
        <v>408.0</v>
      </c>
      <c r="D23645" s="37">
        <v>0.0294117647058824</v>
      </c>
      <c r="E23645" s="37" t="s">
        <v>16</v>
      </c>
      <c r="F23645" s="37" t="s">
        <v>9</v>
      </c>
    </row>
    <row r="23646">
      <c r="A23646" s="36" t="str">
        <f t="shared" si="1"/>
        <v>Low Population-Low Poverty</v>
      </c>
      <c r="B23646" s="35" t="s">
        <v>23665</v>
      </c>
      <c r="C23646" s="37">
        <v>83.0</v>
      </c>
      <c r="D23646" s="37">
        <v>0.0843373493975904</v>
      </c>
      <c r="E23646" s="37" t="s">
        <v>16</v>
      </c>
      <c r="F23646" s="37" t="s">
        <v>9</v>
      </c>
    </row>
    <row r="23647">
      <c r="A23647" s="36" t="str">
        <f t="shared" si="1"/>
        <v>Medium Population-Low Poverty</v>
      </c>
      <c r="B23647" s="35" t="s">
        <v>23666</v>
      </c>
      <c r="C23647" s="37">
        <v>1283.0</v>
      </c>
      <c r="D23647" s="37">
        <v>0.0763834762275916</v>
      </c>
      <c r="E23647" s="37" t="s">
        <v>15</v>
      </c>
      <c r="F23647" s="37" t="s">
        <v>9</v>
      </c>
    </row>
    <row r="23648">
      <c r="A23648" s="36" t="str">
        <f t="shared" si="1"/>
        <v>Low Population-Middle Poverty</v>
      </c>
      <c r="B23648" s="35" t="s">
        <v>23667</v>
      </c>
      <c r="C23648" s="37">
        <v>151.0</v>
      </c>
      <c r="D23648" s="37">
        <v>0.218543046357616</v>
      </c>
      <c r="E23648" s="37" t="s">
        <v>16</v>
      </c>
      <c r="F23648" s="37" t="s">
        <v>10</v>
      </c>
    </row>
    <row r="23649">
      <c r="A23649" s="36" t="str">
        <f t="shared" si="1"/>
        <v>Medium Population-Low Poverty</v>
      </c>
      <c r="B23649" s="35" t="s">
        <v>23668</v>
      </c>
      <c r="C23649" s="37">
        <v>3128.0</v>
      </c>
      <c r="D23649" s="37">
        <v>0.0936700767263427</v>
      </c>
      <c r="E23649" s="37" t="s">
        <v>15</v>
      </c>
      <c r="F23649" s="37" t="s">
        <v>9</v>
      </c>
    </row>
    <row r="23650">
      <c r="A23650" s="36" t="str">
        <f t="shared" si="1"/>
        <v>Low Population-Middle Poverty</v>
      </c>
      <c r="B23650" s="35" t="s">
        <v>23669</v>
      </c>
      <c r="C23650" s="37">
        <v>293.0</v>
      </c>
      <c r="D23650" s="37">
        <v>0.16382252559727</v>
      </c>
      <c r="E23650" s="37" t="s">
        <v>16</v>
      </c>
      <c r="F23650" s="37" t="s">
        <v>10</v>
      </c>
    </row>
    <row r="23651">
      <c r="A23651" s="36" t="str">
        <f t="shared" si="1"/>
        <v>Low Population-Middle Poverty</v>
      </c>
      <c r="B23651" s="35" t="s">
        <v>23670</v>
      </c>
      <c r="C23651" s="37">
        <v>486.0</v>
      </c>
      <c r="D23651" s="37">
        <v>0.10082304526749</v>
      </c>
      <c r="E23651" s="37" t="s">
        <v>16</v>
      </c>
      <c r="F23651" s="37" t="s">
        <v>10</v>
      </c>
    </row>
    <row r="23652">
      <c r="A23652" s="36" t="str">
        <f t="shared" si="1"/>
        <v>Low Population-Low Poverty</v>
      </c>
      <c r="B23652" s="35" t="s">
        <v>23671</v>
      </c>
      <c r="C23652" s="37">
        <v>160.0</v>
      </c>
      <c r="D23652" s="37">
        <v>0.075</v>
      </c>
      <c r="E23652" s="37" t="s">
        <v>16</v>
      </c>
      <c r="F23652" s="37" t="s">
        <v>9</v>
      </c>
    </row>
    <row r="23653">
      <c r="A23653" s="36" t="str">
        <f t="shared" si="1"/>
        <v>Medium Population-Low Poverty</v>
      </c>
      <c r="B23653" s="35" t="s">
        <v>23672</v>
      </c>
      <c r="C23653" s="37">
        <v>756.0</v>
      </c>
      <c r="D23653" s="37">
        <v>0.0542328042328042</v>
      </c>
      <c r="E23653" s="37" t="s">
        <v>15</v>
      </c>
      <c r="F23653" s="37" t="s">
        <v>9</v>
      </c>
    </row>
    <row r="23654">
      <c r="A23654" s="36" t="str">
        <f t="shared" si="1"/>
        <v>Low Population-Middle Poverty</v>
      </c>
      <c r="B23654" s="35" t="s">
        <v>23673</v>
      </c>
      <c r="C23654" s="37">
        <v>316.0</v>
      </c>
      <c r="D23654" s="37">
        <v>0.212025316455696</v>
      </c>
      <c r="E23654" s="37" t="s">
        <v>16</v>
      </c>
      <c r="F23654" s="37" t="s">
        <v>10</v>
      </c>
    </row>
    <row r="23655">
      <c r="A23655" s="36" t="str">
        <f t="shared" si="1"/>
        <v>Medium Population-Middle Poverty</v>
      </c>
      <c r="B23655" s="35" t="s">
        <v>23674</v>
      </c>
      <c r="C23655" s="37">
        <v>800.0</v>
      </c>
      <c r="D23655" s="37">
        <v>0.1425</v>
      </c>
      <c r="E23655" s="37" t="s">
        <v>15</v>
      </c>
      <c r="F23655" s="37" t="s">
        <v>10</v>
      </c>
    </row>
    <row r="23656">
      <c r="A23656" s="36" t="str">
        <f t="shared" si="1"/>
        <v>Medium Population-Middle Poverty</v>
      </c>
      <c r="B23656" s="35" t="s">
        <v>23675</v>
      </c>
      <c r="C23656" s="37">
        <v>773.0</v>
      </c>
      <c r="D23656" s="37">
        <v>0.15006468305304</v>
      </c>
      <c r="E23656" s="37" t="s">
        <v>15</v>
      </c>
      <c r="F23656" s="37" t="s">
        <v>10</v>
      </c>
    </row>
    <row r="23657">
      <c r="A23657" s="36" t="str">
        <f t="shared" si="1"/>
        <v>Medium Population-Middle Poverty</v>
      </c>
      <c r="B23657" s="35" t="s">
        <v>23676</v>
      </c>
      <c r="C23657" s="37">
        <v>5447.0</v>
      </c>
      <c r="D23657" s="37">
        <v>0.132366440242335</v>
      </c>
      <c r="E23657" s="37" t="s">
        <v>15</v>
      </c>
      <c r="F23657" s="37" t="s">
        <v>10</v>
      </c>
    </row>
    <row r="23658">
      <c r="A23658" s="36" t="str">
        <f t="shared" si="1"/>
        <v>Medium Population-Low Poverty</v>
      </c>
      <c r="B23658" s="35" t="s">
        <v>23677</v>
      </c>
      <c r="C23658" s="37">
        <v>1112.0</v>
      </c>
      <c r="D23658" s="37">
        <v>0.0755395683453237</v>
      </c>
      <c r="E23658" s="37" t="s">
        <v>15</v>
      </c>
      <c r="F23658" s="37" t="s">
        <v>9</v>
      </c>
    </row>
    <row r="23659">
      <c r="A23659" s="36" t="str">
        <f t="shared" si="1"/>
        <v>Medium Population-Low Poverty</v>
      </c>
      <c r="B23659" s="35" t="s">
        <v>23678</v>
      </c>
      <c r="C23659" s="37">
        <v>1121.0</v>
      </c>
      <c r="D23659" s="37">
        <v>0.0660124888492418</v>
      </c>
      <c r="E23659" s="37" t="s">
        <v>15</v>
      </c>
      <c r="F23659" s="37" t="s">
        <v>9</v>
      </c>
    </row>
    <row r="23660">
      <c r="A23660" s="36" t="str">
        <f t="shared" si="1"/>
        <v>Medium Population-Low Poverty</v>
      </c>
      <c r="B23660" s="35" t="s">
        <v>23679</v>
      </c>
      <c r="C23660" s="37">
        <v>699.0</v>
      </c>
      <c r="D23660" s="37">
        <v>0.0257510729613734</v>
      </c>
      <c r="E23660" s="37" t="s">
        <v>15</v>
      </c>
      <c r="F23660" s="37" t="s">
        <v>9</v>
      </c>
    </row>
    <row r="23661">
      <c r="A23661" s="36" t="str">
        <f t="shared" si="1"/>
        <v>Low Population-Low Poverty</v>
      </c>
      <c r="B23661" s="35" t="s">
        <v>23680</v>
      </c>
      <c r="C23661" s="37">
        <v>54.0</v>
      </c>
      <c r="D23661" s="37">
        <v>0.0925925925925926</v>
      </c>
      <c r="E23661" s="37" t="s">
        <v>16</v>
      </c>
      <c r="F23661" s="37" t="s">
        <v>9</v>
      </c>
    </row>
    <row r="23662">
      <c r="A23662" s="36" t="str">
        <f t="shared" si="1"/>
        <v>Low Population-Middle Poverty</v>
      </c>
      <c r="B23662" s="35" t="s">
        <v>23681</v>
      </c>
      <c r="C23662" s="37">
        <v>95.0</v>
      </c>
      <c r="D23662" s="37">
        <v>0.305263157894737</v>
      </c>
      <c r="E23662" s="37" t="s">
        <v>16</v>
      </c>
      <c r="F23662" s="37" t="s">
        <v>10</v>
      </c>
    </row>
    <row r="23663">
      <c r="A23663" s="36" t="str">
        <f t="shared" si="1"/>
        <v>Medium Population-Middle Poverty</v>
      </c>
      <c r="B23663" s="35" t="s">
        <v>23682</v>
      </c>
      <c r="C23663" s="37">
        <v>7329.0</v>
      </c>
      <c r="D23663" s="37">
        <v>0.107790967389821</v>
      </c>
      <c r="E23663" s="37" t="s">
        <v>15</v>
      </c>
      <c r="F23663" s="37" t="s">
        <v>10</v>
      </c>
    </row>
    <row r="23664">
      <c r="A23664" s="36" t="str">
        <f t="shared" si="1"/>
        <v>Medium Population-Low Poverty</v>
      </c>
      <c r="B23664" s="35" t="s">
        <v>23683</v>
      </c>
      <c r="C23664" s="37">
        <v>982.0</v>
      </c>
      <c r="D23664" s="37">
        <v>0.0794297352342159</v>
      </c>
      <c r="E23664" s="37" t="s">
        <v>15</v>
      </c>
      <c r="F23664" s="37" t="s">
        <v>9</v>
      </c>
    </row>
    <row r="23665">
      <c r="A23665" s="36" t="str">
        <f t="shared" si="1"/>
        <v>Medium Population-Low Poverty</v>
      </c>
      <c r="B23665" s="35" t="s">
        <v>23684</v>
      </c>
      <c r="C23665" s="37">
        <v>1836.0</v>
      </c>
      <c r="D23665" s="37">
        <v>0.0713507625272331</v>
      </c>
      <c r="E23665" s="37" t="s">
        <v>15</v>
      </c>
      <c r="F23665" s="37" t="s">
        <v>9</v>
      </c>
    </row>
    <row r="23666">
      <c r="A23666" s="36" t="str">
        <f t="shared" si="1"/>
        <v>Medium Population-Middle Poverty</v>
      </c>
      <c r="B23666" s="35" t="s">
        <v>23685</v>
      </c>
      <c r="C23666" s="37">
        <v>673.0</v>
      </c>
      <c r="D23666" s="37">
        <v>0.13075780089153</v>
      </c>
      <c r="E23666" s="37" t="s">
        <v>15</v>
      </c>
      <c r="F23666" s="37" t="s">
        <v>10</v>
      </c>
    </row>
    <row r="23667">
      <c r="A23667" s="36" t="str">
        <f t="shared" si="1"/>
        <v>Low Population-Middle Poverty</v>
      </c>
      <c r="B23667" s="35" t="s">
        <v>23686</v>
      </c>
      <c r="C23667" s="37">
        <v>370.0</v>
      </c>
      <c r="D23667" s="37">
        <v>0.178378378378378</v>
      </c>
      <c r="E23667" s="37" t="s">
        <v>16</v>
      </c>
      <c r="F23667" s="37" t="s">
        <v>10</v>
      </c>
    </row>
    <row r="23668">
      <c r="A23668" s="36" t="str">
        <f t="shared" si="1"/>
        <v>Low Population-Middle Poverty</v>
      </c>
      <c r="B23668" s="35" t="s">
        <v>23687</v>
      </c>
      <c r="C23668" s="37">
        <v>220.0</v>
      </c>
      <c r="D23668" s="37">
        <v>0.113636363636364</v>
      </c>
      <c r="E23668" s="37" t="s">
        <v>16</v>
      </c>
      <c r="F23668" s="37" t="s">
        <v>10</v>
      </c>
    </row>
    <row r="23669">
      <c r="A23669" s="36" t="str">
        <f t="shared" si="1"/>
        <v>Medium Population-Low Poverty</v>
      </c>
      <c r="B23669" s="35" t="s">
        <v>23688</v>
      </c>
      <c r="C23669" s="37">
        <v>588.0</v>
      </c>
      <c r="D23669" s="37">
        <v>0.0561224489795918</v>
      </c>
      <c r="E23669" s="37" t="s">
        <v>15</v>
      </c>
      <c r="F23669" s="37" t="s">
        <v>9</v>
      </c>
    </row>
    <row r="23670">
      <c r="A23670" s="36" t="str">
        <f t="shared" si="1"/>
        <v>Low Population-Low Poverty</v>
      </c>
      <c r="B23670" s="35" t="s">
        <v>23689</v>
      </c>
      <c r="C23670" s="37">
        <v>283.0</v>
      </c>
      <c r="D23670" s="37">
        <v>0.0954063604240283</v>
      </c>
      <c r="E23670" s="37" t="s">
        <v>16</v>
      </c>
      <c r="F23670" s="37" t="s">
        <v>9</v>
      </c>
    </row>
    <row r="23671">
      <c r="A23671" s="36" t="str">
        <f t="shared" si="1"/>
        <v>Low Population-Low Poverty</v>
      </c>
      <c r="B23671" s="35" t="s">
        <v>23690</v>
      </c>
      <c r="C23671" s="37">
        <v>7.0</v>
      </c>
      <c r="D23671" s="37">
        <v>0.0</v>
      </c>
      <c r="E23671" s="37" t="s">
        <v>16</v>
      </c>
      <c r="F23671" s="37" t="s">
        <v>9</v>
      </c>
    </row>
    <row r="23672">
      <c r="A23672" s="36" t="str">
        <f t="shared" si="1"/>
        <v>Medium Population-Middle Poverty</v>
      </c>
      <c r="B23672" s="35" t="s">
        <v>23691</v>
      </c>
      <c r="C23672" s="37">
        <v>3884.0</v>
      </c>
      <c r="D23672" s="37">
        <v>0.124098867147271</v>
      </c>
      <c r="E23672" s="37" t="s">
        <v>15</v>
      </c>
      <c r="F23672" s="37" t="s">
        <v>10</v>
      </c>
    </row>
    <row r="23673">
      <c r="A23673" s="36" t="str">
        <f t="shared" si="1"/>
        <v>Medium Population-Middle Poverty</v>
      </c>
      <c r="B23673" s="35" t="s">
        <v>23692</v>
      </c>
      <c r="C23673" s="37">
        <v>2137.0</v>
      </c>
      <c r="D23673" s="37">
        <v>0.127749181094993</v>
      </c>
      <c r="E23673" s="37" t="s">
        <v>15</v>
      </c>
      <c r="F23673" s="37" t="s">
        <v>10</v>
      </c>
    </row>
    <row r="23674">
      <c r="A23674" s="36" t="str">
        <f t="shared" si="1"/>
        <v>Low Population-Middle Poverty</v>
      </c>
      <c r="B23674" s="35" t="s">
        <v>23693</v>
      </c>
      <c r="C23674" s="37">
        <v>423.0</v>
      </c>
      <c r="D23674" s="37">
        <v>0.205673758865248</v>
      </c>
      <c r="E23674" s="37" t="s">
        <v>16</v>
      </c>
      <c r="F23674" s="37" t="s">
        <v>10</v>
      </c>
    </row>
    <row r="23675">
      <c r="A23675" s="36" t="str">
        <f t="shared" si="1"/>
        <v>Low Population-Middle Poverty</v>
      </c>
      <c r="B23675" s="35" t="s">
        <v>23694</v>
      </c>
      <c r="C23675" s="37">
        <v>190.0</v>
      </c>
      <c r="D23675" s="37">
        <v>0.178947368421053</v>
      </c>
      <c r="E23675" s="37" t="s">
        <v>16</v>
      </c>
      <c r="F23675" s="37" t="s">
        <v>10</v>
      </c>
    </row>
    <row r="23676">
      <c r="A23676" s="36" t="str">
        <f t="shared" si="1"/>
        <v>Low Population-Low Poverty</v>
      </c>
      <c r="B23676" s="35" t="s">
        <v>23695</v>
      </c>
      <c r="C23676" s="37">
        <v>350.0</v>
      </c>
      <c r="D23676" s="37">
        <v>0.0457142857142857</v>
      </c>
      <c r="E23676" s="37" t="s">
        <v>16</v>
      </c>
      <c r="F23676" s="37" t="s">
        <v>9</v>
      </c>
    </row>
    <row r="23677">
      <c r="A23677" s="36" t="str">
        <f t="shared" si="1"/>
        <v>Low Population-Low Poverty</v>
      </c>
      <c r="B23677" s="35" t="s">
        <v>23696</v>
      </c>
      <c r="C23677" s="37">
        <v>141.0</v>
      </c>
      <c r="D23677" s="37">
        <v>0.0780141843971631</v>
      </c>
      <c r="E23677" s="37" t="s">
        <v>16</v>
      </c>
      <c r="F23677" s="37" t="s">
        <v>9</v>
      </c>
    </row>
    <row r="23678">
      <c r="A23678" s="36" t="str">
        <f t="shared" si="1"/>
        <v>Low Population-High Poverty</v>
      </c>
      <c r="B23678" s="35" t="s">
        <v>23697</v>
      </c>
      <c r="C23678" s="37">
        <v>463.0</v>
      </c>
      <c r="D23678" s="37">
        <v>0.339092872570194</v>
      </c>
      <c r="E23678" s="37" t="s">
        <v>16</v>
      </c>
      <c r="F23678" s="37" t="s">
        <v>11</v>
      </c>
    </row>
    <row r="23679">
      <c r="A23679" s="36" t="str">
        <f t="shared" si="1"/>
        <v>Low Population-Middle Poverty</v>
      </c>
      <c r="B23679" s="35" t="s">
        <v>23698</v>
      </c>
      <c r="C23679" s="37">
        <v>229.0</v>
      </c>
      <c r="D23679" s="37">
        <v>0.104803493449782</v>
      </c>
      <c r="E23679" s="37" t="s">
        <v>16</v>
      </c>
      <c r="F23679" s="37" t="s">
        <v>10</v>
      </c>
    </row>
    <row r="23680">
      <c r="A23680" s="36" t="str">
        <f t="shared" si="1"/>
        <v>Low Population-Low Poverty</v>
      </c>
      <c r="B23680" s="35" t="s">
        <v>23699</v>
      </c>
      <c r="C23680" s="37">
        <v>170.0</v>
      </c>
      <c r="D23680" s="37">
        <v>0.0470588235294118</v>
      </c>
      <c r="E23680" s="37" t="s">
        <v>16</v>
      </c>
      <c r="F23680" s="37" t="s">
        <v>9</v>
      </c>
    </row>
    <row r="23681">
      <c r="A23681" s="36" t="str">
        <f t="shared" si="1"/>
        <v>Low Population-Low Poverty</v>
      </c>
      <c r="B23681" s="35" t="s">
        <v>23700</v>
      </c>
      <c r="C23681" s="37">
        <v>20.0</v>
      </c>
      <c r="D23681" s="37">
        <v>0.0</v>
      </c>
      <c r="E23681" s="37" t="s">
        <v>16</v>
      </c>
      <c r="F23681" s="37" t="s">
        <v>9</v>
      </c>
    </row>
    <row r="23682">
      <c r="A23682" s="36" t="str">
        <f t="shared" si="1"/>
        <v>Low Population-Low Poverty</v>
      </c>
      <c r="B23682" s="35" t="s">
        <v>23701</v>
      </c>
      <c r="C23682" s="37">
        <v>199.0</v>
      </c>
      <c r="D23682" s="37">
        <v>0.0552763819095477</v>
      </c>
      <c r="E23682" s="37" t="s">
        <v>16</v>
      </c>
      <c r="F23682" s="37" t="s">
        <v>9</v>
      </c>
    </row>
    <row r="23683">
      <c r="A23683" s="36" t="str">
        <f t="shared" si="1"/>
        <v>Medium Population-Middle Poverty</v>
      </c>
      <c r="B23683" s="35" t="s">
        <v>23702</v>
      </c>
      <c r="C23683" s="37">
        <v>9642.0</v>
      </c>
      <c r="D23683" s="37">
        <v>0.118543870566273</v>
      </c>
      <c r="E23683" s="37" t="s">
        <v>15</v>
      </c>
      <c r="F23683" s="37" t="s">
        <v>10</v>
      </c>
    </row>
    <row r="23684">
      <c r="A23684" s="36" t="str">
        <f t="shared" si="1"/>
        <v>Low Population-Low Poverty</v>
      </c>
      <c r="B23684" s="35" t="s">
        <v>23703</v>
      </c>
      <c r="C23684" s="37">
        <v>83.0</v>
      </c>
      <c r="D23684" s="37">
        <v>0.0</v>
      </c>
      <c r="E23684" s="37" t="s">
        <v>16</v>
      </c>
      <c r="F23684" s="37" t="s">
        <v>9</v>
      </c>
    </row>
    <row r="23685">
      <c r="A23685" s="36" t="str">
        <f t="shared" si="1"/>
        <v>Low Population-Middle Poverty</v>
      </c>
      <c r="B23685" s="35" t="s">
        <v>23704</v>
      </c>
      <c r="C23685" s="37">
        <v>293.0</v>
      </c>
      <c r="D23685" s="37">
        <v>0.119453924914676</v>
      </c>
      <c r="E23685" s="37" t="s">
        <v>16</v>
      </c>
      <c r="F23685" s="37" t="s">
        <v>10</v>
      </c>
    </row>
    <row r="23686">
      <c r="A23686" s="36" t="str">
        <f t="shared" si="1"/>
        <v>Medium Population-Middle Poverty</v>
      </c>
      <c r="B23686" s="35" t="s">
        <v>23705</v>
      </c>
      <c r="C23686" s="37">
        <v>1843.0</v>
      </c>
      <c r="D23686" s="37">
        <v>0.161150298426479</v>
      </c>
      <c r="E23686" s="37" t="s">
        <v>15</v>
      </c>
      <c r="F23686" s="37" t="s">
        <v>10</v>
      </c>
    </row>
    <row r="23687">
      <c r="A23687" s="36" t="str">
        <f t="shared" si="1"/>
        <v>Low Population-Low Poverty</v>
      </c>
      <c r="B23687" s="35" t="s">
        <v>23706</v>
      </c>
      <c r="C23687" s="37">
        <v>40.0</v>
      </c>
      <c r="D23687" s="37">
        <v>0.0</v>
      </c>
      <c r="E23687" s="37" t="s">
        <v>16</v>
      </c>
      <c r="F23687" s="37" t="s">
        <v>9</v>
      </c>
    </row>
    <row r="23688">
      <c r="A23688" s="36" t="str">
        <f t="shared" si="1"/>
        <v>Medium Population-Low Poverty</v>
      </c>
      <c r="B23688" s="35" t="s">
        <v>23707</v>
      </c>
      <c r="C23688" s="37">
        <v>2557.0</v>
      </c>
      <c r="D23688" s="37">
        <v>0.0406726632772781</v>
      </c>
      <c r="E23688" s="37" t="s">
        <v>15</v>
      </c>
      <c r="F23688" s="37" t="s">
        <v>9</v>
      </c>
    </row>
    <row r="23689">
      <c r="A23689" s="36" t="str">
        <f t="shared" si="1"/>
        <v>Medium Population-Middle Poverty</v>
      </c>
      <c r="B23689" s="35" t="s">
        <v>23708</v>
      </c>
      <c r="C23689" s="37">
        <v>6011.0</v>
      </c>
      <c r="D23689" s="37">
        <v>0.129762102811512</v>
      </c>
      <c r="E23689" s="37" t="s">
        <v>15</v>
      </c>
      <c r="F23689" s="37" t="s">
        <v>10</v>
      </c>
    </row>
    <row r="23690">
      <c r="A23690" s="36" t="str">
        <f t="shared" si="1"/>
        <v>Medium Population-Middle Poverty</v>
      </c>
      <c r="B23690" s="35" t="s">
        <v>23709</v>
      </c>
      <c r="C23690" s="37">
        <v>1492.0</v>
      </c>
      <c r="D23690" s="37">
        <v>0.169571045576408</v>
      </c>
      <c r="E23690" s="37" t="s">
        <v>15</v>
      </c>
      <c r="F23690" s="37" t="s">
        <v>10</v>
      </c>
    </row>
    <row r="23691">
      <c r="A23691" s="36" t="str">
        <f t="shared" si="1"/>
        <v>Low Population-Low Poverty</v>
      </c>
      <c r="B23691" s="35" t="s">
        <v>23710</v>
      </c>
      <c r="C23691" s="37">
        <v>135.0</v>
      </c>
      <c r="D23691" s="37">
        <v>0.0</v>
      </c>
      <c r="E23691" s="37" t="s">
        <v>16</v>
      </c>
      <c r="F23691" s="37" t="s">
        <v>9</v>
      </c>
    </row>
    <row r="23692">
      <c r="A23692" s="36" t="str">
        <f t="shared" si="1"/>
        <v>High Population-Low Poverty</v>
      </c>
      <c r="B23692" s="35" t="s">
        <v>23711</v>
      </c>
      <c r="C23692" s="37">
        <v>10184.0</v>
      </c>
      <c r="D23692" s="37">
        <v>0.0808130400628437</v>
      </c>
      <c r="E23692" s="37" t="s">
        <v>14</v>
      </c>
      <c r="F23692" s="37" t="s">
        <v>9</v>
      </c>
    </row>
    <row r="23693">
      <c r="A23693" s="36" t="str">
        <f t="shared" si="1"/>
        <v>Medium Population-Middle Poverty</v>
      </c>
      <c r="B23693" s="35" t="s">
        <v>23712</v>
      </c>
      <c r="C23693" s="37">
        <v>2264.0</v>
      </c>
      <c r="D23693" s="37">
        <v>0.225265017667845</v>
      </c>
      <c r="E23693" s="37" t="s">
        <v>15</v>
      </c>
      <c r="F23693" s="37" t="s">
        <v>10</v>
      </c>
    </row>
    <row r="23694">
      <c r="A23694" s="36" t="str">
        <f t="shared" si="1"/>
        <v>Low Population-Low Poverty</v>
      </c>
      <c r="B23694" s="35" t="s">
        <v>23713</v>
      </c>
      <c r="C23694" s="37">
        <v>441.0</v>
      </c>
      <c r="D23694" s="37">
        <v>0.0839002267573696</v>
      </c>
      <c r="E23694" s="37" t="s">
        <v>16</v>
      </c>
      <c r="F23694" s="37" t="s">
        <v>9</v>
      </c>
    </row>
    <row r="23695">
      <c r="A23695" s="36" t="str">
        <f t="shared" si="1"/>
        <v>Medium Population-Low Poverty</v>
      </c>
      <c r="B23695" s="35" t="s">
        <v>23714</v>
      </c>
      <c r="C23695" s="37">
        <v>646.0</v>
      </c>
      <c r="D23695" s="37">
        <v>0.0959752321981424</v>
      </c>
      <c r="E23695" s="37" t="s">
        <v>15</v>
      </c>
      <c r="F23695" s="37" t="s">
        <v>9</v>
      </c>
    </row>
    <row r="23696">
      <c r="A23696" s="36" t="str">
        <f t="shared" si="1"/>
        <v>Medium Population-Middle Poverty</v>
      </c>
      <c r="B23696" s="35" t="s">
        <v>23715</v>
      </c>
      <c r="C23696" s="37">
        <v>1254.0</v>
      </c>
      <c r="D23696" s="37">
        <v>0.100478468899522</v>
      </c>
      <c r="E23696" s="37" t="s">
        <v>15</v>
      </c>
      <c r="F23696" s="37" t="s">
        <v>10</v>
      </c>
    </row>
    <row r="23697">
      <c r="A23697" s="36" t="str">
        <f t="shared" si="1"/>
        <v>Medium Population-Middle Poverty</v>
      </c>
      <c r="B23697" s="35" t="s">
        <v>23716</v>
      </c>
      <c r="C23697" s="37">
        <v>1519.0</v>
      </c>
      <c r="D23697" s="37">
        <v>0.101382488479263</v>
      </c>
      <c r="E23697" s="37" t="s">
        <v>15</v>
      </c>
      <c r="F23697" s="37" t="s">
        <v>10</v>
      </c>
    </row>
    <row r="23698">
      <c r="A23698" s="36" t="str">
        <f t="shared" si="1"/>
        <v>Low Population-Middle Poverty</v>
      </c>
      <c r="B23698" s="35" t="s">
        <v>23717</v>
      </c>
      <c r="C23698" s="37">
        <v>448.0</v>
      </c>
      <c r="D23698" s="37">
        <v>0.180803571428571</v>
      </c>
      <c r="E23698" s="37" t="s">
        <v>16</v>
      </c>
      <c r="F23698" s="37" t="s">
        <v>10</v>
      </c>
    </row>
    <row r="23699">
      <c r="A23699" s="36" t="str">
        <f t="shared" si="1"/>
        <v>Low Population-Low Poverty</v>
      </c>
      <c r="B23699" s="35" t="s">
        <v>23718</v>
      </c>
      <c r="C23699" s="37">
        <v>248.0</v>
      </c>
      <c r="D23699" s="37">
        <v>0.0201612903225806</v>
      </c>
      <c r="E23699" s="37" t="s">
        <v>16</v>
      </c>
      <c r="F23699" s="37" t="s">
        <v>9</v>
      </c>
    </row>
    <row r="23700">
      <c r="A23700" s="36" t="str">
        <f t="shared" si="1"/>
        <v>Medium Population-Middle Poverty</v>
      </c>
      <c r="B23700" s="35" t="s">
        <v>23719</v>
      </c>
      <c r="C23700" s="37">
        <v>766.0</v>
      </c>
      <c r="D23700" s="37">
        <v>0.244125326370757</v>
      </c>
      <c r="E23700" s="37" t="s">
        <v>15</v>
      </c>
      <c r="F23700" s="37" t="s">
        <v>10</v>
      </c>
    </row>
    <row r="23701">
      <c r="A23701" s="36" t="str">
        <f t="shared" si="1"/>
        <v>Low Population-Middle Poverty</v>
      </c>
      <c r="B23701" s="35" t="s">
        <v>23720</v>
      </c>
      <c r="C23701" s="37">
        <v>24.0</v>
      </c>
      <c r="D23701" s="37">
        <v>0.125</v>
      </c>
      <c r="E23701" s="37" t="s">
        <v>16</v>
      </c>
      <c r="F23701" s="37" t="s">
        <v>10</v>
      </c>
    </row>
    <row r="23702">
      <c r="A23702" s="36" t="str">
        <f t="shared" si="1"/>
        <v>Low Population-Impoverished</v>
      </c>
      <c r="B23702" s="35" t="s">
        <v>23721</v>
      </c>
      <c r="C23702" s="37">
        <v>135.0</v>
      </c>
      <c r="D23702" s="37">
        <v>0.57037037037037</v>
      </c>
      <c r="E23702" s="37" t="s">
        <v>16</v>
      </c>
      <c r="F23702" s="37" t="s">
        <v>12</v>
      </c>
    </row>
    <row r="23703">
      <c r="A23703" s="36" t="str">
        <f t="shared" si="1"/>
        <v>Low Population-Middle Poverty</v>
      </c>
      <c r="B23703" s="35" t="s">
        <v>23722</v>
      </c>
      <c r="C23703" s="37">
        <v>156.0</v>
      </c>
      <c r="D23703" s="37">
        <v>0.185897435897436</v>
      </c>
      <c r="E23703" s="37" t="s">
        <v>16</v>
      </c>
      <c r="F23703" s="37" t="s">
        <v>10</v>
      </c>
    </row>
    <row r="23704">
      <c r="A23704" s="36" t="str">
        <f t="shared" si="1"/>
        <v>Medium Population-Middle Poverty</v>
      </c>
      <c r="B23704" s="35" t="s">
        <v>23723</v>
      </c>
      <c r="C23704" s="37">
        <v>1902.0</v>
      </c>
      <c r="D23704" s="37">
        <v>0.133543638275499</v>
      </c>
      <c r="E23704" s="37" t="s">
        <v>15</v>
      </c>
      <c r="F23704" s="37" t="s">
        <v>10</v>
      </c>
    </row>
    <row r="23705">
      <c r="A23705" s="36" t="str">
        <f t="shared" si="1"/>
        <v>Medium Population-Middle Poverty</v>
      </c>
      <c r="B23705" s="35" t="s">
        <v>23724</v>
      </c>
      <c r="C23705" s="37">
        <v>3536.0</v>
      </c>
      <c r="D23705" s="37">
        <v>0.146210407239819</v>
      </c>
      <c r="E23705" s="37" t="s">
        <v>15</v>
      </c>
      <c r="F23705" s="37" t="s">
        <v>10</v>
      </c>
    </row>
    <row r="23706">
      <c r="A23706" s="36" t="str">
        <f t="shared" si="1"/>
        <v>Medium Population-Middle Poverty</v>
      </c>
      <c r="B23706" s="35" t="s">
        <v>23725</v>
      </c>
      <c r="C23706" s="37">
        <v>1822.0</v>
      </c>
      <c r="D23706" s="37">
        <v>0.105927552140505</v>
      </c>
      <c r="E23706" s="37" t="s">
        <v>15</v>
      </c>
      <c r="F23706" s="37" t="s">
        <v>10</v>
      </c>
    </row>
    <row r="23707">
      <c r="A23707" s="36" t="str">
        <f t="shared" si="1"/>
        <v>Medium Population-Middle Poverty</v>
      </c>
      <c r="B23707" s="35" t="s">
        <v>23726</v>
      </c>
      <c r="C23707" s="37">
        <v>1408.0</v>
      </c>
      <c r="D23707" s="37">
        <v>0.243607954545455</v>
      </c>
      <c r="E23707" s="37" t="s">
        <v>15</v>
      </c>
      <c r="F23707" s="37" t="s">
        <v>10</v>
      </c>
    </row>
    <row r="23708">
      <c r="A23708" s="36" t="str">
        <f t="shared" si="1"/>
        <v>High Population-Middle Poverty</v>
      </c>
      <c r="B23708" s="35" t="s">
        <v>23727</v>
      </c>
      <c r="C23708" s="37">
        <v>17128.0</v>
      </c>
      <c r="D23708" s="37">
        <v>0.160730966837926</v>
      </c>
      <c r="E23708" s="37" t="s">
        <v>14</v>
      </c>
      <c r="F23708" s="37" t="s">
        <v>10</v>
      </c>
    </row>
    <row r="23709">
      <c r="A23709" s="36" t="str">
        <f t="shared" si="1"/>
        <v>Low Population-Low Poverty</v>
      </c>
      <c r="B23709" s="35" t="s">
        <v>23728</v>
      </c>
      <c r="C23709" s="37">
        <v>38.0</v>
      </c>
      <c r="D23709" s="37">
        <v>0.0</v>
      </c>
      <c r="E23709" s="37" t="s">
        <v>16</v>
      </c>
      <c r="F23709" s="37" t="s">
        <v>9</v>
      </c>
    </row>
    <row r="23710">
      <c r="A23710" s="36" t="str">
        <f t="shared" si="1"/>
        <v>Low Population-Middle Poverty</v>
      </c>
      <c r="B23710" s="35" t="s">
        <v>23729</v>
      </c>
      <c r="C23710" s="37">
        <v>234.0</v>
      </c>
      <c r="D23710" s="37">
        <v>0.294871794871795</v>
      </c>
      <c r="E23710" s="37" t="s">
        <v>16</v>
      </c>
      <c r="F23710" s="37" t="s">
        <v>10</v>
      </c>
    </row>
    <row r="23711">
      <c r="A23711" s="36" t="str">
        <f t="shared" si="1"/>
        <v>Low Population-Low Poverty</v>
      </c>
      <c r="B23711" s="35" t="s">
        <v>23730</v>
      </c>
      <c r="C23711" s="37">
        <v>225.0</v>
      </c>
      <c r="D23711" s="37">
        <v>0.0977777777777778</v>
      </c>
      <c r="E23711" s="37" t="s">
        <v>16</v>
      </c>
      <c r="F23711" s="37" t="s">
        <v>9</v>
      </c>
    </row>
    <row r="23712">
      <c r="A23712" s="36" t="str">
        <f t="shared" si="1"/>
        <v>High Population-Middle Poverty</v>
      </c>
      <c r="B23712" s="35" t="s">
        <v>23731</v>
      </c>
      <c r="C23712" s="37">
        <v>38808.0</v>
      </c>
      <c r="D23712" s="37">
        <v>0.145511234796949</v>
      </c>
      <c r="E23712" s="37" t="s">
        <v>14</v>
      </c>
      <c r="F23712" s="37" t="s">
        <v>10</v>
      </c>
    </row>
    <row r="23713">
      <c r="A23713" s="36" t="str">
        <f t="shared" si="1"/>
        <v>High Population-Middle Poverty</v>
      </c>
      <c r="B23713" s="35" t="s">
        <v>23732</v>
      </c>
      <c r="C23713" s="37">
        <v>20595.0</v>
      </c>
      <c r="D23713" s="37">
        <v>0.130080116533139</v>
      </c>
      <c r="E23713" s="37" t="s">
        <v>14</v>
      </c>
      <c r="F23713" s="37" t="s">
        <v>10</v>
      </c>
    </row>
    <row r="23714">
      <c r="A23714" s="36" t="str">
        <f t="shared" si="1"/>
        <v>High Population-Low Poverty</v>
      </c>
      <c r="B23714" s="35" t="s">
        <v>23733</v>
      </c>
      <c r="C23714" s="37">
        <v>40627.0</v>
      </c>
      <c r="D23714" s="37">
        <v>0.0958968173874517</v>
      </c>
      <c r="E23714" s="37" t="s">
        <v>14</v>
      </c>
      <c r="F23714" s="37" t="s">
        <v>9</v>
      </c>
    </row>
    <row r="23715">
      <c r="A23715" s="36" t="str">
        <f t="shared" si="1"/>
        <v>High Population-Low Poverty</v>
      </c>
      <c r="B23715" s="35" t="s">
        <v>23734</v>
      </c>
      <c r="C23715" s="37">
        <v>25188.0</v>
      </c>
      <c r="D23715" s="37">
        <v>0.0736858821661108</v>
      </c>
      <c r="E23715" s="37" t="s">
        <v>14</v>
      </c>
      <c r="F23715" s="37" t="s">
        <v>9</v>
      </c>
    </row>
    <row r="23716">
      <c r="A23716" s="36" t="str">
        <f t="shared" si="1"/>
        <v>High Population-Middle Poverty</v>
      </c>
      <c r="B23716" s="35" t="s">
        <v>23735</v>
      </c>
      <c r="C23716" s="37">
        <v>16247.0</v>
      </c>
      <c r="D23716" s="37">
        <v>0.135902012679264</v>
      </c>
      <c r="E23716" s="37" t="s">
        <v>14</v>
      </c>
      <c r="F23716" s="37" t="s">
        <v>10</v>
      </c>
    </row>
    <row r="23717">
      <c r="A23717" s="36" t="str">
        <f t="shared" si="1"/>
        <v>Medium Population-Low Poverty</v>
      </c>
      <c r="B23717" s="35" t="s">
        <v>23736</v>
      </c>
      <c r="C23717" s="37">
        <v>3608.0</v>
      </c>
      <c r="D23717" s="37">
        <v>0.0740022172949002</v>
      </c>
      <c r="E23717" s="37" t="s">
        <v>15</v>
      </c>
      <c r="F23717" s="37" t="s">
        <v>9</v>
      </c>
    </row>
    <row r="23718">
      <c r="A23718" s="36" t="str">
        <f t="shared" si="1"/>
        <v>Medium Population-Low Poverty</v>
      </c>
      <c r="B23718" s="35" t="s">
        <v>23737</v>
      </c>
      <c r="C23718" s="37">
        <v>1362.0</v>
      </c>
      <c r="D23718" s="37">
        <v>0.091776798825257</v>
      </c>
      <c r="E23718" s="37" t="s">
        <v>15</v>
      </c>
      <c r="F23718" s="37" t="s">
        <v>9</v>
      </c>
    </row>
    <row r="23719">
      <c r="A23719" s="36" t="str">
        <f t="shared" si="1"/>
        <v>Medium Population-Middle Poverty</v>
      </c>
      <c r="B23719" s="35" t="s">
        <v>23738</v>
      </c>
      <c r="C23719" s="37">
        <v>4452.0</v>
      </c>
      <c r="D23719" s="37">
        <v>0.162398921832884</v>
      </c>
      <c r="E23719" s="37" t="s">
        <v>15</v>
      </c>
      <c r="F23719" s="37" t="s">
        <v>10</v>
      </c>
    </row>
    <row r="23720">
      <c r="A23720" s="36" t="str">
        <f t="shared" si="1"/>
        <v>Medium Population-Low Poverty</v>
      </c>
      <c r="B23720" s="35" t="s">
        <v>23739</v>
      </c>
      <c r="C23720" s="37">
        <v>1052.0</v>
      </c>
      <c r="D23720" s="37">
        <v>0.0503802281368821</v>
      </c>
      <c r="E23720" s="37" t="s">
        <v>15</v>
      </c>
      <c r="F23720" s="37" t="s">
        <v>9</v>
      </c>
    </row>
    <row r="23721">
      <c r="A23721" s="36" t="str">
        <f t="shared" si="1"/>
        <v>High Population-Middle Poverty</v>
      </c>
      <c r="B23721" s="35" t="s">
        <v>23740</v>
      </c>
      <c r="C23721" s="37">
        <v>15826.0</v>
      </c>
      <c r="D23721" s="37">
        <v>0.118286364210792</v>
      </c>
      <c r="E23721" s="37" t="s">
        <v>14</v>
      </c>
      <c r="F23721" s="37" t="s">
        <v>10</v>
      </c>
    </row>
    <row r="23722">
      <c r="A23722" s="36" t="str">
        <f t="shared" si="1"/>
        <v>Low Population-High Poverty</v>
      </c>
      <c r="B23722" s="35" t="s">
        <v>23741</v>
      </c>
      <c r="C23722" s="37">
        <v>250.0</v>
      </c>
      <c r="D23722" s="37">
        <v>0.46</v>
      </c>
      <c r="E23722" s="37" t="s">
        <v>16</v>
      </c>
      <c r="F23722" s="37" t="s">
        <v>11</v>
      </c>
    </row>
    <row r="23723">
      <c r="A23723" s="36" t="str">
        <f t="shared" si="1"/>
        <v>Medium Population-High Poverty</v>
      </c>
      <c r="B23723" s="35" t="s">
        <v>23742</v>
      </c>
      <c r="C23723" s="37">
        <v>2691.0</v>
      </c>
      <c r="D23723" s="37">
        <v>0.375325157933854</v>
      </c>
      <c r="E23723" s="37" t="s">
        <v>15</v>
      </c>
      <c r="F23723" s="37" t="s">
        <v>11</v>
      </c>
    </row>
    <row r="23724">
      <c r="A23724" s="36" t="str">
        <f t="shared" si="1"/>
        <v>Medium Population-Middle Poverty</v>
      </c>
      <c r="B23724" s="35" t="s">
        <v>23743</v>
      </c>
      <c r="C23724" s="37">
        <v>1062.0</v>
      </c>
      <c r="D23724" s="37">
        <v>0.177966101694915</v>
      </c>
      <c r="E23724" s="37" t="s">
        <v>15</v>
      </c>
      <c r="F23724" s="37" t="s">
        <v>10</v>
      </c>
    </row>
    <row r="23725">
      <c r="A23725" s="36" t="str">
        <f t="shared" si="1"/>
        <v>Medium Population-Middle Poverty</v>
      </c>
      <c r="B23725" s="35" t="s">
        <v>23744</v>
      </c>
      <c r="C23725" s="37">
        <v>2669.0</v>
      </c>
      <c r="D23725" s="37">
        <v>0.291120269763957</v>
      </c>
      <c r="E23725" s="37" t="s">
        <v>15</v>
      </c>
      <c r="F23725" s="37" t="s">
        <v>10</v>
      </c>
    </row>
    <row r="23726">
      <c r="A23726" s="36" t="str">
        <f t="shared" si="1"/>
        <v>High Population-Middle Poverty</v>
      </c>
      <c r="B23726" s="35" t="s">
        <v>23745</v>
      </c>
      <c r="C23726" s="37">
        <v>23252.0</v>
      </c>
      <c r="D23726" s="37">
        <v>0.211938757956305</v>
      </c>
      <c r="E23726" s="37" t="s">
        <v>14</v>
      </c>
      <c r="F23726" s="37" t="s">
        <v>10</v>
      </c>
    </row>
    <row r="23727">
      <c r="A23727" s="36" t="str">
        <f t="shared" si="1"/>
        <v>High Population-Low Poverty</v>
      </c>
      <c r="B23727" s="35" t="s">
        <v>23746</v>
      </c>
      <c r="C23727" s="37">
        <v>12257.0</v>
      </c>
      <c r="D23727" s="37">
        <v>0.0615974545157869</v>
      </c>
      <c r="E23727" s="37" t="s">
        <v>14</v>
      </c>
      <c r="F23727" s="37" t="s">
        <v>9</v>
      </c>
    </row>
    <row r="23728">
      <c r="A23728" s="36" t="str">
        <f t="shared" si="1"/>
        <v>Medium Population-Middle Poverty</v>
      </c>
      <c r="B23728" s="35" t="s">
        <v>23747</v>
      </c>
      <c r="C23728" s="37">
        <v>2053.0</v>
      </c>
      <c r="D23728" s="37">
        <v>0.309790550414028</v>
      </c>
      <c r="E23728" s="37" t="s">
        <v>15</v>
      </c>
      <c r="F23728" s="37" t="s">
        <v>10</v>
      </c>
    </row>
    <row r="23729">
      <c r="A23729" s="36" t="str">
        <f t="shared" si="1"/>
        <v>Low Population-Middle Poverty</v>
      </c>
      <c r="B23729" s="35" t="s">
        <v>23748</v>
      </c>
      <c r="C23729" s="37">
        <v>84.0</v>
      </c>
      <c r="D23729" s="37">
        <v>0.178571428571429</v>
      </c>
      <c r="E23729" s="37" t="s">
        <v>16</v>
      </c>
      <c r="F23729" s="37" t="s">
        <v>10</v>
      </c>
    </row>
    <row r="23730">
      <c r="A23730" s="36" t="str">
        <f t="shared" si="1"/>
        <v>Medium Population-Middle Poverty</v>
      </c>
      <c r="B23730" s="35" t="s">
        <v>23749</v>
      </c>
      <c r="C23730" s="37">
        <v>1743.0</v>
      </c>
      <c r="D23730" s="37">
        <v>0.251290877796902</v>
      </c>
      <c r="E23730" s="37" t="s">
        <v>15</v>
      </c>
      <c r="F23730" s="37" t="s">
        <v>10</v>
      </c>
    </row>
    <row r="23731">
      <c r="A23731" s="36" t="str">
        <f t="shared" si="1"/>
        <v>Medium Population-Middle Poverty</v>
      </c>
      <c r="B23731" s="35" t="s">
        <v>23750</v>
      </c>
      <c r="C23731" s="37">
        <v>3787.0</v>
      </c>
      <c r="D23731" s="37">
        <v>0.228941114338527</v>
      </c>
      <c r="E23731" s="37" t="s">
        <v>15</v>
      </c>
      <c r="F23731" s="37" t="s">
        <v>10</v>
      </c>
    </row>
    <row r="23732">
      <c r="A23732" s="36" t="str">
        <f t="shared" si="1"/>
        <v>High Population-Middle Poverty</v>
      </c>
      <c r="B23732" s="35" t="s">
        <v>23751</v>
      </c>
      <c r="C23732" s="37">
        <v>15315.0</v>
      </c>
      <c r="D23732" s="37">
        <v>0.192948090107738</v>
      </c>
      <c r="E23732" s="37" t="s">
        <v>14</v>
      </c>
      <c r="F23732" s="37" t="s">
        <v>10</v>
      </c>
    </row>
    <row r="23733">
      <c r="A23733" s="36" t="str">
        <f t="shared" si="1"/>
        <v>High Population-Middle Poverty</v>
      </c>
      <c r="B23733" s="35" t="s">
        <v>23752</v>
      </c>
      <c r="C23733" s="37">
        <v>40215.0</v>
      </c>
      <c r="D23733" s="37">
        <v>0.178291682208131</v>
      </c>
      <c r="E23733" s="37" t="s">
        <v>14</v>
      </c>
      <c r="F23733" s="37" t="s">
        <v>10</v>
      </c>
    </row>
    <row r="23734">
      <c r="A23734" s="36" t="str">
        <f t="shared" si="1"/>
        <v>Medium Population-Middle Poverty</v>
      </c>
      <c r="B23734" s="35" t="s">
        <v>23753</v>
      </c>
      <c r="C23734" s="37">
        <v>4227.0</v>
      </c>
      <c r="D23734" s="37">
        <v>0.173645611544831</v>
      </c>
      <c r="E23734" s="37" t="s">
        <v>15</v>
      </c>
      <c r="F23734" s="37" t="s">
        <v>10</v>
      </c>
    </row>
    <row r="23735">
      <c r="A23735" s="36" t="str">
        <f t="shared" si="1"/>
        <v>High Population-Middle Poverty</v>
      </c>
      <c r="B23735" s="35" t="s">
        <v>23754</v>
      </c>
      <c r="C23735" s="37">
        <v>37993.0</v>
      </c>
      <c r="D23735" s="37">
        <v>0.17787487168689</v>
      </c>
      <c r="E23735" s="37" t="s">
        <v>14</v>
      </c>
      <c r="F23735" s="37" t="s">
        <v>10</v>
      </c>
    </row>
    <row r="23736">
      <c r="A23736" s="36" t="str">
        <f t="shared" si="1"/>
        <v>High Population-Middle Poverty</v>
      </c>
      <c r="B23736" s="35" t="s">
        <v>23755</v>
      </c>
      <c r="C23736" s="37">
        <v>16696.0</v>
      </c>
      <c r="D23736" s="37">
        <v>0.222508385241974</v>
      </c>
      <c r="E23736" s="37" t="s">
        <v>14</v>
      </c>
      <c r="F23736" s="37" t="s">
        <v>10</v>
      </c>
    </row>
    <row r="23737">
      <c r="A23737" s="36" t="str">
        <f t="shared" si="1"/>
        <v>High Population-Middle Poverty</v>
      </c>
      <c r="B23737" s="35" t="s">
        <v>23756</v>
      </c>
      <c r="C23737" s="37">
        <v>51062.0</v>
      </c>
      <c r="D23737" s="37">
        <v>0.150855822333634</v>
      </c>
      <c r="E23737" s="37" t="s">
        <v>14</v>
      </c>
      <c r="F23737" s="37" t="s">
        <v>10</v>
      </c>
    </row>
    <row r="23738">
      <c r="A23738" s="36" t="str">
        <f t="shared" si="1"/>
        <v>Medium Population-Middle Poverty</v>
      </c>
      <c r="B23738" s="35" t="s">
        <v>23757</v>
      </c>
      <c r="C23738" s="37">
        <v>2844.0</v>
      </c>
      <c r="D23738" s="37">
        <v>0.229957805907173</v>
      </c>
      <c r="E23738" s="37" t="s">
        <v>15</v>
      </c>
      <c r="F23738" s="37" t="s">
        <v>10</v>
      </c>
    </row>
    <row r="23739">
      <c r="A23739" s="36" t="str">
        <f t="shared" si="1"/>
        <v>High Population-Middle Poverty</v>
      </c>
      <c r="B23739" s="35" t="s">
        <v>23758</v>
      </c>
      <c r="C23739" s="37">
        <v>33622.0</v>
      </c>
      <c r="D23739" s="37">
        <v>0.163791565046696</v>
      </c>
      <c r="E23739" s="37" t="s">
        <v>14</v>
      </c>
      <c r="F23739" s="37" t="s">
        <v>10</v>
      </c>
    </row>
    <row r="23740">
      <c r="A23740" s="36" t="str">
        <f t="shared" si="1"/>
        <v>High Population-Middle Poverty</v>
      </c>
      <c r="B23740" s="35" t="s">
        <v>23759</v>
      </c>
      <c r="C23740" s="37">
        <v>13760.0</v>
      </c>
      <c r="D23740" s="37">
        <v>0.106104651162791</v>
      </c>
      <c r="E23740" s="37" t="s">
        <v>14</v>
      </c>
      <c r="F23740" s="37" t="s">
        <v>10</v>
      </c>
    </row>
    <row r="23741">
      <c r="A23741" s="36" t="str">
        <f t="shared" si="1"/>
        <v>Medium Population-Middle Poverty</v>
      </c>
      <c r="B23741" s="35" t="s">
        <v>23760</v>
      </c>
      <c r="C23741" s="37">
        <v>3217.0</v>
      </c>
      <c r="D23741" s="37">
        <v>0.133975753807896</v>
      </c>
      <c r="E23741" s="37" t="s">
        <v>15</v>
      </c>
      <c r="F23741" s="37" t="s">
        <v>10</v>
      </c>
    </row>
    <row r="23742">
      <c r="A23742" s="36" t="str">
        <f t="shared" si="1"/>
        <v>High Population-Middle Poverty</v>
      </c>
      <c r="B23742" s="35" t="s">
        <v>23761</v>
      </c>
      <c r="C23742" s="37">
        <v>55877.0</v>
      </c>
      <c r="D23742" s="37">
        <v>0.165524276535963</v>
      </c>
      <c r="E23742" s="37" t="s">
        <v>14</v>
      </c>
      <c r="F23742" s="37" t="s">
        <v>10</v>
      </c>
    </row>
    <row r="23743">
      <c r="A23743" s="36" t="str">
        <f t="shared" si="1"/>
        <v>Medium Population-Low Poverty</v>
      </c>
      <c r="B23743" s="35" t="s">
        <v>23762</v>
      </c>
      <c r="C23743" s="37">
        <v>5811.0</v>
      </c>
      <c r="D23743" s="37">
        <v>0.0963689554293581</v>
      </c>
      <c r="E23743" s="37" t="s">
        <v>15</v>
      </c>
      <c r="F23743" s="37" t="s">
        <v>9</v>
      </c>
    </row>
    <row r="23744">
      <c r="A23744" s="36" t="str">
        <f t="shared" si="1"/>
        <v>Low Population-High Poverty</v>
      </c>
      <c r="B23744" s="35" t="s">
        <v>23763</v>
      </c>
      <c r="C23744" s="37">
        <v>248.0</v>
      </c>
      <c r="D23744" s="37">
        <v>0.455645161290323</v>
      </c>
      <c r="E23744" s="37" t="s">
        <v>16</v>
      </c>
      <c r="F23744" s="37" t="s">
        <v>11</v>
      </c>
    </row>
    <row r="23745">
      <c r="A23745" s="36" t="str">
        <f t="shared" si="1"/>
        <v>Medium Population-Low Poverty</v>
      </c>
      <c r="B23745" s="35" t="s">
        <v>23764</v>
      </c>
      <c r="C23745" s="37">
        <v>2868.0</v>
      </c>
      <c r="D23745" s="37">
        <v>0.0418410041841004</v>
      </c>
      <c r="E23745" s="37" t="s">
        <v>15</v>
      </c>
      <c r="F23745" s="37" t="s">
        <v>9</v>
      </c>
    </row>
    <row r="23746">
      <c r="A23746" s="36" t="str">
        <f t="shared" si="1"/>
        <v>Medium Population-Low Poverty</v>
      </c>
      <c r="B23746" s="35" t="s">
        <v>23765</v>
      </c>
      <c r="C23746" s="37">
        <v>1759.0</v>
      </c>
      <c r="D23746" s="37">
        <v>0.0397953382603752</v>
      </c>
      <c r="E23746" s="37" t="s">
        <v>15</v>
      </c>
      <c r="F23746" s="37" t="s">
        <v>9</v>
      </c>
    </row>
    <row r="23747">
      <c r="A23747" s="36" t="str">
        <f t="shared" si="1"/>
        <v>Low Population-Impoverished</v>
      </c>
      <c r="B23747" s="35" t="s">
        <v>23766</v>
      </c>
      <c r="C23747" s="37">
        <v>308.0</v>
      </c>
      <c r="D23747" s="37">
        <v>0.844155844155844</v>
      </c>
      <c r="E23747" s="37" t="s">
        <v>16</v>
      </c>
      <c r="F23747" s="37" t="s">
        <v>12</v>
      </c>
    </row>
    <row r="23748">
      <c r="A23748" s="36" t="str">
        <f t="shared" si="1"/>
        <v>Medium Population-High Poverty</v>
      </c>
      <c r="B23748" s="35" t="s">
        <v>23767</v>
      </c>
      <c r="C23748" s="37">
        <v>2544.0</v>
      </c>
      <c r="D23748" s="37">
        <v>0.478380503144654</v>
      </c>
      <c r="E23748" s="37" t="s">
        <v>15</v>
      </c>
      <c r="F23748" s="37" t="s">
        <v>11</v>
      </c>
    </row>
    <row r="23749">
      <c r="A23749" s="36" t="str">
        <f t="shared" si="1"/>
        <v>Medium Population-Middle Poverty</v>
      </c>
      <c r="B23749" s="35" t="s">
        <v>23768</v>
      </c>
      <c r="C23749" s="37">
        <v>6367.0</v>
      </c>
      <c r="D23749" s="37">
        <v>0.256164598712109</v>
      </c>
      <c r="E23749" s="37" t="s">
        <v>15</v>
      </c>
      <c r="F23749" s="37" t="s">
        <v>10</v>
      </c>
    </row>
    <row r="23750">
      <c r="A23750" s="36" t="str">
        <f t="shared" si="1"/>
        <v>Medium Population-Middle Poverty</v>
      </c>
      <c r="B23750" s="35" t="s">
        <v>23769</v>
      </c>
      <c r="C23750" s="37">
        <v>4598.0</v>
      </c>
      <c r="D23750" s="37">
        <v>0.286428882122662</v>
      </c>
      <c r="E23750" s="37" t="s">
        <v>15</v>
      </c>
      <c r="F23750" s="37" t="s">
        <v>10</v>
      </c>
    </row>
    <row r="23751">
      <c r="A23751" s="36" t="str">
        <f t="shared" si="1"/>
        <v>Medium Population-High Poverty</v>
      </c>
      <c r="B23751" s="35" t="s">
        <v>23770</v>
      </c>
      <c r="C23751" s="37">
        <v>2220.0</v>
      </c>
      <c r="D23751" s="37">
        <v>0.346846846846847</v>
      </c>
      <c r="E23751" s="37" t="s">
        <v>15</v>
      </c>
      <c r="F23751" s="37" t="s">
        <v>11</v>
      </c>
    </row>
    <row r="23752">
      <c r="A23752" s="36" t="str">
        <f t="shared" si="1"/>
        <v>Medium Population-Middle Poverty</v>
      </c>
      <c r="B23752" s="35" t="s">
        <v>23771</v>
      </c>
      <c r="C23752" s="37">
        <v>7658.0</v>
      </c>
      <c r="D23752" s="37">
        <v>0.148211021154348</v>
      </c>
      <c r="E23752" s="37" t="s">
        <v>15</v>
      </c>
      <c r="F23752" s="37" t="s">
        <v>10</v>
      </c>
    </row>
    <row r="23753">
      <c r="A23753" s="36" t="str">
        <f t="shared" si="1"/>
        <v>Medium Population-Middle Poverty</v>
      </c>
      <c r="B23753" s="35" t="s">
        <v>23772</v>
      </c>
      <c r="C23753" s="37">
        <v>7197.0</v>
      </c>
      <c r="D23753" s="37">
        <v>0.148256217868556</v>
      </c>
      <c r="E23753" s="37" t="s">
        <v>15</v>
      </c>
      <c r="F23753" s="37" t="s">
        <v>10</v>
      </c>
    </row>
    <row r="23754">
      <c r="A23754" s="36" t="str">
        <f t="shared" si="1"/>
        <v>Low Population-Middle Poverty</v>
      </c>
      <c r="B23754" s="35" t="s">
        <v>23773</v>
      </c>
      <c r="C23754" s="37">
        <v>312.0</v>
      </c>
      <c r="D23754" s="37">
        <v>0.198717948717949</v>
      </c>
      <c r="E23754" s="37" t="s">
        <v>16</v>
      </c>
      <c r="F23754" s="37" t="s">
        <v>10</v>
      </c>
    </row>
    <row r="23755">
      <c r="A23755" s="36" t="str">
        <f t="shared" si="1"/>
        <v>Medium Population-Middle Poverty</v>
      </c>
      <c r="B23755" s="35" t="s">
        <v>23774</v>
      </c>
      <c r="C23755" s="37">
        <v>7157.0</v>
      </c>
      <c r="D23755" s="37">
        <v>0.193377113315635</v>
      </c>
      <c r="E23755" s="37" t="s">
        <v>15</v>
      </c>
      <c r="F23755" s="37" t="s">
        <v>10</v>
      </c>
    </row>
    <row r="23756">
      <c r="A23756" s="36" t="str">
        <f t="shared" si="1"/>
        <v>High Population-Middle Poverty</v>
      </c>
      <c r="B23756" s="35" t="s">
        <v>23775</v>
      </c>
      <c r="C23756" s="37">
        <v>30232.0</v>
      </c>
      <c r="D23756" s="37">
        <v>0.267101084943107</v>
      </c>
      <c r="E23756" s="37" t="s">
        <v>14</v>
      </c>
      <c r="F23756" s="37" t="s">
        <v>10</v>
      </c>
    </row>
    <row r="23757">
      <c r="A23757" s="36" t="str">
        <f t="shared" si="1"/>
        <v>Medium Population-High Poverty</v>
      </c>
      <c r="B23757" s="35" t="s">
        <v>23776</v>
      </c>
      <c r="C23757" s="37">
        <v>2560.0</v>
      </c>
      <c r="D23757" s="37">
        <v>0.36875</v>
      </c>
      <c r="E23757" s="37" t="s">
        <v>15</v>
      </c>
      <c r="F23757" s="37" t="s">
        <v>11</v>
      </c>
    </row>
    <row r="23758">
      <c r="A23758" s="36" t="str">
        <f t="shared" si="1"/>
        <v>Medium Population-High Poverty</v>
      </c>
      <c r="B23758" s="35" t="s">
        <v>23777</v>
      </c>
      <c r="C23758" s="37">
        <v>7678.0</v>
      </c>
      <c r="D23758" s="37">
        <v>0.469262828861683</v>
      </c>
      <c r="E23758" s="37" t="s">
        <v>15</v>
      </c>
      <c r="F23758" s="37" t="s">
        <v>11</v>
      </c>
    </row>
    <row r="23759">
      <c r="A23759" s="36" t="str">
        <f t="shared" si="1"/>
        <v>High Population-Middle Poverty</v>
      </c>
      <c r="B23759" s="35" t="s">
        <v>23778</v>
      </c>
      <c r="C23759" s="37">
        <v>23897.0</v>
      </c>
      <c r="D23759" s="37">
        <v>0.271205590659915</v>
      </c>
      <c r="E23759" s="37" t="s">
        <v>14</v>
      </c>
      <c r="F23759" s="37" t="s">
        <v>10</v>
      </c>
    </row>
    <row r="23760">
      <c r="A23760" s="36" t="str">
        <f t="shared" si="1"/>
        <v>High Population-Middle Poverty</v>
      </c>
      <c r="B23760" s="35" t="s">
        <v>23779</v>
      </c>
      <c r="C23760" s="37">
        <v>33862.0</v>
      </c>
      <c r="D23760" s="37">
        <v>0.157994211800839</v>
      </c>
      <c r="E23760" s="37" t="s">
        <v>14</v>
      </c>
      <c r="F23760" s="37" t="s">
        <v>10</v>
      </c>
    </row>
    <row r="23761">
      <c r="A23761" s="36" t="str">
        <f t="shared" si="1"/>
        <v>High Population-Middle Poverty</v>
      </c>
      <c r="B23761" s="35" t="s">
        <v>23780</v>
      </c>
      <c r="C23761" s="37">
        <v>11378.0</v>
      </c>
      <c r="D23761" s="37">
        <v>0.261733169274038</v>
      </c>
      <c r="E23761" s="37" t="s">
        <v>14</v>
      </c>
      <c r="F23761" s="37" t="s">
        <v>10</v>
      </c>
    </row>
    <row r="23762">
      <c r="A23762" s="36" t="str">
        <f t="shared" si="1"/>
        <v>High Population-Middle Poverty</v>
      </c>
      <c r="B23762" s="35" t="s">
        <v>23781</v>
      </c>
      <c r="C23762" s="37">
        <v>26858.0</v>
      </c>
      <c r="D23762" s="37">
        <v>0.329734157420508</v>
      </c>
      <c r="E23762" s="37" t="s">
        <v>14</v>
      </c>
      <c r="F23762" s="37" t="s">
        <v>10</v>
      </c>
    </row>
    <row r="23763">
      <c r="A23763" s="36" t="str">
        <f t="shared" si="1"/>
        <v>High Population-Middle Poverty</v>
      </c>
      <c r="B23763" s="35" t="s">
        <v>23782</v>
      </c>
      <c r="C23763" s="37">
        <v>31768.0</v>
      </c>
      <c r="D23763" s="37">
        <v>0.264165197683203</v>
      </c>
      <c r="E23763" s="37" t="s">
        <v>14</v>
      </c>
      <c r="F23763" s="37" t="s">
        <v>10</v>
      </c>
    </row>
    <row r="23764">
      <c r="A23764" s="36" t="str">
        <f t="shared" si="1"/>
        <v>High Population-Middle Poverty</v>
      </c>
      <c r="B23764" s="35" t="s">
        <v>23783</v>
      </c>
      <c r="C23764" s="37">
        <v>33924.0</v>
      </c>
      <c r="D23764" s="37">
        <v>0.243514915693904</v>
      </c>
      <c r="E23764" s="37" t="s">
        <v>14</v>
      </c>
      <c r="F23764" s="37" t="s">
        <v>10</v>
      </c>
    </row>
    <row r="23765">
      <c r="A23765" s="36" t="str">
        <f t="shared" si="1"/>
        <v>High Population-Middle Poverty</v>
      </c>
      <c r="B23765" s="35" t="s">
        <v>23784</v>
      </c>
      <c r="C23765" s="37">
        <v>11134.0</v>
      </c>
      <c r="D23765" s="37">
        <v>0.146039159331777</v>
      </c>
      <c r="E23765" s="37" t="s">
        <v>14</v>
      </c>
      <c r="F23765" s="37" t="s">
        <v>10</v>
      </c>
    </row>
    <row r="23766">
      <c r="A23766" s="36" t="str">
        <f t="shared" si="1"/>
        <v>High Population-Middle Poverty</v>
      </c>
      <c r="B23766" s="35" t="s">
        <v>23785</v>
      </c>
      <c r="C23766" s="37">
        <v>36953.0</v>
      </c>
      <c r="D23766" s="37">
        <v>0.218629069358374</v>
      </c>
      <c r="E23766" s="37" t="s">
        <v>14</v>
      </c>
      <c r="F23766" s="37" t="s">
        <v>10</v>
      </c>
    </row>
    <row r="23767">
      <c r="A23767" s="36" t="str">
        <f t="shared" si="1"/>
        <v>High Population-Low Poverty</v>
      </c>
      <c r="B23767" s="35" t="s">
        <v>23786</v>
      </c>
      <c r="C23767" s="37">
        <v>26746.0</v>
      </c>
      <c r="D23767" s="37">
        <v>0.0856576684364017</v>
      </c>
      <c r="E23767" s="37" t="s">
        <v>14</v>
      </c>
      <c r="F23767" s="37" t="s">
        <v>9</v>
      </c>
    </row>
    <row r="23768">
      <c r="A23768" s="36" t="str">
        <f t="shared" si="1"/>
        <v>High Population-Low Poverty</v>
      </c>
      <c r="B23768" s="35" t="s">
        <v>23787</v>
      </c>
      <c r="C23768" s="37">
        <v>20607.0</v>
      </c>
      <c r="D23768" s="37">
        <v>0.0594458193817635</v>
      </c>
      <c r="E23768" s="37" t="s">
        <v>14</v>
      </c>
      <c r="F23768" s="37" t="s">
        <v>9</v>
      </c>
    </row>
    <row r="23769">
      <c r="A23769" s="36" t="str">
        <f t="shared" si="1"/>
        <v>High Population-Middle Poverty</v>
      </c>
      <c r="B23769" s="35" t="s">
        <v>23788</v>
      </c>
      <c r="C23769" s="37">
        <v>17194.0</v>
      </c>
      <c r="D23769" s="37">
        <v>0.226474351517971</v>
      </c>
      <c r="E23769" s="37" t="s">
        <v>14</v>
      </c>
      <c r="F23769" s="37" t="s">
        <v>10</v>
      </c>
    </row>
    <row r="23770">
      <c r="A23770" s="36" t="str">
        <f t="shared" si="1"/>
        <v>High Population-High Poverty</v>
      </c>
      <c r="B23770" s="35" t="s">
        <v>23789</v>
      </c>
      <c r="C23770" s="37">
        <v>27437.0</v>
      </c>
      <c r="D23770" s="37">
        <v>0.34887196122025</v>
      </c>
      <c r="E23770" s="37" t="s">
        <v>14</v>
      </c>
      <c r="F23770" s="37" t="s">
        <v>11</v>
      </c>
    </row>
    <row r="23771">
      <c r="A23771" s="36" t="str">
        <f t="shared" si="1"/>
        <v>High Population-Middle Poverty</v>
      </c>
      <c r="B23771" s="35" t="s">
        <v>23790</v>
      </c>
      <c r="C23771" s="37">
        <v>25203.0</v>
      </c>
      <c r="D23771" s="37">
        <v>0.323532912748482</v>
      </c>
      <c r="E23771" s="37" t="s">
        <v>14</v>
      </c>
      <c r="F23771" s="37" t="s">
        <v>10</v>
      </c>
    </row>
    <row r="23772">
      <c r="A23772" s="36" t="str">
        <f t="shared" si="1"/>
        <v>High Population-Middle Poverty</v>
      </c>
      <c r="B23772" s="35" t="s">
        <v>23791</v>
      </c>
      <c r="C23772" s="37">
        <v>19405.0</v>
      </c>
      <c r="D23772" s="37">
        <v>0.22746714764236</v>
      </c>
      <c r="E23772" s="37" t="s">
        <v>14</v>
      </c>
      <c r="F23772" s="37" t="s">
        <v>10</v>
      </c>
    </row>
    <row r="23773">
      <c r="A23773" s="36" t="str">
        <f t="shared" si="1"/>
        <v>High Population-Middle Poverty</v>
      </c>
      <c r="B23773" s="35" t="s">
        <v>23792</v>
      </c>
      <c r="C23773" s="37">
        <v>10340.0</v>
      </c>
      <c r="D23773" s="37">
        <v>0.292359767891683</v>
      </c>
      <c r="E23773" s="37" t="s">
        <v>14</v>
      </c>
      <c r="F23773" s="37" t="s">
        <v>10</v>
      </c>
    </row>
    <row r="23774">
      <c r="A23774" s="36" t="str">
        <f t="shared" si="1"/>
        <v>High Population-Middle Poverty</v>
      </c>
      <c r="B23774" s="35" t="s">
        <v>23793</v>
      </c>
      <c r="C23774" s="37">
        <v>14238.0</v>
      </c>
      <c r="D23774" s="37">
        <v>0.230509903076275</v>
      </c>
      <c r="E23774" s="37" t="s">
        <v>14</v>
      </c>
      <c r="F23774" s="37" t="s">
        <v>10</v>
      </c>
    </row>
    <row r="23775">
      <c r="A23775" s="36" t="str">
        <f t="shared" si="1"/>
        <v>High Population-Middle Poverty</v>
      </c>
      <c r="B23775" s="35" t="s">
        <v>23794</v>
      </c>
      <c r="C23775" s="37">
        <v>32974.0</v>
      </c>
      <c r="D23775" s="37">
        <v>0.181627949293383</v>
      </c>
      <c r="E23775" s="37" t="s">
        <v>14</v>
      </c>
      <c r="F23775" s="37" t="s">
        <v>10</v>
      </c>
    </row>
    <row r="23776">
      <c r="A23776" s="36" t="str">
        <f t="shared" si="1"/>
        <v>High Population-Middle Poverty</v>
      </c>
      <c r="B23776" s="35" t="s">
        <v>23795</v>
      </c>
      <c r="C23776" s="37">
        <v>43616.0</v>
      </c>
      <c r="D23776" s="37">
        <v>0.163563829787234</v>
      </c>
      <c r="E23776" s="37" t="s">
        <v>14</v>
      </c>
      <c r="F23776" s="37" t="s">
        <v>10</v>
      </c>
    </row>
    <row r="23777">
      <c r="A23777" s="36" t="str">
        <f t="shared" si="1"/>
        <v>Medium Population-Middle Poverty</v>
      </c>
      <c r="B23777" s="35" t="s">
        <v>23796</v>
      </c>
      <c r="C23777" s="37">
        <v>5292.0</v>
      </c>
      <c r="D23777" s="37">
        <v>0.131330309901738</v>
      </c>
      <c r="E23777" s="37" t="s">
        <v>15</v>
      </c>
      <c r="F23777" s="37" t="s">
        <v>10</v>
      </c>
    </row>
    <row r="23778">
      <c r="A23778" s="36" t="str">
        <f t="shared" si="1"/>
        <v>Low Population-Impoverished</v>
      </c>
      <c r="B23778" s="35" t="s">
        <v>23797</v>
      </c>
      <c r="C23778" s="37">
        <v>19.0</v>
      </c>
      <c r="D23778" s="37">
        <v>1.0</v>
      </c>
      <c r="E23778" s="37" t="s">
        <v>16</v>
      </c>
      <c r="F23778" s="37" t="s">
        <v>12</v>
      </c>
    </row>
    <row r="23779">
      <c r="A23779" s="36" t="str">
        <f t="shared" si="1"/>
        <v>Medium Population-Middle Poverty</v>
      </c>
      <c r="B23779" s="35" t="s">
        <v>23798</v>
      </c>
      <c r="C23779" s="37">
        <v>3976.0</v>
      </c>
      <c r="D23779" s="37">
        <v>0.152162977867203</v>
      </c>
      <c r="E23779" s="37" t="s">
        <v>15</v>
      </c>
      <c r="F23779" s="37" t="s">
        <v>10</v>
      </c>
    </row>
    <row r="23780">
      <c r="A23780" s="36" t="str">
        <f t="shared" si="1"/>
        <v>Medium Population-Middle Poverty</v>
      </c>
      <c r="B23780" s="35" t="s">
        <v>23799</v>
      </c>
      <c r="C23780" s="37">
        <v>4707.0</v>
      </c>
      <c r="D23780" s="37">
        <v>0.238155937964733</v>
      </c>
      <c r="E23780" s="37" t="s">
        <v>15</v>
      </c>
      <c r="F23780" s="37" t="s">
        <v>10</v>
      </c>
    </row>
    <row r="23781">
      <c r="A23781" s="36" t="str">
        <f t="shared" si="1"/>
        <v>Medium Population-Middle Poverty</v>
      </c>
      <c r="B23781" s="35" t="s">
        <v>23800</v>
      </c>
      <c r="C23781" s="37">
        <v>5278.0</v>
      </c>
      <c r="D23781" s="37">
        <v>0.118605532398636</v>
      </c>
      <c r="E23781" s="37" t="s">
        <v>15</v>
      </c>
      <c r="F23781" s="37" t="s">
        <v>10</v>
      </c>
    </row>
    <row r="23782">
      <c r="A23782" s="36" t="str">
        <f t="shared" si="1"/>
        <v>Medium Population-Middle Poverty</v>
      </c>
      <c r="B23782" s="35" t="s">
        <v>23801</v>
      </c>
      <c r="C23782" s="37">
        <v>5575.0</v>
      </c>
      <c r="D23782" s="37">
        <v>0.178116591928251</v>
      </c>
      <c r="E23782" s="37" t="s">
        <v>15</v>
      </c>
      <c r="F23782" s="37" t="s">
        <v>10</v>
      </c>
    </row>
    <row r="23783">
      <c r="A23783" s="36" t="str">
        <f t="shared" si="1"/>
        <v>Medium Population-Middle Poverty</v>
      </c>
      <c r="B23783" s="35" t="s">
        <v>23802</v>
      </c>
      <c r="C23783" s="37">
        <v>9617.0</v>
      </c>
      <c r="D23783" s="37">
        <v>0.131641884163461</v>
      </c>
      <c r="E23783" s="37" t="s">
        <v>15</v>
      </c>
      <c r="F23783" s="37" t="s">
        <v>10</v>
      </c>
    </row>
    <row r="23784">
      <c r="A23784" s="36" t="str">
        <f t="shared" si="1"/>
        <v>High Population-High Poverty</v>
      </c>
      <c r="B23784" s="35" t="s">
        <v>23803</v>
      </c>
      <c r="C23784" s="37">
        <v>10832.0</v>
      </c>
      <c r="D23784" s="37">
        <v>0.349427621861152</v>
      </c>
      <c r="E23784" s="37" t="s">
        <v>14</v>
      </c>
      <c r="F23784" s="37" t="s">
        <v>11</v>
      </c>
    </row>
    <row r="23785">
      <c r="A23785" s="36" t="str">
        <f t="shared" si="1"/>
        <v>Low Population-Low Poverty</v>
      </c>
      <c r="B23785" s="35" t="s">
        <v>23804</v>
      </c>
      <c r="C23785" s="37">
        <v>165.0</v>
      </c>
      <c r="D23785" s="37">
        <v>0.0666666666666667</v>
      </c>
      <c r="E23785" s="37" t="s">
        <v>16</v>
      </c>
      <c r="F23785" s="37" t="s">
        <v>9</v>
      </c>
    </row>
    <row r="23786">
      <c r="A23786" s="36" t="str">
        <f t="shared" si="1"/>
        <v>Medium Population-Middle Poverty</v>
      </c>
      <c r="B23786" s="35" t="s">
        <v>23805</v>
      </c>
      <c r="C23786" s="37">
        <v>1480.0</v>
      </c>
      <c r="D23786" s="37">
        <v>0.284459459459459</v>
      </c>
      <c r="E23786" s="37" t="s">
        <v>15</v>
      </c>
      <c r="F23786" s="37" t="s">
        <v>10</v>
      </c>
    </row>
    <row r="23787">
      <c r="A23787" s="36" t="str">
        <f t="shared" si="1"/>
        <v>Medium Population-Middle Poverty</v>
      </c>
      <c r="B23787" s="35" t="s">
        <v>23806</v>
      </c>
      <c r="C23787" s="37">
        <v>4437.0</v>
      </c>
      <c r="D23787" s="37">
        <v>0.237547892720307</v>
      </c>
      <c r="E23787" s="37" t="s">
        <v>15</v>
      </c>
      <c r="F23787" s="37" t="s">
        <v>10</v>
      </c>
    </row>
    <row r="23788">
      <c r="A23788" s="36" t="str">
        <f t="shared" si="1"/>
        <v>Medium Population-Middle Poverty</v>
      </c>
      <c r="B23788" s="35" t="s">
        <v>23807</v>
      </c>
      <c r="C23788" s="37">
        <v>1210.0</v>
      </c>
      <c r="D23788" s="37">
        <v>0.111570247933884</v>
      </c>
      <c r="E23788" s="37" t="s">
        <v>15</v>
      </c>
      <c r="F23788" s="37" t="s">
        <v>10</v>
      </c>
    </row>
    <row r="23789">
      <c r="A23789" s="36" t="str">
        <f t="shared" si="1"/>
        <v>Medium Population-Middle Poverty</v>
      </c>
      <c r="B23789" s="35" t="s">
        <v>23808</v>
      </c>
      <c r="C23789" s="37">
        <v>1980.0</v>
      </c>
      <c r="D23789" s="37">
        <v>0.17979797979798</v>
      </c>
      <c r="E23789" s="37" t="s">
        <v>15</v>
      </c>
      <c r="F23789" s="37" t="s">
        <v>10</v>
      </c>
    </row>
    <row r="23790">
      <c r="A23790" s="36" t="str">
        <f t="shared" si="1"/>
        <v>Medium Population-Middle Poverty</v>
      </c>
      <c r="B23790" s="35" t="s">
        <v>23809</v>
      </c>
      <c r="C23790" s="37">
        <v>2487.0</v>
      </c>
      <c r="D23790" s="37">
        <v>0.199839163650985</v>
      </c>
      <c r="E23790" s="37" t="s">
        <v>15</v>
      </c>
      <c r="F23790" s="37" t="s">
        <v>10</v>
      </c>
    </row>
    <row r="23791">
      <c r="A23791" s="36" t="str">
        <f t="shared" si="1"/>
        <v>Medium Population-Middle Poverty</v>
      </c>
      <c r="B23791" s="35" t="s">
        <v>23810</v>
      </c>
      <c r="C23791" s="37">
        <v>741.0</v>
      </c>
      <c r="D23791" s="37">
        <v>0.217273954116059</v>
      </c>
      <c r="E23791" s="37" t="s">
        <v>15</v>
      </c>
      <c r="F23791" s="37" t="s">
        <v>10</v>
      </c>
    </row>
    <row r="23792">
      <c r="A23792" s="36" t="str">
        <f t="shared" si="1"/>
        <v>Medium Population-Middle Poverty</v>
      </c>
      <c r="B23792" s="35" t="s">
        <v>23811</v>
      </c>
      <c r="C23792" s="37">
        <v>8349.0</v>
      </c>
      <c r="D23792" s="37">
        <v>0.189843094981435</v>
      </c>
      <c r="E23792" s="37" t="s">
        <v>15</v>
      </c>
      <c r="F23792" s="37" t="s">
        <v>10</v>
      </c>
    </row>
    <row r="23793">
      <c r="A23793" s="36" t="str">
        <f t="shared" si="1"/>
        <v>High Population-Middle Poverty</v>
      </c>
      <c r="B23793" s="35" t="s">
        <v>23812</v>
      </c>
      <c r="C23793" s="37">
        <v>28650.0</v>
      </c>
      <c r="D23793" s="37">
        <v>0.151692844677138</v>
      </c>
      <c r="E23793" s="37" t="s">
        <v>14</v>
      </c>
      <c r="F23793" s="37" t="s">
        <v>10</v>
      </c>
    </row>
    <row r="23794">
      <c r="A23794" s="36" t="str">
        <f t="shared" si="1"/>
        <v>High Population-High Poverty</v>
      </c>
      <c r="B23794" s="35" t="s">
        <v>23813</v>
      </c>
      <c r="C23794" s="37">
        <v>24223.0</v>
      </c>
      <c r="D23794" s="37">
        <v>0.341823886388969</v>
      </c>
      <c r="E23794" s="37" t="s">
        <v>14</v>
      </c>
      <c r="F23794" s="37" t="s">
        <v>11</v>
      </c>
    </row>
    <row r="23795">
      <c r="A23795" s="36" t="str">
        <f t="shared" si="1"/>
        <v>High Population-Middle Poverty</v>
      </c>
      <c r="B23795" s="35" t="s">
        <v>23814</v>
      </c>
      <c r="C23795" s="37">
        <v>30976.0</v>
      </c>
      <c r="D23795" s="37">
        <v>0.192762138429752</v>
      </c>
      <c r="E23795" s="37" t="s">
        <v>14</v>
      </c>
      <c r="F23795" s="37" t="s">
        <v>10</v>
      </c>
    </row>
    <row r="23796">
      <c r="A23796" s="36" t="str">
        <f t="shared" si="1"/>
        <v>Medium Population-Middle Poverty</v>
      </c>
      <c r="B23796" s="35" t="s">
        <v>23815</v>
      </c>
      <c r="C23796" s="37">
        <v>2880.0</v>
      </c>
      <c r="D23796" s="37">
        <v>0.173958333333333</v>
      </c>
      <c r="E23796" s="37" t="s">
        <v>15</v>
      </c>
      <c r="F23796" s="37" t="s">
        <v>10</v>
      </c>
    </row>
    <row r="23797">
      <c r="A23797" s="36" t="str">
        <f t="shared" si="1"/>
        <v>Medium Population-Middle Poverty</v>
      </c>
      <c r="B23797" s="35" t="s">
        <v>23816</v>
      </c>
      <c r="C23797" s="37">
        <v>7024.0</v>
      </c>
      <c r="D23797" s="37">
        <v>0.125427107061503</v>
      </c>
      <c r="E23797" s="37" t="s">
        <v>15</v>
      </c>
      <c r="F23797" s="37" t="s">
        <v>10</v>
      </c>
    </row>
    <row r="23798">
      <c r="A23798" s="36" t="str">
        <f t="shared" si="1"/>
        <v>Medium Population-Middle Poverty</v>
      </c>
      <c r="B23798" s="35" t="s">
        <v>23817</v>
      </c>
      <c r="C23798" s="37">
        <v>6767.0</v>
      </c>
      <c r="D23798" s="37">
        <v>0.122949608393675</v>
      </c>
      <c r="E23798" s="37" t="s">
        <v>15</v>
      </c>
      <c r="F23798" s="37" t="s">
        <v>10</v>
      </c>
    </row>
    <row r="23799">
      <c r="A23799" s="36" t="str">
        <f t="shared" si="1"/>
        <v>Low Population-Low Poverty</v>
      </c>
      <c r="B23799" s="35" t="s">
        <v>23818</v>
      </c>
      <c r="C23799" s="37">
        <v>85.0</v>
      </c>
      <c r="D23799" s="37">
        <v>0.0</v>
      </c>
      <c r="E23799" s="37" t="s">
        <v>16</v>
      </c>
      <c r="F23799" s="37" t="s">
        <v>9</v>
      </c>
    </row>
    <row r="23800">
      <c r="A23800" s="36" t="str">
        <f t="shared" si="1"/>
        <v>Medium Population-High Poverty</v>
      </c>
      <c r="B23800" s="35" t="s">
        <v>23819</v>
      </c>
      <c r="C23800" s="37">
        <v>4594.0</v>
      </c>
      <c r="D23800" s="37">
        <v>0.349804092294297</v>
      </c>
      <c r="E23800" s="37" t="s">
        <v>15</v>
      </c>
      <c r="F23800" s="37" t="s">
        <v>11</v>
      </c>
    </row>
    <row r="23801">
      <c r="A23801" s="36" t="str">
        <f t="shared" si="1"/>
        <v>High Population-Middle Poverty</v>
      </c>
      <c r="B23801" s="35" t="s">
        <v>23820</v>
      </c>
      <c r="C23801" s="37">
        <v>20670.0</v>
      </c>
      <c r="D23801" s="37">
        <v>0.190227382680213</v>
      </c>
      <c r="E23801" s="37" t="s">
        <v>14</v>
      </c>
      <c r="F23801" s="37" t="s">
        <v>10</v>
      </c>
    </row>
    <row r="23802">
      <c r="A23802" s="36" t="str">
        <f t="shared" si="1"/>
        <v>Medium Population-Middle Poverty</v>
      </c>
      <c r="B23802" s="35" t="s">
        <v>23821</v>
      </c>
      <c r="C23802" s="37">
        <v>7309.0</v>
      </c>
      <c r="D23802" s="37">
        <v>0.213435490491175</v>
      </c>
      <c r="E23802" s="37" t="s">
        <v>15</v>
      </c>
      <c r="F23802" s="37" t="s">
        <v>10</v>
      </c>
    </row>
    <row r="23803">
      <c r="A23803" s="36" t="str">
        <f t="shared" si="1"/>
        <v>Low Population-Low Poverty</v>
      </c>
      <c r="B23803" s="35" t="s">
        <v>23822</v>
      </c>
      <c r="C23803" s="37">
        <v>217.0</v>
      </c>
      <c r="D23803" s="37">
        <v>0.0</v>
      </c>
      <c r="E23803" s="37" t="s">
        <v>16</v>
      </c>
      <c r="F23803" s="37" t="s">
        <v>9</v>
      </c>
    </row>
    <row r="23804">
      <c r="A23804" s="36" t="str">
        <f t="shared" si="1"/>
        <v>Medium Population-Middle Poverty</v>
      </c>
      <c r="B23804" s="35" t="s">
        <v>23823</v>
      </c>
      <c r="C23804" s="37">
        <v>8468.0</v>
      </c>
      <c r="D23804" s="37">
        <v>0.157534246575342</v>
      </c>
      <c r="E23804" s="37" t="s">
        <v>15</v>
      </c>
      <c r="F23804" s="37" t="s">
        <v>10</v>
      </c>
    </row>
    <row r="23805">
      <c r="A23805" s="36" t="str">
        <f t="shared" si="1"/>
        <v>Medium Population-Low Poverty</v>
      </c>
      <c r="B23805" s="35" t="s">
        <v>23824</v>
      </c>
      <c r="C23805" s="37">
        <v>929.0</v>
      </c>
      <c r="D23805" s="37">
        <v>0.0516684607104413</v>
      </c>
      <c r="E23805" s="37" t="s">
        <v>15</v>
      </c>
      <c r="F23805" s="37" t="s">
        <v>9</v>
      </c>
    </row>
    <row r="23806">
      <c r="A23806" s="36" t="str">
        <f t="shared" si="1"/>
        <v>High Population-Middle Poverty</v>
      </c>
      <c r="B23806" s="35" t="s">
        <v>23825</v>
      </c>
      <c r="C23806" s="37">
        <v>15106.0</v>
      </c>
      <c r="D23806" s="37">
        <v>0.135707665828148</v>
      </c>
      <c r="E23806" s="37" t="s">
        <v>14</v>
      </c>
      <c r="F23806" s="37" t="s">
        <v>10</v>
      </c>
    </row>
    <row r="23807">
      <c r="A23807" s="36" t="str">
        <f t="shared" si="1"/>
        <v>Medium Population-Middle Poverty</v>
      </c>
      <c r="B23807" s="35" t="s">
        <v>23826</v>
      </c>
      <c r="C23807" s="37">
        <v>4185.0</v>
      </c>
      <c r="D23807" s="37">
        <v>0.178255675029869</v>
      </c>
      <c r="E23807" s="37" t="s">
        <v>15</v>
      </c>
      <c r="F23807" s="37" t="s">
        <v>10</v>
      </c>
    </row>
    <row r="23808">
      <c r="A23808" s="36" t="str">
        <f t="shared" si="1"/>
        <v>Medium Population-Middle Poverty</v>
      </c>
      <c r="B23808" s="35" t="s">
        <v>23827</v>
      </c>
      <c r="C23808" s="37">
        <v>788.0</v>
      </c>
      <c r="D23808" s="37">
        <v>0.151015228426396</v>
      </c>
      <c r="E23808" s="37" t="s">
        <v>15</v>
      </c>
      <c r="F23808" s="37" t="s">
        <v>10</v>
      </c>
    </row>
    <row r="23809">
      <c r="A23809" s="36" t="str">
        <f t="shared" si="1"/>
        <v>High Population-Middle Poverty</v>
      </c>
      <c r="B23809" s="35" t="s">
        <v>23828</v>
      </c>
      <c r="C23809" s="37">
        <v>17379.0</v>
      </c>
      <c r="D23809" s="37">
        <v>0.24800046032568</v>
      </c>
      <c r="E23809" s="37" t="s">
        <v>14</v>
      </c>
      <c r="F23809" s="37" t="s">
        <v>10</v>
      </c>
    </row>
    <row r="23810">
      <c r="A23810" s="36" t="str">
        <f t="shared" si="1"/>
        <v>High Population-Middle Poverty</v>
      </c>
      <c r="B23810" s="35" t="s">
        <v>23829</v>
      </c>
      <c r="C23810" s="37">
        <v>30732.0</v>
      </c>
      <c r="D23810" s="37">
        <v>0.257516595080047</v>
      </c>
      <c r="E23810" s="37" t="s">
        <v>14</v>
      </c>
      <c r="F23810" s="37" t="s">
        <v>10</v>
      </c>
    </row>
    <row r="23811">
      <c r="A23811" s="36" t="str">
        <f t="shared" si="1"/>
        <v>Medium Population-Middle Poverty</v>
      </c>
      <c r="B23811" s="35" t="s">
        <v>23830</v>
      </c>
      <c r="C23811" s="37">
        <v>8272.0</v>
      </c>
      <c r="D23811" s="37">
        <v>0.109163442940039</v>
      </c>
      <c r="E23811" s="37" t="s">
        <v>15</v>
      </c>
      <c r="F23811" s="37" t="s">
        <v>10</v>
      </c>
    </row>
    <row r="23812">
      <c r="A23812" s="36" t="str">
        <f t="shared" si="1"/>
        <v>High Population-Middle Poverty</v>
      </c>
      <c r="B23812" s="35" t="s">
        <v>23831</v>
      </c>
      <c r="C23812" s="37">
        <v>13748.0</v>
      </c>
      <c r="D23812" s="37">
        <v>0.283241198719814</v>
      </c>
      <c r="E23812" s="37" t="s">
        <v>14</v>
      </c>
      <c r="F23812" s="37" t="s">
        <v>10</v>
      </c>
    </row>
    <row r="23813">
      <c r="A23813" s="36" t="str">
        <f t="shared" si="1"/>
        <v>Medium Population-Middle Poverty</v>
      </c>
      <c r="B23813" s="35" t="s">
        <v>23832</v>
      </c>
      <c r="C23813" s="37">
        <v>4560.0</v>
      </c>
      <c r="D23813" s="37">
        <v>0.200877192982456</v>
      </c>
      <c r="E23813" s="37" t="s">
        <v>15</v>
      </c>
      <c r="F23813" s="37" t="s">
        <v>10</v>
      </c>
    </row>
    <row r="23814">
      <c r="A23814" s="36" t="str">
        <f t="shared" si="1"/>
        <v>High Population-High Poverty</v>
      </c>
      <c r="B23814" s="35" t="s">
        <v>23833</v>
      </c>
      <c r="C23814" s="37">
        <v>19221.0</v>
      </c>
      <c r="D23814" s="37">
        <v>0.330732011862026</v>
      </c>
      <c r="E23814" s="37" t="s">
        <v>14</v>
      </c>
      <c r="F23814" s="37" t="s">
        <v>11</v>
      </c>
    </row>
    <row r="23815">
      <c r="A23815" s="36" t="str">
        <f t="shared" si="1"/>
        <v>Medium Population-Middle Poverty</v>
      </c>
      <c r="B23815" s="35" t="s">
        <v>23834</v>
      </c>
      <c r="C23815" s="37">
        <v>5735.0</v>
      </c>
      <c r="D23815" s="37">
        <v>0.128160418482999</v>
      </c>
      <c r="E23815" s="37" t="s">
        <v>15</v>
      </c>
      <c r="F23815" s="37" t="s">
        <v>10</v>
      </c>
    </row>
    <row r="23816">
      <c r="A23816" s="36" t="str">
        <f t="shared" si="1"/>
        <v>High Population-Middle Poverty</v>
      </c>
      <c r="B23816" s="35" t="s">
        <v>23835</v>
      </c>
      <c r="C23816" s="37">
        <v>36581.0</v>
      </c>
      <c r="D23816" s="37">
        <v>0.106694732238047</v>
      </c>
      <c r="E23816" s="37" t="s">
        <v>14</v>
      </c>
      <c r="F23816" s="37" t="s">
        <v>10</v>
      </c>
    </row>
    <row r="23817">
      <c r="A23817" s="36" t="str">
        <f t="shared" si="1"/>
        <v>High Population-Low Poverty</v>
      </c>
      <c r="B23817" s="35" t="s">
        <v>23836</v>
      </c>
      <c r="C23817" s="37">
        <v>17881.0</v>
      </c>
      <c r="D23817" s="37">
        <v>0.0929478217101952</v>
      </c>
      <c r="E23817" s="37" t="s">
        <v>14</v>
      </c>
      <c r="F23817" s="37" t="s">
        <v>9</v>
      </c>
    </row>
    <row r="23818">
      <c r="A23818" s="36" t="str">
        <f t="shared" si="1"/>
        <v>Medium Population-Middle Poverty</v>
      </c>
      <c r="B23818" s="35" t="s">
        <v>23837</v>
      </c>
      <c r="C23818" s="37">
        <v>689.0</v>
      </c>
      <c r="D23818" s="37">
        <v>0.123367198838897</v>
      </c>
      <c r="E23818" s="37" t="s">
        <v>15</v>
      </c>
      <c r="F23818" s="37" t="s">
        <v>10</v>
      </c>
    </row>
    <row r="23819">
      <c r="A23819" s="36" t="str">
        <f t="shared" si="1"/>
        <v>Medium Population-Middle Poverty</v>
      </c>
      <c r="B23819" s="35" t="s">
        <v>23838</v>
      </c>
      <c r="C23819" s="37">
        <v>8098.0</v>
      </c>
      <c r="D23819" s="37">
        <v>0.124969128179797</v>
      </c>
      <c r="E23819" s="37" t="s">
        <v>15</v>
      </c>
      <c r="F23819" s="37" t="s">
        <v>10</v>
      </c>
    </row>
    <row r="23820">
      <c r="A23820" s="36" t="str">
        <f t="shared" si="1"/>
        <v>High Population-Middle Poverty</v>
      </c>
      <c r="B23820" s="35" t="s">
        <v>23839</v>
      </c>
      <c r="C23820" s="37">
        <v>18687.0</v>
      </c>
      <c r="D23820" s="37">
        <v>0.219831968748328</v>
      </c>
      <c r="E23820" s="37" t="s">
        <v>14</v>
      </c>
      <c r="F23820" s="37" t="s">
        <v>10</v>
      </c>
    </row>
    <row r="23821">
      <c r="A23821" s="36" t="str">
        <f t="shared" si="1"/>
        <v>Medium Population-Middle Poverty</v>
      </c>
      <c r="B23821" s="35" t="s">
        <v>23840</v>
      </c>
      <c r="C23821" s="37">
        <v>4200.0</v>
      </c>
      <c r="D23821" s="37">
        <v>0.191428571428571</v>
      </c>
      <c r="E23821" s="37" t="s">
        <v>15</v>
      </c>
      <c r="F23821" s="37" t="s">
        <v>10</v>
      </c>
    </row>
    <row r="23822">
      <c r="A23822" s="36" t="str">
        <f t="shared" si="1"/>
        <v>Low Population-Low Poverty</v>
      </c>
      <c r="B23822" s="35" t="s">
        <v>23841</v>
      </c>
      <c r="C23822" s="37">
        <v>365.0</v>
      </c>
      <c r="D23822" s="37">
        <v>0.0</v>
      </c>
      <c r="E23822" s="37" t="s">
        <v>16</v>
      </c>
      <c r="F23822" s="37" t="s">
        <v>9</v>
      </c>
    </row>
    <row r="23823">
      <c r="A23823" s="36" t="str">
        <f t="shared" si="1"/>
        <v>High Population-Middle Poverty</v>
      </c>
      <c r="B23823" s="35" t="s">
        <v>23842</v>
      </c>
      <c r="C23823" s="37">
        <v>10589.0</v>
      </c>
      <c r="D23823" s="37">
        <v>0.274907923316649</v>
      </c>
      <c r="E23823" s="37" t="s">
        <v>14</v>
      </c>
      <c r="F23823" s="37" t="s">
        <v>10</v>
      </c>
    </row>
    <row r="23824">
      <c r="A23824" s="36" t="str">
        <f t="shared" si="1"/>
        <v>High Population-Middle Poverty</v>
      </c>
      <c r="B23824" s="35" t="s">
        <v>23843</v>
      </c>
      <c r="C23824" s="37">
        <v>10107.0</v>
      </c>
      <c r="D23824" s="37">
        <v>0.250222617987533</v>
      </c>
      <c r="E23824" s="37" t="s">
        <v>14</v>
      </c>
      <c r="F23824" s="37" t="s">
        <v>10</v>
      </c>
    </row>
    <row r="23825">
      <c r="A23825" s="36" t="str">
        <f t="shared" si="1"/>
        <v>Medium Population-Middle Poverty</v>
      </c>
      <c r="B23825" s="35" t="s">
        <v>23844</v>
      </c>
      <c r="C23825" s="37">
        <v>9860.0</v>
      </c>
      <c r="D23825" s="37">
        <v>0.143204868154158</v>
      </c>
      <c r="E23825" s="37" t="s">
        <v>15</v>
      </c>
      <c r="F23825" s="37" t="s">
        <v>10</v>
      </c>
    </row>
    <row r="23826">
      <c r="A23826" s="36" t="str">
        <f t="shared" si="1"/>
        <v>Medium Population-Middle Poverty</v>
      </c>
      <c r="B23826" s="35" t="s">
        <v>23845</v>
      </c>
      <c r="C23826" s="37">
        <v>7354.0</v>
      </c>
      <c r="D23826" s="37">
        <v>0.105656785422899</v>
      </c>
      <c r="E23826" s="37" t="s">
        <v>15</v>
      </c>
      <c r="F23826" s="37" t="s">
        <v>10</v>
      </c>
    </row>
    <row r="23827">
      <c r="A23827" s="36" t="str">
        <f t="shared" si="1"/>
        <v>High Population-Low Poverty</v>
      </c>
      <c r="B23827" s="35" t="s">
        <v>23846</v>
      </c>
      <c r="C23827" s="37">
        <v>14825.0</v>
      </c>
      <c r="D23827" s="37">
        <v>0.0566610455311973</v>
      </c>
      <c r="E23827" s="37" t="s">
        <v>14</v>
      </c>
      <c r="F23827" s="37" t="s">
        <v>9</v>
      </c>
    </row>
    <row r="23828">
      <c r="A23828" s="36" t="str">
        <f t="shared" si="1"/>
        <v>High Population-Low Poverty</v>
      </c>
      <c r="B23828" s="35" t="s">
        <v>23847</v>
      </c>
      <c r="C23828" s="37">
        <v>25532.0</v>
      </c>
      <c r="D23828" s="37">
        <v>0.0609822967256776</v>
      </c>
      <c r="E23828" s="37" t="s">
        <v>14</v>
      </c>
      <c r="F23828" s="37" t="s">
        <v>9</v>
      </c>
    </row>
    <row r="23829">
      <c r="A23829" s="36" t="str">
        <f t="shared" si="1"/>
        <v>Medium Population-Middle Poverty</v>
      </c>
      <c r="B23829" s="35" t="s">
        <v>23848</v>
      </c>
      <c r="C23829" s="37">
        <v>3870.0</v>
      </c>
      <c r="D23829" s="37">
        <v>0.215762273901809</v>
      </c>
      <c r="E23829" s="37" t="s">
        <v>15</v>
      </c>
      <c r="F23829" s="37" t="s">
        <v>10</v>
      </c>
    </row>
    <row r="23830">
      <c r="A23830" s="36" t="str">
        <f t="shared" si="1"/>
        <v>Medium Population-Middle Poverty</v>
      </c>
      <c r="B23830" s="35" t="s">
        <v>23849</v>
      </c>
      <c r="C23830" s="37">
        <v>2475.0</v>
      </c>
      <c r="D23830" s="37">
        <v>0.22989898989899</v>
      </c>
      <c r="E23830" s="37" t="s">
        <v>15</v>
      </c>
      <c r="F23830" s="37" t="s">
        <v>10</v>
      </c>
    </row>
    <row r="23831">
      <c r="A23831" s="36" t="str">
        <f t="shared" si="1"/>
        <v>High Population-Middle Poverty</v>
      </c>
      <c r="B23831" s="35" t="s">
        <v>23850</v>
      </c>
      <c r="C23831" s="37">
        <v>13111.0</v>
      </c>
      <c r="D23831" s="37">
        <v>0.122568835329113</v>
      </c>
      <c r="E23831" s="37" t="s">
        <v>14</v>
      </c>
      <c r="F23831" s="37" t="s">
        <v>10</v>
      </c>
    </row>
    <row r="23832">
      <c r="A23832" s="36" t="str">
        <f t="shared" si="1"/>
        <v>Medium Population-Low Poverty</v>
      </c>
      <c r="B23832" s="35" t="s">
        <v>23851</v>
      </c>
      <c r="C23832" s="37">
        <v>757.0</v>
      </c>
      <c r="D23832" s="37">
        <v>0.0673712021136063</v>
      </c>
      <c r="E23832" s="37" t="s">
        <v>15</v>
      </c>
      <c r="F23832" s="37" t="s">
        <v>9</v>
      </c>
    </row>
    <row r="23833">
      <c r="A23833" s="36" t="str">
        <f t="shared" si="1"/>
        <v>High Population-Middle Poverty</v>
      </c>
      <c r="B23833" s="35" t="s">
        <v>23852</v>
      </c>
      <c r="C23833" s="37">
        <v>29226.0</v>
      </c>
      <c r="D23833" s="37">
        <v>0.153698761376856</v>
      </c>
      <c r="E23833" s="37" t="s">
        <v>14</v>
      </c>
      <c r="F23833" s="37" t="s">
        <v>10</v>
      </c>
    </row>
    <row r="23834">
      <c r="A23834" s="36" t="str">
        <f t="shared" si="1"/>
        <v>Medium Population-Low Poverty</v>
      </c>
      <c r="B23834" s="35" t="s">
        <v>23853</v>
      </c>
      <c r="C23834" s="37">
        <v>860.0</v>
      </c>
      <c r="D23834" s="37">
        <v>0.0</v>
      </c>
      <c r="E23834" s="37" t="s">
        <v>15</v>
      </c>
      <c r="F23834" s="37" t="s">
        <v>9</v>
      </c>
    </row>
    <row r="23835">
      <c r="A23835" s="36" t="str">
        <f t="shared" si="1"/>
        <v>Medium Population-Middle Poverty</v>
      </c>
      <c r="B23835" s="35" t="s">
        <v>23854</v>
      </c>
      <c r="C23835" s="37">
        <v>2538.0</v>
      </c>
      <c r="D23835" s="37">
        <v>0.211189913317573</v>
      </c>
      <c r="E23835" s="37" t="s">
        <v>15</v>
      </c>
      <c r="F23835" s="37" t="s">
        <v>10</v>
      </c>
    </row>
    <row r="23836">
      <c r="A23836" s="36" t="str">
        <f t="shared" si="1"/>
        <v>High Population-Middle Poverty</v>
      </c>
      <c r="B23836" s="35" t="s">
        <v>23855</v>
      </c>
      <c r="C23836" s="37">
        <v>36759.0</v>
      </c>
      <c r="D23836" s="37">
        <v>0.128784787399004</v>
      </c>
      <c r="E23836" s="37" t="s">
        <v>14</v>
      </c>
      <c r="F23836" s="37" t="s">
        <v>10</v>
      </c>
    </row>
    <row r="23837">
      <c r="A23837" s="36" t="str">
        <f t="shared" si="1"/>
        <v>High Population-Middle Poverty</v>
      </c>
      <c r="B23837" s="35" t="s">
        <v>23856</v>
      </c>
      <c r="C23837" s="37">
        <v>23210.0</v>
      </c>
      <c r="D23837" s="37">
        <v>0.20340370529944</v>
      </c>
      <c r="E23837" s="37" t="s">
        <v>14</v>
      </c>
      <c r="F23837" s="37" t="s">
        <v>10</v>
      </c>
    </row>
    <row r="23838">
      <c r="A23838" s="36" t="str">
        <f t="shared" si="1"/>
        <v>High Population-Low Poverty</v>
      </c>
      <c r="B23838" s="35" t="s">
        <v>23857</v>
      </c>
      <c r="C23838" s="37">
        <v>27632.0</v>
      </c>
      <c r="D23838" s="37">
        <v>0.0996308627678054</v>
      </c>
      <c r="E23838" s="37" t="s">
        <v>14</v>
      </c>
      <c r="F23838" s="37" t="s">
        <v>9</v>
      </c>
    </row>
    <row r="23839">
      <c r="A23839" s="36" t="str">
        <f t="shared" si="1"/>
        <v>Medium Population-Middle Poverty</v>
      </c>
      <c r="B23839" s="35" t="s">
        <v>23858</v>
      </c>
      <c r="C23839" s="37">
        <v>4907.0</v>
      </c>
      <c r="D23839" s="37">
        <v>0.138577542286529</v>
      </c>
      <c r="E23839" s="37" t="s">
        <v>15</v>
      </c>
      <c r="F23839" s="37" t="s">
        <v>10</v>
      </c>
    </row>
    <row r="23840">
      <c r="A23840" s="36" t="str">
        <f t="shared" si="1"/>
        <v>Low Population-Middle Poverty</v>
      </c>
      <c r="B23840" s="35" t="s">
        <v>23859</v>
      </c>
      <c r="C23840" s="37">
        <v>172.0</v>
      </c>
      <c r="D23840" s="37">
        <v>0.209302325581395</v>
      </c>
      <c r="E23840" s="37" t="s">
        <v>16</v>
      </c>
      <c r="F23840" s="37" t="s">
        <v>10</v>
      </c>
    </row>
    <row r="23841">
      <c r="A23841" s="36" t="str">
        <f t="shared" si="1"/>
        <v>Medium Population-Middle Poverty</v>
      </c>
      <c r="B23841" s="35" t="s">
        <v>23860</v>
      </c>
      <c r="C23841" s="37">
        <v>695.0</v>
      </c>
      <c r="D23841" s="37">
        <v>0.227338129496403</v>
      </c>
      <c r="E23841" s="37" t="s">
        <v>15</v>
      </c>
      <c r="F23841" s="37" t="s">
        <v>10</v>
      </c>
    </row>
    <row r="23842">
      <c r="A23842" s="36" t="str">
        <f t="shared" si="1"/>
        <v>Medium Population-High Poverty</v>
      </c>
      <c r="B23842" s="35" t="s">
        <v>23861</v>
      </c>
      <c r="C23842" s="37">
        <v>639.0</v>
      </c>
      <c r="D23842" s="37">
        <v>0.410015649452269</v>
      </c>
      <c r="E23842" s="37" t="s">
        <v>15</v>
      </c>
      <c r="F23842" s="37" t="s">
        <v>11</v>
      </c>
    </row>
    <row r="23843">
      <c r="A23843" s="36" t="str">
        <f t="shared" si="1"/>
        <v>Medium Population-Middle Poverty</v>
      </c>
      <c r="B23843" s="35" t="s">
        <v>23862</v>
      </c>
      <c r="C23843" s="37">
        <v>9336.0</v>
      </c>
      <c r="D23843" s="37">
        <v>0.185839760068552</v>
      </c>
      <c r="E23843" s="37" t="s">
        <v>15</v>
      </c>
      <c r="F23843" s="37" t="s">
        <v>10</v>
      </c>
    </row>
    <row r="23844">
      <c r="A23844" s="36" t="str">
        <f t="shared" si="1"/>
        <v>High Population-Low Poverty</v>
      </c>
      <c r="B23844" s="35" t="s">
        <v>23863</v>
      </c>
      <c r="C23844" s="37">
        <v>21071.0</v>
      </c>
      <c r="D23844" s="37">
        <v>0.0606046224668976</v>
      </c>
      <c r="E23844" s="37" t="s">
        <v>14</v>
      </c>
      <c r="F23844" s="37" t="s">
        <v>9</v>
      </c>
    </row>
    <row r="23845">
      <c r="A23845" s="36" t="str">
        <f t="shared" si="1"/>
        <v>High Population-Middle Poverty</v>
      </c>
      <c r="B23845" s="35" t="s">
        <v>23864</v>
      </c>
      <c r="C23845" s="37">
        <v>29770.0</v>
      </c>
      <c r="D23845" s="37">
        <v>0.328518642929123</v>
      </c>
      <c r="E23845" s="37" t="s">
        <v>14</v>
      </c>
      <c r="F23845" s="37" t="s">
        <v>10</v>
      </c>
    </row>
    <row r="23846">
      <c r="A23846" s="36" t="str">
        <f t="shared" si="1"/>
        <v>High Population-Middle Poverty</v>
      </c>
      <c r="B23846" s="35" t="s">
        <v>23865</v>
      </c>
      <c r="C23846" s="37">
        <v>28751.0</v>
      </c>
      <c r="D23846" s="37">
        <v>0.104970261903934</v>
      </c>
      <c r="E23846" s="37" t="s">
        <v>14</v>
      </c>
      <c r="F23846" s="37" t="s">
        <v>10</v>
      </c>
    </row>
    <row r="23847">
      <c r="A23847" s="36" t="str">
        <f t="shared" si="1"/>
        <v>High Population-Middle Poverty</v>
      </c>
      <c r="B23847" s="35" t="s">
        <v>23866</v>
      </c>
      <c r="C23847" s="37">
        <v>41030.0</v>
      </c>
      <c r="D23847" s="37">
        <v>0.207116743845966</v>
      </c>
      <c r="E23847" s="37" t="s">
        <v>14</v>
      </c>
      <c r="F23847" s="37" t="s">
        <v>10</v>
      </c>
    </row>
    <row r="23848">
      <c r="A23848" s="36" t="str">
        <f t="shared" si="1"/>
        <v>High Population-Middle Poverty</v>
      </c>
      <c r="B23848" s="35" t="s">
        <v>23867</v>
      </c>
      <c r="C23848" s="37">
        <v>16349.0</v>
      </c>
      <c r="D23848" s="37">
        <v>0.182457642669276</v>
      </c>
      <c r="E23848" s="37" t="s">
        <v>14</v>
      </c>
      <c r="F23848" s="37" t="s">
        <v>10</v>
      </c>
    </row>
    <row r="23849">
      <c r="A23849" s="36" t="str">
        <f t="shared" si="1"/>
        <v>High Population-Low Poverty</v>
      </c>
      <c r="B23849" s="35" t="s">
        <v>23868</v>
      </c>
      <c r="C23849" s="37">
        <v>39966.0</v>
      </c>
      <c r="D23849" s="37">
        <v>0.0906770755141871</v>
      </c>
      <c r="E23849" s="37" t="s">
        <v>14</v>
      </c>
      <c r="F23849" s="37" t="s">
        <v>9</v>
      </c>
    </row>
    <row r="23850">
      <c r="A23850" s="36" t="str">
        <f t="shared" si="1"/>
        <v>High Population-Middle Poverty</v>
      </c>
      <c r="B23850" s="35" t="s">
        <v>23869</v>
      </c>
      <c r="C23850" s="37">
        <v>25610.0</v>
      </c>
      <c r="D23850" s="37">
        <v>0.196407653260445</v>
      </c>
      <c r="E23850" s="37" t="s">
        <v>14</v>
      </c>
      <c r="F23850" s="37" t="s">
        <v>10</v>
      </c>
    </row>
    <row r="23851">
      <c r="A23851" s="36" t="str">
        <f t="shared" si="1"/>
        <v>High Population-Middle Poverty</v>
      </c>
      <c r="B23851" s="35" t="s">
        <v>23870</v>
      </c>
      <c r="C23851" s="37">
        <v>10053.0</v>
      </c>
      <c r="D23851" s="37">
        <v>0.136675619218144</v>
      </c>
      <c r="E23851" s="37" t="s">
        <v>14</v>
      </c>
      <c r="F23851" s="37" t="s">
        <v>10</v>
      </c>
    </row>
    <row r="23852">
      <c r="A23852" s="36" t="str">
        <f t="shared" si="1"/>
        <v>Low Population-Low Poverty</v>
      </c>
      <c r="B23852" s="35" t="s">
        <v>23871</v>
      </c>
      <c r="C23852" s="37">
        <v>234.0</v>
      </c>
      <c r="D23852" s="37">
        <v>0.0811965811965812</v>
      </c>
      <c r="E23852" s="37" t="s">
        <v>16</v>
      </c>
      <c r="F23852" s="37" t="s">
        <v>9</v>
      </c>
    </row>
    <row r="23853">
      <c r="A23853" s="36" t="str">
        <f t="shared" si="1"/>
        <v>Medium Population-Middle Poverty</v>
      </c>
      <c r="B23853" s="35" t="s">
        <v>23872</v>
      </c>
      <c r="C23853" s="37">
        <v>2387.0</v>
      </c>
      <c r="D23853" s="37">
        <v>0.200670297444491</v>
      </c>
      <c r="E23853" s="37" t="s">
        <v>15</v>
      </c>
      <c r="F23853" s="37" t="s">
        <v>10</v>
      </c>
    </row>
    <row r="23854">
      <c r="A23854" s="36" t="str">
        <f t="shared" si="1"/>
        <v>Medium Population-High Poverty</v>
      </c>
      <c r="B23854" s="35" t="s">
        <v>23873</v>
      </c>
      <c r="C23854" s="37">
        <v>2962.0</v>
      </c>
      <c r="D23854" s="37">
        <v>0.339972991222147</v>
      </c>
      <c r="E23854" s="37" t="s">
        <v>15</v>
      </c>
      <c r="F23854" s="37" t="s">
        <v>11</v>
      </c>
    </row>
    <row r="23855">
      <c r="A23855" s="36" t="str">
        <f t="shared" si="1"/>
        <v>Low Population-Low Poverty</v>
      </c>
      <c r="B23855" s="35" t="s">
        <v>23874</v>
      </c>
      <c r="C23855" s="37">
        <v>476.0</v>
      </c>
      <c r="D23855" s="37">
        <v>0.0</v>
      </c>
      <c r="E23855" s="37" t="s">
        <v>16</v>
      </c>
      <c r="F23855" s="37" t="s">
        <v>9</v>
      </c>
    </row>
    <row r="23856">
      <c r="A23856" s="36" t="str">
        <f t="shared" si="1"/>
        <v>High Population-Middle Poverty</v>
      </c>
      <c r="B23856" s="35" t="s">
        <v>23875</v>
      </c>
      <c r="C23856" s="37">
        <v>27081.0</v>
      </c>
      <c r="D23856" s="37">
        <v>0.211255123518334</v>
      </c>
      <c r="E23856" s="37" t="s">
        <v>14</v>
      </c>
      <c r="F23856" s="37" t="s">
        <v>10</v>
      </c>
    </row>
    <row r="23857">
      <c r="A23857" s="36" t="str">
        <f t="shared" si="1"/>
        <v>High Population-Low Poverty</v>
      </c>
      <c r="B23857" s="35" t="s">
        <v>23876</v>
      </c>
      <c r="C23857" s="37">
        <v>13015.0</v>
      </c>
      <c r="D23857" s="37">
        <v>0.0818286592393392</v>
      </c>
      <c r="E23857" s="37" t="s">
        <v>14</v>
      </c>
      <c r="F23857" s="37" t="s">
        <v>9</v>
      </c>
    </row>
    <row r="23858">
      <c r="A23858" s="36" t="str">
        <f t="shared" si="1"/>
        <v>Low Population-Low Poverty</v>
      </c>
      <c r="B23858" s="35" t="s">
        <v>23877</v>
      </c>
      <c r="C23858" s="37">
        <v>293.0</v>
      </c>
      <c r="D23858" s="37">
        <v>0.0</v>
      </c>
      <c r="E23858" s="37" t="s">
        <v>16</v>
      </c>
      <c r="F23858" s="37" t="s">
        <v>9</v>
      </c>
    </row>
    <row r="23859">
      <c r="A23859" s="36" t="str">
        <f t="shared" si="1"/>
        <v>High Population-Middle Poverty</v>
      </c>
      <c r="B23859" s="35" t="s">
        <v>23878</v>
      </c>
      <c r="C23859" s="37">
        <v>19309.0</v>
      </c>
      <c r="D23859" s="37">
        <v>0.146926303796157</v>
      </c>
      <c r="E23859" s="37" t="s">
        <v>14</v>
      </c>
      <c r="F23859" s="37" t="s">
        <v>10</v>
      </c>
    </row>
    <row r="23860">
      <c r="A23860" s="36" t="str">
        <f t="shared" si="1"/>
        <v>Medium Population-Middle Poverty</v>
      </c>
      <c r="B23860" s="35" t="s">
        <v>23879</v>
      </c>
      <c r="C23860" s="37">
        <v>788.0</v>
      </c>
      <c r="D23860" s="37">
        <v>0.107868020304569</v>
      </c>
      <c r="E23860" s="37" t="s">
        <v>15</v>
      </c>
      <c r="F23860" s="37" t="s">
        <v>10</v>
      </c>
    </row>
    <row r="23861">
      <c r="A23861" s="36" t="str">
        <f t="shared" si="1"/>
        <v>Low Population-Middle Poverty</v>
      </c>
      <c r="B23861" s="35" t="s">
        <v>23880</v>
      </c>
      <c r="C23861" s="37">
        <v>144.0</v>
      </c>
      <c r="D23861" s="37">
        <v>0.256944444444444</v>
      </c>
      <c r="E23861" s="37" t="s">
        <v>16</v>
      </c>
      <c r="F23861" s="37" t="s">
        <v>10</v>
      </c>
    </row>
    <row r="23862">
      <c r="A23862" s="36" t="str">
        <f t="shared" si="1"/>
        <v>High Population-Middle Poverty</v>
      </c>
      <c r="B23862" s="35" t="s">
        <v>23881</v>
      </c>
      <c r="C23862" s="37">
        <v>13670.0</v>
      </c>
      <c r="D23862" s="37">
        <v>0.243745427944404</v>
      </c>
      <c r="E23862" s="37" t="s">
        <v>14</v>
      </c>
      <c r="F23862" s="37" t="s">
        <v>10</v>
      </c>
    </row>
    <row r="23863">
      <c r="A23863" s="36" t="str">
        <f t="shared" si="1"/>
        <v>High Population-High Poverty</v>
      </c>
      <c r="B23863" s="35" t="s">
        <v>23882</v>
      </c>
      <c r="C23863" s="37">
        <v>17403.0</v>
      </c>
      <c r="D23863" s="37">
        <v>0.342297305062346</v>
      </c>
      <c r="E23863" s="37" t="s">
        <v>14</v>
      </c>
      <c r="F23863" s="37" t="s">
        <v>11</v>
      </c>
    </row>
    <row r="23864">
      <c r="A23864" s="36" t="str">
        <f t="shared" si="1"/>
        <v>Medium Population-Middle Poverty</v>
      </c>
      <c r="B23864" s="35" t="s">
        <v>23883</v>
      </c>
      <c r="C23864" s="37">
        <v>2549.0</v>
      </c>
      <c r="D23864" s="37">
        <v>0.233424872499019</v>
      </c>
      <c r="E23864" s="37" t="s">
        <v>15</v>
      </c>
      <c r="F23864" s="37" t="s">
        <v>10</v>
      </c>
    </row>
    <row r="23865">
      <c r="A23865" s="36" t="str">
        <f t="shared" si="1"/>
        <v>High Population-Middle Poverty</v>
      </c>
      <c r="B23865" s="35" t="s">
        <v>23884</v>
      </c>
      <c r="C23865" s="37">
        <v>12500.0</v>
      </c>
      <c r="D23865" s="37">
        <v>0.20112</v>
      </c>
      <c r="E23865" s="37" t="s">
        <v>14</v>
      </c>
      <c r="F23865" s="37" t="s">
        <v>10</v>
      </c>
    </row>
    <row r="23866">
      <c r="A23866" s="36" t="str">
        <f t="shared" si="1"/>
        <v>Medium Population-Middle Poverty</v>
      </c>
      <c r="B23866" s="35" t="s">
        <v>23885</v>
      </c>
      <c r="C23866" s="37">
        <v>1496.0</v>
      </c>
      <c r="D23866" s="37">
        <v>0.254010695187166</v>
      </c>
      <c r="E23866" s="37" t="s">
        <v>15</v>
      </c>
      <c r="F23866" s="37" t="s">
        <v>10</v>
      </c>
    </row>
    <row r="23867">
      <c r="A23867" s="36" t="str">
        <f t="shared" si="1"/>
        <v>Medium Population-Middle Poverty</v>
      </c>
      <c r="B23867" s="35" t="s">
        <v>23886</v>
      </c>
      <c r="C23867" s="37">
        <v>2229.0</v>
      </c>
      <c r="D23867" s="37">
        <v>0.179452669358457</v>
      </c>
      <c r="E23867" s="37" t="s">
        <v>15</v>
      </c>
      <c r="F23867" s="37" t="s">
        <v>10</v>
      </c>
    </row>
    <row r="23868">
      <c r="A23868" s="36" t="str">
        <f t="shared" si="1"/>
        <v>Medium Population-Middle Poverty</v>
      </c>
      <c r="B23868" s="35" t="s">
        <v>23887</v>
      </c>
      <c r="C23868" s="37">
        <v>7250.0</v>
      </c>
      <c r="D23868" s="37">
        <v>0.182758620689655</v>
      </c>
      <c r="E23868" s="37" t="s">
        <v>15</v>
      </c>
      <c r="F23868" s="37" t="s">
        <v>10</v>
      </c>
    </row>
    <row r="23869">
      <c r="A23869" s="36" t="str">
        <f t="shared" si="1"/>
        <v>Medium Population-Middle Poverty</v>
      </c>
      <c r="B23869" s="35" t="s">
        <v>23888</v>
      </c>
      <c r="C23869" s="37">
        <v>930.0</v>
      </c>
      <c r="D23869" s="37">
        <v>0.159139784946237</v>
      </c>
      <c r="E23869" s="37" t="s">
        <v>15</v>
      </c>
      <c r="F23869" s="37" t="s">
        <v>10</v>
      </c>
    </row>
    <row r="23870">
      <c r="A23870" s="36" t="str">
        <f t="shared" si="1"/>
        <v>High Population-Middle Poverty</v>
      </c>
      <c r="B23870" s="35" t="s">
        <v>23889</v>
      </c>
      <c r="C23870" s="37">
        <v>17941.0</v>
      </c>
      <c r="D23870" s="37">
        <v>0.26152388384148</v>
      </c>
      <c r="E23870" s="37" t="s">
        <v>14</v>
      </c>
      <c r="F23870" s="37" t="s">
        <v>10</v>
      </c>
    </row>
    <row r="23871">
      <c r="A23871" s="36" t="str">
        <f t="shared" si="1"/>
        <v>Low Population-Middle Poverty</v>
      </c>
      <c r="B23871" s="35" t="s">
        <v>23890</v>
      </c>
      <c r="C23871" s="37">
        <v>437.0</v>
      </c>
      <c r="D23871" s="37">
        <v>0.116704805491991</v>
      </c>
      <c r="E23871" s="37" t="s">
        <v>16</v>
      </c>
      <c r="F23871" s="37" t="s">
        <v>10</v>
      </c>
    </row>
    <row r="23872">
      <c r="A23872" s="36" t="str">
        <f t="shared" si="1"/>
        <v>High Population-Middle Poverty</v>
      </c>
      <c r="B23872" s="35" t="s">
        <v>23891</v>
      </c>
      <c r="C23872" s="37">
        <v>13965.0</v>
      </c>
      <c r="D23872" s="37">
        <v>0.198782670963122</v>
      </c>
      <c r="E23872" s="37" t="s">
        <v>14</v>
      </c>
      <c r="F23872" s="37" t="s">
        <v>10</v>
      </c>
    </row>
    <row r="23873">
      <c r="A23873" s="36" t="str">
        <f t="shared" si="1"/>
        <v>Low Population-Middle Poverty</v>
      </c>
      <c r="B23873" s="35" t="s">
        <v>23892</v>
      </c>
      <c r="C23873" s="37">
        <v>346.0</v>
      </c>
      <c r="D23873" s="37">
        <v>0.234104046242775</v>
      </c>
      <c r="E23873" s="37" t="s">
        <v>16</v>
      </c>
      <c r="F23873" s="37" t="s">
        <v>10</v>
      </c>
    </row>
    <row r="23874">
      <c r="A23874" s="36" t="str">
        <f t="shared" si="1"/>
        <v>Medium Population-Middle Poverty</v>
      </c>
      <c r="B23874" s="35" t="s">
        <v>23893</v>
      </c>
      <c r="C23874" s="37">
        <v>3578.0</v>
      </c>
      <c r="D23874" s="37">
        <v>0.114030184460593</v>
      </c>
      <c r="E23874" s="37" t="s">
        <v>15</v>
      </c>
      <c r="F23874" s="37" t="s">
        <v>10</v>
      </c>
    </row>
    <row r="23875">
      <c r="A23875" s="36" t="str">
        <f t="shared" si="1"/>
        <v>Medium Population-Middle Poverty</v>
      </c>
      <c r="B23875" s="35" t="s">
        <v>23894</v>
      </c>
      <c r="C23875" s="37">
        <v>4487.0</v>
      </c>
      <c r="D23875" s="37">
        <v>0.104301314909739</v>
      </c>
      <c r="E23875" s="37" t="s">
        <v>15</v>
      </c>
      <c r="F23875" s="37" t="s">
        <v>10</v>
      </c>
    </row>
    <row r="23876">
      <c r="A23876" s="36" t="str">
        <f t="shared" si="1"/>
        <v>High Population-Middle Poverty</v>
      </c>
      <c r="B23876" s="35" t="s">
        <v>23895</v>
      </c>
      <c r="C23876" s="37">
        <v>10821.0</v>
      </c>
      <c r="D23876" s="37">
        <v>0.242583864707513</v>
      </c>
      <c r="E23876" s="37" t="s">
        <v>14</v>
      </c>
      <c r="F23876" s="37" t="s">
        <v>10</v>
      </c>
    </row>
    <row r="23877">
      <c r="A23877" s="36" t="str">
        <f t="shared" si="1"/>
        <v>High Population-Middle Poverty</v>
      </c>
      <c r="B23877" s="35" t="s">
        <v>23896</v>
      </c>
      <c r="C23877" s="37">
        <v>16451.0</v>
      </c>
      <c r="D23877" s="37">
        <v>0.222418090085709</v>
      </c>
      <c r="E23877" s="37" t="s">
        <v>14</v>
      </c>
      <c r="F23877" s="37" t="s">
        <v>10</v>
      </c>
    </row>
    <row r="23878">
      <c r="A23878" s="36" t="str">
        <f t="shared" si="1"/>
        <v>High Population-Middle Poverty</v>
      </c>
      <c r="B23878" s="35" t="s">
        <v>23897</v>
      </c>
      <c r="C23878" s="37">
        <v>10433.0</v>
      </c>
      <c r="D23878" s="37">
        <v>0.217578836384549</v>
      </c>
      <c r="E23878" s="37" t="s">
        <v>14</v>
      </c>
      <c r="F23878" s="37" t="s">
        <v>10</v>
      </c>
    </row>
    <row r="23879">
      <c r="A23879" s="36" t="str">
        <f t="shared" si="1"/>
        <v>Medium Population-Middle Poverty</v>
      </c>
      <c r="B23879" s="35" t="s">
        <v>23898</v>
      </c>
      <c r="C23879" s="37">
        <v>3568.0</v>
      </c>
      <c r="D23879" s="37">
        <v>0.2222533632287</v>
      </c>
      <c r="E23879" s="37" t="s">
        <v>15</v>
      </c>
      <c r="F23879" s="37" t="s">
        <v>10</v>
      </c>
    </row>
    <row r="23880">
      <c r="A23880" s="36" t="str">
        <f t="shared" si="1"/>
        <v>Low Population-Impoverished</v>
      </c>
      <c r="B23880" s="35" t="s">
        <v>23899</v>
      </c>
      <c r="C23880" s="37">
        <v>55.0</v>
      </c>
      <c r="D23880" s="37">
        <v>1.0</v>
      </c>
      <c r="E23880" s="37" t="s">
        <v>16</v>
      </c>
      <c r="F23880" s="37" t="s">
        <v>12</v>
      </c>
    </row>
    <row r="23881">
      <c r="A23881" s="36" t="str">
        <f t="shared" si="1"/>
        <v>Medium Population-High Poverty</v>
      </c>
      <c r="B23881" s="35" t="s">
        <v>23900</v>
      </c>
      <c r="C23881" s="37">
        <v>1699.0</v>
      </c>
      <c r="D23881" s="37">
        <v>0.343731606827546</v>
      </c>
      <c r="E23881" s="37" t="s">
        <v>15</v>
      </c>
      <c r="F23881" s="37" t="s">
        <v>11</v>
      </c>
    </row>
    <row r="23882">
      <c r="A23882" s="36" t="str">
        <f t="shared" si="1"/>
        <v>Medium Population-Middle Poverty</v>
      </c>
      <c r="B23882" s="35" t="s">
        <v>23901</v>
      </c>
      <c r="C23882" s="37">
        <v>5554.0</v>
      </c>
      <c r="D23882" s="37">
        <v>0.281778898091466</v>
      </c>
      <c r="E23882" s="37" t="s">
        <v>15</v>
      </c>
      <c r="F23882" s="37" t="s">
        <v>10</v>
      </c>
    </row>
    <row r="23883">
      <c r="A23883" s="36" t="str">
        <f t="shared" si="1"/>
        <v>Medium Population-Low Poverty</v>
      </c>
      <c r="B23883" s="35" t="s">
        <v>23902</v>
      </c>
      <c r="C23883" s="37">
        <v>7813.0</v>
      </c>
      <c r="D23883" s="37">
        <v>0.0743632407525918</v>
      </c>
      <c r="E23883" s="37" t="s">
        <v>15</v>
      </c>
      <c r="F23883" s="37" t="s">
        <v>9</v>
      </c>
    </row>
    <row r="23884">
      <c r="A23884" s="36" t="str">
        <f t="shared" si="1"/>
        <v>Low Population-Middle Poverty</v>
      </c>
      <c r="B23884" s="35" t="s">
        <v>23903</v>
      </c>
      <c r="C23884" s="37">
        <v>316.0</v>
      </c>
      <c r="D23884" s="37">
        <v>0.281645569620253</v>
      </c>
      <c r="E23884" s="37" t="s">
        <v>16</v>
      </c>
      <c r="F23884" s="37" t="s">
        <v>10</v>
      </c>
    </row>
    <row r="23885">
      <c r="A23885" s="36" t="str">
        <f t="shared" si="1"/>
        <v>Medium Population-Middle Poverty</v>
      </c>
      <c r="B23885" s="35" t="s">
        <v>23904</v>
      </c>
      <c r="C23885" s="37">
        <v>2974.0</v>
      </c>
      <c r="D23885" s="37">
        <v>0.323470073974445</v>
      </c>
      <c r="E23885" s="37" t="s">
        <v>15</v>
      </c>
      <c r="F23885" s="37" t="s">
        <v>10</v>
      </c>
    </row>
    <row r="23886">
      <c r="A23886" s="36" t="str">
        <f t="shared" si="1"/>
        <v>High Population-Middle Poverty</v>
      </c>
      <c r="B23886" s="35" t="s">
        <v>23905</v>
      </c>
      <c r="C23886" s="37">
        <v>39699.0</v>
      </c>
      <c r="D23886" s="37">
        <v>0.278294163580947</v>
      </c>
      <c r="E23886" s="37" t="s">
        <v>14</v>
      </c>
      <c r="F23886" s="37" t="s">
        <v>10</v>
      </c>
    </row>
    <row r="23887">
      <c r="A23887" s="36" t="str">
        <f t="shared" si="1"/>
        <v>High Population-Low Poverty</v>
      </c>
      <c r="B23887" s="35" t="s">
        <v>23906</v>
      </c>
      <c r="C23887" s="37">
        <v>19565.0</v>
      </c>
      <c r="D23887" s="37">
        <v>0.0771786353181702</v>
      </c>
      <c r="E23887" s="37" t="s">
        <v>14</v>
      </c>
      <c r="F23887" s="37" t="s">
        <v>9</v>
      </c>
    </row>
    <row r="23888">
      <c r="A23888" s="36" t="str">
        <f t="shared" si="1"/>
        <v>High Population-Middle Poverty</v>
      </c>
      <c r="B23888" s="35" t="s">
        <v>23907</v>
      </c>
      <c r="C23888" s="37">
        <v>39079.0</v>
      </c>
      <c r="D23888" s="37">
        <v>0.321528186494025</v>
      </c>
      <c r="E23888" s="37" t="s">
        <v>14</v>
      </c>
      <c r="F23888" s="37" t="s">
        <v>10</v>
      </c>
    </row>
    <row r="23889">
      <c r="A23889" s="36" t="str">
        <f t="shared" si="1"/>
        <v>Low Population-Middle Poverty</v>
      </c>
      <c r="B23889" s="35" t="s">
        <v>23908</v>
      </c>
      <c r="C23889" s="37">
        <v>111.0</v>
      </c>
      <c r="D23889" s="37">
        <v>0.108108108108108</v>
      </c>
      <c r="E23889" s="37" t="s">
        <v>16</v>
      </c>
      <c r="F23889" s="37" t="s">
        <v>10</v>
      </c>
    </row>
    <row r="23890">
      <c r="A23890" s="36" t="str">
        <f t="shared" si="1"/>
        <v>Medium Population-Middle Poverty</v>
      </c>
      <c r="B23890" s="35" t="s">
        <v>23909</v>
      </c>
      <c r="C23890" s="37">
        <v>612.0</v>
      </c>
      <c r="D23890" s="37">
        <v>0.191176470588235</v>
      </c>
      <c r="E23890" s="37" t="s">
        <v>15</v>
      </c>
      <c r="F23890" s="37" t="s">
        <v>10</v>
      </c>
    </row>
    <row r="23891">
      <c r="A23891" s="36" t="str">
        <f t="shared" si="1"/>
        <v>Medium Population-Middle Poverty</v>
      </c>
      <c r="B23891" s="35" t="s">
        <v>23910</v>
      </c>
      <c r="C23891" s="37">
        <v>4095.0</v>
      </c>
      <c r="D23891" s="37">
        <v>0.255921855921856</v>
      </c>
      <c r="E23891" s="37" t="s">
        <v>15</v>
      </c>
      <c r="F23891" s="37" t="s">
        <v>10</v>
      </c>
    </row>
    <row r="23892">
      <c r="A23892" s="36" t="str">
        <f t="shared" si="1"/>
        <v>High Population-Middle Poverty</v>
      </c>
      <c r="B23892" s="35" t="s">
        <v>23911</v>
      </c>
      <c r="C23892" s="37">
        <v>17774.0</v>
      </c>
      <c r="D23892" s="37">
        <v>0.175030944075616</v>
      </c>
      <c r="E23892" s="37" t="s">
        <v>14</v>
      </c>
      <c r="F23892" s="37" t="s">
        <v>10</v>
      </c>
    </row>
    <row r="23893">
      <c r="A23893" s="36" t="str">
        <f t="shared" si="1"/>
        <v>Low Population-Low Poverty</v>
      </c>
      <c r="B23893" s="35" t="s">
        <v>23912</v>
      </c>
      <c r="C23893" s="37">
        <v>208.0</v>
      </c>
      <c r="D23893" s="37">
        <v>0.0</v>
      </c>
      <c r="E23893" s="37" t="s">
        <v>16</v>
      </c>
      <c r="F23893" s="37" t="s">
        <v>9</v>
      </c>
    </row>
    <row r="23894">
      <c r="A23894" s="36" t="str">
        <f t="shared" si="1"/>
        <v>Medium Population-Middle Poverty</v>
      </c>
      <c r="B23894" s="35" t="s">
        <v>23913</v>
      </c>
      <c r="C23894" s="37">
        <v>559.0</v>
      </c>
      <c r="D23894" s="37">
        <v>0.110912343470483</v>
      </c>
      <c r="E23894" s="37" t="s">
        <v>15</v>
      </c>
      <c r="F23894" s="37" t="s">
        <v>10</v>
      </c>
    </row>
    <row r="23895">
      <c r="A23895" s="36" t="str">
        <f t="shared" si="1"/>
        <v>High Population-Middle Poverty</v>
      </c>
      <c r="B23895" s="35" t="s">
        <v>23914</v>
      </c>
      <c r="C23895" s="37">
        <v>19341.0</v>
      </c>
      <c r="D23895" s="37">
        <v>0.161522155007497</v>
      </c>
      <c r="E23895" s="37" t="s">
        <v>14</v>
      </c>
      <c r="F23895" s="37" t="s">
        <v>10</v>
      </c>
    </row>
    <row r="23896">
      <c r="A23896" s="36" t="str">
        <f t="shared" si="1"/>
        <v>High Population-Middle Poverty</v>
      </c>
      <c r="B23896" s="35" t="s">
        <v>23915</v>
      </c>
      <c r="C23896" s="37">
        <v>12416.0</v>
      </c>
      <c r="D23896" s="37">
        <v>0.225434922680412</v>
      </c>
      <c r="E23896" s="37" t="s">
        <v>14</v>
      </c>
      <c r="F23896" s="37" t="s">
        <v>10</v>
      </c>
    </row>
    <row r="23897">
      <c r="A23897" s="36" t="str">
        <f t="shared" si="1"/>
        <v>Medium Population-Middle Poverty</v>
      </c>
      <c r="B23897" s="35" t="s">
        <v>23916</v>
      </c>
      <c r="C23897" s="37">
        <v>7968.0</v>
      </c>
      <c r="D23897" s="37">
        <v>0.210341365461847</v>
      </c>
      <c r="E23897" s="37" t="s">
        <v>15</v>
      </c>
      <c r="F23897" s="37" t="s">
        <v>10</v>
      </c>
    </row>
    <row r="23898">
      <c r="A23898" s="36" t="str">
        <f t="shared" si="1"/>
        <v>Low Population-Middle Poverty</v>
      </c>
      <c r="B23898" s="35" t="s">
        <v>23917</v>
      </c>
      <c r="C23898" s="37">
        <v>283.0</v>
      </c>
      <c r="D23898" s="37">
        <v>0.265017667844523</v>
      </c>
      <c r="E23898" s="37" t="s">
        <v>16</v>
      </c>
      <c r="F23898" s="37" t="s">
        <v>10</v>
      </c>
    </row>
    <row r="23899">
      <c r="A23899" s="36" t="str">
        <f t="shared" si="1"/>
        <v>High Population-Middle Poverty</v>
      </c>
      <c r="B23899" s="35" t="s">
        <v>23918</v>
      </c>
      <c r="C23899" s="37">
        <v>19943.0</v>
      </c>
      <c r="D23899" s="37">
        <v>0.249862107004964</v>
      </c>
      <c r="E23899" s="37" t="s">
        <v>14</v>
      </c>
      <c r="F23899" s="37" t="s">
        <v>10</v>
      </c>
    </row>
    <row r="23900">
      <c r="A23900" s="36" t="str">
        <f t="shared" si="1"/>
        <v>Medium Population-Middle Poverty</v>
      </c>
      <c r="B23900" s="35" t="s">
        <v>23919</v>
      </c>
      <c r="C23900" s="37">
        <v>3319.0</v>
      </c>
      <c r="D23900" s="37">
        <v>0.321482374209099</v>
      </c>
      <c r="E23900" s="37" t="s">
        <v>15</v>
      </c>
      <c r="F23900" s="37" t="s">
        <v>10</v>
      </c>
    </row>
    <row r="23901">
      <c r="A23901" s="36" t="str">
        <f t="shared" si="1"/>
        <v>Medium Population-Middle Poverty</v>
      </c>
      <c r="B23901" s="35" t="s">
        <v>23920</v>
      </c>
      <c r="C23901" s="37">
        <v>5778.0</v>
      </c>
      <c r="D23901" s="37">
        <v>0.150571131879543</v>
      </c>
      <c r="E23901" s="37" t="s">
        <v>15</v>
      </c>
      <c r="F23901" s="37" t="s">
        <v>10</v>
      </c>
    </row>
    <row r="23902">
      <c r="A23902" s="36" t="str">
        <f t="shared" si="1"/>
        <v>High Population-Low Poverty</v>
      </c>
      <c r="B23902" s="35" t="s">
        <v>23921</v>
      </c>
      <c r="C23902" s="37">
        <v>24625.0</v>
      </c>
      <c r="D23902" s="37">
        <v>0.0762233502538071</v>
      </c>
      <c r="E23902" s="37" t="s">
        <v>14</v>
      </c>
      <c r="F23902" s="37" t="s">
        <v>9</v>
      </c>
    </row>
    <row r="23903">
      <c r="A23903" s="36" t="str">
        <f t="shared" si="1"/>
        <v>High Population-Middle Poverty</v>
      </c>
      <c r="B23903" s="35" t="s">
        <v>23922</v>
      </c>
      <c r="C23903" s="37">
        <v>31799.0</v>
      </c>
      <c r="D23903" s="37">
        <v>0.281455391678984</v>
      </c>
      <c r="E23903" s="37" t="s">
        <v>14</v>
      </c>
      <c r="F23903" s="37" t="s">
        <v>10</v>
      </c>
    </row>
    <row r="23904">
      <c r="A23904" s="36" t="str">
        <f t="shared" si="1"/>
        <v>High Population-Low Poverty</v>
      </c>
      <c r="B23904" s="35" t="s">
        <v>23923</v>
      </c>
      <c r="C23904" s="37">
        <v>35814.0</v>
      </c>
      <c r="D23904" s="37">
        <v>0.0823421008544145</v>
      </c>
      <c r="E23904" s="37" t="s">
        <v>14</v>
      </c>
      <c r="F23904" s="37" t="s">
        <v>9</v>
      </c>
    </row>
    <row r="23905">
      <c r="A23905" s="36" t="str">
        <f t="shared" si="1"/>
        <v>High Population-Middle Poverty</v>
      </c>
      <c r="B23905" s="35" t="s">
        <v>23924</v>
      </c>
      <c r="C23905" s="37">
        <v>26579.0</v>
      </c>
      <c r="D23905" s="37">
        <v>0.227999548515746</v>
      </c>
      <c r="E23905" s="37" t="s">
        <v>14</v>
      </c>
      <c r="F23905" s="37" t="s">
        <v>10</v>
      </c>
    </row>
    <row r="23906">
      <c r="A23906" s="36" t="str">
        <f t="shared" si="1"/>
        <v>High Population-Low Poverty</v>
      </c>
      <c r="B23906" s="35" t="s">
        <v>23925</v>
      </c>
      <c r="C23906" s="37">
        <v>20699.0</v>
      </c>
      <c r="D23906" s="37">
        <v>0.0572974539832842</v>
      </c>
      <c r="E23906" s="37" t="s">
        <v>14</v>
      </c>
      <c r="F23906" s="37" t="s">
        <v>9</v>
      </c>
    </row>
    <row r="23907">
      <c r="A23907" s="36" t="str">
        <f t="shared" si="1"/>
        <v>High Population-Middle Poverty</v>
      </c>
      <c r="B23907" s="35" t="s">
        <v>23926</v>
      </c>
      <c r="C23907" s="37">
        <v>12786.0</v>
      </c>
      <c r="D23907" s="37">
        <v>0.327467542624746</v>
      </c>
      <c r="E23907" s="37" t="s">
        <v>14</v>
      </c>
      <c r="F23907" s="37" t="s">
        <v>10</v>
      </c>
    </row>
    <row r="23908">
      <c r="A23908" s="36" t="str">
        <f t="shared" si="1"/>
        <v>Medium Population-Low Poverty</v>
      </c>
      <c r="B23908" s="35" t="s">
        <v>23927</v>
      </c>
      <c r="C23908" s="37">
        <v>2610.0</v>
      </c>
      <c r="D23908" s="37">
        <v>0.0567049808429119</v>
      </c>
      <c r="E23908" s="37" t="s">
        <v>15</v>
      </c>
      <c r="F23908" s="37" t="s">
        <v>9</v>
      </c>
    </row>
    <row r="23909">
      <c r="A23909" s="36" t="str">
        <f t="shared" si="1"/>
        <v>Low Population-Middle Poverty</v>
      </c>
      <c r="B23909" s="35" t="s">
        <v>23928</v>
      </c>
      <c r="C23909" s="37">
        <v>419.0</v>
      </c>
      <c r="D23909" s="37">
        <v>0.155131264916468</v>
      </c>
      <c r="E23909" s="37" t="s">
        <v>16</v>
      </c>
      <c r="F23909" s="37" t="s">
        <v>10</v>
      </c>
    </row>
    <row r="23910">
      <c r="A23910" s="36" t="str">
        <f t="shared" si="1"/>
        <v>Medium Population-Low Poverty</v>
      </c>
      <c r="B23910" s="35" t="s">
        <v>23929</v>
      </c>
      <c r="C23910" s="37">
        <v>554.0</v>
      </c>
      <c r="D23910" s="37">
        <v>0.0216606498194946</v>
      </c>
      <c r="E23910" s="37" t="s">
        <v>15</v>
      </c>
      <c r="F23910" s="37" t="s">
        <v>9</v>
      </c>
    </row>
    <row r="23911">
      <c r="A23911" s="36" t="str">
        <f t="shared" si="1"/>
        <v>Medium Population-Middle Poverty</v>
      </c>
      <c r="B23911" s="35" t="s">
        <v>23930</v>
      </c>
      <c r="C23911" s="37">
        <v>8165.0</v>
      </c>
      <c r="D23911" s="37">
        <v>0.146723821187998</v>
      </c>
      <c r="E23911" s="37" t="s">
        <v>15</v>
      </c>
      <c r="F23911" s="37" t="s">
        <v>10</v>
      </c>
    </row>
    <row r="23912">
      <c r="A23912" s="36" t="str">
        <f t="shared" si="1"/>
        <v>High Population-Middle Poverty</v>
      </c>
      <c r="B23912" s="35" t="s">
        <v>23931</v>
      </c>
      <c r="C23912" s="37">
        <v>25696.0</v>
      </c>
      <c r="D23912" s="37">
        <v>0.180417185554172</v>
      </c>
      <c r="E23912" s="37" t="s">
        <v>14</v>
      </c>
      <c r="F23912" s="37" t="s">
        <v>10</v>
      </c>
    </row>
    <row r="23913">
      <c r="A23913" s="36" t="str">
        <f t="shared" si="1"/>
        <v>Medium Population-Middle Poverty</v>
      </c>
      <c r="B23913" s="35" t="s">
        <v>23932</v>
      </c>
      <c r="C23913" s="37">
        <v>573.0</v>
      </c>
      <c r="D23913" s="37">
        <v>0.183246073298429</v>
      </c>
      <c r="E23913" s="37" t="s">
        <v>15</v>
      </c>
      <c r="F23913" s="37" t="s">
        <v>10</v>
      </c>
    </row>
    <row r="23914">
      <c r="A23914" s="36" t="str">
        <f t="shared" si="1"/>
        <v>Medium Population-Low Poverty</v>
      </c>
      <c r="B23914" s="35" t="s">
        <v>23933</v>
      </c>
      <c r="C23914" s="37">
        <v>1227.0</v>
      </c>
      <c r="D23914" s="37">
        <v>0.0529747351263244</v>
      </c>
      <c r="E23914" s="37" t="s">
        <v>15</v>
      </c>
      <c r="F23914" s="37" t="s">
        <v>9</v>
      </c>
    </row>
    <row r="23915">
      <c r="A23915" s="36" t="str">
        <f t="shared" si="1"/>
        <v>Low Population-Middle Poverty</v>
      </c>
      <c r="B23915" s="35" t="s">
        <v>23934</v>
      </c>
      <c r="C23915" s="37">
        <v>327.0</v>
      </c>
      <c r="D23915" s="37">
        <v>0.259938837920489</v>
      </c>
      <c r="E23915" s="37" t="s">
        <v>16</v>
      </c>
      <c r="F23915" s="37" t="s">
        <v>10</v>
      </c>
    </row>
    <row r="23916">
      <c r="A23916" s="36" t="str">
        <f t="shared" si="1"/>
        <v>Low Population-Middle Poverty</v>
      </c>
      <c r="B23916" s="35" t="s">
        <v>23935</v>
      </c>
      <c r="C23916" s="37">
        <v>291.0</v>
      </c>
      <c r="D23916" s="37">
        <v>0.237113402061856</v>
      </c>
      <c r="E23916" s="37" t="s">
        <v>16</v>
      </c>
      <c r="F23916" s="37" t="s">
        <v>10</v>
      </c>
    </row>
    <row r="23917">
      <c r="A23917" s="36" t="str">
        <f t="shared" si="1"/>
        <v>Low Population-Low Poverty</v>
      </c>
      <c r="B23917" s="35" t="s">
        <v>23936</v>
      </c>
      <c r="C23917" s="37">
        <v>187.0</v>
      </c>
      <c r="D23917" s="37">
        <v>0.0267379679144385</v>
      </c>
      <c r="E23917" s="37" t="s">
        <v>16</v>
      </c>
      <c r="F23917" s="37" t="s">
        <v>9</v>
      </c>
    </row>
    <row r="23918">
      <c r="A23918" s="36" t="str">
        <f t="shared" si="1"/>
        <v>Low Population-Low Poverty</v>
      </c>
      <c r="B23918" s="35" t="s">
        <v>23937</v>
      </c>
      <c r="C23918" s="37">
        <v>225.0</v>
      </c>
      <c r="D23918" s="37">
        <v>0.0</v>
      </c>
      <c r="E23918" s="37" t="s">
        <v>16</v>
      </c>
      <c r="F23918" s="37" t="s">
        <v>9</v>
      </c>
    </row>
    <row r="23919">
      <c r="A23919" s="36" t="str">
        <f t="shared" si="1"/>
        <v>Medium Population-Middle Poverty</v>
      </c>
      <c r="B23919" s="35" t="s">
        <v>23938</v>
      </c>
      <c r="C23919" s="37">
        <v>1421.0</v>
      </c>
      <c r="D23919" s="37">
        <v>0.110485573539761</v>
      </c>
      <c r="E23919" s="37" t="s">
        <v>15</v>
      </c>
      <c r="F23919" s="37" t="s">
        <v>10</v>
      </c>
    </row>
    <row r="23920">
      <c r="A23920" s="36" t="str">
        <f t="shared" si="1"/>
        <v>Medium Population-High Poverty</v>
      </c>
      <c r="B23920" s="35" t="s">
        <v>23939</v>
      </c>
      <c r="C23920" s="37">
        <v>793.0</v>
      </c>
      <c r="D23920" s="37">
        <v>0.358133669609079</v>
      </c>
      <c r="E23920" s="37" t="s">
        <v>15</v>
      </c>
      <c r="F23920" s="37" t="s">
        <v>11</v>
      </c>
    </row>
    <row r="23921">
      <c r="A23921" s="36" t="str">
        <f t="shared" si="1"/>
        <v>Medium Population-Middle Poverty</v>
      </c>
      <c r="B23921" s="35" t="s">
        <v>23940</v>
      </c>
      <c r="C23921" s="37">
        <v>9353.0</v>
      </c>
      <c r="D23921" s="37">
        <v>0.162621618731958</v>
      </c>
      <c r="E23921" s="37" t="s">
        <v>15</v>
      </c>
      <c r="F23921" s="37" t="s">
        <v>10</v>
      </c>
    </row>
    <row r="23922">
      <c r="A23922" s="36" t="str">
        <f t="shared" si="1"/>
        <v>Medium Population-Middle Poverty</v>
      </c>
      <c r="B23922" s="35" t="s">
        <v>23941</v>
      </c>
      <c r="C23922" s="37">
        <v>7093.0</v>
      </c>
      <c r="D23922" s="37">
        <v>0.139292259974623</v>
      </c>
      <c r="E23922" s="37" t="s">
        <v>15</v>
      </c>
      <c r="F23922" s="37" t="s">
        <v>10</v>
      </c>
    </row>
    <row r="23923">
      <c r="A23923" s="36" t="str">
        <f t="shared" si="1"/>
        <v>Low Population-Low Poverty</v>
      </c>
      <c r="B23923" s="35" t="s">
        <v>23942</v>
      </c>
      <c r="C23923" s="37">
        <v>186.0</v>
      </c>
      <c r="D23923" s="37">
        <v>0.0</v>
      </c>
      <c r="E23923" s="37" t="s">
        <v>16</v>
      </c>
      <c r="F23923" s="37" t="s">
        <v>9</v>
      </c>
    </row>
    <row r="23924">
      <c r="A23924" s="36" t="str">
        <f t="shared" si="1"/>
        <v>Low Population-Middle Poverty</v>
      </c>
      <c r="B23924" s="35" t="s">
        <v>23943</v>
      </c>
      <c r="C23924" s="37">
        <v>173.0</v>
      </c>
      <c r="D23924" s="37">
        <v>0.115606936416185</v>
      </c>
      <c r="E23924" s="37" t="s">
        <v>16</v>
      </c>
      <c r="F23924" s="37" t="s">
        <v>10</v>
      </c>
    </row>
    <row r="23925">
      <c r="A23925" s="36" t="str">
        <f t="shared" si="1"/>
        <v>Medium Population-Middle Poverty</v>
      </c>
      <c r="B23925" s="35" t="s">
        <v>23944</v>
      </c>
      <c r="C23925" s="37">
        <v>2132.0</v>
      </c>
      <c r="D23925" s="37">
        <v>0.142589118198874</v>
      </c>
      <c r="E23925" s="37" t="s">
        <v>15</v>
      </c>
      <c r="F23925" s="37" t="s">
        <v>10</v>
      </c>
    </row>
    <row r="23926">
      <c r="A23926" s="36" t="str">
        <f t="shared" si="1"/>
        <v>Medium Population-Middle Poverty</v>
      </c>
      <c r="B23926" s="35" t="s">
        <v>23945</v>
      </c>
      <c r="C23926" s="37">
        <v>3390.0</v>
      </c>
      <c r="D23926" s="37">
        <v>0.16047197640118</v>
      </c>
      <c r="E23926" s="37" t="s">
        <v>15</v>
      </c>
      <c r="F23926" s="37" t="s">
        <v>10</v>
      </c>
    </row>
    <row r="23927">
      <c r="A23927" s="36" t="str">
        <f t="shared" si="1"/>
        <v>Low Population-Middle Poverty</v>
      </c>
      <c r="B23927" s="35" t="s">
        <v>23946</v>
      </c>
      <c r="C23927" s="37">
        <v>181.0</v>
      </c>
      <c r="D23927" s="37">
        <v>0.110497237569061</v>
      </c>
      <c r="E23927" s="37" t="s">
        <v>16</v>
      </c>
      <c r="F23927" s="37" t="s">
        <v>10</v>
      </c>
    </row>
    <row r="23928">
      <c r="A23928" s="36" t="str">
        <f t="shared" si="1"/>
        <v>Medium Population-Middle Poverty</v>
      </c>
      <c r="B23928" s="35" t="s">
        <v>23947</v>
      </c>
      <c r="C23928" s="37">
        <v>2903.0</v>
      </c>
      <c r="D23928" s="37">
        <v>0.170857733379263</v>
      </c>
      <c r="E23928" s="37" t="s">
        <v>15</v>
      </c>
      <c r="F23928" s="37" t="s">
        <v>10</v>
      </c>
    </row>
    <row r="23929">
      <c r="A23929" s="36" t="str">
        <f t="shared" si="1"/>
        <v>Medium Population-Middle Poverty</v>
      </c>
      <c r="B23929" s="35" t="s">
        <v>23948</v>
      </c>
      <c r="C23929" s="37">
        <v>3936.0</v>
      </c>
      <c r="D23929" s="37">
        <v>0.284552845528455</v>
      </c>
      <c r="E23929" s="37" t="s">
        <v>15</v>
      </c>
      <c r="F23929" s="37" t="s">
        <v>10</v>
      </c>
    </row>
    <row r="23930">
      <c r="A23930" s="36" t="str">
        <f t="shared" si="1"/>
        <v>Medium Population-Middle Poverty</v>
      </c>
      <c r="B23930" s="35" t="s">
        <v>23949</v>
      </c>
      <c r="C23930" s="37">
        <v>4931.0</v>
      </c>
      <c r="D23930" s="37">
        <v>0.131616305009126</v>
      </c>
      <c r="E23930" s="37" t="s">
        <v>15</v>
      </c>
      <c r="F23930" s="37" t="s">
        <v>10</v>
      </c>
    </row>
    <row r="23931">
      <c r="A23931" s="36" t="str">
        <f t="shared" si="1"/>
        <v>Medium Population-Middle Poverty</v>
      </c>
      <c r="B23931" s="35" t="s">
        <v>23950</v>
      </c>
      <c r="C23931" s="37">
        <v>784.0</v>
      </c>
      <c r="D23931" s="37">
        <v>0.127551020408163</v>
      </c>
      <c r="E23931" s="37" t="s">
        <v>15</v>
      </c>
      <c r="F23931" s="37" t="s">
        <v>10</v>
      </c>
    </row>
    <row r="23932">
      <c r="A23932" s="36" t="str">
        <f t="shared" si="1"/>
        <v>Medium Population-Middle Poverty</v>
      </c>
      <c r="B23932" s="35" t="s">
        <v>23951</v>
      </c>
      <c r="C23932" s="37">
        <v>1530.0</v>
      </c>
      <c r="D23932" s="37">
        <v>0.156209150326797</v>
      </c>
      <c r="E23932" s="37" t="s">
        <v>15</v>
      </c>
      <c r="F23932" s="37" t="s">
        <v>10</v>
      </c>
    </row>
    <row r="23933">
      <c r="A23933" s="36" t="str">
        <f t="shared" si="1"/>
        <v>Medium Population-Middle Poverty</v>
      </c>
      <c r="B23933" s="35" t="s">
        <v>23952</v>
      </c>
      <c r="C23933" s="37">
        <v>1642.0</v>
      </c>
      <c r="D23933" s="37">
        <v>0.214981729598051</v>
      </c>
      <c r="E23933" s="37" t="s">
        <v>15</v>
      </c>
      <c r="F23933" s="37" t="s">
        <v>10</v>
      </c>
    </row>
    <row r="23934">
      <c r="A23934" s="36" t="str">
        <f t="shared" si="1"/>
        <v>Medium Population-Middle Poverty</v>
      </c>
      <c r="B23934" s="35" t="s">
        <v>23953</v>
      </c>
      <c r="C23934" s="37">
        <v>1978.0</v>
      </c>
      <c r="D23934" s="37">
        <v>0.199696663296259</v>
      </c>
      <c r="E23934" s="37" t="s">
        <v>15</v>
      </c>
      <c r="F23934" s="37" t="s">
        <v>10</v>
      </c>
    </row>
    <row r="23935">
      <c r="A23935" s="36" t="str">
        <f t="shared" si="1"/>
        <v>Low Population-Middle Poverty</v>
      </c>
      <c r="B23935" s="35" t="s">
        <v>23954</v>
      </c>
      <c r="C23935" s="37">
        <v>276.0</v>
      </c>
      <c r="D23935" s="37">
        <v>0.231884057971014</v>
      </c>
      <c r="E23935" s="37" t="s">
        <v>16</v>
      </c>
      <c r="F23935" s="37" t="s">
        <v>10</v>
      </c>
    </row>
    <row r="23936">
      <c r="A23936" s="36" t="str">
        <f t="shared" si="1"/>
        <v>High Population-Middle Poverty</v>
      </c>
      <c r="B23936" s="35" t="s">
        <v>23955</v>
      </c>
      <c r="C23936" s="37">
        <v>26967.0</v>
      </c>
      <c r="D23936" s="37">
        <v>0.118700634108355</v>
      </c>
      <c r="E23936" s="37" t="s">
        <v>14</v>
      </c>
      <c r="F23936" s="37" t="s">
        <v>10</v>
      </c>
    </row>
    <row r="23937">
      <c r="A23937" s="36" t="str">
        <f t="shared" si="1"/>
        <v>High Population-Middle Poverty</v>
      </c>
      <c r="B23937" s="35" t="s">
        <v>23956</v>
      </c>
      <c r="C23937" s="37">
        <v>11474.0</v>
      </c>
      <c r="D23937" s="37">
        <v>0.127244204287955</v>
      </c>
      <c r="E23937" s="37" t="s">
        <v>14</v>
      </c>
      <c r="F23937" s="37" t="s">
        <v>10</v>
      </c>
    </row>
    <row r="23938">
      <c r="A23938" s="36" t="str">
        <f t="shared" si="1"/>
        <v>Medium Population-Middle Poverty</v>
      </c>
      <c r="B23938" s="35" t="s">
        <v>23957</v>
      </c>
      <c r="C23938" s="37">
        <v>6948.0</v>
      </c>
      <c r="D23938" s="37">
        <v>0.213874496257916</v>
      </c>
      <c r="E23938" s="37" t="s">
        <v>15</v>
      </c>
      <c r="F23938" s="37" t="s">
        <v>10</v>
      </c>
    </row>
    <row r="23939">
      <c r="A23939" s="36" t="str">
        <f t="shared" si="1"/>
        <v>Medium Population-Middle Poverty</v>
      </c>
      <c r="B23939" s="35" t="s">
        <v>23958</v>
      </c>
      <c r="C23939" s="37">
        <v>9574.0</v>
      </c>
      <c r="D23939" s="37">
        <v>0.125548360142051</v>
      </c>
      <c r="E23939" s="37" t="s">
        <v>15</v>
      </c>
      <c r="F23939" s="37" t="s">
        <v>10</v>
      </c>
    </row>
    <row r="23940">
      <c r="A23940" s="36" t="str">
        <f t="shared" si="1"/>
        <v>High Population-Low Poverty</v>
      </c>
      <c r="B23940" s="35" t="s">
        <v>23959</v>
      </c>
      <c r="C23940" s="37">
        <v>22973.0</v>
      </c>
      <c r="D23940" s="37">
        <v>0.0802681408610108</v>
      </c>
      <c r="E23940" s="37" t="s">
        <v>14</v>
      </c>
      <c r="F23940" s="37" t="s">
        <v>9</v>
      </c>
    </row>
    <row r="23941">
      <c r="A23941" s="36" t="str">
        <f t="shared" si="1"/>
        <v>Medium Population-Low Poverty</v>
      </c>
      <c r="B23941" s="35" t="s">
        <v>23960</v>
      </c>
      <c r="C23941" s="37">
        <v>4952.0</v>
      </c>
      <c r="D23941" s="37">
        <v>0.0819870759289176</v>
      </c>
      <c r="E23941" s="37" t="s">
        <v>15</v>
      </c>
      <c r="F23941" s="37" t="s">
        <v>9</v>
      </c>
    </row>
    <row r="23942">
      <c r="A23942" s="36" t="str">
        <f t="shared" si="1"/>
        <v>Medium Population-Middle Poverty</v>
      </c>
      <c r="B23942" s="35" t="s">
        <v>23961</v>
      </c>
      <c r="C23942" s="37">
        <v>4579.0</v>
      </c>
      <c r="D23942" s="37">
        <v>0.172526752566062</v>
      </c>
      <c r="E23942" s="37" t="s">
        <v>15</v>
      </c>
      <c r="F23942" s="37" t="s">
        <v>10</v>
      </c>
    </row>
    <row r="23943">
      <c r="A23943" s="36" t="str">
        <f t="shared" si="1"/>
        <v>Medium Population-Middle Poverty</v>
      </c>
      <c r="B23943" s="35" t="s">
        <v>23962</v>
      </c>
      <c r="C23943" s="37">
        <v>676.0</v>
      </c>
      <c r="D23943" s="37">
        <v>0.136094674556213</v>
      </c>
      <c r="E23943" s="37" t="s">
        <v>15</v>
      </c>
      <c r="F23943" s="37" t="s">
        <v>10</v>
      </c>
    </row>
    <row r="23944">
      <c r="A23944" s="36" t="str">
        <f t="shared" si="1"/>
        <v>High Population-Middle Poverty</v>
      </c>
      <c r="B23944" s="35" t="s">
        <v>23963</v>
      </c>
      <c r="C23944" s="37">
        <v>19537.0</v>
      </c>
      <c r="D23944" s="37">
        <v>0.138864718226954</v>
      </c>
      <c r="E23944" s="37" t="s">
        <v>14</v>
      </c>
      <c r="F23944" s="37" t="s">
        <v>10</v>
      </c>
    </row>
    <row r="23945">
      <c r="A23945" s="36" t="str">
        <f t="shared" si="1"/>
        <v>Medium Population-Middle Poverty</v>
      </c>
      <c r="B23945" s="35" t="s">
        <v>23964</v>
      </c>
      <c r="C23945" s="37">
        <v>1389.0</v>
      </c>
      <c r="D23945" s="37">
        <v>0.238300935925126</v>
      </c>
      <c r="E23945" s="37" t="s">
        <v>15</v>
      </c>
      <c r="F23945" s="37" t="s">
        <v>10</v>
      </c>
    </row>
    <row r="23946">
      <c r="A23946" s="36" t="str">
        <f t="shared" si="1"/>
        <v>Medium Population-Middle Poverty</v>
      </c>
      <c r="B23946" s="35" t="s">
        <v>23965</v>
      </c>
      <c r="C23946" s="37">
        <v>4356.0</v>
      </c>
      <c r="D23946" s="37">
        <v>0.18732782369146</v>
      </c>
      <c r="E23946" s="37" t="s">
        <v>15</v>
      </c>
      <c r="F23946" s="37" t="s">
        <v>10</v>
      </c>
    </row>
    <row r="23947">
      <c r="A23947" s="36" t="str">
        <f t="shared" si="1"/>
        <v>Medium Population-Impoverished</v>
      </c>
      <c r="B23947" s="35" t="s">
        <v>23966</v>
      </c>
      <c r="C23947" s="37">
        <v>830.0</v>
      </c>
      <c r="D23947" s="37">
        <v>0.553012048192771</v>
      </c>
      <c r="E23947" s="37" t="s">
        <v>15</v>
      </c>
      <c r="F23947" s="37" t="s">
        <v>12</v>
      </c>
    </row>
    <row r="23948">
      <c r="A23948" s="36" t="str">
        <f t="shared" si="1"/>
        <v>Medium Population-Middle Poverty</v>
      </c>
      <c r="B23948" s="35" t="s">
        <v>23967</v>
      </c>
      <c r="C23948" s="37">
        <v>4862.0</v>
      </c>
      <c r="D23948" s="37">
        <v>0.179350061703003</v>
      </c>
      <c r="E23948" s="37" t="s">
        <v>15</v>
      </c>
      <c r="F23948" s="37" t="s">
        <v>10</v>
      </c>
    </row>
    <row r="23949">
      <c r="A23949" s="36" t="str">
        <f t="shared" si="1"/>
        <v>Medium Population-Middle Poverty</v>
      </c>
      <c r="B23949" s="35" t="s">
        <v>23968</v>
      </c>
      <c r="C23949" s="37">
        <v>1227.0</v>
      </c>
      <c r="D23949" s="37">
        <v>0.186634066829666</v>
      </c>
      <c r="E23949" s="37" t="s">
        <v>15</v>
      </c>
      <c r="F23949" s="37" t="s">
        <v>10</v>
      </c>
    </row>
    <row r="23950">
      <c r="A23950" s="36" t="str">
        <f t="shared" si="1"/>
        <v>Medium Population-Low Poverty</v>
      </c>
      <c r="B23950" s="35" t="s">
        <v>23969</v>
      </c>
      <c r="C23950" s="37">
        <v>1719.0</v>
      </c>
      <c r="D23950" s="37">
        <v>0.0866783013379872</v>
      </c>
      <c r="E23950" s="37" t="s">
        <v>15</v>
      </c>
      <c r="F23950" s="37" t="s">
        <v>9</v>
      </c>
    </row>
    <row r="23951">
      <c r="A23951" s="36" t="str">
        <f t="shared" si="1"/>
        <v>High Population-Middle Poverty</v>
      </c>
      <c r="B23951" s="35" t="s">
        <v>23970</v>
      </c>
      <c r="C23951" s="37">
        <v>56652.0</v>
      </c>
      <c r="D23951" s="37">
        <v>0.110146155475535</v>
      </c>
      <c r="E23951" s="37" t="s">
        <v>14</v>
      </c>
      <c r="F23951" s="37" t="s">
        <v>10</v>
      </c>
    </row>
    <row r="23952">
      <c r="A23952" s="36" t="str">
        <f t="shared" si="1"/>
        <v>Medium Population-High Poverty</v>
      </c>
      <c r="B23952" s="35" t="s">
        <v>23971</v>
      </c>
      <c r="C23952" s="37">
        <v>965.0</v>
      </c>
      <c r="D23952" s="37">
        <v>0.49119170984456</v>
      </c>
      <c r="E23952" s="37" t="s">
        <v>15</v>
      </c>
      <c r="F23952" s="37" t="s">
        <v>11</v>
      </c>
    </row>
    <row r="23953">
      <c r="A23953" s="36" t="str">
        <f t="shared" si="1"/>
        <v>Medium Population-Middle Poverty</v>
      </c>
      <c r="B23953" s="35" t="s">
        <v>23972</v>
      </c>
      <c r="C23953" s="37">
        <v>3854.0</v>
      </c>
      <c r="D23953" s="37">
        <v>0.208095485210171</v>
      </c>
      <c r="E23953" s="37" t="s">
        <v>15</v>
      </c>
      <c r="F23953" s="37" t="s">
        <v>10</v>
      </c>
    </row>
    <row r="23954">
      <c r="A23954" s="36" t="str">
        <f t="shared" si="1"/>
        <v>Medium Population-Middle Poverty</v>
      </c>
      <c r="B23954" s="35" t="s">
        <v>23973</v>
      </c>
      <c r="C23954" s="37">
        <v>1378.0</v>
      </c>
      <c r="D23954" s="37">
        <v>0.199564586357039</v>
      </c>
      <c r="E23954" s="37" t="s">
        <v>15</v>
      </c>
      <c r="F23954" s="37" t="s">
        <v>10</v>
      </c>
    </row>
    <row r="23955">
      <c r="A23955" s="36" t="str">
        <f t="shared" si="1"/>
        <v>Medium Population-Middle Poverty</v>
      </c>
      <c r="B23955" s="35" t="s">
        <v>23974</v>
      </c>
      <c r="C23955" s="37">
        <v>1380.0</v>
      </c>
      <c r="D23955" s="37">
        <v>0.28695652173913</v>
      </c>
      <c r="E23955" s="37" t="s">
        <v>15</v>
      </c>
      <c r="F23955" s="37" t="s">
        <v>10</v>
      </c>
    </row>
    <row r="23956">
      <c r="A23956" s="36" t="str">
        <f t="shared" si="1"/>
        <v>Medium Population-Low Poverty</v>
      </c>
      <c r="B23956" s="35" t="s">
        <v>23975</v>
      </c>
      <c r="C23956" s="37">
        <v>7413.0</v>
      </c>
      <c r="D23956" s="37">
        <v>0.0612437609604748</v>
      </c>
      <c r="E23956" s="37" t="s">
        <v>15</v>
      </c>
      <c r="F23956" s="37" t="s">
        <v>9</v>
      </c>
    </row>
    <row r="23957">
      <c r="A23957" s="36" t="str">
        <f t="shared" si="1"/>
        <v>Low Population-High Poverty</v>
      </c>
      <c r="B23957" s="35" t="s">
        <v>23976</v>
      </c>
      <c r="C23957" s="37">
        <v>471.0</v>
      </c>
      <c r="D23957" s="37">
        <v>0.354564755838641</v>
      </c>
      <c r="E23957" s="37" t="s">
        <v>16</v>
      </c>
      <c r="F23957" s="37" t="s">
        <v>11</v>
      </c>
    </row>
    <row r="23958">
      <c r="A23958" s="36" t="str">
        <f t="shared" si="1"/>
        <v>High Population-Middle Poverty</v>
      </c>
      <c r="B23958" s="35" t="s">
        <v>23977</v>
      </c>
      <c r="C23958" s="37">
        <v>43321.0</v>
      </c>
      <c r="D23958" s="37">
        <v>0.10110569931442</v>
      </c>
      <c r="E23958" s="37" t="s">
        <v>14</v>
      </c>
      <c r="F23958" s="37" t="s">
        <v>10</v>
      </c>
    </row>
    <row r="23959">
      <c r="A23959" s="36" t="str">
        <f t="shared" si="1"/>
        <v>High Population-Middle Poverty</v>
      </c>
      <c r="B23959" s="35" t="s">
        <v>23978</v>
      </c>
      <c r="C23959" s="37">
        <v>14419.0</v>
      </c>
      <c r="D23959" s="37">
        <v>0.115195228517928</v>
      </c>
      <c r="E23959" s="37" t="s">
        <v>14</v>
      </c>
      <c r="F23959" s="37" t="s">
        <v>10</v>
      </c>
    </row>
    <row r="23960">
      <c r="A23960" s="36" t="str">
        <f t="shared" si="1"/>
        <v>Medium Population-Middle Poverty</v>
      </c>
      <c r="B23960" s="35" t="s">
        <v>23979</v>
      </c>
      <c r="C23960" s="37">
        <v>1634.0</v>
      </c>
      <c r="D23960" s="37">
        <v>0.17625458996328</v>
      </c>
      <c r="E23960" s="37" t="s">
        <v>15</v>
      </c>
      <c r="F23960" s="37" t="s">
        <v>10</v>
      </c>
    </row>
    <row r="23961">
      <c r="A23961" s="36" t="str">
        <f t="shared" si="1"/>
        <v>Low Population-Low Poverty</v>
      </c>
      <c r="B23961" s="35" t="s">
        <v>23980</v>
      </c>
      <c r="C23961" s="37">
        <v>163.0</v>
      </c>
      <c r="D23961" s="37">
        <v>0.0429447852760736</v>
      </c>
      <c r="E23961" s="37" t="s">
        <v>16</v>
      </c>
      <c r="F23961" s="37" t="s">
        <v>9</v>
      </c>
    </row>
    <row r="23962">
      <c r="A23962" s="36" t="str">
        <f t="shared" si="1"/>
        <v>Medium Population-Middle Poverty</v>
      </c>
      <c r="B23962" s="35" t="s">
        <v>23981</v>
      </c>
      <c r="C23962" s="37">
        <v>5923.0</v>
      </c>
      <c r="D23962" s="37">
        <v>0.237210872868479</v>
      </c>
      <c r="E23962" s="37" t="s">
        <v>15</v>
      </c>
      <c r="F23962" s="37" t="s">
        <v>10</v>
      </c>
    </row>
    <row r="23963">
      <c r="A23963" s="36" t="str">
        <f t="shared" si="1"/>
        <v>Low Population-Middle Poverty</v>
      </c>
      <c r="B23963" s="35" t="s">
        <v>23982</v>
      </c>
      <c r="C23963" s="37">
        <v>163.0</v>
      </c>
      <c r="D23963" s="37">
        <v>0.122699386503067</v>
      </c>
      <c r="E23963" s="37" t="s">
        <v>16</v>
      </c>
      <c r="F23963" s="37" t="s">
        <v>10</v>
      </c>
    </row>
    <row r="23964">
      <c r="A23964" s="36" t="str">
        <f t="shared" si="1"/>
        <v>Medium Population-Middle Poverty</v>
      </c>
      <c r="B23964" s="35" t="s">
        <v>23983</v>
      </c>
      <c r="C23964" s="37">
        <v>3717.0</v>
      </c>
      <c r="D23964" s="37">
        <v>0.265805757331181</v>
      </c>
      <c r="E23964" s="37" t="s">
        <v>15</v>
      </c>
      <c r="F23964" s="37" t="s">
        <v>10</v>
      </c>
    </row>
    <row r="23965">
      <c r="A23965" s="36" t="str">
        <f t="shared" si="1"/>
        <v>Medium Population-Middle Poverty</v>
      </c>
      <c r="B23965" s="35" t="s">
        <v>23984</v>
      </c>
      <c r="C23965" s="37">
        <v>1276.0</v>
      </c>
      <c r="D23965" s="37">
        <v>0.144984326018809</v>
      </c>
      <c r="E23965" s="37" t="s">
        <v>15</v>
      </c>
      <c r="F23965" s="37" t="s">
        <v>10</v>
      </c>
    </row>
    <row r="23966">
      <c r="A23966" s="36" t="str">
        <f t="shared" si="1"/>
        <v>Medium Population-High Poverty</v>
      </c>
      <c r="B23966" s="35" t="s">
        <v>23985</v>
      </c>
      <c r="C23966" s="37">
        <v>1443.0</v>
      </c>
      <c r="D23966" s="37">
        <v>0.364518364518365</v>
      </c>
      <c r="E23966" s="37" t="s">
        <v>15</v>
      </c>
      <c r="F23966" s="37" t="s">
        <v>11</v>
      </c>
    </row>
    <row r="23967">
      <c r="A23967" s="36" t="str">
        <f t="shared" si="1"/>
        <v>Medium Population-Middle Poverty</v>
      </c>
      <c r="B23967" s="35" t="s">
        <v>23986</v>
      </c>
      <c r="C23967" s="37">
        <v>776.0</v>
      </c>
      <c r="D23967" s="37">
        <v>0.146907216494845</v>
      </c>
      <c r="E23967" s="37" t="s">
        <v>15</v>
      </c>
      <c r="F23967" s="37" t="s">
        <v>10</v>
      </c>
    </row>
    <row r="23968">
      <c r="A23968" s="36" t="str">
        <f t="shared" si="1"/>
        <v>Medium Population-Middle Poverty</v>
      </c>
      <c r="B23968" s="35" t="s">
        <v>23987</v>
      </c>
      <c r="C23968" s="37">
        <v>1045.0</v>
      </c>
      <c r="D23968" s="37">
        <v>0.180861244019139</v>
      </c>
      <c r="E23968" s="37" t="s">
        <v>15</v>
      </c>
      <c r="F23968" s="37" t="s">
        <v>10</v>
      </c>
    </row>
    <row r="23969">
      <c r="A23969" s="36" t="str">
        <f t="shared" si="1"/>
        <v>High Population-Low Poverty</v>
      </c>
      <c r="B23969" s="35" t="s">
        <v>23988</v>
      </c>
      <c r="C23969" s="37">
        <v>12527.0</v>
      </c>
      <c r="D23969" s="37">
        <v>0.0775125728426599</v>
      </c>
      <c r="E23969" s="37" t="s">
        <v>14</v>
      </c>
      <c r="F23969" s="37" t="s">
        <v>9</v>
      </c>
    </row>
    <row r="23970">
      <c r="A23970" s="36" t="str">
        <f t="shared" si="1"/>
        <v>Medium Population-Middle Poverty</v>
      </c>
      <c r="B23970" s="35" t="s">
        <v>23989</v>
      </c>
      <c r="C23970" s="37">
        <v>1913.0</v>
      </c>
      <c r="D23970" s="37">
        <v>0.19707266074229</v>
      </c>
      <c r="E23970" s="37" t="s">
        <v>15</v>
      </c>
      <c r="F23970" s="37" t="s">
        <v>10</v>
      </c>
    </row>
    <row r="23971">
      <c r="A23971" s="36" t="str">
        <f t="shared" si="1"/>
        <v>Low Population-Middle Poverty</v>
      </c>
      <c r="B23971" s="35" t="s">
        <v>23990</v>
      </c>
      <c r="C23971" s="37">
        <v>364.0</v>
      </c>
      <c r="D23971" s="37">
        <v>0.134615384615385</v>
      </c>
      <c r="E23971" s="37" t="s">
        <v>16</v>
      </c>
      <c r="F23971" s="37" t="s">
        <v>10</v>
      </c>
    </row>
    <row r="23972">
      <c r="A23972" s="36" t="str">
        <f t="shared" si="1"/>
        <v>Medium Population-Middle Poverty</v>
      </c>
      <c r="B23972" s="35" t="s">
        <v>23991</v>
      </c>
      <c r="C23972" s="37">
        <v>3135.0</v>
      </c>
      <c r="D23972" s="37">
        <v>0.176076555023923</v>
      </c>
      <c r="E23972" s="37" t="s">
        <v>15</v>
      </c>
      <c r="F23972" s="37" t="s">
        <v>10</v>
      </c>
    </row>
    <row r="23973">
      <c r="A23973" s="36" t="str">
        <f t="shared" si="1"/>
        <v>Medium Population-Middle Poverty</v>
      </c>
      <c r="B23973" s="35" t="s">
        <v>23992</v>
      </c>
      <c r="C23973" s="37">
        <v>1659.0</v>
      </c>
      <c r="D23973" s="37">
        <v>0.185654008438819</v>
      </c>
      <c r="E23973" s="37" t="s">
        <v>15</v>
      </c>
      <c r="F23973" s="37" t="s">
        <v>10</v>
      </c>
    </row>
    <row r="23974">
      <c r="A23974" s="36" t="str">
        <f t="shared" si="1"/>
        <v>Medium Population-Middle Poverty</v>
      </c>
      <c r="B23974" s="35" t="s">
        <v>23993</v>
      </c>
      <c r="C23974" s="37">
        <v>6341.0</v>
      </c>
      <c r="D23974" s="37">
        <v>0.202807128213216</v>
      </c>
      <c r="E23974" s="37" t="s">
        <v>15</v>
      </c>
      <c r="F23974" s="37" t="s">
        <v>10</v>
      </c>
    </row>
    <row r="23975">
      <c r="A23975" s="36" t="str">
        <f t="shared" si="1"/>
        <v>Medium Population-Middle Poverty</v>
      </c>
      <c r="B23975" s="35" t="s">
        <v>23994</v>
      </c>
      <c r="C23975" s="37">
        <v>549.0</v>
      </c>
      <c r="D23975" s="37">
        <v>0.216757741347905</v>
      </c>
      <c r="E23975" s="37" t="s">
        <v>15</v>
      </c>
      <c r="F23975" s="37" t="s">
        <v>10</v>
      </c>
    </row>
    <row r="23976">
      <c r="A23976" s="36" t="str">
        <f t="shared" si="1"/>
        <v>Medium Population-Middle Poverty</v>
      </c>
      <c r="B23976" s="35" t="s">
        <v>23995</v>
      </c>
      <c r="C23976" s="37">
        <v>902.0</v>
      </c>
      <c r="D23976" s="37">
        <v>0.123059866962306</v>
      </c>
      <c r="E23976" s="37" t="s">
        <v>15</v>
      </c>
      <c r="F23976" s="37" t="s">
        <v>10</v>
      </c>
    </row>
    <row r="23977">
      <c r="A23977" s="36" t="str">
        <f t="shared" si="1"/>
        <v>Medium Population-Low Poverty</v>
      </c>
      <c r="B23977" s="35" t="s">
        <v>23996</v>
      </c>
      <c r="C23977" s="37">
        <v>4279.0</v>
      </c>
      <c r="D23977" s="37">
        <v>0.0752512269221781</v>
      </c>
      <c r="E23977" s="37" t="s">
        <v>15</v>
      </c>
      <c r="F23977" s="37" t="s">
        <v>9</v>
      </c>
    </row>
    <row r="23978">
      <c r="A23978" s="36" t="str">
        <f t="shared" si="1"/>
        <v>High Population-Middle Poverty</v>
      </c>
      <c r="B23978" s="35" t="s">
        <v>23997</v>
      </c>
      <c r="C23978" s="37">
        <v>16185.0</v>
      </c>
      <c r="D23978" s="37">
        <v>0.186777880753784</v>
      </c>
      <c r="E23978" s="37" t="s">
        <v>14</v>
      </c>
      <c r="F23978" s="37" t="s">
        <v>10</v>
      </c>
    </row>
    <row r="23979">
      <c r="A23979" s="36" t="str">
        <f t="shared" si="1"/>
        <v>High Population-Middle Poverty</v>
      </c>
      <c r="B23979" s="35" t="s">
        <v>23998</v>
      </c>
      <c r="C23979" s="37">
        <v>14874.0</v>
      </c>
      <c r="D23979" s="37">
        <v>0.152279144816458</v>
      </c>
      <c r="E23979" s="37" t="s">
        <v>14</v>
      </c>
      <c r="F23979" s="37" t="s">
        <v>10</v>
      </c>
    </row>
    <row r="23980">
      <c r="A23980" s="36" t="str">
        <f t="shared" si="1"/>
        <v>High Population-Low Poverty</v>
      </c>
      <c r="B23980" s="35" t="s">
        <v>23999</v>
      </c>
      <c r="C23980" s="37">
        <v>42794.0</v>
      </c>
      <c r="D23980" s="37">
        <v>0.0893816890218255</v>
      </c>
      <c r="E23980" s="37" t="s">
        <v>14</v>
      </c>
      <c r="F23980" s="37" t="s">
        <v>9</v>
      </c>
    </row>
    <row r="23981">
      <c r="A23981" s="36" t="str">
        <f t="shared" si="1"/>
        <v>Medium Population-Low Poverty</v>
      </c>
      <c r="B23981" s="35" t="s">
        <v>24000</v>
      </c>
      <c r="C23981" s="37">
        <v>3441.0</v>
      </c>
      <c r="D23981" s="37">
        <v>0.034001743679163</v>
      </c>
      <c r="E23981" s="37" t="s">
        <v>15</v>
      </c>
      <c r="F23981" s="37" t="s">
        <v>9</v>
      </c>
    </row>
    <row r="23982">
      <c r="A23982" s="36" t="str">
        <f t="shared" si="1"/>
        <v>Medium Population-Middle Poverty</v>
      </c>
      <c r="B23982" s="35" t="s">
        <v>24001</v>
      </c>
      <c r="C23982" s="37">
        <v>843.0</v>
      </c>
      <c r="D23982" s="37">
        <v>0.207591933570581</v>
      </c>
      <c r="E23982" s="37" t="s">
        <v>15</v>
      </c>
      <c r="F23982" s="37" t="s">
        <v>10</v>
      </c>
    </row>
    <row r="23983">
      <c r="A23983" s="36" t="str">
        <f t="shared" si="1"/>
        <v>Low Population-Middle Poverty</v>
      </c>
      <c r="B23983" s="35" t="s">
        <v>24002</v>
      </c>
      <c r="C23983" s="37">
        <v>224.0</v>
      </c>
      <c r="D23983" s="37">
        <v>0.120535714285714</v>
      </c>
      <c r="E23983" s="37" t="s">
        <v>16</v>
      </c>
      <c r="F23983" s="37" t="s">
        <v>10</v>
      </c>
    </row>
    <row r="23984">
      <c r="A23984" s="36" t="str">
        <f t="shared" si="1"/>
        <v>High Population-Low Poverty</v>
      </c>
      <c r="B23984" s="35" t="s">
        <v>24003</v>
      </c>
      <c r="C23984" s="37">
        <v>10507.0</v>
      </c>
      <c r="D23984" s="37">
        <v>0.0881317217093366</v>
      </c>
      <c r="E23984" s="37" t="s">
        <v>14</v>
      </c>
      <c r="F23984" s="37" t="s">
        <v>9</v>
      </c>
    </row>
    <row r="23985">
      <c r="A23985" s="36" t="str">
        <f t="shared" si="1"/>
        <v>High Population-Middle Poverty</v>
      </c>
      <c r="B23985" s="35" t="s">
        <v>24004</v>
      </c>
      <c r="C23985" s="37">
        <v>11023.0</v>
      </c>
      <c r="D23985" s="37">
        <v>0.148507665789712</v>
      </c>
      <c r="E23985" s="37" t="s">
        <v>14</v>
      </c>
      <c r="F23985" s="37" t="s">
        <v>10</v>
      </c>
    </row>
    <row r="23986">
      <c r="A23986" s="36" t="str">
        <f t="shared" si="1"/>
        <v>Medium Population-Low Poverty</v>
      </c>
      <c r="B23986" s="35" t="s">
        <v>24005</v>
      </c>
      <c r="C23986" s="37">
        <v>3045.0</v>
      </c>
      <c r="D23986" s="37">
        <v>0.0830870279146141</v>
      </c>
      <c r="E23986" s="37" t="s">
        <v>15</v>
      </c>
      <c r="F23986" s="37" t="s">
        <v>9</v>
      </c>
    </row>
    <row r="23987">
      <c r="A23987" s="36" t="str">
        <f t="shared" si="1"/>
        <v>Medium Population-Low Poverty</v>
      </c>
      <c r="B23987" s="35" t="s">
        <v>24006</v>
      </c>
      <c r="C23987" s="37">
        <v>3566.0</v>
      </c>
      <c r="D23987" s="37">
        <v>0.0978687605159843</v>
      </c>
      <c r="E23987" s="37" t="s">
        <v>15</v>
      </c>
      <c r="F23987" s="37" t="s">
        <v>9</v>
      </c>
    </row>
    <row r="23988">
      <c r="A23988" s="36" t="str">
        <f t="shared" si="1"/>
        <v>Medium Population-Middle Poverty</v>
      </c>
      <c r="B23988" s="35" t="s">
        <v>24007</v>
      </c>
      <c r="C23988" s="37">
        <v>3739.0</v>
      </c>
      <c r="D23988" s="37">
        <v>0.120353035571008</v>
      </c>
      <c r="E23988" s="37" t="s">
        <v>15</v>
      </c>
      <c r="F23988" s="37" t="s">
        <v>10</v>
      </c>
    </row>
    <row r="23989">
      <c r="A23989" s="36" t="str">
        <f t="shared" si="1"/>
        <v>Medium Population-Low Poverty</v>
      </c>
      <c r="B23989" s="35" t="s">
        <v>24008</v>
      </c>
      <c r="C23989" s="37">
        <v>1325.0</v>
      </c>
      <c r="D23989" s="37">
        <v>0.0166037735849057</v>
      </c>
      <c r="E23989" s="37" t="s">
        <v>15</v>
      </c>
      <c r="F23989" s="37" t="s">
        <v>9</v>
      </c>
    </row>
    <row r="23990">
      <c r="A23990" s="36" t="str">
        <f t="shared" si="1"/>
        <v>Low Population-Middle Poverty</v>
      </c>
      <c r="B23990" s="35" t="s">
        <v>24009</v>
      </c>
      <c r="C23990" s="37">
        <v>203.0</v>
      </c>
      <c r="D23990" s="37">
        <v>0.231527093596059</v>
      </c>
      <c r="E23990" s="37" t="s">
        <v>16</v>
      </c>
      <c r="F23990" s="37" t="s">
        <v>10</v>
      </c>
    </row>
    <row r="23991">
      <c r="A23991" s="36" t="str">
        <f t="shared" si="1"/>
        <v>Medium Population-Middle Poverty</v>
      </c>
      <c r="B23991" s="35" t="s">
        <v>24010</v>
      </c>
      <c r="C23991" s="37">
        <v>2594.0</v>
      </c>
      <c r="D23991" s="37">
        <v>0.122976098689283</v>
      </c>
      <c r="E23991" s="37" t="s">
        <v>15</v>
      </c>
      <c r="F23991" s="37" t="s">
        <v>10</v>
      </c>
    </row>
    <row r="23992">
      <c r="A23992" s="36" t="str">
        <f t="shared" si="1"/>
        <v>High Population-Middle Poverty</v>
      </c>
      <c r="B23992" s="35" t="s">
        <v>24011</v>
      </c>
      <c r="C23992" s="37">
        <v>21400.0</v>
      </c>
      <c r="D23992" s="37">
        <v>0.133504672897196</v>
      </c>
      <c r="E23992" s="37" t="s">
        <v>14</v>
      </c>
      <c r="F23992" s="37" t="s">
        <v>10</v>
      </c>
    </row>
    <row r="23993">
      <c r="A23993" s="36" t="str">
        <f t="shared" si="1"/>
        <v>Low Population-Low Poverty</v>
      </c>
      <c r="B23993" s="35" t="s">
        <v>24012</v>
      </c>
      <c r="C23993" s="37">
        <v>176.0</v>
      </c>
      <c r="D23993" s="37">
        <v>0.0</v>
      </c>
      <c r="E23993" s="37" t="s">
        <v>16</v>
      </c>
      <c r="F23993" s="37" t="s">
        <v>9</v>
      </c>
    </row>
    <row r="23994">
      <c r="A23994" s="36" t="str">
        <f t="shared" si="1"/>
        <v>Medium Population-Middle Poverty</v>
      </c>
      <c r="B23994" s="35" t="s">
        <v>24013</v>
      </c>
      <c r="C23994" s="37">
        <v>3767.0</v>
      </c>
      <c r="D23994" s="37">
        <v>0.203875763206796</v>
      </c>
      <c r="E23994" s="37" t="s">
        <v>15</v>
      </c>
      <c r="F23994" s="37" t="s">
        <v>10</v>
      </c>
    </row>
    <row r="23995">
      <c r="A23995" s="36" t="str">
        <f t="shared" si="1"/>
        <v>Medium Population-Middle Poverty</v>
      </c>
      <c r="B23995" s="35" t="s">
        <v>24014</v>
      </c>
      <c r="C23995" s="37">
        <v>566.0</v>
      </c>
      <c r="D23995" s="37">
        <v>0.164310954063604</v>
      </c>
      <c r="E23995" s="37" t="s">
        <v>15</v>
      </c>
      <c r="F23995" s="37" t="s">
        <v>10</v>
      </c>
    </row>
    <row r="23996">
      <c r="A23996" s="36" t="str">
        <f t="shared" si="1"/>
        <v>High Population-Low Poverty</v>
      </c>
      <c r="B23996" s="35" t="s">
        <v>24015</v>
      </c>
      <c r="C23996" s="37">
        <v>26410.0</v>
      </c>
      <c r="D23996" s="37">
        <v>0.0809541840212041</v>
      </c>
      <c r="E23996" s="37" t="s">
        <v>14</v>
      </c>
      <c r="F23996" s="37" t="s">
        <v>9</v>
      </c>
    </row>
    <row r="23997">
      <c r="A23997" s="36" t="str">
        <f t="shared" si="1"/>
        <v>Low Population-Middle Poverty</v>
      </c>
      <c r="B23997" s="35" t="s">
        <v>24016</v>
      </c>
      <c r="C23997" s="37">
        <v>85.0</v>
      </c>
      <c r="D23997" s="37">
        <v>0.235294117647059</v>
      </c>
      <c r="E23997" s="37" t="s">
        <v>16</v>
      </c>
      <c r="F23997" s="37" t="s">
        <v>10</v>
      </c>
    </row>
    <row r="23998">
      <c r="A23998" s="36" t="str">
        <f t="shared" si="1"/>
        <v>High Population-High Poverty</v>
      </c>
      <c r="B23998" s="35" t="s">
        <v>24017</v>
      </c>
      <c r="C23998" s="37">
        <v>23318.0</v>
      </c>
      <c r="D23998" s="37">
        <v>0.397847156702976</v>
      </c>
      <c r="E23998" s="37" t="s">
        <v>14</v>
      </c>
      <c r="F23998" s="37" t="s">
        <v>11</v>
      </c>
    </row>
    <row r="23999">
      <c r="A23999" s="36" t="str">
        <f t="shared" si="1"/>
        <v>High Population-High Poverty</v>
      </c>
      <c r="B23999" s="35" t="s">
        <v>24018</v>
      </c>
      <c r="C23999" s="37">
        <v>27250.0</v>
      </c>
      <c r="D23999" s="37">
        <v>0.419633027522936</v>
      </c>
      <c r="E23999" s="37" t="s">
        <v>14</v>
      </c>
      <c r="F23999" s="37" t="s">
        <v>11</v>
      </c>
    </row>
    <row r="24000">
      <c r="A24000" s="36" t="str">
        <f t="shared" si="1"/>
        <v>High Population-Middle Poverty</v>
      </c>
      <c r="B24000" s="35" t="s">
        <v>24019</v>
      </c>
      <c r="C24000" s="37">
        <v>28721.0</v>
      </c>
      <c r="D24000" s="37">
        <v>0.21928205842415</v>
      </c>
      <c r="E24000" s="37" t="s">
        <v>14</v>
      </c>
      <c r="F24000" s="37" t="s">
        <v>10</v>
      </c>
    </row>
    <row r="24001">
      <c r="A24001" s="36" t="str">
        <f t="shared" si="1"/>
        <v>High Population-Middle Poverty</v>
      </c>
      <c r="B24001" s="35" t="s">
        <v>24020</v>
      </c>
      <c r="C24001" s="37">
        <v>16072.0</v>
      </c>
      <c r="D24001" s="37">
        <v>0.301269288203086</v>
      </c>
      <c r="E24001" s="37" t="s">
        <v>14</v>
      </c>
      <c r="F24001" s="37" t="s">
        <v>10</v>
      </c>
    </row>
    <row r="24002">
      <c r="A24002" s="36" t="str">
        <f t="shared" si="1"/>
        <v>High Population-Middle Poverty</v>
      </c>
      <c r="B24002" s="35" t="s">
        <v>24021</v>
      </c>
      <c r="C24002" s="37">
        <v>30968.0</v>
      </c>
      <c r="D24002" s="37">
        <v>0.149864376130199</v>
      </c>
      <c r="E24002" s="37" t="s">
        <v>14</v>
      </c>
      <c r="F24002" s="37" t="s">
        <v>10</v>
      </c>
    </row>
    <row r="24003">
      <c r="A24003" s="36" t="str">
        <f t="shared" si="1"/>
        <v>High Population-Low Poverty</v>
      </c>
      <c r="B24003" s="35" t="s">
        <v>24022</v>
      </c>
      <c r="C24003" s="37">
        <v>25600.0</v>
      </c>
      <c r="D24003" s="37">
        <v>0.0666015625</v>
      </c>
      <c r="E24003" s="37" t="s">
        <v>14</v>
      </c>
      <c r="F24003" s="37" t="s">
        <v>9</v>
      </c>
    </row>
    <row r="24004">
      <c r="A24004" s="36" t="str">
        <f t="shared" si="1"/>
        <v>High Population-Low Poverty</v>
      </c>
      <c r="B24004" s="35" t="s">
        <v>24023</v>
      </c>
      <c r="C24004" s="37">
        <v>39767.0</v>
      </c>
      <c r="D24004" s="37">
        <v>0.099529760856992</v>
      </c>
      <c r="E24004" s="37" t="s">
        <v>14</v>
      </c>
      <c r="F24004" s="37" t="s">
        <v>9</v>
      </c>
    </row>
    <row r="24005">
      <c r="A24005" s="36" t="str">
        <f t="shared" si="1"/>
        <v>High Population-Middle Poverty</v>
      </c>
      <c r="B24005" s="35" t="s">
        <v>24024</v>
      </c>
      <c r="C24005" s="37">
        <v>13151.0</v>
      </c>
      <c r="D24005" s="37">
        <v>0.240057790282108</v>
      </c>
      <c r="E24005" s="37" t="s">
        <v>14</v>
      </c>
      <c r="F24005" s="37" t="s">
        <v>10</v>
      </c>
    </row>
    <row r="24006">
      <c r="A24006" s="36" t="str">
        <f t="shared" si="1"/>
        <v>High Population-Middle Poverty</v>
      </c>
      <c r="B24006" s="35" t="s">
        <v>24025</v>
      </c>
      <c r="C24006" s="37">
        <v>11460.0</v>
      </c>
      <c r="D24006" s="37">
        <v>0.296596858638743</v>
      </c>
      <c r="E24006" s="37" t="s">
        <v>14</v>
      </c>
      <c r="F24006" s="37" t="s">
        <v>10</v>
      </c>
    </row>
    <row r="24007">
      <c r="A24007" s="36" t="str">
        <f t="shared" si="1"/>
        <v>High Population-Middle Poverty</v>
      </c>
      <c r="B24007" s="35" t="s">
        <v>24026</v>
      </c>
      <c r="C24007" s="37">
        <v>14324.0</v>
      </c>
      <c r="D24007" s="37">
        <v>0.123778274225077</v>
      </c>
      <c r="E24007" s="37" t="s">
        <v>14</v>
      </c>
      <c r="F24007" s="37" t="s">
        <v>10</v>
      </c>
    </row>
    <row r="24008">
      <c r="A24008" s="36" t="str">
        <f t="shared" si="1"/>
        <v>High Population-Middle Poverty</v>
      </c>
      <c r="B24008" s="35" t="s">
        <v>24027</v>
      </c>
      <c r="C24008" s="37">
        <v>29283.0</v>
      </c>
      <c r="D24008" s="37">
        <v>0.136495577638903</v>
      </c>
      <c r="E24008" s="37" t="s">
        <v>14</v>
      </c>
      <c r="F24008" s="37" t="s">
        <v>10</v>
      </c>
    </row>
    <row r="24009">
      <c r="A24009" s="36" t="str">
        <f t="shared" si="1"/>
        <v>High Population-Middle Poverty</v>
      </c>
      <c r="B24009" s="35" t="s">
        <v>24028</v>
      </c>
      <c r="C24009" s="37">
        <v>41847.0</v>
      </c>
      <c r="D24009" s="37">
        <v>0.127631610390231</v>
      </c>
      <c r="E24009" s="37" t="s">
        <v>14</v>
      </c>
      <c r="F24009" s="37" t="s">
        <v>10</v>
      </c>
    </row>
    <row r="24010">
      <c r="A24010" s="36" t="str">
        <f t="shared" si="1"/>
        <v>High Population-Low Poverty</v>
      </c>
      <c r="B24010" s="35" t="s">
        <v>24029</v>
      </c>
      <c r="C24010" s="37">
        <v>34962.0</v>
      </c>
      <c r="D24010" s="37">
        <v>0.0818889079572107</v>
      </c>
      <c r="E24010" s="37" t="s">
        <v>14</v>
      </c>
      <c r="F24010" s="37" t="s">
        <v>9</v>
      </c>
    </row>
    <row r="24011">
      <c r="A24011" s="36" t="str">
        <f t="shared" si="1"/>
        <v>Medium Population-Low Poverty</v>
      </c>
      <c r="B24011" s="35" t="s">
        <v>24030</v>
      </c>
      <c r="C24011" s="37">
        <v>9466.0</v>
      </c>
      <c r="D24011" s="37">
        <v>0.0474329178111135</v>
      </c>
      <c r="E24011" s="37" t="s">
        <v>15</v>
      </c>
      <c r="F24011" s="37" t="s">
        <v>9</v>
      </c>
    </row>
    <row r="24012">
      <c r="A24012" s="36" t="str">
        <f t="shared" si="1"/>
        <v>Medium Population-Low Poverty</v>
      </c>
      <c r="B24012" s="35" t="s">
        <v>24031</v>
      </c>
      <c r="C24012" s="37">
        <v>4721.0</v>
      </c>
      <c r="D24012" s="37">
        <v>0.046388477017581</v>
      </c>
      <c r="E24012" s="37" t="s">
        <v>15</v>
      </c>
      <c r="F24012" s="37" t="s">
        <v>9</v>
      </c>
    </row>
    <row r="24013">
      <c r="A24013" s="36" t="str">
        <f t="shared" si="1"/>
        <v>High Population-High Poverty</v>
      </c>
      <c r="B24013" s="35" t="s">
        <v>24032</v>
      </c>
      <c r="C24013" s="37">
        <v>19354.0</v>
      </c>
      <c r="D24013" s="37">
        <v>0.483517619096828</v>
      </c>
      <c r="E24013" s="37" t="s">
        <v>14</v>
      </c>
      <c r="F24013" s="37" t="s">
        <v>11</v>
      </c>
    </row>
    <row r="24014">
      <c r="A24014" s="36" t="str">
        <f t="shared" si="1"/>
        <v>Medium Population-High Poverty</v>
      </c>
      <c r="B24014" s="35" t="s">
        <v>24033</v>
      </c>
      <c r="C24014" s="37">
        <v>4182.0</v>
      </c>
      <c r="D24014" s="37">
        <v>0.373744619799139</v>
      </c>
      <c r="E24014" s="37" t="s">
        <v>15</v>
      </c>
      <c r="F24014" s="37" t="s">
        <v>11</v>
      </c>
    </row>
    <row r="24015">
      <c r="A24015" s="36" t="str">
        <f t="shared" si="1"/>
        <v>Medium Population-Middle Poverty</v>
      </c>
      <c r="B24015" s="35" t="s">
        <v>24034</v>
      </c>
      <c r="C24015" s="37">
        <v>1215.0</v>
      </c>
      <c r="D24015" s="37">
        <v>0.100411522633745</v>
      </c>
      <c r="E24015" s="37" t="s">
        <v>15</v>
      </c>
      <c r="F24015" s="37" t="s">
        <v>10</v>
      </c>
    </row>
    <row r="24016">
      <c r="A24016" s="36" t="str">
        <f t="shared" si="1"/>
        <v>Medium Population-Middle Poverty</v>
      </c>
      <c r="B24016" s="35" t="s">
        <v>24035</v>
      </c>
      <c r="C24016" s="37">
        <v>672.0</v>
      </c>
      <c r="D24016" s="37">
        <v>0.257440476190476</v>
      </c>
      <c r="E24016" s="37" t="s">
        <v>15</v>
      </c>
      <c r="F24016" s="37" t="s">
        <v>10</v>
      </c>
    </row>
    <row r="24017">
      <c r="A24017" s="36" t="str">
        <f t="shared" si="1"/>
        <v>High Population-Middle Poverty</v>
      </c>
      <c r="B24017" s="35" t="s">
        <v>24036</v>
      </c>
      <c r="C24017" s="37">
        <v>13001.0</v>
      </c>
      <c r="D24017" s="37">
        <v>0.147296361818322</v>
      </c>
      <c r="E24017" s="37" t="s">
        <v>14</v>
      </c>
      <c r="F24017" s="37" t="s">
        <v>10</v>
      </c>
    </row>
    <row r="24018">
      <c r="A24018" s="36" t="str">
        <f t="shared" si="1"/>
        <v>Medium Population-Low Poverty</v>
      </c>
      <c r="B24018" s="35" t="s">
        <v>24037</v>
      </c>
      <c r="C24018" s="37">
        <v>773.0</v>
      </c>
      <c r="D24018" s="37">
        <v>0.0</v>
      </c>
      <c r="E24018" s="37" t="s">
        <v>15</v>
      </c>
      <c r="F24018" s="37" t="s">
        <v>9</v>
      </c>
    </row>
    <row r="24019">
      <c r="A24019" s="36" t="str">
        <f t="shared" si="1"/>
        <v>Medium Population-Middle Poverty</v>
      </c>
      <c r="B24019" s="35" t="s">
        <v>24038</v>
      </c>
      <c r="C24019" s="37">
        <v>743.0</v>
      </c>
      <c r="D24019" s="37">
        <v>0.201884253028264</v>
      </c>
      <c r="E24019" s="37" t="s">
        <v>15</v>
      </c>
      <c r="F24019" s="37" t="s">
        <v>10</v>
      </c>
    </row>
    <row r="24020">
      <c r="A24020" s="36" t="str">
        <f t="shared" si="1"/>
        <v>Medium Population-Middle Poverty</v>
      </c>
      <c r="B24020" s="35" t="s">
        <v>24039</v>
      </c>
      <c r="C24020" s="37">
        <v>1824.0</v>
      </c>
      <c r="D24020" s="37">
        <v>0.244517543859649</v>
      </c>
      <c r="E24020" s="37" t="s">
        <v>15</v>
      </c>
      <c r="F24020" s="37" t="s">
        <v>10</v>
      </c>
    </row>
    <row r="24021">
      <c r="A24021" s="36" t="str">
        <f t="shared" si="1"/>
        <v>Medium Population-High Poverty</v>
      </c>
      <c r="B24021" s="35" t="s">
        <v>24040</v>
      </c>
      <c r="C24021" s="37">
        <v>1363.0</v>
      </c>
      <c r="D24021" s="37">
        <v>0.396184886280264</v>
      </c>
      <c r="E24021" s="37" t="s">
        <v>15</v>
      </c>
      <c r="F24021" s="37" t="s">
        <v>11</v>
      </c>
    </row>
    <row r="24022">
      <c r="A24022" s="36" t="str">
        <f t="shared" si="1"/>
        <v>Medium Population-Middle Poverty</v>
      </c>
      <c r="B24022" s="35" t="s">
        <v>24041</v>
      </c>
      <c r="C24022" s="37">
        <v>7938.0</v>
      </c>
      <c r="D24022" s="37">
        <v>0.227513227513228</v>
      </c>
      <c r="E24022" s="37" t="s">
        <v>15</v>
      </c>
      <c r="F24022" s="37" t="s">
        <v>10</v>
      </c>
    </row>
    <row r="24023">
      <c r="A24023" s="36" t="str">
        <f t="shared" si="1"/>
        <v>Medium Population-High Poverty</v>
      </c>
      <c r="B24023" s="35" t="s">
        <v>24042</v>
      </c>
      <c r="C24023" s="37">
        <v>668.0</v>
      </c>
      <c r="D24023" s="37">
        <v>0.347305389221557</v>
      </c>
      <c r="E24023" s="37" t="s">
        <v>15</v>
      </c>
      <c r="F24023" s="37" t="s">
        <v>11</v>
      </c>
    </row>
    <row r="24024">
      <c r="A24024" s="36" t="str">
        <f t="shared" si="1"/>
        <v>Medium Population-High Poverty</v>
      </c>
      <c r="B24024" s="35" t="s">
        <v>24043</v>
      </c>
      <c r="C24024" s="37">
        <v>3394.0</v>
      </c>
      <c r="D24024" s="37">
        <v>0.352681202121391</v>
      </c>
      <c r="E24024" s="37" t="s">
        <v>15</v>
      </c>
      <c r="F24024" s="37" t="s">
        <v>11</v>
      </c>
    </row>
    <row r="24025">
      <c r="A24025" s="36" t="str">
        <f t="shared" si="1"/>
        <v>Medium Population-Middle Poverty</v>
      </c>
      <c r="B24025" s="35" t="s">
        <v>24044</v>
      </c>
      <c r="C24025" s="37">
        <v>1748.0</v>
      </c>
      <c r="D24025" s="37">
        <v>0.326086956521739</v>
      </c>
      <c r="E24025" s="37" t="s">
        <v>15</v>
      </c>
      <c r="F24025" s="37" t="s">
        <v>10</v>
      </c>
    </row>
    <row r="24026">
      <c r="A24026" s="36" t="str">
        <f t="shared" si="1"/>
        <v>Medium Population-Middle Poverty</v>
      </c>
      <c r="B24026" s="35" t="s">
        <v>24045</v>
      </c>
      <c r="C24026" s="37">
        <v>1537.0</v>
      </c>
      <c r="D24026" s="37">
        <v>0.209499024072869</v>
      </c>
      <c r="E24026" s="37" t="s">
        <v>15</v>
      </c>
      <c r="F24026" s="37" t="s">
        <v>10</v>
      </c>
    </row>
    <row r="24027">
      <c r="A24027" s="36" t="str">
        <f t="shared" si="1"/>
        <v>Medium Population-Middle Poverty</v>
      </c>
      <c r="B24027" s="35" t="s">
        <v>24046</v>
      </c>
      <c r="C24027" s="37">
        <v>1205.0</v>
      </c>
      <c r="D24027" s="37">
        <v>0.250622406639004</v>
      </c>
      <c r="E24027" s="37" t="s">
        <v>15</v>
      </c>
      <c r="F24027" s="37" t="s">
        <v>10</v>
      </c>
    </row>
    <row r="24028">
      <c r="A24028" s="36" t="str">
        <f t="shared" si="1"/>
        <v>Low Population-Middle Poverty</v>
      </c>
      <c r="B24028" s="35" t="s">
        <v>24047</v>
      </c>
      <c r="C24028" s="37">
        <v>156.0</v>
      </c>
      <c r="D24028" s="37">
        <v>0.121794871794872</v>
      </c>
      <c r="E24028" s="37" t="s">
        <v>16</v>
      </c>
      <c r="F24028" s="37" t="s">
        <v>10</v>
      </c>
    </row>
    <row r="24029">
      <c r="A24029" s="36" t="str">
        <f t="shared" si="1"/>
        <v>Medium Population-Middle Poverty</v>
      </c>
      <c r="B24029" s="35" t="s">
        <v>24048</v>
      </c>
      <c r="C24029" s="37">
        <v>1699.0</v>
      </c>
      <c r="D24029" s="37">
        <v>0.16715715126545</v>
      </c>
      <c r="E24029" s="37" t="s">
        <v>15</v>
      </c>
      <c r="F24029" s="37" t="s">
        <v>10</v>
      </c>
    </row>
    <row r="24030">
      <c r="A24030" s="36" t="str">
        <f t="shared" si="1"/>
        <v>Medium Population-Middle Poverty</v>
      </c>
      <c r="B24030" s="35" t="s">
        <v>24049</v>
      </c>
      <c r="C24030" s="37">
        <v>1033.0</v>
      </c>
      <c r="D24030" s="37">
        <v>0.227492739593417</v>
      </c>
      <c r="E24030" s="37" t="s">
        <v>15</v>
      </c>
      <c r="F24030" s="37" t="s">
        <v>10</v>
      </c>
    </row>
    <row r="24031">
      <c r="A24031" s="36" t="str">
        <f t="shared" si="1"/>
        <v>Medium Population-Middle Poverty</v>
      </c>
      <c r="B24031" s="35" t="s">
        <v>24050</v>
      </c>
      <c r="C24031" s="37">
        <v>2265.0</v>
      </c>
      <c r="D24031" s="37">
        <v>0.18233995584989</v>
      </c>
      <c r="E24031" s="37" t="s">
        <v>15</v>
      </c>
      <c r="F24031" s="37" t="s">
        <v>10</v>
      </c>
    </row>
    <row r="24032">
      <c r="A24032" s="36" t="str">
        <f t="shared" si="1"/>
        <v>Medium Population-Middle Poverty</v>
      </c>
      <c r="B24032" s="35" t="s">
        <v>24051</v>
      </c>
      <c r="C24032" s="37">
        <v>3470.0</v>
      </c>
      <c r="D24032" s="37">
        <v>0.163688760806916</v>
      </c>
      <c r="E24032" s="37" t="s">
        <v>15</v>
      </c>
      <c r="F24032" s="37" t="s">
        <v>10</v>
      </c>
    </row>
    <row r="24033">
      <c r="A24033" s="36" t="str">
        <f t="shared" si="1"/>
        <v>Low Population-Low Poverty</v>
      </c>
      <c r="B24033" s="35" t="s">
        <v>24052</v>
      </c>
      <c r="C24033" s="37">
        <v>342.0</v>
      </c>
      <c r="D24033" s="37">
        <v>0.0350877192982456</v>
      </c>
      <c r="E24033" s="37" t="s">
        <v>16</v>
      </c>
      <c r="F24033" s="37" t="s">
        <v>9</v>
      </c>
    </row>
    <row r="24034">
      <c r="A24034" s="36" t="str">
        <f t="shared" si="1"/>
        <v>High Population-Middle Poverty</v>
      </c>
      <c r="B24034" s="35" t="s">
        <v>24053</v>
      </c>
      <c r="C24034" s="37">
        <v>18200.0</v>
      </c>
      <c r="D24034" s="37">
        <v>0.130989010989011</v>
      </c>
      <c r="E24034" s="37" t="s">
        <v>14</v>
      </c>
      <c r="F24034" s="37" t="s">
        <v>10</v>
      </c>
    </row>
    <row r="24035">
      <c r="A24035" s="36" t="str">
        <f t="shared" si="1"/>
        <v>Medium Population-Middle Poverty</v>
      </c>
      <c r="B24035" s="35" t="s">
        <v>24054</v>
      </c>
      <c r="C24035" s="37">
        <v>4239.0</v>
      </c>
      <c r="D24035" s="37">
        <v>0.284736966265629</v>
      </c>
      <c r="E24035" s="37" t="s">
        <v>15</v>
      </c>
      <c r="F24035" s="37" t="s">
        <v>10</v>
      </c>
    </row>
    <row r="24036">
      <c r="A24036" s="36" t="str">
        <f t="shared" si="1"/>
        <v>Medium Population-Middle Poverty</v>
      </c>
      <c r="B24036" s="35" t="s">
        <v>24055</v>
      </c>
      <c r="C24036" s="37">
        <v>1350.0</v>
      </c>
      <c r="D24036" s="37">
        <v>0.115555555555556</v>
      </c>
      <c r="E24036" s="37" t="s">
        <v>15</v>
      </c>
      <c r="F24036" s="37" t="s">
        <v>10</v>
      </c>
    </row>
    <row r="24037">
      <c r="A24037" s="36" t="str">
        <f t="shared" si="1"/>
        <v>Medium Population-High Poverty</v>
      </c>
      <c r="B24037" s="35" t="s">
        <v>24056</v>
      </c>
      <c r="C24037" s="37">
        <v>7238.0</v>
      </c>
      <c r="D24037" s="37">
        <v>0.334760983697154</v>
      </c>
      <c r="E24037" s="37" t="s">
        <v>15</v>
      </c>
      <c r="F24037" s="37" t="s">
        <v>11</v>
      </c>
    </row>
    <row r="24038">
      <c r="A24038" s="36" t="str">
        <f t="shared" si="1"/>
        <v>Low Population-Middle Poverty</v>
      </c>
      <c r="B24038" s="35" t="s">
        <v>24057</v>
      </c>
      <c r="C24038" s="37">
        <v>402.0</v>
      </c>
      <c r="D24038" s="37">
        <v>0.211442786069652</v>
      </c>
      <c r="E24038" s="37" t="s">
        <v>16</v>
      </c>
      <c r="F24038" s="37" t="s">
        <v>10</v>
      </c>
    </row>
    <row r="24039">
      <c r="A24039" s="36" t="str">
        <f t="shared" si="1"/>
        <v>Medium Population-Middle Poverty</v>
      </c>
      <c r="B24039" s="35" t="s">
        <v>24058</v>
      </c>
      <c r="C24039" s="37">
        <v>679.0</v>
      </c>
      <c r="D24039" s="37">
        <v>0.131075110456554</v>
      </c>
      <c r="E24039" s="37" t="s">
        <v>15</v>
      </c>
      <c r="F24039" s="37" t="s">
        <v>10</v>
      </c>
    </row>
    <row r="24040">
      <c r="A24040" s="36" t="str">
        <f t="shared" si="1"/>
        <v>Medium Population-Low Poverty</v>
      </c>
      <c r="B24040" s="35" t="s">
        <v>24059</v>
      </c>
      <c r="C24040" s="37">
        <v>642.0</v>
      </c>
      <c r="D24040" s="37">
        <v>0.0778816199376947</v>
      </c>
      <c r="E24040" s="37" t="s">
        <v>15</v>
      </c>
      <c r="F24040" s="37" t="s">
        <v>9</v>
      </c>
    </row>
    <row r="24041">
      <c r="A24041" s="36" t="str">
        <f t="shared" si="1"/>
        <v>Medium Population-Middle Poverty</v>
      </c>
      <c r="B24041" s="35" t="s">
        <v>24060</v>
      </c>
      <c r="C24041" s="37">
        <v>1135.0</v>
      </c>
      <c r="D24041" s="37">
        <v>0.12863436123348</v>
      </c>
      <c r="E24041" s="37" t="s">
        <v>15</v>
      </c>
      <c r="F24041" s="37" t="s">
        <v>10</v>
      </c>
    </row>
    <row r="24042">
      <c r="A24042" s="36" t="str">
        <f t="shared" si="1"/>
        <v>High Population-Middle Poverty</v>
      </c>
      <c r="B24042" s="35" t="s">
        <v>24061</v>
      </c>
      <c r="C24042" s="37">
        <v>11692.0</v>
      </c>
      <c r="D24042" s="37">
        <v>0.207577830995553</v>
      </c>
      <c r="E24042" s="37" t="s">
        <v>14</v>
      </c>
      <c r="F24042" s="37" t="s">
        <v>10</v>
      </c>
    </row>
    <row r="24043">
      <c r="A24043" s="36" t="str">
        <f t="shared" si="1"/>
        <v>Low Population-Middle Poverty</v>
      </c>
      <c r="B24043" s="35" t="s">
        <v>24062</v>
      </c>
      <c r="C24043" s="37">
        <v>54.0</v>
      </c>
      <c r="D24043" s="37">
        <v>0.314814814814815</v>
      </c>
      <c r="E24043" s="37" t="s">
        <v>16</v>
      </c>
      <c r="F24043" s="37" t="s">
        <v>10</v>
      </c>
    </row>
    <row r="24044">
      <c r="A24044" s="36" t="str">
        <f t="shared" si="1"/>
        <v>Medium Population-Middle Poverty</v>
      </c>
      <c r="B24044" s="35" t="s">
        <v>24063</v>
      </c>
      <c r="C24044" s="37">
        <v>3488.0</v>
      </c>
      <c r="D24044" s="37">
        <v>0.186926605504587</v>
      </c>
      <c r="E24044" s="37" t="s">
        <v>15</v>
      </c>
      <c r="F24044" s="37" t="s">
        <v>10</v>
      </c>
    </row>
    <row r="24045">
      <c r="A24045" s="36" t="str">
        <f t="shared" si="1"/>
        <v>Medium Population-Middle Poverty</v>
      </c>
      <c r="B24045" s="35" t="s">
        <v>24064</v>
      </c>
      <c r="C24045" s="37">
        <v>1707.0</v>
      </c>
      <c r="D24045" s="37">
        <v>0.199765670767428</v>
      </c>
      <c r="E24045" s="37" t="s">
        <v>15</v>
      </c>
      <c r="F24045" s="37" t="s">
        <v>10</v>
      </c>
    </row>
    <row r="24046">
      <c r="A24046" s="36" t="str">
        <f t="shared" si="1"/>
        <v>Medium Population-High Poverty</v>
      </c>
      <c r="B24046" s="35" t="s">
        <v>24065</v>
      </c>
      <c r="C24046" s="37">
        <v>8927.0</v>
      </c>
      <c r="D24046" s="37">
        <v>0.350509689705388</v>
      </c>
      <c r="E24046" s="37" t="s">
        <v>15</v>
      </c>
      <c r="F24046" s="37" t="s">
        <v>11</v>
      </c>
    </row>
    <row r="24047">
      <c r="A24047" s="36" t="str">
        <f t="shared" si="1"/>
        <v>High Population-Middle Poverty</v>
      </c>
      <c r="B24047" s="35" t="s">
        <v>24066</v>
      </c>
      <c r="C24047" s="37">
        <v>18725.0</v>
      </c>
      <c r="D24047" s="37">
        <v>0.24913217623498</v>
      </c>
      <c r="E24047" s="37" t="s">
        <v>14</v>
      </c>
      <c r="F24047" s="37" t="s">
        <v>10</v>
      </c>
    </row>
    <row r="24048">
      <c r="A24048" s="36" t="str">
        <f t="shared" si="1"/>
        <v>Medium Population-Middle Poverty</v>
      </c>
      <c r="B24048" s="35" t="s">
        <v>24067</v>
      </c>
      <c r="C24048" s="37">
        <v>2389.0</v>
      </c>
      <c r="D24048" s="37">
        <v>0.235244872331519</v>
      </c>
      <c r="E24048" s="37" t="s">
        <v>15</v>
      </c>
      <c r="F24048" s="37" t="s">
        <v>10</v>
      </c>
    </row>
    <row r="24049">
      <c r="A24049" s="36" t="str">
        <f t="shared" si="1"/>
        <v>Medium Population-Middle Poverty</v>
      </c>
      <c r="B24049" s="35" t="s">
        <v>24068</v>
      </c>
      <c r="C24049" s="37">
        <v>1786.0</v>
      </c>
      <c r="D24049" s="37">
        <v>0.238521836506159</v>
      </c>
      <c r="E24049" s="37" t="s">
        <v>15</v>
      </c>
      <c r="F24049" s="37" t="s">
        <v>10</v>
      </c>
    </row>
    <row r="24050">
      <c r="A24050" s="36" t="str">
        <f t="shared" si="1"/>
        <v>Medium Population-Middle Poverty</v>
      </c>
      <c r="B24050" s="35" t="s">
        <v>24069</v>
      </c>
      <c r="C24050" s="37">
        <v>646.0</v>
      </c>
      <c r="D24050" s="37">
        <v>0.208978328173375</v>
      </c>
      <c r="E24050" s="37" t="s">
        <v>15</v>
      </c>
      <c r="F24050" s="37" t="s">
        <v>10</v>
      </c>
    </row>
    <row r="24051">
      <c r="A24051" s="36" t="str">
        <f t="shared" si="1"/>
        <v>Medium Population-Middle Poverty</v>
      </c>
      <c r="B24051" s="35" t="s">
        <v>24070</v>
      </c>
      <c r="C24051" s="37">
        <v>3135.0</v>
      </c>
      <c r="D24051" s="37">
        <v>0.285805422647528</v>
      </c>
      <c r="E24051" s="37" t="s">
        <v>15</v>
      </c>
      <c r="F24051" s="37" t="s">
        <v>10</v>
      </c>
    </row>
    <row r="24052">
      <c r="A24052" s="36" t="str">
        <f t="shared" si="1"/>
        <v>Medium Population-Middle Poverty</v>
      </c>
      <c r="B24052" s="35" t="s">
        <v>24071</v>
      </c>
      <c r="C24052" s="37">
        <v>1342.0</v>
      </c>
      <c r="D24052" s="37">
        <v>0.27645305514158</v>
      </c>
      <c r="E24052" s="37" t="s">
        <v>15</v>
      </c>
      <c r="F24052" s="37" t="s">
        <v>10</v>
      </c>
    </row>
    <row r="24053">
      <c r="A24053" s="36" t="str">
        <f t="shared" si="1"/>
        <v>Medium Population-Middle Poverty</v>
      </c>
      <c r="B24053" s="35" t="s">
        <v>24072</v>
      </c>
      <c r="C24053" s="37">
        <v>3461.0</v>
      </c>
      <c r="D24053" s="37">
        <v>0.205720889916209</v>
      </c>
      <c r="E24053" s="37" t="s">
        <v>15</v>
      </c>
      <c r="F24053" s="37" t="s">
        <v>10</v>
      </c>
    </row>
    <row r="24054">
      <c r="A24054" s="36" t="str">
        <f t="shared" si="1"/>
        <v>Medium Population-Middle Poverty</v>
      </c>
      <c r="B24054" s="35" t="s">
        <v>24073</v>
      </c>
      <c r="C24054" s="37">
        <v>3477.0</v>
      </c>
      <c r="D24054" s="37">
        <v>0.267184354328444</v>
      </c>
      <c r="E24054" s="37" t="s">
        <v>15</v>
      </c>
      <c r="F24054" s="37" t="s">
        <v>10</v>
      </c>
    </row>
    <row r="24055">
      <c r="A24055" s="36" t="str">
        <f t="shared" si="1"/>
        <v>Medium Population-Middle Poverty</v>
      </c>
      <c r="B24055" s="35" t="s">
        <v>24074</v>
      </c>
      <c r="C24055" s="37">
        <v>692.0</v>
      </c>
      <c r="D24055" s="37">
        <v>0.111271676300578</v>
      </c>
      <c r="E24055" s="37" t="s">
        <v>15</v>
      </c>
      <c r="F24055" s="37" t="s">
        <v>10</v>
      </c>
    </row>
    <row r="24056">
      <c r="A24056" s="36" t="str">
        <f t="shared" si="1"/>
        <v>Medium Population-Middle Poverty</v>
      </c>
      <c r="B24056" s="35" t="s">
        <v>24075</v>
      </c>
      <c r="C24056" s="37">
        <v>1760.0</v>
      </c>
      <c r="D24056" s="37">
        <v>0.148863636363636</v>
      </c>
      <c r="E24056" s="37" t="s">
        <v>15</v>
      </c>
      <c r="F24056" s="37" t="s">
        <v>10</v>
      </c>
    </row>
    <row r="24057">
      <c r="A24057" s="36" t="str">
        <f t="shared" si="1"/>
        <v>Medium Population-Middle Poverty</v>
      </c>
      <c r="B24057" s="35" t="s">
        <v>24076</v>
      </c>
      <c r="C24057" s="37">
        <v>2578.0</v>
      </c>
      <c r="D24057" s="37">
        <v>0.149340574088441</v>
      </c>
      <c r="E24057" s="37" t="s">
        <v>15</v>
      </c>
      <c r="F24057" s="37" t="s">
        <v>10</v>
      </c>
    </row>
    <row r="24058">
      <c r="A24058" s="36" t="str">
        <f t="shared" si="1"/>
        <v>Medium Population-Middle Poverty</v>
      </c>
      <c r="B24058" s="35" t="s">
        <v>24077</v>
      </c>
      <c r="C24058" s="37">
        <v>1367.0</v>
      </c>
      <c r="D24058" s="37">
        <v>0.137527432333577</v>
      </c>
      <c r="E24058" s="37" t="s">
        <v>15</v>
      </c>
      <c r="F24058" s="37" t="s">
        <v>10</v>
      </c>
    </row>
    <row r="24059">
      <c r="A24059" s="36" t="str">
        <f t="shared" si="1"/>
        <v>Medium Population-Middle Poverty</v>
      </c>
      <c r="B24059" s="35" t="s">
        <v>24078</v>
      </c>
      <c r="C24059" s="37">
        <v>2580.0</v>
      </c>
      <c r="D24059" s="37">
        <v>0.265503875968992</v>
      </c>
      <c r="E24059" s="37" t="s">
        <v>15</v>
      </c>
      <c r="F24059" s="37" t="s">
        <v>10</v>
      </c>
    </row>
    <row r="24060">
      <c r="A24060" s="36" t="str">
        <f t="shared" si="1"/>
        <v>Medium Population-High Poverty</v>
      </c>
      <c r="B24060" s="35" t="s">
        <v>24079</v>
      </c>
      <c r="C24060" s="37">
        <v>6038.0</v>
      </c>
      <c r="D24060" s="37">
        <v>0.336369658827426</v>
      </c>
      <c r="E24060" s="37" t="s">
        <v>15</v>
      </c>
      <c r="F24060" s="37" t="s">
        <v>11</v>
      </c>
    </row>
    <row r="24061">
      <c r="A24061" s="36" t="str">
        <f t="shared" si="1"/>
        <v>Medium Population-Middle Poverty</v>
      </c>
      <c r="B24061" s="35" t="s">
        <v>24080</v>
      </c>
      <c r="C24061" s="37">
        <v>7236.0</v>
      </c>
      <c r="D24061" s="37">
        <v>0.206467661691542</v>
      </c>
      <c r="E24061" s="37" t="s">
        <v>15</v>
      </c>
      <c r="F24061" s="37" t="s">
        <v>10</v>
      </c>
    </row>
    <row r="24062">
      <c r="A24062" s="36" t="str">
        <f t="shared" si="1"/>
        <v>Low Population-Middle Poverty</v>
      </c>
      <c r="B24062" s="35" t="s">
        <v>24081</v>
      </c>
      <c r="C24062" s="37">
        <v>194.0</v>
      </c>
      <c r="D24062" s="37">
        <v>0.283505154639175</v>
      </c>
      <c r="E24062" s="37" t="s">
        <v>16</v>
      </c>
      <c r="F24062" s="37" t="s">
        <v>10</v>
      </c>
    </row>
    <row r="24063">
      <c r="A24063" s="36" t="str">
        <f t="shared" si="1"/>
        <v>Medium Population-Middle Poverty</v>
      </c>
      <c r="B24063" s="35" t="s">
        <v>24082</v>
      </c>
      <c r="C24063" s="37">
        <v>5095.0</v>
      </c>
      <c r="D24063" s="37">
        <v>0.265358194308145</v>
      </c>
      <c r="E24063" s="37" t="s">
        <v>15</v>
      </c>
      <c r="F24063" s="37" t="s">
        <v>10</v>
      </c>
    </row>
    <row r="24064">
      <c r="A24064" s="36" t="str">
        <f t="shared" si="1"/>
        <v>Medium Population-High Poverty</v>
      </c>
      <c r="B24064" s="35" t="s">
        <v>24083</v>
      </c>
      <c r="C24064" s="37">
        <v>6327.0</v>
      </c>
      <c r="D24064" s="37">
        <v>0.410779200252884</v>
      </c>
      <c r="E24064" s="37" t="s">
        <v>15</v>
      </c>
      <c r="F24064" s="37" t="s">
        <v>11</v>
      </c>
    </row>
    <row r="24065">
      <c r="A24065" s="36" t="str">
        <f t="shared" si="1"/>
        <v>Medium Population-High Poverty</v>
      </c>
      <c r="B24065" s="35" t="s">
        <v>24084</v>
      </c>
      <c r="C24065" s="37">
        <v>6091.0</v>
      </c>
      <c r="D24065" s="37">
        <v>0.358890165818421</v>
      </c>
      <c r="E24065" s="37" t="s">
        <v>15</v>
      </c>
      <c r="F24065" s="37" t="s">
        <v>11</v>
      </c>
    </row>
    <row r="24066">
      <c r="A24066" s="36" t="str">
        <f t="shared" si="1"/>
        <v>High Population-Middle Poverty</v>
      </c>
      <c r="B24066" s="35" t="s">
        <v>24085</v>
      </c>
      <c r="C24066" s="37">
        <v>14213.0</v>
      </c>
      <c r="D24066" s="37">
        <v>0.270667698585802</v>
      </c>
      <c r="E24066" s="37" t="s">
        <v>14</v>
      </c>
      <c r="F24066" s="37" t="s">
        <v>10</v>
      </c>
    </row>
    <row r="24067">
      <c r="A24067" s="36" t="str">
        <f t="shared" si="1"/>
        <v>High Population-Middle Poverty</v>
      </c>
      <c r="B24067" s="35" t="s">
        <v>24086</v>
      </c>
      <c r="C24067" s="37">
        <v>21236.0</v>
      </c>
      <c r="D24067" s="37">
        <v>0.126765869278584</v>
      </c>
      <c r="E24067" s="37" t="s">
        <v>14</v>
      </c>
      <c r="F24067" s="37" t="s">
        <v>10</v>
      </c>
    </row>
    <row r="24068">
      <c r="A24068" s="36" t="str">
        <f t="shared" si="1"/>
        <v>High Population-Middle Poverty</v>
      </c>
      <c r="B24068" s="35" t="s">
        <v>24087</v>
      </c>
      <c r="C24068" s="37">
        <v>34980.0</v>
      </c>
      <c r="D24068" s="37">
        <v>0.215580331618067</v>
      </c>
      <c r="E24068" s="37" t="s">
        <v>14</v>
      </c>
      <c r="F24068" s="37" t="s">
        <v>10</v>
      </c>
    </row>
    <row r="24069">
      <c r="A24069" s="36" t="str">
        <f t="shared" si="1"/>
        <v>High Population-Middle Poverty</v>
      </c>
      <c r="B24069" s="35" t="s">
        <v>24088</v>
      </c>
      <c r="C24069" s="37">
        <v>32172.0</v>
      </c>
      <c r="D24069" s="37">
        <v>0.283320900161631</v>
      </c>
      <c r="E24069" s="37" t="s">
        <v>14</v>
      </c>
      <c r="F24069" s="37" t="s">
        <v>10</v>
      </c>
    </row>
    <row r="24070">
      <c r="A24070" s="36" t="str">
        <f t="shared" si="1"/>
        <v>High Population-High Poverty</v>
      </c>
      <c r="B24070" s="35" t="s">
        <v>24089</v>
      </c>
      <c r="C24070" s="37">
        <v>19115.0</v>
      </c>
      <c r="D24070" s="37">
        <v>0.374208736594298</v>
      </c>
      <c r="E24070" s="37" t="s">
        <v>14</v>
      </c>
      <c r="F24070" s="37" t="s">
        <v>11</v>
      </c>
    </row>
    <row r="24071">
      <c r="A24071" s="36" t="str">
        <f t="shared" si="1"/>
        <v>High Population-High Poverty</v>
      </c>
      <c r="B24071" s="35" t="s">
        <v>24090</v>
      </c>
      <c r="C24071" s="37">
        <v>20893.0</v>
      </c>
      <c r="D24071" s="37">
        <v>0.39238022304121</v>
      </c>
      <c r="E24071" s="37" t="s">
        <v>14</v>
      </c>
      <c r="F24071" s="37" t="s">
        <v>11</v>
      </c>
    </row>
    <row r="24072">
      <c r="A24072" s="36" t="str">
        <f t="shared" si="1"/>
        <v>Medium Population-Low Poverty</v>
      </c>
      <c r="B24072" s="35" t="s">
        <v>24091</v>
      </c>
      <c r="C24072" s="37">
        <v>2948.0</v>
      </c>
      <c r="D24072" s="37">
        <v>0.0909090909090909</v>
      </c>
      <c r="E24072" s="37" t="s">
        <v>15</v>
      </c>
      <c r="F24072" s="37" t="s">
        <v>9</v>
      </c>
    </row>
    <row r="24073">
      <c r="A24073" s="36" t="str">
        <f t="shared" si="1"/>
        <v>High Population-Middle Poverty</v>
      </c>
      <c r="B24073" s="35" t="s">
        <v>24092</v>
      </c>
      <c r="C24073" s="37">
        <v>43068.0</v>
      </c>
      <c r="D24073" s="37">
        <v>0.18310578619857</v>
      </c>
      <c r="E24073" s="37" t="s">
        <v>14</v>
      </c>
      <c r="F24073" s="37" t="s">
        <v>10</v>
      </c>
    </row>
    <row r="24074">
      <c r="A24074" s="36" t="str">
        <f t="shared" si="1"/>
        <v>High Population-Middle Poverty</v>
      </c>
      <c r="B24074" s="35" t="s">
        <v>24093</v>
      </c>
      <c r="C24074" s="37">
        <v>34565.0</v>
      </c>
      <c r="D24074" s="37">
        <v>0.143902791841458</v>
      </c>
      <c r="E24074" s="37" t="s">
        <v>14</v>
      </c>
      <c r="F24074" s="37" t="s">
        <v>10</v>
      </c>
    </row>
    <row r="24075">
      <c r="A24075" s="36" t="str">
        <f t="shared" si="1"/>
        <v>High Population-Low Poverty</v>
      </c>
      <c r="B24075" s="35" t="s">
        <v>24094</v>
      </c>
      <c r="C24075" s="37">
        <v>15301.0</v>
      </c>
      <c r="D24075" s="37">
        <v>0.0847657015881315</v>
      </c>
      <c r="E24075" s="37" t="s">
        <v>14</v>
      </c>
      <c r="F24075" s="37" t="s">
        <v>9</v>
      </c>
    </row>
    <row r="24076">
      <c r="A24076" s="36" t="str">
        <f t="shared" si="1"/>
        <v>High Population-Middle Poverty</v>
      </c>
      <c r="B24076" s="35" t="s">
        <v>24095</v>
      </c>
      <c r="C24076" s="37">
        <v>23796.0</v>
      </c>
      <c r="D24076" s="37">
        <v>0.152462598756093</v>
      </c>
      <c r="E24076" s="37" t="s">
        <v>14</v>
      </c>
      <c r="F24076" s="37" t="s">
        <v>10</v>
      </c>
    </row>
    <row r="24077">
      <c r="A24077" s="36" t="str">
        <f t="shared" si="1"/>
        <v>High Population-Middle Poverty</v>
      </c>
      <c r="B24077" s="35" t="s">
        <v>24096</v>
      </c>
      <c r="C24077" s="37">
        <v>11087.0</v>
      </c>
      <c r="D24077" s="37">
        <v>0.136285740055921</v>
      </c>
      <c r="E24077" s="37" t="s">
        <v>14</v>
      </c>
      <c r="F24077" s="37" t="s">
        <v>10</v>
      </c>
    </row>
    <row r="24078">
      <c r="A24078" s="36" t="str">
        <f t="shared" si="1"/>
        <v>High Population-Middle Poverty</v>
      </c>
      <c r="B24078" s="35" t="s">
        <v>24097</v>
      </c>
      <c r="C24078" s="37">
        <v>12993.0</v>
      </c>
      <c r="D24078" s="37">
        <v>0.169860694219965</v>
      </c>
      <c r="E24078" s="37" t="s">
        <v>14</v>
      </c>
      <c r="F24078" s="37" t="s">
        <v>10</v>
      </c>
    </row>
    <row r="24079">
      <c r="A24079" s="36" t="str">
        <f t="shared" si="1"/>
        <v>High Population-Middle Poverty</v>
      </c>
      <c r="B24079" s="35" t="s">
        <v>24098</v>
      </c>
      <c r="C24079" s="37">
        <v>20616.0</v>
      </c>
      <c r="D24079" s="37">
        <v>0.168897943344975</v>
      </c>
      <c r="E24079" s="37" t="s">
        <v>14</v>
      </c>
      <c r="F24079" s="37" t="s">
        <v>10</v>
      </c>
    </row>
    <row r="24080">
      <c r="A24080" s="36" t="str">
        <f t="shared" si="1"/>
        <v>High Population-High Poverty</v>
      </c>
      <c r="B24080" s="35" t="s">
        <v>24099</v>
      </c>
      <c r="C24080" s="37">
        <v>25086.0</v>
      </c>
      <c r="D24080" s="37">
        <v>0.479709798293869</v>
      </c>
      <c r="E24080" s="37" t="s">
        <v>14</v>
      </c>
      <c r="F24080" s="37" t="s">
        <v>11</v>
      </c>
    </row>
    <row r="24081">
      <c r="A24081" s="36" t="str">
        <f t="shared" si="1"/>
        <v>High Population-Middle Poverty</v>
      </c>
      <c r="B24081" s="35" t="s">
        <v>24100</v>
      </c>
      <c r="C24081" s="37">
        <v>36917.0</v>
      </c>
      <c r="D24081" s="37">
        <v>0.236340981119809</v>
      </c>
      <c r="E24081" s="37" t="s">
        <v>14</v>
      </c>
      <c r="F24081" s="37" t="s">
        <v>10</v>
      </c>
    </row>
    <row r="24082">
      <c r="A24082" s="36" t="str">
        <f t="shared" si="1"/>
        <v>Medium Population-Middle Poverty</v>
      </c>
      <c r="B24082" s="35" t="s">
        <v>24101</v>
      </c>
      <c r="C24082" s="37">
        <v>1337.0</v>
      </c>
      <c r="D24082" s="37">
        <v>0.115183246073298</v>
      </c>
      <c r="E24082" s="37" t="s">
        <v>15</v>
      </c>
      <c r="F24082" s="37" t="s">
        <v>10</v>
      </c>
    </row>
    <row r="24083">
      <c r="A24083" s="36" t="str">
        <f t="shared" si="1"/>
        <v>High Population-Middle Poverty</v>
      </c>
      <c r="B24083" s="35" t="s">
        <v>24102</v>
      </c>
      <c r="C24083" s="37">
        <v>21558.0</v>
      </c>
      <c r="D24083" s="37">
        <v>0.295760274608034</v>
      </c>
      <c r="E24083" s="37" t="s">
        <v>14</v>
      </c>
      <c r="F24083" s="37" t="s">
        <v>10</v>
      </c>
    </row>
    <row r="24084">
      <c r="A24084" s="36" t="str">
        <f t="shared" si="1"/>
        <v>Medium Population-Middle Poverty</v>
      </c>
      <c r="B24084" s="35" t="s">
        <v>24103</v>
      </c>
      <c r="C24084" s="37">
        <v>3282.0</v>
      </c>
      <c r="D24084" s="37">
        <v>0.305606337599025</v>
      </c>
      <c r="E24084" s="37" t="s">
        <v>15</v>
      </c>
      <c r="F24084" s="37" t="s">
        <v>10</v>
      </c>
    </row>
    <row r="24085">
      <c r="A24085" s="36" t="str">
        <f t="shared" si="1"/>
        <v>Low Population-High Poverty</v>
      </c>
      <c r="B24085" s="35" t="s">
        <v>24104</v>
      </c>
      <c r="C24085" s="37">
        <v>360.0</v>
      </c>
      <c r="D24085" s="37">
        <v>0.347222222222222</v>
      </c>
      <c r="E24085" s="37" t="s">
        <v>16</v>
      </c>
      <c r="F24085" s="37" t="s">
        <v>11</v>
      </c>
    </row>
    <row r="24086">
      <c r="A24086" s="36" t="str">
        <f t="shared" si="1"/>
        <v>Medium Population-Middle Poverty</v>
      </c>
      <c r="B24086" s="35" t="s">
        <v>24105</v>
      </c>
      <c r="C24086" s="37">
        <v>6766.0</v>
      </c>
      <c r="D24086" s="37">
        <v>0.166420336979013</v>
      </c>
      <c r="E24086" s="37" t="s">
        <v>15</v>
      </c>
      <c r="F24086" s="37" t="s">
        <v>10</v>
      </c>
    </row>
    <row r="24087">
      <c r="A24087" s="36" t="str">
        <f t="shared" si="1"/>
        <v>Medium Population-Middle Poverty</v>
      </c>
      <c r="B24087" s="35" t="s">
        <v>24106</v>
      </c>
      <c r="C24087" s="37">
        <v>1951.0</v>
      </c>
      <c r="D24087" s="37">
        <v>0.277806253203485</v>
      </c>
      <c r="E24087" s="37" t="s">
        <v>15</v>
      </c>
      <c r="F24087" s="37" t="s">
        <v>10</v>
      </c>
    </row>
    <row r="24088">
      <c r="A24088" s="36" t="str">
        <f t="shared" si="1"/>
        <v>Medium Population-Low Poverty</v>
      </c>
      <c r="B24088" s="35" t="s">
        <v>24107</v>
      </c>
      <c r="C24088" s="37">
        <v>3912.0</v>
      </c>
      <c r="D24088" s="37">
        <v>0.0841002044989775</v>
      </c>
      <c r="E24088" s="37" t="s">
        <v>15</v>
      </c>
      <c r="F24088" s="37" t="s">
        <v>9</v>
      </c>
    </row>
    <row r="24089">
      <c r="A24089" s="36" t="str">
        <f t="shared" si="1"/>
        <v>Medium Population-Middle Poverty</v>
      </c>
      <c r="B24089" s="35" t="s">
        <v>24108</v>
      </c>
      <c r="C24089" s="37">
        <v>1123.0</v>
      </c>
      <c r="D24089" s="37">
        <v>0.235084594835263</v>
      </c>
      <c r="E24089" s="37" t="s">
        <v>15</v>
      </c>
      <c r="F24089" s="37" t="s">
        <v>10</v>
      </c>
    </row>
    <row r="24090">
      <c r="A24090" s="36" t="str">
        <f t="shared" si="1"/>
        <v>Medium Population-Middle Poverty</v>
      </c>
      <c r="B24090" s="35" t="s">
        <v>24109</v>
      </c>
      <c r="C24090" s="37">
        <v>6671.0</v>
      </c>
      <c r="D24090" s="37">
        <v>0.260680557637536</v>
      </c>
      <c r="E24090" s="37" t="s">
        <v>15</v>
      </c>
      <c r="F24090" s="37" t="s">
        <v>10</v>
      </c>
    </row>
    <row r="24091">
      <c r="A24091" s="36" t="str">
        <f t="shared" si="1"/>
        <v>Low Population-High Poverty</v>
      </c>
      <c r="B24091" s="35" t="s">
        <v>24110</v>
      </c>
      <c r="C24091" s="37">
        <v>248.0</v>
      </c>
      <c r="D24091" s="37">
        <v>0.42741935483871</v>
      </c>
      <c r="E24091" s="37" t="s">
        <v>16</v>
      </c>
      <c r="F24091" s="37" t="s">
        <v>11</v>
      </c>
    </row>
    <row r="24092">
      <c r="A24092" s="36" t="str">
        <f t="shared" si="1"/>
        <v>Medium Population-Low Poverty</v>
      </c>
      <c r="B24092" s="35" t="s">
        <v>24111</v>
      </c>
      <c r="C24092" s="37">
        <v>3708.0</v>
      </c>
      <c r="D24092" s="37">
        <v>0.0900755124056095</v>
      </c>
      <c r="E24092" s="37" t="s">
        <v>15</v>
      </c>
      <c r="F24092" s="37" t="s">
        <v>9</v>
      </c>
    </row>
    <row r="24093">
      <c r="A24093" s="36" t="str">
        <f t="shared" si="1"/>
        <v>Medium Population-Middle Poverty</v>
      </c>
      <c r="B24093" s="35" t="s">
        <v>24112</v>
      </c>
      <c r="C24093" s="37">
        <v>4789.0</v>
      </c>
      <c r="D24093" s="37">
        <v>0.147003549801629</v>
      </c>
      <c r="E24093" s="37" t="s">
        <v>15</v>
      </c>
      <c r="F24093" s="37" t="s">
        <v>10</v>
      </c>
    </row>
    <row r="24094">
      <c r="A24094" s="36" t="str">
        <f t="shared" si="1"/>
        <v>Medium Population-Middle Poverty</v>
      </c>
      <c r="B24094" s="35" t="s">
        <v>24113</v>
      </c>
      <c r="C24094" s="37">
        <v>1467.0</v>
      </c>
      <c r="D24094" s="37">
        <v>0.282890252215406</v>
      </c>
      <c r="E24094" s="37" t="s">
        <v>15</v>
      </c>
      <c r="F24094" s="37" t="s">
        <v>10</v>
      </c>
    </row>
    <row r="24095">
      <c r="A24095" s="36" t="str">
        <f t="shared" si="1"/>
        <v>Medium Population-Middle Poverty</v>
      </c>
      <c r="B24095" s="35" t="s">
        <v>24114</v>
      </c>
      <c r="C24095" s="37">
        <v>3427.0</v>
      </c>
      <c r="D24095" s="37">
        <v>0.119638167493434</v>
      </c>
      <c r="E24095" s="37" t="s">
        <v>15</v>
      </c>
      <c r="F24095" s="37" t="s">
        <v>10</v>
      </c>
    </row>
    <row r="24096">
      <c r="A24096" s="36" t="str">
        <f t="shared" si="1"/>
        <v>Medium Population-Middle Poverty</v>
      </c>
      <c r="B24096" s="35" t="s">
        <v>24115</v>
      </c>
      <c r="C24096" s="37">
        <v>9438.0</v>
      </c>
      <c r="D24096" s="37">
        <v>0.184784912057639</v>
      </c>
      <c r="E24096" s="37" t="s">
        <v>15</v>
      </c>
      <c r="F24096" s="37" t="s">
        <v>10</v>
      </c>
    </row>
    <row r="24097">
      <c r="A24097" s="36" t="str">
        <f t="shared" si="1"/>
        <v>Low Population-Low Poverty</v>
      </c>
      <c r="B24097" s="35" t="s">
        <v>24116</v>
      </c>
      <c r="C24097" s="37">
        <v>194.0</v>
      </c>
      <c r="D24097" s="37">
        <v>0.0567010309278351</v>
      </c>
      <c r="E24097" s="37" t="s">
        <v>16</v>
      </c>
      <c r="F24097" s="37" t="s">
        <v>9</v>
      </c>
    </row>
    <row r="24098">
      <c r="A24098" s="36" t="str">
        <f t="shared" si="1"/>
        <v>Medium Population-High Poverty</v>
      </c>
      <c r="B24098" s="35" t="s">
        <v>24117</v>
      </c>
      <c r="C24098" s="37">
        <v>4292.0</v>
      </c>
      <c r="D24098" s="37">
        <v>0.370689655172414</v>
      </c>
      <c r="E24098" s="37" t="s">
        <v>15</v>
      </c>
      <c r="F24098" s="37" t="s">
        <v>11</v>
      </c>
    </row>
    <row r="24099">
      <c r="A24099" s="36" t="str">
        <f t="shared" si="1"/>
        <v>Low Population-High Poverty</v>
      </c>
      <c r="B24099" s="35" t="s">
        <v>24118</v>
      </c>
      <c r="C24099" s="37">
        <v>162.0</v>
      </c>
      <c r="D24099" s="37">
        <v>0.388888888888889</v>
      </c>
      <c r="E24099" s="37" t="s">
        <v>16</v>
      </c>
      <c r="F24099" s="37" t="s">
        <v>11</v>
      </c>
    </row>
    <row r="24100">
      <c r="A24100" s="36" t="str">
        <f t="shared" si="1"/>
        <v>Medium Population-Middle Poverty</v>
      </c>
      <c r="B24100" s="35" t="s">
        <v>24119</v>
      </c>
      <c r="C24100" s="37">
        <v>7763.0</v>
      </c>
      <c r="D24100" s="37">
        <v>0.31572845549401</v>
      </c>
      <c r="E24100" s="37" t="s">
        <v>15</v>
      </c>
      <c r="F24100" s="37" t="s">
        <v>10</v>
      </c>
    </row>
    <row r="24101">
      <c r="A24101" s="36" t="str">
        <f t="shared" si="1"/>
        <v>Low Population-High Poverty</v>
      </c>
      <c r="B24101" s="35" t="s">
        <v>24120</v>
      </c>
      <c r="C24101" s="37">
        <v>200.0</v>
      </c>
      <c r="D24101" s="37">
        <v>0.345</v>
      </c>
      <c r="E24101" s="37" t="s">
        <v>16</v>
      </c>
      <c r="F24101" s="37" t="s">
        <v>11</v>
      </c>
    </row>
    <row r="24102">
      <c r="A24102" s="36" t="str">
        <f t="shared" si="1"/>
        <v>Medium Population-Impoverished</v>
      </c>
      <c r="B24102" s="35" t="s">
        <v>24121</v>
      </c>
      <c r="C24102" s="37">
        <v>3900.0</v>
      </c>
      <c r="D24102" s="37">
        <v>0.535384615384615</v>
      </c>
      <c r="E24102" s="37" t="s">
        <v>15</v>
      </c>
      <c r="F24102" s="37" t="s">
        <v>12</v>
      </c>
    </row>
    <row r="24103">
      <c r="A24103" s="36" t="str">
        <f t="shared" si="1"/>
        <v>Medium Population-High Poverty</v>
      </c>
      <c r="B24103" s="35" t="s">
        <v>24122</v>
      </c>
      <c r="C24103" s="37">
        <v>1121.0</v>
      </c>
      <c r="D24103" s="37">
        <v>0.380909901873327</v>
      </c>
      <c r="E24103" s="37" t="s">
        <v>15</v>
      </c>
      <c r="F24103" s="37" t="s">
        <v>11</v>
      </c>
    </row>
    <row r="24104">
      <c r="A24104" s="36" t="str">
        <f t="shared" si="1"/>
        <v>Medium Population-Middle Poverty</v>
      </c>
      <c r="B24104" s="35" t="s">
        <v>24123</v>
      </c>
      <c r="C24104" s="37">
        <v>1487.0</v>
      </c>
      <c r="D24104" s="37">
        <v>0.163416274377942</v>
      </c>
      <c r="E24104" s="37" t="s">
        <v>15</v>
      </c>
      <c r="F24104" s="37" t="s">
        <v>10</v>
      </c>
    </row>
    <row r="24105">
      <c r="A24105" s="36" t="str">
        <f t="shared" si="1"/>
        <v>Medium Population-Middle Poverty</v>
      </c>
      <c r="B24105" s="35" t="s">
        <v>24124</v>
      </c>
      <c r="C24105" s="37">
        <v>2856.0</v>
      </c>
      <c r="D24105" s="37">
        <v>0.155112044817927</v>
      </c>
      <c r="E24105" s="37" t="s">
        <v>15</v>
      </c>
      <c r="F24105" s="37" t="s">
        <v>10</v>
      </c>
    </row>
    <row r="24106">
      <c r="A24106" s="36" t="str">
        <f t="shared" si="1"/>
        <v>Medium Population-Middle Poverty</v>
      </c>
      <c r="B24106" s="35" t="s">
        <v>24125</v>
      </c>
      <c r="C24106" s="37">
        <v>1050.0</v>
      </c>
      <c r="D24106" s="37">
        <v>0.28</v>
      </c>
      <c r="E24106" s="37" t="s">
        <v>15</v>
      </c>
      <c r="F24106" s="37" t="s">
        <v>10</v>
      </c>
    </row>
    <row r="24107">
      <c r="A24107" s="36" t="str">
        <f t="shared" si="1"/>
        <v>Medium Population-Middle Poverty</v>
      </c>
      <c r="B24107" s="35" t="s">
        <v>24126</v>
      </c>
      <c r="C24107" s="37">
        <v>8013.0</v>
      </c>
      <c r="D24107" s="37">
        <v>0.231998003244727</v>
      </c>
      <c r="E24107" s="37" t="s">
        <v>15</v>
      </c>
      <c r="F24107" s="37" t="s">
        <v>10</v>
      </c>
    </row>
    <row r="24108">
      <c r="A24108" s="36" t="str">
        <f t="shared" si="1"/>
        <v>Medium Population-Middle Poverty</v>
      </c>
      <c r="B24108" s="35" t="s">
        <v>24127</v>
      </c>
      <c r="C24108" s="37">
        <v>1108.0</v>
      </c>
      <c r="D24108" s="37">
        <v>0.131768953068592</v>
      </c>
      <c r="E24108" s="37" t="s">
        <v>15</v>
      </c>
      <c r="F24108" s="37" t="s">
        <v>10</v>
      </c>
    </row>
    <row r="24109">
      <c r="A24109" s="36" t="str">
        <f t="shared" si="1"/>
        <v>Medium Population-Middle Poverty</v>
      </c>
      <c r="B24109" s="35" t="s">
        <v>24128</v>
      </c>
      <c r="C24109" s="37">
        <v>1241.0</v>
      </c>
      <c r="D24109" s="37">
        <v>0.110394842868654</v>
      </c>
      <c r="E24109" s="37" t="s">
        <v>15</v>
      </c>
      <c r="F24109" s="37" t="s">
        <v>10</v>
      </c>
    </row>
    <row r="24110">
      <c r="A24110" s="36" t="str">
        <f t="shared" si="1"/>
        <v>Medium Population-Low Poverty</v>
      </c>
      <c r="B24110" s="35" t="s">
        <v>24129</v>
      </c>
      <c r="C24110" s="37">
        <v>2433.0</v>
      </c>
      <c r="D24110" s="37">
        <v>0.0546650226058364</v>
      </c>
      <c r="E24110" s="37" t="s">
        <v>15</v>
      </c>
      <c r="F24110" s="37" t="s">
        <v>9</v>
      </c>
    </row>
    <row r="24111">
      <c r="A24111" s="36" t="str">
        <f t="shared" si="1"/>
        <v>High Population-Middle Poverty</v>
      </c>
      <c r="B24111" s="35" t="s">
        <v>24130</v>
      </c>
      <c r="C24111" s="37">
        <v>11829.0</v>
      </c>
      <c r="D24111" s="37">
        <v>0.325555837348888</v>
      </c>
      <c r="E24111" s="37" t="s">
        <v>14</v>
      </c>
      <c r="F24111" s="37" t="s">
        <v>10</v>
      </c>
    </row>
    <row r="24112">
      <c r="A24112" s="36" t="str">
        <f t="shared" si="1"/>
        <v>High Population-High Poverty</v>
      </c>
      <c r="B24112" s="35" t="s">
        <v>24131</v>
      </c>
      <c r="C24112" s="37">
        <v>30143.0</v>
      </c>
      <c r="D24112" s="37">
        <v>0.346879872607239</v>
      </c>
      <c r="E24112" s="37" t="s">
        <v>14</v>
      </c>
      <c r="F24112" s="37" t="s">
        <v>11</v>
      </c>
    </row>
    <row r="24113">
      <c r="A24113" s="36" t="str">
        <f t="shared" si="1"/>
        <v>Medium Population-Middle Poverty</v>
      </c>
      <c r="B24113" s="35" t="s">
        <v>24132</v>
      </c>
      <c r="C24113" s="37">
        <v>2226.0</v>
      </c>
      <c r="D24113" s="37">
        <v>0.119946091644205</v>
      </c>
      <c r="E24113" s="37" t="s">
        <v>15</v>
      </c>
      <c r="F24113" s="37" t="s">
        <v>10</v>
      </c>
    </row>
    <row r="24114">
      <c r="A24114" s="36" t="str">
        <f t="shared" si="1"/>
        <v>Low Population-Middle Poverty</v>
      </c>
      <c r="B24114" s="35" t="s">
        <v>24133</v>
      </c>
      <c r="C24114" s="37">
        <v>112.0</v>
      </c>
      <c r="D24114" s="37">
        <v>0.116071428571429</v>
      </c>
      <c r="E24114" s="37" t="s">
        <v>16</v>
      </c>
      <c r="F24114" s="37" t="s">
        <v>10</v>
      </c>
    </row>
    <row r="24115">
      <c r="A24115" s="36" t="str">
        <f t="shared" si="1"/>
        <v>Medium Population-Middle Poverty</v>
      </c>
      <c r="B24115" s="35" t="s">
        <v>24134</v>
      </c>
      <c r="C24115" s="37">
        <v>1530.0</v>
      </c>
      <c r="D24115" s="37">
        <v>0.269934640522876</v>
      </c>
      <c r="E24115" s="37" t="s">
        <v>15</v>
      </c>
      <c r="F24115" s="37" t="s">
        <v>10</v>
      </c>
    </row>
    <row r="24116">
      <c r="A24116" s="36" t="str">
        <f t="shared" si="1"/>
        <v>Low Population-Impoverished</v>
      </c>
      <c r="B24116" s="35" t="s">
        <v>24135</v>
      </c>
      <c r="C24116" s="37">
        <v>36.0</v>
      </c>
      <c r="D24116" s="37">
        <v>0.5</v>
      </c>
      <c r="E24116" s="37" t="s">
        <v>16</v>
      </c>
      <c r="F24116" s="37" t="s">
        <v>12</v>
      </c>
    </row>
    <row r="24117">
      <c r="A24117" s="36" t="str">
        <f t="shared" si="1"/>
        <v>Medium Population-Middle Poverty</v>
      </c>
      <c r="B24117" s="35" t="s">
        <v>24136</v>
      </c>
      <c r="C24117" s="37">
        <v>4735.0</v>
      </c>
      <c r="D24117" s="37">
        <v>0.176346356916579</v>
      </c>
      <c r="E24117" s="37" t="s">
        <v>15</v>
      </c>
      <c r="F24117" s="37" t="s">
        <v>10</v>
      </c>
    </row>
    <row r="24118">
      <c r="A24118" s="36" t="str">
        <f t="shared" si="1"/>
        <v>Medium Population-High Poverty</v>
      </c>
      <c r="B24118" s="35" t="s">
        <v>24137</v>
      </c>
      <c r="C24118" s="37">
        <v>8710.0</v>
      </c>
      <c r="D24118" s="37">
        <v>0.397703788748565</v>
      </c>
      <c r="E24118" s="37" t="s">
        <v>15</v>
      </c>
      <c r="F24118" s="37" t="s">
        <v>11</v>
      </c>
    </row>
    <row r="24119">
      <c r="A24119" s="36" t="str">
        <f t="shared" si="1"/>
        <v>Low Population-Middle Poverty</v>
      </c>
      <c r="B24119" s="35" t="s">
        <v>24138</v>
      </c>
      <c r="C24119" s="37">
        <v>438.0</v>
      </c>
      <c r="D24119" s="37">
        <v>0.148401826484018</v>
      </c>
      <c r="E24119" s="37" t="s">
        <v>16</v>
      </c>
      <c r="F24119" s="37" t="s">
        <v>10</v>
      </c>
    </row>
    <row r="24120">
      <c r="A24120" s="36" t="str">
        <f t="shared" si="1"/>
        <v>High Population-Middle Poverty</v>
      </c>
      <c r="B24120" s="35" t="s">
        <v>24139</v>
      </c>
      <c r="C24120" s="37">
        <v>31570.0</v>
      </c>
      <c r="D24120" s="37">
        <v>0.145391194171682</v>
      </c>
      <c r="E24120" s="37" t="s">
        <v>14</v>
      </c>
      <c r="F24120" s="37" t="s">
        <v>10</v>
      </c>
    </row>
    <row r="24121">
      <c r="A24121" s="36" t="str">
        <f t="shared" si="1"/>
        <v>High Population-Middle Poverty</v>
      </c>
      <c r="B24121" s="35" t="s">
        <v>24140</v>
      </c>
      <c r="C24121" s="37">
        <v>20407.0</v>
      </c>
      <c r="D24121" s="37">
        <v>0.209192923996668</v>
      </c>
      <c r="E24121" s="37" t="s">
        <v>14</v>
      </c>
      <c r="F24121" s="37" t="s">
        <v>10</v>
      </c>
    </row>
    <row r="24122">
      <c r="A24122" s="36" t="str">
        <f t="shared" si="1"/>
        <v>High Population-Middle Poverty</v>
      </c>
      <c r="B24122" s="35" t="s">
        <v>24141</v>
      </c>
      <c r="C24122" s="37">
        <v>12933.0</v>
      </c>
      <c r="D24122" s="37">
        <v>0.290497177762313</v>
      </c>
      <c r="E24122" s="37" t="s">
        <v>14</v>
      </c>
      <c r="F24122" s="37" t="s">
        <v>10</v>
      </c>
    </row>
    <row r="24123">
      <c r="A24123" s="36" t="str">
        <f t="shared" si="1"/>
        <v>High Population-Middle Poverty</v>
      </c>
      <c r="B24123" s="35" t="s">
        <v>24142</v>
      </c>
      <c r="C24123" s="37">
        <v>22408.0</v>
      </c>
      <c r="D24123" s="37">
        <v>0.299625133880757</v>
      </c>
      <c r="E24123" s="37" t="s">
        <v>14</v>
      </c>
      <c r="F24123" s="37" t="s">
        <v>10</v>
      </c>
    </row>
    <row r="24124">
      <c r="A24124" s="36" t="str">
        <f t="shared" si="1"/>
        <v>High Population-Middle Poverty</v>
      </c>
      <c r="B24124" s="35" t="s">
        <v>24143</v>
      </c>
      <c r="C24124" s="37">
        <v>13293.0</v>
      </c>
      <c r="D24124" s="37">
        <v>0.271195365982096</v>
      </c>
      <c r="E24124" s="37" t="s">
        <v>14</v>
      </c>
      <c r="F24124" s="37" t="s">
        <v>10</v>
      </c>
    </row>
    <row r="24125">
      <c r="A24125" s="36" t="str">
        <f t="shared" si="1"/>
        <v>High Population-Middle Poverty</v>
      </c>
      <c r="B24125" s="35" t="s">
        <v>24144</v>
      </c>
      <c r="C24125" s="37">
        <v>20958.0</v>
      </c>
      <c r="D24125" s="37">
        <v>0.125918503674015</v>
      </c>
      <c r="E24125" s="37" t="s">
        <v>14</v>
      </c>
      <c r="F24125" s="37" t="s">
        <v>10</v>
      </c>
    </row>
    <row r="24126">
      <c r="A24126" s="36" t="str">
        <f t="shared" si="1"/>
        <v>Low Population-Middle Poverty</v>
      </c>
      <c r="B24126" s="35" t="s">
        <v>24145</v>
      </c>
      <c r="C24126" s="37">
        <v>39.0</v>
      </c>
      <c r="D24126" s="37">
        <v>0.179487179487179</v>
      </c>
      <c r="E24126" s="37" t="s">
        <v>16</v>
      </c>
      <c r="F24126" s="37" t="s">
        <v>10</v>
      </c>
    </row>
    <row r="24127">
      <c r="A24127" s="36" t="str">
        <f t="shared" si="1"/>
        <v>Medium Population-Middle Poverty</v>
      </c>
      <c r="B24127" s="35" t="s">
        <v>24146</v>
      </c>
      <c r="C24127" s="37">
        <v>5743.0</v>
      </c>
      <c r="D24127" s="37">
        <v>0.170990771373846</v>
      </c>
      <c r="E24127" s="37" t="s">
        <v>15</v>
      </c>
      <c r="F24127" s="37" t="s">
        <v>10</v>
      </c>
    </row>
    <row r="24128">
      <c r="A24128" s="36" t="str">
        <f t="shared" si="1"/>
        <v>Medium Population-Middle Poverty</v>
      </c>
      <c r="B24128" s="35" t="s">
        <v>24147</v>
      </c>
      <c r="C24128" s="37">
        <v>957.0</v>
      </c>
      <c r="D24128" s="37">
        <v>0.290491118077325</v>
      </c>
      <c r="E24128" s="37" t="s">
        <v>15</v>
      </c>
      <c r="F24128" s="37" t="s">
        <v>10</v>
      </c>
    </row>
    <row r="24129">
      <c r="A24129" s="36" t="str">
        <f t="shared" si="1"/>
        <v>Medium Population-High Poverty</v>
      </c>
      <c r="B24129" s="35" t="s">
        <v>24148</v>
      </c>
      <c r="C24129" s="37">
        <v>1094.0</v>
      </c>
      <c r="D24129" s="37">
        <v>0.404936014625229</v>
      </c>
      <c r="E24129" s="37" t="s">
        <v>15</v>
      </c>
      <c r="F24129" s="37" t="s">
        <v>11</v>
      </c>
    </row>
    <row r="24130">
      <c r="A24130" s="36" t="str">
        <f t="shared" si="1"/>
        <v>Medium Population-Middle Poverty</v>
      </c>
      <c r="B24130" s="35" t="s">
        <v>24149</v>
      </c>
      <c r="C24130" s="37">
        <v>1021.0</v>
      </c>
      <c r="D24130" s="37">
        <v>0.275220372184133</v>
      </c>
      <c r="E24130" s="37" t="s">
        <v>15</v>
      </c>
      <c r="F24130" s="37" t="s">
        <v>10</v>
      </c>
    </row>
    <row r="24131">
      <c r="A24131" s="36" t="str">
        <f t="shared" si="1"/>
        <v>Medium Population-Middle Poverty</v>
      </c>
      <c r="B24131" s="35" t="s">
        <v>24150</v>
      </c>
      <c r="C24131" s="37">
        <v>3677.0</v>
      </c>
      <c r="D24131" s="37">
        <v>0.21920043513734</v>
      </c>
      <c r="E24131" s="37" t="s">
        <v>15</v>
      </c>
      <c r="F24131" s="37" t="s">
        <v>10</v>
      </c>
    </row>
    <row r="24132">
      <c r="A24132" s="36" t="str">
        <f t="shared" si="1"/>
        <v>Medium Population-Middle Poverty</v>
      </c>
      <c r="B24132" s="35" t="s">
        <v>24151</v>
      </c>
      <c r="C24132" s="37">
        <v>6539.0</v>
      </c>
      <c r="D24132" s="37">
        <v>0.114543508181679</v>
      </c>
      <c r="E24132" s="37" t="s">
        <v>15</v>
      </c>
      <c r="F24132" s="37" t="s">
        <v>10</v>
      </c>
    </row>
    <row r="24133">
      <c r="A24133" s="36" t="str">
        <f t="shared" si="1"/>
        <v>Medium Population-Low Poverty</v>
      </c>
      <c r="B24133" s="35" t="s">
        <v>24152</v>
      </c>
      <c r="C24133" s="37">
        <v>1045.0</v>
      </c>
      <c r="D24133" s="37">
        <v>0.0526315789473684</v>
      </c>
      <c r="E24133" s="37" t="s">
        <v>15</v>
      </c>
      <c r="F24133" s="37" t="s">
        <v>9</v>
      </c>
    </row>
    <row r="24134">
      <c r="A24134" s="36" t="str">
        <f t="shared" si="1"/>
        <v>Medium Population-High Poverty</v>
      </c>
      <c r="B24134" s="35" t="s">
        <v>24153</v>
      </c>
      <c r="C24134" s="37">
        <v>580.0</v>
      </c>
      <c r="D24134" s="37">
        <v>0.363793103448276</v>
      </c>
      <c r="E24134" s="37" t="s">
        <v>15</v>
      </c>
      <c r="F24134" s="37" t="s">
        <v>11</v>
      </c>
    </row>
    <row r="24135">
      <c r="A24135" s="36" t="str">
        <f t="shared" si="1"/>
        <v>Medium Population-High Poverty</v>
      </c>
      <c r="B24135" s="35" t="s">
        <v>24154</v>
      </c>
      <c r="C24135" s="37">
        <v>8541.0</v>
      </c>
      <c r="D24135" s="37">
        <v>0.35639854817937</v>
      </c>
      <c r="E24135" s="37" t="s">
        <v>15</v>
      </c>
      <c r="F24135" s="37" t="s">
        <v>11</v>
      </c>
    </row>
    <row r="24136">
      <c r="A24136" s="36" t="str">
        <f t="shared" si="1"/>
        <v>Medium Population-Middle Poverty</v>
      </c>
      <c r="B24136" s="35" t="s">
        <v>24155</v>
      </c>
      <c r="C24136" s="37">
        <v>1474.0</v>
      </c>
      <c r="D24136" s="37">
        <v>0.236092265943012</v>
      </c>
      <c r="E24136" s="37" t="s">
        <v>15</v>
      </c>
      <c r="F24136" s="37" t="s">
        <v>10</v>
      </c>
    </row>
    <row r="24137">
      <c r="A24137" s="36" t="str">
        <f t="shared" si="1"/>
        <v>Low Population-Middle Poverty</v>
      </c>
      <c r="B24137" s="35" t="s">
        <v>24156</v>
      </c>
      <c r="C24137" s="37">
        <v>170.0</v>
      </c>
      <c r="D24137" s="37">
        <v>0.288235294117647</v>
      </c>
      <c r="E24137" s="37" t="s">
        <v>16</v>
      </c>
      <c r="F24137" s="37" t="s">
        <v>10</v>
      </c>
    </row>
    <row r="24138">
      <c r="A24138" s="36" t="str">
        <f t="shared" si="1"/>
        <v>Medium Population-Middle Poverty</v>
      </c>
      <c r="B24138" s="35" t="s">
        <v>24157</v>
      </c>
      <c r="C24138" s="37">
        <v>790.0</v>
      </c>
      <c r="D24138" s="37">
        <v>0.313924050632911</v>
      </c>
      <c r="E24138" s="37" t="s">
        <v>15</v>
      </c>
      <c r="F24138" s="37" t="s">
        <v>10</v>
      </c>
    </row>
    <row r="24139">
      <c r="A24139" s="36" t="str">
        <f t="shared" si="1"/>
        <v>Medium Population-Middle Poverty</v>
      </c>
      <c r="B24139" s="35" t="s">
        <v>24158</v>
      </c>
      <c r="C24139" s="37">
        <v>3645.0</v>
      </c>
      <c r="D24139" s="37">
        <v>0.173662551440329</v>
      </c>
      <c r="E24139" s="37" t="s">
        <v>15</v>
      </c>
      <c r="F24139" s="37" t="s">
        <v>10</v>
      </c>
    </row>
    <row r="24140">
      <c r="A24140" s="36" t="str">
        <f t="shared" si="1"/>
        <v>Medium Population-Middle Poverty</v>
      </c>
      <c r="B24140" s="35" t="s">
        <v>24159</v>
      </c>
      <c r="C24140" s="37">
        <v>6953.0</v>
      </c>
      <c r="D24140" s="37">
        <v>0.245505537178196</v>
      </c>
      <c r="E24140" s="37" t="s">
        <v>15</v>
      </c>
      <c r="F24140" s="37" t="s">
        <v>10</v>
      </c>
    </row>
    <row r="24141">
      <c r="A24141" s="36" t="str">
        <f t="shared" si="1"/>
        <v>Medium Population-Middle Poverty</v>
      </c>
      <c r="B24141" s="35" t="s">
        <v>24160</v>
      </c>
      <c r="C24141" s="37">
        <v>6756.0</v>
      </c>
      <c r="D24141" s="37">
        <v>0.201154529307282</v>
      </c>
      <c r="E24141" s="37" t="s">
        <v>15</v>
      </c>
      <c r="F24141" s="37" t="s">
        <v>10</v>
      </c>
    </row>
    <row r="24142">
      <c r="A24142" s="36" t="str">
        <f t="shared" si="1"/>
        <v>Low Population-Impoverished</v>
      </c>
      <c r="B24142" s="35" t="s">
        <v>24161</v>
      </c>
      <c r="C24142" s="37">
        <v>182.0</v>
      </c>
      <c r="D24142" s="37">
        <v>1.0</v>
      </c>
      <c r="E24142" s="37" t="s">
        <v>16</v>
      </c>
      <c r="F24142" s="37" t="s">
        <v>12</v>
      </c>
    </row>
    <row r="24143">
      <c r="A24143" s="36" t="str">
        <f t="shared" si="1"/>
        <v>Medium Population-Middle Poverty</v>
      </c>
      <c r="B24143" s="35" t="s">
        <v>24162</v>
      </c>
      <c r="C24143" s="37">
        <v>2658.0</v>
      </c>
      <c r="D24143" s="37">
        <v>0.153875094055681</v>
      </c>
      <c r="E24143" s="37" t="s">
        <v>15</v>
      </c>
      <c r="F24143" s="37" t="s">
        <v>10</v>
      </c>
    </row>
    <row r="24144">
      <c r="A24144" s="36" t="str">
        <f t="shared" si="1"/>
        <v>Medium Population-Middle Poverty</v>
      </c>
      <c r="B24144" s="35" t="s">
        <v>24163</v>
      </c>
      <c r="C24144" s="37">
        <v>3844.0</v>
      </c>
      <c r="D24144" s="37">
        <v>0.241935483870968</v>
      </c>
      <c r="E24144" s="37" t="s">
        <v>15</v>
      </c>
      <c r="F24144" s="37" t="s">
        <v>10</v>
      </c>
    </row>
    <row r="24145">
      <c r="A24145" s="36" t="str">
        <f t="shared" si="1"/>
        <v>High Population-Middle Poverty</v>
      </c>
      <c r="B24145" s="35" t="s">
        <v>24164</v>
      </c>
      <c r="C24145" s="37">
        <v>10305.0</v>
      </c>
      <c r="D24145" s="37">
        <v>0.304706453178069</v>
      </c>
      <c r="E24145" s="37" t="s">
        <v>14</v>
      </c>
      <c r="F24145" s="37" t="s">
        <v>10</v>
      </c>
    </row>
    <row r="24146">
      <c r="A24146" s="36" t="str">
        <f t="shared" si="1"/>
        <v>Medium Population-Middle Poverty</v>
      </c>
      <c r="B24146" s="35" t="s">
        <v>24165</v>
      </c>
      <c r="C24146" s="37">
        <v>1836.0</v>
      </c>
      <c r="D24146" s="37">
        <v>0.205882352941176</v>
      </c>
      <c r="E24146" s="37" t="s">
        <v>15</v>
      </c>
      <c r="F24146" s="37" t="s">
        <v>10</v>
      </c>
    </row>
    <row r="24147">
      <c r="A24147" s="36" t="str">
        <f t="shared" si="1"/>
        <v>Medium Population-Middle Poverty</v>
      </c>
      <c r="B24147" s="35" t="s">
        <v>24166</v>
      </c>
      <c r="C24147" s="37">
        <v>1679.0</v>
      </c>
      <c r="D24147" s="37">
        <v>0.174508636092912</v>
      </c>
      <c r="E24147" s="37" t="s">
        <v>15</v>
      </c>
      <c r="F24147" s="37" t="s">
        <v>10</v>
      </c>
    </row>
    <row r="24148">
      <c r="A24148" s="36" t="str">
        <f t="shared" si="1"/>
        <v>Medium Population-Middle Poverty</v>
      </c>
      <c r="B24148" s="35" t="s">
        <v>24167</v>
      </c>
      <c r="C24148" s="37">
        <v>2639.0</v>
      </c>
      <c r="D24148" s="37">
        <v>0.197423266388784</v>
      </c>
      <c r="E24148" s="37" t="s">
        <v>15</v>
      </c>
      <c r="F24148" s="37" t="s">
        <v>10</v>
      </c>
    </row>
    <row r="24149">
      <c r="A24149" s="36" t="str">
        <f t="shared" si="1"/>
        <v>Medium Population-High Poverty</v>
      </c>
      <c r="B24149" s="35" t="s">
        <v>24168</v>
      </c>
      <c r="C24149" s="37">
        <v>905.0</v>
      </c>
      <c r="D24149" s="37">
        <v>0.405524861878453</v>
      </c>
      <c r="E24149" s="37" t="s">
        <v>15</v>
      </c>
      <c r="F24149" s="37" t="s">
        <v>11</v>
      </c>
    </row>
    <row r="24150">
      <c r="A24150" s="36" t="str">
        <f t="shared" si="1"/>
        <v>Medium Population-High Poverty</v>
      </c>
      <c r="B24150" s="35" t="s">
        <v>24169</v>
      </c>
      <c r="C24150" s="37">
        <v>1991.0</v>
      </c>
      <c r="D24150" s="37">
        <v>0.371170266197891</v>
      </c>
      <c r="E24150" s="37" t="s">
        <v>15</v>
      </c>
      <c r="F24150" s="37" t="s">
        <v>11</v>
      </c>
    </row>
    <row r="24151">
      <c r="A24151" s="36" t="str">
        <f t="shared" si="1"/>
        <v>Medium Population-Middle Poverty</v>
      </c>
      <c r="B24151" s="35" t="s">
        <v>24170</v>
      </c>
      <c r="C24151" s="37">
        <v>852.0</v>
      </c>
      <c r="D24151" s="37">
        <v>0.197183098591549</v>
      </c>
      <c r="E24151" s="37" t="s">
        <v>15</v>
      </c>
      <c r="F24151" s="37" t="s">
        <v>10</v>
      </c>
    </row>
    <row r="24152">
      <c r="A24152" s="36" t="str">
        <f t="shared" si="1"/>
        <v>High Population-Middle Poverty</v>
      </c>
      <c r="B24152" s="35" t="s">
        <v>24171</v>
      </c>
      <c r="C24152" s="37">
        <v>35932.0</v>
      </c>
      <c r="D24152" s="37">
        <v>0.160636758321274</v>
      </c>
      <c r="E24152" s="37" t="s">
        <v>14</v>
      </c>
      <c r="F24152" s="37" t="s">
        <v>10</v>
      </c>
    </row>
    <row r="24153">
      <c r="A24153" s="36" t="str">
        <f t="shared" si="1"/>
        <v>Medium Population-Low Poverty</v>
      </c>
      <c r="B24153" s="35" t="s">
        <v>24172</v>
      </c>
      <c r="C24153" s="37">
        <v>1685.0</v>
      </c>
      <c r="D24153" s="37">
        <v>0.0997032640949555</v>
      </c>
      <c r="E24153" s="37" t="s">
        <v>15</v>
      </c>
      <c r="F24153" s="37" t="s">
        <v>9</v>
      </c>
    </row>
    <row r="24154">
      <c r="A24154" s="36" t="str">
        <f t="shared" si="1"/>
        <v>Medium Population-High Poverty</v>
      </c>
      <c r="B24154" s="35" t="s">
        <v>24173</v>
      </c>
      <c r="C24154" s="37">
        <v>1454.0</v>
      </c>
      <c r="D24154" s="37">
        <v>0.334938101788171</v>
      </c>
      <c r="E24154" s="37" t="s">
        <v>15</v>
      </c>
      <c r="F24154" s="37" t="s">
        <v>11</v>
      </c>
    </row>
    <row r="24155">
      <c r="A24155" s="36" t="str">
        <f t="shared" si="1"/>
        <v>Medium Population-High Poverty</v>
      </c>
      <c r="B24155" s="35" t="s">
        <v>24174</v>
      </c>
      <c r="C24155" s="37">
        <v>1362.0</v>
      </c>
      <c r="D24155" s="37">
        <v>0.404552129221733</v>
      </c>
      <c r="E24155" s="37" t="s">
        <v>15</v>
      </c>
      <c r="F24155" s="37" t="s">
        <v>11</v>
      </c>
    </row>
    <row r="24156">
      <c r="A24156" s="36" t="str">
        <f t="shared" si="1"/>
        <v>Medium Population-High Poverty</v>
      </c>
      <c r="B24156" s="35" t="s">
        <v>24175</v>
      </c>
      <c r="C24156" s="37">
        <v>1357.0</v>
      </c>
      <c r="D24156" s="37">
        <v>0.330140014738393</v>
      </c>
      <c r="E24156" s="37" t="s">
        <v>15</v>
      </c>
      <c r="F24156" s="37" t="s">
        <v>11</v>
      </c>
    </row>
    <row r="24157">
      <c r="A24157" s="36" t="str">
        <f t="shared" si="1"/>
        <v>Medium Population-High Poverty</v>
      </c>
      <c r="B24157" s="35" t="s">
        <v>24176</v>
      </c>
      <c r="C24157" s="37">
        <v>2499.0</v>
      </c>
      <c r="D24157" s="37">
        <v>0.454981992797119</v>
      </c>
      <c r="E24157" s="37" t="s">
        <v>15</v>
      </c>
      <c r="F24157" s="37" t="s">
        <v>11</v>
      </c>
    </row>
    <row r="24158">
      <c r="A24158" s="36" t="str">
        <f t="shared" si="1"/>
        <v>Medium Population-Middle Poverty</v>
      </c>
      <c r="B24158" s="35" t="s">
        <v>24177</v>
      </c>
      <c r="C24158" s="37">
        <v>2150.0</v>
      </c>
      <c r="D24158" s="37">
        <v>0.175813953488372</v>
      </c>
      <c r="E24158" s="37" t="s">
        <v>15</v>
      </c>
      <c r="F24158" s="37" t="s">
        <v>10</v>
      </c>
    </row>
    <row r="24159">
      <c r="A24159" s="36" t="str">
        <f t="shared" si="1"/>
        <v>Medium Population-Middle Poverty</v>
      </c>
      <c r="B24159" s="35" t="s">
        <v>24178</v>
      </c>
      <c r="C24159" s="37">
        <v>6082.0</v>
      </c>
      <c r="D24159" s="37">
        <v>0.193357448207826</v>
      </c>
      <c r="E24159" s="37" t="s">
        <v>15</v>
      </c>
      <c r="F24159" s="37" t="s">
        <v>10</v>
      </c>
    </row>
    <row r="24160">
      <c r="A24160" s="36" t="str">
        <f t="shared" si="1"/>
        <v>Medium Population-Impoverished</v>
      </c>
      <c r="B24160" s="35" t="s">
        <v>24179</v>
      </c>
      <c r="C24160" s="37">
        <v>1202.0</v>
      </c>
      <c r="D24160" s="37">
        <v>0.525790349417637</v>
      </c>
      <c r="E24160" s="37" t="s">
        <v>15</v>
      </c>
      <c r="F24160" s="37" t="s">
        <v>12</v>
      </c>
    </row>
    <row r="24161">
      <c r="A24161" s="36" t="str">
        <f t="shared" si="1"/>
        <v>Low Population-Middle Poverty</v>
      </c>
      <c r="B24161" s="35" t="s">
        <v>24180</v>
      </c>
      <c r="C24161" s="37">
        <v>115.0</v>
      </c>
      <c r="D24161" s="37">
        <v>0.234782608695652</v>
      </c>
      <c r="E24161" s="37" t="s">
        <v>16</v>
      </c>
      <c r="F24161" s="37" t="s">
        <v>10</v>
      </c>
    </row>
    <row r="24162">
      <c r="A24162" s="36" t="str">
        <f t="shared" si="1"/>
        <v>Medium Population-High Poverty</v>
      </c>
      <c r="B24162" s="35" t="s">
        <v>24181</v>
      </c>
      <c r="C24162" s="37">
        <v>2182.0</v>
      </c>
      <c r="D24162" s="37">
        <v>0.378551787351054</v>
      </c>
      <c r="E24162" s="37" t="s">
        <v>15</v>
      </c>
      <c r="F24162" s="37" t="s">
        <v>11</v>
      </c>
    </row>
    <row r="24163">
      <c r="A24163" s="36" t="str">
        <f t="shared" si="1"/>
        <v>Low Population-Low Poverty</v>
      </c>
      <c r="B24163" s="35" t="s">
        <v>24182</v>
      </c>
      <c r="C24163" s="37">
        <v>257.0</v>
      </c>
      <c r="D24163" s="37">
        <v>0.0</v>
      </c>
      <c r="E24163" s="37" t="s">
        <v>16</v>
      </c>
      <c r="F24163" s="37" t="s">
        <v>9</v>
      </c>
    </row>
    <row r="24164">
      <c r="A24164" s="36" t="str">
        <f t="shared" si="1"/>
        <v>Medium Population-Middle Poverty</v>
      </c>
      <c r="B24164" s="35" t="s">
        <v>24183</v>
      </c>
      <c r="C24164" s="37">
        <v>4622.0</v>
      </c>
      <c r="D24164" s="37">
        <v>0.175465166594548</v>
      </c>
      <c r="E24164" s="37" t="s">
        <v>15</v>
      </c>
      <c r="F24164" s="37" t="s">
        <v>10</v>
      </c>
    </row>
    <row r="24165">
      <c r="A24165" s="36" t="str">
        <f t="shared" si="1"/>
        <v>Medium Population-Middle Poverty</v>
      </c>
      <c r="B24165" s="35" t="s">
        <v>24184</v>
      </c>
      <c r="C24165" s="37">
        <v>734.0</v>
      </c>
      <c r="D24165" s="37">
        <v>0.183923705722071</v>
      </c>
      <c r="E24165" s="37" t="s">
        <v>15</v>
      </c>
      <c r="F24165" s="37" t="s">
        <v>10</v>
      </c>
    </row>
    <row r="24166">
      <c r="A24166" s="36" t="str">
        <f t="shared" si="1"/>
        <v>Medium Population-Middle Poverty</v>
      </c>
      <c r="B24166" s="35" t="s">
        <v>24185</v>
      </c>
      <c r="C24166" s="37">
        <v>5879.0</v>
      </c>
      <c r="D24166" s="37">
        <v>0.181493451267222</v>
      </c>
      <c r="E24166" s="37" t="s">
        <v>15</v>
      </c>
      <c r="F24166" s="37" t="s">
        <v>10</v>
      </c>
    </row>
    <row r="24167">
      <c r="A24167" s="36" t="str">
        <f t="shared" si="1"/>
        <v>Low Population-Low Poverty</v>
      </c>
      <c r="B24167" s="35" t="s">
        <v>24186</v>
      </c>
      <c r="C24167" s="37">
        <v>139.0</v>
      </c>
      <c r="D24167" s="37">
        <v>0.0</v>
      </c>
      <c r="E24167" s="37" t="s">
        <v>16</v>
      </c>
      <c r="F24167" s="37" t="s">
        <v>9</v>
      </c>
    </row>
    <row r="24168">
      <c r="A24168" s="36" t="str">
        <f t="shared" si="1"/>
        <v>Medium Population-High Poverty</v>
      </c>
      <c r="B24168" s="35" t="s">
        <v>24187</v>
      </c>
      <c r="C24168" s="37">
        <v>617.0</v>
      </c>
      <c r="D24168" s="37">
        <v>0.345218800648298</v>
      </c>
      <c r="E24168" s="37" t="s">
        <v>15</v>
      </c>
      <c r="F24168" s="37" t="s">
        <v>11</v>
      </c>
    </row>
    <row r="24169">
      <c r="A24169" s="36" t="str">
        <f t="shared" si="1"/>
        <v>Medium Population-Middle Poverty</v>
      </c>
      <c r="B24169" s="35" t="s">
        <v>24188</v>
      </c>
      <c r="C24169" s="37">
        <v>5332.0</v>
      </c>
      <c r="D24169" s="37">
        <v>0.194298574643661</v>
      </c>
      <c r="E24169" s="37" t="s">
        <v>15</v>
      </c>
      <c r="F24169" s="37" t="s">
        <v>10</v>
      </c>
    </row>
    <row r="24170">
      <c r="A24170" s="36" t="str">
        <f t="shared" si="1"/>
        <v>Low Population-High Poverty</v>
      </c>
      <c r="B24170" s="35" t="s">
        <v>24189</v>
      </c>
      <c r="C24170" s="37">
        <v>104.0</v>
      </c>
      <c r="D24170" s="37">
        <v>0.336538461538462</v>
      </c>
      <c r="E24170" s="37" t="s">
        <v>16</v>
      </c>
      <c r="F24170" s="37" t="s">
        <v>11</v>
      </c>
    </row>
    <row r="24171">
      <c r="A24171" s="36" t="str">
        <f t="shared" si="1"/>
        <v>Medium Population-Middle Poverty</v>
      </c>
      <c r="B24171" s="35" t="s">
        <v>24190</v>
      </c>
      <c r="C24171" s="37">
        <v>3174.0</v>
      </c>
      <c r="D24171" s="37">
        <v>0.29773156899811</v>
      </c>
      <c r="E24171" s="37" t="s">
        <v>15</v>
      </c>
      <c r="F24171" s="37" t="s">
        <v>10</v>
      </c>
    </row>
    <row r="24172">
      <c r="A24172" s="36" t="str">
        <f t="shared" si="1"/>
        <v>Low Population-Impoverished</v>
      </c>
      <c r="B24172" s="35" t="s">
        <v>24191</v>
      </c>
      <c r="C24172" s="37">
        <v>107.0</v>
      </c>
      <c r="D24172" s="37">
        <v>0.588785046728972</v>
      </c>
      <c r="E24172" s="37" t="s">
        <v>16</v>
      </c>
      <c r="F24172" s="37" t="s">
        <v>12</v>
      </c>
    </row>
    <row r="24173">
      <c r="A24173" s="36" t="str">
        <f t="shared" si="1"/>
        <v>Medium Population-Middle Poverty</v>
      </c>
      <c r="B24173" s="35" t="s">
        <v>24192</v>
      </c>
      <c r="C24173" s="37">
        <v>880.0</v>
      </c>
      <c r="D24173" s="37">
        <v>0.248863636363636</v>
      </c>
      <c r="E24173" s="37" t="s">
        <v>15</v>
      </c>
      <c r="F24173" s="37" t="s">
        <v>10</v>
      </c>
    </row>
    <row r="24174">
      <c r="A24174" s="36" t="str">
        <f t="shared" si="1"/>
        <v>Medium Population-Middle Poverty</v>
      </c>
      <c r="B24174" s="35" t="s">
        <v>24193</v>
      </c>
      <c r="C24174" s="37">
        <v>5401.0</v>
      </c>
      <c r="D24174" s="37">
        <v>0.279392705054619</v>
      </c>
      <c r="E24174" s="37" t="s">
        <v>15</v>
      </c>
      <c r="F24174" s="37" t="s">
        <v>10</v>
      </c>
    </row>
    <row r="24175">
      <c r="A24175" s="36" t="str">
        <f t="shared" si="1"/>
        <v>Medium Population-Middle Poverty</v>
      </c>
      <c r="B24175" s="35" t="s">
        <v>24194</v>
      </c>
      <c r="C24175" s="37">
        <v>6437.0</v>
      </c>
      <c r="D24175" s="37">
        <v>0.326549634923101</v>
      </c>
      <c r="E24175" s="37" t="s">
        <v>15</v>
      </c>
      <c r="F24175" s="37" t="s">
        <v>10</v>
      </c>
    </row>
    <row r="24176">
      <c r="A24176" s="36" t="str">
        <f t="shared" si="1"/>
        <v>Medium Population-Middle Poverty</v>
      </c>
      <c r="B24176" s="35" t="s">
        <v>24195</v>
      </c>
      <c r="C24176" s="37">
        <v>2144.0</v>
      </c>
      <c r="D24176" s="37">
        <v>0.175373134328358</v>
      </c>
      <c r="E24176" s="37" t="s">
        <v>15</v>
      </c>
      <c r="F24176" s="37" t="s">
        <v>10</v>
      </c>
    </row>
    <row r="24177">
      <c r="A24177" s="36" t="str">
        <f t="shared" si="1"/>
        <v>Medium Population-Middle Poverty</v>
      </c>
      <c r="B24177" s="35" t="s">
        <v>24196</v>
      </c>
      <c r="C24177" s="37">
        <v>1709.0</v>
      </c>
      <c r="D24177" s="37">
        <v>0.187829139847864</v>
      </c>
      <c r="E24177" s="37" t="s">
        <v>15</v>
      </c>
      <c r="F24177" s="37" t="s">
        <v>10</v>
      </c>
    </row>
    <row r="24178">
      <c r="A24178" s="36" t="str">
        <f t="shared" si="1"/>
        <v>Medium Population-Low Poverty</v>
      </c>
      <c r="B24178" s="35" t="s">
        <v>24197</v>
      </c>
      <c r="C24178" s="37">
        <v>4323.0</v>
      </c>
      <c r="D24178" s="37">
        <v>0.090677770067083</v>
      </c>
      <c r="E24178" s="37" t="s">
        <v>15</v>
      </c>
      <c r="F24178" s="37" t="s">
        <v>9</v>
      </c>
    </row>
    <row r="24179">
      <c r="A24179" s="36" t="str">
        <f t="shared" si="1"/>
        <v>Medium Population-Middle Poverty</v>
      </c>
      <c r="B24179" s="35" t="s">
        <v>24198</v>
      </c>
      <c r="C24179" s="37">
        <v>917.0</v>
      </c>
      <c r="D24179" s="37">
        <v>0.11123227917121</v>
      </c>
      <c r="E24179" s="37" t="s">
        <v>15</v>
      </c>
      <c r="F24179" s="37" t="s">
        <v>10</v>
      </c>
    </row>
    <row r="24180">
      <c r="A24180" s="36" t="str">
        <f t="shared" si="1"/>
        <v>Low Population-Middle Poverty</v>
      </c>
      <c r="B24180" s="35" t="s">
        <v>24199</v>
      </c>
      <c r="C24180" s="37">
        <v>172.0</v>
      </c>
      <c r="D24180" s="37">
        <v>0.11046511627907</v>
      </c>
      <c r="E24180" s="37" t="s">
        <v>16</v>
      </c>
      <c r="F24180" s="37" t="s">
        <v>10</v>
      </c>
    </row>
    <row r="24181">
      <c r="A24181" s="36" t="str">
        <f t="shared" si="1"/>
        <v>Low Population-Middle Poverty</v>
      </c>
      <c r="B24181" s="35" t="s">
        <v>24200</v>
      </c>
      <c r="C24181" s="37">
        <v>279.0</v>
      </c>
      <c r="D24181" s="37">
        <v>0.118279569892473</v>
      </c>
      <c r="E24181" s="37" t="s">
        <v>16</v>
      </c>
      <c r="F24181" s="37" t="s">
        <v>10</v>
      </c>
    </row>
    <row r="24182">
      <c r="A24182" s="36" t="str">
        <f t="shared" si="1"/>
        <v>Medium Population-High Poverty</v>
      </c>
      <c r="B24182" s="35" t="s">
        <v>24201</v>
      </c>
      <c r="C24182" s="37">
        <v>568.0</v>
      </c>
      <c r="D24182" s="37">
        <v>0.359154929577465</v>
      </c>
      <c r="E24182" s="37" t="s">
        <v>15</v>
      </c>
      <c r="F24182" s="37" t="s">
        <v>11</v>
      </c>
    </row>
    <row r="24183">
      <c r="A24183" s="36" t="str">
        <f t="shared" si="1"/>
        <v>Medium Population-Low Poverty</v>
      </c>
      <c r="B24183" s="35" t="s">
        <v>24202</v>
      </c>
      <c r="C24183" s="37">
        <v>3218.0</v>
      </c>
      <c r="D24183" s="37">
        <v>0.0978868862647607</v>
      </c>
      <c r="E24183" s="37" t="s">
        <v>15</v>
      </c>
      <c r="F24183" s="37" t="s">
        <v>9</v>
      </c>
    </row>
    <row r="24184">
      <c r="A24184" s="36" t="str">
        <f t="shared" si="1"/>
        <v>Medium Population-Middle Poverty</v>
      </c>
      <c r="B24184" s="35" t="s">
        <v>24203</v>
      </c>
      <c r="C24184" s="37">
        <v>2547.0</v>
      </c>
      <c r="D24184" s="37">
        <v>0.217510797016097</v>
      </c>
      <c r="E24184" s="37" t="s">
        <v>15</v>
      </c>
      <c r="F24184" s="37" t="s">
        <v>10</v>
      </c>
    </row>
    <row r="24185">
      <c r="A24185" s="36" t="str">
        <f t="shared" si="1"/>
        <v>Medium Population-Middle Poverty</v>
      </c>
      <c r="B24185" s="35" t="s">
        <v>24204</v>
      </c>
      <c r="C24185" s="37">
        <v>1428.0</v>
      </c>
      <c r="D24185" s="37">
        <v>0.228291316526611</v>
      </c>
      <c r="E24185" s="37" t="s">
        <v>15</v>
      </c>
      <c r="F24185" s="37" t="s">
        <v>10</v>
      </c>
    </row>
    <row r="24186">
      <c r="A24186" s="36" t="str">
        <f t="shared" si="1"/>
        <v>Medium Population-Middle Poverty</v>
      </c>
      <c r="B24186" s="35" t="s">
        <v>24205</v>
      </c>
      <c r="C24186" s="37">
        <v>4193.0</v>
      </c>
      <c r="D24186" s="37">
        <v>0.173861197233484</v>
      </c>
      <c r="E24186" s="37" t="s">
        <v>15</v>
      </c>
      <c r="F24186" s="37" t="s">
        <v>10</v>
      </c>
    </row>
    <row r="24187">
      <c r="A24187" s="36" t="str">
        <f t="shared" si="1"/>
        <v>Medium Population-Middle Poverty</v>
      </c>
      <c r="B24187" s="35" t="s">
        <v>24206</v>
      </c>
      <c r="C24187" s="37">
        <v>3177.0</v>
      </c>
      <c r="D24187" s="37">
        <v>0.17752596789424</v>
      </c>
      <c r="E24187" s="37" t="s">
        <v>15</v>
      </c>
      <c r="F24187" s="37" t="s">
        <v>10</v>
      </c>
    </row>
    <row r="24188">
      <c r="A24188" s="36" t="str">
        <f t="shared" si="1"/>
        <v>Medium Population-Low Poverty</v>
      </c>
      <c r="B24188" s="35" t="s">
        <v>24207</v>
      </c>
      <c r="C24188" s="37">
        <v>2085.0</v>
      </c>
      <c r="D24188" s="37">
        <v>0.0652278177458034</v>
      </c>
      <c r="E24188" s="37" t="s">
        <v>15</v>
      </c>
      <c r="F24188" s="37" t="s">
        <v>9</v>
      </c>
    </row>
    <row r="24189">
      <c r="A24189" s="36" t="str">
        <f t="shared" si="1"/>
        <v>Medium Population-Middle Poverty</v>
      </c>
      <c r="B24189" s="35" t="s">
        <v>24208</v>
      </c>
      <c r="C24189" s="37">
        <v>1818.0</v>
      </c>
      <c r="D24189" s="37">
        <v>0.155665566556656</v>
      </c>
      <c r="E24189" s="37" t="s">
        <v>15</v>
      </c>
      <c r="F24189" s="37" t="s">
        <v>10</v>
      </c>
    </row>
    <row r="24190">
      <c r="A24190" s="36" t="str">
        <f t="shared" si="1"/>
        <v>Medium Population-Middle Poverty</v>
      </c>
      <c r="B24190" s="35" t="s">
        <v>24209</v>
      </c>
      <c r="C24190" s="37">
        <v>501.0</v>
      </c>
      <c r="D24190" s="37">
        <v>0.243512974051896</v>
      </c>
      <c r="E24190" s="37" t="s">
        <v>15</v>
      </c>
      <c r="F24190" s="37" t="s">
        <v>10</v>
      </c>
    </row>
    <row r="24191">
      <c r="A24191" s="36" t="str">
        <f t="shared" si="1"/>
        <v>High Population-Middle Poverty</v>
      </c>
      <c r="B24191" s="35" t="s">
        <v>24210</v>
      </c>
      <c r="C24191" s="37">
        <v>21812.0</v>
      </c>
      <c r="D24191" s="37">
        <v>0.179213277095177</v>
      </c>
      <c r="E24191" s="37" t="s">
        <v>14</v>
      </c>
      <c r="F24191" s="37" t="s">
        <v>10</v>
      </c>
    </row>
    <row r="24192">
      <c r="A24192" s="36" t="str">
        <f t="shared" si="1"/>
        <v>Medium Population-Middle Poverty</v>
      </c>
      <c r="B24192" s="35" t="s">
        <v>24211</v>
      </c>
      <c r="C24192" s="37">
        <v>1307.0</v>
      </c>
      <c r="D24192" s="37">
        <v>0.153787299158378</v>
      </c>
      <c r="E24192" s="37" t="s">
        <v>15</v>
      </c>
      <c r="F24192" s="37" t="s">
        <v>10</v>
      </c>
    </row>
    <row r="24193">
      <c r="A24193" s="36" t="str">
        <f t="shared" si="1"/>
        <v>Medium Population-Middle Poverty</v>
      </c>
      <c r="B24193" s="35" t="s">
        <v>24212</v>
      </c>
      <c r="C24193" s="37">
        <v>8721.0</v>
      </c>
      <c r="D24193" s="37">
        <v>0.204678362573099</v>
      </c>
      <c r="E24193" s="37" t="s">
        <v>15</v>
      </c>
      <c r="F24193" s="37" t="s">
        <v>10</v>
      </c>
    </row>
    <row r="24194">
      <c r="A24194" s="36" t="str">
        <f t="shared" si="1"/>
        <v>Medium Population-Middle Poverty</v>
      </c>
      <c r="B24194" s="35" t="s">
        <v>24213</v>
      </c>
      <c r="C24194" s="37">
        <v>1212.0</v>
      </c>
      <c r="D24194" s="37">
        <v>0.101485148514851</v>
      </c>
      <c r="E24194" s="37" t="s">
        <v>15</v>
      </c>
      <c r="F24194" s="37" t="s">
        <v>10</v>
      </c>
    </row>
    <row r="24195">
      <c r="A24195" s="36" t="str">
        <f t="shared" si="1"/>
        <v>Low Population-Low Poverty</v>
      </c>
      <c r="B24195" s="35" t="s">
        <v>24214</v>
      </c>
      <c r="C24195" s="37">
        <v>146.0</v>
      </c>
      <c r="D24195" s="37">
        <v>0.0</v>
      </c>
      <c r="E24195" s="37" t="s">
        <v>16</v>
      </c>
      <c r="F24195" s="37" t="s">
        <v>9</v>
      </c>
    </row>
    <row r="24196">
      <c r="A24196" s="36" t="str">
        <f t="shared" si="1"/>
        <v>Medium Population-Middle Poverty</v>
      </c>
      <c r="B24196" s="35" t="s">
        <v>24215</v>
      </c>
      <c r="C24196" s="37">
        <v>1800.0</v>
      </c>
      <c r="D24196" s="37">
        <v>0.192222222222222</v>
      </c>
      <c r="E24196" s="37" t="s">
        <v>15</v>
      </c>
      <c r="F24196" s="37" t="s">
        <v>10</v>
      </c>
    </row>
    <row r="24197">
      <c r="A24197" s="36" t="str">
        <f t="shared" si="1"/>
        <v>Low Population-Low Poverty</v>
      </c>
      <c r="B24197" s="35" t="s">
        <v>24216</v>
      </c>
      <c r="C24197" s="37">
        <v>140.0</v>
      </c>
      <c r="D24197" s="37">
        <v>0.0</v>
      </c>
      <c r="E24197" s="37" t="s">
        <v>16</v>
      </c>
      <c r="F24197" s="37" t="s">
        <v>9</v>
      </c>
    </row>
    <row r="24198">
      <c r="A24198" s="36" t="str">
        <f t="shared" si="1"/>
        <v>Medium Population-Middle Poverty</v>
      </c>
      <c r="B24198" s="35" t="s">
        <v>24217</v>
      </c>
      <c r="C24198" s="37">
        <v>1523.0</v>
      </c>
      <c r="D24198" s="37">
        <v>0.183191070256074</v>
      </c>
      <c r="E24198" s="37" t="s">
        <v>15</v>
      </c>
      <c r="F24198" s="37" t="s">
        <v>10</v>
      </c>
    </row>
    <row r="24199">
      <c r="A24199" s="36" t="str">
        <f t="shared" si="1"/>
        <v>High Population-High Poverty</v>
      </c>
      <c r="B24199" s="35" t="s">
        <v>24218</v>
      </c>
      <c r="C24199" s="37">
        <v>26626.0</v>
      </c>
      <c r="D24199" s="37">
        <v>0.39596634868174</v>
      </c>
      <c r="E24199" s="37" t="s">
        <v>14</v>
      </c>
      <c r="F24199" s="37" t="s">
        <v>11</v>
      </c>
    </row>
    <row r="24200">
      <c r="A24200" s="36" t="str">
        <f t="shared" si="1"/>
        <v>Medium Population-Middle Poverty</v>
      </c>
      <c r="B24200" s="35" t="s">
        <v>24219</v>
      </c>
      <c r="C24200" s="37">
        <v>9734.0</v>
      </c>
      <c r="D24200" s="37">
        <v>0.15759194575714</v>
      </c>
      <c r="E24200" s="37" t="s">
        <v>15</v>
      </c>
      <c r="F24200" s="37" t="s">
        <v>10</v>
      </c>
    </row>
    <row r="24201">
      <c r="A24201" s="36" t="str">
        <f t="shared" si="1"/>
        <v>Medium Population-Middle Poverty</v>
      </c>
      <c r="B24201" s="35" t="s">
        <v>24220</v>
      </c>
      <c r="C24201" s="37">
        <v>2343.0</v>
      </c>
      <c r="D24201" s="37">
        <v>0.166453265044814</v>
      </c>
      <c r="E24201" s="37" t="s">
        <v>15</v>
      </c>
      <c r="F24201" s="37" t="s">
        <v>10</v>
      </c>
    </row>
    <row r="24202">
      <c r="A24202" s="36" t="str">
        <f t="shared" si="1"/>
        <v>Medium Population-Middle Poverty</v>
      </c>
      <c r="B24202" s="35" t="s">
        <v>24221</v>
      </c>
      <c r="C24202" s="37">
        <v>1839.0</v>
      </c>
      <c r="D24202" s="37">
        <v>0.255029907558456</v>
      </c>
      <c r="E24202" s="37" t="s">
        <v>15</v>
      </c>
      <c r="F24202" s="37" t="s">
        <v>10</v>
      </c>
    </row>
    <row r="24203">
      <c r="A24203" s="36" t="str">
        <f t="shared" si="1"/>
        <v>Medium Population-Middle Poverty</v>
      </c>
      <c r="B24203" s="35" t="s">
        <v>24222</v>
      </c>
      <c r="C24203" s="37">
        <v>7963.0</v>
      </c>
      <c r="D24203" s="37">
        <v>0.264347607685546</v>
      </c>
      <c r="E24203" s="37" t="s">
        <v>15</v>
      </c>
      <c r="F24203" s="37" t="s">
        <v>10</v>
      </c>
    </row>
    <row r="24204">
      <c r="A24204" s="36" t="str">
        <f t="shared" si="1"/>
        <v>Medium Population-Middle Poverty</v>
      </c>
      <c r="B24204" s="35" t="s">
        <v>24223</v>
      </c>
      <c r="C24204" s="37">
        <v>3126.0</v>
      </c>
      <c r="D24204" s="37">
        <v>0.196097248880358</v>
      </c>
      <c r="E24204" s="37" t="s">
        <v>15</v>
      </c>
      <c r="F24204" s="37" t="s">
        <v>10</v>
      </c>
    </row>
    <row r="24205">
      <c r="A24205" s="36" t="str">
        <f t="shared" si="1"/>
        <v>Medium Population-Middle Poverty</v>
      </c>
      <c r="B24205" s="35" t="s">
        <v>24224</v>
      </c>
      <c r="C24205" s="37">
        <v>660.0</v>
      </c>
      <c r="D24205" s="37">
        <v>0.189393939393939</v>
      </c>
      <c r="E24205" s="37" t="s">
        <v>15</v>
      </c>
      <c r="F24205" s="37" t="s">
        <v>10</v>
      </c>
    </row>
    <row r="24206">
      <c r="A24206" s="36" t="str">
        <f t="shared" si="1"/>
        <v>Medium Population-Middle Poverty</v>
      </c>
      <c r="B24206" s="35" t="s">
        <v>24225</v>
      </c>
      <c r="C24206" s="37">
        <v>5031.0</v>
      </c>
      <c r="D24206" s="37">
        <v>0.190021864440469</v>
      </c>
      <c r="E24206" s="37" t="s">
        <v>15</v>
      </c>
      <c r="F24206" s="37" t="s">
        <v>10</v>
      </c>
    </row>
    <row r="24207">
      <c r="A24207" s="36" t="str">
        <f t="shared" si="1"/>
        <v>Medium Population-Middle Poverty</v>
      </c>
      <c r="B24207" s="35" t="s">
        <v>24226</v>
      </c>
      <c r="C24207" s="37">
        <v>852.0</v>
      </c>
      <c r="D24207" s="37">
        <v>0.178403755868545</v>
      </c>
      <c r="E24207" s="37" t="s">
        <v>15</v>
      </c>
      <c r="F24207" s="37" t="s">
        <v>10</v>
      </c>
    </row>
    <row r="24208">
      <c r="A24208" s="36" t="str">
        <f t="shared" si="1"/>
        <v>Medium Population-Middle Poverty</v>
      </c>
      <c r="B24208" s="35" t="s">
        <v>24227</v>
      </c>
      <c r="C24208" s="37">
        <v>2318.0</v>
      </c>
      <c r="D24208" s="37">
        <v>0.140638481449525</v>
      </c>
      <c r="E24208" s="37" t="s">
        <v>15</v>
      </c>
      <c r="F24208" s="37" t="s">
        <v>10</v>
      </c>
    </row>
    <row r="24209">
      <c r="A24209" s="36" t="str">
        <f t="shared" si="1"/>
        <v>Low Population-Low Poverty</v>
      </c>
      <c r="B24209" s="35" t="s">
        <v>24228</v>
      </c>
      <c r="C24209" s="37">
        <v>497.0</v>
      </c>
      <c r="D24209" s="37">
        <v>0.0704225352112676</v>
      </c>
      <c r="E24209" s="37" t="s">
        <v>16</v>
      </c>
      <c r="F24209" s="37" t="s">
        <v>9</v>
      </c>
    </row>
    <row r="24210">
      <c r="A24210" s="36" t="str">
        <f t="shared" si="1"/>
        <v>Low Population-Middle Poverty</v>
      </c>
      <c r="B24210" s="35" t="s">
        <v>24229</v>
      </c>
      <c r="C24210" s="37">
        <v>423.0</v>
      </c>
      <c r="D24210" s="37">
        <v>0.177304964539007</v>
      </c>
      <c r="E24210" s="37" t="s">
        <v>16</v>
      </c>
      <c r="F24210" s="37" t="s">
        <v>10</v>
      </c>
    </row>
    <row r="24211">
      <c r="A24211" s="36" t="str">
        <f t="shared" si="1"/>
        <v>Medium Population-Middle Poverty</v>
      </c>
      <c r="B24211" s="35" t="s">
        <v>24230</v>
      </c>
      <c r="C24211" s="37">
        <v>570.0</v>
      </c>
      <c r="D24211" s="37">
        <v>0.154385964912281</v>
      </c>
      <c r="E24211" s="37" t="s">
        <v>15</v>
      </c>
      <c r="F24211" s="37" t="s">
        <v>10</v>
      </c>
    </row>
    <row r="24212">
      <c r="A24212" s="36" t="str">
        <f t="shared" si="1"/>
        <v>Medium Population-Middle Poverty</v>
      </c>
      <c r="B24212" s="35" t="s">
        <v>24231</v>
      </c>
      <c r="C24212" s="37">
        <v>684.0</v>
      </c>
      <c r="D24212" s="37">
        <v>0.152046783625731</v>
      </c>
      <c r="E24212" s="37" t="s">
        <v>15</v>
      </c>
      <c r="F24212" s="37" t="s">
        <v>10</v>
      </c>
    </row>
    <row r="24213">
      <c r="A24213" s="36" t="str">
        <f t="shared" si="1"/>
        <v>Medium Population-Middle Poverty</v>
      </c>
      <c r="B24213" s="35" t="s">
        <v>24232</v>
      </c>
      <c r="C24213" s="37">
        <v>662.0</v>
      </c>
      <c r="D24213" s="37">
        <v>0.20392749244713</v>
      </c>
      <c r="E24213" s="37" t="s">
        <v>15</v>
      </c>
      <c r="F24213" s="37" t="s">
        <v>10</v>
      </c>
    </row>
    <row r="24214">
      <c r="A24214" s="36" t="str">
        <f t="shared" si="1"/>
        <v>Medium Population-Middle Poverty</v>
      </c>
      <c r="B24214" s="35" t="s">
        <v>24233</v>
      </c>
      <c r="C24214" s="37">
        <v>8441.0</v>
      </c>
      <c r="D24214" s="37">
        <v>0.230896813173795</v>
      </c>
      <c r="E24214" s="37" t="s">
        <v>15</v>
      </c>
      <c r="F24214" s="37" t="s">
        <v>10</v>
      </c>
    </row>
    <row r="24215">
      <c r="A24215" s="36" t="str">
        <f t="shared" si="1"/>
        <v>Medium Population-Middle Poverty</v>
      </c>
      <c r="B24215" s="35" t="s">
        <v>24234</v>
      </c>
      <c r="C24215" s="37">
        <v>2139.0</v>
      </c>
      <c r="D24215" s="37">
        <v>0.102384291725105</v>
      </c>
      <c r="E24215" s="37" t="s">
        <v>15</v>
      </c>
      <c r="F24215" s="37" t="s">
        <v>10</v>
      </c>
    </row>
    <row r="24216">
      <c r="A24216" s="36" t="str">
        <f t="shared" si="1"/>
        <v>Medium Population-Middle Poverty</v>
      </c>
      <c r="B24216" s="35" t="s">
        <v>24235</v>
      </c>
      <c r="C24216" s="37">
        <v>5259.0</v>
      </c>
      <c r="D24216" s="37">
        <v>0.257653546301578</v>
      </c>
      <c r="E24216" s="37" t="s">
        <v>15</v>
      </c>
      <c r="F24216" s="37" t="s">
        <v>10</v>
      </c>
    </row>
    <row r="24217">
      <c r="A24217" s="36" t="str">
        <f t="shared" si="1"/>
        <v>High Population-Middle Poverty</v>
      </c>
      <c r="B24217" s="35" t="s">
        <v>24236</v>
      </c>
      <c r="C24217" s="37">
        <v>12884.0</v>
      </c>
      <c r="D24217" s="37">
        <v>0.307435579012729</v>
      </c>
      <c r="E24217" s="37" t="s">
        <v>14</v>
      </c>
      <c r="F24217" s="37" t="s">
        <v>10</v>
      </c>
    </row>
    <row r="24218">
      <c r="A24218" s="36" t="str">
        <f t="shared" si="1"/>
        <v>High Population-Middle Poverty</v>
      </c>
      <c r="B24218" s="35" t="s">
        <v>24237</v>
      </c>
      <c r="C24218" s="37">
        <v>15444.0</v>
      </c>
      <c r="D24218" s="37">
        <v>0.218078218078218</v>
      </c>
      <c r="E24218" s="37" t="s">
        <v>14</v>
      </c>
      <c r="F24218" s="37" t="s">
        <v>10</v>
      </c>
    </row>
    <row r="24219">
      <c r="A24219" s="36" t="str">
        <f t="shared" si="1"/>
        <v>High Population-Middle Poverty</v>
      </c>
      <c r="B24219" s="35" t="s">
        <v>24238</v>
      </c>
      <c r="C24219" s="37">
        <v>29950.0</v>
      </c>
      <c r="D24219" s="37">
        <v>0.206978297161937</v>
      </c>
      <c r="E24219" s="37" t="s">
        <v>14</v>
      </c>
      <c r="F24219" s="37" t="s">
        <v>10</v>
      </c>
    </row>
    <row r="24220">
      <c r="A24220" s="36" t="str">
        <f t="shared" si="1"/>
        <v>Low Population-Middle Poverty</v>
      </c>
      <c r="B24220" s="35" t="s">
        <v>24239</v>
      </c>
      <c r="C24220" s="37">
        <v>490.0</v>
      </c>
      <c r="D24220" s="37">
        <v>0.259183673469388</v>
      </c>
      <c r="E24220" s="37" t="s">
        <v>16</v>
      </c>
      <c r="F24220" s="37" t="s">
        <v>10</v>
      </c>
    </row>
    <row r="24221">
      <c r="A24221" s="36" t="str">
        <f t="shared" si="1"/>
        <v>Low Population-High Poverty</v>
      </c>
      <c r="B24221" s="35" t="s">
        <v>24240</v>
      </c>
      <c r="C24221" s="37">
        <v>382.0</v>
      </c>
      <c r="D24221" s="37">
        <v>0.410994764397906</v>
      </c>
      <c r="E24221" s="37" t="s">
        <v>16</v>
      </c>
      <c r="F24221" s="37" t="s">
        <v>11</v>
      </c>
    </row>
    <row r="24222">
      <c r="A24222" s="36" t="str">
        <f t="shared" si="1"/>
        <v>High Population-Middle Poverty</v>
      </c>
      <c r="B24222" s="35" t="s">
        <v>24241</v>
      </c>
      <c r="C24222" s="37">
        <v>11999.0</v>
      </c>
      <c r="D24222" s="37">
        <v>0.195266272189349</v>
      </c>
      <c r="E24222" s="37" t="s">
        <v>14</v>
      </c>
      <c r="F24222" s="37" t="s">
        <v>10</v>
      </c>
    </row>
    <row r="24223">
      <c r="A24223" s="36" t="str">
        <f t="shared" si="1"/>
        <v>Medium Population-Middle Poverty</v>
      </c>
      <c r="B24223" s="35" t="s">
        <v>24242</v>
      </c>
      <c r="C24223" s="37">
        <v>3055.0</v>
      </c>
      <c r="D24223" s="37">
        <v>0.286415711947627</v>
      </c>
      <c r="E24223" s="37" t="s">
        <v>15</v>
      </c>
      <c r="F24223" s="37" t="s">
        <v>10</v>
      </c>
    </row>
    <row r="24224">
      <c r="A24224" s="36" t="str">
        <f t="shared" si="1"/>
        <v>Medium Population-Middle Poverty</v>
      </c>
      <c r="B24224" s="35" t="s">
        <v>24243</v>
      </c>
      <c r="C24224" s="37">
        <v>5677.0</v>
      </c>
      <c r="D24224" s="37">
        <v>0.254535846397745</v>
      </c>
      <c r="E24224" s="37" t="s">
        <v>15</v>
      </c>
      <c r="F24224" s="37" t="s">
        <v>10</v>
      </c>
    </row>
    <row r="24225">
      <c r="A24225" s="36" t="str">
        <f t="shared" si="1"/>
        <v>Medium Population-High Poverty</v>
      </c>
      <c r="B24225" s="35" t="s">
        <v>24244</v>
      </c>
      <c r="C24225" s="37">
        <v>3103.0</v>
      </c>
      <c r="D24225" s="37">
        <v>0.398324202384789</v>
      </c>
      <c r="E24225" s="37" t="s">
        <v>15</v>
      </c>
      <c r="F24225" s="37" t="s">
        <v>11</v>
      </c>
    </row>
    <row r="24226">
      <c r="A24226" s="36" t="str">
        <f t="shared" si="1"/>
        <v>Medium Population-Middle Poverty</v>
      </c>
      <c r="B24226" s="35" t="s">
        <v>24245</v>
      </c>
      <c r="C24226" s="37">
        <v>615.0</v>
      </c>
      <c r="D24226" s="37">
        <v>0.273170731707317</v>
      </c>
      <c r="E24226" s="37" t="s">
        <v>15</v>
      </c>
      <c r="F24226" s="37" t="s">
        <v>10</v>
      </c>
    </row>
    <row r="24227">
      <c r="A24227" s="36" t="str">
        <f t="shared" si="1"/>
        <v>Medium Population-Middle Poverty</v>
      </c>
      <c r="B24227" s="35" t="s">
        <v>24246</v>
      </c>
      <c r="C24227" s="37">
        <v>1037.0</v>
      </c>
      <c r="D24227" s="37">
        <v>0.19672131147541</v>
      </c>
      <c r="E24227" s="37" t="s">
        <v>15</v>
      </c>
      <c r="F24227" s="37" t="s">
        <v>10</v>
      </c>
    </row>
    <row r="24228">
      <c r="A24228" s="36" t="str">
        <f t="shared" si="1"/>
        <v>Medium Population-Middle Poverty</v>
      </c>
      <c r="B24228" s="35" t="s">
        <v>24247</v>
      </c>
      <c r="C24228" s="37">
        <v>634.0</v>
      </c>
      <c r="D24228" s="37">
        <v>0.220820189274448</v>
      </c>
      <c r="E24228" s="37" t="s">
        <v>15</v>
      </c>
      <c r="F24228" s="37" t="s">
        <v>10</v>
      </c>
    </row>
    <row r="24229">
      <c r="A24229" s="36" t="str">
        <f t="shared" si="1"/>
        <v>Medium Population-Middle Poverty</v>
      </c>
      <c r="B24229" s="35" t="s">
        <v>24248</v>
      </c>
      <c r="C24229" s="37">
        <v>6021.0</v>
      </c>
      <c r="D24229" s="37">
        <v>0.189005148646404</v>
      </c>
      <c r="E24229" s="37" t="s">
        <v>15</v>
      </c>
      <c r="F24229" s="37" t="s">
        <v>10</v>
      </c>
    </row>
    <row r="24230">
      <c r="A24230" s="36" t="str">
        <f t="shared" si="1"/>
        <v>Medium Population-Middle Poverty</v>
      </c>
      <c r="B24230" s="35" t="s">
        <v>24249</v>
      </c>
      <c r="C24230" s="37">
        <v>2259.0</v>
      </c>
      <c r="D24230" s="37">
        <v>0.195661797255423</v>
      </c>
      <c r="E24230" s="37" t="s">
        <v>15</v>
      </c>
      <c r="F24230" s="37" t="s">
        <v>10</v>
      </c>
    </row>
    <row r="24231">
      <c r="A24231" s="36" t="str">
        <f t="shared" si="1"/>
        <v>Low Population-Low Poverty</v>
      </c>
      <c r="B24231" s="35" t="s">
        <v>24250</v>
      </c>
      <c r="C24231" s="37">
        <v>97.0</v>
      </c>
      <c r="D24231" s="37">
        <v>0.0</v>
      </c>
      <c r="E24231" s="37" t="s">
        <v>16</v>
      </c>
      <c r="F24231" s="37" t="s">
        <v>9</v>
      </c>
    </row>
    <row r="24232">
      <c r="A24232" s="36" t="str">
        <f t="shared" si="1"/>
        <v>Medium Population-Middle Poverty</v>
      </c>
      <c r="B24232" s="35" t="s">
        <v>24251</v>
      </c>
      <c r="C24232" s="37">
        <v>928.0</v>
      </c>
      <c r="D24232" s="37">
        <v>0.28125</v>
      </c>
      <c r="E24232" s="37" t="s">
        <v>15</v>
      </c>
      <c r="F24232" s="37" t="s">
        <v>10</v>
      </c>
    </row>
    <row r="24233">
      <c r="A24233" s="36" t="str">
        <f t="shared" si="1"/>
        <v>Medium Population-Middle Poverty</v>
      </c>
      <c r="B24233" s="35" t="s">
        <v>24252</v>
      </c>
      <c r="C24233" s="37">
        <v>4447.0</v>
      </c>
      <c r="D24233" s="37">
        <v>0.196312120530695</v>
      </c>
      <c r="E24233" s="37" t="s">
        <v>15</v>
      </c>
      <c r="F24233" s="37" t="s">
        <v>10</v>
      </c>
    </row>
    <row r="24234">
      <c r="A24234" s="36" t="str">
        <f t="shared" si="1"/>
        <v>Medium Population-High Poverty</v>
      </c>
      <c r="B24234" s="35" t="s">
        <v>24253</v>
      </c>
      <c r="C24234" s="37">
        <v>4227.0</v>
      </c>
      <c r="D24234" s="37">
        <v>0.351312987934705</v>
      </c>
      <c r="E24234" s="37" t="s">
        <v>15</v>
      </c>
      <c r="F24234" s="37" t="s">
        <v>11</v>
      </c>
    </row>
    <row r="24235">
      <c r="A24235" s="36" t="str">
        <f t="shared" si="1"/>
        <v>High Population-Middle Poverty</v>
      </c>
      <c r="B24235" s="35" t="s">
        <v>24254</v>
      </c>
      <c r="C24235" s="37">
        <v>14109.0</v>
      </c>
      <c r="D24235" s="37">
        <v>0.218938266354809</v>
      </c>
      <c r="E24235" s="37" t="s">
        <v>14</v>
      </c>
      <c r="F24235" s="37" t="s">
        <v>10</v>
      </c>
    </row>
    <row r="24236">
      <c r="A24236" s="36" t="str">
        <f t="shared" si="1"/>
        <v>Medium Population-Middle Poverty</v>
      </c>
      <c r="B24236" s="35" t="s">
        <v>24255</v>
      </c>
      <c r="C24236" s="37">
        <v>721.0</v>
      </c>
      <c r="D24236" s="37">
        <v>0.280166435506241</v>
      </c>
      <c r="E24236" s="37" t="s">
        <v>15</v>
      </c>
      <c r="F24236" s="37" t="s">
        <v>10</v>
      </c>
    </row>
    <row r="24237">
      <c r="A24237" s="36" t="str">
        <f t="shared" si="1"/>
        <v>Low Population-Impoverished</v>
      </c>
      <c r="B24237" s="35" t="s">
        <v>24256</v>
      </c>
      <c r="C24237" s="37">
        <v>80.0</v>
      </c>
      <c r="D24237" s="37">
        <v>0.75</v>
      </c>
      <c r="E24237" s="37" t="s">
        <v>16</v>
      </c>
      <c r="F24237" s="37" t="s">
        <v>12</v>
      </c>
    </row>
    <row r="24238">
      <c r="A24238" s="36" t="str">
        <f t="shared" si="1"/>
        <v>Medium Population-Low Poverty</v>
      </c>
      <c r="B24238" s="35" t="s">
        <v>24257</v>
      </c>
      <c r="C24238" s="37">
        <v>884.0</v>
      </c>
      <c r="D24238" s="37">
        <v>0.0328054298642534</v>
      </c>
      <c r="E24238" s="37" t="s">
        <v>15</v>
      </c>
      <c r="F24238" s="37" t="s">
        <v>9</v>
      </c>
    </row>
    <row r="24239">
      <c r="A24239" s="36" t="str">
        <f t="shared" si="1"/>
        <v>Low Population-Impoverished</v>
      </c>
      <c r="B24239" s="35" t="s">
        <v>24258</v>
      </c>
      <c r="C24239" s="37">
        <v>442.0</v>
      </c>
      <c r="D24239" s="37">
        <v>0.529411764705882</v>
      </c>
      <c r="E24239" s="37" t="s">
        <v>16</v>
      </c>
      <c r="F24239" s="37" t="s">
        <v>12</v>
      </c>
    </row>
    <row r="24240">
      <c r="A24240" s="36" t="str">
        <f t="shared" si="1"/>
        <v>Low Population-Middle Poverty</v>
      </c>
      <c r="B24240" s="35" t="s">
        <v>24259</v>
      </c>
      <c r="C24240" s="37">
        <v>202.0</v>
      </c>
      <c r="D24240" s="37">
        <v>0.133663366336634</v>
      </c>
      <c r="E24240" s="37" t="s">
        <v>16</v>
      </c>
      <c r="F24240" s="37" t="s">
        <v>10</v>
      </c>
    </row>
    <row r="24241">
      <c r="A24241" s="36" t="str">
        <f t="shared" si="1"/>
        <v>Medium Population-Low Poverty</v>
      </c>
      <c r="B24241" s="35" t="s">
        <v>24260</v>
      </c>
      <c r="C24241" s="37">
        <v>510.0</v>
      </c>
      <c r="D24241" s="37">
        <v>0.092156862745098</v>
      </c>
      <c r="E24241" s="37" t="s">
        <v>15</v>
      </c>
      <c r="F24241" s="37" t="s">
        <v>9</v>
      </c>
    </row>
    <row r="24242">
      <c r="A24242" s="36" t="str">
        <f t="shared" si="1"/>
        <v>Medium Population-Middle Poverty</v>
      </c>
      <c r="B24242" s="35" t="s">
        <v>24261</v>
      </c>
      <c r="C24242" s="37">
        <v>5756.0</v>
      </c>
      <c r="D24242" s="37">
        <v>0.198401667824878</v>
      </c>
      <c r="E24242" s="37" t="s">
        <v>15</v>
      </c>
      <c r="F24242" s="37" t="s">
        <v>10</v>
      </c>
    </row>
    <row r="24243">
      <c r="A24243" s="36" t="str">
        <f t="shared" si="1"/>
        <v>Low Population-High Poverty</v>
      </c>
      <c r="B24243" s="35" t="s">
        <v>24262</v>
      </c>
      <c r="C24243" s="37">
        <v>37.0</v>
      </c>
      <c r="D24243" s="37">
        <v>0.378378378378378</v>
      </c>
      <c r="E24243" s="37" t="s">
        <v>16</v>
      </c>
      <c r="F24243" s="37" t="s">
        <v>11</v>
      </c>
    </row>
    <row r="24244">
      <c r="A24244" s="36" t="str">
        <f t="shared" si="1"/>
        <v>Medium Population-Middle Poverty</v>
      </c>
      <c r="B24244" s="35" t="s">
        <v>24263</v>
      </c>
      <c r="C24244" s="37">
        <v>6754.0</v>
      </c>
      <c r="D24244" s="37">
        <v>0.196031981048268</v>
      </c>
      <c r="E24244" s="37" t="s">
        <v>15</v>
      </c>
      <c r="F24244" s="37" t="s">
        <v>10</v>
      </c>
    </row>
    <row r="24245">
      <c r="A24245" s="36" t="str">
        <f t="shared" si="1"/>
        <v>Medium Population-Middle Poverty</v>
      </c>
      <c r="B24245" s="35" t="s">
        <v>24264</v>
      </c>
      <c r="C24245" s="37">
        <v>1160.0</v>
      </c>
      <c r="D24245" s="37">
        <v>0.175862068965517</v>
      </c>
      <c r="E24245" s="37" t="s">
        <v>15</v>
      </c>
      <c r="F24245" s="37" t="s">
        <v>10</v>
      </c>
    </row>
    <row r="24246">
      <c r="A24246" s="36" t="str">
        <f t="shared" si="1"/>
        <v>Medium Population-Middle Poverty</v>
      </c>
      <c r="B24246" s="35" t="s">
        <v>24265</v>
      </c>
      <c r="C24246" s="37">
        <v>8368.0</v>
      </c>
      <c r="D24246" s="37">
        <v>0.235181644359465</v>
      </c>
      <c r="E24246" s="37" t="s">
        <v>15</v>
      </c>
      <c r="F24246" s="37" t="s">
        <v>10</v>
      </c>
    </row>
    <row r="24247">
      <c r="A24247" s="36" t="str">
        <f t="shared" si="1"/>
        <v>Medium Population-Middle Poverty</v>
      </c>
      <c r="B24247" s="35" t="s">
        <v>24266</v>
      </c>
      <c r="C24247" s="37">
        <v>636.0</v>
      </c>
      <c r="D24247" s="37">
        <v>0.29559748427673</v>
      </c>
      <c r="E24247" s="37" t="s">
        <v>15</v>
      </c>
      <c r="F24247" s="37" t="s">
        <v>10</v>
      </c>
    </row>
    <row r="24248">
      <c r="A24248" s="36" t="str">
        <f t="shared" si="1"/>
        <v>Medium Population-Middle Poverty</v>
      </c>
      <c r="B24248" s="35" t="s">
        <v>24267</v>
      </c>
      <c r="C24248" s="37">
        <v>1862.0</v>
      </c>
      <c r="D24248" s="37">
        <v>0.165413533834586</v>
      </c>
      <c r="E24248" s="37" t="s">
        <v>15</v>
      </c>
      <c r="F24248" s="37" t="s">
        <v>10</v>
      </c>
    </row>
    <row r="24249">
      <c r="A24249" s="36" t="str">
        <f t="shared" si="1"/>
        <v>Medium Population-Middle Poverty</v>
      </c>
      <c r="B24249" s="35" t="s">
        <v>24268</v>
      </c>
      <c r="C24249" s="37">
        <v>592.0</v>
      </c>
      <c r="D24249" s="37">
        <v>0.248310810810811</v>
      </c>
      <c r="E24249" s="37" t="s">
        <v>15</v>
      </c>
      <c r="F24249" s="37" t="s">
        <v>10</v>
      </c>
    </row>
    <row r="24250">
      <c r="A24250" s="36" t="str">
        <f t="shared" si="1"/>
        <v>Low Population-High Poverty</v>
      </c>
      <c r="B24250" s="35" t="s">
        <v>24269</v>
      </c>
      <c r="C24250" s="37">
        <v>192.0</v>
      </c>
      <c r="D24250" s="37">
        <v>0.34375</v>
      </c>
      <c r="E24250" s="37" t="s">
        <v>16</v>
      </c>
      <c r="F24250" s="37" t="s">
        <v>11</v>
      </c>
    </row>
    <row r="24251">
      <c r="A24251" s="36" t="str">
        <f t="shared" si="1"/>
        <v>High Population-Middle Poverty</v>
      </c>
      <c r="B24251" s="35" t="s">
        <v>24270</v>
      </c>
      <c r="C24251" s="37">
        <v>18101.0</v>
      </c>
      <c r="D24251" s="37">
        <v>0.256505165460472</v>
      </c>
      <c r="E24251" s="37" t="s">
        <v>14</v>
      </c>
      <c r="F24251" s="37" t="s">
        <v>10</v>
      </c>
    </row>
    <row r="24252">
      <c r="A24252" s="36" t="str">
        <f t="shared" si="1"/>
        <v>Low Population-High Poverty</v>
      </c>
      <c r="B24252" s="35" t="s">
        <v>24271</v>
      </c>
      <c r="C24252" s="37">
        <v>39.0</v>
      </c>
      <c r="D24252" s="37">
        <v>0.41025641025641</v>
      </c>
      <c r="E24252" s="37" t="s">
        <v>16</v>
      </c>
      <c r="F24252" s="37" t="s">
        <v>11</v>
      </c>
    </row>
    <row r="24253">
      <c r="A24253" s="36" t="str">
        <f t="shared" si="1"/>
        <v>Medium Population-Middle Poverty</v>
      </c>
      <c r="B24253" s="35" t="s">
        <v>24272</v>
      </c>
      <c r="C24253" s="37">
        <v>2320.0</v>
      </c>
      <c r="D24253" s="37">
        <v>0.207758620689655</v>
      </c>
      <c r="E24253" s="37" t="s">
        <v>15</v>
      </c>
      <c r="F24253" s="37" t="s">
        <v>10</v>
      </c>
    </row>
    <row r="24254">
      <c r="A24254" s="36" t="str">
        <f t="shared" si="1"/>
        <v>Low Population-Middle Poverty</v>
      </c>
      <c r="B24254" s="35" t="s">
        <v>24273</v>
      </c>
      <c r="C24254" s="37">
        <v>66.0</v>
      </c>
      <c r="D24254" s="37">
        <v>0.136363636363636</v>
      </c>
      <c r="E24254" s="37" t="s">
        <v>16</v>
      </c>
      <c r="F24254" s="37" t="s">
        <v>10</v>
      </c>
    </row>
    <row r="24255">
      <c r="A24255" s="36" t="str">
        <f t="shared" si="1"/>
        <v>Low Population-Low Poverty</v>
      </c>
      <c r="B24255" s="35" t="s">
        <v>24274</v>
      </c>
      <c r="C24255" s="37">
        <v>444.0</v>
      </c>
      <c r="D24255" s="37">
        <v>0.0788288288288288</v>
      </c>
      <c r="E24255" s="37" t="s">
        <v>16</v>
      </c>
      <c r="F24255" s="37" t="s">
        <v>9</v>
      </c>
    </row>
    <row r="24256">
      <c r="A24256" s="36" t="str">
        <f t="shared" si="1"/>
        <v>Medium Population-Middle Poverty</v>
      </c>
      <c r="B24256" s="35" t="s">
        <v>24275</v>
      </c>
      <c r="C24256" s="37">
        <v>605.0</v>
      </c>
      <c r="D24256" s="37">
        <v>0.168595041322314</v>
      </c>
      <c r="E24256" s="37" t="s">
        <v>15</v>
      </c>
      <c r="F24256" s="37" t="s">
        <v>10</v>
      </c>
    </row>
    <row r="24257">
      <c r="A24257" s="36" t="str">
        <f t="shared" si="1"/>
        <v>Medium Population-Middle Poverty</v>
      </c>
      <c r="B24257" s="35" t="s">
        <v>24276</v>
      </c>
      <c r="C24257" s="37">
        <v>1339.0</v>
      </c>
      <c r="D24257" s="37">
        <v>0.160567587752054</v>
      </c>
      <c r="E24257" s="37" t="s">
        <v>15</v>
      </c>
      <c r="F24257" s="37" t="s">
        <v>10</v>
      </c>
    </row>
    <row r="24258">
      <c r="A24258" s="36" t="str">
        <f t="shared" si="1"/>
        <v>High Population-Middle Poverty</v>
      </c>
      <c r="B24258" s="35" t="s">
        <v>24277</v>
      </c>
      <c r="C24258" s="37">
        <v>30521.0</v>
      </c>
      <c r="D24258" s="37">
        <v>0.207758592444546</v>
      </c>
      <c r="E24258" s="37" t="s">
        <v>14</v>
      </c>
      <c r="F24258" s="37" t="s">
        <v>10</v>
      </c>
    </row>
    <row r="24259">
      <c r="A24259" s="36" t="str">
        <f t="shared" si="1"/>
        <v>Medium Population-Middle Poverty</v>
      </c>
      <c r="B24259" s="35" t="s">
        <v>24278</v>
      </c>
      <c r="C24259" s="37">
        <v>1391.0</v>
      </c>
      <c r="D24259" s="37">
        <v>0.183321351545651</v>
      </c>
      <c r="E24259" s="37" t="s">
        <v>15</v>
      </c>
      <c r="F24259" s="37" t="s">
        <v>10</v>
      </c>
    </row>
    <row r="24260">
      <c r="A24260" s="36" t="str">
        <f t="shared" si="1"/>
        <v>Medium Population-Middle Poverty</v>
      </c>
      <c r="B24260" s="35" t="s">
        <v>24279</v>
      </c>
      <c r="C24260" s="37">
        <v>4618.0</v>
      </c>
      <c r="D24260" s="37">
        <v>0.134690342139454</v>
      </c>
      <c r="E24260" s="37" t="s">
        <v>15</v>
      </c>
      <c r="F24260" s="37" t="s">
        <v>10</v>
      </c>
    </row>
    <row r="24261">
      <c r="A24261" s="36" t="str">
        <f t="shared" si="1"/>
        <v>Medium Population-Middle Poverty</v>
      </c>
      <c r="B24261" s="35" t="s">
        <v>24280</v>
      </c>
      <c r="C24261" s="37">
        <v>3796.0</v>
      </c>
      <c r="D24261" s="37">
        <v>0.202845100105374</v>
      </c>
      <c r="E24261" s="37" t="s">
        <v>15</v>
      </c>
      <c r="F24261" s="37" t="s">
        <v>10</v>
      </c>
    </row>
    <row r="24262">
      <c r="A24262" s="36" t="str">
        <f t="shared" si="1"/>
        <v>Medium Population-Middle Poverty</v>
      </c>
      <c r="B24262" s="35" t="s">
        <v>24281</v>
      </c>
      <c r="C24262" s="37">
        <v>2730.0</v>
      </c>
      <c r="D24262" s="37">
        <v>0.135164835164835</v>
      </c>
      <c r="E24262" s="37" t="s">
        <v>15</v>
      </c>
      <c r="F24262" s="37" t="s">
        <v>10</v>
      </c>
    </row>
    <row r="24263">
      <c r="A24263" s="36" t="str">
        <f t="shared" si="1"/>
        <v>Low Population-Middle Poverty</v>
      </c>
      <c r="B24263" s="35" t="s">
        <v>24282</v>
      </c>
      <c r="C24263" s="37">
        <v>391.0</v>
      </c>
      <c r="D24263" s="37">
        <v>0.29923273657289</v>
      </c>
      <c r="E24263" s="37" t="s">
        <v>16</v>
      </c>
      <c r="F24263" s="37" t="s">
        <v>10</v>
      </c>
    </row>
    <row r="24264">
      <c r="A24264" s="36" t="str">
        <f t="shared" si="1"/>
        <v>Medium Population-Middle Poverty</v>
      </c>
      <c r="B24264" s="35" t="s">
        <v>24283</v>
      </c>
      <c r="C24264" s="37">
        <v>1088.0</v>
      </c>
      <c r="D24264" s="37">
        <v>0.234375</v>
      </c>
      <c r="E24264" s="37" t="s">
        <v>15</v>
      </c>
      <c r="F24264" s="37" t="s">
        <v>10</v>
      </c>
    </row>
    <row r="24265">
      <c r="A24265" s="36" t="str">
        <f t="shared" si="1"/>
        <v>Medium Population-Middle Poverty</v>
      </c>
      <c r="B24265" s="35" t="s">
        <v>24284</v>
      </c>
      <c r="C24265" s="37">
        <v>2493.0</v>
      </c>
      <c r="D24265" s="37">
        <v>0.134376253509828</v>
      </c>
      <c r="E24265" s="37" t="s">
        <v>15</v>
      </c>
      <c r="F24265" s="37" t="s">
        <v>10</v>
      </c>
    </row>
    <row r="24266">
      <c r="A24266" s="36" t="str">
        <f t="shared" si="1"/>
        <v>Medium Population-Low Poverty</v>
      </c>
      <c r="B24266" s="35" t="s">
        <v>24285</v>
      </c>
      <c r="C24266" s="37">
        <v>1186.0</v>
      </c>
      <c r="D24266" s="37">
        <v>0.0564924114671164</v>
      </c>
      <c r="E24266" s="37" t="s">
        <v>15</v>
      </c>
      <c r="F24266" s="37" t="s">
        <v>9</v>
      </c>
    </row>
    <row r="24267">
      <c r="A24267" s="36" t="str">
        <f t="shared" si="1"/>
        <v>Medium Population-High Poverty</v>
      </c>
      <c r="B24267" s="35" t="s">
        <v>24286</v>
      </c>
      <c r="C24267" s="37">
        <v>845.0</v>
      </c>
      <c r="D24267" s="37">
        <v>0.396449704142012</v>
      </c>
      <c r="E24267" s="37" t="s">
        <v>15</v>
      </c>
      <c r="F24267" s="37" t="s">
        <v>11</v>
      </c>
    </row>
    <row r="24268">
      <c r="A24268" s="36" t="str">
        <f t="shared" si="1"/>
        <v>High Population-Middle Poverty</v>
      </c>
      <c r="B24268" s="35" t="s">
        <v>24287</v>
      </c>
      <c r="C24268" s="37">
        <v>15143.0</v>
      </c>
      <c r="D24268" s="37">
        <v>0.257082480353959</v>
      </c>
      <c r="E24268" s="37" t="s">
        <v>14</v>
      </c>
      <c r="F24268" s="37" t="s">
        <v>10</v>
      </c>
    </row>
    <row r="24269">
      <c r="A24269" s="36" t="str">
        <f t="shared" si="1"/>
        <v>Low Population-Middle Poverty</v>
      </c>
      <c r="B24269" s="35" t="s">
        <v>24288</v>
      </c>
      <c r="C24269" s="37">
        <v>383.0</v>
      </c>
      <c r="D24269" s="37">
        <v>0.117493472584856</v>
      </c>
      <c r="E24269" s="37" t="s">
        <v>16</v>
      </c>
      <c r="F24269" s="37" t="s">
        <v>10</v>
      </c>
    </row>
    <row r="24270">
      <c r="A24270" s="36" t="str">
        <f t="shared" si="1"/>
        <v>Medium Population-Middle Poverty</v>
      </c>
      <c r="B24270" s="35" t="s">
        <v>24289</v>
      </c>
      <c r="C24270" s="37">
        <v>534.0</v>
      </c>
      <c r="D24270" s="37">
        <v>0.140449438202247</v>
      </c>
      <c r="E24270" s="37" t="s">
        <v>15</v>
      </c>
      <c r="F24270" s="37" t="s">
        <v>10</v>
      </c>
    </row>
    <row r="24271">
      <c r="A24271" s="36" t="str">
        <f t="shared" si="1"/>
        <v>Medium Population-Middle Poverty</v>
      </c>
      <c r="B24271" s="35" t="s">
        <v>24290</v>
      </c>
      <c r="C24271" s="37">
        <v>2182.0</v>
      </c>
      <c r="D24271" s="37">
        <v>0.217231897341888</v>
      </c>
      <c r="E24271" s="37" t="s">
        <v>15</v>
      </c>
      <c r="F24271" s="37" t="s">
        <v>10</v>
      </c>
    </row>
    <row r="24272">
      <c r="A24272" s="36" t="str">
        <f t="shared" si="1"/>
        <v>Medium Population-Middle Poverty</v>
      </c>
      <c r="B24272" s="35" t="s">
        <v>24291</v>
      </c>
      <c r="C24272" s="37">
        <v>1599.0</v>
      </c>
      <c r="D24272" s="37">
        <v>0.145716072545341</v>
      </c>
      <c r="E24272" s="37" t="s">
        <v>15</v>
      </c>
      <c r="F24272" s="37" t="s">
        <v>10</v>
      </c>
    </row>
    <row r="24273">
      <c r="A24273" s="36" t="str">
        <f t="shared" si="1"/>
        <v>Medium Population-Middle Poverty</v>
      </c>
      <c r="B24273" s="35" t="s">
        <v>24292</v>
      </c>
      <c r="C24273" s="37">
        <v>1769.0</v>
      </c>
      <c r="D24273" s="37">
        <v>0.211984171848502</v>
      </c>
      <c r="E24273" s="37" t="s">
        <v>15</v>
      </c>
      <c r="F24273" s="37" t="s">
        <v>10</v>
      </c>
    </row>
    <row r="24274">
      <c r="A24274" s="36" t="str">
        <f t="shared" si="1"/>
        <v>Medium Population-Middle Poverty</v>
      </c>
      <c r="B24274" s="35" t="s">
        <v>24293</v>
      </c>
      <c r="C24274" s="37">
        <v>1748.0</v>
      </c>
      <c r="D24274" s="37">
        <v>0.218535469107551</v>
      </c>
      <c r="E24274" s="37" t="s">
        <v>15</v>
      </c>
      <c r="F24274" s="37" t="s">
        <v>10</v>
      </c>
    </row>
    <row r="24275">
      <c r="A24275" s="36" t="str">
        <f t="shared" si="1"/>
        <v>Medium Population-Middle Poverty</v>
      </c>
      <c r="B24275" s="35" t="s">
        <v>24294</v>
      </c>
      <c r="C24275" s="37">
        <v>801.0</v>
      </c>
      <c r="D24275" s="37">
        <v>0.248439450686642</v>
      </c>
      <c r="E24275" s="37" t="s">
        <v>15</v>
      </c>
      <c r="F24275" s="37" t="s">
        <v>10</v>
      </c>
    </row>
    <row r="24276">
      <c r="A24276" s="36" t="str">
        <f t="shared" si="1"/>
        <v>Medium Population-Middle Poverty</v>
      </c>
      <c r="B24276" s="35" t="s">
        <v>24295</v>
      </c>
      <c r="C24276" s="37">
        <v>3591.0</v>
      </c>
      <c r="D24276" s="37">
        <v>0.225563909774436</v>
      </c>
      <c r="E24276" s="37" t="s">
        <v>15</v>
      </c>
      <c r="F24276" s="37" t="s">
        <v>10</v>
      </c>
    </row>
    <row r="24277">
      <c r="A24277" s="36" t="str">
        <f t="shared" si="1"/>
        <v>Low Population-Impoverished</v>
      </c>
      <c r="B24277" s="35" t="s">
        <v>24296</v>
      </c>
      <c r="C24277" s="37">
        <v>8.0</v>
      </c>
      <c r="D24277" s="37">
        <v>1.0</v>
      </c>
      <c r="E24277" s="37" t="s">
        <v>16</v>
      </c>
      <c r="F24277" s="37" t="s">
        <v>12</v>
      </c>
    </row>
    <row r="24278">
      <c r="A24278" s="36" t="str">
        <f t="shared" si="1"/>
        <v>High Population-Middle Poverty</v>
      </c>
      <c r="B24278" s="35" t="s">
        <v>24297</v>
      </c>
      <c r="C24278" s="37">
        <v>16680.0</v>
      </c>
      <c r="D24278" s="37">
        <v>0.241846522781775</v>
      </c>
      <c r="E24278" s="37" t="s">
        <v>14</v>
      </c>
      <c r="F24278" s="37" t="s">
        <v>10</v>
      </c>
    </row>
    <row r="24279">
      <c r="A24279" s="36" t="str">
        <f t="shared" si="1"/>
        <v>Low Population-Low Poverty</v>
      </c>
      <c r="B24279" s="35" t="s">
        <v>24298</v>
      </c>
      <c r="C24279" s="37">
        <v>74.0</v>
      </c>
      <c r="D24279" s="37">
        <v>0.0</v>
      </c>
      <c r="E24279" s="37" t="s">
        <v>16</v>
      </c>
      <c r="F24279" s="37" t="s">
        <v>9</v>
      </c>
    </row>
    <row r="24280">
      <c r="A24280" s="36" t="str">
        <f t="shared" si="1"/>
        <v>Medium Population-Middle Poverty</v>
      </c>
      <c r="B24280" s="35" t="s">
        <v>24299</v>
      </c>
      <c r="C24280" s="37">
        <v>8262.0</v>
      </c>
      <c r="D24280" s="37">
        <v>0.144274993948197</v>
      </c>
      <c r="E24280" s="37" t="s">
        <v>15</v>
      </c>
      <c r="F24280" s="37" t="s">
        <v>10</v>
      </c>
    </row>
    <row r="24281">
      <c r="A24281" s="36" t="str">
        <f t="shared" si="1"/>
        <v>Low Population-Middle Poverty</v>
      </c>
      <c r="B24281" s="35" t="s">
        <v>24300</v>
      </c>
      <c r="C24281" s="37">
        <v>39.0</v>
      </c>
      <c r="D24281" s="37">
        <v>0.153846153846154</v>
      </c>
      <c r="E24281" s="37" t="s">
        <v>16</v>
      </c>
      <c r="F24281" s="37" t="s">
        <v>10</v>
      </c>
    </row>
    <row r="24282">
      <c r="A24282" s="36" t="str">
        <f t="shared" si="1"/>
        <v>Medium Population-Middle Poverty</v>
      </c>
      <c r="B24282" s="35" t="s">
        <v>24301</v>
      </c>
      <c r="C24282" s="37">
        <v>727.0</v>
      </c>
      <c r="D24282" s="37">
        <v>0.170563961485557</v>
      </c>
      <c r="E24282" s="37" t="s">
        <v>15</v>
      </c>
      <c r="F24282" s="37" t="s">
        <v>10</v>
      </c>
    </row>
    <row r="24283">
      <c r="A24283" s="36" t="str">
        <f t="shared" si="1"/>
        <v>Medium Population-Middle Poverty</v>
      </c>
      <c r="B24283" s="35" t="s">
        <v>24302</v>
      </c>
      <c r="C24283" s="37">
        <v>1227.0</v>
      </c>
      <c r="D24283" s="37">
        <v>0.257538712306438</v>
      </c>
      <c r="E24283" s="37" t="s">
        <v>15</v>
      </c>
      <c r="F24283" s="37" t="s">
        <v>10</v>
      </c>
    </row>
    <row r="24284">
      <c r="A24284" s="36" t="str">
        <f t="shared" si="1"/>
        <v>Medium Population-Middle Poverty</v>
      </c>
      <c r="B24284" s="35" t="s">
        <v>24303</v>
      </c>
      <c r="C24284" s="37">
        <v>774.0</v>
      </c>
      <c r="D24284" s="37">
        <v>0.184754521963824</v>
      </c>
      <c r="E24284" s="37" t="s">
        <v>15</v>
      </c>
      <c r="F24284" s="37" t="s">
        <v>10</v>
      </c>
    </row>
    <row r="24285">
      <c r="A24285" s="36" t="str">
        <f t="shared" si="1"/>
        <v>High Population-Middle Poverty</v>
      </c>
      <c r="B24285" s="35" t="s">
        <v>24304</v>
      </c>
      <c r="C24285" s="37">
        <v>11084.0</v>
      </c>
      <c r="D24285" s="37">
        <v>0.218242511728618</v>
      </c>
      <c r="E24285" s="37" t="s">
        <v>14</v>
      </c>
      <c r="F24285" s="37" t="s">
        <v>10</v>
      </c>
    </row>
    <row r="24286">
      <c r="A24286" s="36" t="str">
        <f t="shared" si="1"/>
        <v>Medium Population-Middle Poverty</v>
      </c>
      <c r="B24286" s="35" t="s">
        <v>24305</v>
      </c>
      <c r="C24286" s="37">
        <v>2171.0</v>
      </c>
      <c r="D24286" s="37">
        <v>0.165361584523261</v>
      </c>
      <c r="E24286" s="37" t="s">
        <v>15</v>
      </c>
      <c r="F24286" s="37" t="s">
        <v>10</v>
      </c>
    </row>
    <row r="24287">
      <c r="A24287" s="36" t="str">
        <f t="shared" si="1"/>
        <v>Medium Population-Middle Poverty</v>
      </c>
      <c r="B24287" s="35" t="s">
        <v>24306</v>
      </c>
      <c r="C24287" s="37">
        <v>1206.0</v>
      </c>
      <c r="D24287" s="37">
        <v>0.145936981757877</v>
      </c>
      <c r="E24287" s="37" t="s">
        <v>15</v>
      </c>
      <c r="F24287" s="37" t="s">
        <v>10</v>
      </c>
    </row>
    <row r="24288">
      <c r="A24288" s="36" t="str">
        <f t="shared" si="1"/>
        <v>Medium Population-Middle Poverty</v>
      </c>
      <c r="B24288" s="35" t="s">
        <v>24307</v>
      </c>
      <c r="C24288" s="37">
        <v>1212.0</v>
      </c>
      <c r="D24288" s="37">
        <v>0.197194719471947</v>
      </c>
      <c r="E24288" s="37" t="s">
        <v>15</v>
      </c>
      <c r="F24288" s="37" t="s">
        <v>10</v>
      </c>
    </row>
    <row r="24289">
      <c r="A24289" s="36" t="str">
        <f t="shared" si="1"/>
        <v>Medium Population-Middle Poverty</v>
      </c>
      <c r="B24289" s="35" t="s">
        <v>24308</v>
      </c>
      <c r="C24289" s="37">
        <v>2839.0</v>
      </c>
      <c r="D24289" s="37">
        <v>0.206058471292709</v>
      </c>
      <c r="E24289" s="37" t="s">
        <v>15</v>
      </c>
      <c r="F24289" s="37" t="s">
        <v>10</v>
      </c>
    </row>
    <row r="24290">
      <c r="A24290" s="36" t="str">
        <f t="shared" si="1"/>
        <v>Medium Population-Middle Poverty</v>
      </c>
      <c r="B24290" s="35" t="s">
        <v>24309</v>
      </c>
      <c r="C24290" s="37">
        <v>5299.0</v>
      </c>
      <c r="D24290" s="37">
        <v>0.114738629930176</v>
      </c>
      <c r="E24290" s="37" t="s">
        <v>15</v>
      </c>
      <c r="F24290" s="37" t="s">
        <v>10</v>
      </c>
    </row>
    <row r="24291">
      <c r="A24291" s="36" t="str">
        <f t="shared" si="1"/>
        <v>Medium Population-Middle Poverty</v>
      </c>
      <c r="B24291" s="35" t="s">
        <v>24310</v>
      </c>
      <c r="C24291" s="37">
        <v>939.0</v>
      </c>
      <c r="D24291" s="37">
        <v>0.155484558040469</v>
      </c>
      <c r="E24291" s="37" t="s">
        <v>15</v>
      </c>
      <c r="F24291" s="37" t="s">
        <v>10</v>
      </c>
    </row>
    <row r="24292">
      <c r="A24292" s="36" t="str">
        <f t="shared" si="1"/>
        <v>Low Population-High Poverty</v>
      </c>
      <c r="B24292" s="35" t="s">
        <v>24311</v>
      </c>
      <c r="C24292" s="37">
        <v>374.0</v>
      </c>
      <c r="D24292" s="37">
        <v>0.368983957219251</v>
      </c>
      <c r="E24292" s="37" t="s">
        <v>16</v>
      </c>
      <c r="F24292" s="37" t="s">
        <v>11</v>
      </c>
    </row>
    <row r="24293">
      <c r="A24293" s="36" t="str">
        <f t="shared" si="1"/>
        <v>Medium Population-Middle Poverty</v>
      </c>
      <c r="B24293" s="35" t="s">
        <v>24312</v>
      </c>
      <c r="C24293" s="37">
        <v>1026.0</v>
      </c>
      <c r="D24293" s="37">
        <v>0.196881091617934</v>
      </c>
      <c r="E24293" s="37" t="s">
        <v>15</v>
      </c>
      <c r="F24293" s="37" t="s">
        <v>10</v>
      </c>
    </row>
    <row r="24294">
      <c r="A24294" s="36" t="str">
        <f t="shared" si="1"/>
        <v>Medium Population-Middle Poverty</v>
      </c>
      <c r="B24294" s="35" t="s">
        <v>24313</v>
      </c>
      <c r="C24294" s="37">
        <v>2194.0</v>
      </c>
      <c r="D24294" s="37">
        <v>0.18869644484959</v>
      </c>
      <c r="E24294" s="37" t="s">
        <v>15</v>
      </c>
      <c r="F24294" s="37" t="s">
        <v>10</v>
      </c>
    </row>
    <row r="24295">
      <c r="A24295" s="36" t="str">
        <f t="shared" si="1"/>
        <v>Medium Population-Middle Poverty</v>
      </c>
      <c r="B24295" s="35" t="s">
        <v>24314</v>
      </c>
      <c r="C24295" s="37">
        <v>2091.0</v>
      </c>
      <c r="D24295" s="37">
        <v>0.227164036346246</v>
      </c>
      <c r="E24295" s="37" t="s">
        <v>15</v>
      </c>
      <c r="F24295" s="37" t="s">
        <v>10</v>
      </c>
    </row>
    <row r="24296">
      <c r="A24296" s="36" t="str">
        <f t="shared" si="1"/>
        <v>Medium Population-Middle Poverty</v>
      </c>
      <c r="B24296" s="35" t="s">
        <v>24315</v>
      </c>
      <c r="C24296" s="37">
        <v>2803.0</v>
      </c>
      <c r="D24296" s="37">
        <v>0.19835890117731</v>
      </c>
      <c r="E24296" s="37" t="s">
        <v>15</v>
      </c>
      <c r="F24296" s="37" t="s">
        <v>10</v>
      </c>
    </row>
    <row r="24297">
      <c r="A24297" s="36" t="str">
        <f t="shared" si="1"/>
        <v>Medium Population-Low Poverty</v>
      </c>
      <c r="B24297" s="35" t="s">
        <v>24316</v>
      </c>
      <c r="C24297" s="37">
        <v>596.0</v>
      </c>
      <c r="D24297" s="37">
        <v>0.0788590604026846</v>
      </c>
      <c r="E24297" s="37" t="s">
        <v>15</v>
      </c>
      <c r="F24297" s="37" t="s">
        <v>9</v>
      </c>
    </row>
    <row r="24298">
      <c r="A24298" s="36" t="str">
        <f t="shared" si="1"/>
        <v>Medium Population-Middle Poverty</v>
      </c>
      <c r="B24298" s="35" t="s">
        <v>24317</v>
      </c>
      <c r="C24298" s="37">
        <v>2074.0</v>
      </c>
      <c r="D24298" s="37">
        <v>0.131629701060752</v>
      </c>
      <c r="E24298" s="37" t="s">
        <v>15</v>
      </c>
      <c r="F24298" s="37" t="s">
        <v>10</v>
      </c>
    </row>
    <row r="24299">
      <c r="A24299" s="36" t="str">
        <f t="shared" si="1"/>
        <v>Medium Population-Middle Poverty</v>
      </c>
      <c r="B24299" s="35" t="s">
        <v>24318</v>
      </c>
      <c r="C24299" s="37">
        <v>9666.0</v>
      </c>
      <c r="D24299" s="37">
        <v>0.228222636043865</v>
      </c>
      <c r="E24299" s="37" t="s">
        <v>15</v>
      </c>
      <c r="F24299" s="37" t="s">
        <v>10</v>
      </c>
    </row>
    <row r="24300">
      <c r="A24300" s="36" t="str">
        <f t="shared" si="1"/>
        <v>Low Population-Middle Poverty</v>
      </c>
      <c r="B24300" s="35" t="s">
        <v>24319</v>
      </c>
      <c r="C24300" s="37">
        <v>203.0</v>
      </c>
      <c r="D24300" s="37">
        <v>0.137931034482759</v>
      </c>
      <c r="E24300" s="37" t="s">
        <v>16</v>
      </c>
      <c r="F24300" s="37" t="s">
        <v>10</v>
      </c>
    </row>
    <row r="24301">
      <c r="A24301" s="36" t="str">
        <f t="shared" si="1"/>
        <v>High Population-Middle Poverty</v>
      </c>
      <c r="B24301" s="35" t="s">
        <v>24320</v>
      </c>
      <c r="C24301" s="37">
        <v>35491.0</v>
      </c>
      <c r="D24301" s="37">
        <v>0.227184356597447</v>
      </c>
      <c r="E24301" s="37" t="s">
        <v>14</v>
      </c>
      <c r="F24301" s="37" t="s">
        <v>10</v>
      </c>
    </row>
    <row r="24302">
      <c r="A24302" s="36" t="str">
        <f t="shared" si="1"/>
        <v>Medium Population-Middle Poverty</v>
      </c>
      <c r="B24302" s="35" t="s">
        <v>24321</v>
      </c>
      <c r="C24302" s="37">
        <v>577.0</v>
      </c>
      <c r="D24302" s="37">
        <v>0.299826689774697</v>
      </c>
      <c r="E24302" s="37" t="s">
        <v>15</v>
      </c>
      <c r="F24302" s="37" t="s">
        <v>10</v>
      </c>
    </row>
    <row r="24303">
      <c r="A24303" s="36" t="str">
        <f t="shared" si="1"/>
        <v>Medium Population-High Poverty</v>
      </c>
      <c r="B24303" s="35" t="s">
        <v>24322</v>
      </c>
      <c r="C24303" s="37">
        <v>4685.0</v>
      </c>
      <c r="D24303" s="37">
        <v>0.335112059765208</v>
      </c>
      <c r="E24303" s="37" t="s">
        <v>15</v>
      </c>
      <c r="F24303" s="37" t="s">
        <v>11</v>
      </c>
    </row>
    <row r="24304">
      <c r="A24304" s="36" t="str">
        <f t="shared" si="1"/>
        <v>Medium Population-Middle Poverty</v>
      </c>
      <c r="B24304" s="35" t="s">
        <v>24323</v>
      </c>
      <c r="C24304" s="37">
        <v>2240.0</v>
      </c>
      <c r="D24304" s="37">
        <v>0.216964285714286</v>
      </c>
      <c r="E24304" s="37" t="s">
        <v>15</v>
      </c>
      <c r="F24304" s="37" t="s">
        <v>10</v>
      </c>
    </row>
    <row r="24305">
      <c r="A24305" s="36" t="str">
        <f t="shared" si="1"/>
        <v>Medium Population-Middle Poverty</v>
      </c>
      <c r="B24305" s="35" t="s">
        <v>24324</v>
      </c>
      <c r="C24305" s="37">
        <v>546.0</v>
      </c>
      <c r="D24305" s="37">
        <v>0.227106227106227</v>
      </c>
      <c r="E24305" s="37" t="s">
        <v>15</v>
      </c>
      <c r="F24305" s="37" t="s">
        <v>10</v>
      </c>
    </row>
    <row r="24306">
      <c r="A24306" s="36" t="str">
        <f t="shared" si="1"/>
        <v>Medium Population-Middle Poverty</v>
      </c>
      <c r="B24306" s="35" t="s">
        <v>24325</v>
      </c>
      <c r="C24306" s="37">
        <v>2143.0</v>
      </c>
      <c r="D24306" s="37">
        <v>0.233317778814746</v>
      </c>
      <c r="E24306" s="37" t="s">
        <v>15</v>
      </c>
      <c r="F24306" s="37" t="s">
        <v>10</v>
      </c>
    </row>
    <row r="24307">
      <c r="A24307" s="36" t="str">
        <f t="shared" si="1"/>
        <v>Medium Population-Middle Poverty</v>
      </c>
      <c r="B24307" s="35" t="s">
        <v>24326</v>
      </c>
      <c r="C24307" s="37">
        <v>1779.0</v>
      </c>
      <c r="D24307" s="37">
        <v>0.197301854974705</v>
      </c>
      <c r="E24307" s="37" t="s">
        <v>15</v>
      </c>
      <c r="F24307" s="37" t="s">
        <v>10</v>
      </c>
    </row>
    <row r="24308">
      <c r="A24308" s="36" t="str">
        <f t="shared" si="1"/>
        <v>Medium Population-High Poverty</v>
      </c>
      <c r="B24308" s="35" t="s">
        <v>24327</v>
      </c>
      <c r="C24308" s="37">
        <v>511.0</v>
      </c>
      <c r="D24308" s="37">
        <v>0.422700587084149</v>
      </c>
      <c r="E24308" s="37" t="s">
        <v>15</v>
      </c>
      <c r="F24308" s="37" t="s">
        <v>11</v>
      </c>
    </row>
    <row r="24309">
      <c r="A24309" s="36" t="str">
        <f t="shared" si="1"/>
        <v>Low Population-Middle Poverty</v>
      </c>
      <c r="B24309" s="35" t="s">
        <v>24328</v>
      </c>
      <c r="C24309" s="37">
        <v>159.0</v>
      </c>
      <c r="D24309" s="37">
        <v>0.20125786163522</v>
      </c>
      <c r="E24309" s="37" t="s">
        <v>16</v>
      </c>
      <c r="F24309" s="37" t="s">
        <v>10</v>
      </c>
    </row>
    <row r="24310">
      <c r="A24310" s="36" t="str">
        <f t="shared" si="1"/>
        <v>Medium Population-Middle Poverty</v>
      </c>
      <c r="B24310" s="35" t="s">
        <v>24329</v>
      </c>
      <c r="C24310" s="37">
        <v>599.0</v>
      </c>
      <c r="D24310" s="37">
        <v>0.126878130217028</v>
      </c>
      <c r="E24310" s="37" t="s">
        <v>15</v>
      </c>
      <c r="F24310" s="37" t="s">
        <v>10</v>
      </c>
    </row>
    <row r="24311">
      <c r="A24311" s="36" t="str">
        <f t="shared" si="1"/>
        <v>High Population-Middle Poverty</v>
      </c>
      <c r="B24311" s="35" t="s">
        <v>24330</v>
      </c>
      <c r="C24311" s="37">
        <v>28576.0</v>
      </c>
      <c r="D24311" s="37">
        <v>0.237611982082867</v>
      </c>
      <c r="E24311" s="37" t="s">
        <v>14</v>
      </c>
      <c r="F24311" s="37" t="s">
        <v>10</v>
      </c>
    </row>
    <row r="24312">
      <c r="A24312" s="36" t="str">
        <f t="shared" si="1"/>
        <v>High Population-Low Poverty</v>
      </c>
      <c r="B24312" s="35" t="s">
        <v>24331</v>
      </c>
      <c r="C24312" s="37">
        <v>15655.0</v>
      </c>
      <c r="D24312" s="37">
        <v>0.0912807409773235</v>
      </c>
      <c r="E24312" s="37" t="s">
        <v>14</v>
      </c>
      <c r="F24312" s="37" t="s">
        <v>9</v>
      </c>
    </row>
    <row r="24313">
      <c r="A24313" s="36" t="str">
        <f t="shared" si="1"/>
        <v>High Population-Middle Poverty</v>
      </c>
      <c r="B24313" s="35" t="s">
        <v>24332</v>
      </c>
      <c r="C24313" s="37">
        <v>46815.0</v>
      </c>
      <c r="D24313" s="37">
        <v>0.173534123678308</v>
      </c>
      <c r="E24313" s="37" t="s">
        <v>14</v>
      </c>
      <c r="F24313" s="37" t="s">
        <v>10</v>
      </c>
    </row>
    <row r="24314">
      <c r="A24314" s="36" t="str">
        <f t="shared" si="1"/>
        <v>Medium Population-Middle Poverty</v>
      </c>
      <c r="B24314" s="35" t="s">
        <v>24333</v>
      </c>
      <c r="C24314" s="37">
        <v>3607.0</v>
      </c>
      <c r="D24314" s="37">
        <v>0.196562240088716</v>
      </c>
      <c r="E24314" s="37" t="s">
        <v>15</v>
      </c>
      <c r="F24314" s="37" t="s">
        <v>10</v>
      </c>
    </row>
    <row r="24315">
      <c r="A24315" s="36" t="str">
        <f t="shared" si="1"/>
        <v>Low Population-Low Poverty</v>
      </c>
      <c r="B24315" s="35" t="s">
        <v>24334</v>
      </c>
      <c r="C24315" s="37">
        <v>64.0</v>
      </c>
      <c r="D24315" s="37">
        <v>0.09375</v>
      </c>
      <c r="E24315" s="37" t="s">
        <v>16</v>
      </c>
      <c r="F24315" s="37" t="s">
        <v>9</v>
      </c>
    </row>
    <row r="24316">
      <c r="A24316" s="36" t="str">
        <f t="shared" si="1"/>
        <v>High Population-Middle Poverty</v>
      </c>
      <c r="B24316" s="35" t="s">
        <v>24335</v>
      </c>
      <c r="C24316" s="37">
        <v>13752.0</v>
      </c>
      <c r="D24316" s="37">
        <v>0.198807446189645</v>
      </c>
      <c r="E24316" s="37" t="s">
        <v>14</v>
      </c>
      <c r="F24316" s="37" t="s">
        <v>10</v>
      </c>
    </row>
    <row r="24317">
      <c r="A24317" s="36" t="str">
        <f t="shared" si="1"/>
        <v>Medium Population-Middle Poverty</v>
      </c>
      <c r="B24317" s="35" t="s">
        <v>24336</v>
      </c>
      <c r="C24317" s="37">
        <v>4470.0</v>
      </c>
      <c r="D24317" s="37">
        <v>0.104697986577181</v>
      </c>
      <c r="E24317" s="37" t="s">
        <v>15</v>
      </c>
      <c r="F24317" s="37" t="s">
        <v>10</v>
      </c>
    </row>
    <row r="24318">
      <c r="A24318" s="36" t="str">
        <f t="shared" si="1"/>
        <v>Medium Population-Low Poverty</v>
      </c>
      <c r="B24318" s="35" t="s">
        <v>24337</v>
      </c>
      <c r="C24318" s="37">
        <v>892.0</v>
      </c>
      <c r="D24318" s="37">
        <v>0.0751121076233184</v>
      </c>
      <c r="E24318" s="37" t="s">
        <v>15</v>
      </c>
      <c r="F24318" s="37" t="s">
        <v>9</v>
      </c>
    </row>
    <row r="24319">
      <c r="A24319" s="36" t="str">
        <f t="shared" si="1"/>
        <v>Low Population-Middle Poverty</v>
      </c>
      <c r="B24319" s="35" t="s">
        <v>24338</v>
      </c>
      <c r="C24319" s="37">
        <v>492.0</v>
      </c>
      <c r="D24319" s="37">
        <v>0.16869918699187</v>
      </c>
      <c r="E24319" s="37" t="s">
        <v>16</v>
      </c>
      <c r="F24319" s="37" t="s">
        <v>10</v>
      </c>
    </row>
    <row r="24320">
      <c r="A24320" s="36" t="str">
        <f t="shared" si="1"/>
        <v>Medium Population-Middle Poverty</v>
      </c>
      <c r="B24320" s="35" t="s">
        <v>24339</v>
      </c>
      <c r="C24320" s="37">
        <v>1987.0</v>
      </c>
      <c r="D24320" s="37">
        <v>0.268243583291394</v>
      </c>
      <c r="E24320" s="37" t="s">
        <v>15</v>
      </c>
      <c r="F24320" s="37" t="s">
        <v>10</v>
      </c>
    </row>
    <row r="24321">
      <c r="A24321" s="36" t="str">
        <f t="shared" si="1"/>
        <v>Medium Population-Middle Poverty</v>
      </c>
      <c r="B24321" s="35" t="s">
        <v>24340</v>
      </c>
      <c r="C24321" s="37">
        <v>1794.0</v>
      </c>
      <c r="D24321" s="37">
        <v>0.143255295429208</v>
      </c>
      <c r="E24321" s="37" t="s">
        <v>15</v>
      </c>
      <c r="F24321" s="37" t="s">
        <v>10</v>
      </c>
    </row>
    <row r="24322">
      <c r="A24322" s="36" t="str">
        <f t="shared" si="1"/>
        <v>Medium Population-Low Poverty</v>
      </c>
      <c r="B24322" s="35" t="s">
        <v>24341</v>
      </c>
      <c r="C24322" s="37">
        <v>2209.0</v>
      </c>
      <c r="D24322" s="37">
        <v>0.0755998189225894</v>
      </c>
      <c r="E24322" s="37" t="s">
        <v>15</v>
      </c>
      <c r="F24322" s="37" t="s">
        <v>9</v>
      </c>
    </row>
    <row r="24323">
      <c r="A24323" s="36" t="str">
        <f t="shared" si="1"/>
        <v>Medium Population-Middle Poverty</v>
      </c>
      <c r="B24323" s="35" t="s">
        <v>24342</v>
      </c>
      <c r="C24323" s="37">
        <v>4486.0</v>
      </c>
      <c r="D24323" s="37">
        <v>0.213776192599198</v>
      </c>
      <c r="E24323" s="37" t="s">
        <v>15</v>
      </c>
      <c r="F24323" s="37" t="s">
        <v>10</v>
      </c>
    </row>
    <row r="24324">
      <c r="A24324" s="36" t="str">
        <f t="shared" si="1"/>
        <v>Medium Population-Middle Poverty</v>
      </c>
      <c r="B24324" s="35" t="s">
        <v>24343</v>
      </c>
      <c r="C24324" s="37">
        <v>811.0</v>
      </c>
      <c r="D24324" s="37">
        <v>0.273736128236745</v>
      </c>
      <c r="E24324" s="37" t="s">
        <v>15</v>
      </c>
      <c r="F24324" s="37" t="s">
        <v>10</v>
      </c>
    </row>
    <row r="24325">
      <c r="A24325" s="36" t="str">
        <f t="shared" si="1"/>
        <v>Medium Population-Middle Poverty</v>
      </c>
      <c r="B24325" s="35" t="s">
        <v>24344</v>
      </c>
      <c r="C24325" s="37">
        <v>1368.0</v>
      </c>
      <c r="D24325" s="37">
        <v>0.285818713450292</v>
      </c>
      <c r="E24325" s="37" t="s">
        <v>15</v>
      </c>
      <c r="F24325" s="37" t="s">
        <v>10</v>
      </c>
    </row>
    <row r="24326">
      <c r="A24326" s="36" t="str">
        <f t="shared" si="1"/>
        <v>Medium Population-Middle Poverty</v>
      </c>
      <c r="B24326" s="35" t="s">
        <v>24345</v>
      </c>
      <c r="C24326" s="37">
        <v>2121.0</v>
      </c>
      <c r="D24326" s="37">
        <v>0.209335219236209</v>
      </c>
      <c r="E24326" s="37" t="s">
        <v>15</v>
      </c>
      <c r="F24326" s="37" t="s">
        <v>10</v>
      </c>
    </row>
    <row r="24327">
      <c r="A24327" s="36" t="str">
        <f t="shared" si="1"/>
        <v>Medium Population-Low Poverty</v>
      </c>
      <c r="B24327" s="35" t="s">
        <v>24346</v>
      </c>
      <c r="C24327" s="37">
        <v>898.0</v>
      </c>
      <c r="D24327" s="37">
        <v>0.0979955456570156</v>
      </c>
      <c r="E24327" s="37" t="s">
        <v>15</v>
      </c>
      <c r="F24327" s="37" t="s">
        <v>9</v>
      </c>
    </row>
    <row r="24328">
      <c r="A24328" s="36" t="str">
        <f t="shared" si="1"/>
        <v>Low Population-Low Poverty</v>
      </c>
      <c r="B24328" s="35" t="s">
        <v>24347</v>
      </c>
      <c r="C24328" s="37">
        <v>96.0</v>
      </c>
      <c r="D24328" s="37">
        <v>0.0</v>
      </c>
      <c r="E24328" s="37" t="s">
        <v>16</v>
      </c>
      <c r="F24328" s="37" t="s">
        <v>9</v>
      </c>
    </row>
    <row r="24329">
      <c r="A24329" s="36" t="str">
        <f t="shared" si="1"/>
        <v>High Population-Middle Poverty</v>
      </c>
      <c r="B24329" s="35" t="s">
        <v>24348</v>
      </c>
      <c r="C24329" s="37">
        <v>13747.0</v>
      </c>
      <c r="D24329" s="37">
        <v>0.228631701462137</v>
      </c>
      <c r="E24329" s="37" t="s">
        <v>14</v>
      </c>
      <c r="F24329" s="37" t="s">
        <v>10</v>
      </c>
    </row>
    <row r="24330">
      <c r="A24330" s="36" t="str">
        <f t="shared" si="1"/>
        <v>Medium Population-High Poverty</v>
      </c>
      <c r="B24330" s="35" t="s">
        <v>24349</v>
      </c>
      <c r="C24330" s="37">
        <v>1685.0</v>
      </c>
      <c r="D24330" s="37">
        <v>0.367359050445104</v>
      </c>
      <c r="E24330" s="37" t="s">
        <v>15</v>
      </c>
      <c r="F24330" s="37" t="s">
        <v>11</v>
      </c>
    </row>
    <row r="24331">
      <c r="A24331" s="36" t="str">
        <f t="shared" si="1"/>
        <v>Medium Population-Middle Poverty</v>
      </c>
      <c r="B24331" s="35" t="s">
        <v>24350</v>
      </c>
      <c r="C24331" s="37">
        <v>2961.0</v>
      </c>
      <c r="D24331" s="37">
        <v>0.138804457953394</v>
      </c>
      <c r="E24331" s="37" t="s">
        <v>15</v>
      </c>
      <c r="F24331" s="37" t="s">
        <v>10</v>
      </c>
    </row>
    <row r="24332">
      <c r="A24332" s="36" t="str">
        <f t="shared" si="1"/>
        <v>Medium Population-Middle Poverty</v>
      </c>
      <c r="B24332" s="35" t="s">
        <v>24351</v>
      </c>
      <c r="C24332" s="37">
        <v>2350.0</v>
      </c>
      <c r="D24332" s="37">
        <v>0.18936170212766</v>
      </c>
      <c r="E24332" s="37" t="s">
        <v>15</v>
      </c>
      <c r="F24332" s="37" t="s">
        <v>10</v>
      </c>
    </row>
    <row r="24333">
      <c r="A24333" s="36" t="str">
        <f t="shared" si="1"/>
        <v>Low Population-Low Poverty</v>
      </c>
      <c r="B24333" s="35" t="s">
        <v>24352</v>
      </c>
      <c r="C24333" s="37">
        <v>427.0</v>
      </c>
      <c r="D24333" s="37">
        <v>0.0</v>
      </c>
      <c r="E24333" s="37" t="s">
        <v>16</v>
      </c>
      <c r="F24333" s="37" t="s">
        <v>9</v>
      </c>
    </row>
    <row r="24334">
      <c r="A24334" s="36" t="str">
        <f t="shared" si="1"/>
        <v>Medium Population-High Poverty</v>
      </c>
      <c r="B24334" s="35" t="s">
        <v>24353</v>
      </c>
      <c r="C24334" s="37">
        <v>1545.0</v>
      </c>
      <c r="D24334" s="37">
        <v>0.330744336569579</v>
      </c>
      <c r="E24334" s="37" t="s">
        <v>15</v>
      </c>
      <c r="F24334" s="37" t="s">
        <v>11</v>
      </c>
    </row>
    <row r="24335">
      <c r="A24335" s="36" t="str">
        <f t="shared" si="1"/>
        <v>Medium Population-Middle Poverty</v>
      </c>
      <c r="B24335" s="35" t="s">
        <v>24354</v>
      </c>
      <c r="C24335" s="37">
        <v>927.0</v>
      </c>
      <c r="D24335" s="37">
        <v>0.144552319309601</v>
      </c>
      <c r="E24335" s="37" t="s">
        <v>15</v>
      </c>
      <c r="F24335" s="37" t="s">
        <v>10</v>
      </c>
    </row>
    <row r="24336">
      <c r="A24336" s="36" t="str">
        <f t="shared" si="1"/>
        <v>Medium Population-Low Poverty</v>
      </c>
      <c r="B24336" s="35" t="s">
        <v>24355</v>
      </c>
      <c r="C24336" s="37">
        <v>526.0</v>
      </c>
      <c r="D24336" s="37">
        <v>0.0798479087452472</v>
      </c>
      <c r="E24336" s="37" t="s">
        <v>15</v>
      </c>
      <c r="F24336" s="37" t="s">
        <v>9</v>
      </c>
    </row>
    <row r="24337">
      <c r="A24337" s="36" t="str">
        <f t="shared" si="1"/>
        <v>Medium Population-Middle Poverty</v>
      </c>
      <c r="B24337" s="35" t="s">
        <v>24356</v>
      </c>
      <c r="C24337" s="37">
        <v>3660.0</v>
      </c>
      <c r="D24337" s="37">
        <v>0.115846994535519</v>
      </c>
      <c r="E24337" s="37" t="s">
        <v>15</v>
      </c>
      <c r="F24337" s="37" t="s">
        <v>10</v>
      </c>
    </row>
    <row r="24338">
      <c r="A24338" s="36" t="str">
        <f t="shared" si="1"/>
        <v>Low Population-High Poverty</v>
      </c>
      <c r="B24338" s="35" t="s">
        <v>24357</v>
      </c>
      <c r="C24338" s="37">
        <v>284.0</v>
      </c>
      <c r="D24338" s="37">
        <v>0.475352112676056</v>
      </c>
      <c r="E24338" s="37" t="s">
        <v>16</v>
      </c>
      <c r="F24338" s="37" t="s">
        <v>11</v>
      </c>
    </row>
    <row r="24339">
      <c r="A24339" s="36" t="str">
        <f t="shared" si="1"/>
        <v>Medium Population-Low Poverty</v>
      </c>
      <c r="B24339" s="35" t="s">
        <v>24358</v>
      </c>
      <c r="C24339" s="37">
        <v>4067.0</v>
      </c>
      <c r="D24339" s="37">
        <v>0.0816326530612245</v>
      </c>
      <c r="E24339" s="37" t="s">
        <v>15</v>
      </c>
      <c r="F24339" s="37" t="s">
        <v>9</v>
      </c>
    </row>
    <row r="24340">
      <c r="A24340" s="36" t="str">
        <f t="shared" si="1"/>
        <v>Low Population-Middle Poverty</v>
      </c>
      <c r="B24340" s="35" t="s">
        <v>24359</v>
      </c>
      <c r="C24340" s="37">
        <v>270.0</v>
      </c>
      <c r="D24340" s="37">
        <v>0.303703703703704</v>
      </c>
      <c r="E24340" s="37" t="s">
        <v>16</v>
      </c>
      <c r="F24340" s="37" t="s">
        <v>10</v>
      </c>
    </row>
    <row r="24341">
      <c r="A24341" s="36" t="str">
        <f t="shared" si="1"/>
        <v>Medium Population-Low Poverty</v>
      </c>
      <c r="B24341" s="35" t="s">
        <v>24360</v>
      </c>
      <c r="C24341" s="37">
        <v>860.0</v>
      </c>
      <c r="D24341" s="37">
        <v>0.0616279069767442</v>
      </c>
      <c r="E24341" s="37" t="s">
        <v>15</v>
      </c>
      <c r="F24341" s="37" t="s">
        <v>9</v>
      </c>
    </row>
    <row r="24342">
      <c r="A24342" s="36" t="str">
        <f t="shared" si="1"/>
        <v>Medium Population-Middle Poverty</v>
      </c>
      <c r="B24342" s="35" t="s">
        <v>24361</v>
      </c>
      <c r="C24342" s="37">
        <v>645.0</v>
      </c>
      <c r="D24342" s="37">
        <v>0.103875968992248</v>
      </c>
      <c r="E24342" s="37" t="s">
        <v>15</v>
      </c>
      <c r="F24342" s="37" t="s">
        <v>10</v>
      </c>
    </row>
    <row r="24343">
      <c r="A24343" s="36" t="str">
        <f t="shared" si="1"/>
        <v>Low Population-Middle Poverty</v>
      </c>
      <c r="B24343" s="35" t="s">
        <v>24362</v>
      </c>
      <c r="C24343" s="37">
        <v>377.0</v>
      </c>
      <c r="D24343" s="37">
        <v>0.190981432360743</v>
      </c>
      <c r="E24343" s="37" t="s">
        <v>16</v>
      </c>
      <c r="F24343" s="37" t="s">
        <v>10</v>
      </c>
    </row>
    <row r="24344">
      <c r="A24344" s="36" t="str">
        <f t="shared" si="1"/>
        <v>Medium Population-Middle Poverty</v>
      </c>
      <c r="B24344" s="35" t="s">
        <v>24363</v>
      </c>
      <c r="C24344" s="37">
        <v>1748.0</v>
      </c>
      <c r="D24344" s="37">
        <v>0.299771167048055</v>
      </c>
      <c r="E24344" s="37" t="s">
        <v>15</v>
      </c>
      <c r="F24344" s="37" t="s">
        <v>10</v>
      </c>
    </row>
    <row r="24345">
      <c r="A24345" s="36" t="str">
        <f t="shared" si="1"/>
        <v>Medium Population-Middle Poverty</v>
      </c>
      <c r="B24345" s="35" t="s">
        <v>24364</v>
      </c>
      <c r="C24345" s="37">
        <v>677.0</v>
      </c>
      <c r="D24345" s="37">
        <v>0.264401772525849</v>
      </c>
      <c r="E24345" s="37" t="s">
        <v>15</v>
      </c>
      <c r="F24345" s="37" t="s">
        <v>10</v>
      </c>
    </row>
    <row r="24346">
      <c r="A24346" s="36" t="str">
        <f t="shared" si="1"/>
        <v>High Population-Middle Poverty</v>
      </c>
      <c r="B24346" s="35" t="s">
        <v>24365</v>
      </c>
      <c r="C24346" s="37">
        <v>17183.0</v>
      </c>
      <c r="D24346" s="37">
        <v>0.105394867019729</v>
      </c>
      <c r="E24346" s="37" t="s">
        <v>14</v>
      </c>
      <c r="F24346" s="37" t="s">
        <v>10</v>
      </c>
    </row>
    <row r="24347">
      <c r="A24347" s="36" t="str">
        <f t="shared" si="1"/>
        <v>Medium Population-Middle Poverty</v>
      </c>
      <c r="B24347" s="35" t="s">
        <v>24366</v>
      </c>
      <c r="C24347" s="37">
        <v>698.0</v>
      </c>
      <c r="D24347" s="37">
        <v>0.171919770773639</v>
      </c>
      <c r="E24347" s="37" t="s">
        <v>15</v>
      </c>
      <c r="F24347" s="37" t="s">
        <v>10</v>
      </c>
    </row>
    <row r="24348">
      <c r="A24348" s="36" t="str">
        <f t="shared" si="1"/>
        <v>Medium Population-Middle Poverty</v>
      </c>
      <c r="B24348" s="35" t="s">
        <v>24367</v>
      </c>
      <c r="C24348" s="37">
        <v>1020.0</v>
      </c>
      <c r="D24348" s="37">
        <v>0.329411764705882</v>
      </c>
      <c r="E24348" s="37" t="s">
        <v>15</v>
      </c>
      <c r="F24348" s="37" t="s">
        <v>10</v>
      </c>
    </row>
    <row r="24349">
      <c r="A24349" s="36" t="str">
        <f t="shared" si="1"/>
        <v>Low Population-High Poverty</v>
      </c>
      <c r="B24349" s="35" t="s">
        <v>24368</v>
      </c>
      <c r="C24349" s="37">
        <v>133.0</v>
      </c>
      <c r="D24349" s="37">
        <v>0.345864661654135</v>
      </c>
      <c r="E24349" s="37" t="s">
        <v>16</v>
      </c>
      <c r="F24349" s="37" t="s">
        <v>11</v>
      </c>
    </row>
    <row r="24350">
      <c r="A24350" s="36" t="str">
        <f t="shared" si="1"/>
        <v>Medium Population-Middle Poverty</v>
      </c>
      <c r="B24350" s="35" t="s">
        <v>24369</v>
      </c>
      <c r="C24350" s="37">
        <v>2592.0</v>
      </c>
      <c r="D24350" s="37">
        <v>0.314043209876543</v>
      </c>
      <c r="E24350" s="37" t="s">
        <v>15</v>
      </c>
      <c r="F24350" s="37" t="s">
        <v>10</v>
      </c>
    </row>
    <row r="24351">
      <c r="A24351" s="36" t="str">
        <f t="shared" si="1"/>
        <v>Medium Population-Low Poverty</v>
      </c>
      <c r="B24351" s="35" t="s">
        <v>24370</v>
      </c>
      <c r="C24351" s="37">
        <v>7243.0</v>
      </c>
      <c r="D24351" s="37">
        <v>0.0962308435731051</v>
      </c>
      <c r="E24351" s="37" t="s">
        <v>15</v>
      </c>
      <c r="F24351" s="37" t="s">
        <v>9</v>
      </c>
    </row>
    <row r="24352">
      <c r="A24352" s="36" t="str">
        <f t="shared" si="1"/>
        <v>Medium Population-Middle Poverty</v>
      </c>
      <c r="B24352" s="35" t="s">
        <v>24371</v>
      </c>
      <c r="C24352" s="37">
        <v>6540.0</v>
      </c>
      <c r="D24352" s="37">
        <v>0.23256880733945</v>
      </c>
      <c r="E24352" s="37" t="s">
        <v>15</v>
      </c>
      <c r="F24352" s="37" t="s">
        <v>10</v>
      </c>
    </row>
    <row r="24353">
      <c r="A24353" s="36" t="str">
        <f t="shared" si="1"/>
        <v>Medium Population-Middle Poverty</v>
      </c>
      <c r="B24353" s="35" t="s">
        <v>24372</v>
      </c>
      <c r="C24353" s="37">
        <v>4168.0</v>
      </c>
      <c r="D24353" s="37">
        <v>0.113483685220729</v>
      </c>
      <c r="E24353" s="37" t="s">
        <v>15</v>
      </c>
      <c r="F24353" s="37" t="s">
        <v>10</v>
      </c>
    </row>
    <row r="24354">
      <c r="A24354" s="36" t="str">
        <f t="shared" si="1"/>
        <v>High Population-Low Poverty</v>
      </c>
      <c r="B24354" s="35" t="s">
        <v>24373</v>
      </c>
      <c r="C24354" s="37">
        <v>12952.0</v>
      </c>
      <c r="D24354" s="37">
        <v>0.0945799876466955</v>
      </c>
      <c r="E24354" s="37" t="s">
        <v>14</v>
      </c>
      <c r="F24354" s="37" t="s">
        <v>9</v>
      </c>
    </row>
    <row r="24355">
      <c r="A24355" s="36" t="str">
        <f t="shared" si="1"/>
        <v>Medium Population-Middle Poverty</v>
      </c>
      <c r="B24355" s="35" t="s">
        <v>24374</v>
      </c>
      <c r="C24355" s="37">
        <v>2180.0</v>
      </c>
      <c r="D24355" s="37">
        <v>0.100917431192661</v>
      </c>
      <c r="E24355" s="37" t="s">
        <v>15</v>
      </c>
      <c r="F24355" s="37" t="s">
        <v>10</v>
      </c>
    </row>
    <row r="24356">
      <c r="A24356" s="36" t="str">
        <f t="shared" si="1"/>
        <v>Low Population-Impoverished</v>
      </c>
      <c r="B24356" s="35" t="s">
        <v>24375</v>
      </c>
      <c r="C24356" s="37">
        <v>51.0</v>
      </c>
      <c r="D24356" s="37">
        <v>0.509803921568627</v>
      </c>
      <c r="E24356" s="37" t="s">
        <v>16</v>
      </c>
      <c r="F24356" s="37" t="s">
        <v>12</v>
      </c>
    </row>
    <row r="24357">
      <c r="A24357" s="36" t="str">
        <f t="shared" si="1"/>
        <v>High Population-Low Poverty</v>
      </c>
      <c r="B24357" s="35" t="s">
        <v>24376</v>
      </c>
      <c r="C24357" s="37">
        <v>28857.0</v>
      </c>
      <c r="D24357" s="37">
        <v>0.0955054232941747</v>
      </c>
      <c r="E24357" s="37" t="s">
        <v>14</v>
      </c>
      <c r="F24357" s="37" t="s">
        <v>9</v>
      </c>
    </row>
    <row r="24358">
      <c r="A24358" s="36" t="str">
        <f t="shared" si="1"/>
        <v>Medium Population-Low Poverty</v>
      </c>
      <c r="B24358" s="35" t="s">
        <v>24377</v>
      </c>
      <c r="C24358" s="37">
        <v>3076.0</v>
      </c>
      <c r="D24358" s="37">
        <v>0.0331599479843953</v>
      </c>
      <c r="E24358" s="37" t="s">
        <v>15</v>
      </c>
      <c r="F24358" s="37" t="s">
        <v>9</v>
      </c>
    </row>
    <row r="24359">
      <c r="A24359" s="36" t="str">
        <f t="shared" si="1"/>
        <v>Medium Population-Middle Poverty</v>
      </c>
      <c r="B24359" s="35" t="s">
        <v>24378</v>
      </c>
      <c r="C24359" s="37">
        <v>540.0</v>
      </c>
      <c r="D24359" s="37">
        <v>0.266666666666667</v>
      </c>
      <c r="E24359" s="37" t="s">
        <v>15</v>
      </c>
      <c r="F24359" s="37" t="s">
        <v>10</v>
      </c>
    </row>
    <row r="24360">
      <c r="A24360" s="36" t="str">
        <f t="shared" si="1"/>
        <v>High Population-Low Poverty</v>
      </c>
      <c r="B24360" s="35" t="s">
        <v>24379</v>
      </c>
      <c r="C24360" s="37">
        <v>25860.0</v>
      </c>
      <c r="D24360" s="37">
        <v>0.0748259860788863</v>
      </c>
      <c r="E24360" s="37" t="s">
        <v>14</v>
      </c>
      <c r="F24360" s="37" t="s">
        <v>9</v>
      </c>
    </row>
    <row r="24361">
      <c r="A24361" s="36" t="str">
        <f t="shared" si="1"/>
        <v>Medium Population-Middle Poverty</v>
      </c>
      <c r="B24361" s="35" t="s">
        <v>24380</v>
      </c>
      <c r="C24361" s="37">
        <v>3850.0</v>
      </c>
      <c r="D24361" s="37">
        <v>0.156883116883117</v>
      </c>
      <c r="E24361" s="37" t="s">
        <v>15</v>
      </c>
      <c r="F24361" s="37" t="s">
        <v>10</v>
      </c>
    </row>
    <row r="24362">
      <c r="A24362" s="36" t="str">
        <f t="shared" si="1"/>
        <v>Medium Population-Middle Poverty</v>
      </c>
      <c r="B24362" s="35" t="s">
        <v>24381</v>
      </c>
      <c r="C24362" s="37">
        <v>3745.0</v>
      </c>
      <c r="D24362" s="37">
        <v>0.302002670226969</v>
      </c>
      <c r="E24362" s="37" t="s">
        <v>15</v>
      </c>
      <c r="F24362" s="37" t="s">
        <v>10</v>
      </c>
    </row>
    <row r="24363">
      <c r="A24363" s="36" t="str">
        <f t="shared" si="1"/>
        <v>High Population-Low Poverty</v>
      </c>
      <c r="B24363" s="35" t="s">
        <v>24382</v>
      </c>
      <c r="C24363" s="37">
        <v>16889.0</v>
      </c>
      <c r="D24363" s="37">
        <v>0.067617976197525</v>
      </c>
      <c r="E24363" s="37" t="s">
        <v>14</v>
      </c>
      <c r="F24363" s="37" t="s">
        <v>9</v>
      </c>
    </row>
    <row r="24364">
      <c r="A24364" s="36" t="str">
        <f t="shared" si="1"/>
        <v>High Population-Middle Poverty</v>
      </c>
      <c r="B24364" s="35" t="s">
        <v>24383</v>
      </c>
      <c r="C24364" s="37">
        <v>37586.0</v>
      </c>
      <c r="D24364" s="37">
        <v>0.107752886713138</v>
      </c>
      <c r="E24364" s="37" t="s">
        <v>14</v>
      </c>
      <c r="F24364" s="37" t="s">
        <v>10</v>
      </c>
    </row>
    <row r="24365">
      <c r="A24365" s="36" t="str">
        <f t="shared" si="1"/>
        <v>Medium Population-Low Poverty</v>
      </c>
      <c r="B24365" s="35" t="s">
        <v>24384</v>
      </c>
      <c r="C24365" s="37">
        <v>3516.0</v>
      </c>
      <c r="D24365" s="37">
        <v>0.0958475540386803</v>
      </c>
      <c r="E24365" s="37" t="s">
        <v>15</v>
      </c>
      <c r="F24365" s="37" t="s">
        <v>9</v>
      </c>
    </row>
    <row r="24366">
      <c r="A24366" s="36" t="str">
        <f t="shared" si="1"/>
        <v>Medium Population-Low Poverty</v>
      </c>
      <c r="B24366" s="35" t="s">
        <v>24385</v>
      </c>
      <c r="C24366" s="37">
        <v>810.0</v>
      </c>
      <c r="D24366" s="37">
        <v>0.0592592592592593</v>
      </c>
      <c r="E24366" s="37" t="s">
        <v>15</v>
      </c>
      <c r="F24366" s="37" t="s">
        <v>9</v>
      </c>
    </row>
    <row r="24367">
      <c r="A24367" s="36" t="str">
        <f t="shared" si="1"/>
        <v>Low Population-Middle Poverty</v>
      </c>
      <c r="B24367" s="35" t="s">
        <v>24386</v>
      </c>
      <c r="C24367" s="37">
        <v>299.0</v>
      </c>
      <c r="D24367" s="37">
        <v>0.204013377926421</v>
      </c>
      <c r="E24367" s="37" t="s">
        <v>16</v>
      </c>
      <c r="F24367" s="37" t="s">
        <v>10</v>
      </c>
    </row>
    <row r="24368">
      <c r="A24368" s="36" t="str">
        <f t="shared" si="1"/>
        <v>Medium Population-Middle Poverty</v>
      </c>
      <c r="B24368" s="35" t="s">
        <v>24387</v>
      </c>
      <c r="C24368" s="37">
        <v>1404.0</v>
      </c>
      <c r="D24368" s="37">
        <v>0.133190883190883</v>
      </c>
      <c r="E24368" s="37" t="s">
        <v>15</v>
      </c>
      <c r="F24368" s="37" t="s">
        <v>10</v>
      </c>
    </row>
    <row r="24369">
      <c r="A24369" s="36" t="str">
        <f t="shared" si="1"/>
        <v>Medium Population-Middle Poverty</v>
      </c>
      <c r="B24369" s="35" t="s">
        <v>24388</v>
      </c>
      <c r="C24369" s="37">
        <v>1890.0</v>
      </c>
      <c r="D24369" s="37">
        <v>0.302645502645503</v>
      </c>
      <c r="E24369" s="37" t="s">
        <v>15</v>
      </c>
      <c r="F24369" s="37" t="s">
        <v>10</v>
      </c>
    </row>
    <row r="24370">
      <c r="A24370" s="36" t="str">
        <f t="shared" si="1"/>
        <v>Medium Population-Middle Poverty</v>
      </c>
      <c r="B24370" s="35" t="s">
        <v>24389</v>
      </c>
      <c r="C24370" s="37">
        <v>631.0</v>
      </c>
      <c r="D24370" s="37">
        <v>0.206022187004754</v>
      </c>
      <c r="E24370" s="37" t="s">
        <v>15</v>
      </c>
      <c r="F24370" s="37" t="s">
        <v>10</v>
      </c>
    </row>
    <row r="24371">
      <c r="A24371" s="36" t="str">
        <f t="shared" si="1"/>
        <v>Medium Population-Middle Poverty</v>
      </c>
      <c r="B24371" s="35" t="s">
        <v>24390</v>
      </c>
      <c r="C24371" s="37">
        <v>7026.0</v>
      </c>
      <c r="D24371" s="37">
        <v>0.196413321947054</v>
      </c>
      <c r="E24371" s="37" t="s">
        <v>15</v>
      </c>
      <c r="F24371" s="37" t="s">
        <v>10</v>
      </c>
    </row>
    <row r="24372">
      <c r="A24372" s="36" t="str">
        <f t="shared" si="1"/>
        <v>High Population-Middle Poverty</v>
      </c>
      <c r="B24372" s="35" t="s">
        <v>24391</v>
      </c>
      <c r="C24372" s="37">
        <v>31694.0</v>
      </c>
      <c r="D24372" s="37">
        <v>0.176815801098</v>
      </c>
      <c r="E24372" s="37" t="s">
        <v>14</v>
      </c>
      <c r="F24372" s="37" t="s">
        <v>10</v>
      </c>
    </row>
    <row r="24373">
      <c r="A24373" s="36" t="str">
        <f t="shared" si="1"/>
        <v>High Population-Middle Poverty</v>
      </c>
      <c r="B24373" s="35" t="s">
        <v>24392</v>
      </c>
      <c r="C24373" s="37">
        <v>48793.0</v>
      </c>
      <c r="D24373" s="37">
        <v>0.184186256225278</v>
      </c>
      <c r="E24373" s="37" t="s">
        <v>14</v>
      </c>
      <c r="F24373" s="37" t="s">
        <v>10</v>
      </c>
    </row>
    <row r="24374">
      <c r="A24374" s="36" t="str">
        <f t="shared" si="1"/>
        <v>Medium Population-High Poverty</v>
      </c>
      <c r="B24374" s="35" t="s">
        <v>24393</v>
      </c>
      <c r="C24374" s="37">
        <v>690.0</v>
      </c>
      <c r="D24374" s="37">
        <v>0.443478260869565</v>
      </c>
      <c r="E24374" s="37" t="s">
        <v>15</v>
      </c>
      <c r="F24374" s="37" t="s">
        <v>11</v>
      </c>
    </row>
    <row r="24375">
      <c r="A24375" s="36" t="str">
        <f t="shared" si="1"/>
        <v>Low Population-Middle Poverty</v>
      </c>
      <c r="B24375" s="35" t="s">
        <v>24394</v>
      </c>
      <c r="C24375" s="37">
        <v>35.0</v>
      </c>
      <c r="D24375" s="37">
        <v>0.314285714285714</v>
      </c>
      <c r="E24375" s="37" t="s">
        <v>16</v>
      </c>
      <c r="F24375" s="37" t="s">
        <v>10</v>
      </c>
    </row>
    <row r="24376">
      <c r="A24376" s="36" t="str">
        <f t="shared" si="1"/>
        <v>Low Population-Low Poverty</v>
      </c>
      <c r="B24376" s="35" t="s">
        <v>24395</v>
      </c>
      <c r="C24376" s="37">
        <v>52.0</v>
      </c>
      <c r="D24376" s="37">
        <v>0.0</v>
      </c>
      <c r="E24376" s="37" t="s">
        <v>16</v>
      </c>
      <c r="F24376" s="37" t="s">
        <v>9</v>
      </c>
    </row>
    <row r="24377">
      <c r="A24377" s="36" t="str">
        <f t="shared" si="1"/>
        <v>Medium Population-Middle Poverty</v>
      </c>
      <c r="B24377" s="35" t="s">
        <v>24396</v>
      </c>
      <c r="C24377" s="37">
        <v>2494.0</v>
      </c>
      <c r="D24377" s="37">
        <v>0.221732157177225</v>
      </c>
      <c r="E24377" s="37" t="s">
        <v>15</v>
      </c>
      <c r="F24377" s="37" t="s">
        <v>10</v>
      </c>
    </row>
    <row r="24378">
      <c r="A24378" s="36" t="str">
        <f t="shared" si="1"/>
        <v>Medium Population-Middle Poverty</v>
      </c>
      <c r="B24378" s="35" t="s">
        <v>24397</v>
      </c>
      <c r="C24378" s="37">
        <v>2814.0</v>
      </c>
      <c r="D24378" s="37">
        <v>0.100568585643213</v>
      </c>
      <c r="E24378" s="37" t="s">
        <v>15</v>
      </c>
      <c r="F24378" s="37" t="s">
        <v>10</v>
      </c>
    </row>
    <row r="24379">
      <c r="A24379" s="36" t="str">
        <f t="shared" si="1"/>
        <v>Medium Population-Middle Poverty</v>
      </c>
      <c r="B24379" s="35" t="s">
        <v>24398</v>
      </c>
      <c r="C24379" s="37">
        <v>1337.0</v>
      </c>
      <c r="D24379" s="37">
        <v>0.259536275243082</v>
      </c>
      <c r="E24379" s="37" t="s">
        <v>15</v>
      </c>
      <c r="F24379" s="37" t="s">
        <v>10</v>
      </c>
    </row>
    <row r="24380">
      <c r="A24380" s="36" t="str">
        <f t="shared" si="1"/>
        <v>Medium Population-Middle Poverty</v>
      </c>
      <c r="B24380" s="35" t="s">
        <v>24399</v>
      </c>
      <c r="C24380" s="37">
        <v>4936.0</v>
      </c>
      <c r="D24380" s="37">
        <v>0.235210696920583</v>
      </c>
      <c r="E24380" s="37" t="s">
        <v>15</v>
      </c>
      <c r="F24380" s="37" t="s">
        <v>10</v>
      </c>
    </row>
    <row r="24381">
      <c r="A24381" s="36" t="str">
        <f t="shared" si="1"/>
        <v>Medium Population-Low Poverty</v>
      </c>
      <c r="B24381" s="35" t="s">
        <v>24400</v>
      </c>
      <c r="C24381" s="37">
        <v>670.0</v>
      </c>
      <c r="D24381" s="37">
        <v>0.0223880597014925</v>
      </c>
      <c r="E24381" s="37" t="s">
        <v>15</v>
      </c>
      <c r="F24381" s="37" t="s">
        <v>9</v>
      </c>
    </row>
    <row r="24382">
      <c r="A24382" s="36" t="str">
        <f t="shared" si="1"/>
        <v>Medium Population-Low Poverty</v>
      </c>
      <c r="B24382" s="35" t="s">
        <v>24401</v>
      </c>
      <c r="C24382" s="37">
        <v>1237.0</v>
      </c>
      <c r="D24382" s="37">
        <v>0.0355699272433306</v>
      </c>
      <c r="E24382" s="37" t="s">
        <v>15</v>
      </c>
      <c r="F24382" s="37" t="s">
        <v>9</v>
      </c>
    </row>
    <row r="24383">
      <c r="A24383" s="36" t="str">
        <f t="shared" si="1"/>
        <v>Medium Population-Middle Poverty</v>
      </c>
      <c r="B24383" s="35" t="s">
        <v>24402</v>
      </c>
      <c r="C24383" s="37">
        <v>4106.0</v>
      </c>
      <c r="D24383" s="37">
        <v>0.212372138334145</v>
      </c>
      <c r="E24383" s="37" t="s">
        <v>15</v>
      </c>
      <c r="F24383" s="37" t="s">
        <v>10</v>
      </c>
    </row>
    <row r="24384">
      <c r="A24384" s="36" t="str">
        <f t="shared" si="1"/>
        <v>Medium Population-Middle Poverty</v>
      </c>
      <c r="B24384" s="35" t="s">
        <v>24403</v>
      </c>
      <c r="C24384" s="37">
        <v>843.0</v>
      </c>
      <c r="D24384" s="37">
        <v>0.116251482799526</v>
      </c>
      <c r="E24384" s="37" t="s">
        <v>15</v>
      </c>
      <c r="F24384" s="37" t="s">
        <v>10</v>
      </c>
    </row>
    <row r="24385">
      <c r="A24385" s="36" t="str">
        <f t="shared" si="1"/>
        <v>Low Population-Low Poverty</v>
      </c>
      <c r="B24385" s="35" t="s">
        <v>24404</v>
      </c>
      <c r="C24385" s="37">
        <v>113.0</v>
      </c>
      <c r="D24385" s="37">
        <v>0.0</v>
      </c>
      <c r="E24385" s="37" t="s">
        <v>16</v>
      </c>
      <c r="F24385" s="37" t="s">
        <v>9</v>
      </c>
    </row>
    <row r="24386">
      <c r="A24386" s="36" t="str">
        <f t="shared" si="1"/>
        <v>Medium Population-Middle Poverty</v>
      </c>
      <c r="B24386" s="35" t="s">
        <v>24405</v>
      </c>
      <c r="C24386" s="37">
        <v>850.0</v>
      </c>
      <c r="D24386" s="37">
        <v>0.238823529411765</v>
      </c>
      <c r="E24386" s="37" t="s">
        <v>15</v>
      </c>
      <c r="F24386" s="37" t="s">
        <v>10</v>
      </c>
    </row>
    <row r="24387">
      <c r="A24387" s="36" t="str">
        <f t="shared" si="1"/>
        <v>Medium Population-Low Poverty</v>
      </c>
      <c r="B24387" s="35" t="s">
        <v>24406</v>
      </c>
      <c r="C24387" s="37">
        <v>905.0</v>
      </c>
      <c r="D24387" s="37">
        <v>0.0950276243093923</v>
      </c>
      <c r="E24387" s="37" t="s">
        <v>15</v>
      </c>
      <c r="F24387" s="37" t="s">
        <v>9</v>
      </c>
    </row>
    <row r="24388">
      <c r="A24388" s="36" t="str">
        <f t="shared" si="1"/>
        <v>Medium Population-Middle Poverty</v>
      </c>
      <c r="B24388" s="35" t="s">
        <v>24407</v>
      </c>
      <c r="C24388" s="37">
        <v>896.0</v>
      </c>
      <c r="D24388" s="37">
        <v>0.206473214285714</v>
      </c>
      <c r="E24388" s="37" t="s">
        <v>15</v>
      </c>
      <c r="F24388" s="37" t="s">
        <v>10</v>
      </c>
    </row>
    <row r="24389">
      <c r="A24389" s="36" t="str">
        <f t="shared" si="1"/>
        <v>High Population-Middle Poverty</v>
      </c>
      <c r="B24389" s="35" t="s">
        <v>24408</v>
      </c>
      <c r="C24389" s="37">
        <v>16862.0</v>
      </c>
      <c r="D24389" s="37">
        <v>0.128395208160361</v>
      </c>
      <c r="E24389" s="37" t="s">
        <v>14</v>
      </c>
      <c r="F24389" s="37" t="s">
        <v>10</v>
      </c>
    </row>
    <row r="24390">
      <c r="A24390" s="36" t="str">
        <f t="shared" si="1"/>
        <v>Low Population-Impoverished</v>
      </c>
      <c r="B24390" s="35" t="s">
        <v>24409</v>
      </c>
      <c r="C24390" s="37">
        <v>21.0</v>
      </c>
      <c r="D24390" s="37">
        <v>1.0</v>
      </c>
      <c r="E24390" s="37" t="s">
        <v>16</v>
      </c>
      <c r="F24390" s="37" t="s">
        <v>12</v>
      </c>
    </row>
    <row r="24391">
      <c r="A24391" s="36" t="str">
        <f t="shared" si="1"/>
        <v>Medium Population-Low Poverty</v>
      </c>
      <c r="B24391" s="35" t="s">
        <v>24410</v>
      </c>
      <c r="C24391" s="37">
        <v>597.0</v>
      </c>
      <c r="D24391" s="37">
        <v>0.0603015075376884</v>
      </c>
      <c r="E24391" s="37" t="s">
        <v>15</v>
      </c>
      <c r="F24391" s="37" t="s">
        <v>9</v>
      </c>
    </row>
    <row r="24392">
      <c r="A24392" s="36" t="str">
        <f t="shared" si="1"/>
        <v>Low Population-Low Poverty</v>
      </c>
      <c r="B24392" s="35" t="s">
        <v>24411</v>
      </c>
      <c r="C24392" s="37">
        <v>119.0</v>
      </c>
      <c r="D24392" s="37">
        <v>0.0</v>
      </c>
      <c r="E24392" s="37" t="s">
        <v>16</v>
      </c>
      <c r="F24392" s="37" t="s">
        <v>9</v>
      </c>
    </row>
    <row r="24393">
      <c r="A24393" s="36" t="str">
        <f t="shared" si="1"/>
        <v>Medium Population-Middle Poverty</v>
      </c>
      <c r="B24393" s="35" t="s">
        <v>24412</v>
      </c>
      <c r="C24393" s="37">
        <v>2144.0</v>
      </c>
      <c r="D24393" s="37">
        <v>0.304570895522388</v>
      </c>
      <c r="E24393" s="37" t="s">
        <v>15</v>
      </c>
      <c r="F24393" s="37" t="s">
        <v>10</v>
      </c>
    </row>
    <row r="24394">
      <c r="A24394" s="36" t="str">
        <f t="shared" si="1"/>
        <v>Medium Population-Middle Poverty</v>
      </c>
      <c r="B24394" s="35" t="s">
        <v>24413</v>
      </c>
      <c r="C24394" s="37">
        <v>2181.0</v>
      </c>
      <c r="D24394" s="37">
        <v>0.182943603851444</v>
      </c>
      <c r="E24394" s="37" t="s">
        <v>15</v>
      </c>
      <c r="F24394" s="37" t="s">
        <v>10</v>
      </c>
    </row>
    <row r="24395">
      <c r="A24395" s="36" t="str">
        <f t="shared" si="1"/>
        <v>Medium Population-Low Poverty</v>
      </c>
      <c r="B24395" s="35" t="s">
        <v>24414</v>
      </c>
      <c r="C24395" s="37">
        <v>5130.0</v>
      </c>
      <c r="D24395" s="37">
        <v>0.0723196881091618</v>
      </c>
      <c r="E24395" s="37" t="s">
        <v>15</v>
      </c>
      <c r="F24395" s="37" t="s">
        <v>9</v>
      </c>
    </row>
    <row r="24396">
      <c r="A24396" s="36" t="str">
        <f t="shared" si="1"/>
        <v>Medium Population-Middle Poverty</v>
      </c>
      <c r="B24396" s="35" t="s">
        <v>24415</v>
      </c>
      <c r="C24396" s="37">
        <v>2631.0</v>
      </c>
      <c r="D24396" s="37">
        <v>0.196883314329152</v>
      </c>
      <c r="E24396" s="37" t="s">
        <v>15</v>
      </c>
      <c r="F24396" s="37" t="s">
        <v>10</v>
      </c>
    </row>
    <row r="24397">
      <c r="A24397" s="36" t="str">
        <f t="shared" si="1"/>
        <v>Low Population-Middle Poverty</v>
      </c>
      <c r="B24397" s="35" t="s">
        <v>24416</v>
      </c>
      <c r="C24397" s="37">
        <v>403.0</v>
      </c>
      <c r="D24397" s="37">
        <v>0.250620347394541</v>
      </c>
      <c r="E24397" s="37" t="s">
        <v>16</v>
      </c>
      <c r="F24397" s="37" t="s">
        <v>10</v>
      </c>
    </row>
    <row r="24398">
      <c r="A24398" s="36" t="str">
        <f t="shared" si="1"/>
        <v>Medium Population-Middle Poverty</v>
      </c>
      <c r="B24398" s="35" t="s">
        <v>24417</v>
      </c>
      <c r="C24398" s="37">
        <v>1148.0</v>
      </c>
      <c r="D24398" s="37">
        <v>0.223867595818815</v>
      </c>
      <c r="E24398" s="37" t="s">
        <v>15</v>
      </c>
      <c r="F24398" s="37" t="s">
        <v>10</v>
      </c>
    </row>
    <row r="24399">
      <c r="A24399" s="36" t="str">
        <f t="shared" si="1"/>
        <v>Medium Population-High Poverty</v>
      </c>
      <c r="B24399" s="35" t="s">
        <v>24418</v>
      </c>
      <c r="C24399" s="37">
        <v>1968.0</v>
      </c>
      <c r="D24399" s="37">
        <v>0.375508130081301</v>
      </c>
      <c r="E24399" s="37" t="s">
        <v>15</v>
      </c>
      <c r="F24399" s="37" t="s">
        <v>11</v>
      </c>
    </row>
    <row r="24400">
      <c r="A24400" s="36" t="str">
        <f t="shared" si="1"/>
        <v>Low Population-Low Poverty</v>
      </c>
      <c r="B24400" s="35" t="s">
        <v>24419</v>
      </c>
      <c r="C24400" s="37">
        <v>459.0</v>
      </c>
      <c r="D24400" s="37">
        <v>0.0566448801742919</v>
      </c>
      <c r="E24400" s="37" t="s">
        <v>16</v>
      </c>
      <c r="F24400" s="37" t="s">
        <v>9</v>
      </c>
    </row>
    <row r="24401">
      <c r="A24401" s="36" t="str">
        <f t="shared" si="1"/>
        <v>Medium Population-Low Poverty</v>
      </c>
      <c r="B24401" s="35" t="s">
        <v>24420</v>
      </c>
      <c r="C24401" s="37">
        <v>1051.0</v>
      </c>
      <c r="D24401" s="37">
        <v>0.093244529019981</v>
      </c>
      <c r="E24401" s="37" t="s">
        <v>15</v>
      </c>
      <c r="F24401" s="37" t="s">
        <v>9</v>
      </c>
    </row>
    <row r="24402">
      <c r="A24402" s="36" t="str">
        <f t="shared" si="1"/>
        <v>Low Population-Low Poverty</v>
      </c>
      <c r="B24402" s="35" t="s">
        <v>24421</v>
      </c>
      <c r="C24402" s="37">
        <v>120.0</v>
      </c>
      <c r="D24402" s="37">
        <v>0.05</v>
      </c>
      <c r="E24402" s="37" t="s">
        <v>16</v>
      </c>
      <c r="F24402" s="37" t="s">
        <v>9</v>
      </c>
    </row>
    <row r="24403">
      <c r="A24403" s="36" t="str">
        <f t="shared" si="1"/>
        <v>High Population-Middle Poverty</v>
      </c>
      <c r="B24403" s="35" t="s">
        <v>24422</v>
      </c>
      <c r="C24403" s="37">
        <v>38287.0</v>
      </c>
      <c r="D24403" s="37">
        <v>0.166113824535743</v>
      </c>
      <c r="E24403" s="37" t="s">
        <v>14</v>
      </c>
      <c r="F24403" s="37" t="s">
        <v>10</v>
      </c>
    </row>
    <row r="24404">
      <c r="A24404" s="36" t="str">
        <f t="shared" si="1"/>
        <v>Medium Population-Middle Poverty</v>
      </c>
      <c r="B24404" s="35" t="s">
        <v>24423</v>
      </c>
      <c r="C24404" s="37">
        <v>760.0</v>
      </c>
      <c r="D24404" s="37">
        <v>0.311842105263158</v>
      </c>
      <c r="E24404" s="37" t="s">
        <v>15</v>
      </c>
      <c r="F24404" s="37" t="s">
        <v>10</v>
      </c>
    </row>
    <row r="24405">
      <c r="A24405" s="36" t="str">
        <f t="shared" si="1"/>
        <v>Low Population-Low Poverty</v>
      </c>
      <c r="B24405" s="35" t="s">
        <v>24424</v>
      </c>
      <c r="C24405" s="37">
        <v>368.0</v>
      </c>
      <c r="D24405" s="37">
        <v>0.0923913043478261</v>
      </c>
      <c r="E24405" s="37" t="s">
        <v>16</v>
      </c>
      <c r="F24405" s="37" t="s">
        <v>9</v>
      </c>
    </row>
    <row r="24406">
      <c r="A24406" s="36" t="str">
        <f t="shared" si="1"/>
        <v>Medium Population-Middle Poverty</v>
      </c>
      <c r="B24406" s="35" t="s">
        <v>24425</v>
      </c>
      <c r="C24406" s="37">
        <v>7033.0</v>
      </c>
      <c r="D24406" s="37">
        <v>0.128963457983791</v>
      </c>
      <c r="E24406" s="37" t="s">
        <v>15</v>
      </c>
      <c r="F24406" s="37" t="s">
        <v>10</v>
      </c>
    </row>
    <row r="24407">
      <c r="A24407" s="36" t="str">
        <f t="shared" si="1"/>
        <v>Medium Population-High Poverty</v>
      </c>
      <c r="B24407" s="35" t="s">
        <v>24426</v>
      </c>
      <c r="C24407" s="37">
        <v>2010.0</v>
      </c>
      <c r="D24407" s="37">
        <v>0.467164179104478</v>
      </c>
      <c r="E24407" s="37" t="s">
        <v>15</v>
      </c>
      <c r="F24407" s="37" t="s">
        <v>11</v>
      </c>
    </row>
    <row r="24408">
      <c r="A24408" s="36" t="str">
        <f t="shared" si="1"/>
        <v>Low Population-Middle Poverty</v>
      </c>
      <c r="B24408" s="35" t="s">
        <v>24427</v>
      </c>
      <c r="C24408" s="37">
        <v>196.0</v>
      </c>
      <c r="D24408" s="37">
        <v>0.285714285714286</v>
      </c>
      <c r="E24408" s="37" t="s">
        <v>16</v>
      </c>
      <c r="F24408" s="37" t="s">
        <v>10</v>
      </c>
    </row>
    <row r="24409">
      <c r="A24409" s="36" t="str">
        <f t="shared" si="1"/>
        <v>Medium Population-Middle Poverty</v>
      </c>
      <c r="B24409" s="35" t="s">
        <v>24428</v>
      </c>
      <c r="C24409" s="37">
        <v>1258.0</v>
      </c>
      <c r="D24409" s="37">
        <v>0.169316375198728</v>
      </c>
      <c r="E24409" s="37" t="s">
        <v>15</v>
      </c>
      <c r="F24409" s="37" t="s">
        <v>10</v>
      </c>
    </row>
    <row r="24410">
      <c r="A24410" s="36" t="str">
        <f t="shared" si="1"/>
        <v>Low Population-High Poverty</v>
      </c>
      <c r="B24410" s="35" t="s">
        <v>24429</v>
      </c>
      <c r="C24410" s="37">
        <v>240.0</v>
      </c>
      <c r="D24410" s="37">
        <v>0.395833333333333</v>
      </c>
      <c r="E24410" s="37" t="s">
        <v>16</v>
      </c>
      <c r="F24410" s="37" t="s">
        <v>11</v>
      </c>
    </row>
    <row r="24411">
      <c r="A24411" s="36" t="str">
        <f t="shared" si="1"/>
        <v>Medium Population-Middle Poverty</v>
      </c>
      <c r="B24411" s="35" t="s">
        <v>24430</v>
      </c>
      <c r="C24411" s="37">
        <v>9951.0</v>
      </c>
      <c r="D24411" s="37">
        <v>0.171641041101397</v>
      </c>
      <c r="E24411" s="37" t="s">
        <v>15</v>
      </c>
      <c r="F24411" s="37" t="s">
        <v>10</v>
      </c>
    </row>
    <row r="24412">
      <c r="A24412" s="36" t="str">
        <f t="shared" si="1"/>
        <v>Medium Population-Low Poverty</v>
      </c>
      <c r="B24412" s="35" t="s">
        <v>24431</v>
      </c>
      <c r="C24412" s="37">
        <v>2095.0</v>
      </c>
      <c r="D24412" s="37">
        <v>0.0577565632458234</v>
      </c>
      <c r="E24412" s="37" t="s">
        <v>15</v>
      </c>
      <c r="F24412" s="37" t="s">
        <v>9</v>
      </c>
    </row>
    <row r="24413">
      <c r="A24413" s="36" t="str">
        <f t="shared" si="1"/>
        <v>Medium Population-Low Poverty</v>
      </c>
      <c r="B24413" s="35" t="s">
        <v>24432</v>
      </c>
      <c r="C24413" s="37">
        <v>2640.0</v>
      </c>
      <c r="D24413" s="37">
        <v>0.0541666666666667</v>
      </c>
      <c r="E24413" s="37" t="s">
        <v>15</v>
      </c>
      <c r="F24413" s="37" t="s">
        <v>9</v>
      </c>
    </row>
    <row r="24414">
      <c r="A24414" s="36" t="str">
        <f t="shared" si="1"/>
        <v>Medium Population-Middle Poverty</v>
      </c>
      <c r="B24414" s="35" t="s">
        <v>24433</v>
      </c>
      <c r="C24414" s="37">
        <v>2733.0</v>
      </c>
      <c r="D24414" s="37">
        <v>0.135748261983169</v>
      </c>
      <c r="E24414" s="37" t="s">
        <v>15</v>
      </c>
      <c r="F24414" s="37" t="s">
        <v>10</v>
      </c>
    </row>
    <row r="24415">
      <c r="A24415" s="36" t="str">
        <f t="shared" si="1"/>
        <v>Medium Population-Middle Poverty</v>
      </c>
      <c r="B24415" s="35" t="s">
        <v>24434</v>
      </c>
      <c r="C24415" s="37">
        <v>3308.0</v>
      </c>
      <c r="D24415" s="37">
        <v>0.117896009673519</v>
      </c>
      <c r="E24415" s="37" t="s">
        <v>15</v>
      </c>
      <c r="F24415" s="37" t="s">
        <v>10</v>
      </c>
    </row>
    <row r="24416">
      <c r="A24416" s="36" t="str">
        <f t="shared" si="1"/>
        <v>High Population-Middle Poverty</v>
      </c>
      <c r="B24416" s="35" t="s">
        <v>24435</v>
      </c>
      <c r="C24416" s="37">
        <v>12816.0</v>
      </c>
      <c r="D24416" s="37">
        <v>0.148252184769039</v>
      </c>
      <c r="E24416" s="37" t="s">
        <v>14</v>
      </c>
      <c r="F24416" s="37" t="s">
        <v>10</v>
      </c>
    </row>
    <row r="24417">
      <c r="A24417" s="36" t="str">
        <f t="shared" si="1"/>
        <v>High Population-Middle Poverty</v>
      </c>
      <c r="B24417" s="35" t="s">
        <v>24436</v>
      </c>
      <c r="C24417" s="37">
        <v>21420.0</v>
      </c>
      <c r="D24417" s="37">
        <v>0.210130718954248</v>
      </c>
      <c r="E24417" s="37" t="s">
        <v>14</v>
      </c>
      <c r="F24417" s="37" t="s">
        <v>10</v>
      </c>
    </row>
    <row r="24418">
      <c r="A24418" s="36" t="str">
        <f t="shared" si="1"/>
        <v>Medium Population-Middle Poverty</v>
      </c>
      <c r="B24418" s="35" t="s">
        <v>24437</v>
      </c>
      <c r="C24418" s="37">
        <v>5624.0</v>
      </c>
      <c r="D24418" s="37">
        <v>0.157005689900427</v>
      </c>
      <c r="E24418" s="37" t="s">
        <v>15</v>
      </c>
      <c r="F24418" s="37" t="s">
        <v>10</v>
      </c>
    </row>
    <row r="24419">
      <c r="A24419" s="36" t="str">
        <f t="shared" si="1"/>
        <v>Low Population-Middle Poverty</v>
      </c>
      <c r="B24419" s="35" t="s">
        <v>24438</v>
      </c>
      <c r="C24419" s="37">
        <v>168.0</v>
      </c>
      <c r="D24419" s="37">
        <v>0.113095238095238</v>
      </c>
      <c r="E24419" s="37" t="s">
        <v>16</v>
      </c>
      <c r="F24419" s="37" t="s">
        <v>10</v>
      </c>
    </row>
    <row r="24420">
      <c r="A24420" s="36" t="str">
        <f t="shared" si="1"/>
        <v>Low Population-Low Poverty</v>
      </c>
      <c r="B24420" s="35" t="s">
        <v>24439</v>
      </c>
      <c r="C24420" s="37">
        <v>72.0</v>
      </c>
      <c r="D24420" s="37">
        <v>0.0</v>
      </c>
      <c r="E24420" s="37" t="s">
        <v>16</v>
      </c>
      <c r="F24420" s="37" t="s">
        <v>9</v>
      </c>
    </row>
    <row r="24421">
      <c r="A24421" s="36" t="str">
        <f t="shared" si="1"/>
        <v>High Population-Middle Poverty</v>
      </c>
      <c r="B24421" s="35" t="s">
        <v>24440</v>
      </c>
      <c r="C24421" s="37">
        <v>11267.0</v>
      </c>
      <c r="D24421" s="37">
        <v>0.18043844856661</v>
      </c>
      <c r="E24421" s="37" t="s">
        <v>14</v>
      </c>
      <c r="F24421" s="37" t="s">
        <v>10</v>
      </c>
    </row>
    <row r="24422">
      <c r="A24422" s="36" t="str">
        <f t="shared" si="1"/>
        <v>Medium Population-Low Poverty</v>
      </c>
      <c r="B24422" s="35" t="s">
        <v>24441</v>
      </c>
      <c r="C24422" s="37">
        <v>1514.0</v>
      </c>
      <c r="D24422" s="37">
        <v>0.0693527080581242</v>
      </c>
      <c r="E24422" s="37" t="s">
        <v>15</v>
      </c>
      <c r="F24422" s="37" t="s">
        <v>9</v>
      </c>
    </row>
    <row r="24423">
      <c r="A24423" s="36" t="str">
        <f t="shared" si="1"/>
        <v>Medium Population-Middle Poverty</v>
      </c>
      <c r="B24423" s="35" t="s">
        <v>24442</v>
      </c>
      <c r="C24423" s="37">
        <v>7967.0</v>
      </c>
      <c r="D24423" s="37">
        <v>0.279402535458767</v>
      </c>
      <c r="E24423" s="37" t="s">
        <v>15</v>
      </c>
      <c r="F24423" s="37" t="s">
        <v>10</v>
      </c>
    </row>
    <row r="24424">
      <c r="A24424" s="36" t="str">
        <f t="shared" si="1"/>
        <v>High Population-Middle Poverty</v>
      </c>
      <c r="B24424" s="35" t="s">
        <v>24443</v>
      </c>
      <c r="C24424" s="37">
        <v>25630.0</v>
      </c>
      <c r="D24424" s="37">
        <v>0.130706203667577</v>
      </c>
      <c r="E24424" s="37" t="s">
        <v>14</v>
      </c>
      <c r="F24424" s="37" t="s">
        <v>10</v>
      </c>
    </row>
    <row r="24425">
      <c r="A24425" s="36" t="str">
        <f t="shared" si="1"/>
        <v>High Population-High Poverty</v>
      </c>
      <c r="B24425" s="35" t="s">
        <v>24444</v>
      </c>
      <c r="C24425" s="37">
        <v>11549.0</v>
      </c>
      <c r="D24425" s="37">
        <v>0.474326781539527</v>
      </c>
      <c r="E24425" s="37" t="s">
        <v>14</v>
      </c>
      <c r="F24425" s="37" t="s">
        <v>11</v>
      </c>
    </row>
    <row r="24426">
      <c r="A24426" s="36" t="str">
        <f t="shared" si="1"/>
        <v>High Population-Low Poverty</v>
      </c>
      <c r="B24426" s="35" t="s">
        <v>24445</v>
      </c>
      <c r="C24426" s="37">
        <v>22086.0</v>
      </c>
      <c r="D24426" s="37">
        <v>0.0989767273385855</v>
      </c>
      <c r="E24426" s="37" t="s">
        <v>14</v>
      </c>
      <c r="F24426" s="37" t="s">
        <v>9</v>
      </c>
    </row>
    <row r="24427">
      <c r="A24427" s="36" t="str">
        <f t="shared" si="1"/>
        <v>High Population-Middle Poverty</v>
      </c>
      <c r="B24427" s="35" t="s">
        <v>24446</v>
      </c>
      <c r="C24427" s="37">
        <v>14219.0</v>
      </c>
      <c r="D24427" s="37">
        <v>0.258105351993811</v>
      </c>
      <c r="E24427" s="37" t="s">
        <v>14</v>
      </c>
      <c r="F24427" s="37" t="s">
        <v>10</v>
      </c>
    </row>
    <row r="24428">
      <c r="A24428" s="36" t="str">
        <f t="shared" si="1"/>
        <v>High Population-Middle Poverty</v>
      </c>
      <c r="B24428" s="35" t="s">
        <v>24447</v>
      </c>
      <c r="C24428" s="37">
        <v>21036.0</v>
      </c>
      <c r="D24428" s="37">
        <v>0.224139570260506</v>
      </c>
      <c r="E24428" s="37" t="s">
        <v>14</v>
      </c>
      <c r="F24428" s="37" t="s">
        <v>10</v>
      </c>
    </row>
    <row r="24429">
      <c r="A24429" s="36" t="str">
        <f t="shared" si="1"/>
        <v>High Population-Low Poverty</v>
      </c>
      <c r="B24429" s="35" t="s">
        <v>24448</v>
      </c>
      <c r="C24429" s="37">
        <v>33091.0</v>
      </c>
      <c r="D24429" s="37">
        <v>0.097035447704814</v>
      </c>
      <c r="E24429" s="37" t="s">
        <v>14</v>
      </c>
      <c r="F24429" s="37" t="s">
        <v>9</v>
      </c>
    </row>
    <row r="24430">
      <c r="A24430" s="36" t="str">
        <f t="shared" si="1"/>
        <v>Medium Population-Middle Poverty</v>
      </c>
      <c r="B24430" s="35" t="s">
        <v>24449</v>
      </c>
      <c r="C24430" s="37">
        <v>3272.0</v>
      </c>
      <c r="D24430" s="37">
        <v>0.23838630806846</v>
      </c>
      <c r="E24430" s="37" t="s">
        <v>15</v>
      </c>
      <c r="F24430" s="37" t="s">
        <v>10</v>
      </c>
    </row>
    <row r="24431">
      <c r="A24431" s="36" t="str">
        <f t="shared" si="1"/>
        <v>Medium Population-Low Poverty</v>
      </c>
      <c r="B24431" s="35" t="s">
        <v>24450</v>
      </c>
      <c r="C24431" s="37">
        <v>521.0</v>
      </c>
      <c r="D24431" s="37">
        <v>0.0153550863723608</v>
      </c>
      <c r="E24431" s="37" t="s">
        <v>15</v>
      </c>
      <c r="F24431" s="37" t="s">
        <v>9</v>
      </c>
    </row>
    <row r="24432">
      <c r="A24432" s="36" t="str">
        <f t="shared" si="1"/>
        <v>Low Population-Middle Poverty</v>
      </c>
      <c r="B24432" s="35" t="s">
        <v>24451</v>
      </c>
      <c r="C24432" s="37">
        <v>429.0</v>
      </c>
      <c r="D24432" s="37">
        <v>0.277389277389277</v>
      </c>
      <c r="E24432" s="37" t="s">
        <v>16</v>
      </c>
      <c r="F24432" s="37" t="s">
        <v>10</v>
      </c>
    </row>
    <row r="24433">
      <c r="A24433" s="36" t="str">
        <f t="shared" si="1"/>
        <v>Medium Population-Middle Poverty</v>
      </c>
      <c r="B24433" s="35" t="s">
        <v>24452</v>
      </c>
      <c r="C24433" s="37">
        <v>834.0</v>
      </c>
      <c r="D24433" s="37">
        <v>0.164268585131894</v>
      </c>
      <c r="E24433" s="37" t="s">
        <v>15</v>
      </c>
      <c r="F24433" s="37" t="s">
        <v>10</v>
      </c>
    </row>
    <row r="24434">
      <c r="A24434" s="36" t="str">
        <f t="shared" si="1"/>
        <v>Medium Population-Middle Poverty</v>
      </c>
      <c r="B24434" s="35" t="s">
        <v>24453</v>
      </c>
      <c r="C24434" s="37">
        <v>3570.0</v>
      </c>
      <c r="D24434" s="37">
        <v>0.164705882352941</v>
      </c>
      <c r="E24434" s="37" t="s">
        <v>15</v>
      </c>
      <c r="F24434" s="37" t="s">
        <v>10</v>
      </c>
    </row>
    <row r="24435">
      <c r="A24435" s="36" t="str">
        <f t="shared" si="1"/>
        <v>Medium Population-Middle Poverty</v>
      </c>
      <c r="B24435" s="35" t="s">
        <v>24454</v>
      </c>
      <c r="C24435" s="37">
        <v>2168.0</v>
      </c>
      <c r="D24435" s="37">
        <v>0.154981549815498</v>
      </c>
      <c r="E24435" s="37" t="s">
        <v>15</v>
      </c>
      <c r="F24435" s="37" t="s">
        <v>10</v>
      </c>
    </row>
    <row r="24436">
      <c r="A24436" s="36" t="str">
        <f t="shared" si="1"/>
        <v>Medium Population-Middle Poverty</v>
      </c>
      <c r="B24436" s="35" t="s">
        <v>24455</v>
      </c>
      <c r="C24436" s="37">
        <v>856.0</v>
      </c>
      <c r="D24436" s="37">
        <v>0.22196261682243</v>
      </c>
      <c r="E24436" s="37" t="s">
        <v>15</v>
      </c>
      <c r="F24436" s="37" t="s">
        <v>10</v>
      </c>
    </row>
    <row r="24437">
      <c r="A24437" s="36" t="str">
        <f t="shared" si="1"/>
        <v>Medium Population-Middle Poverty</v>
      </c>
      <c r="B24437" s="35" t="s">
        <v>24456</v>
      </c>
      <c r="C24437" s="37">
        <v>1111.0</v>
      </c>
      <c r="D24437" s="37">
        <v>0.217821782178218</v>
      </c>
      <c r="E24437" s="37" t="s">
        <v>15</v>
      </c>
      <c r="F24437" s="37" t="s">
        <v>10</v>
      </c>
    </row>
    <row r="24438">
      <c r="A24438" s="36" t="str">
        <f t="shared" si="1"/>
        <v>Medium Population-Middle Poverty</v>
      </c>
      <c r="B24438" s="35" t="s">
        <v>24457</v>
      </c>
      <c r="C24438" s="37">
        <v>835.0</v>
      </c>
      <c r="D24438" s="37">
        <v>0.302994011976048</v>
      </c>
      <c r="E24438" s="37" t="s">
        <v>15</v>
      </c>
      <c r="F24438" s="37" t="s">
        <v>10</v>
      </c>
    </row>
    <row r="24439">
      <c r="A24439" s="36" t="str">
        <f t="shared" si="1"/>
        <v>Medium Population-Middle Poverty</v>
      </c>
      <c r="B24439" s="35" t="s">
        <v>24458</v>
      </c>
      <c r="C24439" s="37">
        <v>4714.0</v>
      </c>
      <c r="D24439" s="37">
        <v>0.139796351294018</v>
      </c>
      <c r="E24439" s="37" t="s">
        <v>15</v>
      </c>
      <c r="F24439" s="37" t="s">
        <v>10</v>
      </c>
    </row>
    <row r="24440">
      <c r="A24440" s="36" t="str">
        <f t="shared" si="1"/>
        <v>Medium Population-Middle Poverty</v>
      </c>
      <c r="B24440" s="35" t="s">
        <v>24459</v>
      </c>
      <c r="C24440" s="37">
        <v>3650.0</v>
      </c>
      <c r="D24440" s="37">
        <v>0.11972602739726</v>
      </c>
      <c r="E24440" s="37" t="s">
        <v>15</v>
      </c>
      <c r="F24440" s="37" t="s">
        <v>10</v>
      </c>
    </row>
    <row r="24441">
      <c r="A24441" s="36" t="str">
        <f t="shared" si="1"/>
        <v>Low Population-Middle Poverty</v>
      </c>
      <c r="B24441" s="35" t="s">
        <v>24460</v>
      </c>
      <c r="C24441" s="37">
        <v>210.0</v>
      </c>
      <c r="D24441" s="37">
        <v>0.180952380952381</v>
      </c>
      <c r="E24441" s="37" t="s">
        <v>16</v>
      </c>
      <c r="F24441" s="37" t="s">
        <v>10</v>
      </c>
    </row>
    <row r="24442">
      <c r="A24442" s="36" t="str">
        <f t="shared" si="1"/>
        <v>Medium Population-Low Poverty</v>
      </c>
      <c r="B24442" s="35" t="s">
        <v>24461</v>
      </c>
      <c r="C24442" s="37">
        <v>2459.0</v>
      </c>
      <c r="D24442" s="37">
        <v>0.0593737291581944</v>
      </c>
      <c r="E24442" s="37" t="s">
        <v>15</v>
      </c>
      <c r="F24442" s="37" t="s">
        <v>9</v>
      </c>
    </row>
    <row r="24443">
      <c r="A24443" s="36" t="str">
        <f t="shared" si="1"/>
        <v>Medium Population-Low Poverty</v>
      </c>
      <c r="B24443" s="35" t="s">
        <v>24462</v>
      </c>
      <c r="C24443" s="37">
        <v>1175.0</v>
      </c>
      <c r="D24443" s="37">
        <v>0.0561702127659574</v>
      </c>
      <c r="E24443" s="37" t="s">
        <v>15</v>
      </c>
      <c r="F24443" s="37" t="s">
        <v>9</v>
      </c>
    </row>
    <row r="24444">
      <c r="A24444" s="36" t="str">
        <f t="shared" si="1"/>
        <v>Medium Population-Middle Poverty</v>
      </c>
      <c r="B24444" s="35" t="s">
        <v>24463</v>
      </c>
      <c r="C24444" s="37">
        <v>2589.0</v>
      </c>
      <c r="D24444" s="37">
        <v>0.14870606411742</v>
      </c>
      <c r="E24444" s="37" t="s">
        <v>15</v>
      </c>
      <c r="F24444" s="37" t="s">
        <v>10</v>
      </c>
    </row>
    <row r="24445">
      <c r="A24445" s="36" t="str">
        <f t="shared" si="1"/>
        <v>Low Population-High Poverty</v>
      </c>
      <c r="B24445" s="35" t="s">
        <v>24464</v>
      </c>
      <c r="C24445" s="37">
        <v>218.0</v>
      </c>
      <c r="D24445" s="37">
        <v>0.348623853211009</v>
      </c>
      <c r="E24445" s="37" t="s">
        <v>16</v>
      </c>
      <c r="F24445" s="37" t="s">
        <v>11</v>
      </c>
    </row>
    <row r="24446">
      <c r="A24446" s="36" t="str">
        <f t="shared" si="1"/>
        <v>Low Population-Low Poverty</v>
      </c>
      <c r="B24446" s="35" t="s">
        <v>24465</v>
      </c>
      <c r="C24446" s="37">
        <v>456.0</v>
      </c>
      <c r="D24446" s="37">
        <v>0.087719298245614</v>
      </c>
      <c r="E24446" s="37" t="s">
        <v>16</v>
      </c>
      <c r="F24446" s="37" t="s">
        <v>9</v>
      </c>
    </row>
    <row r="24447">
      <c r="A24447" s="36" t="str">
        <f t="shared" si="1"/>
        <v>Medium Population-Middle Poverty</v>
      </c>
      <c r="B24447" s="35" t="s">
        <v>24466</v>
      </c>
      <c r="C24447" s="37">
        <v>768.0</v>
      </c>
      <c r="D24447" s="37">
        <v>0.2890625</v>
      </c>
      <c r="E24447" s="37" t="s">
        <v>15</v>
      </c>
      <c r="F24447" s="37" t="s">
        <v>10</v>
      </c>
    </row>
    <row r="24448">
      <c r="A24448" s="36" t="str">
        <f t="shared" si="1"/>
        <v>Medium Population-Low Poverty</v>
      </c>
      <c r="B24448" s="35" t="s">
        <v>24467</v>
      </c>
      <c r="C24448" s="37">
        <v>2497.0</v>
      </c>
      <c r="D24448" s="37">
        <v>0.05326391670004</v>
      </c>
      <c r="E24448" s="37" t="s">
        <v>15</v>
      </c>
      <c r="F24448" s="37" t="s">
        <v>9</v>
      </c>
    </row>
    <row r="24449">
      <c r="A24449" s="36" t="str">
        <f t="shared" si="1"/>
        <v>High Population-Middle Poverty</v>
      </c>
      <c r="B24449" s="35" t="s">
        <v>24468</v>
      </c>
      <c r="C24449" s="37">
        <v>32290.0</v>
      </c>
      <c r="D24449" s="37">
        <v>0.188355528027253</v>
      </c>
      <c r="E24449" s="37" t="s">
        <v>14</v>
      </c>
      <c r="F24449" s="37" t="s">
        <v>10</v>
      </c>
    </row>
    <row r="24450">
      <c r="A24450" s="36" t="str">
        <f t="shared" si="1"/>
        <v>High Population-Middle Poverty</v>
      </c>
      <c r="B24450" s="35" t="s">
        <v>24469</v>
      </c>
      <c r="C24450" s="37">
        <v>12222.0</v>
      </c>
      <c r="D24450" s="37">
        <v>0.138275241368025</v>
      </c>
      <c r="E24450" s="37" t="s">
        <v>14</v>
      </c>
      <c r="F24450" s="37" t="s">
        <v>10</v>
      </c>
    </row>
    <row r="24451">
      <c r="A24451" s="36" t="str">
        <f t="shared" si="1"/>
        <v>Low Population-High Poverty</v>
      </c>
      <c r="B24451" s="35" t="s">
        <v>24470</v>
      </c>
      <c r="C24451" s="37">
        <v>308.0</v>
      </c>
      <c r="D24451" s="37">
        <v>0.412337662337662</v>
      </c>
      <c r="E24451" s="37" t="s">
        <v>16</v>
      </c>
      <c r="F24451" s="37" t="s">
        <v>11</v>
      </c>
    </row>
    <row r="24452">
      <c r="A24452" s="36" t="str">
        <f t="shared" si="1"/>
        <v>Medium Population-Middle Poverty</v>
      </c>
      <c r="B24452" s="35" t="s">
        <v>24471</v>
      </c>
      <c r="C24452" s="37">
        <v>2367.0</v>
      </c>
      <c r="D24452" s="37">
        <v>0.227291930713984</v>
      </c>
      <c r="E24452" s="37" t="s">
        <v>15</v>
      </c>
      <c r="F24452" s="37" t="s">
        <v>10</v>
      </c>
    </row>
    <row r="24453">
      <c r="A24453" s="36" t="str">
        <f t="shared" si="1"/>
        <v>Low Population-Low Poverty</v>
      </c>
      <c r="B24453" s="35" t="s">
        <v>24472</v>
      </c>
      <c r="C24453" s="37">
        <v>390.0</v>
      </c>
      <c r="D24453" s="37">
        <v>0.0974358974358974</v>
      </c>
      <c r="E24453" s="37" t="s">
        <v>16</v>
      </c>
      <c r="F24453" s="37" t="s">
        <v>9</v>
      </c>
    </row>
    <row r="24454">
      <c r="A24454" s="36" t="str">
        <f t="shared" si="1"/>
        <v>Medium Population-Middle Poverty</v>
      </c>
      <c r="B24454" s="35" t="s">
        <v>24473</v>
      </c>
      <c r="C24454" s="37">
        <v>1362.0</v>
      </c>
      <c r="D24454" s="37">
        <v>0.155653450807636</v>
      </c>
      <c r="E24454" s="37" t="s">
        <v>15</v>
      </c>
      <c r="F24454" s="37" t="s">
        <v>10</v>
      </c>
    </row>
    <row r="24455">
      <c r="A24455" s="36" t="str">
        <f t="shared" si="1"/>
        <v>Medium Population-Middle Poverty</v>
      </c>
      <c r="B24455" s="35" t="s">
        <v>24474</v>
      </c>
      <c r="C24455" s="37">
        <v>9804.0</v>
      </c>
      <c r="D24455" s="37">
        <v>0.205324357405141</v>
      </c>
      <c r="E24455" s="37" t="s">
        <v>15</v>
      </c>
      <c r="F24455" s="37" t="s">
        <v>10</v>
      </c>
    </row>
    <row r="24456">
      <c r="A24456" s="36" t="str">
        <f t="shared" si="1"/>
        <v>Low Population-Middle Poverty</v>
      </c>
      <c r="B24456" s="35" t="s">
        <v>24475</v>
      </c>
      <c r="C24456" s="37">
        <v>120.0</v>
      </c>
      <c r="D24456" s="37">
        <v>0.233333333333333</v>
      </c>
      <c r="E24456" s="37" t="s">
        <v>16</v>
      </c>
      <c r="F24456" s="37" t="s">
        <v>10</v>
      </c>
    </row>
    <row r="24457">
      <c r="A24457" s="36" t="str">
        <f t="shared" si="1"/>
        <v>Low Population-Middle Poverty</v>
      </c>
      <c r="B24457" s="35" t="s">
        <v>24476</v>
      </c>
      <c r="C24457" s="37">
        <v>119.0</v>
      </c>
      <c r="D24457" s="37">
        <v>0.294117647058824</v>
      </c>
      <c r="E24457" s="37" t="s">
        <v>16</v>
      </c>
      <c r="F24457" s="37" t="s">
        <v>10</v>
      </c>
    </row>
    <row r="24458">
      <c r="A24458" s="36" t="str">
        <f t="shared" si="1"/>
        <v>Medium Population-Middle Poverty</v>
      </c>
      <c r="B24458" s="35" t="s">
        <v>24477</v>
      </c>
      <c r="C24458" s="37">
        <v>1493.0</v>
      </c>
      <c r="D24458" s="37">
        <v>0.139986604152713</v>
      </c>
      <c r="E24458" s="37" t="s">
        <v>15</v>
      </c>
      <c r="F24458" s="37" t="s">
        <v>10</v>
      </c>
    </row>
    <row r="24459">
      <c r="A24459" s="36" t="str">
        <f t="shared" si="1"/>
        <v>Low Population-High Poverty</v>
      </c>
      <c r="B24459" s="35" t="s">
        <v>24478</v>
      </c>
      <c r="C24459" s="37">
        <v>377.0</v>
      </c>
      <c r="D24459" s="37">
        <v>0.43236074270557</v>
      </c>
      <c r="E24459" s="37" t="s">
        <v>16</v>
      </c>
      <c r="F24459" s="37" t="s">
        <v>11</v>
      </c>
    </row>
    <row r="24460">
      <c r="A24460" s="36" t="str">
        <f t="shared" si="1"/>
        <v>Low Population-Low Poverty</v>
      </c>
      <c r="B24460" s="35" t="s">
        <v>24479</v>
      </c>
      <c r="C24460" s="37">
        <v>131.0</v>
      </c>
      <c r="D24460" s="37">
        <v>0.083969465648855</v>
      </c>
      <c r="E24460" s="37" t="s">
        <v>16</v>
      </c>
      <c r="F24460" s="37" t="s">
        <v>9</v>
      </c>
    </row>
    <row r="24461">
      <c r="A24461" s="36" t="str">
        <f t="shared" si="1"/>
        <v>Low Population-Middle Poverty</v>
      </c>
      <c r="B24461" s="35" t="s">
        <v>24480</v>
      </c>
      <c r="C24461" s="37">
        <v>228.0</v>
      </c>
      <c r="D24461" s="37">
        <v>0.228070175438596</v>
      </c>
      <c r="E24461" s="37" t="s">
        <v>16</v>
      </c>
      <c r="F24461" s="37" t="s">
        <v>10</v>
      </c>
    </row>
    <row r="24462">
      <c r="A24462" s="36" t="str">
        <f t="shared" si="1"/>
        <v>Medium Population-Middle Poverty</v>
      </c>
      <c r="B24462" s="35" t="s">
        <v>24481</v>
      </c>
      <c r="C24462" s="37">
        <v>9099.0</v>
      </c>
      <c r="D24462" s="37">
        <v>0.132542037586548</v>
      </c>
      <c r="E24462" s="37" t="s">
        <v>15</v>
      </c>
      <c r="F24462" s="37" t="s">
        <v>10</v>
      </c>
    </row>
    <row r="24463">
      <c r="A24463" s="36" t="str">
        <f t="shared" si="1"/>
        <v>Low Population-Middle Poverty</v>
      </c>
      <c r="B24463" s="35" t="s">
        <v>24482</v>
      </c>
      <c r="C24463" s="37">
        <v>291.0</v>
      </c>
      <c r="D24463" s="37">
        <v>0.278350515463918</v>
      </c>
      <c r="E24463" s="37" t="s">
        <v>16</v>
      </c>
      <c r="F24463" s="37" t="s">
        <v>10</v>
      </c>
    </row>
    <row r="24464">
      <c r="A24464" s="36" t="str">
        <f t="shared" si="1"/>
        <v>Medium Population-Middle Poverty</v>
      </c>
      <c r="B24464" s="35" t="s">
        <v>24483</v>
      </c>
      <c r="C24464" s="37">
        <v>9733.0</v>
      </c>
      <c r="D24464" s="37">
        <v>0.111579163669989</v>
      </c>
      <c r="E24464" s="37" t="s">
        <v>15</v>
      </c>
      <c r="F24464" s="37" t="s">
        <v>10</v>
      </c>
    </row>
    <row r="24465">
      <c r="A24465" s="36" t="str">
        <f t="shared" si="1"/>
        <v>Low Population-Middle Poverty</v>
      </c>
      <c r="B24465" s="35" t="s">
        <v>24484</v>
      </c>
      <c r="C24465" s="37">
        <v>370.0</v>
      </c>
      <c r="D24465" s="37">
        <v>0.135135135135135</v>
      </c>
      <c r="E24465" s="37" t="s">
        <v>16</v>
      </c>
      <c r="F24465" s="37" t="s">
        <v>10</v>
      </c>
    </row>
    <row r="24466">
      <c r="A24466" s="36" t="str">
        <f t="shared" si="1"/>
        <v>Low Population-Low Poverty</v>
      </c>
      <c r="B24466" s="35" t="s">
        <v>24485</v>
      </c>
      <c r="C24466" s="37">
        <v>8.0</v>
      </c>
      <c r="D24466" s="37">
        <v>0.0</v>
      </c>
      <c r="E24466" s="37" t="s">
        <v>16</v>
      </c>
      <c r="F24466" s="37" t="s">
        <v>9</v>
      </c>
    </row>
    <row r="24467">
      <c r="A24467" s="36" t="str">
        <f t="shared" si="1"/>
        <v>Medium Population-Middle Poverty</v>
      </c>
      <c r="B24467" s="35" t="s">
        <v>24486</v>
      </c>
      <c r="C24467" s="37">
        <v>972.0</v>
      </c>
      <c r="D24467" s="37">
        <v>0.140946502057613</v>
      </c>
      <c r="E24467" s="37" t="s">
        <v>15</v>
      </c>
      <c r="F24467" s="37" t="s">
        <v>10</v>
      </c>
    </row>
    <row r="24468">
      <c r="A24468" s="36" t="str">
        <f t="shared" si="1"/>
        <v>Medium Population-Middle Poverty</v>
      </c>
      <c r="B24468" s="35" t="s">
        <v>24487</v>
      </c>
      <c r="C24468" s="37">
        <v>9660.0</v>
      </c>
      <c r="D24468" s="37">
        <v>0.225569358178054</v>
      </c>
      <c r="E24468" s="37" t="s">
        <v>15</v>
      </c>
      <c r="F24468" s="37" t="s">
        <v>10</v>
      </c>
    </row>
    <row r="24469">
      <c r="A24469" s="36" t="str">
        <f t="shared" si="1"/>
        <v>High Population-Middle Poverty</v>
      </c>
      <c r="B24469" s="35" t="s">
        <v>24488</v>
      </c>
      <c r="C24469" s="37">
        <v>29635.0</v>
      </c>
      <c r="D24469" s="37">
        <v>0.282773747258309</v>
      </c>
      <c r="E24469" s="37" t="s">
        <v>14</v>
      </c>
      <c r="F24469" s="37" t="s">
        <v>10</v>
      </c>
    </row>
    <row r="24470">
      <c r="A24470" s="36" t="str">
        <f t="shared" si="1"/>
        <v>High Population-Middle Poverty</v>
      </c>
      <c r="B24470" s="35" t="s">
        <v>24489</v>
      </c>
      <c r="C24470" s="37">
        <v>22324.0</v>
      </c>
      <c r="D24470" s="37">
        <v>0.144284178462641</v>
      </c>
      <c r="E24470" s="37" t="s">
        <v>14</v>
      </c>
      <c r="F24470" s="37" t="s">
        <v>10</v>
      </c>
    </row>
    <row r="24471">
      <c r="A24471" s="36" t="str">
        <f t="shared" si="1"/>
        <v>High Population-Middle Poverty</v>
      </c>
      <c r="B24471" s="35" t="s">
        <v>24490</v>
      </c>
      <c r="C24471" s="37">
        <v>21919.0</v>
      </c>
      <c r="D24471" s="37">
        <v>0.209544231032438</v>
      </c>
      <c r="E24471" s="37" t="s">
        <v>14</v>
      </c>
      <c r="F24471" s="37" t="s">
        <v>10</v>
      </c>
    </row>
    <row r="24472">
      <c r="A24472" s="36" t="str">
        <f t="shared" si="1"/>
        <v>High Population-Low Poverty</v>
      </c>
      <c r="B24472" s="35" t="s">
        <v>24491</v>
      </c>
      <c r="C24472" s="37">
        <v>10191.0</v>
      </c>
      <c r="D24472" s="37">
        <v>0.0653517809832205</v>
      </c>
      <c r="E24472" s="37" t="s">
        <v>14</v>
      </c>
      <c r="F24472" s="37" t="s">
        <v>9</v>
      </c>
    </row>
    <row r="24473">
      <c r="A24473" s="36" t="str">
        <f t="shared" si="1"/>
        <v>High Population-Middle Poverty</v>
      </c>
      <c r="B24473" s="35" t="s">
        <v>24492</v>
      </c>
      <c r="C24473" s="37">
        <v>31975.0</v>
      </c>
      <c r="D24473" s="37">
        <v>0.300422204847537</v>
      </c>
      <c r="E24473" s="37" t="s">
        <v>14</v>
      </c>
      <c r="F24473" s="37" t="s">
        <v>10</v>
      </c>
    </row>
    <row r="24474">
      <c r="A24474" s="36" t="str">
        <f t="shared" si="1"/>
        <v>High Population-Middle Poverty</v>
      </c>
      <c r="B24474" s="35" t="s">
        <v>24493</v>
      </c>
      <c r="C24474" s="37">
        <v>17339.0</v>
      </c>
      <c r="D24474" s="37">
        <v>0.104100582501874</v>
      </c>
      <c r="E24474" s="37" t="s">
        <v>14</v>
      </c>
      <c r="F24474" s="37" t="s">
        <v>10</v>
      </c>
    </row>
    <row r="24475">
      <c r="A24475" s="36" t="str">
        <f t="shared" si="1"/>
        <v>High Population-Low Poverty</v>
      </c>
      <c r="B24475" s="35" t="s">
        <v>24494</v>
      </c>
      <c r="C24475" s="37">
        <v>22054.0</v>
      </c>
      <c r="D24475" s="37">
        <v>0.0706447809921103</v>
      </c>
      <c r="E24475" s="37" t="s">
        <v>14</v>
      </c>
      <c r="F24475" s="37" t="s">
        <v>9</v>
      </c>
    </row>
    <row r="24476">
      <c r="A24476" s="36" t="str">
        <f t="shared" si="1"/>
        <v>High Population-Low Poverty</v>
      </c>
      <c r="B24476" s="35" t="s">
        <v>24495</v>
      </c>
      <c r="C24476" s="37">
        <v>12634.0</v>
      </c>
      <c r="D24476" s="37">
        <v>0.0512110178882381</v>
      </c>
      <c r="E24476" s="37" t="s">
        <v>14</v>
      </c>
      <c r="F24476" s="37" t="s">
        <v>9</v>
      </c>
    </row>
    <row r="24477">
      <c r="A24477" s="36" t="str">
        <f t="shared" si="1"/>
        <v>High Population-Low Poverty</v>
      </c>
      <c r="B24477" s="35" t="s">
        <v>24496</v>
      </c>
      <c r="C24477" s="37">
        <v>23389.0</v>
      </c>
      <c r="D24477" s="37">
        <v>0.0834152806875027</v>
      </c>
      <c r="E24477" s="37" t="s">
        <v>14</v>
      </c>
      <c r="F24477" s="37" t="s">
        <v>9</v>
      </c>
    </row>
    <row r="24478">
      <c r="A24478" s="36" t="str">
        <f t="shared" si="1"/>
        <v>High Population-Low Poverty</v>
      </c>
      <c r="B24478" s="35" t="s">
        <v>24497</v>
      </c>
      <c r="C24478" s="37">
        <v>11827.0</v>
      </c>
      <c r="D24478" s="37">
        <v>0.0952058848397734</v>
      </c>
      <c r="E24478" s="37" t="s">
        <v>14</v>
      </c>
      <c r="F24478" s="37" t="s">
        <v>9</v>
      </c>
    </row>
    <row r="24479">
      <c r="A24479" s="36" t="str">
        <f t="shared" si="1"/>
        <v>High Population-Middle Poverty</v>
      </c>
      <c r="B24479" s="35" t="s">
        <v>24498</v>
      </c>
      <c r="C24479" s="37">
        <v>24005.0</v>
      </c>
      <c r="D24479" s="37">
        <v>0.276109143928348</v>
      </c>
      <c r="E24479" s="37" t="s">
        <v>14</v>
      </c>
      <c r="F24479" s="37" t="s">
        <v>10</v>
      </c>
    </row>
    <row r="24480">
      <c r="A24480" s="36" t="str">
        <f t="shared" si="1"/>
        <v>Low Population-High Poverty</v>
      </c>
      <c r="B24480" s="35" t="s">
        <v>24499</v>
      </c>
      <c r="C24480" s="37">
        <v>117.0</v>
      </c>
      <c r="D24480" s="37">
        <v>0.35042735042735</v>
      </c>
      <c r="E24480" s="37" t="s">
        <v>16</v>
      </c>
      <c r="F24480" s="37" t="s">
        <v>11</v>
      </c>
    </row>
    <row r="24481">
      <c r="A24481" s="36" t="str">
        <f t="shared" si="1"/>
        <v>High Population-Middle Poverty</v>
      </c>
      <c r="B24481" s="35" t="s">
        <v>24500</v>
      </c>
      <c r="C24481" s="37">
        <v>21655.0</v>
      </c>
      <c r="D24481" s="37">
        <v>0.244839528977142</v>
      </c>
      <c r="E24481" s="37" t="s">
        <v>14</v>
      </c>
      <c r="F24481" s="37" t="s">
        <v>10</v>
      </c>
    </row>
    <row r="24482">
      <c r="A24482" s="36" t="str">
        <f t="shared" si="1"/>
        <v>Low Population-Middle Poverty</v>
      </c>
      <c r="B24482" s="35" t="s">
        <v>24501</v>
      </c>
      <c r="C24482" s="37">
        <v>70.0</v>
      </c>
      <c r="D24482" s="37">
        <v>0.314285714285714</v>
      </c>
      <c r="E24482" s="37" t="s">
        <v>16</v>
      </c>
      <c r="F24482" s="37" t="s">
        <v>10</v>
      </c>
    </row>
    <row r="24483">
      <c r="A24483" s="36" t="str">
        <f t="shared" si="1"/>
        <v>Low Population-Low Poverty</v>
      </c>
      <c r="B24483" s="35" t="s">
        <v>24502</v>
      </c>
      <c r="C24483" s="37">
        <v>141.0</v>
      </c>
      <c r="D24483" s="37">
        <v>0.0</v>
      </c>
      <c r="E24483" s="37" t="s">
        <v>16</v>
      </c>
      <c r="F24483" s="37" t="s">
        <v>9</v>
      </c>
    </row>
    <row r="24484">
      <c r="A24484" s="36" t="str">
        <f t="shared" si="1"/>
        <v>Low Population-High Poverty</v>
      </c>
      <c r="B24484" s="35" t="s">
        <v>24503</v>
      </c>
      <c r="C24484" s="37">
        <v>133.0</v>
      </c>
      <c r="D24484" s="37">
        <v>0.330827067669173</v>
      </c>
      <c r="E24484" s="37" t="s">
        <v>16</v>
      </c>
      <c r="F24484" s="37" t="s">
        <v>11</v>
      </c>
    </row>
    <row r="24485">
      <c r="A24485" s="36" t="str">
        <f t="shared" si="1"/>
        <v>Medium Population-Low Poverty</v>
      </c>
      <c r="B24485" s="35" t="s">
        <v>24504</v>
      </c>
      <c r="C24485" s="37">
        <v>2201.0</v>
      </c>
      <c r="D24485" s="37">
        <v>0.0999545661063153</v>
      </c>
      <c r="E24485" s="37" t="s">
        <v>15</v>
      </c>
      <c r="F24485" s="37" t="s">
        <v>9</v>
      </c>
    </row>
    <row r="24486">
      <c r="A24486" s="36" t="str">
        <f t="shared" si="1"/>
        <v>Low Population-Middle Poverty</v>
      </c>
      <c r="B24486" s="35" t="s">
        <v>24505</v>
      </c>
      <c r="C24486" s="37">
        <v>69.0</v>
      </c>
      <c r="D24486" s="37">
        <v>0.231884057971014</v>
      </c>
      <c r="E24486" s="37" t="s">
        <v>16</v>
      </c>
      <c r="F24486" s="37" t="s">
        <v>10</v>
      </c>
    </row>
    <row r="24487">
      <c r="A24487" s="36" t="str">
        <f t="shared" si="1"/>
        <v>Medium Population-Middle Poverty</v>
      </c>
      <c r="B24487" s="35" t="s">
        <v>24506</v>
      </c>
      <c r="C24487" s="37">
        <v>1601.0</v>
      </c>
      <c r="D24487" s="37">
        <v>0.154278575890069</v>
      </c>
      <c r="E24487" s="37" t="s">
        <v>15</v>
      </c>
      <c r="F24487" s="37" t="s">
        <v>10</v>
      </c>
    </row>
    <row r="24488">
      <c r="A24488" s="36" t="str">
        <f t="shared" si="1"/>
        <v>Medium Population-Middle Poverty</v>
      </c>
      <c r="B24488" s="35" t="s">
        <v>24507</v>
      </c>
      <c r="C24488" s="37">
        <v>1855.0</v>
      </c>
      <c r="D24488" s="37">
        <v>0.213477088948787</v>
      </c>
      <c r="E24488" s="37" t="s">
        <v>15</v>
      </c>
      <c r="F24488" s="37" t="s">
        <v>10</v>
      </c>
    </row>
    <row r="24489">
      <c r="A24489" s="36" t="str">
        <f t="shared" si="1"/>
        <v>Low Population-High Poverty</v>
      </c>
      <c r="B24489" s="35" t="s">
        <v>24508</v>
      </c>
      <c r="C24489" s="37">
        <v>93.0</v>
      </c>
      <c r="D24489" s="37">
        <v>0.376344086021505</v>
      </c>
      <c r="E24489" s="37" t="s">
        <v>16</v>
      </c>
      <c r="F24489" s="37" t="s">
        <v>11</v>
      </c>
    </row>
    <row r="24490">
      <c r="A24490" s="36" t="str">
        <f t="shared" si="1"/>
        <v>Low Population-Middle Poverty</v>
      </c>
      <c r="B24490" s="35" t="s">
        <v>24509</v>
      </c>
      <c r="C24490" s="37">
        <v>193.0</v>
      </c>
      <c r="D24490" s="37">
        <v>0.191709844559585</v>
      </c>
      <c r="E24490" s="37" t="s">
        <v>16</v>
      </c>
      <c r="F24490" s="37" t="s">
        <v>10</v>
      </c>
    </row>
    <row r="24491">
      <c r="A24491" s="36" t="str">
        <f t="shared" si="1"/>
        <v>Low Population-Middle Poverty</v>
      </c>
      <c r="B24491" s="35" t="s">
        <v>24510</v>
      </c>
      <c r="C24491" s="37">
        <v>478.0</v>
      </c>
      <c r="D24491" s="37">
        <v>0.131799163179916</v>
      </c>
      <c r="E24491" s="37" t="s">
        <v>16</v>
      </c>
      <c r="F24491" s="37" t="s">
        <v>10</v>
      </c>
    </row>
    <row r="24492">
      <c r="A24492" s="36" t="str">
        <f t="shared" si="1"/>
        <v>Medium Population-Middle Poverty</v>
      </c>
      <c r="B24492" s="35" t="s">
        <v>24511</v>
      </c>
      <c r="C24492" s="37">
        <v>3104.0</v>
      </c>
      <c r="D24492" s="37">
        <v>0.249355670103093</v>
      </c>
      <c r="E24492" s="37" t="s">
        <v>15</v>
      </c>
      <c r="F24492" s="37" t="s">
        <v>10</v>
      </c>
    </row>
    <row r="24493">
      <c r="A24493" s="36" t="str">
        <f t="shared" si="1"/>
        <v>Low Population-Impoverished</v>
      </c>
      <c r="B24493" s="35" t="s">
        <v>24512</v>
      </c>
      <c r="C24493" s="37">
        <v>50.0</v>
      </c>
      <c r="D24493" s="37">
        <v>0.84</v>
      </c>
      <c r="E24493" s="37" t="s">
        <v>16</v>
      </c>
      <c r="F24493" s="37" t="s">
        <v>12</v>
      </c>
    </row>
    <row r="24494">
      <c r="A24494" s="36" t="str">
        <f t="shared" si="1"/>
        <v>Medium Population-Middle Poverty</v>
      </c>
      <c r="B24494" s="35" t="s">
        <v>24513</v>
      </c>
      <c r="C24494" s="37">
        <v>691.0</v>
      </c>
      <c r="D24494" s="37">
        <v>0.270622286541245</v>
      </c>
      <c r="E24494" s="37" t="s">
        <v>15</v>
      </c>
      <c r="F24494" s="37" t="s">
        <v>10</v>
      </c>
    </row>
    <row r="24495">
      <c r="A24495" s="36" t="str">
        <f t="shared" si="1"/>
        <v>High Population-Middle Poverty</v>
      </c>
      <c r="B24495" s="35" t="s">
        <v>24514</v>
      </c>
      <c r="C24495" s="37">
        <v>15476.0</v>
      </c>
      <c r="D24495" s="37">
        <v>0.273391057120703</v>
      </c>
      <c r="E24495" s="37" t="s">
        <v>14</v>
      </c>
      <c r="F24495" s="37" t="s">
        <v>10</v>
      </c>
    </row>
    <row r="24496">
      <c r="A24496" s="36" t="str">
        <f t="shared" si="1"/>
        <v>Low Population-Low Poverty</v>
      </c>
      <c r="B24496" s="35" t="s">
        <v>24515</v>
      </c>
      <c r="C24496" s="37">
        <v>6.0</v>
      </c>
      <c r="D24496" s="37">
        <v>0.0</v>
      </c>
      <c r="E24496" s="37" t="s">
        <v>16</v>
      </c>
      <c r="F24496" s="37" t="s">
        <v>9</v>
      </c>
    </row>
    <row r="24497">
      <c r="A24497" s="36" t="str">
        <f t="shared" si="1"/>
        <v>Low Population-Middle Poverty</v>
      </c>
      <c r="B24497" s="35" t="s">
        <v>24516</v>
      </c>
      <c r="C24497" s="37">
        <v>126.0</v>
      </c>
      <c r="D24497" s="37">
        <v>0.301587301587302</v>
      </c>
      <c r="E24497" s="37" t="s">
        <v>16</v>
      </c>
      <c r="F24497" s="37" t="s">
        <v>10</v>
      </c>
    </row>
    <row r="24498">
      <c r="A24498" s="36" t="str">
        <f t="shared" si="1"/>
        <v>Low Population-Low Poverty</v>
      </c>
      <c r="B24498" s="35" t="s">
        <v>24517</v>
      </c>
      <c r="C24498" s="37">
        <v>222.0</v>
      </c>
      <c r="D24498" s="37">
        <v>0.0</v>
      </c>
      <c r="E24498" s="37" t="s">
        <v>16</v>
      </c>
      <c r="F24498" s="37" t="s">
        <v>9</v>
      </c>
    </row>
    <row r="24499">
      <c r="A24499" s="36" t="str">
        <f t="shared" si="1"/>
        <v>Low Population-Middle Poverty</v>
      </c>
      <c r="B24499" s="35" t="s">
        <v>24518</v>
      </c>
      <c r="C24499" s="37">
        <v>203.0</v>
      </c>
      <c r="D24499" s="37">
        <v>0.142857142857143</v>
      </c>
      <c r="E24499" s="37" t="s">
        <v>16</v>
      </c>
      <c r="F24499" s="37" t="s">
        <v>10</v>
      </c>
    </row>
    <row r="24500">
      <c r="A24500" s="36" t="str">
        <f t="shared" si="1"/>
        <v>Medium Population-High Poverty</v>
      </c>
      <c r="B24500" s="35" t="s">
        <v>24519</v>
      </c>
      <c r="C24500" s="37">
        <v>4802.0</v>
      </c>
      <c r="D24500" s="37">
        <v>0.362765514369013</v>
      </c>
      <c r="E24500" s="37" t="s">
        <v>15</v>
      </c>
      <c r="F24500" s="37" t="s">
        <v>11</v>
      </c>
    </row>
    <row r="24501">
      <c r="A24501" s="36" t="str">
        <f t="shared" si="1"/>
        <v>Medium Population-Middle Poverty</v>
      </c>
      <c r="B24501" s="35" t="s">
        <v>24520</v>
      </c>
      <c r="C24501" s="37">
        <v>564.0</v>
      </c>
      <c r="D24501" s="37">
        <v>0.308510638297872</v>
      </c>
      <c r="E24501" s="37" t="s">
        <v>15</v>
      </c>
      <c r="F24501" s="37" t="s">
        <v>10</v>
      </c>
    </row>
    <row r="24502">
      <c r="A24502" s="36" t="str">
        <f t="shared" si="1"/>
        <v>Medium Population-Middle Poverty</v>
      </c>
      <c r="B24502" s="35" t="s">
        <v>24521</v>
      </c>
      <c r="C24502" s="37">
        <v>644.0</v>
      </c>
      <c r="D24502" s="37">
        <v>0.124223602484472</v>
      </c>
      <c r="E24502" s="37" t="s">
        <v>15</v>
      </c>
      <c r="F24502" s="37" t="s">
        <v>10</v>
      </c>
    </row>
    <row r="24503">
      <c r="A24503" s="36" t="str">
        <f t="shared" si="1"/>
        <v>Medium Population-Middle Poverty</v>
      </c>
      <c r="B24503" s="35" t="s">
        <v>24522</v>
      </c>
      <c r="C24503" s="37">
        <v>2513.0</v>
      </c>
      <c r="D24503" s="37">
        <v>0.318344608038201</v>
      </c>
      <c r="E24503" s="37" t="s">
        <v>15</v>
      </c>
      <c r="F24503" s="37" t="s">
        <v>10</v>
      </c>
    </row>
    <row r="24504">
      <c r="A24504" s="36" t="str">
        <f t="shared" si="1"/>
        <v>Medium Population-High Poverty</v>
      </c>
      <c r="B24504" s="35" t="s">
        <v>24523</v>
      </c>
      <c r="C24504" s="37">
        <v>1080.0</v>
      </c>
      <c r="D24504" s="37">
        <v>0.363888888888889</v>
      </c>
      <c r="E24504" s="37" t="s">
        <v>15</v>
      </c>
      <c r="F24504" s="37" t="s">
        <v>11</v>
      </c>
    </row>
    <row r="24505">
      <c r="A24505" s="36" t="str">
        <f t="shared" si="1"/>
        <v>Medium Population-Middle Poverty</v>
      </c>
      <c r="B24505" s="35" t="s">
        <v>24524</v>
      </c>
      <c r="C24505" s="37">
        <v>644.0</v>
      </c>
      <c r="D24505" s="37">
        <v>0.228260869565217</v>
      </c>
      <c r="E24505" s="37" t="s">
        <v>15</v>
      </c>
      <c r="F24505" s="37" t="s">
        <v>10</v>
      </c>
    </row>
    <row r="24506">
      <c r="A24506" s="36" t="str">
        <f t="shared" si="1"/>
        <v>Low Population-Low Poverty</v>
      </c>
      <c r="B24506" s="35" t="s">
        <v>24525</v>
      </c>
      <c r="C24506" s="37">
        <v>46.0</v>
      </c>
      <c r="D24506" s="37">
        <v>0.0</v>
      </c>
      <c r="E24506" s="37" t="s">
        <v>16</v>
      </c>
      <c r="F24506" s="37" t="s">
        <v>9</v>
      </c>
    </row>
    <row r="24507">
      <c r="A24507" s="36" t="str">
        <f t="shared" si="1"/>
        <v>Medium Population-Middle Poverty</v>
      </c>
      <c r="B24507" s="35" t="s">
        <v>24526</v>
      </c>
      <c r="C24507" s="37">
        <v>2474.0</v>
      </c>
      <c r="D24507" s="37">
        <v>0.222716248989491</v>
      </c>
      <c r="E24507" s="37" t="s">
        <v>15</v>
      </c>
      <c r="F24507" s="37" t="s">
        <v>10</v>
      </c>
    </row>
    <row r="24508">
      <c r="A24508" s="36" t="str">
        <f t="shared" si="1"/>
        <v>Medium Population-Middle Poverty</v>
      </c>
      <c r="B24508" s="35" t="s">
        <v>24527</v>
      </c>
      <c r="C24508" s="37">
        <v>2270.0</v>
      </c>
      <c r="D24508" s="37">
        <v>0.19647577092511</v>
      </c>
      <c r="E24508" s="37" t="s">
        <v>15</v>
      </c>
      <c r="F24508" s="37" t="s">
        <v>10</v>
      </c>
    </row>
    <row r="24509">
      <c r="A24509" s="36" t="str">
        <f t="shared" si="1"/>
        <v>Medium Population-High Poverty</v>
      </c>
      <c r="B24509" s="35" t="s">
        <v>24528</v>
      </c>
      <c r="C24509" s="37">
        <v>1383.0</v>
      </c>
      <c r="D24509" s="37">
        <v>0.339840925524223</v>
      </c>
      <c r="E24509" s="37" t="s">
        <v>15</v>
      </c>
      <c r="F24509" s="37" t="s">
        <v>11</v>
      </c>
    </row>
    <row r="24510">
      <c r="A24510" s="36" t="str">
        <f t="shared" si="1"/>
        <v>Low Population-Impoverished</v>
      </c>
      <c r="B24510" s="35" t="s">
        <v>24529</v>
      </c>
      <c r="C24510" s="37">
        <v>462.0</v>
      </c>
      <c r="D24510" s="37">
        <v>0.508658008658009</v>
      </c>
      <c r="E24510" s="37" t="s">
        <v>16</v>
      </c>
      <c r="F24510" s="37" t="s">
        <v>12</v>
      </c>
    </row>
    <row r="24511">
      <c r="A24511" s="36" t="str">
        <f t="shared" si="1"/>
        <v>Medium Population-Middle Poverty</v>
      </c>
      <c r="B24511" s="35" t="s">
        <v>24530</v>
      </c>
      <c r="C24511" s="37">
        <v>5603.0</v>
      </c>
      <c r="D24511" s="37">
        <v>0.277351418882741</v>
      </c>
      <c r="E24511" s="37" t="s">
        <v>15</v>
      </c>
      <c r="F24511" s="37" t="s">
        <v>10</v>
      </c>
    </row>
    <row r="24512">
      <c r="A24512" s="36" t="str">
        <f t="shared" si="1"/>
        <v>High Population-Middle Poverty</v>
      </c>
      <c r="B24512" s="35" t="s">
        <v>24531</v>
      </c>
      <c r="C24512" s="37">
        <v>15609.0</v>
      </c>
      <c r="D24512" s="37">
        <v>0.137036325197002</v>
      </c>
      <c r="E24512" s="37" t="s">
        <v>14</v>
      </c>
      <c r="F24512" s="37" t="s">
        <v>10</v>
      </c>
    </row>
    <row r="24513">
      <c r="A24513" s="36" t="str">
        <f t="shared" si="1"/>
        <v>Medium Population-High Poverty</v>
      </c>
      <c r="B24513" s="35" t="s">
        <v>24532</v>
      </c>
      <c r="C24513" s="37">
        <v>2547.0</v>
      </c>
      <c r="D24513" s="37">
        <v>0.404397330192383</v>
      </c>
      <c r="E24513" s="37" t="s">
        <v>15</v>
      </c>
      <c r="F24513" s="37" t="s">
        <v>11</v>
      </c>
    </row>
    <row r="24514">
      <c r="A24514" s="36" t="str">
        <f t="shared" si="1"/>
        <v>Medium Population-Middle Poverty</v>
      </c>
      <c r="B24514" s="35" t="s">
        <v>24533</v>
      </c>
      <c r="C24514" s="37">
        <v>2194.0</v>
      </c>
      <c r="D24514" s="37">
        <v>0.317684594348222</v>
      </c>
      <c r="E24514" s="37" t="s">
        <v>15</v>
      </c>
      <c r="F24514" s="37" t="s">
        <v>10</v>
      </c>
    </row>
    <row r="24515">
      <c r="A24515" s="36" t="str">
        <f t="shared" si="1"/>
        <v>Low Population-Middle Poverty</v>
      </c>
      <c r="B24515" s="35" t="s">
        <v>24534</v>
      </c>
      <c r="C24515" s="37">
        <v>52.0</v>
      </c>
      <c r="D24515" s="37">
        <v>0.134615384615385</v>
      </c>
      <c r="E24515" s="37" t="s">
        <v>16</v>
      </c>
      <c r="F24515" s="37" t="s">
        <v>10</v>
      </c>
    </row>
    <row r="24516">
      <c r="A24516" s="36" t="str">
        <f t="shared" si="1"/>
        <v>Medium Population-Low Poverty</v>
      </c>
      <c r="B24516" s="35" t="s">
        <v>24535</v>
      </c>
      <c r="C24516" s="37">
        <v>1086.0</v>
      </c>
      <c r="D24516" s="37">
        <v>0.0957642725598527</v>
      </c>
      <c r="E24516" s="37" t="s">
        <v>15</v>
      </c>
      <c r="F24516" s="37" t="s">
        <v>9</v>
      </c>
    </row>
    <row r="24517">
      <c r="A24517" s="36" t="str">
        <f t="shared" si="1"/>
        <v>Medium Population-Middle Poverty</v>
      </c>
      <c r="B24517" s="35" t="s">
        <v>24536</v>
      </c>
      <c r="C24517" s="37">
        <v>7450.0</v>
      </c>
      <c r="D24517" s="37">
        <v>0.313959731543624</v>
      </c>
      <c r="E24517" s="37" t="s">
        <v>15</v>
      </c>
      <c r="F24517" s="37" t="s">
        <v>10</v>
      </c>
    </row>
    <row r="24518">
      <c r="A24518" s="36" t="str">
        <f t="shared" si="1"/>
        <v>Medium Population-Middle Poverty</v>
      </c>
      <c r="B24518" s="35" t="s">
        <v>24537</v>
      </c>
      <c r="C24518" s="37">
        <v>2034.0</v>
      </c>
      <c r="D24518" s="37">
        <v>0.17748279252704</v>
      </c>
      <c r="E24518" s="37" t="s">
        <v>15</v>
      </c>
      <c r="F24518" s="37" t="s">
        <v>10</v>
      </c>
    </row>
    <row r="24519">
      <c r="A24519" s="36" t="str">
        <f t="shared" si="1"/>
        <v>Medium Population-Middle Poverty</v>
      </c>
      <c r="B24519" s="35" t="s">
        <v>24538</v>
      </c>
      <c r="C24519" s="37">
        <v>907.0</v>
      </c>
      <c r="D24519" s="37">
        <v>0.300992282249173</v>
      </c>
      <c r="E24519" s="37" t="s">
        <v>15</v>
      </c>
      <c r="F24519" s="37" t="s">
        <v>10</v>
      </c>
    </row>
    <row r="24520">
      <c r="A24520" s="36" t="str">
        <f t="shared" si="1"/>
        <v>Medium Population-Middle Poverty</v>
      </c>
      <c r="B24520" s="35" t="s">
        <v>24539</v>
      </c>
      <c r="C24520" s="37">
        <v>731.0</v>
      </c>
      <c r="D24520" s="37">
        <v>0.210670314637483</v>
      </c>
      <c r="E24520" s="37" t="s">
        <v>15</v>
      </c>
      <c r="F24520" s="37" t="s">
        <v>10</v>
      </c>
    </row>
    <row r="24521">
      <c r="A24521" s="36" t="str">
        <f t="shared" si="1"/>
        <v>Medium Population-Middle Poverty</v>
      </c>
      <c r="B24521" s="35" t="s">
        <v>24540</v>
      </c>
      <c r="C24521" s="37">
        <v>1741.0</v>
      </c>
      <c r="D24521" s="37">
        <v>0.146467547386559</v>
      </c>
      <c r="E24521" s="37" t="s">
        <v>15</v>
      </c>
      <c r="F24521" s="37" t="s">
        <v>10</v>
      </c>
    </row>
    <row r="24522">
      <c r="A24522" s="36" t="str">
        <f t="shared" si="1"/>
        <v>Low Population-Low Poverty</v>
      </c>
      <c r="B24522" s="35" t="s">
        <v>24541</v>
      </c>
      <c r="C24522" s="37">
        <v>9.0</v>
      </c>
      <c r="D24522" s="37">
        <v>0.0</v>
      </c>
      <c r="E24522" s="37" t="s">
        <v>16</v>
      </c>
      <c r="F24522" s="37" t="s">
        <v>9</v>
      </c>
    </row>
    <row r="24523">
      <c r="A24523" s="36" t="str">
        <f t="shared" si="1"/>
        <v>Low Population-Impoverished</v>
      </c>
      <c r="B24523" s="35" t="s">
        <v>24542</v>
      </c>
      <c r="C24523" s="37">
        <v>65.0</v>
      </c>
      <c r="D24523" s="37">
        <v>0.507692307692308</v>
      </c>
      <c r="E24523" s="37" t="s">
        <v>16</v>
      </c>
      <c r="F24523" s="37" t="s">
        <v>12</v>
      </c>
    </row>
    <row r="24524">
      <c r="A24524" s="36" t="str">
        <f t="shared" si="1"/>
        <v>Medium Population-Middle Poverty</v>
      </c>
      <c r="B24524" s="35" t="s">
        <v>24543</v>
      </c>
      <c r="C24524" s="37">
        <v>785.0</v>
      </c>
      <c r="D24524" s="37">
        <v>0.286624203821656</v>
      </c>
      <c r="E24524" s="37" t="s">
        <v>15</v>
      </c>
      <c r="F24524" s="37" t="s">
        <v>10</v>
      </c>
    </row>
    <row r="24525">
      <c r="A24525" s="36" t="str">
        <f t="shared" si="1"/>
        <v>Medium Population-Middle Poverty</v>
      </c>
      <c r="B24525" s="35" t="s">
        <v>24544</v>
      </c>
      <c r="C24525" s="37">
        <v>2048.0</v>
      </c>
      <c r="D24525" s="37">
        <v>0.24853515625</v>
      </c>
      <c r="E24525" s="37" t="s">
        <v>15</v>
      </c>
      <c r="F24525" s="37" t="s">
        <v>10</v>
      </c>
    </row>
    <row r="24526">
      <c r="A24526" s="36" t="str">
        <f t="shared" si="1"/>
        <v>Low Population-Low Poverty</v>
      </c>
      <c r="B24526" s="35" t="s">
        <v>24545</v>
      </c>
      <c r="C24526" s="37">
        <v>200.0</v>
      </c>
      <c r="D24526" s="37">
        <v>0.05</v>
      </c>
      <c r="E24526" s="37" t="s">
        <v>16</v>
      </c>
      <c r="F24526" s="37" t="s">
        <v>9</v>
      </c>
    </row>
    <row r="24527">
      <c r="A24527" s="36" t="str">
        <f t="shared" si="1"/>
        <v>Medium Population-High Poverty</v>
      </c>
      <c r="B24527" s="35" t="s">
        <v>24546</v>
      </c>
      <c r="C24527" s="37">
        <v>8106.0</v>
      </c>
      <c r="D24527" s="37">
        <v>0.391808536886257</v>
      </c>
      <c r="E24527" s="37" t="s">
        <v>15</v>
      </c>
      <c r="F24527" s="37" t="s">
        <v>11</v>
      </c>
    </row>
    <row r="24528">
      <c r="A24528" s="36" t="str">
        <f t="shared" si="1"/>
        <v>Medium Population-Middle Poverty</v>
      </c>
      <c r="B24528" s="35" t="s">
        <v>24547</v>
      </c>
      <c r="C24528" s="37">
        <v>540.0</v>
      </c>
      <c r="D24528" s="37">
        <v>0.187037037037037</v>
      </c>
      <c r="E24528" s="37" t="s">
        <v>15</v>
      </c>
      <c r="F24528" s="37" t="s">
        <v>10</v>
      </c>
    </row>
    <row r="24529">
      <c r="A24529" s="36" t="str">
        <f t="shared" si="1"/>
        <v>Low Population-Middle Poverty</v>
      </c>
      <c r="B24529" s="35" t="s">
        <v>24548</v>
      </c>
      <c r="C24529" s="37">
        <v>495.0</v>
      </c>
      <c r="D24529" s="37">
        <v>0.109090909090909</v>
      </c>
      <c r="E24529" s="37" t="s">
        <v>16</v>
      </c>
      <c r="F24529" s="37" t="s">
        <v>10</v>
      </c>
    </row>
    <row r="24530">
      <c r="A24530" s="36" t="str">
        <f t="shared" si="1"/>
        <v>Medium Population-Middle Poverty</v>
      </c>
      <c r="B24530" s="35" t="s">
        <v>24549</v>
      </c>
      <c r="C24530" s="37">
        <v>1121.0</v>
      </c>
      <c r="D24530" s="37">
        <v>0.123104371097235</v>
      </c>
      <c r="E24530" s="37" t="s">
        <v>15</v>
      </c>
      <c r="F24530" s="37" t="s">
        <v>10</v>
      </c>
    </row>
    <row r="24531">
      <c r="A24531" s="36" t="str">
        <f t="shared" si="1"/>
        <v>High Population-Middle Poverty</v>
      </c>
      <c r="B24531" s="35" t="s">
        <v>24550</v>
      </c>
      <c r="C24531" s="37">
        <v>12837.0</v>
      </c>
      <c r="D24531" s="37">
        <v>0.172937602243515</v>
      </c>
      <c r="E24531" s="37" t="s">
        <v>14</v>
      </c>
      <c r="F24531" s="37" t="s">
        <v>10</v>
      </c>
    </row>
    <row r="24532">
      <c r="A24532" s="36" t="str">
        <f t="shared" si="1"/>
        <v>High Population-Middle Poverty</v>
      </c>
      <c r="B24532" s="35" t="s">
        <v>24551</v>
      </c>
      <c r="C24532" s="37">
        <v>55182.0</v>
      </c>
      <c r="D24532" s="37">
        <v>0.232267768475227</v>
      </c>
      <c r="E24532" s="37" t="s">
        <v>14</v>
      </c>
      <c r="F24532" s="37" t="s">
        <v>10</v>
      </c>
    </row>
    <row r="24533">
      <c r="A24533" s="36" t="str">
        <f t="shared" si="1"/>
        <v>High Population-Middle Poverty</v>
      </c>
      <c r="B24533" s="35" t="s">
        <v>24552</v>
      </c>
      <c r="C24533" s="37">
        <v>26224.0</v>
      </c>
      <c r="D24533" s="37">
        <v>0.10692495424039</v>
      </c>
      <c r="E24533" s="37" t="s">
        <v>14</v>
      </c>
      <c r="F24533" s="37" t="s">
        <v>10</v>
      </c>
    </row>
    <row r="24534">
      <c r="A24534" s="36" t="str">
        <f t="shared" si="1"/>
        <v>Low Population-Middle Poverty</v>
      </c>
      <c r="B24534" s="35" t="s">
        <v>24553</v>
      </c>
      <c r="C24534" s="37">
        <v>360.0</v>
      </c>
      <c r="D24534" s="37">
        <v>0.269444444444444</v>
      </c>
      <c r="E24534" s="37" t="s">
        <v>16</v>
      </c>
      <c r="F24534" s="37" t="s">
        <v>10</v>
      </c>
    </row>
    <row r="24535">
      <c r="A24535" s="36" t="str">
        <f t="shared" si="1"/>
        <v>Medium Population-Middle Poverty</v>
      </c>
      <c r="B24535" s="35" t="s">
        <v>24554</v>
      </c>
      <c r="C24535" s="37">
        <v>2444.0</v>
      </c>
      <c r="D24535" s="37">
        <v>0.135433715220949</v>
      </c>
      <c r="E24535" s="37" t="s">
        <v>15</v>
      </c>
      <c r="F24535" s="37" t="s">
        <v>10</v>
      </c>
    </row>
    <row r="24536">
      <c r="A24536" s="36" t="str">
        <f t="shared" si="1"/>
        <v>Low Population-Middle Poverty</v>
      </c>
      <c r="B24536" s="35" t="s">
        <v>24555</v>
      </c>
      <c r="C24536" s="37">
        <v>484.0</v>
      </c>
      <c r="D24536" s="37">
        <v>0.204545454545455</v>
      </c>
      <c r="E24536" s="37" t="s">
        <v>16</v>
      </c>
      <c r="F24536" s="37" t="s">
        <v>10</v>
      </c>
    </row>
    <row r="24537">
      <c r="A24537" s="36" t="str">
        <f t="shared" si="1"/>
        <v>Low Population-Middle Poverty</v>
      </c>
      <c r="B24537" s="35" t="s">
        <v>24556</v>
      </c>
      <c r="C24537" s="37">
        <v>470.0</v>
      </c>
      <c r="D24537" s="37">
        <v>0.221276595744681</v>
      </c>
      <c r="E24537" s="37" t="s">
        <v>16</v>
      </c>
      <c r="F24537" s="37" t="s">
        <v>10</v>
      </c>
    </row>
    <row r="24538">
      <c r="A24538" s="36" t="str">
        <f t="shared" si="1"/>
        <v>Low Population-Middle Poverty</v>
      </c>
      <c r="B24538" s="35" t="s">
        <v>24557</v>
      </c>
      <c r="C24538" s="37">
        <v>351.0</v>
      </c>
      <c r="D24538" s="37">
        <v>0.236467236467236</v>
      </c>
      <c r="E24538" s="37" t="s">
        <v>16</v>
      </c>
      <c r="F24538" s="37" t="s">
        <v>10</v>
      </c>
    </row>
    <row r="24539">
      <c r="A24539" s="36" t="str">
        <f t="shared" si="1"/>
        <v>Medium Population-Middle Poverty</v>
      </c>
      <c r="B24539" s="35" t="s">
        <v>24558</v>
      </c>
      <c r="C24539" s="37">
        <v>1508.0</v>
      </c>
      <c r="D24539" s="37">
        <v>0.130636604774536</v>
      </c>
      <c r="E24539" s="37" t="s">
        <v>15</v>
      </c>
      <c r="F24539" s="37" t="s">
        <v>10</v>
      </c>
    </row>
    <row r="24540">
      <c r="A24540" s="36" t="str">
        <f t="shared" si="1"/>
        <v>Medium Population-Low Poverty</v>
      </c>
      <c r="B24540" s="35" t="s">
        <v>24559</v>
      </c>
      <c r="C24540" s="37">
        <v>5328.0</v>
      </c>
      <c r="D24540" s="37">
        <v>0.0934684684684685</v>
      </c>
      <c r="E24540" s="37" t="s">
        <v>15</v>
      </c>
      <c r="F24540" s="37" t="s">
        <v>9</v>
      </c>
    </row>
    <row r="24541">
      <c r="A24541" s="36" t="str">
        <f t="shared" si="1"/>
        <v>Medium Population-Middle Poverty</v>
      </c>
      <c r="B24541" s="35" t="s">
        <v>24560</v>
      </c>
      <c r="C24541" s="37">
        <v>4972.0</v>
      </c>
      <c r="D24541" s="37">
        <v>0.140989541432019</v>
      </c>
      <c r="E24541" s="37" t="s">
        <v>15</v>
      </c>
      <c r="F24541" s="37" t="s">
        <v>10</v>
      </c>
    </row>
    <row r="24542">
      <c r="A24542" s="36" t="str">
        <f t="shared" si="1"/>
        <v>Medium Population-Middle Poverty</v>
      </c>
      <c r="B24542" s="35" t="s">
        <v>24561</v>
      </c>
      <c r="C24542" s="37">
        <v>1573.0</v>
      </c>
      <c r="D24542" s="37">
        <v>0.171010807374444</v>
      </c>
      <c r="E24542" s="37" t="s">
        <v>15</v>
      </c>
      <c r="F24542" s="37" t="s">
        <v>10</v>
      </c>
    </row>
    <row r="24543">
      <c r="A24543" s="36" t="str">
        <f t="shared" si="1"/>
        <v>Medium Population-Middle Poverty</v>
      </c>
      <c r="B24543" s="35" t="s">
        <v>24562</v>
      </c>
      <c r="C24543" s="37">
        <v>583.0</v>
      </c>
      <c r="D24543" s="37">
        <v>0.216123499142367</v>
      </c>
      <c r="E24543" s="37" t="s">
        <v>15</v>
      </c>
      <c r="F24543" s="37" t="s">
        <v>10</v>
      </c>
    </row>
    <row r="24544">
      <c r="A24544" s="36" t="str">
        <f t="shared" si="1"/>
        <v>Medium Population-Middle Poverty</v>
      </c>
      <c r="B24544" s="35" t="s">
        <v>24563</v>
      </c>
      <c r="C24544" s="37">
        <v>4480.0</v>
      </c>
      <c r="D24544" s="37">
        <v>0.291964285714286</v>
      </c>
      <c r="E24544" s="37" t="s">
        <v>15</v>
      </c>
      <c r="F24544" s="37" t="s">
        <v>10</v>
      </c>
    </row>
    <row r="24545">
      <c r="A24545" s="36" t="str">
        <f t="shared" si="1"/>
        <v>Low Population-High Poverty</v>
      </c>
      <c r="B24545" s="35" t="s">
        <v>24564</v>
      </c>
      <c r="C24545" s="37">
        <v>94.0</v>
      </c>
      <c r="D24545" s="37">
        <v>0.414893617021277</v>
      </c>
      <c r="E24545" s="37" t="s">
        <v>16</v>
      </c>
      <c r="F24545" s="37" t="s">
        <v>11</v>
      </c>
    </row>
    <row r="24546">
      <c r="A24546" s="36" t="str">
        <f t="shared" si="1"/>
        <v>Low Population-Low Poverty</v>
      </c>
      <c r="B24546" s="35" t="s">
        <v>24565</v>
      </c>
      <c r="C24546" s="37">
        <v>427.0</v>
      </c>
      <c r="D24546" s="37">
        <v>0.0327868852459016</v>
      </c>
      <c r="E24546" s="37" t="s">
        <v>16</v>
      </c>
      <c r="F24546" s="37" t="s">
        <v>9</v>
      </c>
    </row>
    <row r="24547">
      <c r="A24547" s="36" t="str">
        <f t="shared" si="1"/>
        <v>Low Population-Low Poverty</v>
      </c>
      <c r="B24547" s="35" t="s">
        <v>24566</v>
      </c>
      <c r="C24547" s="37">
        <v>188.0</v>
      </c>
      <c r="D24547" s="37">
        <v>0.0372340425531915</v>
      </c>
      <c r="E24547" s="37" t="s">
        <v>16</v>
      </c>
      <c r="F24547" s="37" t="s">
        <v>9</v>
      </c>
    </row>
    <row r="24548">
      <c r="A24548" s="36" t="str">
        <f t="shared" si="1"/>
        <v>Low Population-Impoverished</v>
      </c>
      <c r="B24548" s="35" t="s">
        <v>24567</v>
      </c>
      <c r="C24548" s="37">
        <v>328.0</v>
      </c>
      <c r="D24548" s="37">
        <v>0.841463414634146</v>
      </c>
      <c r="E24548" s="37" t="s">
        <v>16</v>
      </c>
      <c r="F24548" s="37" t="s">
        <v>12</v>
      </c>
    </row>
    <row r="24549">
      <c r="A24549" s="36" t="str">
        <f t="shared" si="1"/>
        <v>Low Population-Low Poverty</v>
      </c>
      <c r="B24549" s="35" t="s">
        <v>24568</v>
      </c>
      <c r="C24549" s="37">
        <v>67.0</v>
      </c>
      <c r="D24549" s="37">
        <v>0.0597014925373134</v>
      </c>
      <c r="E24549" s="37" t="s">
        <v>16</v>
      </c>
      <c r="F24549" s="37" t="s">
        <v>9</v>
      </c>
    </row>
    <row r="24550">
      <c r="A24550" s="36" t="str">
        <f t="shared" si="1"/>
        <v>Low Population-Low Poverty</v>
      </c>
      <c r="B24550" s="35" t="s">
        <v>24569</v>
      </c>
      <c r="C24550" s="37">
        <v>337.0</v>
      </c>
      <c r="D24550" s="37">
        <v>0.0385756676557863</v>
      </c>
      <c r="E24550" s="37" t="s">
        <v>16</v>
      </c>
      <c r="F24550" s="37" t="s">
        <v>9</v>
      </c>
    </row>
    <row r="24551">
      <c r="A24551" s="36" t="str">
        <f t="shared" si="1"/>
        <v>Low Population-Middle Poverty</v>
      </c>
      <c r="B24551" s="35" t="s">
        <v>24570</v>
      </c>
      <c r="C24551" s="37">
        <v>386.0</v>
      </c>
      <c r="D24551" s="37">
        <v>0.266839378238342</v>
      </c>
      <c r="E24551" s="37" t="s">
        <v>16</v>
      </c>
      <c r="F24551" s="37" t="s">
        <v>10</v>
      </c>
    </row>
    <row r="24552">
      <c r="A24552" s="36" t="str">
        <f t="shared" si="1"/>
        <v>Low Population-Middle Poverty</v>
      </c>
      <c r="B24552" s="35" t="s">
        <v>24571</v>
      </c>
      <c r="C24552" s="37">
        <v>417.0</v>
      </c>
      <c r="D24552" s="37">
        <v>0.191846522781775</v>
      </c>
      <c r="E24552" s="37" t="s">
        <v>16</v>
      </c>
      <c r="F24552" s="37" t="s">
        <v>10</v>
      </c>
    </row>
    <row r="24553">
      <c r="A24553" s="36" t="str">
        <f t="shared" si="1"/>
        <v>Medium Population-Middle Poverty</v>
      </c>
      <c r="B24553" s="35" t="s">
        <v>24572</v>
      </c>
      <c r="C24553" s="37">
        <v>6430.0</v>
      </c>
      <c r="D24553" s="37">
        <v>0.17651632970451</v>
      </c>
      <c r="E24553" s="37" t="s">
        <v>15</v>
      </c>
      <c r="F24553" s="37" t="s">
        <v>10</v>
      </c>
    </row>
    <row r="24554">
      <c r="A24554" s="36" t="str">
        <f t="shared" si="1"/>
        <v>Medium Population-Middle Poverty</v>
      </c>
      <c r="B24554" s="35" t="s">
        <v>24573</v>
      </c>
      <c r="C24554" s="37">
        <v>3003.0</v>
      </c>
      <c r="D24554" s="37">
        <v>0.216783216783217</v>
      </c>
      <c r="E24554" s="37" t="s">
        <v>15</v>
      </c>
      <c r="F24554" s="37" t="s">
        <v>10</v>
      </c>
    </row>
    <row r="24555">
      <c r="A24555" s="36" t="str">
        <f t="shared" si="1"/>
        <v>Medium Population-Middle Poverty</v>
      </c>
      <c r="B24555" s="35" t="s">
        <v>24574</v>
      </c>
      <c r="C24555" s="37">
        <v>2065.0</v>
      </c>
      <c r="D24555" s="37">
        <v>0.11089588377724</v>
      </c>
      <c r="E24555" s="37" t="s">
        <v>15</v>
      </c>
      <c r="F24555" s="37" t="s">
        <v>10</v>
      </c>
    </row>
    <row r="24556">
      <c r="A24556" s="36" t="str">
        <f t="shared" si="1"/>
        <v>Low Population-Low Poverty</v>
      </c>
      <c r="B24556" s="35" t="s">
        <v>24575</v>
      </c>
      <c r="C24556" s="37">
        <v>368.0</v>
      </c>
      <c r="D24556" s="37">
        <v>0.0951086956521739</v>
      </c>
      <c r="E24556" s="37" t="s">
        <v>16</v>
      </c>
      <c r="F24556" s="37" t="s">
        <v>9</v>
      </c>
    </row>
    <row r="24557">
      <c r="A24557" s="36" t="str">
        <f t="shared" si="1"/>
        <v>Medium Population-Middle Poverty</v>
      </c>
      <c r="B24557" s="35" t="s">
        <v>24576</v>
      </c>
      <c r="C24557" s="37">
        <v>897.0</v>
      </c>
      <c r="D24557" s="37">
        <v>0.261984392419175</v>
      </c>
      <c r="E24557" s="37" t="s">
        <v>15</v>
      </c>
      <c r="F24557" s="37" t="s">
        <v>10</v>
      </c>
    </row>
    <row r="24558">
      <c r="A24558" s="36" t="str">
        <f t="shared" si="1"/>
        <v>Medium Population-Middle Poverty</v>
      </c>
      <c r="B24558" s="35" t="s">
        <v>24577</v>
      </c>
      <c r="C24558" s="37">
        <v>3434.0</v>
      </c>
      <c r="D24558" s="37">
        <v>0.168316831683168</v>
      </c>
      <c r="E24558" s="37" t="s">
        <v>15</v>
      </c>
      <c r="F24558" s="37" t="s">
        <v>10</v>
      </c>
    </row>
    <row r="24559">
      <c r="A24559" s="36" t="str">
        <f t="shared" si="1"/>
        <v>Medium Population-Middle Poverty</v>
      </c>
      <c r="B24559" s="35" t="s">
        <v>24578</v>
      </c>
      <c r="C24559" s="37">
        <v>2905.0</v>
      </c>
      <c r="D24559" s="37">
        <v>0.258175559380379</v>
      </c>
      <c r="E24559" s="37" t="s">
        <v>15</v>
      </c>
      <c r="F24559" s="37" t="s">
        <v>10</v>
      </c>
    </row>
    <row r="24560">
      <c r="A24560" s="36" t="str">
        <f t="shared" si="1"/>
        <v>Low Population-Middle Poverty</v>
      </c>
      <c r="B24560" s="35" t="s">
        <v>24579</v>
      </c>
      <c r="C24560" s="37">
        <v>311.0</v>
      </c>
      <c r="D24560" s="37">
        <v>0.141479099678457</v>
      </c>
      <c r="E24560" s="37" t="s">
        <v>16</v>
      </c>
      <c r="F24560" s="37" t="s">
        <v>10</v>
      </c>
    </row>
    <row r="24561">
      <c r="A24561" s="36" t="str">
        <f t="shared" si="1"/>
        <v>Low Population-High Poverty</v>
      </c>
      <c r="B24561" s="35" t="s">
        <v>24580</v>
      </c>
      <c r="C24561" s="37">
        <v>76.0</v>
      </c>
      <c r="D24561" s="37">
        <v>0.407894736842105</v>
      </c>
      <c r="E24561" s="37" t="s">
        <v>16</v>
      </c>
      <c r="F24561" s="37" t="s">
        <v>11</v>
      </c>
    </row>
    <row r="24562">
      <c r="A24562" s="36" t="str">
        <f t="shared" si="1"/>
        <v>Medium Population-Middle Poverty</v>
      </c>
      <c r="B24562" s="35" t="s">
        <v>24581</v>
      </c>
      <c r="C24562" s="37">
        <v>4304.0</v>
      </c>
      <c r="D24562" s="37">
        <v>0.27021375464684</v>
      </c>
      <c r="E24562" s="37" t="s">
        <v>15</v>
      </c>
      <c r="F24562" s="37" t="s">
        <v>10</v>
      </c>
    </row>
    <row r="24563">
      <c r="A24563" s="36" t="str">
        <f t="shared" si="1"/>
        <v>Medium Population-Middle Poverty</v>
      </c>
      <c r="B24563" s="35" t="s">
        <v>24582</v>
      </c>
      <c r="C24563" s="37">
        <v>3177.0</v>
      </c>
      <c r="D24563" s="37">
        <v>0.175007869058861</v>
      </c>
      <c r="E24563" s="37" t="s">
        <v>15</v>
      </c>
      <c r="F24563" s="37" t="s">
        <v>10</v>
      </c>
    </row>
    <row r="24564">
      <c r="A24564" s="36" t="str">
        <f t="shared" si="1"/>
        <v>Medium Population-Middle Poverty</v>
      </c>
      <c r="B24564" s="35" t="s">
        <v>24583</v>
      </c>
      <c r="C24564" s="37">
        <v>1717.0</v>
      </c>
      <c r="D24564" s="37">
        <v>0.183459522422831</v>
      </c>
      <c r="E24564" s="37" t="s">
        <v>15</v>
      </c>
      <c r="F24564" s="37" t="s">
        <v>10</v>
      </c>
    </row>
    <row r="24565">
      <c r="A24565" s="36" t="str">
        <f t="shared" si="1"/>
        <v>Low Population-Low Poverty</v>
      </c>
      <c r="B24565" s="35" t="s">
        <v>24584</v>
      </c>
      <c r="C24565" s="37">
        <v>75.0</v>
      </c>
      <c r="D24565" s="37">
        <v>0.0666666666666667</v>
      </c>
      <c r="E24565" s="37" t="s">
        <v>16</v>
      </c>
      <c r="F24565" s="37" t="s">
        <v>9</v>
      </c>
    </row>
    <row r="24566">
      <c r="A24566" s="36" t="str">
        <f t="shared" si="1"/>
        <v>Medium Population-Low Poverty</v>
      </c>
      <c r="B24566" s="35" t="s">
        <v>24585</v>
      </c>
      <c r="C24566" s="37">
        <v>1987.0</v>
      </c>
      <c r="D24566" s="37">
        <v>0.0976346250629089</v>
      </c>
      <c r="E24566" s="37" t="s">
        <v>15</v>
      </c>
      <c r="F24566" s="37" t="s">
        <v>9</v>
      </c>
    </row>
    <row r="24567">
      <c r="A24567" s="36" t="str">
        <f t="shared" si="1"/>
        <v>Low Population-High Poverty</v>
      </c>
      <c r="B24567" s="35" t="s">
        <v>24586</v>
      </c>
      <c r="C24567" s="37">
        <v>298.0</v>
      </c>
      <c r="D24567" s="37">
        <v>0.342281879194631</v>
      </c>
      <c r="E24567" s="37" t="s">
        <v>16</v>
      </c>
      <c r="F24567" s="37" t="s">
        <v>11</v>
      </c>
    </row>
    <row r="24568">
      <c r="A24568" s="36" t="str">
        <f t="shared" si="1"/>
        <v>High Population-Middle Poverty</v>
      </c>
      <c r="B24568" s="35" t="s">
        <v>24587</v>
      </c>
      <c r="C24568" s="37">
        <v>37884.0</v>
      </c>
      <c r="D24568" s="37">
        <v>0.166745855770246</v>
      </c>
      <c r="E24568" s="37" t="s">
        <v>14</v>
      </c>
      <c r="F24568" s="37" t="s">
        <v>10</v>
      </c>
    </row>
    <row r="24569">
      <c r="A24569" s="36" t="str">
        <f t="shared" si="1"/>
        <v>Low Population-Low Poverty</v>
      </c>
      <c r="B24569" s="35" t="s">
        <v>24588</v>
      </c>
      <c r="C24569" s="37">
        <v>166.0</v>
      </c>
      <c r="D24569" s="37">
        <v>0.0903614457831325</v>
      </c>
      <c r="E24569" s="37" t="s">
        <v>16</v>
      </c>
      <c r="F24569" s="37" t="s">
        <v>9</v>
      </c>
    </row>
    <row r="24570">
      <c r="A24570" s="36" t="str">
        <f t="shared" si="1"/>
        <v>Medium Population-Middle Poverty</v>
      </c>
      <c r="B24570" s="35" t="s">
        <v>24589</v>
      </c>
      <c r="C24570" s="37">
        <v>4809.0</v>
      </c>
      <c r="D24570" s="37">
        <v>0.198378041172801</v>
      </c>
      <c r="E24570" s="37" t="s">
        <v>15</v>
      </c>
      <c r="F24570" s="37" t="s">
        <v>10</v>
      </c>
    </row>
    <row r="24571">
      <c r="A24571" s="36" t="str">
        <f t="shared" si="1"/>
        <v>High Population-Middle Poverty</v>
      </c>
      <c r="B24571" s="35" t="s">
        <v>24590</v>
      </c>
      <c r="C24571" s="37">
        <v>12010.0</v>
      </c>
      <c r="D24571" s="37">
        <v>0.180099916736053</v>
      </c>
      <c r="E24571" s="37" t="s">
        <v>14</v>
      </c>
      <c r="F24571" s="37" t="s">
        <v>10</v>
      </c>
    </row>
    <row r="24572">
      <c r="A24572" s="36" t="str">
        <f t="shared" si="1"/>
        <v>Low Population-Low Poverty</v>
      </c>
      <c r="B24572" s="35" t="s">
        <v>24591</v>
      </c>
      <c r="C24572" s="37">
        <v>436.0</v>
      </c>
      <c r="D24572" s="37">
        <v>0.0756880733944954</v>
      </c>
      <c r="E24572" s="37" t="s">
        <v>16</v>
      </c>
      <c r="F24572" s="37" t="s">
        <v>9</v>
      </c>
    </row>
    <row r="24573">
      <c r="A24573" s="36" t="str">
        <f t="shared" si="1"/>
        <v>Low Population-Low Poverty</v>
      </c>
      <c r="B24573" s="35" t="s">
        <v>24592</v>
      </c>
      <c r="C24573" s="37">
        <v>184.0</v>
      </c>
      <c r="D24573" s="37">
        <v>0.0271739130434783</v>
      </c>
      <c r="E24573" s="37" t="s">
        <v>16</v>
      </c>
      <c r="F24573" s="37" t="s">
        <v>9</v>
      </c>
    </row>
    <row r="24574">
      <c r="A24574" s="36" t="str">
        <f t="shared" si="1"/>
        <v>Medium Population-Low Poverty</v>
      </c>
      <c r="B24574" s="35" t="s">
        <v>24593</v>
      </c>
      <c r="C24574" s="37">
        <v>680.0</v>
      </c>
      <c r="D24574" s="37">
        <v>0.0485294117647059</v>
      </c>
      <c r="E24574" s="37" t="s">
        <v>15</v>
      </c>
      <c r="F24574" s="37" t="s">
        <v>9</v>
      </c>
    </row>
    <row r="24575">
      <c r="A24575" s="36" t="str">
        <f t="shared" si="1"/>
        <v>Medium Population-Middle Poverty</v>
      </c>
      <c r="B24575" s="35" t="s">
        <v>24594</v>
      </c>
      <c r="C24575" s="37">
        <v>1380.0</v>
      </c>
      <c r="D24575" s="37">
        <v>0.257971014492754</v>
      </c>
      <c r="E24575" s="37" t="s">
        <v>15</v>
      </c>
      <c r="F24575" s="37" t="s">
        <v>10</v>
      </c>
    </row>
    <row r="24576">
      <c r="A24576" s="36" t="str">
        <f t="shared" si="1"/>
        <v>Medium Population-Middle Poverty</v>
      </c>
      <c r="B24576" s="35" t="s">
        <v>24595</v>
      </c>
      <c r="C24576" s="37">
        <v>761.0</v>
      </c>
      <c r="D24576" s="37">
        <v>0.245729303547963</v>
      </c>
      <c r="E24576" s="37" t="s">
        <v>15</v>
      </c>
      <c r="F24576" s="37" t="s">
        <v>10</v>
      </c>
    </row>
    <row r="24577">
      <c r="A24577" s="36" t="str">
        <f t="shared" si="1"/>
        <v>Medium Population-Middle Poverty</v>
      </c>
      <c r="B24577" s="35" t="s">
        <v>24596</v>
      </c>
      <c r="C24577" s="37">
        <v>3884.0</v>
      </c>
      <c r="D24577" s="37">
        <v>0.174819773429454</v>
      </c>
      <c r="E24577" s="37" t="s">
        <v>15</v>
      </c>
      <c r="F24577" s="37" t="s">
        <v>10</v>
      </c>
    </row>
    <row r="24578">
      <c r="A24578" s="36" t="str">
        <f t="shared" si="1"/>
        <v>Low Population-Middle Poverty</v>
      </c>
      <c r="B24578" s="35" t="s">
        <v>24597</v>
      </c>
      <c r="C24578" s="37">
        <v>344.0</v>
      </c>
      <c r="D24578" s="37">
        <v>0.258720930232558</v>
      </c>
      <c r="E24578" s="37" t="s">
        <v>16</v>
      </c>
      <c r="F24578" s="37" t="s">
        <v>10</v>
      </c>
    </row>
    <row r="24579">
      <c r="A24579" s="36" t="str">
        <f t="shared" si="1"/>
        <v>Low Population-Impoverished</v>
      </c>
      <c r="B24579" s="35" t="s">
        <v>24598</v>
      </c>
      <c r="C24579" s="37">
        <v>31.0</v>
      </c>
      <c r="D24579" s="37">
        <v>0.67741935483871</v>
      </c>
      <c r="E24579" s="37" t="s">
        <v>16</v>
      </c>
      <c r="F24579" s="37" t="s">
        <v>12</v>
      </c>
    </row>
    <row r="24580">
      <c r="A24580" s="36" t="str">
        <f t="shared" si="1"/>
        <v>Medium Population-Middle Poverty</v>
      </c>
      <c r="B24580" s="35" t="s">
        <v>24599</v>
      </c>
      <c r="C24580" s="37">
        <v>1611.0</v>
      </c>
      <c r="D24580" s="37">
        <v>0.289882060831782</v>
      </c>
      <c r="E24580" s="37" t="s">
        <v>15</v>
      </c>
      <c r="F24580" s="37" t="s">
        <v>10</v>
      </c>
    </row>
    <row r="24581">
      <c r="A24581" s="36" t="str">
        <f t="shared" si="1"/>
        <v>Medium Population-Middle Poverty</v>
      </c>
      <c r="B24581" s="35" t="s">
        <v>24600</v>
      </c>
      <c r="C24581" s="37">
        <v>954.0</v>
      </c>
      <c r="D24581" s="37">
        <v>0.154088050314465</v>
      </c>
      <c r="E24581" s="37" t="s">
        <v>15</v>
      </c>
      <c r="F24581" s="37" t="s">
        <v>10</v>
      </c>
    </row>
    <row r="24582">
      <c r="A24582" s="36" t="str">
        <f t="shared" si="1"/>
        <v>Low Population-Middle Poverty</v>
      </c>
      <c r="B24582" s="35" t="s">
        <v>24601</v>
      </c>
      <c r="C24582" s="37">
        <v>207.0</v>
      </c>
      <c r="D24582" s="37">
        <v>0.144927536231884</v>
      </c>
      <c r="E24582" s="37" t="s">
        <v>16</v>
      </c>
      <c r="F24582" s="37" t="s">
        <v>10</v>
      </c>
    </row>
    <row r="24583">
      <c r="A24583" s="36" t="str">
        <f t="shared" si="1"/>
        <v>Medium Population-Middle Poverty</v>
      </c>
      <c r="B24583" s="35" t="s">
        <v>24602</v>
      </c>
      <c r="C24583" s="37">
        <v>1131.0</v>
      </c>
      <c r="D24583" s="37">
        <v>0.224580017683466</v>
      </c>
      <c r="E24583" s="37" t="s">
        <v>15</v>
      </c>
      <c r="F24583" s="37" t="s">
        <v>10</v>
      </c>
    </row>
    <row r="24584">
      <c r="A24584" s="36" t="str">
        <f t="shared" si="1"/>
        <v>Medium Population-Middle Poverty</v>
      </c>
      <c r="B24584" s="35" t="s">
        <v>24603</v>
      </c>
      <c r="C24584" s="37">
        <v>8940.0</v>
      </c>
      <c r="D24584" s="37">
        <v>0.20503355704698</v>
      </c>
      <c r="E24584" s="37" t="s">
        <v>15</v>
      </c>
      <c r="F24584" s="37" t="s">
        <v>10</v>
      </c>
    </row>
    <row r="24585">
      <c r="A24585" s="36" t="str">
        <f t="shared" si="1"/>
        <v>Medium Population-Middle Poverty</v>
      </c>
      <c r="B24585" s="35" t="s">
        <v>24604</v>
      </c>
      <c r="C24585" s="37">
        <v>2493.0</v>
      </c>
      <c r="D24585" s="37">
        <v>0.172884075411151</v>
      </c>
      <c r="E24585" s="37" t="s">
        <v>15</v>
      </c>
      <c r="F24585" s="37" t="s">
        <v>10</v>
      </c>
    </row>
    <row r="24586">
      <c r="A24586" s="36" t="str">
        <f t="shared" si="1"/>
        <v>Medium Population-Middle Poverty</v>
      </c>
      <c r="B24586" s="35" t="s">
        <v>24605</v>
      </c>
      <c r="C24586" s="37">
        <v>6042.0</v>
      </c>
      <c r="D24586" s="37">
        <v>0.181562396557431</v>
      </c>
      <c r="E24586" s="37" t="s">
        <v>15</v>
      </c>
      <c r="F24586" s="37" t="s">
        <v>10</v>
      </c>
    </row>
    <row r="24587">
      <c r="A24587" s="36" t="str">
        <f t="shared" si="1"/>
        <v>Low Population-Middle Poverty</v>
      </c>
      <c r="B24587" s="35" t="s">
        <v>24606</v>
      </c>
      <c r="C24587" s="37">
        <v>254.0</v>
      </c>
      <c r="D24587" s="37">
        <v>0.177165354330709</v>
      </c>
      <c r="E24587" s="37" t="s">
        <v>16</v>
      </c>
      <c r="F24587" s="37" t="s">
        <v>10</v>
      </c>
    </row>
    <row r="24588">
      <c r="A24588" s="36" t="str">
        <f t="shared" si="1"/>
        <v>Medium Population-Middle Poverty</v>
      </c>
      <c r="B24588" s="35" t="s">
        <v>24607</v>
      </c>
      <c r="C24588" s="37">
        <v>1237.0</v>
      </c>
      <c r="D24588" s="37">
        <v>0.113985448666128</v>
      </c>
      <c r="E24588" s="37" t="s">
        <v>15</v>
      </c>
      <c r="F24588" s="37" t="s">
        <v>10</v>
      </c>
    </row>
    <row r="24589">
      <c r="A24589" s="36" t="str">
        <f t="shared" si="1"/>
        <v>High Population-Middle Poverty</v>
      </c>
      <c r="B24589" s="35" t="s">
        <v>24608</v>
      </c>
      <c r="C24589" s="37">
        <v>25274.0</v>
      </c>
      <c r="D24589" s="37">
        <v>0.18204478911134</v>
      </c>
      <c r="E24589" s="37" t="s">
        <v>14</v>
      </c>
      <c r="F24589" s="37" t="s">
        <v>10</v>
      </c>
    </row>
    <row r="24590">
      <c r="A24590" s="36" t="str">
        <f t="shared" si="1"/>
        <v>Medium Population-Middle Poverty</v>
      </c>
      <c r="B24590" s="35" t="s">
        <v>24609</v>
      </c>
      <c r="C24590" s="37">
        <v>2450.0</v>
      </c>
      <c r="D24590" s="37">
        <v>0.301632653061224</v>
      </c>
      <c r="E24590" s="37" t="s">
        <v>15</v>
      </c>
      <c r="F24590" s="37" t="s">
        <v>10</v>
      </c>
    </row>
    <row r="24591">
      <c r="A24591" s="36" t="str">
        <f t="shared" si="1"/>
        <v>Medium Population-Middle Poverty</v>
      </c>
      <c r="B24591" s="35" t="s">
        <v>24610</v>
      </c>
      <c r="C24591" s="37">
        <v>2660.0</v>
      </c>
      <c r="D24591" s="37">
        <v>0.258270676691729</v>
      </c>
      <c r="E24591" s="37" t="s">
        <v>15</v>
      </c>
      <c r="F24591" s="37" t="s">
        <v>10</v>
      </c>
    </row>
    <row r="24592">
      <c r="A24592" s="36" t="str">
        <f t="shared" si="1"/>
        <v>Low Population-Middle Poverty</v>
      </c>
      <c r="B24592" s="35" t="s">
        <v>24611</v>
      </c>
      <c r="C24592" s="37">
        <v>292.0</v>
      </c>
      <c r="D24592" s="37">
        <v>0.178082191780822</v>
      </c>
      <c r="E24592" s="37" t="s">
        <v>16</v>
      </c>
      <c r="F24592" s="37" t="s">
        <v>10</v>
      </c>
    </row>
    <row r="24593">
      <c r="A24593" s="36" t="str">
        <f t="shared" si="1"/>
        <v>Medium Population-Middle Poverty</v>
      </c>
      <c r="B24593" s="35" t="s">
        <v>24612</v>
      </c>
      <c r="C24593" s="37">
        <v>3001.0</v>
      </c>
      <c r="D24593" s="37">
        <v>0.1676107964012</v>
      </c>
      <c r="E24593" s="37" t="s">
        <v>15</v>
      </c>
      <c r="F24593" s="37" t="s">
        <v>10</v>
      </c>
    </row>
    <row r="24594">
      <c r="A24594" s="36" t="str">
        <f t="shared" si="1"/>
        <v>Low Population-High Poverty</v>
      </c>
      <c r="B24594" s="35" t="s">
        <v>24613</v>
      </c>
      <c r="C24594" s="37">
        <v>186.0</v>
      </c>
      <c r="D24594" s="37">
        <v>0.403225806451613</v>
      </c>
      <c r="E24594" s="37" t="s">
        <v>16</v>
      </c>
      <c r="F24594" s="37" t="s">
        <v>11</v>
      </c>
    </row>
    <row r="24595">
      <c r="A24595" s="36" t="str">
        <f t="shared" si="1"/>
        <v>Medium Population-Middle Poverty</v>
      </c>
      <c r="B24595" s="35" t="s">
        <v>24614</v>
      </c>
      <c r="C24595" s="37">
        <v>5263.0</v>
      </c>
      <c r="D24595" s="37">
        <v>0.221546646399392</v>
      </c>
      <c r="E24595" s="37" t="s">
        <v>15</v>
      </c>
      <c r="F24595" s="37" t="s">
        <v>10</v>
      </c>
    </row>
    <row r="24596">
      <c r="A24596" s="36" t="str">
        <f t="shared" si="1"/>
        <v>Medium Population-Low Poverty</v>
      </c>
      <c r="B24596" s="35" t="s">
        <v>24615</v>
      </c>
      <c r="C24596" s="37">
        <v>522.0</v>
      </c>
      <c r="D24596" s="37">
        <v>0.0919540229885057</v>
      </c>
      <c r="E24596" s="37" t="s">
        <v>15</v>
      </c>
      <c r="F24596" s="37" t="s">
        <v>9</v>
      </c>
    </row>
    <row r="24597">
      <c r="A24597" s="36" t="str">
        <f t="shared" si="1"/>
        <v>Medium Population-Middle Poverty</v>
      </c>
      <c r="B24597" s="35" t="s">
        <v>24616</v>
      </c>
      <c r="C24597" s="37">
        <v>1176.0</v>
      </c>
      <c r="D24597" s="37">
        <v>0.235544217687075</v>
      </c>
      <c r="E24597" s="37" t="s">
        <v>15</v>
      </c>
      <c r="F24597" s="37" t="s">
        <v>10</v>
      </c>
    </row>
    <row r="24598">
      <c r="A24598" s="36" t="str">
        <f t="shared" si="1"/>
        <v>Low Population-Low Poverty</v>
      </c>
      <c r="B24598" s="35" t="s">
        <v>24617</v>
      </c>
      <c r="C24598" s="37">
        <v>354.0</v>
      </c>
      <c r="D24598" s="37">
        <v>0.0536723163841808</v>
      </c>
      <c r="E24598" s="37" t="s">
        <v>16</v>
      </c>
      <c r="F24598" s="37" t="s">
        <v>9</v>
      </c>
    </row>
    <row r="24599">
      <c r="A24599" s="36" t="str">
        <f t="shared" si="1"/>
        <v>Low Population-Low Poverty</v>
      </c>
      <c r="B24599" s="35" t="s">
        <v>24618</v>
      </c>
      <c r="C24599" s="37">
        <v>212.0</v>
      </c>
      <c r="D24599" s="37">
        <v>0.0707547169811321</v>
      </c>
      <c r="E24599" s="37" t="s">
        <v>16</v>
      </c>
      <c r="F24599" s="37" t="s">
        <v>9</v>
      </c>
    </row>
    <row r="24600">
      <c r="A24600" s="36" t="str">
        <f t="shared" si="1"/>
        <v>Medium Population-Low Poverty</v>
      </c>
      <c r="B24600" s="35" t="s">
        <v>24619</v>
      </c>
      <c r="C24600" s="37">
        <v>714.0</v>
      </c>
      <c r="D24600" s="37">
        <v>0.0</v>
      </c>
      <c r="E24600" s="37" t="s">
        <v>15</v>
      </c>
      <c r="F24600" s="37" t="s">
        <v>9</v>
      </c>
    </row>
    <row r="24601">
      <c r="A24601" s="36" t="str">
        <f t="shared" si="1"/>
        <v>Low Population-Impoverished</v>
      </c>
      <c r="B24601" s="35" t="s">
        <v>24620</v>
      </c>
      <c r="C24601" s="37">
        <v>7.0</v>
      </c>
      <c r="D24601" s="37">
        <v>1.0</v>
      </c>
      <c r="E24601" s="37" t="s">
        <v>16</v>
      </c>
      <c r="F24601" s="37" t="s">
        <v>12</v>
      </c>
    </row>
    <row r="24602">
      <c r="A24602" s="36" t="str">
        <f t="shared" si="1"/>
        <v>Medium Population-Middle Poverty</v>
      </c>
      <c r="B24602" s="35" t="s">
        <v>24621</v>
      </c>
      <c r="C24602" s="37">
        <v>4675.0</v>
      </c>
      <c r="D24602" s="37">
        <v>0.15379679144385</v>
      </c>
      <c r="E24602" s="37" t="s">
        <v>15</v>
      </c>
      <c r="F24602" s="37" t="s">
        <v>10</v>
      </c>
    </row>
    <row r="24603">
      <c r="A24603" s="36" t="str">
        <f t="shared" si="1"/>
        <v>Medium Population-Middle Poverty</v>
      </c>
      <c r="B24603" s="35" t="s">
        <v>24622</v>
      </c>
      <c r="C24603" s="37">
        <v>1282.0</v>
      </c>
      <c r="D24603" s="37">
        <v>0.15600624024961</v>
      </c>
      <c r="E24603" s="37" t="s">
        <v>15</v>
      </c>
      <c r="F24603" s="37" t="s">
        <v>10</v>
      </c>
    </row>
    <row r="24604">
      <c r="A24604" s="36" t="str">
        <f t="shared" si="1"/>
        <v>Medium Population-Middle Poverty</v>
      </c>
      <c r="B24604" s="35" t="s">
        <v>24623</v>
      </c>
      <c r="C24604" s="37">
        <v>1037.0</v>
      </c>
      <c r="D24604" s="37">
        <v>0.18129218900675</v>
      </c>
      <c r="E24604" s="37" t="s">
        <v>15</v>
      </c>
      <c r="F24604" s="37" t="s">
        <v>10</v>
      </c>
    </row>
    <row r="24605">
      <c r="A24605" s="36" t="str">
        <f t="shared" si="1"/>
        <v>Medium Population-Middle Poverty</v>
      </c>
      <c r="B24605" s="35" t="s">
        <v>24624</v>
      </c>
      <c r="C24605" s="37">
        <v>1058.0</v>
      </c>
      <c r="D24605" s="37">
        <v>0.280718336483932</v>
      </c>
      <c r="E24605" s="37" t="s">
        <v>15</v>
      </c>
      <c r="F24605" s="37" t="s">
        <v>10</v>
      </c>
    </row>
    <row r="24606">
      <c r="A24606" s="36" t="str">
        <f t="shared" si="1"/>
        <v>Low Population-Low Poverty</v>
      </c>
      <c r="B24606" s="35" t="s">
        <v>24625</v>
      </c>
      <c r="C24606" s="37">
        <v>406.0</v>
      </c>
      <c r="D24606" s="37">
        <v>0.0492610837438424</v>
      </c>
      <c r="E24606" s="37" t="s">
        <v>16</v>
      </c>
      <c r="F24606" s="37" t="s">
        <v>9</v>
      </c>
    </row>
    <row r="24607">
      <c r="A24607" s="36" t="str">
        <f t="shared" si="1"/>
        <v>Medium Population-Middle Poverty</v>
      </c>
      <c r="B24607" s="35" t="s">
        <v>24626</v>
      </c>
      <c r="C24607" s="37">
        <v>1500.0</v>
      </c>
      <c r="D24607" s="37">
        <v>0.134666666666667</v>
      </c>
      <c r="E24607" s="37" t="s">
        <v>15</v>
      </c>
      <c r="F24607" s="37" t="s">
        <v>10</v>
      </c>
    </row>
    <row r="24608">
      <c r="A24608" s="36" t="str">
        <f t="shared" si="1"/>
        <v>Low Population-Middle Poverty</v>
      </c>
      <c r="B24608" s="35" t="s">
        <v>24627</v>
      </c>
      <c r="C24608" s="37">
        <v>415.0</v>
      </c>
      <c r="D24608" s="37">
        <v>0.130120481927711</v>
      </c>
      <c r="E24608" s="37" t="s">
        <v>16</v>
      </c>
      <c r="F24608" s="37" t="s">
        <v>10</v>
      </c>
    </row>
    <row r="24609">
      <c r="A24609" s="36" t="str">
        <f t="shared" si="1"/>
        <v>Medium Population-Low Poverty</v>
      </c>
      <c r="B24609" s="35" t="s">
        <v>24628</v>
      </c>
      <c r="C24609" s="37">
        <v>688.0</v>
      </c>
      <c r="D24609" s="37">
        <v>0.0726744186046512</v>
      </c>
      <c r="E24609" s="37" t="s">
        <v>15</v>
      </c>
      <c r="F24609" s="37" t="s">
        <v>9</v>
      </c>
    </row>
    <row r="24610">
      <c r="A24610" s="36" t="str">
        <f t="shared" si="1"/>
        <v>Low Population-Low Poverty</v>
      </c>
      <c r="B24610" s="35" t="s">
        <v>24629</v>
      </c>
      <c r="C24610" s="37">
        <v>365.0</v>
      </c>
      <c r="D24610" s="37">
        <v>0.0986301369863014</v>
      </c>
      <c r="E24610" s="37" t="s">
        <v>16</v>
      </c>
      <c r="F24610" s="37" t="s">
        <v>9</v>
      </c>
    </row>
    <row r="24611">
      <c r="A24611" s="36" t="str">
        <f t="shared" si="1"/>
        <v>Low Population-Low Poverty</v>
      </c>
      <c r="B24611" s="35" t="s">
        <v>24630</v>
      </c>
      <c r="C24611" s="37">
        <v>192.0</v>
      </c>
      <c r="D24611" s="37">
        <v>0.0</v>
      </c>
      <c r="E24611" s="37" t="s">
        <v>16</v>
      </c>
      <c r="F24611" s="37" t="s">
        <v>9</v>
      </c>
    </row>
    <row r="24612">
      <c r="A24612" s="36" t="str">
        <f t="shared" si="1"/>
        <v>Low Population-Middle Poverty</v>
      </c>
      <c r="B24612" s="35" t="s">
        <v>24631</v>
      </c>
      <c r="C24612" s="37">
        <v>217.0</v>
      </c>
      <c r="D24612" s="37">
        <v>0.147465437788018</v>
      </c>
      <c r="E24612" s="37" t="s">
        <v>16</v>
      </c>
      <c r="F24612" s="37" t="s">
        <v>10</v>
      </c>
    </row>
    <row r="24613">
      <c r="A24613" s="36" t="str">
        <f t="shared" si="1"/>
        <v>Medium Population-Middle Poverty</v>
      </c>
      <c r="B24613" s="35" t="s">
        <v>24632</v>
      </c>
      <c r="C24613" s="37">
        <v>3702.0</v>
      </c>
      <c r="D24613" s="37">
        <v>0.15505132360886</v>
      </c>
      <c r="E24613" s="37" t="s">
        <v>15</v>
      </c>
      <c r="F24613" s="37" t="s">
        <v>10</v>
      </c>
    </row>
    <row r="24614">
      <c r="A24614" s="36" t="str">
        <f t="shared" si="1"/>
        <v>High Population-Middle Poverty</v>
      </c>
      <c r="B24614" s="35" t="s">
        <v>24633</v>
      </c>
      <c r="C24614" s="37">
        <v>11742.0</v>
      </c>
      <c r="D24614" s="37">
        <v>0.141713507068642</v>
      </c>
      <c r="E24614" s="37" t="s">
        <v>14</v>
      </c>
      <c r="F24614" s="37" t="s">
        <v>10</v>
      </c>
    </row>
    <row r="24615">
      <c r="A24615" s="36" t="str">
        <f t="shared" si="1"/>
        <v>Medium Population-Middle Poverty</v>
      </c>
      <c r="B24615" s="35" t="s">
        <v>24634</v>
      </c>
      <c r="C24615" s="37">
        <v>624.0</v>
      </c>
      <c r="D24615" s="37">
        <v>0.246794871794872</v>
      </c>
      <c r="E24615" s="37" t="s">
        <v>15</v>
      </c>
      <c r="F24615" s="37" t="s">
        <v>10</v>
      </c>
    </row>
    <row r="24616">
      <c r="A24616" s="36" t="str">
        <f t="shared" si="1"/>
        <v>Low Population-Low Poverty</v>
      </c>
      <c r="B24616" s="35" t="s">
        <v>24635</v>
      </c>
      <c r="C24616" s="37">
        <v>243.0</v>
      </c>
      <c r="D24616" s="37">
        <v>0.0</v>
      </c>
      <c r="E24616" s="37" t="s">
        <v>16</v>
      </c>
      <c r="F24616" s="37" t="s">
        <v>9</v>
      </c>
    </row>
    <row r="24617">
      <c r="A24617" s="36" t="str">
        <f t="shared" si="1"/>
        <v>Medium Population-Low Poverty</v>
      </c>
      <c r="B24617" s="35" t="s">
        <v>24636</v>
      </c>
      <c r="C24617" s="37">
        <v>508.0</v>
      </c>
      <c r="D24617" s="37">
        <v>0.078740157480315</v>
      </c>
      <c r="E24617" s="37" t="s">
        <v>15</v>
      </c>
      <c r="F24617" s="37" t="s">
        <v>9</v>
      </c>
    </row>
    <row r="24618">
      <c r="A24618" s="36" t="str">
        <f t="shared" si="1"/>
        <v>Low Population-Low Poverty</v>
      </c>
      <c r="B24618" s="35" t="s">
        <v>24637</v>
      </c>
      <c r="C24618" s="37">
        <v>52.0</v>
      </c>
      <c r="D24618" s="37">
        <v>0.0576923076923077</v>
      </c>
      <c r="E24618" s="37" t="s">
        <v>16</v>
      </c>
      <c r="F24618" s="37" t="s">
        <v>9</v>
      </c>
    </row>
    <row r="24619">
      <c r="A24619" s="36" t="str">
        <f t="shared" si="1"/>
        <v>Medium Population-High Poverty</v>
      </c>
      <c r="B24619" s="35" t="s">
        <v>24638</v>
      </c>
      <c r="C24619" s="37">
        <v>2407.0</v>
      </c>
      <c r="D24619" s="37">
        <v>0.346073950976319</v>
      </c>
      <c r="E24619" s="37" t="s">
        <v>15</v>
      </c>
      <c r="F24619" s="37" t="s">
        <v>11</v>
      </c>
    </row>
    <row r="24620">
      <c r="A24620" s="36" t="str">
        <f t="shared" si="1"/>
        <v>Low Population-Low Poverty</v>
      </c>
      <c r="B24620" s="35" t="s">
        <v>24639</v>
      </c>
      <c r="C24620" s="37">
        <v>168.0</v>
      </c>
      <c r="D24620" s="37">
        <v>0.0</v>
      </c>
      <c r="E24620" s="37" t="s">
        <v>16</v>
      </c>
      <c r="F24620" s="37" t="s">
        <v>9</v>
      </c>
    </row>
    <row r="24621">
      <c r="A24621" s="36" t="str">
        <f t="shared" si="1"/>
        <v>Medium Population-Middle Poverty</v>
      </c>
      <c r="B24621" s="35" t="s">
        <v>24640</v>
      </c>
      <c r="C24621" s="37">
        <v>3127.0</v>
      </c>
      <c r="D24621" s="37">
        <v>0.162456028141989</v>
      </c>
      <c r="E24621" s="37" t="s">
        <v>15</v>
      </c>
      <c r="F24621" s="37" t="s">
        <v>10</v>
      </c>
    </row>
    <row r="24622">
      <c r="A24622" s="36" t="str">
        <f t="shared" si="1"/>
        <v>Medium Population-Middle Poverty</v>
      </c>
      <c r="B24622" s="35" t="s">
        <v>24641</v>
      </c>
      <c r="C24622" s="37">
        <v>8845.0</v>
      </c>
      <c r="D24622" s="37">
        <v>0.262295081967213</v>
      </c>
      <c r="E24622" s="37" t="s">
        <v>15</v>
      </c>
      <c r="F24622" s="37" t="s">
        <v>10</v>
      </c>
    </row>
    <row r="24623">
      <c r="A24623" s="36" t="str">
        <f t="shared" si="1"/>
        <v>Medium Population-Middle Poverty</v>
      </c>
      <c r="B24623" s="35" t="s">
        <v>24642</v>
      </c>
      <c r="C24623" s="37">
        <v>791.0</v>
      </c>
      <c r="D24623" s="37">
        <v>0.108723135271808</v>
      </c>
      <c r="E24623" s="37" t="s">
        <v>15</v>
      </c>
      <c r="F24623" s="37" t="s">
        <v>10</v>
      </c>
    </row>
    <row r="24624">
      <c r="A24624" s="36" t="str">
        <f t="shared" si="1"/>
        <v>Medium Population-Middle Poverty</v>
      </c>
      <c r="B24624" s="35" t="s">
        <v>24643</v>
      </c>
      <c r="C24624" s="37">
        <v>2192.0</v>
      </c>
      <c r="D24624" s="37">
        <v>0.229470802919708</v>
      </c>
      <c r="E24624" s="37" t="s">
        <v>15</v>
      </c>
      <c r="F24624" s="37" t="s">
        <v>10</v>
      </c>
    </row>
    <row r="24625">
      <c r="A24625" s="36" t="str">
        <f t="shared" si="1"/>
        <v>Low Population-Middle Poverty</v>
      </c>
      <c r="B24625" s="35" t="s">
        <v>24644</v>
      </c>
      <c r="C24625" s="37">
        <v>363.0</v>
      </c>
      <c r="D24625" s="37">
        <v>0.195592286501377</v>
      </c>
      <c r="E24625" s="37" t="s">
        <v>16</v>
      </c>
      <c r="F24625" s="37" t="s">
        <v>10</v>
      </c>
    </row>
    <row r="24626">
      <c r="A24626" s="36" t="str">
        <f t="shared" si="1"/>
        <v>Medium Population-Middle Poverty</v>
      </c>
      <c r="B24626" s="35" t="s">
        <v>24645</v>
      </c>
      <c r="C24626" s="37">
        <v>685.0</v>
      </c>
      <c r="D24626" s="37">
        <v>0.108029197080292</v>
      </c>
      <c r="E24626" s="37" t="s">
        <v>15</v>
      </c>
      <c r="F24626" s="37" t="s">
        <v>10</v>
      </c>
    </row>
    <row r="24627">
      <c r="A24627" s="36" t="str">
        <f t="shared" si="1"/>
        <v>Medium Population-Middle Poverty</v>
      </c>
      <c r="B24627" s="35" t="s">
        <v>24646</v>
      </c>
      <c r="C24627" s="37">
        <v>596.0</v>
      </c>
      <c r="D24627" s="37">
        <v>0.296979865771812</v>
      </c>
      <c r="E24627" s="37" t="s">
        <v>15</v>
      </c>
      <c r="F24627" s="37" t="s">
        <v>10</v>
      </c>
    </row>
    <row r="24628">
      <c r="A24628" s="36" t="str">
        <f t="shared" si="1"/>
        <v>Low Population-Middle Poverty</v>
      </c>
      <c r="B24628" s="35" t="s">
        <v>24647</v>
      </c>
      <c r="C24628" s="37">
        <v>321.0</v>
      </c>
      <c r="D24628" s="37">
        <v>0.21183800623053</v>
      </c>
      <c r="E24628" s="37" t="s">
        <v>16</v>
      </c>
      <c r="F24628" s="37" t="s">
        <v>10</v>
      </c>
    </row>
    <row r="24629">
      <c r="A24629" s="36" t="str">
        <f t="shared" si="1"/>
        <v>Medium Population-Middle Poverty</v>
      </c>
      <c r="B24629" s="35" t="s">
        <v>24648</v>
      </c>
      <c r="C24629" s="37">
        <v>1148.0</v>
      </c>
      <c r="D24629" s="37">
        <v>0.148954703832753</v>
      </c>
      <c r="E24629" s="37" t="s">
        <v>15</v>
      </c>
      <c r="F24629" s="37" t="s">
        <v>10</v>
      </c>
    </row>
    <row r="24630">
      <c r="A24630" s="36" t="str">
        <f t="shared" si="1"/>
        <v>Low Population-Middle Poverty</v>
      </c>
      <c r="B24630" s="35" t="s">
        <v>24649</v>
      </c>
      <c r="C24630" s="37">
        <v>391.0</v>
      </c>
      <c r="D24630" s="37">
        <v>0.30690537084399</v>
      </c>
      <c r="E24630" s="37" t="s">
        <v>16</v>
      </c>
      <c r="F24630" s="37" t="s">
        <v>10</v>
      </c>
    </row>
    <row r="24631">
      <c r="A24631" s="36" t="str">
        <f t="shared" si="1"/>
        <v>Low Population-Low Poverty</v>
      </c>
      <c r="B24631" s="35" t="s">
        <v>24650</v>
      </c>
      <c r="C24631" s="37">
        <v>307.0</v>
      </c>
      <c r="D24631" s="37">
        <v>0.0</v>
      </c>
      <c r="E24631" s="37" t="s">
        <v>16</v>
      </c>
      <c r="F24631" s="37" t="s">
        <v>9</v>
      </c>
    </row>
    <row r="24632">
      <c r="A24632" s="36" t="str">
        <f t="shared" si="1"/>
        <v>Low Population-Low Poverty</v>
      </c>
      <c r="B24632" s="35" t="s">
        <v>24651</v>
      </c>
      <c r="C24632" s="37">
        <v>119.0</v>
      </c>
      <c r="D24632" s="37">
        <v>0.0</v>
      </c>
      <c r="E24632" s="37" t="s">
        <v>16</v>
      </c>
      <c r="F24632" s="37" t="s">
        <v>9</v>
      </c>
    </row>
    <row r="24633">
      <c r="A24633" s="36" t="str">
        <f t="shared" si="1"/>
        <v>Low Population-Low Poverty</v>
      </c>
      <c r="B24633" s="35" t="s">
        <v>24652</v>
      </c>
      <c r="C24633" s="37">
        <v>250.0</v>
      </c>
      <c r="D24633" s="37">
        <v>0.0</v>
      </c>
      <c r="E24633" s="37" t="s">
        <v>16</v>
      </c>
      <c r="F24633" s="37" t="s">
        <v>9</v>
      </c>
    </row>
    <row r="24634">
      <c r="A24634" s="36" t="str">
        <f t="shared" si="1"/>
        <v>Medium Population-Middle Poverty</v>
      </c>
      <c r="B24634" s="35" t="s">
        <v>24653</v>
      </c>
      <c r="C24634" s="37">
        <v>3779.0</v>
      </c>
      <c r="D24634" s="37">
        <v>0.217253241598306</v>
      </c>
      <c r="E24634" s="37" t="s">
        <v>15</v>
      </c>
      <c r="F24634" s="37" t="s">
        <v>10</v>
      </c>
    </row>
    <row r="24635">
      <c r="A24635" s="36" t="str">
        <f t="shared" si="1"/>
        <v>Medium Population-Low Poverty</v>
      </c>
      <c r="B24635" s="35" t="s">
        <v>24654</v>
      </c>
      <c r="C24635" s="37">
        <v>814.0</v>
      </c>
      <c r="D24635" s="37">
        <v>0.0896805896805897</v>
      </c>
      <c r="E24635" s="37" t="s">
        <v>15</v>
      </c>
      <c r="F24635" s="37" t="s">
        <v>9</v>
      </c>
    </row>
    <row r="24636">
      <c r="A24636" s="36" t="str">
        <f t="shared" si="1"/>
        <v>Low Population-Low Poverty</v>
      </c>
      <c r="B24636" s="35" t="s">
        <v>24655</v>
      </c>
      <c r="C24636" s="37">
        <v>81.0</v>
      </c>
      <c r="D24636" s="37">
        <v>0.0</v>
      </c>
      <c r="E24636" s="37" t="s">
        <v>16</v>
      </c>
      <c r="F24636" s="37" t="s">
        <v>9</v>
      </c>
    </row>
    <row r="24637">
      <c r="A24637" s="36" t="str">
        <f t="shared" si="1"/>
        <v>Medium Population-Middle Poverty</v>
      </c>
      <c r="B24637" s="35" t="s">
        <v>24656</v>
      </c>
      <c r="C24637" s="37">
        <v>1449.0</v>
      </c>
      <c r="D24637" s="37">
        <v>0.175293305728088</v>
      </c>
      <c r="E24637" s="37" t="s">
        <v>15</v>
      </c>
      <c r="F24637" s="37" t="s">
        <v>10</v>
      </c>
    </row>
    <row r="24638">
      <c r="A24638" s="36" t="str">
        <f t="shared" si="1"/>
        <v>Medium Population-Middle Poverty</v>
      </c>
      <c r="B24638" s="35" t="s">
        <v>24657</v>
      </c>
      <c r="C24638" s="37">
        <v>956.0</v>
      </c>
      <c r="D24638" s="37">
        <v>0.119246861924686</v>
      </c>
      <c r="E24638" s="37" t="s">
        <v>15</v>
      </c>
      <c r="F24638" s="37" t="s">
        <v>10</v>
      </c>
    </row>
    <row r="24639">
      <c r="A24639" s="36" t="str">
        <f t="shared" si="1"/>
        <v>Medium Population-Middle Poverty</v>
      </c>
      <c r="B24639" s="35" t="s">
        <v>24658</v>
      </c>
      <c r="C24639" s="37">
        <v>2109.0</v>
      </c>
      <c r="D24639" s="37">
        <v>0.277856804172594</v>
      </c>
      <c r="E24639" s="37" t="s">
        <v>15</v>
      </c>
      <c r="F24639" s="37" t="s">
        <v>10</v>
      </c>
    </row>
    <row r="24640">
      <c r="A24640" s="36" t="str">
        <f t="shared" si="1"/>
        <v>Low Population-Middle Poverty</v>
      </c>
      <c r="B24640" s="35" t="s">
        <v>24659</v>
      </c>
      <c r="C24640" s="37">
        <v>316.0</v>
      </c>
      <c r="D24640" s="37">
        <v>0.129746835443038</v>
      </c>
      <c r="E24640" s="37" t="s">
        <v>16</v>
      </c>
      <c r="F24640" s="37" t="s">
        <v>10</v>
      </c>
    </row>
    <row r="24641">
      <c r="A24641" s="36" t="str">
        <f t="shared" si="1"/>
        <v>Low Population-Low Poverty</v>
      </c>
      <c r="B24641" s="35" t="s">
        <v>24660</v>
      </c>
      <c r="C24641" s="37">
        <v>488.0</v>
      </c>
      <c r="D24641" s="37">
        <v>0.0389344262295082</v>
      </c>
      <c r="E24641" s="37" t="s">
        <v>16</v>
      </c>
      <c r="F24641" s="37" t="s">
        <v>9</v>
      </c>
    </row>
    <row r="24642">
      <c r="A24642" s="36" t="str">
        <f t="shared" si="1"/>
        <v>Low Population-Middle Poverty</v>
      </c>
      <c r="B24642" s="35" t="s">
        <v>24661</v>
      </c>
      <c r="C24642" s="37">
        <v>75.0</v>
      </c>
      <c r="D24642" s="37">
        <v>0.2</v>
      </c>
      <c r="E24642" s="37" t="s">
        <v>16</v>
      </c>
      <c r="F24642" s="37" t="s">
        <v>10</v>
      </c>
    </row>
    <row r="24643">
      <c r="A24643" s="36" t="str">
        <f t="shared" si="1"/>
        <v>High Population-Middle Poverty</v>
      </c>
      <c r="B24643" s="35" t="s">
        <v>24662</v>
      </c>
      <c r="C24643" s="37">
        <v>29834.0</v>
      </c>
      <c r="D24643" s="37">
        <v>0.148253670309043</v>
      </c>
      <c r="E24643" s="37" t="s">
        <v>14</v>
      </c>
      <c r="F24643" s="37" t="s">
        <v>10</v>
      </c>
    </row>
    <row r="24644">
      <c r="A24644" s="36" t="str">
        <f t="shared" si="1"/>
        <v>Medium Population-Middle Poverty</v>
      </c>
      <c r="B24644" s="35" t="s">
        <v>24663</v>
      </c>
      <c r="C24644" s="37">
        <v>1755.0</v>
      </c>
      <c r="D24644" s="37">
        <v>0.155555555555556</v>
      </c>
      <c r="E24644" s="37" t="s">
        <v>15</v>
      </c>
      <c r="F24644" s="37" t="s">
        <v>10</v>
      </c>
    </row>
    <row r="24645">
      <c r="A24645" s="36" t="str">
        <f t="shared" si="1"/>
        <v>High Population-Middle Poverty</v>
      </c>
      <c r="B24645" s="35" t="s">
        <v>24664</v>
      </c>
      <c r="C24645" s="37">
        <v>11074.0</v>
      </c>
      <c r="D24645" s="37">
        <v>0.108813436879176</v>
      </c>
      <c r="E24645" s="37" t="s">
        <v>14</v>
      </c>
      <c r="F24645" s="37" t="s">
        <v>10</v>
      </c>
    </row>
    <row r="24646">
      <c r="A24646" s="36" t="str">
        <f t="shared" si="1"/>
        <v>Low Population-Middle Poverty</v>
      </c>
      <c r="B24646" s="35" t="s">
        <v>24665</v>
      </c>
      <c r="C24646" s="37">
        <v>59.0</v>
      </c>
      <c r="D24646" s="37">
        <v>0.254237288135593</v>
      </c>
      <c r="E24646" s="37" t="s">
        <v>16</v>
      </c>
      <c r="F24646" s="37" t="s">
        <v>10</v>
      </c>
    </row>
    <row r="24647">
      <c r="A24647" s="36" t="str">
        <f t="shared" si="1"/>
        <v>Medium Population-Middle Poverty</v>
      </c>
      <c r="B24647" s="35" t="s">
        <v>24666</v>
      </c>
      <c r="C24647" s="37">
        <v>2097.0</v>
      </c>
      <c r="D24647" s="37">
        <v>0.164997615641392</v>
      </c>
      <c r="E24647" s="37" t="s">
        <v>15</v>
      </c>
      <c r="F24647" s="37" t="s">
        <v>10</v>
      </c>
    </row>
    <row r="24648">
      <c r="A24648" s="36" t="str">
        <f t="shared" si="1"/>
        <v>Medium Population-Middle Poverty</v>
      </c>
      <c r="B24648" s="35" t="s">
        <v>24667</v>
      </c>
      <c r="C24648" s="37">
        <v>1054.0</v>
      </c>
      <c r="D24648" s="37">
        <v>0.129981024667932</v>
      </c>
      <c r="E24648" s="37" t="s">
        <v>15</v>
      </c>
      <c r="F24648" s="37" t="s">
        <v>10</v>
      </c>
    </row>
    <row r="24649">
      <c r="A24649" s="36" t="str">
        <f t="shared" si="1"/>
        <v>Low Population-Low Poverty</v>
      </c>
      <c r="B24649" s="35" t="s">
        <v>24668</v>
      </c>
      <c r="C24649" s="37">
        <v>438.0</v>
      </c>
      <c r="D24649" s="37">
        <v>0.0730593607305936</v>
      </c>
      <c r="E24649" s="37" t="s">
        <v>16</v>
      </c>
      <c r="F24649" s="37" t="s">
        <v>9</v>
      </c>
    </row>
    <row r="24650">
      <c r="A24650" s="36" t="str">
        <f t="shared" si="1"/>
        <v>Medium Population-Middle Poverty</v>
      </c>
      <c r="B24650" s="35" t="s">
        <v>24669</v>
      </c>
      <c r="C24650" s="37">
        <v>1330.0</v>
      </c>
      <c r="D24650" s="37">
        <v>0.239097744360902</v>
      </c>
      <c r="E24650" s="37" t="s">
        <v>15</v>
      </c>
      <c r="F24650" s="37" t="s">
        <v>10</v>
      </c>
    </row>
    <row r="24651">
      <c r="A24651" s="36" t="str">
        <f t="shared" si="1"/>
        <v>Medium Population-Middle Poverty</v>
      </c>
      <c r="B24651" s="35" t="s">
        <v>24670</v>
      </c>
      <c r="C24651" s="37">
        <v>914.0</v>
      </c>
      <c r="D24651" s="37">
        <v>0.12253829321663</v>
      </c>
      <c r="E24651" s="37" t="s">
        <v>15</v>
      </c>
      <c r="F24651" s="37" t="s">
        <v>10</v>
      </c>
    </row>
    <row r="24652">
      <c r="A24652" s="36" t="str">
        <f t="shared" si="1"/>
        <v>Low Population-High Poverty</v>
      </c>
      <c r="B24652" s="35" t="s">
        <v>24671</v>
      </c>
      <c r="C24652" s="37">
        <v>381.0</v>
      </c>
      <c r="D24652" s="37">
        <v>0.359580052493438</v>
      </c>
      <c r="E24652" s="37" t="s">
        <v>16</v>
      </c>
      <c r="F24652" s="37" t="s">
        <v>11</v>
      </c>
    </row>
    <row r="24653">
      <c r="A24653" s="36" t="str">
        <f t="shared" si="1"/>
        <v>Low Population-Middle Poverty</v>
      </c>
      <c r="B24653" s="35" t="s">
        <v>24672</v>
      </c>
      <c r="C24653" s="37">
        <v>253.0</v>
      </c>
      <c r="D24653" s="37">
        <v>0.197628458498024</v>
      </c>
      <c r="E24653" s="37" t="s">
        <v>16</v>
      </c>
      <c r="F24653" s="37" t="s">
        <v>10</v>
      </c>
    </row>
    <row r="24654">
      <c r="A24654" s="36" t="str">
        <f t="shared" si="1"/>
        <v>Medium Population-Low Poverty</v>
      </c>
      <c r="B24654" s="35" t="s">
        <v>24673</v>
      </c>
      <c r="C24654" s="37">
        <v>3709.0</v>
      </c>
      <c r="D24654" s="37">
        <v>0.0967915880291184</v>
      </c>
      <c r="E24654" s="37" t="s">
        <v>15</v>
      </c>
      <c r="F24654" s="37" t="s">
        <v>9</v>
      </c>
    </row>
    <row r="24655">
      <c r="A24655" s="36" t="str">
        <f t="shared" si="1"/>
        <v>Medium Population-Middle Poverty</v>
      </c>
      <c r="B24655" s="35" t="s">
        <v>24674</v>
      </c>
      <c r="C24655" s="37">
        <v>4152.0</v>
      </c>
      <c r="D24655" s="37">
        <v>0.203757225433526</v>
      </c>
      <c r="E24655" s="37" t="s">
        <v>15</v>
      </c>
      <c r="F24655" s="37" t="s">
        <v>10</v>
      </c>
    </row>
    <row r="24656">
      <c r="A24656" s="36" t="str">
        <f t="shared" si="1"/>
        <v>Medium Population-Middle Poverty</v>
      </c>
      <c r="B24656" s="35" t="s">
        <v>24675</v>
      </c>
      <c r="C24656" s="37">
        <v>1348.0</v>
      </c>
      <c r="D24656" s="37">
        <v>0.137982195845697</v>
      </c>
      <c r="E24656" s="37" t="s">
        <v>15</v>
      </c>
      <c r="F24656" s="37" t="s">
        <v>10</v>
      </c>
    </row>
    <row r="24657">
      <c r="A24657" s="36" t="str">
        <f t="shared" si="1"/>
        <v>Medium Population-Middle Poverty</v>
      </c>
      <c r="B24657" s="35" t="s">
        <v>24676</v>
      </c>
      <c r="C24657" s="37">
        <v>4271.0</v>
      </c>
      <c r="D24657" s="37">
        <v>0.183329431046593</v>
      </c>
      <c r="E24657" s="37" t="s">
        <v>15</v>
      </c>
      <c r="F24657" s="37" t="s">
        <v>10</v>
      </c>
    </row>
    <row r="24658">
      <c r="A24658" s="36" t="str">
        <f t="shared" si="1"/>
        <v>Medium Population-Middle Poverty</v>
      </c>
      <c r="B24658" s="35" t="s">
        <v>24677</v>
      </c>
      <c r="C24658" s="37">
        <v>3837.0</v>
      </c>
      <c r="D24658" s="37">
        <v>0.209278081834767</v>
      </c>
      <c r="E24658" s="37" t="s">
        <v>15</v>
      </c>
      <c r="F24658" s="37" t="s">
        <v>10</v>
      </c>
    </row>
    <row r="24659">
      <c r="A24659" s="36" t="str">
        <f t="shared" si="1"/>
        <v>Low Population-Low Poverty</v>
      </c>
      <c r="B24659" s="35" t="s">
        <v>24678</v>
      </c>
      <c r="C24659" s="37">
        <v>6.0</v>
      </c>
      <c r="D24659" s="37">
        <v>0.0</v>
      </c>
      <c r="E24659" s="37" t="s">
        <v>16</v>
      </c>
      <c r="F24659" s="37" t="s">
        <v>9</v>
      </c>
    </row>
    <row r="24660">
      <c r="A24660" s="36" t="str">
        <f t="shared" si="1"/>
        <v>Medium Population-Middle Poverty</v>
      </c>
      <c r="B24660" s="35" t="s">
        <v>24679</v>
      </c>
      <c r="C24660" s="37">
        <v>7202.0</v>
      </c>
      <c r="D24660" s="37">
        <v>0.199389058594835</v>
      </c>
      <c r="E24660" s="37" t="s">
        <v>15</v>
      </c>
      <c r="F24660" s="37" t="s">
        <v>10</v>
      </c>
    </row>
    <row r="24661">
      <c r="A24661" s="36" t="str">
        <f t="shared" si="1"/>
        <v>Medium Population-High Poverty</v>
      </c>
      <c r="B24661" s="35" t="s">
        <v>24680</v>
      </c>
      <c r="C24661" s="37">
        <v>780.0</v>
      </c>
      <c r="D24661" s="37">
        <v>0.419230769230769</v>
      </c>
      <c r="E24661" s="37" t="s">
        <v>15</v>
      </c>
      <c r="F24661" s="37" t="s">
        <v>11</v>
      </c>
    </row>
    <row r="24662">
      <c r="A24662" s="36" t="str">
        <f t="shared" si="1"/>
        <v>Low Population-Low Poverty</v>
      </c>
      <c r="B24662" s="35" t="s">
        <v>24681</v>
      </c>
      <c r="C24662" s="37">
        <v>293.0</v>
      </c>
      <c r="D24662" s="37">
        <v>0.0</v>
      </c>
      <c r="E24662" s="37" t="s">
        <v>16</v>
      </c>
      <c r="F24662" s="37" t="s">
        <v>9</v>
      </c>
    </row>
    <row r="24663">
      <c r="A24663" s="36" t="str">
        <f t="shared" si="1"/>
        <v>Medium Population-Middle Poverty</v>
      </c>
      <c r="B24663" s="35" t="s">
        <v>24682</v>
      </c>
      <c r="C24663" s="37">
        <v>2868.0</v>
      </c>
      <c r="D24663" s="37">
        <v>0.209205020920502</v>
      </c>
      <c r="E24663" s="37" t="s">
        <v>15</v>
      </c>
      <c r="F24663" s="37" t="s">
        <v>10</v>
      </c>
    </row>
    <row r="24664">
      <c r="A24664" s="36" t="str">
        <f t="shared" si="1"/>
        <v>Medium Population-Low Poverty</v>
      </c>
      <c r="B24664" s="35" t="s">
        <v>24683</v>
      </c>
      <c r="C24664" s="37">
        <v>2038.0</v>
      </c>
      <c r="D24664" s="37">
        <v>0.0662414131501472</v>
      </c>
      <c r="E24664" s="37" t="s">
        <v>15</v>
      </c>
      <c r="F24664" s="37" t="s">
        <v>9</v>
      </c>
    </row>
    <row r="24665">
      <c r="A24665" s="36" t="str">
        <f t="shared" si="1"/>
        <v>Medium Population-Middle Poverty</v>
      </c>
      <c r="B24665" s="35" t="s">
        <v>24684</v>
      </c>
      <c r="C24665" s="37">
        <v>2497.0</v>
      </c>
      <c r="D24665" s="37">
        <v>0.167801361633961</v>
      </c>
      <c r="E24665" s="37" t="s">
        <v>15</v>
      </c>
      <c r="F24665" s="37" t="s">
        <v>10</v>
      </c>
    </row>
    <row r="24666">
      <c r="A24666" s="36" t="str">
        <f t="shared" si="1"/>
        <v>Medium Population-Middle Poverty</v>
      </c>
      <c r="B24666" s="35" t="s">
        <v>24685</v>
      </c>
      <c r="C24666" s="37">
        <v>1998.0</v>
      </c>
      <c r="D24666" s="37">
        <v>0.290790790790791</v>
      </c>
      <c r="E24666" s="37" t="s">
        <v>15</v>
      </c>
      <c r="F24666" s="37" t="s">
        <v>10</v>
      </c>
    </row>
    <row r="24667">
      <c r="A24667" s="36" t="str">
        <f t="shared" si="1"/>
        <v>Medium Population-Low Poverty</v>
      </c>
      <c r="B24667" s="35" t="s">
        <v>24686</v>
      </c>
      <c r="C24667" s="37">
        <v>657.0</v>
      </c>
      <c r="D24667" s="37">
        <v>0.0410958904109589</v>
      </c>
      <c r="E24667" s="37" t="s">
        <v>15</v>
      </c>
      <c r="F24667" s="37" t="s">
        <v>9</v>
      </c>
    </row>
    <row r="24668">
      <c r="A24668" s="36" t="str">
        <f t="shared" si="1"/>
        <v>Medium Population-Middle Poverty</v>
      </c>
      <c r="B24668" s="35" t="s">
        <v>24687</v>
      </c>
      <c r="C24668" s="37">
        <v>3915.0</v>
      </c>
      <c r="D24668" s="37">
        <v>0.181098339719029</v>
      </c>
      <c r="E24668" s="37" t="s">
        <v>15</v>
      </c>
      <c r="F24668" s="37" t="s">
        <v>10</v>
      </c>
    </row>
    <row r="24669">
      <c r="A24669" s="36" t="str">
        <f t="shared" si="1"/>
        <v>Medium Population-Middle Poverty</v>
      </c>
      <c r="B24669" s="35" t="s">
        <v>24688</v>
      </c>
      <c r="C24669" s="37">
        <v>1107.0</v>
      </c>
      <c r="D24669" s="37">
        <v>0.195121951219512</v>
      </c>
      <c r="E24669" s="37" t="s">
        <v>15</v>
      </c>
      <c r="F24669" s="37" t="s">
        <v>10</v>
      </c>
    </row>
    <row r="24670">
      <c r="A24670" s="36" t="str">
        <f t="shared" si="1"/>
        <v>High Population-Middle Poverty</v>
      </c>
      <c r="B24670" s="35" t="s">
        <v>24689</v>
      </c>
      <c r="C24670" s="37">
        <v>27479.0</v>
      </c>
      <c r="D24670" s="37">
        <v>0.125586811747152</v>
      </c>
      <c r="E24670" s="37" t="s">
        <v>14</v>
      </c>
      <c r="F24670" s="37" t="s">
        <v>10</v>
      </c>
    </row>
    <row r="24671">
      <c r="A24671" s="36" t="str">
        <f t="shared" si="1"/>
        <v>Low Population-Low Poverty</v>
      </c>
      <c r="B24671" s="35" t="s">
        <v>24690</v>
      </c>
      <c r="C24671" s="37">
        <v>347.0</v>
      </c>
      <c r="D24671" s="37">
        <v>0.037463976945245</v>
      </c>
      <c r="E24671" s="37" t="s">
        <v>16</v>
      </c>
      <c r="F24671" s="37" t="s">
        <v>9</v>
      </c>
    </row>
    <row r="24672">
      <c r="A24672" s="36" t="str">
        <f t="shared" si="1"/>
        <v>Medium Population-Middle Poverty</v>
      </c>
      <c r="B24672" s="35" t="s">
        <v>24691</v>
      </c>
      <c r="C24672" s="37">
        <v>1615.0</v>
      </c>
      <c r="D24672" s="37">
        <v>0.18266253869969</v>
      </c>
      <c r="E24672" s="37" t="s">
        <v>15</v>
      </c>
      <c r="F24672" s="37" t="s">
        <v>10</v>
      </c>
    </row>
    <row r="24673">
      <c r="A24673" s="36" t="str">
        <f t="shared" si="1"/>
        <v>Medium Population-Middle Poverty</v>
      </c>
      <c r="B24673" s="35" t="s">
        <v>24692</v>
      </c>
      <c r="C24673" s="37">
        <v>508.0</v>
      </c>
      <c r="D24673" s="37">
        <v>0.171259842519685</v>
      </c>
      <c r="E24673" s="37" t="s">
        <v>15</v>
      </c>
      <c r="F24673" s="37" t="s">
        <v>10</v>
      </c>
    </row>
    <row r="24674">
      <c r="A24674" s="36" t="str">
        <f t="shared" si="1"/>
        <v>Medium Population-Middle Poverty</v>
      </c>
      <c r="B24674" s="35" t="s">
        <v>24693</v>
      </c>
      <c r="C24674" s="37">
        <v>576.0</v>
      </c>
      <c r="D24674" s="37">
        <v>0.199652777777778</v>
      </c>
      <c r="E24674" s="37" t="s">
        <v>15</v>
      </c>
      <c r="F24674" s="37" t="s">
        <v>10</v>
      </c>
    </row>
    <row r="24675">
      <c r="A24675" s="36" t="str">
        <f t="shared" si="1"/>
        <v>Medium Population-Middle Poverty</v>
      </c>
      <c r="B24675" s="35" t="s">
        <v>24694</v>
      </c>
      <c r="C24675" s="37">
        <v>2832.0</v>
      </c>
      <c r="D24675" s="37">
        <v>0.159957627118644</v>
      </c>
      <c r="E24675" s="37" t="s">
        <v>15</v>
      </c>
      <c r="F24675" s="37" t="s">
        <v>10</v>
      </c>
    </row>
    <row r="24676">
      <c r="A24676" s="36" t="str">
        <f t="shared" si="1"/>
        <v>Low Population-Middle Poverty</v>
      </c>
      <c r="B24676" s="35" t="s">
        <v>24695</v>
      </c>
      <c r="C24676" s="37">
        <v>196.0</v>
      </c>
      <c r="D24676" s="37">
        <v>0.122448979591837</v>
      </c>
      <c r="E24676" s="37" t="s">
        <v>16</v>
      </c>
      <c r="F24676" s="37" t="s">
        <v>10</v>
      </c>
    </row>
    <row r="24677">
      <c r="A24677" s="36" t="str">
        <f t="shared" si="1"/>
        <v>Low Population-High Poverty</v>
      </c>
      <c r="B24677" s="35" t="s">
        <v>24696</v>
      </c>
      <c r="C24677" s="37">
        <v>140.0</v>
      </c>
      <c r="D24677" s="37">
        <v>0.371428571428571</v>
      </c>
      <c r="E24677" s="37" t="s">
        <v>16</v>
      </c>
      <c r="F24677" s="37" t="s">
        <v>11</v>
      </c>
    </row>
    <row r="24678">
      <c r="A24678" s="36" t="str">
        <f t="shared" si="1"/>
        <v>Low Population-Middle Poverty</v>
      </c>
      <c r="B24678" s="35" t="s">
        <v>24697</v>
      </c>
      <c r="C24678" s="37">
        <v>236.0</v>
      </c>
      <c r="D24678" s="37">
        <v>0.169491525423729</v>
      </c>
      <c r="E24678" s="37" t="s">
        <v>16</v>
      </c>
      <c r="F24678" s="37" t="s">
        <v>10</v>
      </c>
    </row>
    <row r="24679">
      <c r="A24679" s="36" t="str">
        <f t="shared" si="1"/>
        <v>Low Population-Low Poverty</v>
      </c>
      <c r="B24679" s="35" t="s">
        <v>24698</v>
      </c>
      <c r="C24679" s="37">
        <v>53.0</v>
      </c>
      <c r="D24679" s="37">
        <v>0.0754716981132075</v>
      </c>
      <c r="E24679" s="37" t="s">
        <v>16</v>
      </c>
      <c r="F24679" s="37" t="s">
        <v>9</v>
      </c>
    </row>
    <row r="24680">
      <c r="A24680" s="36" t="str">
        <f t="shared" si="1"/>
        <v>Low Population-Low Poverty</v>
      </c>
      <c r="B24680" s="35" t="s">
        <v>24699</v>
      </c>
      <c r="C24680" s="37">
        <v>87.0</v>
      </c>
      <c r="D24680" s="37">
        <v>0.0</v>
      </c>
      <c r="E24680" s="37" t="s">
        <v>16</v>
      </c>
      <c r="F24680" s="37" t="s">
        <v>9</v>
      </c>
    </row>
    <row r="24681">
      <c r="A24681" s="36" t="str">
        <f t="shared" si="1"/>
        <v>Low Population-High Poverty</v>
      </c>
      <c r="B24681" s="35" t="s">
        <v>24700</v>
      </c>
      <c r="C24681" s="37">
        <v>282.0</v>
      </c>
      <c r="D24681" s="37">
        <v>0.439716312056738</v>
      </c>
      <c r="E24681" s="37" t="s">
        <v>16</v>
      </c>
      <c r="F24681" s="37" t="s">
        <v>11</v>
      </c>
    </row>
    <row r="24682">
      <c r="A24682" s="36" t="str">
        <f t="shared" si="1"/>
        <v>Medium Population-Middle Poverty</v>
      </c>
      <c r="B24682" s="35" t="s">
        <v>24701</v>
      </c>
      <c r="C24682" s="37">
        <v>1226.0</v>
      </c>
      <c r="D24682" s="37">
        <v>0.107667210440457</v>
      </c>
      <c r="E24682" s="37" t="s">
        <v>15</v>
      </c>
      <c r="F24682" s="37" t="s">
        <v>10</v>
      </c>
    </row>
    <row r="24683">
      <c r="A24683" s="36" t="str">
        <f t="shared" si="1"/>
        <v>Low Population-High Poverty</v>
      </c>
      <c r="B24683" s="35" t="s">
        <v>24702</v>
      </c>
      <c r="C24683" s="37">
        <v>389.0</v>
      </c>
      <c r="D24683" s="37">
        <v>0.447300771208226</v>
      </c>
      <c r="E24683" s="37" t="s">
        <v>16</v>
      </c>
      <c r="F24683" s="37" t="s">
        <v>11</v>
      </c>
    </row>
    <row r="24684">
      <c r="A24684" s="36" t="str">
        <f t="shared" si="1"/>
        <v>Low Population-Low Poverty</v>
      </c>
      <c r="B24684" s="35" t="s">
        <v>24703</v>
      </c>
      <c r="C24684" s="37">
        <v>31.0</v>
      </c>
      <c r="D24684" s="37">
        <v>0.0</v>
      </c>
      <c r="E24684" s="37" t="s">
        <v>16</v>
      </c>
      <c r="F24684" s="37" t="s">
        <v>9</v>
      </c>
    </row>
    <row r="24685">
      <c r="A24685" s="36" t="str">
        <f t="shared" si="1"/>
        <v>Medium Population-Low Poverty</v>
      </c>
      <c r="B24685" s="35" t="s">
        <v>24704</v>
      </c>
      <c r="C24685" s="37">
        <v>936.0</v>
      </c>
      <c r="D24685" s="37">
        <v>0.0277777777777778</v>
      </c>
      <c r="E24685" s="37" t="s">
        <v>15</v>
      </c>
      <c r="F24685" s="37" t="s">
        <v>9</v>
      </c>
    </row>
    <row r="24686">
      <c r="A24686" s="36" t="str">
        <f t="shared" si="1"/>
        <v>Medium Population-Middle Poverty</v>
      </c>
      <c r="B24686" s="35" t="s">
        <v>24705</v>
      </c>
      <c r="C24686" s="37">
        <v>595.0</v>
      </c>
      <c r="D24686" s="37">
        <v>0.126050420168067</v>
      </c>
      <c r="E24686" s="37" t="s">
        <v>15</v>
      </c>
      <c r="F24686" s="37" t="s">
        <v>10</v>
      </c>
    </row>
    <row r="24687">
      <c r="A24687" s="36" t="str">
        <f t="shared" si="1"/>
        <v>Low Population-Middle Poverty</v>
      </c>
      <c r="B24687" s="35" t="s">
        <v>24706</v>
      </c>
      <c r="C24687" s="37">
        <v>323.0</v>
      </c>
      <c r="D24687" s="37">
        <v>0.160990712074303</v>
      </c>
      <c r="E24687" s="37" t="s">
        <v>16</v>
      </c>
      <c r="F24687" s="37" t="s">
        <v>10</v>
      </c>
    </row>
    <row r="24688">
      <c r="A24688" s="36" t="str">
        <f t="shared" si="1"/>
        <v>Medium Population-Middle Poverty</v>
      </c>
      <c r="B24688" s="35" t="s">
        <v>24707</v>
      </c>
      <c r="C24688" s="37">
        <v>1246.0</v>
      </c>
      <c r="D24688" s="37">
        <v>0.119582664526485</v>
      </c>
      <c r="E24688" s="37" t="s">
        <v>15</v>
      </c>
      <c r="F24688" s="37" t="s">
        <v>10</v>
      </c>
    </row>
    <row r="24689">
      <c r="A24689" s="36" t="str">
        <f t="shared" si="1"/>
        <v>Low Population-High Poverty</v>
      </c>
      <c r="B24689" s="35" t="s">
        <v>24708</v>
      </c>
      <c r="C24689" s="37">
        <v>122.0</v>
      </c>
      <c r="D24689" s="37">
        <v>0.336065573770492</v>
      </c>
      <c r="E24689" s="37" t="s">
        <v>16</v>
      </c>
      <c r="F24689" s="37" t="s">
        <v>11</v>
      </c>
    </row>
    <row r="24690">
      <c r="A24690" s="36" t="str">
        <f t="shared" si="1"/>
        <v>Medium Population-Middle Poverty</v>
      </c>
      <c r="B24690" s="35" t="s">
        <v>24709</v>
      </c>
      <c r="C24690" s="37">
        <v>6341.0</v>
      </c>
      <c r="D24690" s="37">
        <v>0.230247595016559</v>
      </c>
      <c r="E24690" s="37" t="s">
        <v>15</v>
      </c>
      <c r="F24690" s="37" t="s">
        <v>10</v>
      </c>
    </row>
    <row r="24691">
      <c r="A24691" s="36" t="str">
        <f t="shared" si="1"/>
        <v>High Population-Middle Poverty</v>
      </c>
      <c r="B24691" s="35" t="s">
        <v>24710</v>
      </c>
      <c r="C24691" s="37">
        <v>37041.0</v>
      </c>
      <c r="D24691" s="37">
        <v>0.276450419805081</v>
      </c>
      <c r="E24691" s="37" t="s">
        <v>14</v>
      </c>
      <c r="F24691" s="37" t="s">
        <v>10</v>
      </c>
    </row>
    <row r="24692">
      <c r="A24692" s="36" t="str">
        <f t="shared" si="1"/>
        <v>High Population-Middle Poverty</v>
      </c>
      <c r="B24692" s="35" t="s">
        <v>24711</v>
      </c>
      <c r="C24692" s="37">
        <v>31954.0</v>
      </c>
      <c r="D24692" s="37">
        <v>0.212461663641485</v>
      </c>
      <c r="E24692" s="37" t="s">
        <v>14</v>
      </c>
      <c r="F24692" s="37" t="s">
        <v>10</v>
      </c>
    </row>
    <row r="24693">
      <c r="A24693" s="36" t="str">
        <f t="shared" si="1"/>
        <v>High Population-Low Poverty</v>
      </c>
      <c r="B24693" s="35" t="s">
        <v>24712</v>
      </c>
      <c r="C24693" s="37">
        <v>26805.0</v>
      </c>
      <c r="D24693" s="37">
        <v>0.0994217496735684</v>
      </c>
      <c r="E24693" s="37" t="s">
        <v>14</v>
      </c>
      <c r="F24693" s="37" t="s">
        <v>9</v>
      </c>
    </row>
    <row r="24694">
      <c r="A24694" s="36" t="str">
        <f t="shared" si="1"/>
        <v>High Population-Low Poverty</v>
      </c>
      <c r="B24694" s="35" t="s">
        <v>24713</v>
      </c>
      <c r="C24694" s="37">
        <v>53211.0</v>
      </c>
      <c r="D24694" s="37">
        <v>0.0745146680197703</v>
      </c>
      <c r="E24694" s="37" t="s">
        <v>14</v>
      </c>
      <c r="F24694" s="37" t="s">
        <v>9</v>
      </c>
    </row>
    <row r="24695">
      <c r="A24695" s="36" t="str">
        <f t="shared" si="1"/>
        <v>High Population-Low Poverty</v>
      </c>
      <c r="B24695" s="35" t="s">
        <v>24714</v>
      </c>
      <c r="C24695" s="37">
        <v>12947.0</v>
      </c>
      <c r="D24695" s="37">
        <v>0.0617903761489148</v>
      </c>
      <c r="E24695" s="37" t="s">
        <v>14</v>
      </c>
      <c r="F24695" s="37" t="s">
        <v>9</v>
      </c>
    </row>
    <row r="24696">
      <c r="A24696" s="36" t="str">
        <f t="shared" si="1"/>
        <v>High Population-Low Poverty</v>
      </c>
      <c r="B24696" s="35" t="s">
        <v>24715</v>
      </c>
      <c r="C24696" s="37">
        <v>15771.0</v>
      </c>
      <c r="D24696" s="37">
        <v>0.0288504216600089</v>
      </c>
      <c r="E24696" s="37" t="s">
        <v>14</v>
      </c>
      <c r="F24696" s="37" t="s">
        <v>9</v>
      </c>
    </row>
    <row r="24697">
      <c r="A24697" s="36" t="str">
        <f t="shared" si="1"/>
        <v>Medium Population-Middle Poverty</v>
      </c>
      <c r="B24697" s="35" t="s">
        <v>24716</v>
      </c>
      <c r="C24697" s="37">
        <v>784.0</v>
      </c>
      <c r="D24697" s="37">
        <v>0.244897959183673</v>
      </c>
      <c r="E24697" s="37" t="s">
        <v>15</v>
      </c>
      <c r="F24697" s="37" t="s">
        <v>10</v>
      </c>
    </row>
    <row r="24698">
      <c r="A24698" s="36" t="str">
        <f t="shared" si="1"/>
        <v>Medium Population-Low Poverty</v>
      </c>
      <c r="B24698" s="35" t="s">
        <v>24717</v>
      </c>
      <c r="C24698" s="37">
        <v>3033.0</v>
      </c>
      <c r="D24698" s="37">
        <v>0.014507088691065</v>
      </c>
      <c r="E24698" s="37" t="s">
        <v>15</v>
      </c>
      <c r="F24698" s="37" t="s">
        <v>9</v>
      </c>
    </row>
    <row r="24699">
      <c r="A24699" s="36" t="str">
        <f t="shared" si="1"/>
        <v>High Population-Low Poverty</v>
      </c>
      <c r="B24699" s="35" t="s">
        <v>24718</v>
      </c>
      <c r="C24699" s="37">
        <v>12035.0</v>
      </c>
      <c r="D24699" s="37">
        <v>0.0842542584129622</v>
      </c>
      <c r="E24699" s="37" t="s">
        <v>14</v>
      </c>
      <c r="F24699" s="37" t="s">
        <v>9</v>
      </c>
    </row>
    <row r="24700">
      <c r="A24700" s="36" t="str">
        <f t="shared" si="1"/>
        <v>Low Population-Low Poverty</v>
      </c>
      <c r="B24700" s="35" t="s">
        <v>24719</v>
      </c>
      <c r="C24700" s="37">
        <v>378.0</v>
      </c>
      <c r="D24700" s="37">
        <v>0.0952380952380952</v>
      </c>
      <c r="E24700" s="37" t="s">
        <v>16</v>
      </c>
      <c r="F24700" s="37" t="s">
        <v>9</v>
      </c>
    </row>
    <row r="24701">
      <c r="A24701" s="36" t="str">
        <f t="shared" si="1"/>
        <v>Medium Population-Middle Poverty</v>
      </c>
      <c r="B24701" s="35" t="s">
        <v>24720</v>
      </c>
      <c r="C24701" s="37">
        <v>3478.0</v>
      </c>
      <c r="D24701" s="37">
        <v>0.167050028752156</v>
      </c>
      <c r="E24701" s="37" t="s">
        <v>15</v>
      </c>
      <c r="F24701" s="37" t="s">
        <v>10</v>
      </c>
    </row>
    <row r="24702">
      <c r="A24702" s="36" t="str">
        <f t="shared" si="1"/>
        <v>Medium Population-Middle Poverty</v>
      </c>
      <c r="B24702" s="35" t="s">
        <v>24721</v>
      </c>
      <c r="C24702" s="37">
        <v>5659.0</v>
      </c>
      <c r="D24702" s="37">
        <v>0.118042056900512</v>
      </c>
      <c r="E24702" s="37" t="s">
        <v>15</v>
      </c>
      <c r="F24702" s="37" t="s">
        <v>10</v>
      </c>
    </row>
    <row r="24703">
      <c r="A24703" s="36" t="str">
        <f t="shared" si="1"/>
        <v>Low Population-Low Poverty</v>
      </c>
      <c r="B24703" s="35" t="s">
        <v>24722</v>
      </c>
      <c r="C24703" s="37">
        <v>165.0</v>
      </c>
      <c r="D24703" s="37">
        <v>0.0</v>
      </c>
      <c r="E24703" s="37" t="s">
        <v>16</v>
      </c>
      <c r="F24703" s="37" t="s">
        <v>9</v>
      </c>
    </row>
    <row r="24704">
      <c r="A24704" s="36" t="str">
        <f t="shared" si="1"/>
        <v>Medium Population-Low Poverty</v>
      </c>
      <c r="B24704" s="35" t="s">
        <v>24723</v>
      </c>
      <c r="C24704" s="37">
        <v>8116.0</v>
      </c>
      <c r="D24704" s="37">
        <v>0.0607442089699359</v>
      </c>
      <c r="E24704" s="37" t="s">
        <v>15</v>
      </c>
      <c r="F24704" s="37" t="s">
        <v>9</v>
      </c>
    </row>
    <row r="24705">
      <c r="A24705" s="36" t="str">
        <f t="shared" si="1"/>
        <v>Medium Population-Low Poverty</v>
      </c>
      <c r="B24705" s="35" t="s">
        <v>24724</v>
      </c>
      <c r="C24705" s="37">
        <v>4490.0</v>
      </c>
      <c r="D24705" s="37">
        <v>0.0697104677060134</v>
      </c>
      <c r="E24705" s="37" t="s">
        <v>15</v>
      </c>
      <c r="F24705" s="37" t="s">
        <v>9</v>
      </c>
    </row>
    <row r="24706">
      <c r="A24706" s="36" t="str">
        <f t="shared" si="1"/>
        <v>Medium Population-Middle Poverty</v>
      </c>
      <c r="B24706" s="35" t="s">
        <v>24725</v>
      </c>
      <c r="C24706" s="37">
        <v>8469.0</v>
      </c>
      <c r="D24706" s="37">
        <v>0.167788404770339</v>
      </c>
      <c r="E24706" s="37" t="s">
        <v>15</v>
      </c>
      <c r="F24706" s="37" t="s">
        <v>10</v>
      </c>
    </row>
    <row r="24707">
      <c r="A24707" s="36" t="str">
        <f t="shared" si="1"/>
        <v>Medium Population-Middle Poverty</v>
      </c>
      <c r="B24707" s="35" t="s">
        <v>24726</v>
      </c>
      <c r="C24707" s="37">
        <v>7116.0</v>
      </c>
      <c r="D24707" s="37">
        <v>0.104412591343451</v>
      </c>
      <c r="E24707" s="37" t="s">
        <v>15</v>
      </c>
      <c r="F24707" s="37" t="s">
        <v>10</v>
      </c>
    </row>
    <row r="24708">
      <c r="A24708" s="36" t="str">
        <f t="shared" si="1"/>
        <v>Medium Population-Middle Poverty</v>
      </c>
      <c r="B24708" s="35" t="s">
        <v>24727</v>
      </c>
      <c r="C24708" s="37">
        <v>2478.0</v>
      </c>
      <c r="D24708" s="37">
        <v>0.265536723163842</v>
      </c>
      <c r="E24708" s="37" t="s">
        <v>15</v>
      </c>
      <c r="F24708" s="37" t="s">
        <v>10</v>
      </c>
    </row>
    <row r="24709">
      <c r="A24709" s="36" t="str">
        <f t="shared" si="1"/>
        <v>Medium Population-Low Poverty</v>
      </c>
      <c r="B24709" s="35" t="s">
        <v>24728</v>
      </c>
      <c r="C24709" s="37">
        <v>645.0</v>
      </c>
      <c r="D24709" s="37">
        <v>0.062015503875969</v>
      </c>
      <c r="E24709" s="37" t="s">
        <v>15</v>
      </c>
      <c r="F24709" s="37" t="s">
        <v>9</v>
      </c>
    </row>
    <row r="24710">
      <c r="A24710" s="36" t="str">
        <f t="shared" si="1"/>
        <v>Medium Population-Middle Poverty</v>
      </c>
      <c r="B24710" s="35" t="s">
        <v>24729</v>
      </c>
      <c r="C24710" s="37">
        <v>9521.0</v>
      </c>
      <c r="D24710" s="37">
        <v>0.178132549101985</v>
      </c>
      <c r="E24710" s="37" t="s">
        <v>15</v>
      </c>
      <c r="F24710" s="37" t="s">
        <v>10</v>
      </c>
    </row>
    <row r="24711">
      <c r="A24711" s="36" t="str">
        <f t="shared" si="1"/>
        <v>Medium Population-Middle Poverty</v>
      </c>
      <c r="B24711" s="35" t="s">
        <v>24730</v>
      </c>
      <c r="C24711" s="37">
        <v>660.0</v>
      </c>
      <c r="D24711" s="37">
        <v>0.171212121212121</v>
      </c>
      <c r="E24711" s="37" t="s">
        <v>15</v>
      </c>
      <c r="F24711" s="37" t="s">
        <v>10</v>
      </c>
    </row>
    <row r="24712">
      <c r="A24712" s="36" t="str">
        <f t="shared" si="1"/>
        <v>Medium Population-Middle Poverty</v>
      </c>
      <c r="B24712" s="35" t="s">
        <v>24731</v>
      </c>
      <c r="C24712" s="37">
        <v>5913.0</v>
      </c>
      <c r="D24712" s="37">
        <v>0.226619313377304</v>
      </c>
      <c r="E24712" s="37" t="s">
        <v>15</v>
      </c>
      <c r="F24712" s="37" t="s">
        <v>10</v>
      </c>
    </row>
    <row r="24713">
      <c r="A24713" s="36" t="str">
        <f t="shared" si="1"/>
        <v>High Population-Low Poverty</v>
      </c>
      <c r="B24713" s="35" t="s">
        <v>24732</v>
      </c>
      <c r="C24713" s="37">
        <v>13552.0</v>
      </c>
      <c r="D24713" s="37">
        <v>0.0843417945690673</v>
      </c>
      <c r="E24713" s="37" t="s">
        <v>14</v>
      </c>
      <c r="F24713" s="37" t="s">
        <v>9</v>
      </c>
    </row>
    <row r="24714">
      <c r="A24714" s="36" t="str">
        <f t="shared" si="1"/>
        <v>Low Population-High Poverty</v>
      </c>
      <c r="B24714" s="35" t="s">
        <v>24733</v>
      </c>
      <c r="C24714" s="37">
        <v>316.0</v>
      </c>
      <c r="D24714" s="37">
        <v>0.468354430379747</v>
      </c>
      <c r="E24714" s="37" t="s">
        <v>16</v>
      </c>
      <c r="F24714" s="37" t="s">
        <v>11</v>
      </c>
    </row>
    <row r="24715">
      <c r="A24715" s="36" t="str">
        <f t="shared" si="1"/>
        <v>Low Population-Low Poverty</v>
      </c>
      <c r="B24715" s="35" t="s">
        <v>24734</v>
      </c>
      <c r="C24715" s="37">
        <v>100.0</v>
      </c>
      <c r="D24715" s="37">
        <v>0.04</v>
      </c>
      <c r="E24715" s="37" t="s">
        <v>16</v>
      </c>
      <c r="F24715" s="37" t="s">
        <v>9</v>
      </c>
    </row>
    <row r="24716">
      <c r="A24716" s="36" t="str">
        <f t="shared" si="1"/>
        <v>Medium Population-Low Poverty</v>
      </c>
      <c r="B24716" s="35" t="s">
        <v>24735</v>
      </c>
      <c r="C24716" s="37">
        <v>7218.0</v>
      </c>
      <c r="D24716" s="37">
        <v>0.0816015516763646</v>
      </c>
      <c r="E24716" s="37" t="s">
        <v>15</v>
      </c>
      <c r="F24716" s="37" t="s">
        <v>9</v>
      </c>
    </row>
    <row r="24717">
      <c r="A24717" s="36" t="str">
        <f t="shared" si="1"/>
        <v>Low Population-High Poverty</v>
      </c>
      <c r="B24717" s="35" t="s">
        <v>24736</v>
      </c>
      <c r="C24717" s="37">
        <v>366.0</v>
      </c>
      <c r="D24717" s="37">
        <v>0.379781420765027</v>
      </c>
      <c r="E24717" s="37" t="s">
        <v>16</v>
      </c>
      <c r="F24717" s="37" t="s">
        <v>11</v>
      </c>
    </row>
    <row r="24718">
      <c r="A24718" s="36" t="str">
        <f t="shared" si="1"/>
        <v>Medium Population-Low Poverty</v>
      </c>
      <c r="B24718" s="35" t="s">
        <v>24737</v>
      </c>
      <c r="C24718" s="37">
        <v>9342.0</v>
      </c>
      <c r="D24718" s="37">
        <v>0.0862770284735603</v>
      </c>
      <c r="E24718" s="37" t="s">
        <v>15</v>
      </c>
      <c r="F24718" s="37" t="s">
        <v>9</v>
      </c>
    </row>
    <row r="24719">
      <c r="A24719" s="36" t="str">
        <f t="shared" si="1"/>
        <v>High Population-Middle Poverty</v>
      </c>
      <c r="B24719" s="35" t="s">
        <v>24738</v>
      </c>
      <c r="C24719" s="37">
        <v>41358.0</v>
      </c>
      <c r="D24719" s="37">
        <v>0.140117994100295</v>
      </c>
      <c r="E24719" s="37" t="s">
        <v>14</v>
      </c>
      <c r="F24719" s="37" t="s">
        <v>10</v>
      </c>
    </row>
    <row r="24720">
      <c r="A24720" s="36" t="str">
        <f t="shared" si="1"/>
        <v>High Population-Low Poverty</v>
      </c>
      <c r="B24720" s="35" t="s">
        <v>24739</v>
      </c>
      <c r="C24720" s="37">
        <v>40346.0</v>
      </c>
      <c r="D24720" s="37">
        <v>0.0748525256531007</v>
      </c>
      <c r="E24720" s="37" t="s">
        <v>14</v>
      </c>
      <c r="F24720" s="37" t="s">
        <v>9</v>
      </c>
    </row>
    <row r="24721">
      <c r="A24721" s="36" t="str">
        <f t="shared" si="1"/>
        <v>Low Population-Low Poverty</v>
      </c>
      <c r="B24721" s="35" t="s">
        <v>24740</v>
      </c>
      <c r="C24721" s="37">
        <v>297.0</v>
      </c>
      <c r="D24721" s="37">
        <v>0.00673400673400673</v>
      </c>
      <c r="E24721" s="37" t="s">
        <v>16</v>
      </c>
      <c r="F24721" s="37" t="s">
        <v>9</v>
      </c>
    </row>
    <row r="24722">
      <c r="A24722" s="36" t="str">
        <f t="shared" si="1"/>
        <v>High Population-Middle Poverty</v>
      </c>
      <c r="B24722" s="35" t="s">
        <v>24741</v>
      </c>
      <c r="C24722" s="37">
        <v>21224.0</v>
      </c>
      <c r="D24722" s="37">
        <v>0.182387862796834</v>
      </c>
      <c r="E24722" s="37" t="s">
        <v>14</v>
      </c>
      <c r="F24722" s="37" t="s">
        <v>10</v>
      </c>
    </row>
    <row r="24723">
      <c r="A24723" s="36" t="str">
        <f t="shared" si="1"/>
        <v>High Population-Low Poverty</v>
      </c>
      <c r="B24723" s="35" t="s">
        <v>24742</v>
      </c>
      <c r="C24723" s="37">
        <v>39382.0</v>
      </c>
      <c r="D24723" s="37">
        <v>0.0818140267127114</v>
      </c>
      <c r="E24723" s="37" t="s">
        <v>14</v>
      </c>
      <c r="F24723" s="37" t="s">
        <v>9</v>
      </c>
    </row>
    <row r="24724">
      <c r="A24724" s="36" t="str">
        <f t="shared" si="1"/>
        <v>High Population-Middle Poverty</v>
      </c>
      <c r="B24724" s="35" t="s">
        <v>24743</v>
      </c>
      <c r="C24724" s="37">
        <v>55928.0</v>
      </c>
      <c r="D24724" s="37">
        <v>0.2019203261336</v>
      </c>
      <c r="E24724" s="37" t="s">
        <v>14</v>
      </c>
      <c r="F24724" s="37" t="s">
        <v>10</v>
      </c>
    </row>
    <row r="24725">
      <c r="A24725" s="36" t="str">
        <f t="shared" si="1"/>
        <v>Medium Population-Low Poverty</v>
      </c>
      <c r="B24725" s="35" t="s">
        <v>24744</v>
      </c>
      <c r="C24725" s="37">
        <v>971.0</v>
      </c>
      <c r="D24725" s="37">
        <v>0.0741503604531411</v>
      </c>
      <c r="E24725" s="37" t="s">
        <v>15</v>
      </c>
      <c r="F24725" s="37" t="s">
        <v>9</v>
      </c>
    </row>
    <row r="24726">
      <c r="A24726" s="36" t="str">
        <f t="shared" si="1"/>
        <v>Medium Population-Low Poverty</v>
      </c>
      <c r="B24726" s="35" t="s">
        <v>24745</v>
      </c>
      <c r="C24726" s="37">
        <v>1172.0</v>
      </c>
      <c r="D24726" s="37">
        <v>0.0656996587030717</v>
      </c>
      <c r="E24726" s="37" t="s">
        <v>15</v>
      </c>
      <c r="F24726" s="37" t="s">
        <v>9</v>
      </c>
    </row>
    <row r="24727">
      <c r="A24727" s="36" t="str">
        <f t="shared" si="1"/>
        <v>Medium Population-Low Poverty</v>
      </c>
      <c r="B24727" s="35" t="s">
        <v>24746</v>
      </c>
      <c r="C24727" s="37">
        <v>1257.0</v>
      </c>
      <c r="D24727" s="37">
        <v>0.00954653937947494</v>
      </c>
      <c r="E24727" s="37" t="s">
        <v>15</v>
      </c>
      <c r="F24727" s="37" t="s">
        <v>9</v>
      </c>
    </row>
    <row r="24728">
      <c r="A24728" s="36" t="str">
        <f t="shared" si="1"/>
        <v>Medium Population-Low Poverty</v>
      </c>
      <c r="B24728" s="35" t="s">
        <v>24747</v>
      </c>
      <c r="C24728" s="37">
        <v>5726.0</v>
      </c>
      <c r="D24728" s="37">
        <v>0.061473978344394</v>
      </c>
      <c r="E24728" s="37" t="s">
        <v>15</v>
      </c>
      <c r="F24728" s="37" t="s">
        <v>9</v>
      </c>
    </row>
    <row r="24729">
      <c r="A24729" s="36" t="str">
        <f t="shared" si="1"/>
        <v>Medium Population-Middle Poverty</v>
      </c>
      <c r="B24729" s="35" t="s">
        <v>24748</v>
      </c>
      <c r="C24729" s="37">
        <v>554.0</v>
      </c>
      <c r="D24729" s="37">
        <v>0.106498194945848</v>
      </c>
      <c r="E24729" s="37" t="s">
        <v>15</v>
      </c>
      <c r="F24729" s="37" t="s">
        <v>10</v>
      </c>
    </row>
    <row r="24730">
      <c r="A24730" s="36" t="str">
        <f t="shared" si="1"/>
        <v>High Population-Middle Poverty</v>
      </c>
      <c r="B24730" s="35" t="s">
        <v>24749</v>
      </c>
      <c r="C24730" s="37">
        <v>16615.0</v>
      </c>
      <c r="D24730" s="37">
        <v>0.256274450797472</v>
      </c>
      <c r="E24730" s="37" t="s">
        <v>14</v>
      </c>
      <c r="F24730" s="37" t="s">
        <v>10</v>
      </c>
    </row>
    <row r="24731">
      <c r="A24731" s="36" t="str">
        <f t="shared" si="1"/>
        <v>High Population-Middle Poverty</v>
      </c>
      <c r="B24731" s="35" t="s">
        <v>24750</v>
      </c>
      <c r="C24731" s="37">
        <v>21486.0</v>
      </c>
      <c r="D24731" s="37">
        <v>0.139067299636973</v>
      </c>
      <c r="E24731" s="37" t="s">
        <v>14</v>
      </c>
      <c r="F24731" s="37" t="s">
        <v>10</v>
      </c>
    </row>
    <row r="24732">
      <c r="A24732" s="36" t="str">
        <f t="shared" si="1"/>
        <v>Medium Population-Middle Poverty</v>
      </c>
      <c r="B24732" s="35" t="s">
        <v>24751</v>
      </c>
      <c r="C24732" s="37">
        <v>1828.0</v>
      </c>
      <c r="D24732" s="37">
        <v>0.24671772428884</v>
      </c>
      <c r="E24732" s="37" t="s">
        <v>15</v>
      </c>
      <c r="F24732" s="37" t="s">
        <v>10</v>
      </c>
    </row>
    <row r="24733">
      <c r="A24733" s="36" t="str">
        <f t="shared" si="1"/>
        <v>Medium Population-Middle Poverty</v>
      </c>
      <c r="B24733" s="35" t="s">
        <v>24752</v>
      </c>
      <c r="C24733" s="37">
        <v>5879.0</v>
      </c>
      <c r="D24733" s="37">
        <v>0.171797924817146</v>
      </c>
      <c r="E24733" s="37" t="s">
        <v>15</v>
      </c>
      <c r="F24733" s="37" t="s">
        <v>10</v>
      </c>
    </row>
    <row r="24734">
      <c r="A24734" s="36" t="str">
        <f t="shared" si="1"/>
        <v>Medium Population-Middle Poverty</v>
      </c>
      <c r="B24734" s="35" t="s">
        <v>24753</v>
      </c>
      <c r="C24734" s="37">
        <v>1998.0</v>
      </c>
      <c r="D24734" s="37">
        <v>0.177677677677678</v>
      </c>
      <c r="E24734" s="37" t="s">
        <v>15</v>
      </c>
      <c r="F24734" s="37" t="s">
        <v>10</v>
      </c>
    </row>
    <row r="24735">
      <c r="A24735" s="36" t="str">
        <f t="shared" si="1"/>
        <v>Low Population-Middle Poverty</v>
      </c>
      <c r="B24735" s="35" t="s">
        <v>24754</v>
      </c>
      <c r="C24735" s="37">
        <v>46.0</v>
      </c>
      <c r="D24735" s="37">
        <v>0.130434782608696</v>
      </c>
      <c r="E24735" s="37" t="s">
        <v>16</v>
      </c>
      <c r="F24735" s="37" t="s">
        <v>10</v>
      </c>
    </row>
    <row r="24736">
      <c r="A24736" s="36" t="str">
        <f t="shared" si="1"/>
        <v>Low Population-Middle Poverty</v>
      </c>
      <c r="B24736" s="35" t="s">
        <v>24755</v>
      </c>
      <c r="C24736" s="37">
        <v>166.0</v>
      </c>
      <c r="D24736" s="37">
        <v>0.253012048192771</v>
      </c>
      <c r="E24736" s="37" t="s">
        <v>16</v>
      </c>
      <c r="F24736" s="37" t="s">
        <v>10</v>
      </c>
    </row>
    <row r="24737">
      <c r="A24737" s="36" t="str">
        <f t="shared" si="1"/>
        <v>Low Population-Low Poverty</v>
      </c>
      <c r="B24737" s="35" t="s">
        <v>24756</v>
      </c>
      <c r="C24737" s="37">
        <v>45.0</v>
      </c>
      <c r="D24737" s="37">
        <v>0.0</v>
      </c>
      <c r="E24737" s="37" t="s">
        <v>16</v>
      </c>
      <c r="F24737" s="37" t="s">
        <v>9</v>
      </c>
    </row>
    <row r="24738">
      <c r="A24738" s="36" t="str">
        <f t="shared" si="1"/>
        <v>High Population-Middle Poverty</v>
      </c>
      <c r="B24738" s="35" t="s">
        <v>24757</v>
      </c>
      <c r="C24738" s="37">
        <v>14906.0</v>
      </c>
      <c r="D24738" s="37">
        <v>0.227022675432712</v>
      </c>
      <c r="E24738" s="37" t="s">
        <v>14</v>
      </c>
      <c r="F24738" s="37" t="s">
        <v>10</v>
      </c>
    </row>
    <row r="24739">
      <c r="A24739" s="36" t="str">
        <f t="shared" si="1"/>
        <v>Medium Population-Middle Poverty</v>
      </c>
      <c r="B24739" s="35" t="s">
        <v>24758</v>
      </c>
      <c r="C24739" s="37">
        <v>1167.0</v>
      </c>
      <c r="D24739" s="37">
        <v>0.146529562982005</v>
      </c>
      <c r="E24739" s="37" t="s">
        <v>15</v>
      </c>
      <c r="F24739" s="37" t="s">
        <v>10</v>
      </c>
    </row>
    <row r="24740">
      <c r="A24740" s="36" t="str">
        <f t="shared" si="1"/>
        <v>Medium Population-Middle Poverty</v>
      </c>
      <c r="B24740" s="35" t="s">
        <v>24759</v>
      </c>
      <c r="C24740" s="37">
        <v>4027.0</v>
      </c>
      <c r="D24740" s="37">
        <v>0.192699279860939</v>
      </c>
      <c r="E24740" s="37" t="s">
        <v>15</v>
      </c>
      <c r="F24740" s="37" t="s">
        <v>10</v>
      </c>
    </row>
    <row r="24741">
      <c r="A24741" s="36" t="str">
        <f t="shared" si="1"/>
        <v>High Population-Middle Poverty</v>
      </c>
      <c r="B24741" s="35" t="s">
        <v>24760</v>
      </c>
      <c r="C24741" s="37">
        <v>10516.0</v>
      </c>
      <c r="D24741" s="37">
        <v>0.113921643210346</v>
      </c>
      <c r="E24741" s="37" t="s">
        <v>14</v>
      </c>
      <c r="F24741" s="37" t="s">
        <v>10</v>
      </c>
    </row>
    <row r="24742">
      <c r="A24742" s="36" t="str">
        <f t="shared" si="1"/>
        <v>Medium Population-Middle Poverty</v>
      </c>
      <c r="B24742" s="35" t="s">
        <v>24761</v>
      </c>
      <c r="C24742" s="37">
        <v>596.0</v>
      </c>
      <c r="D24742" s="37">
        <v>0.12248322147651</v>
      </c>
      <c r="E24742" s="37" t="s">
        <v>15</v>
      </c>
      <c r="F24742" s="37" t="s">
        <v>10</v>
      </c>
    </row>
    <row r="24743">
      <c r="A24743" s="36" t="str">
        <f t="shared" si="1"/>
        <v>Medium Population-Middle Poverty</v>
      </c>
      <c r="B24743" s="35" t="s">
        <v>24762</v>
      </c>
      <c r="C24743" s="37">
        <v>7402.0</v>
      </c>
      <c r="D24743" s="37">
        <v>0.172791137530397</v>
      </c>
      <c r="E24743" s="37" t="s">
        <v>15</v>
      </c>
      <c r="F24743" s="37" t="s">
        <v>10</v>
      </c>
    </row>
    <row r="24744">
      <c r="A24744" s="36" t="str">
        <f t="shared" si="1"/>
        <v>Low Population-Middle Poverty</v>
      </c>
      <c r="B24744" s="35" t="s">
        <v>24763</v>
      </c>
      <c r="C24744" s="37">
        <v>110.0</v>
      </c>
      <c r="D24744" s="37">
        <v>0.318181818181818</v>
      </c>
      <c r="E24744" s="37" t="s">
        <v>16</v>
      </c>
      <c r="F24744" s="37" t="s">
        <v>10</v>
      </c>
    </row>
    <row r="24745">
      <c r="A24745" s="36" t="str">
        <f t="shared" si="1"/>
        <v>Low Population-Low Poverty</v>
      </c>
      <c r="B24745" s="35" t="s">
        <v>24764</v>
      </c>
      <c r="C24745" s="37">
        <v>304.0</v>
      </c>
      <c r="D24745" s="37">
        <v>0.0230263157894737</v>
      </c>
      <c r="E24745" s="37" t="s">
        <v>16</v>
      </c>
      <c r="F24745" s="37" t="s">
        <v>9</v>
      </c>
    </row>
    <row r="24746">
      <c r="A24746" s="36" t="str">
        <f t="shared" si="1"/>
        <v>Medium Population-Middle Poverty</v>
      </c>
      <c r="B24746" s="35" t="s">
        <v>24765</v>
      </c>
      <c r="C24746" s="37">
        <v>2170.0</v>
      </c>
      <c r="D24746" s="37">
        <v>0.135944700460829</v>
      </c>
      <c r="E24746" s="37" t="s">
        <v>15</v>
      </c>
      <c r="F24746" s="37" t="s">
        <v>10</v>
      </c>
    </row>
    <row r="24747">
      <c r="A24747" s="36" t="str">
        <f t="shared" si="1"/>
        <v>Low Population-Middle Poverty</v>
      </c>
      <c r="B24747" s="35" t="s">
        <v>24766</v>
      </c>
      <c r="C24747" s="37">
        <v>195.0</v>
      </c>
      <c r="D24747" s="37">
        <v>0.317948717948718</v>
      </c>
      <c r="E24747" s="37" t="s">
        <v>16</v>
      </c>
      <c r="F24747" s="37" t="s">
        <v>10</v>
      </c>
    </row>
    <row r="24748">
      <c r="A24748" s="36" t="str">
        <f t="shared" si="1"/>
        <v>Medium Population-Middle Poverty</v>
      </c>
      <c r="B24748" s="35" t="s">
        <v>24767</v>
      </c>
      <c r="C24748" s="37">
        <v>1310.0</v>
      </c>
      <c r="D24748" s="37">
        <v>0.137404580152672</v>
      </c>
      <c r="E24748" s="37" t="s">
        <v>15</v>
      </c>
      <c r="F24748" s="37" t="s">
        <v>10</v>
      </c>
    </row>
    <row r="24749">
      <c r="A24749" s="36" t="str">
        <f t="shared" si="1"/>
        <v>Medium Population-Middle Poverty</v>
      </c>
      <c r="B24749" s="35" t="s">
        <v>24768</v>
      </c>
      <c r="C24749" s="37">
        <v>2529.0</v>
      </c>
      <c r="D24749" s="37">
        <v>0.188216686437327</v>
      </c>
      <c r="E24749" s="37" t="s">
        <v>15</v>
      </c>
      <c r="F24749" s="37" t="s">
        <v>10</v>
      </c>
    </row>
    <row r="24750">
      <c r="A24750" s="36" t="str">
        <f t="shared" si="1"/>
        <v>Medium Population-Low Poverty</v>
      </c>
      <c r="B24750" s="35" t="s">
        <v>24769</v>
      </c>
      <c r="C24750" s="37">
        <v>1018.0</v>
      </c>
      <c r="D24750" s="37">
        <v>0.0933202357563851</v>
      </c>
      <c r="E24750" s="37" t="s">
        <v>15</v>
      </c>
      <c r="F24750" s="37" t="s">
        <v>9</v>
      </c>
    </row>
    <row r="24751">
      <c r="A24751" s="36" t="str">
        <f t="shared" si="1"/>
        <v>Medium Population-Middle Poverty</v>
      </c>
      <c r="B24751" s="35" t="s">
        <v>24770</v>
      </c>
      <c r="C24751" s="37">
        <v>4391.0</v>
      </c>
      <c r="D24751" s="37">
        <v>0.277613299931678</v>
      </c>
      <c r="E24751" s="37" t="s">
        <v>15</v>
      </c>
      <c r="F24751" s="37" t="s">
        <v>10</v>
      </c>
    </row>
    <row r="24752">
      <c r="A24752" s="36" t="str">
        <f t="shared" si="1"/>
        <v>Medium Population-Middle Poverty</v>
      </c>
      <c r="B24752" s="35" t="s">
        <v>24771</v>
      </c>
      <c r="C24752" s="37">
        <v>2405.0</v>
      </c>
      <c r="D24752" s="37">
        <v>0.234095634095634</v>
      </c>
      <c r="E24752" s="37" t="s">
        <v>15</v>
      </c>
      <c r="F24752" s="37" t="s">
        <v>10</v>
      </c>
    </row>
    <row r="24753">
      <c r="A24753" s="36" t="str">
        <f t="shared" si="1"/>
        <v>Medium Population-Low Poverty</v>
      </c>
      <c r="B24753" s="35" t="s">
        <v>24772</v>
      </c>
      <c r="C24753" s="37">
        <v>630.0</v>
      </c>
      <c r="D24753" s="37">
        <v>0.0301587301587302</v>
      </c>
      <c r="E24753" s="37" t="s">
        <v>15</v>
      </c>
      <c r="F24753" s="37" t="s">
        <v>9</v>
      </c>
    </row>
    <row r="24754">
      <c r="A24754" s="36" t="str">
        <f t="shared" si="1"/>
        <v>Low Population-Middle Poverty</v>
      </c>
      <c r="B24754" s="35" t="s">
        <v>24773</v>
      </c>
      <c r="C24754" s="37">
        <v>115.0</v>
      </c>
      <c r="D24754" s="37">
        <v>0.28695652173913</v>
      </c>
      <c r="E24754" s="37" t="s">
        <v>16</v>
      </c>
      <c r="F24754" s="37" t="s">
        <v>10</v>
      </c>
    </row>
    <row r="24755">
      <c r="A24755" s="36" t="str">
        <f t="shared" si="1"/>
        <v>Medium Population-Middle Poverty</v>
      </c>
      <c r="B24755" s="35" t="s">
        <v>24774</v>
      </c>
      <c r="C24755" s="37">
        <v>1771.0</v>
      </c>
      <c r="D24755" s="37">
        <v>0.291360813099944</v>
      </c>
      <c r="E24755" s="37" t="s">
        <v>15</v>
      </c>
      <c r="F24755" s="37" t="s">
        <v>10</v>
      </c>
    </row>
    <row r="24756">
      <c r="A24756" s="36" t="str">
        <f t="shared" si="1"/>
        <v>Medium Population-Middle Poverty</v>
      </c>
      <c r="B24756" s="35" t="s">
        <v>24775</v>
      </c>
      <c r="C24756" s="37">
        <v>770.0</v>
      </c>
      <c r="D24756" s="37">
        <v>0.272727272727273</v>
      </c>
      <c r="E24756" s="37" t="s">
        <v>15</v>
      </c>
      <c r="F24756" s="37" t="s">
        <v>10</v>
      </c>
    </row>
    <row r="24757">
      <c r="A24757" s="36" t="str">
        <f t="shared" si="1"/>
        <v>Medium Population-Middle Poverty</v>
      </c>
      <c r="B24757" s="35" t="s">
        <v>24776</v>
      </c>
      <c r="C24757" s="37">
        <v>5834.0</v>
      </c>
      <c r="D24757" s="37">
        <v>0.268769283510456</v>
      </c>
      <c r="E24757" s="37" t="s">
        <v>15</v>
      </c>
      <c r="F24757" s="37" t="s">
        <v>10</v>
      </c>
    </row>
    <row r="24758">
      <c r="A24758" s="36" t="str">
        <f t="shared" si="1"/>
        <v>Low Population-Middle Poverty</v>
      </c>
      <c r="B24758" s="35" t="s">
        <v>24777</v>
      </c>
      <c r="C24758" s="37">
        <v>285.0</v>
      </c>
      <c r="D24758" s="37">
        <v>0.143859649122807</v>
      </c>
      <c r="E24758" s="37" t="s">
        <v>16</v>
      </c>
      <c r="F24758" s="37" t="s">
        <v>10</v>
      </c>
    </row>
    <row r="24759">
      <c r="A24759" s="36" t="str">
        <f t="shared" si="1"/>
        <v>Medium Population-Middle Poverty</v>
      </c>
      <c r="B24759" s="35" t="s">
        <v>24778</v>
      </c>
      <c r="C24759" s="37">
        <v>1270.0</v>
      </c>
      <c r="D24759" s="37">
        <v>0.31496062992126</v>
      </c>
      <c r="E24759" s="37" t="s">
        <v>15</v>
      </c>
      <c r="F24759" s="37" t="s">
        <v>10</v>
      </c>
    </row>
    <row r="24760">
      <c r="A24760" s="36" t="str">
        <f t="shared" si="1"/>
        <v>Medium Population-Middle Poverty</v>
      </c>
      <c r="B24760" s="35" t="s">
        <v>24779</v>
      </c>
      <c r="C24760" s="37">
        <v>4239.0</v>
      </c>
      <c r="D24760" s="37">
        <v>0.175041283321538</v>
      </c>
      <c r="E24760" s="37" t="s">
        <v>15</v>
      </c>
      <c r="F24760" s="37" t="s">
        <v>10</v>
      </c>
    </row>
    <row r="24761">
      <c r="A24761" s="36" t="str">
        <f t="shared" si="1"/>
        <v>Medium Population-Low Poverty</v>
      </c>
      <c r="B24761" s="35" t="s">
        <v>24780</v>
      </c>
      <c r="C24761" s="37">
        <v>611.0</v>
      </c>
      <c r="D24761" s="37">
        <v>0.0310965630114566</v>
      </c>
      <c r="E24761" s="37" t="s">
        <v>15</v>
      </c>
      <c r="F24761" s="37" t="s">
        <v>9</v>
      </c>
    </row>
    <row r="24762">
      <c r="A24762" s="36" t="str">
        <f t="shared" si="1"/>
        <v>Medium Population-Middle Poverty</v>
      </c>
      <c r="B24762" s="35" t="s">
        <v>24781</v>
      </c>
      <c r="C24762" s="37">
        <v>1821.0</v>
      </c>
      <c r="D24762" s="37">
        <v>0.132894014277869</v>
      </c>
      <c r="E24762" s="37" t="s">
        <v>15</v>
      </c>
      <c r="F24762" s="37" t="s">
        <v>10</v>
      </c>
    </row>
    <row r="24763">
      <c r="A24763" s="36" t="str">
        <f t="shared" si="1"/>
        <v>Medium Population-Middle Poverty</v>
      </c>
      <c r="B24763" s="35" t="s">
        <v>24782</v>
      </c>
      <c r="C24763" s="37">
        <v>1562.0</v>
      </c>
      <c r="D24763" s="37">
        <v>0.202944942381562</v>
      </c>
      <c r="E24763" s="37" t="s">
        <v>15</v>
      </c>
      <c r="F24763" s="37" t="s">
        <v>10</v>
      </c>
    </row>
    <row r="24764">
      <c r="A24764" s="36" t="str">
        <f t="shared" si="1"/>
        <v>High Population-Middle Poverty</v>
      </c>
      <c r="B24764" s="35" t="s">
        <v>24783</v>
      </c>
      <c r="C24764" s="37">
        <v>20667.0</v>
      </c>
      <c r="D24764" s="37">
        <v>0.280447089563072</v>
      </c>
      <c r="E24764" s="37" t="s">
        <v>14</v>
      </c>
      <c r="F24764" s="37" t="s">
        <v>10</v>
      </c>
    </row>
    <row r="24765">
      <c r="A24765" s="36" t="str">
        <f t="shared" si="1"/>
        <v>High Population-Middle Poverty</v>
      </c>
      <c r="B24765" s="35" t="s">
        <v>24784</v>
      </c>
      <c r="C24765" s="37">
        <v>25197.0</v>
      </c>
      <c r="D24765" s="37">
        <v>0.208239076080486</v>
      </c>
      <c r="E24765" s="37" t="s">
        <v>14</v>
      </c>
      <c r="F24765" s="37" t="s">
        <v>10</v>
      </c>
    </row>
    <row r="24766">
      <c r="A24766" s="36" t="str">
        <f t="shared" si="1"/>
        <v>High Population-Middle Poverty</v>
      </c>
      <c r="B24766" s="35" t="s">
        <v>24785</v>
      </c>
      <c r="C24766" s="37">
        <v>22326.0</v>
      </c>
      <c r="D24766" s="37">
        <v>0.315372211771029</v>
      </c>
      <c r="E24766" s="37" t="s">
        <v>14</v>
      </c>
      <c r="F24766" s="37" t="s">
        <v>10</v>
      </c>
    </row>
    <row r="24767">
      <c r="A24767" s="36" t="str">
        <f t="shared" si="1"/>
        <v>High Population-Middle Poverty</v>
      </c>
      <c r="B24767" s="35" t="s">
        <v>24786</v>
      </c>
      <c r="C24767" s="37">
        <v>13534.0</v>
      </c>
      <c r="D24767" s="37">
        <v>0.11947687306044</v>
      </c>
      <c r="E24767" s="37" t="s">
        <v>14</v>
      </c>
      <c r="F24767" s="37" t="s">
        <v>10</v>
      </c>
    </row>
    <row r="24768">
      <c r="A24768" s="36" t="str">
        <f t="shared" si="1"/>
        <v>Medium Population-Low Poverty</v>
      </c>
      <c r="B24768" s="35" t="s">
        <v>24787</v>
      </c>
      <c r="C24768" s="37">
        <v>8087.0</v>
      </c>
      <c r="D24768" s="37">
        <v>0.0557685173735625</v>
      </c>
      <c r="E24768" s="37" t="s">
        <v>15</v>
      </c>
      <c r="F24768" s="37" t="s">
        <v>9</v>
      </c>
    </row>
    <row r="24769">
      <c r="A24769" s="36" t="str">
        <f t="shared" si="1"/>
        <v>High Population-Middle Poverty</v>
      </c>
      <c r="B24769" s="35" t="s">
        <v>24788</v>
      </c>
      <c r="C24769" s="37">
        <v>14184.0</v>
      </c>
      <c r="D24769" s="37">
        <v>0.112521150592217</v>
      </c>
      <c r="E24769" s="37" t="s">
        <v>14</v>
      </c>
      <c r="F24769" s="37" t="s">
        <v>10</v>
      </c>
    </row>
    <row r="24770">
      <c r="A24770" s="36" t="str">
        <f t="shared" si="1"/>
        <v>Medium Population-Middle Poverty</v>
      </c>
      <c r="B24770" s="35" t="s">
        <v>24789</v>
      </c>
      <c r="C24770" s="37">
        <v>4763.0</v>
      </c>
      <c r="D24770" s="37">
        <v>0.221079151795087</v>
      </c>
      <c r="E24770" s="37" t="s">
        <v>15</v>
      </c>
      <c r="F24770" s="37" t="s">
        <v>10</v>
      </c>
    </row>
    <row r="24771">
      <c r="A24771" s="36" t="str">
        <f t="shared" si="1"/>
        <v>Medium Population-High Poverty</v>
      </c>
      <c r="B24771" s="35" t="s">
        <v>24790</v>
      </c>
      <c r="C24771" s="37">
        <v>591.0</v>
      </c>
      <c r="D24771" s="37">
        <v>0.350253807106599</v>
      </c>
      <c r="E24771" s="37" t="s">
        <v>15</v>
      </c>
      <c r="F24771" s="37" t="s">
        <v>11</v>
      </c>
    </row>
    <row r="24772">
      <c r="A24772" s="36" t="str">
        <f t="shared" si="1"/>
        <v>Medium Population-Middle Poverty</v>
      </c>
      <c r="B24772" s="35" t="s">
        <v>24791</v>
      </c>
      <c r="C24772" s="37">
        <v>8220.0</v>
      </c>
      <c r="D24772" s="37">
        <v>0.218004866180049</v>
      </c>
      <c r="E24772" s="37" t="s">
        <v>15</v>
      </c>
      <c r="F24772" s="37" t="s">
        <v>10</v>
      </c>
    </row>
    <row r="24773">
      <c r="A24773" s="36" t="str">
        <f t="shared" si="1"/>
        <v>Medium Population-Middle Poverty</v>
      </c>
      <c r="B24773" s="35" t="s">
        <v>24792</v>
      </c>
      <c r="C24773" s="37">
        <v>757.0</v>
      </c>
      <c r="D24773" s="37">
        <v>0.112285336856011</v>
      </c>
      <c r="E24773" s="37" t="s">
        <v>15</v>
      </c>
      <c r="F24773" s="37" t="s">
        <v>10</v>
      </c>
    </row>
    <row r="24774">
      <c r="A24774" s="36" t="str">
        <f t="shared" si="1"/>
        <v>Low Population-Middle Poverty</v>
      </c>
      <c r="B24774" s="35" t="s">
        <v>24793</v>
      </c>
      <c r="C24774" s="37">
        <v>319.0</v>
      </c>
      <c r="D24774" s="37">
        <v>0.244514106583072</v>
      </c>
      <c r="E24774" s="37" t="s">
        <v>16</v>
      </c>
      <c r="F24774" s="37" t="s">
        <v>10</v>
      </c>
    </row>
    <row r="24775">
      <c r="A24775" s="36" t="str">
        <f t="shared" si="1"/>
        <v>Medium Population-Middle Poverty</v>
      </c>
      <c r="B24775" s="35" t="s">
        <v>24794</v>
      </c>
      <c r="C24775" s="37">
        <v>1645.0</v>
      </c>
      <c r="D24775" s="37">
        <v>0.141033434650456</v>
      </c>
      <c r="E24775" s="37" t="s">
        <v>15</v>
      </c>
      <c r="F24775" s="37" t="s">
        <v>10</v>
      </c>
    </row>
    <row r="24776">
      <c r="A24776" s="36" t="str">
        <f t="shared" si="1"/>
        <v>Medium Population-Middle Poverty</v>
      </c>
      <c r="B24776" s="35" t="s">
        <v>24795</v>
      </c>
      <c r="C24776" s="37">
        <v>5714.0</v>
      </c>
      <c r="D24776" s="37">
        <v>0.105180259012951</v>
      </c>
      <c r="E24776" s="37" t="s">
        <v>15</v>
      </c>
      <c r="F24776" s="37" t="s">
        <v>10</v>
      </c>
    </row>
    <row r="24777">
      <c r="A24777" s="36" t="str">
        <f t="shared" si="1"/>
        <v>Medium Population-Low Poverty</v>
      </c>
      <c r="B24777" s="35" t="s">
        <v>24796</v>
      </c>
      <c r="C24777" s="37">
        <v>778.0</v>
      </c>
      <c r="D24777" s="37">
        <v>0.0925449871465296</v>
      </c>
      <c r="E24777" s="37" t="s">
        <v>15</v>
      </c>
      <c r="F24777" s="37" t="s">
        <v>9</v>
      </c>
    </row>
    <row r="24778">
      <c r="A24778" s="36" t="str">
        <f t="shared" si="1"/>
        <v>Low Population-Middle Poverty</v>
      </c>
      <c r="B24778" s="35" t="s">
        <v>24797</v>
      </c>
      <c r="C24778" s="37">
        <v>468.0</v>
      </c>
      <c r="D24778" s="37">
        <v>0.30982905982906</v>
      </c>
      <c r="E24778" s="37" t="s">
        <v>16</v>
      </c>
      <c r="F24778" s="37" t="s">
        <v>10</v>
      </c>
    </row>
    <row r="24779">
      <c r="A24779" s="36" t="str">
        <f t="shared" si="1"/>
        <v>High Population-Middle Poverty</v>
      </c>
      <c r="B24779" s="35" t="s">
        <v>24798</v>
      </c>
      <c r="C24779" s="37">
        <v>14708.0</v>
      </c>
      <c r="D24779" s="37">
        <v>0.133396790862116</v>
      </c>
      <c r="E24779" s="37" t="s">
        <v>14</v>
      </c>
      <c r="F24779" s="37" t="s">
        <v>10</v>
      </c>
    </row>
    <row r="24780">
      <c r="A24780" s="36" t="str">
        <f t="shared" si="1"/>
        <v>Medium Population-Middle Poverty</v>
      </c>
      <c r="B24780" s="35" t="s">
        <v>24799</v>
      </c>
      <c r="C24780" s="37">
        <v>3275.0</v>
      </c>
      <c r="D24780" s="37">
        <v>0.148396946564886</v>
      </c>
      <c r="E24780" s="37" t="s">
        <v>15</v>
      </c>
      <c r="F24780" s="37" t="s">
        <v>10</v>
      </c>
    </row>
    <row r="24781">
      <c r="A24781" s="36" t="str">
        <f t="shared" si="1"/>
        <v>Medium Population-Low Poverty</v>
      </c>
      <c r="B24781" s="35" t="s">
        <v>24800</v>
      </c>
      <c r="C24781" s="37">
        <v>1192.0</v>
      </c>
      <c r="D24781" s="37">
        <v>0.0796979865771812</v>
      </c>
      <c r="E24781" s="37" t="s">
        <v>15</v>
      </c>
      <c r="F24781" s="37" t="s">
        <v>9</v>
      </c>
    </row>
    <row r="24782">
      <c r="A24782" s="36" t="str">
        <f t="shared" si="1"/>
        <v>Medium Population-Middle Poverty</v>
      </c>
      <c r="B24782" s="35" t="s">
        <v>24801</v>
      </c>
      <c r="C24782" s="37">
        <v>2879.0</v>
      </c>
      <c r="D24782" s="37">
        <v>0.117401875651268</v>
      </c>
      <c r="E24782" s="37" t="s">
        <v>15</v>
      </c>
      <c r="F24782" s="37" t="s">
        <v>10</v>
      </c>
    </row>
    <row r="24783">
      <c r="A24783" s="36" t="str">
        <f t="shared" si="1"/>
        <v>Medium Population-Middle Poverty</v>
      </c>
      <c r="B24783" s="35" t="s">
        <v>24802</v>
      </c>
      <c r="C24783" s="37">
        <v>5386.0</v>
      </c>
      <c r="D24783" s="37">
        <v>0.141292239138507</v>
      </c>
      <c r="E24783" s="37" t="s">
        <v>15</v>
      </c>
      <c r="F24783" s="37" t="s">
        <v>10</v>
      </c>
    </row>
    <row r="24784">
      <c r="A24784" s="36" t="str">
        <f t="shared" si="1"/>
        <v>Medium Population-Middle Poverty</v>
      </c>
      <c r="B24784" s="35" t="s">
        <v>24803</v>
      </c>
      <c r="C24784" s="37">
        <v>2173.0</v>
      </c>
      <c r="D24784" s="37">
        <v>0.23193741371376</v>
      </c>
      <c r="E24784" s="37" t="s">
        <v>15</v>
      </c>
      <c r="F24784" s="37" t="s">
        <v>10</v>
      </c>
    </row>
    <row r="24785">
      <c r="A24785" s="36" t="str">
        <f t="shared" si="1"/>
        <v>Medium Population-Middle Poverty</v>
      </c>
      <c r="B24785" s="35" t="s">
        <v>24804</v>
      </c>
      <c r="C24785" s="37">
        <v>3627.0</v>
      </c>
      <c r="D24785" s="37">
        <v>0.170940170940171</v>
      </c>
      <c r="E24785" s="37" t="s">
        <v>15</v>
      </c>
      <c r="F24785" s="37" t="s">
        <v>10</v>
      </c>
    </row>
    <row r="24786">
      <c r="A24786" s="36" t="str">
        <f t="shared" si="1"/>
        <v>Low Population-High Poverty</v>
      </c>
      <c r="B24786" s="35" t="s">
        <v>24805</v>
      </c>
      <c r="C24786" s="37">
        <v>226.0</v>
      </c>
      <c r="D24786" s="37">
        <v>0.371681415929204</v>
      </c>
      <c r="E24786" s="37" t="s">
        <v>16</v>
      </c>
      <c r="F24786" s="37" t="s">
        <v>11</v>
      </c>
    </row>
    <row r="24787">
      <c r="A24787" s="36" t="str">
        <f t="shared" si="1"/>
        <v>Medium Population-Middle Poverty</v>
      </c>
      <c r="B24787" s="35" t="s">
        <v>24806</v>
      </c>
      <c r="C24787" s="37">
        <v>3683.0</v>
      </c>
      <c r="D24787" s="37">
        <v>0.106706489275048</v>
      </c>
      <c r="E24787" s="37" t="s">
        <v>15</v>
      </c>
      <c r="F24787" s="37" t="s">
        <v>10</v>
      </c>
    </row>
    <row r="24788">
      <c r="A24788" s="36" t="str">
        <f t="shared" si="1"/>
        <v>Medium Population-Middle Poverty</v>
      </c>
      <c r="B24788" s="35" t="s">
        <v>24807</v>
      </c>
      <c r="C24788" s="37">
        <v>3931.0</v>
      </c>
      <c r="D24788" s="37">
        <v>0.245484609514119</v>
      </c>
      <c r="E24788" s="37" t="s">
        <v>15</v>
      </c>
      <c r="F24788" s="37" t="s">
        <v>10</v>
      </c>
    </row>
    <row r="24789">
      <c r="A24789" s="36" t="str">
        <f t="shared" si="1"/>
        <v>Low Population-Middle Poverty</v>
      </c>
      <c r="B24789" s="35" t="s">
        <v>24808</v>
      </c>
      <c r="C24789" s="37">
        <v>262.0</v>
      </c>
      <c r="D24789" s="37">
        <v>0.16412213740458</v>
      </c>
      <c r="E24789" s="37" t="s">
        <v>16</v>
      </c>
      <c r="F24789" s="37" t="s">
        <v>10</v>
      </c>
    </row>
    <row r="24790">
      <c r="A24790" s="36" t="str">
        <f t="shared" si="1"/>
        <v>Medium Population-Middle Poverty</v>
      </c>
      <c r="B24790" s="35" t="s">
        <v>24809</v>
      </c>
      <c r="C24790" s="37">
        <v>9232.0</v>
      </c>
      <c r="D24790" s="37">
        <v>0.248375216637782</v>
      </c>
      <c r="E24790" s="37" t="s">
        <v>15</v>
      </c>
      <c r="F24790" s="37" t="s">
        <v>10</v>
      </c>
    </row>
    <row r="24791">
      <c r="A24791" s="36" t="str">
        <f t="shared" si="1"/>
        <v>Low Population-High Poverty</v>
      </c>
      <c r="B24791" s="35" t="s">
        <v>24810</v>
      </c>
      <c r="C24791" s="37">
        <v>335.0</v>
      </c>
      <c r="D24791" s="37">
        <v>0.394029850746269</v>
      </c>
      <c r="E24791" s="37" t="s">
        <v>16</v>
      </c>
      <c r="F24791" s="37" t="s">
        <v>11</v>
      </c>
    </row>
    <row r="24792">
      <c r="A24792" s="36" t="str">
        <f t="shared" si="1"/>
        <v>Medium Population-Middle Poverty</v>
      </c>
      <c r="B24792" s="35" t="s">
        <v>24811</v>
      </c>
      <c r="C24792" s="37">
        <v>912.0</v>
      </c>
      <c r="D24792" s="37">
        <v>0.1875</v>
      </c>
      <c r="E24792" s="37" t="s">
        <v>15</v>
      </c>
      <c r="F24792" s="37" t="s">
        <v>10</v>
      </c>
    </row>
    <row r="24793">
      <c r="A24793" s="36" t="str">
        <f t="shared" si="1"/>
        <v>Medium Population-Middle Poverty</v>
      </c>
      <c r="B24793" s="35" t="s">
        <v>24812</v>
      </c>
      <c r="C24793" s="37">
        <v>2706.0</v>
      </c>
      <c r="D24793" s="37">
        <v>0.189209164818921</v>
      </c>
      <c r="E24793" s="37" t="s">
        <v>15</v>
      </c>
      <c r="F24793" s="37" t="s">
        <v>10</v>
      </c>
    </row>
    <row r="24794">
      <c r="A24794" s="36" t="str">
        <f t="shared" si="1"/>
        <v>Low Population-Low Poverty</v>
      </c>
      <c r="B24794" s="35" t="s">
        <v>24813</v>
      </c>
      <c r="C24794" s="37">
        <v>270.0</v>
      </c>
      <c r="D24794" s="37">
        <v>0.0592592592592593</v>
      </c>
      <c r="E24794" s="37" t="s">
        <v>16</v>
      </c>
      <c r="F24794" s="37" t="s">
        <v>9</v>
      </c>
    </row>
    <row r="24795">
      <c r="A24795" s="36" t="str">
        <f t="shared" si="1"/>
        <v>High Population-Middle Poverty</v>
      </c>
      <c r="B24795" s="35" t="s">
        <v>24814</v>
      </c>
      <c r="C24795" s="37">
        <v>34990.0</v>
      </c>
      <c r="D24795" s="37">
        <v>0.177850814518434</v>
      </c>
      <c r="E24795" s="37" t="s">
        <v>14</v>
      </c>
      <c r="F24795" s="37" t="s">
        <v>10</v>
      </c>
    </row>
    <row r="24796">
      <c r="A24796" s="36" t="str">
        <f t="shared" si="1"/>
        <v>Medium Population-Middle Poverty</v>
      </c>
      <c r="B24796" s="35" t="s">
        <v>24815</v>
      </c>
      <c r="C24796" s="37">
        <v>6999.0</v>
      </c>
      <c r="D24796" s="37">
        <v>0.232890412916131</v>
      </c>
      <c r="E24796" s="37" t="s">
        <v>15</v>
      </c>
      <c r="F24796" s="37" t="s">
        <v>10</v>
      </c>
    </row>
    <row r="24797">
      <c r="A24797" s="36" t="str">
        <f t="shared" si="1"/>
        <v>Medium Population-Middle Poverty</v>
      </c>
      <c r="B24797" s="35" t="s">
        <v>24816</v>
      </c>
      <c r="C24797" s="37">
        <v>2864.0</v>
      </c>
      <c r="D24797" s="37">
        <v>0.119413407821229</v>
      </c>
      <c r="E24797" s="37" t="s">
        <v>15</v>
      </c>
      <c r="F24797" s="37" t="s">
        <v>10</v>
      </c>
    </row>
    <row r="24798">
      <c r="A24798" s="36" t="str">
        <f t="shared" si="1"/>
        <v>Medium Population-Middle Poverty</v>
      </c>
      <c r="B24798" s="35" t="s">
        <v>24817</v>
      </c>
      <c r="C24798" s="37">
        <v>896.0</v>
      </c>
      <c r="D24798" s="37">
        <v>0.128348214285714</v>
      </c>
      <c r="E24798" s="37" t="s">
        <v>15</v>
      </c>
      <c r="F24798" s="37" t="s">
        <v>10</v>
      </c>
    </row>
    <row r="24799">
      <c r="A24799" s="36" t="str">
        <f t="shared" si="1"/>
        <v>High Population-Middle Poverty</v>
      </c>
      <c r="B24799" s="35" t="s">
        <v>24818</v>
      </c>
      <c r="C24799" s="37">
        <v>24079.0</v>
      </c>
      <c r="D24799" s="37">
        <v>0.131857635283857</v>
      </c>
      <c r="E24799" s="37" t="s">
        <v>14</v>
      </c>
      <c r="F24799" s="37" t="s">
        <v>10</v>
      </c>
    </row>
    <row r="24800">
      <c r="A24800" s="36" t="str">
        <f t="shared" si="1"/>
        <v>Medium Population-Middle Poverty</v>
      </c>
      <c r="B24800" s="35" t="s">
        <v>24819</v>
      </c>
      <c r="C24800" s="37">
        <v>1007.0</v>
      </c>
      <c r="D24800" s="37">
        <v>0.152929493545184</v>
      </c>
      <c r="E24800" s="37" t="s">
        <v>15</v>
      </c>
      <c r="F24800" s="37" t="s">
        <v>10</v>
      </c>
    </row>
    <row r="24801">
      <c r="A24801" s="36" t="str">
        <f t="shared" si="1"/>
        <v>Medium Population-Middle Poverty</v>
      </c>
      <c r="B24801" s="35" t="s">
        <v>24820</v>
      </c>
      <c r="C24801" s="37">
        <v>9410.0</v>
      </c>
      <c r="D24801" s="37">
        <v>0.253878852284803</v>
      </c>
      <c r="E24801" s="37" t="s">
        <v>15</v>
      </c>
      <c r="F24801" s="37" t="s">
        <v>10</v>
      </c>
    </row>
    <row r="24802">
      <c r="A24802" s="36" t="str">
        <f t="shared" si="1"/>
        <v>Medium Population-Middle Poverty</v>
      </c>
      <c r="B24802" s="35" t="s">
        <v>24821</v>
      </c>
      <c r="C24802" s="37">
        <v>3162.0</v>
      </c>
      <c r="D24802" s="37">
        <v>0.183428209993675</v>
      </c>
      <c r="E24802" s="37" t="s">
        <v>15</v>
      </c>
      <c r="F24802" s="37" t="s">
        <v>10</v>
      </c>
    </row>
    <row r="24803">
      <c r="A24803" s="36" t="str">
        <f t="shared" si="1"/>
        <v>Medium Population-Middle Poverty</v>
      </c>
      <c r="B24803" s="35" t="s">
        <v>24822</v>
      </c>
      <c r="C24803" s="37">
        <v>2349.0</v>
      </c>
      <c r="D24803" s="37">
        <v>0.117922520221371</v>
      </c>
      <c r="E24803" s="37" t="s">
        <v>15</v>
      </c>
      <c r="F24803" s="37" t="s">
        <v>10</v>
      </c>
    </row>
    <row r="24804">
      <c r="A24804" s="36" t="str">
        <f t="shared" si="1"/>
        <v>High Population-Middle Poverty</v>
      </c>
      <c r="B24804" s="35" t="s">
        <v>24823</v>
      </c>
      <c r="C24804" s="37">
        <v>19478.0</v>
      </c>
      <c r="D24804" s="37">
        <v>0.130916931923195</v>
      </c>
      <c r="E24804" s="37" t="s">
        <v>14</v>
      </c>
      <c r="F24804" s="37" t="s">
        <v>10</v>
      </c>
    </row>
    <row r="24805">
      <c r="A24805" s="36" t="str">
        <f t="shared" si="1"/>
        <v>Medium Population-Middle Poverty</v>
      </c>
      <c r="B24805" s="35" t="s">
        <v>24824</v>
      </c>
      <c r="C24805" s="37">
        <v>1256.0</v>
      </c>
      <c r="D24805" s="37">
        <v>0.135350318471338</v>
      </c>
      <c r="E24805" s="37" t="s">
        <v>15</v>
      </c>
      <c r="F24805" s="37" t="s">
        <v>10</v>
      </c>
    </row>
    <row r="24806">
      <c r="A24806" s="36" t="str">
        <f t="shared" si="1"/>
        <v>High Population-Low Poverty</v>
      </c>
      <c r="B24806" s="35" t="s">
        <v>24825</v>
      </c>
      <c r="C24806" s="37">
        <v>19616.0</v>
      </c>
      <c r="D24806" s="37">
        <v>0.0700448613376835</v>
      </c>
      <c r="E24806" s="37" t="s">
        <v>14</v>
      </c>
      <c r="F24806" s="37" t="s">
        <v>9</v>
      </c>
    </row>
    <row r="24807">
      <c r="A24807" s="36" t="str">
        <f t="shared" si="1"/>
        <v>Low Population-Middle Poverty</v>
      </c>
      <c r="B24807" s="35" t="s">
        <v>24826</v>
      </c>
      <c r="C24807" s="37">
        <v>326.0</v>
      </c>
      <c r="D24807" s="37">
        <v>0.150306748466258</v>
      </c>
      <c r="E24807" s="37" t="s">
        <v>16</v>
      </c>
      <c r="F24807" s="37" t="s">
        <v>10</v>
      </c>
    </row>
    <row r="24808">
      <c r="A24808" s="36" t="str">
        <f t="shared" si="1"/>
        <v>High Population-Low Poverty</v>
      </c>
      <c r="B24808" s="35" t="s">
        <v>24827</v>
      </c>
      <c r="C24808" s="37">
        <v>37576.0</v>
      </c>
      <c r="D24808" s="37">
        <v>0.0324409197360017</v>
      </c>
      <c r="E24808" s="37" t="s">
        <v>14</v>
      </c>
      <c r="F24808" s="37" t="s">
        <v>9</v>
      </c>
    </row>
    <row r="24809">
      <c r="A24809" s="36" t="str">
        <f t="shared" si="1"/>
        <v>High Population-Low Poverty</v>
      </c>
      <c r="B24809" s="35" t="s">
        <v>24828</v>
      </c>
      <c r="C24809" s="37">
        <v>51063.0</v>
      </c>
      <c r="D24809" s="37">
        <v>0.0683077766680375</v>
      </c>
      <c r="E24809" s="37" t="s">
        <v>14</v>
      </c>
      <c r="F24809" s="37" t="s">
        <v>9</v>
      </c>
    </row>
    <row r="24810">
      <c r="A24810" s="36" t="str">
        <f t="shared" si="1"/>
        <v>Medium Population-Middle Poverty</v>
      </c>
      <c r="B24810" s="35" t="s">
        <v>24829</v>
      </c>
      <c r="C24810" s="37">
        <v>1928.0</v>
      </c>
      <c r="D24810" s="37">
        <v>0.125</v>
      </c>
      <c r="E24810" s="37" t="s">
        <v>15</v>
      </c>
      <c r="F24810" s="37" t="s">
        <v>10</v>
      </c>
    </row>
    <row r="24811">
      <c r="A24811" s="36" t="str">
        <f t="shared" si="1"/>
        <v>Medium Population-Middle Poverty</v>
      </c>
      <c r="B24811" s="35" t="s">
        <v>24830</v>
      </c>
      <c r="C24811" s="37">
        <v>2952.0</v>
      </c>
      <c r="D24811" s="37">
        <v>0.30420054200542</v>
      </c>
      <c r="E24811" s="37" t="s">
        <v>15</v>
      </c>
      <c r="F24811" s="37" t="s">
        <v>10</v>
      </c>
    </row>
    <row r="24812">
      <c r="A24812" s="36" t="str">
        <f t="shared" si="1"/>
        <v>Medium Population-Low Poverty</v>
      </c>
      <c r="B24812" s="35" t="s">
        <v>24831</v>
      </c>
      <c r="C24812" s="37">
        <v>1709.0</v>
      </c>
      <c r="D24812" s="37">
        <v>0.0602691632533645</v>
      </c>
      <c r="E24812" s="37" t="s">
        <v>15</v>
      </c>
      <c r="F24812" s="37" t="s">
        <v>9</v>
      </c>
    </row>
    <row r="24813">
      <c r="A24813" s="36" t="str">
        <f t="shared" si="1"/>
        <v>Medium Population-Middle Poverty</v>
      </c>
      <c r="B24813" s="35" t="s">
        <v>24832</v>
      </c>
      <c r="C24813" s="37">
        <v>1568.0</v>
      </c>
      <c r="D24813" s="37">
        <v>0.161352040816327</v>
      </c>
      <c r="E24813" s="37" t="s">
        <v>15</v>
      </c>
      <c r="F24813" s="37" t="s">
        <v>10</v>
      </c>
    </row>
    <row r="24814">
      <c r="A24814" s="36" t="str">
        <f t="shared" si="1"/>
        <v>High Population-Middle Poverty</v>
      </c>
      <c r="B24814" s="35" t="s">
        <v>24833</v>
      </c>
      <c r="C24814" s="37">
        <v>19541.0</v>
      </c>
      <c r="D24814" s="37">
        <v>0.178189447827644</v>
      </c>
      <c r="E24814" s="37" t="s">
        <v>14</v>
      </c>
      <c r="F24814" s="37" t="s">
        <v>10</v>
      </c>
    </row>
    <row r="24815">
      <c r="A24815" s="36" t="str">
        <f t="shared" si="1"/>
        <v>High Population-Low Poverty</v>
      </c>
      <c r="B24815" s="35" t="s">
        <v>24834</v>
      </c>
      <c r="C24815" s="37">
        <v>23829.0</v>
      </c>
      <c r="D24815" s="37">
        <v>0.0673129380167023</v>
      </c>
      <c r="E24815" s="37" t="s">
        <v>14</v>
      </c>
      <c r="F24815" s="37" t="s">
        <v>9</v>
      </c>
    </row>
    <row r="24816">
      <c r="A24816" s="36" t="str">
        <f t="shared" si="1"/>
        <v>Low Population-Middle Poverty</v>
      </c>
      <c r="B24816" s="35" t="s">
        <v>24835</v>
      </c>
      <c r="C24816" s="37">
        <v>240.0</v>
      </c>
      <c r="D24816" s="37">
        <v>0.104166666666667</v>
      </c>
      <c r="E24816" s="37" t="s">
        <v>16</v>
      </c>
      <c r="F24816" s="37" t="s">
        <v>10</v>
      </c>
    </row>
    <row r="24817">
      <c r="A24817" s="36" t="str">
        <f t="shared" si="1"/>
        <v>Medium Population-Middle Poverty</v>
      </c>
      <c r="B24817" s="35" t="s">
        <v>24836</v>
      </c>
      <c r="C24817" s="37">
        <v>680.0</v>
      </c>
      <c r="D24817" s="37">
        <v>0.135294117647059</v>
      </c>
      <c r="E24817" s="37" t="s">
        <v>15</v>
      </c>
      <c r="F24817" s="37" t="s">
        <v>10</v>
      </c>
    </row>
    <row r="24818">
      <c r="A24818" s="36" t="str">
        <f t="shared" si="1"/>
        <v>High Population-Low Poverty</v>
      </c>
      <c r="B24818" s="35" t="s">
        <v>24837</v>
      </c>
      <c r="C24818" s="37">
        <v>13019.0</v>
      </c>
      <c r="D24818" s="37">
        <v>0.0105230816498963</v>
      </c>
      <c r="E24818" s="37" t="s">
        <v>14</v>
      </c>
      <c r="F24818" s="37" t="s">
        <v>9</v>
      </c>
    </row>
    <row r="24819">
      <c r="A24819" s="36" t="str">
        <f t="shared" si="1"/>
        <v>High Population-Middle Poverty</v>
      </c>
      <c r="B24819" s="35" t="s">
        <v>24838</v>
      </c>
      <c r="C24819" s="37">
        <v>10225.0</v>
      </c>
      <c r="D24819" s="37">
        <v>0.136919315403423</v>
      </c>
      <c r="E24819" s="37" t="s">
        <v>14</v>
      </c>
      <c r="F24819" s="37" t="s">
        <v>10</v>
      </c>
    </row>
    <row r="24820">
      <c r="A24820" s="36" t="str">
        <f t="shared" si="1"/>
        <v>Medium Population-Middle Poverty</v>
      </c>
      <c r="B24820" s="35" t="s">
        <v>24839</v>
      </c>
      <c r="C24820" s="37">
        <v>1210.0</v>
      </c>
      <c r="D24820" s="37">
        <v>0.164462809917355</v>
      </c>
      <c r="E24820" s="37" t="s">
        <v>15</v>
      </c>
      <c r="F24820" s="37" t="s">
        <v>10</v>
      </c>
    </row>
    <row r="24821">
      <c r="A24821" s="36" t="str">
        <f t="shared" si="1"/>
        <v>Medium Population-Middle Poverty</v>
      </c>
      <c r="B24821" s="35" t="s">
        <v>24840</v>
      </c>
      <c r="C24821" s="37">
        <v>3611.0</v>
      </c>
      <c r="D24821" s="37">
        <v>0.200498476876212</v>
      </c>
      <c r="E24821" s="37" t="s">
        <v>15</v>
      </c>
      <c r="F24821" s="37" t="s">
        <v>10</v>
      </c>
    </row>
    <row r="24822">
      <c r="A24822" s="36" t="str">
        <f t="shared" si="1"/>
        <v>Medium Population-Middle Poverty</v>
      </c>
      <c r="B24822" s="35" t="s">
        <v>24841</v>
      </c>
      <c r="C24822" s="37">
        <v>1608.0</v>
      </c>
      <c r="D24822" s="37">
        <v>0.174751243781095</v>
      </c>
      <c r="E24822" s="37" t="s">
        <v>15</v>
      </c>
      <c r="F24822" s="37" t="s">
        <v>10</v>
      </c>
    </row>
    <row r="24823">
      <c r="A24823" s="36" t="str">
        <f t="shared" si="1"/>
        <v>Medium Population-Middle Poverty</v>
      </c>
      <c r="B24823" s="35" t="s">
        <v>24842</v>
      </c>
      <c r="C24823" s="37">
        <v>4295.0</v>
      </c>
      <c r="D24823" s="37">
        <v>0.140395809080326</v>
      </c>
      <c r="E24823" s="37" t="s">
        <v>15</v>
      </c>
      <c r="F24823" s="37" t="s">
        <v>10</v>
      </c>
    </row>
    <row r="24824">
      <c r="A24824" s="36" t="str">
        <f t="shared" si="1"/>
        <v>Low Population-Low Poverty</v>
      </c>
      <c r="B24824" s="35" t="s">
        <v>24843</v>
      </c>
      <c r="C24824" s="37">
        <v>214.0</v>
      </c>
      <c r="D24824" s="37">
        <v>0.014018691588785</v>
      </c>
      <c r="E24824" s="37" t="s">
        <v>16</v>
      </c>
      <c r="F24824" s="37" t="s">
        <v>9</v>
      </c>
    </row>
    <row r="24825">
      <c r="A24825" s="36" t="str">
        <f t="shared" si="1"/>
        <v>Low Population-Middle Poverty</v>
      </c>
      <c r="B24825" s="35" t="s">
        <v>24844</v>
      </c>
      <c r="C24825" s="37">
        <v>484.0</v>
      </c>
      <c r="D24825" s="37">
        <v>0.322314049586777</v>
      </c>
      <c r="E24825" s="37" t="s">
        <v>16</v>
      </c>
      <c r="F24825" s="37" t="s">
        <v>10</v>
      </c>
    </row>
    <row r="24826">
      <c r="A24826" s="36" t="str">
        <f t="shared" si="1"/>
        <v>High Population-Low Poverty</v>
      </c>
      <c r="B24826" s="35" t="s">
        <v>24845</v>
      </c>
      <c r="C24826" s="37">
        <v>43402.0</v>
      </c>
      <c r="D24826" s="37">
        <v>0.0962167642044145</v>
      </c>
      <c r="E24826" s="37" t="s">
        <v>14</v>
      </c>
      <c r="F24826" s="37" t="s">
        <v>9</v>
      </c>
    </row>
    <row r="24827">
      <c r="A24827" s="36" t="str">
        <f t="shared" si="1"/>
        <v>High Population-Middle Poverty</v>
      </c>
      <c r="B24827" s="35" t="s">
        <v>24846</v>
      </c>
      <c r="C24827" s="37">
        <v>19530.0</v>
      </c>
      <c r="D24827" s="37">
        <v>0.162416794674859</v>
      </c>
      <c r="E24827" s="37" t="s">
        <v>14</v>
      </c>
      <c r="F24827" s="37" t="s">
        <v>10</v>
      </c>
    </row>
    <row r="24828">
      <c r="A24828" s="36" t="str">
        <f t="shared" si="1"/>
        <v>Medium Population-Middle Poverty</v>
      </c>
      <c r="B24828" s="35" t="s">
        <v>24847</v>
      </c>
      <c r="C24828" s="37">
        <v>1911.0</v>
      </c>
      <c r="D24828" s="37">
        <v>0.225536368393511</v>
      </c>
      <c r="E24828" s="37" t="s">
        <v>15</v>
      </c>
      <c r="F24828" s="37" t="s">
        <v>10</v>
      </c>
    </row>
    <row r="24829">
      <c r="A24829" s="36" t="str">
        <f t="shared" si="1"/>
        <v>Medium Population-Middle Poverty</v>
      </c>
      <c r="B24829" s="35" t="s">
        <v>24848</v>
      </c>
      <c r="C24829" s="37">
        <v>1784.0</v>
      </c>
      <c r="D24829" s="37">
        <v>0.189461883408072</v>
      </c>
      <c r="E24829" s="37" t="s">
        <v>15</v>
      </c>
      <c r="F24829" s="37" t="s">
        <v>10</v>
      </c>
    </row>
    <row r="24830">
      <c r="A24830" s="36" t="str">
        <f t="shared" si="1"/>
        <v>Low Population-Middle Poverty</v>
      </c>
      <c r="B24830" s="35" t="s">
        <v>24849</v>
      </c>
      <c r="C24830" s="37">
        <v>353.0</v>
      </c>
      <c r="D24830" s="37">
        <v>0.110481586402266</v>
      </c>
      <c r="E24830" s="37" t="s">
        <v>16</v>
      </c>
      <c r="F24830" s="37" t="s">
        <v>10</v>
      </c>
    </row>
    <row r="24831">
      <c r="A24831" s="36" t="str">
        <f t="shared" si="1"/>
        <v>Medium Population-Middle Poverty</v>
      </c>
      <c r="B24831" s="35" t="s">
        <v>24850</v>
      </c>
      <c r="C24831" s="37">
        <v>1116.0</v>
      </c>
      <c r="D24831" s="37">
        <v>0.150537634408602</v>
      </c>
      <c r="E24831" s="37" t="s">
        <v>15</v>
      </c>
      <c r="F24831" s="37" t="s">
        <v>10</v>
      </c>
    </row>
    <row r="24832">
      <c r="A24832" s="36" t="str">
        <f t="shared" si="1"/>
        <v>Low Population-High Poverty</v>
      </c>
      <c r="B24832" s="35" t="s">
        <v>24851</v>
      </c>
      <c r="C24832" s="37">
        <v>153.0</v>
      </c>
      <c r="D24832" s="37">
        <v>0.457516339869281</v>
      </c>
      <c r="E24832" s="37" t="s">
        <v>16</v>
      </c>
      <c r="F24832" s="37" t="s">
        <v>11</v>
      </c>
    </row>
    <row r="24833">
      <c r="A24833" s="36" t="str">
        <f t="shared" si="1"/>
        <v>High Population-Middle Poverty</v>
      </c>
      <c r="B24833" s="35" t="s">
        <v>24852</v>
      </c>
      <c r="C24833" s="37">
        <v>22801.0</v>
      </c>
      <c r="D24833" s="37">
        <v>0.171615280031578</v>
      </c>
      <c r="E24833" s="37" t="s">
        <v>14</v>
      </c>
      <c r="F24833" s="37" t="s">
        <v>10</v>
      </c>
    </row>
    <row r="24834">
      <c r="A24834" s="36" t="str">
        <f t="shared" si="1"/>
        <v>High Population-Low Poverty</v>
      </c>
      <c r="B24834" s="35" t="s">
        <v>24853</v>
      </c>
      <c r="C24834" s="37">
        <v>11055.0</v>
      </c>
      <c r="D24834" s="37">
        <v>0.0814111261872456</v>
      </c>
      <c r="E24834" s="37" t="s">
        <v>14</v>
      </c>
      <c r="F24834" s="37" t="s">
        <v>9</v>
      </c>
    </row>
    <row r="24835">
      <c r="A24835" s="36" t="str">
        <f t="shared" si="1"/>
        <v>Medium Population-Middle Poverty</v>
      </c>
      <c r="B24835" s="35" t="s">
        <v>24854</v>
      </c>
      <c r="C24835" s="37">
        <v>4238.0</v>
      </c>
      <c r="D24835" s="37">
        <v>0.11066540821142</v>
      </c>
      <c r="E24835" s="37" t="s">
        <v>15</v>
      </c>
      <c r="F24835" s="37" t="s">
        <v>10</v>
      </c>
    </row>
    <row r="24836">
      <c r="A24836" s="36" t="str">
        <f t="shared" si="1"/>
        <v>Medium Population-Low Poverty</v>
      </c>
      <c r="B24836" s="35" t="s">
        <v>24855</v>
      </c>
      <c r="C24836" s="37">
        <v>2401.0</v>
      </c>
      <c r="D24836" s="37">
        <v>0.0912119950020825</v>
      </c>
      <c r="E24836" s="37" t="s">
        <v>15</v>
      </c>
      <c r="F24836" s="37" t="s">
        <v>9</v>
      </c>
    </row>
    <row r="24837">
      <c r="A24837" s="36" t="str">
        <f t="shared" si="1"/>
        <v>Medium Population-Low Poverty</v>
      </c>
      <c r="B24837" s="35" t="s">
        <v>24856</v>
      </c>
      <c r="C24837" s="37">
        <v>5692.0</v>
      </c>
      <c r="D24837" s="37">
        <v>0.086964160224877</v>
      </c>
      <c r="E24837" s="37" t="s">
        <v>15</v>
      </c>
      <c r="F24837" s="37" t="s">
        <v>9</v>
      </c>
    </row>
    <row r="24838">
      <c r="A24838" s="36" t="str">
        <f t="shared" si="1"/>
        <v>Low Population-Middle Poverty</v>
      </c>
      <c r="B24838" s="35" t="s">
        <v>24857</v>
      </c>
      <c r="C24838" s="37">
        <v>139.0</v>
      </c>
      <c r="D24838" s="37">
        <v>0.194244604316547</v>
      </c>
      <c r="E24838" s="37" t="s">
        <v>16</v>
      </c>
      <c r="F24838" s="37" t="s">
        <v>10</v>
      </c>
    </row>
    <row r="24839">
      <c r="A24839" s="36" t="str">
        <f t="shared" si="1"/>
        <v>Medium Population-Middle Poverty</v>
      </c>
      <c r="B24839" s="35" t="s">
        <v>24858</v>
      </c>
      <c r="C24839" s="37">
        <v>7709.0</v>
      </c>
      <c r="D24839" s="37">
        <v>0.118173563367493</v>
      </c>
      <c r="E24839" s="37" t="s">
        <v>15</v>
      </c>
      <c r="F24839" s="37" t="s">
        <v>10</v>
      </c>
    </row>
    <row r="24840">
      <c r="A24840" s="36" t="str">
        <f t="shared" si="1"/>
        <v>Medium Population-Middle Poverty</v>
      </c>
      <c r="B24840" s="35" t="s">
        <v>24859</v>
      </c>
      <c r="C24840" s="37">
        <v>6582.0</v>
      </c>
      <c r="D24840" s="37">
        <v>0.131570951078699</v>
      </c>
      <c r="E24840" s="37" t="s">
        <v>15</v>
      </c>
      <c r="F24840" s="37" t="s">
        <v>10</v>
      </c>
    </row>
    <row r="24841">
      <c r="A24841" s="36" t="str">
        <f t="shared" si="1"/>
        <v>Medium Population-Middle Poverty</v>
      </c>
      <c r="B24841" s="35" t="s">
        <v>24860</v>
      </c>
      <c r="C24841" s="37">
        <v>753.0</v>
      </c>
      <c r="D24841" s="37">
        <v>0.148738379814077</v>
      </c>
      <c r="E24841" s="37" t="s">
        <v>15</v>
      </c>
      <c r="F24841" s="37" t="s">
        <v>10</v>
      </c>
    </row>
    <row r="24842">
      <c r="A24842" s="36" t="str">
        <f t="shared" si="1"/>
        <v>Medium Population-Middle Poverty</v>
      </c>
      <c r="B24842" s="35" t="s">
        <v>24861</v>
      </c>
      <c r="C24842" s="37">
        <v>4271.0</v>
      </c>
      <c r="D24842" s="37">
        <v>0.113088269726059</v>
      </c>
      <c r="E24842" s="37" t="s">
        <v>15</v>
      </c>
      <c r="F24842" s="37" t="s">
        <v>10</v>
      </c>
    </row>
    <row r="24843">
      <c r="A24843" s="36" t="str">
        <f t="shared" si="1"/>
        <v>Medium Population-Middle Poverty</v>
      </c>
      <c r="B24843" s="35" t="s">
        <v>24862</v>
      </c>
      <c r="C24843" s="37">
        <v>9846.0</v>
      </c>
      <c r="D24843" s="37">
        <v>0.131830184846638</v>
      </c>
      <c r="E24843" s="37" t="s">
        <v>15</v>
      </c>
      <c r="F24843" s="37" t="s">
        <v>10</v>
      </c>
    </row>
    <row r="24844">
      <c r="A24844" s="36" t="str">
        <f t="shared" si="1"/>
        <v>Low Population-Low Poverty</v>
      </c>
      <c r="B24844" s="35" t="s">
        <v>24863</v>
      </c>
      <c r="C24844" s="37">
        <v>346.0</v>
      </c>
      <c r="D24844" s="37">
        <v>0.046242774566474</v>
      </c>
      <c r="E24844" s="37" t="s">
        <v>16</v>
      </c>
      <c r="F24844" s="37" t="s">
        <v>9</v>
      </c>
    </row>
    <row r="24845">
      <c r="A24845" s="36" t="str">
        <f t="shared" si="1"/>
        <v>Medium Population-Middle Poverty</v>
      </c>
      <c r="B24845" s="35" t="s">
        <v>24864</v>
      </c>
      <c r="C24845" s="37">
        <v>2265.0</v>
      </c>
      <c r="D24845" s="37">
        <v>0.189403973509934</v>
      </c>
      <c r="E24845" s="37" t="s">
        <v>15</v>
      </c>
      <c r="F24845" s="37" t="s">
        <v>10</v>
      </c>
    </row>
    <row r="24846">
      <c r="A24846" s="36" t="str">
        <f t="shared" si="1"/>
        <v>Low Population-Middle Poverty</v>
      </c>
      <c r="B24846" s="35" t="s">
        <v>24865</v>
      </c>
      <c r="C24846" s="37">
        <v>193.0</v>
      </c>
      <c r="D24846" s="37">
        <v>0.124352331606218</v>
      </c>
      <c r="E24846" s="37" t="s">
        <v>16</v>
      </c>
      <c r="F24846" s="37" t="s">
        <v>10</v>
      </c>
    </row>
    <row r="24847">
      <c r="A24847" s="36" t="str">
        <f t="shared" si="1"/>
        <v>Medium Population-Middle Poverty</v>
      </c>
      <c r="B24847" s="35" t="s">
        <v>24866</v>
      </c>
      <c r="C24847" s="37">
        <v>2873.0</v>
      </c>
      <c r="D24847" s="37">
        <v>0.103724329968674</v>
      </c>
      <c r="E24847" s="37" t="s">
        <v>15</v>
      </c>
      <c r="F24847" s="37" t="s">
        <v>10</v>
      </c>
    </row>
    <row r="24848">
      <c r="A24848" s="36" t="str">
        <f t="shared" si="1"/>
        <v>Medium Population-Middle Poverty</v>
      </c>
      <c r="B24848" s="35" t="s">
        <v>24867</v>
      </c>
      <c r="C24848" s="37">
        <v>1659.0</v>
      </c>
      <c r="D24848" s="37">
        <v>0.148282097649186</v>
      </c>
      <c r="E24848" s="37" t="s">
        <v>15</v>
      </c>
      <c r="F24848" s="37" t="s">
        <v>10</v>
      </c>
    </row>
    <row r="24849">
      <c r="A24849" s="36" t="str">
        <f t="shared" si="1"/>
        <v>Medium Population-Middle Poverty</v>
      </c>
      <c r="B24849" s="35" t="s">
        <v>24868</v>
      </c>
      <c r="C24849" s="37">
        <v>1296.0</v>
      </c>
      <c r="D24849" s="37">
        <v>0.182098765432099</v>
      </c>
      <c r="E24849" s="37" t="s">
        <v>15</v>
      </c>
      <c r="F24849" s="37" t="s">
        <v>10</v>
      </c>
    </row>
    <row r="24850">
      <c r="A24850" s="36" t="str">
        <f t="shared" si="1"/>
        <v>Medium Population-Middle Poverty</v>
      </c>
      <c r="B24850" s="35" t="s">
        <v>24869</v>
      </c>
      <c r="C24850" s="37">
        <v>623.0</v>
      </c>
      <c r="D24850" s="37">
        <v>0.208667736757624</v>
      </c>
      <c r="E24850" s="37" t="s">
        <v>15</v>
      </c>
      <c r="F24850" s="37" t="s">
        <v>10</v>
      </c>
    </row>
    <row r="24851">
      <c r="A24851" s="36" t="str">
        <f t="shared" si="1"/>
        <v>High Population-Low Poverty</v>
      </c>
      <c r="B24851" s="35" t="s">
        <v>24870</v>
      </c>
      <c r="C24851" s="37">
        <v>23374.0</v>
      </c>
      <c r="D24851" s="37">
        <v>0.0617780439804911</v>
      </c>
      <c r="E24851" s="37" t="s">
        <v>14</v>
      </c>
      <c r="F24851" s="37" t="s">
        <v>9</v>
      </c>
    </row>
    <row r="24852">
      <c r="A24852" s="36" t="str">
        <f t="shared" si="1"/>
        <v>Medium Population-Low Poverty</v>
      </c>
      <c r="B24852" s="35" t="s">
        <v>24871</v>
      </c>
      <c r="C24852" s="37">
        <v>8389.0</v>
      </c>
      <c r="D24852" s="37">
        <v>0.0431517463344856</v>
      </c>
      <c r="E24852" s="37" t="s">
        <v>15</v>
      </c>
      <c r="F24852" s="37" t="s">
        <v>9</v>
      </c>
    </row>
    <row r="24853">
      <c r="A24853" s="36" t="str">
        <f t="shared" si="1"/>
        <v>Low Population-Middle Poverty</v>
      </c>
      <c r="B24853" s="35" t="s">
        <v>24872</v>
      </c>
      <c r="C24853" s="37">
        <v>330.0</v>
      </c>
      <c r="D24853" s="37">
        <v>0.318181818181818</v>
      </c>
      <c r="E24853" s="37" t="s">
        <v>16</v>
      </c>
      <c r="F24853" s="37" t="s">
        <v>10</v>
      </c>
    </row>
    <row r="24854">
      <c r="A24854" s="36" t="str">
        <f t="shared" si="1"/>
        <v>Medium Population-Low Poverty</v>
      </c>
      <c r="B24854" s="35" t="s">
        <v>24873</v>
      </c>
      <c r="C24854" s="37">
        <v>2324.0</v>
      </c>
      <c r="D24854" s="37">
        <v>0.0593803786574871</v>
      </c>
      <c r="E24854" s="37" t="s">
        <v>15</v>
      </c>
      <c r="F24854" s="37" t="s">
        <v>9</v>
      </c>
    </row>
    <row r="24855">
      <c r="A24855" s="36" t="str">
        <f t="shared" si="1"/>
        <v>High Population-Middle Poverty</v>
      </c>
      <c r="B24855" s="35" t="s">
        <v>24874</v>
      </c>
      <c r="C24855" s="37">
        <v>12421.0</v>
      </c>
      <c r="D24855" s="37">
        <v>0.111021656871427</v>
      </c>
      <c r="E24855" s="37" t="s">
        <v>14</v>
      </c>
      <c r="F24855" s="37" t="s">
        <v>10</v>
      </c>
    </row>
    <row r="24856">
      <c r="A24856" s="36" t="str">
        <f t="shared" si="1"/>
        <v>High Population-Middle Poverty</v>
      </c>
      <c r="B24856" s="35" t="s">
        <v>24875</v>
      </c>
      <c r="C24856" s="37">
        <v>22990.0</v>
      </c>
      <c r="D24856" s="37">
        <v>0.178381905176164</v>
      </c>
      <c r="E24856" s="37" t="s">
        <v>14</v>
      </c>
      <c r="F24856" s="37" t="s">
        <v>10</v>
      </c>
    </row>
    <row r="24857">
      <c r="A24857" s="36" t="str">
        <f t="shared" si="1"/>
        <v>High Population-Middle Poverty</v>
      </c>
      <c r="B24857" s="35" t="s">
        <v>24876</v>
      </c>
      <c r="C24857" s="37">
        <v>42082.0</v>
      </c>
      <c r="D24857" s="37">
        <v>0.236561950477639</v>
      </c>
      <c r="E24857" s="37" t="s">
        <v>14</v>
      </c>
      <c r="F24857" s="37" t="s">
        <v>10</v>
      </c>
    </row>
    <row r="24858">
      <c r="A24858" s="36" t="str">
        <f t="shared" si="1"/>
        <v>High Population-Middle Poverty</v>
      </c>
      <c r="B24858" s="35" t="s">
        <v>24877</v>
      </c>
      <c r="C24858" s="37">
        <v>40230.0</v>
      </c>
      <c r="D24858" s="37">
        <v>0.137409893114591</v>
      </c>
      <c r="E24858" s="37" t="s">
        <v>14</v>
      </c>
      <c r="F24858" s="37" t="s">
        <v>10</v>
      </c>
    </row>
    <row r="24859">
      <c r="A24859" s="36" t="str">
        <f t="shared" si="1"/>
        <v>Low Population-Low Poverty</v>
      </c>
      <c r="B24859" s="35" t="s">
        <v>24878</v>
      </c>
      <c r="C24859" s="37">
        <v>462.0</v>
      </c>
      <c r="D24859" s="37">
        <v>0.0584415584415584</v>
      </c>
      <c r="E24859" s="37" t="s">
        <v>16</v>
      </c>
      <c r="F24859" s="37" t="s">
        <v>9</v>
      </c>
    </row>
    <row r="24860">
      <c r="A24860" s="36" t="str">
        <f t="shared" si="1"/>
        <v>Medium Population-Middle Poverty</v>
      </c>
      <c r="B24860" s="35" t="s">
        <v>24879</v>
      </c>
      <c r="C24860" s="37">
        <v>1086.0</v>
      </c>
      <c r="D24860" s="37">
        <v>0.129834254143646</v>
      </c>
      <c r="E24860" s="37" t="s">
        <v>15</v>
      </c>
      <c r="F24860" s="37" t="s">
        <v>10</v>
      </c>
    </row>
    <row r="24861">
      <c r="A24861" s="36" t="str">
        <f t="shared" si="1"/>
        <v>Medium Population-Middle Poverty</v>
      </c>
      <c r="B24861" s="35" t="s">
        <v>24880</v>
      </c>
      <c r="C24861" s="37">
        <v>9390.0</v>
      </c>
      <c r="D24861" s="37">
        <v>0.177422790202343</v>
      </c>
      <c r="E24861" s="37" t="s">
        <v>15</v>
      </c>
      <c r="F24861" s="37" t="s">
        <v>10</v>
      </c>
    </row>
    <row r="24862">
      <c r="A24862" s="36" t="str">
        <f t="shared" si="1"/>
        <v>Medium Population-Middle Poverty</v>
      </c>
      <c r="B24862" s="35" t="s">
        <v>24881</v>
      </c>
      <c r="C24862" s="37">
        <v>6654.0</v>
      </c>
      <c r="D24862" s="37">
        <v>0.103246167718665</v>
      </c>
      <c r="E24862" s="37" t="s">
        <v>15</v>
      </c>
      <c r="F24862" s="37" t="s">
        <v>10</v>
      </c>
    </row>
    <row r="24863">
      <c r="A24863" s="36" t="str">
        <f t="shared" si="1"/>
        <v>High Population-Low Poverty</v>
      </c>
      <c r="B24863" s="35" t="s">
        <v>24882</v>
      </c>
      <c r="C24863" s="37">
        <v>10691.0</v>
      </c>
      <c r="D24863" s="37">
        <v>0.0373211112150407</v>
      </c>
      <c r="E24863" s="37" t="s">
        <v>14</v>
      </c>
      <c r="F24863" s="37" t="s">
        <v>9</v>
      </c>
    </row>
    <row r="24864">
      <c r="A24864" s="36" t="str">
        <f t="shared" si="1"/>
        <v>Low Population-Low Poverty</v>
      </c>
      <c r="B24864" s="35" t="s">
        <v>24883</v>
      </c>
      <c r="C24864" s="37">
        <v>495.0</v>
      </c>
      <c r="D24864" s="37">
        <v>0.0545454545454545</v>
      </c>
      <c r="E24864" s="37" t="s">
        <v>16</v>
      </c>
      <c r="F24864" s="37" t="s">
        <v>9</v>
      </c>
    </row>
    <row r="24865">
      <c r="A24865" s="36" t="str">
        <f t="shared" si="1"/>
        <v>Medium Population-Middle Poverty</v>
      </c>
      <c r="B24865" s="35" t="s">
        <v>24884</v>
      </c>
      <c r="C24865" s="37">
        <v>9223.0</v>
      </c>
      <c r="D24865" s="37">
        <v>0.142253062994687</v>
      </c>
      <c r="E24865" s="37" t="s">
        <v>15</v>
      </c>
      <c r="F24865" s="37" t="s">
        <v>10</v>
      </c>
    </row>
    <row r="24866">
      <c r="A24866" s="36" t="str">
        <f t="shared" si="1"/>
        <v>Medium Population-Middle Poverty</v>
      </c>
      <c r="B24866" s="35" t="s">
        <v>24885</v>
      </c>
      <c r="C24866" s="37">
        <v>3124.0</v>
      </c>
      <c r="D24866" s="37">
        <v>0.145326504481434</v>
      </c>
      <c r="E24866" s="37" t="s">
        <v>15</v>
      </c>
      <c r="F24866" s="37" t="s">
        <v>10</v>
      </c>
    </row>
    <row r="24867">
      <c r="A24867" s="36" t="str">
        <f t="shared" si="1"/>
        <v>Medium Population-Middle Poverty</v>
      </c>
      <c r="B24867" s="35" t="s">
        <v>24886</v>
      </c>
      <c r="C24867" s="37">
        <v>6797.0</v>
      </c>
      <c r="D24867" s="37">
        <v>0.224805061056348</v>
      </c>
      <c r="E24867" s="37" t="s">
        <v>15</v>
      </c>
      <c r="F24867" s="37" t="s">
        <v>10</v>
      </c>
    </row>
    <row r="24868">
      <c r="A24868" s="36" t="str">
        <f t="shared" si="1"/>
        <v>Medium Population-Middle Poverty</v>
      </c>
      <c r="B24868" s="35" t="s">
        <v>24887</v>
      </c>
      <c r="C24868" s="37">
        <v>8321.0</v>
      </c>
      <c r="D24868" s="37">
        <v>0.155389977166206</v>
      </c>
      <c r="E24868" s="37" t="s">
        <v>15</v>
      </c>
      <c r="F24868" s="37" t="s">
        <v>10</v>
      </c>
    </row>
    <row r="24869">
      <c r="A24869" s="36" t="str">
        <f t="shared" si="1"/>
        <v>High Population-Low Poverty</v>
      </c>
      <c r="B24869" s="35" t="s">
        <v>24888</v>
      </c>
      <c r="C24869" s="37">
        <v>12638.0</v>
      </c>
      <c r="D24869" s="37">
        <v>0.0365564171546131</v>
      </c>
      <c r="E24869" s="37" t="s">
        <v>14</v>
      </c>
      <c r="F24869" s="37" t="s">
        <v>9</v>
      </c>
    </row>
    <row r="24870">
      <c r="A24870" s="36" t="str">
        <f t="shared" si="1"/>
        <v>Medium Population-Low Poverty</v>
      </c>
      <c r="B24870" s="35" t="s">
        <v>24889</v>
      </c>
      <c r="C24870" s="37">
        <v>885.0</v>
      </c>
      <c r="D24870" s="37">
        <v>0.0384180790960452</v>
      </c>
      <c r="E24870" s="37" t="s">
        <v>15</v>
      </c>
      <c r="F24870" s="37" t="s">
        <v>9</v>
      </c>
    </row>
    <row r="24871">
      <c r="A24871" s="36" t="str">
        <f t="shared" si="1"/>
        <v>Medium Population-Middle Poverty</v>
      </c>
      <c r="B24871" s="35" t="s">
        <v>24890</v>
      </c>
      <c r="C24871" s="37">
        <v>962.0</v>
      </c>
      <c r="D24871" s="37">
        <v>0.183991683991684</v>
      </c>
      <c r="E24871" s="37" t="s">
        <v>15</v>
      </c>
      <c r="F24871" s="37" t="s">
        <v>10</v>
      </c>
    </row>
    <row r="24872">
      <c r="A24872" s="36" t="str">
        <f t="shared" si="1"/>
        <v>Medium Population-Low Poverty</v>
      </c>
      <c r="B24872" s="35" t="s">
        <v>24891</v>
      </c>
      <c r="C24872" s="37">
        <v>3054.0</v>
      </c>
      <c r="D24872" s="37">
        <v>0.0347085789129011</v>
      </c>
      <c r="E24872" s="37" t="s">
        <v>15</v>
      </c>
      <c r="F24872" s="37" t="s">
        <v>9</v>
      </c>
    </row>
    <row r="24873">
      <c r="A24873" s="36" t="str">
        <f t="shared" si="1"/>
        <v>Medium Population-Middle Poverty</v>
      </c>
      <c r="B24873" s="35" t="s">
        <v>24892</v>
      </c>
      <c r="C24873" s="37">
        <v>1908.0</v>
      </c>
      <c r="D24873" s="37">
        <v>0.112683438155136</v>
      </c>
      <c r="E24873" s="37" t="s">
        <v>15</v>
      </c>
      <c r="F24873" s="37" t="s">
        <v>10</v>
      </c>
    </row>
    <row r="24874">
      <c r="A24874" s="36" t="str">
        <f t="shared" si="1"/>
        <v>High Population-Middle Poverty</v>
      </c>
      <c r="B24874" s="35" t="s">
        <v>24893</v>
      </c>
      <c r="C24874" s="37">
        <v>12474.0</v>
      </c>
      <c r="D24874" s="37">
        <v>0.219977553310887</v>
      </c>
      <c r="E24874" s="37" t="s">
        <v>14</v>
      </c>
      <c r="F24874" s="37" t="s">
        <v>10</v>
      </c>
    </row>
    <row r="24875">
      <c r="A24875" s="36" t="str">
        <f t="shared" si="1"/>
        <v>Low Population-Low Poverty</v>
      </c>
      <c r="B24875" s="35" t="s">
        <v>24894</v>
      </c>
      <c r="C24875" s="37">
        <v>167.0</v>
      </c>
      <c r="D24875" s="37">
        <v>0.0</v>
      </c>
      <c r="E24875" s="37" t="s">
        <v>16</v>
      </c>
      <c r="F24875" s="37" t="s">
        <v>9</v>
      </c>
    </row>
    <row r="24876">
      <c r="A24876" s="36" t="str">
        <f t="shared" si="1"/>
        <v>Medium Population-Middle Poverty</v>
      </c>
      <c r="B24876" s="35" t="s">
        <v>24895</v>
      </c>
      <c r="C24876" s="37">
        <v>4313.0</v>
      </c>
      <c r="D24876" s="37">
        <v>0.173429167632738</v>
      </c>
      <c r="E24876" s="37" t="s">
        <v>15</v>
      </c>
      <c r="F24876" s="37" t="s">
        <v>10</v>
      </c>
    </row>
    <row r="24877">
      <c r="A24877" s="36" t="str">
        <f t="shared" si="1"/>
        <v>High Population-Low Poverty</v>
      </c>
      <c r="B24877" s="35" t="s">
        <v>24896</v>
      </c>
      <c r="C24877" s="37">
        <v>68248.0</v>
      </c>
      <c r="D24877" s="37">
        <v>0.0709617864259759</v>
      </c>
      <c r="E24877" s="37" t="s">
        <v>14</v>
      </c>
      <c r="F24877" s="37" t="s">
        <v>9</v>
      </c>
    </row>
    <row r="24878">
      <c r="A24878" s="36" t="str">
        <f t="shared" si="1"/>
        <v>Medium Population-Middle Poverty</v>
      </c>
      <c r="B24878" s="35" t="s">
        <v>24897</v>
      </c>
      <c r="C24878" s="37">
        <v>1734.0</v>
      </c>
      <c r="D24878" s="37">
        <v>0.205305651672434</v>
      </c>
      <c r="E24878" s="37" t="s">
        <v>15</v>
      </c>
      <c r="F24878" s="37" t="s">
        <v>10</v>
      </c>
    </row>
    <row r="24879">
      <c r="A24879" s="36" t="str">
        <f t="shared" si="1"/>
        <v>Medium Population-Middle Poverty</v>
      </c>
      <c r="B24879" s="35" t="s">
        <v>24898</v>
      </c>
      <c r="C24879" s="37">
        <v>4889.0</v>
      </c>
      <c r="D24879" s="37">
        <v>0.137451421558601</v>
      </c>
      <c r="E24879" s="37" t="s">
        <v>15</v>
      </c>
      <c r="F24879" s="37" t="s">
        <v>10</v>
      </c>
    </row>
    <row r="24880">
      <c r="A24880" s="36" t="str">
        <f t="shared" si="1"/>
        <v>Medium Population-Middle Poverty</v>
      </c>
      <c r="B24880" s="35" t="s">
        <v>24899</v>
      </c>
      <c r="C24880" s="37">
        <v>2142.0</v>
      </c>
      <c r="D24880" s="37">
        <v>0.249299719887955</v>
      </c>
      <c r="E24880" s="37" t="s">
        <v>15</v>
      </c>
      <c r="F24880" s="37" t="s">
        <v>10</v>
      </c>
    </row>
    <row r="24881">
      <c r="A24881" s="36" t="str">
        <f t="shared" si="1"/>
        <v>Medium Population-Middle Poverty</v>
      </c>
      <c r="B24881" s="35" t="s">
        <v>24900</v>
      </c>
      <c r="C24881" s="37">
        <v>5397.0</v>
      </c>
      <c r="D24881" s="37">
        <v>0.252918287937743</v>
      </c>
      <c r="E24881" s="37" t="s">
        <v>15</v>
      </c>
      <c r="F24881" s="37" t="s">
        <v>10</v>
      </c>
    </row>
    <row r="24882">
      <c r="A24882" s="36" t="str">
        <f t="shared" si="1"/>
        <v>High Population-Middle Poverty</v>
      </c>
      <c r="B24882" s="35" t="s">
        <v>24901</v>
      </c>
      <c r="C24882" s="37">
        <v>11422.0</v>
      </c>
      <c r="D24882" s="37">
        <v>0.295132201015584</v>
      </c>
      <c r="E24882" s="37" t="s">
        <v>14</v>
      </c>
      <c r="F24882" s="37" t="s">
        <v>10</v>
      </c>
    </row>
    <row r="24883">
      <c r="A24883" s="36" t="str">
        <f t="shared" si="1"/>
        <v>High Population-Middle Poverty</v>
      </c>
      <c r="B24883" s="35" t="s">
        <v>24902</v>
      </c>
      <c r="C24883" s="37">
        <v>25209.0</v>
      </c>
      <c r="D24883" s="37">
        <v>0.218969415684874</v>
      </c>
      <c r="E24883" s="37" t="s">
        <v>14</v>
      </c>
      <c r="F24883" s="37" t="s">
        <v>10</v>
      </c>
    </row>
    <row r="24884">
      <c r="A24884" s="36" t="str">
        <f t="shared" si="1"/>
        <v>High Population-High Poverty</v>
      </c>
      <c r="B24884" s="35" t="s">
        <v>24903</v>
      </c>
      <c r="C24884" s="37">
        <v>14467.0</v>
      </c>
      <c r="D24884" s="37">
        <v>0.402018386673118</v>
      </c>
      <c r="E24884" s="37" t="s">
        <v>14</v>
      </c>
      <c r="F24884" s="37" t="s">
        <v>11</v>
      </c>
    </row>
    <row r="24885">
      <c r="A24885" s="36" t="str">
        <f t="shared" si="1"/>
        <v>High Population-Middle Poverty</v>
      </c>
      <c r="B24885" s="35" t="s">
        <v>24904</v>
      </c>
      <c r="C24885" s="37">
        <v>22929.0</v>
      </c>
      <c r="D24885" s="37">
        <v>0.275240961228139</v>
      </c>
      <c r="E24885" s="37" t="s">
        <v>14</v>
      </c>
      <c r="F24885" s="37" t="s">
        <v>10</v>
      </c>
    </row>
    <row r="24886">
      <c r="A24886" s="36" t="str">
        <f t="shared" si="1"/>
        <v>High Population-Middle Poverty</v>
      </c>
      <c r="B24886" s="35" t="s">
        <v>24905</v>
      </c>
      <c r="C24886" s="37">
        <v>33054.0</v>
      </c>
      <c r="D24886" s="37">
        <v>0.195558782598173</v>
      </c>
      <c r="E24886" s="37" t="s">
        <v>14</v>
      </c>
      <c r="F24886" s="37" t="s">
        <v>10</v>
      </c>
    </row>
    <row r="24887">
      <c r="A24887" s="36" t="str">
        <f t="shared" si="1"/>
        <v>High Population-High Poverty</v>
      </c>
      <c r="B24887" s="35" t="s">
        <v>24906</v>
      </c>
      <c r="C24887" s="37">
        <v>11062.0</v>
      </c>
      <c r="D24887" s="37">
        <v>0.336015187127102</v>
      </c>
      <c r="E24887" s="37" t="s">
        <v>14</v>
      </c>
      <c r="F24887" s="37" t="s">
        <v>11</v>
      </c>
    </row>
    <row r="24888">
      <c r="A24888" s="36" t="str">
        <f t="shared" si="1"/>
        <v>High Population-Middle Poverty</v>
      </c>
      <c r="B24888" s="35" t="s">
        <v>24907</v>
      </c>
      <c r="C24888" s="37">
        <v>33001.0</v>
      </c>
      <c r="D24888" s="37">
        <v>0.189176085573164</v>
      </c>
      <c r="E24888" s="37" t="s">
        <v>14</v>
      </c>
      <c r="F24888" s="37" t="s">
        <v>10</v>
      </c>
    </row>
    <row r="24889">
      <c r="A24889" s="36" t="str">
        <f t="shared" si="1"/>
        <v>High Population-Middle Poverty</v>
      </c>
      <c r="B24889" s="35" t="s">
        <v>24908</v>
      </c>
      <c r="C24889" s="37">
        <v>18091.0</v>
      </c>
      <c r="D24889" s="37">
        <v>0.322370239345531</v>
      </c>
      <c r="E24889" s="37" t="s">
        <v>14</v>
      </c>
      <c r="F24889" s="37" t="s">
        <v>10</v>
      </c>
    </row>
    <row r="24890">
      <c r="A24890" s="36" t="str">
        <f t="shared" si="1"/>
        <v>High Population-Middle Poverty</v>
      </c>
      <c r="B24890" s="35" t="s">
        <v>24909</v>
      </c>
      <c r="C24890" s="37">
        <v>20910.0</v>
      </c>
      <c r="D24890" s="37">
        <v>0.173457675753228</v>
      </c>
      <c r="E24890" s="37" t="s">
        <v>14</v>
      </c>
      <c r="F24890" s="37" t="s">
        <v>10</v>
      </c>
    </row>
    <row r="24891">
      <c r="A24891" s="36" t="str">
        <f t="shared" si="1"/>
        <v>Medium Population-Low Poverty</v>
      </c>
      <c r="B24891" s="35" t="s">
        <v>24910</v>
      </c>
      <c r="C24891" s="37">
        <v>9050.0</v>
      </c>
      <c r="D24891" s="37">
        <v>0.0675138121546961</v>
      </c>
      <c r="E24891" s="37" t="s">
        <v>15</v>
      </c>
      <c r="F24891" s="37" t="s">
        <v>9</v>
      </c>
    </row>
    <row r="24892">
      <c r="A24892" s="36" t="str">
        <f t="shared" si="1"/>
        <v>Medium Population-Middle Poverty</v>
      </c>
      <c r="B24892" s="35" t="s">
        <v>24911</v>
      </c>
      <c r="C24892" s="37">
        <v>5509.0</v>
      </c>
      <c r="D24892" s="37">
        <v>0.293338173897259</v>
      </c>
      <c r="E24892" s="37" t="s">
        <v>15</v>
      </c>
      <c r="F24892" s="37" t="s">
        <v>10</v>
      </c>
    </row>
    <row r="24893">
      <c r="A24893" s="36" t="str">
        <f t="shared" si="1"/>
        <v>High Population-Low Poverty</v>
      </c>
      <c r="B24893" s="35" t="s">
        <v>24912</v>
      </c>
      <c r="C24893" s="37">
        <v>13805.0</v>
      </c>
      <c r="D24893" s="37">
        <v>0.0985150307859471</v>
      </c>
      <c r="E24893" s="37" t="s">
        <v>14</v>
      </c>
      <c r="F24893" s="37" t="s">
        <v>9</v>
      </c>
    </row>
    <row r="24894">
      <c r="A24894" s="36" t="str">
        <f t="shared" si="1"/>
        <v>High Population-High Poverty</v>
      </c>
      <c r="B24894" s="35" t="s">
        <v>24913</v>
      </c>
      <c r="C24894" s="37">
        <v>31735.0</v>
      </c>
      <c r="D24894" s="37">
        <v>0.348574129510005</v>
      </c>
      <c r="E24894" s="37" t="s">
        <v>14</v>
      </c>
      <c r="F24894" s="37" t="s">
        <v>11</v>
      </c>
    </row>
    <row r="24895">
      <c r="A24895" s="36" t="str">
        <f t="shared" si="1"/>
        <v>High Population-Middle Poverty</v>
      </c>
      <c r="B24895" s="35" t="s">
        <v>24914</v>
      </c>
      <c r="C24895" s="37">
        <v>35667.0</v>
      </c>
      <c r="D24895" s="37">
        <v>0.110269997476659</v>
      </c>
      <c r="E24895" s="37" t="s">
        <v>14</v>
      </c>
      <c r="F24895" s="37" t="s">
        <v>10</v>
      </c>
    </row>
    <row r="24896">
      <c r="A24896" s="36" t="str">
        <f t="shared" si="1"/>
        <v>Medium Population-Middle Poverty</v>
      </c>
      <c r="B24896" s="35" t="s">
        <v>24915</v>
      </c>
      <c r="C24896" s="37">
        <v>3500.0</v>
      </c>
      <c r="D24896" s="37">
        <v>0.119142857142857</v>
      </c>
      <c r="E24896" s="37" t="s">
        <v>15</v>
      </c>
      <c r="F24896" s="37" t="s">
        <v>10</v>
      </c>
    </row>
    <row r="24897">
      <c r="A24897" s="36" t="str">
        <f t="shared" si="1"/>
        <v>High Population-Middle Poverty</v>
      </c>
      <c r="B24897" s="35" t="s">
        <v>24916</v>
      </c>
      <c r="C24897" s="37">
        <v>12727.0</v>
      </c>
      <c r="D24897" s="37">
        <v>0.175139467274299</v>
      </c>
      <c r="E24897" s="37" t="s">
        <v>14</v>
      </c>
      <c r="F24897" s="37" t="s">
        <v>10</v>
      </c>
    </row>
    <row r="24898">
      <c r="A24898" s="36" t="str">
        <f t="shared" si="1"/>
        <v>High Population-Middle Poverty</v>
      </c>
      <c r="B24898" s="35" t="s">
        <v>24917</v>
      </c>
      <c r="C24898" s="37">
        <v>24480.0</v>
      </c>
      <c r="D24898" s="37">
        <v>0.308455882352941</v>
      </c>
      <c r="E24898" s="37" t="s">
        <v>14</v>
      </c>
      <c r="F24898" s="37" t="s">
        <v>10</v>
      </c>
    </row>
    <row r="24899">
      <c r="A24899" s="36" t="str">
        <f t="shared" si="1"/>
        <v>Medium Population-Low Poverty</v>
      </c>
      <c r="B24899" s="35" t="s">
        <v>24918</v>
      </c>
      <c r="C24899" s="37">
        <v>4745.0</v>
      </c>
      <c r="D24899" s="37">
        <v>0.0541622760800843</v>
      </c>
      <c r="E24899" s="37" t="s">
        <v>15</v>
      </c>
      <c r="F24899" s="37" t="s">
        <v>9</v>
      </c>
    </row>
    <row r="24900">
      <c r="A24900" s="36" t="str">
        <f t="shared" si="1"/>
        <v>High Population-High Poverty</v>
      </c>
      <c r="B24900" s="35" t="s">
        <v>24919</v>
      </c>
      <c r="C24900" s="37">
        <v>19624.0</v>
      </c>
      <c r="D24900" s="37">
        <v>0.360578883000408</v>
      </c>
      <c r="E24900" s="37" t="s">
        <v>14</v>
      </c>
      <c r="F24900" s="37" t="s">
        <v>11</v>
      </c>
    </row>
    <row r="24901">
      <c r="A24901" s="36" t="str">
        <f t="shared" si="1"/>
        <v>High Population-Low Poverty</v>
      </c>
      <c r="B24901" s="35" t="s">
        <v>24920</v>
      </c>
      <c r="C24901" s="37">
        <v>20508.0</v>
      </c>
      <c r="D24901" s="37">
        <v>0.0901599375853326</v>
      </c>
      <c r="E24901" s="37" t="s">
        <v>14</v>
      </c>
      <c r="F24901" s="37" t="s">
        <v>9</v>
      </c>
    </row>
    <row r="24902">
      <c r="A24902" s="36" t="str">
        <f t="shared" si="1"/>
        <v>Medium Population-Low Poverty</v>
      </c>
      <c r="B24902" s="35" t="s">
        <v>24921</v>
      </c>
      <c r="C24902" s="37">
        <v>3552.0</v>
      </c>
      <c r="D24902" s="37">
        <v>0.0793918918918919</v>
      </c>
      <c r="E24902" s="37" t="s">
        <v>15</v>
      </c>
      <c r="F24902" s="37" t="s">
        <v>9</v>
      </c>
    </row>
    <row r="24903">
      <c r="A24903" s="36" t="str">
        <f t="shared" si="1"/>
        <v>High Population-Middle Poverty</v>
      </c>
      <c r="B24903" s="35" t="s">
        <v>24922</v>
      </c>
      <c r="C24903" s="37">
        <v>27932.0</v>
      </c>
      <c r="D24903" s="37">
        <v>0.161105542030646</v>
      </c>
      <c r="E24903" s="37" t="s">
        <v>14</v>
      </c>
      <c r="F24903" s="37" t="s">
        <v>10</v>
      </c>
    </row>
    <row r="24904">
      <c r="A24904" s="36" t="str">
        <f t="shared" si="1"/>
        <v>Medium Population-Low Poverty</v>
      </c>
      <c r="B24904" s="35" t="s">
        <v>24923</v>
      </c>
      <c r="C24904" s="37">
        <v>5336.0</v>
      </c>
      <c r="D24904" s="37">
        <v>0.093328335832084</v>
      </c>
      <c r="E24904" s="37" t="s">
        <v>15</v>
      </c>
      <c r="F24904" s="37" t="s">
        <v>9</v>
      </c>
    </row>
    <row r="24905">
      <c r="A24905" s="36" t="str">
        <f t="shared" si="1"/>
        <v>High Population-Middle Poverty</v>
      </c>
      <c r="B24905" s="35" t="s">
        <v>24924</v>
      </c>
      <c r="C24905" s="37">
        <v>22713.0</v>
      </c>
      <c r="D24905" s="37">
        <v>0.186721260951878</v>
      </c>
      <c r="E24905" s="37" t="s">
        <v>14</v>
      </c>
      <c r="F24905" s="37" t="s">
        <v>10</v>
      </c>
    </row>
    <row r="24906">
      <c r="A24906" s="36" t="str">
        <f t="shared" si="1"/>
        <v>High Population-Middle Poverty</v>
      </c>
      <c r="B24906" s="35" t="s">
        <v>24925</v>
      </c>
      <c r="C24906" s="37">
        <v>17388.0</v>
      </c>
      <c r="D24906" s="37">
        <v>0.2437313089487</v>
      </c>
      <c r="E24906" s="37" t="s">
        <v>14</v>
      </c>
      <c r="F24906" s="37" t="s">
        <v>10</v>
      </c>
    </row>
    <row r="24907">
      <c r="A24907" s="36" t="str">
        <f t="shared" si="1"/>
        <v>Medium Population-Middle Poverty</v>
      </c>
      <c r="B24907" s="35" t="s">
        <v>24926</v>
      </c>
      <c r="C24907" s="37">
        <v>2592.0</v>
      </c>
      <c r="D24907" s="37">
        <v>0.116126543209877</v>
      </c>
      <c r="E24907" s="37" t="s">
        <v>15</v>
      </c>
      <c r="F24907" s="37" t="s">
        <v>10</v>
      </c>
    </row>
    <row r="24908">
      <c r="A24908" s="36" t="str">
        <f t="shared" si="1"/>
        <v>High Population-Low Poverty</v>
      </c>
      <c r="B24908" s="35" t="s">
        <v>24927</v>
      </c>
      <c r="C24908" s="37">
        <v>14165.0</v>
      </c>
      <c r="D24908" s="37">
        <v>0.0891634309918814</v>
      </c>
      <c r="E24908" s="37" t="s">
        <v>14</v>
      </c>
      <c r="F24908" s="37" t="s">
        <v>9</v>
      </c>
    </row>
    <row r="24909">
      <c r="A24909" s="36" t="str">
        <f t="shared" si="1"/>
        <v>Medium Population-Low Poverty</v>
      </c>
      <c r="B24909" s="35" t="s">
        <v>24928</v>
      </c>
      <c r="C24909" s="37">
        <v>1902.0</v>
      </c>
      <c r="D24909" s="37">
        <v>0.0189274447949527</v>
      </c>
      <c r="E24909" s="37" t="s">
        <v>15</v>
      </c>
      <c r="F24909" s="37" t="s">
        <v>9</v>
      </c>
    </row>
    <row r="24910">
      <c r="A24910" s="36" t="str">
        <f t="shared" si="1"/>
        <v>Medium Population-Middle Poverty</v>
      </c>
      <c r="B24910" s="35" t="s">
        <v>24929</v>
      </c>
      <c r="C24910" s="37">
        <v>5046.0</v>
      </c>
      <c r="D24910" s="37">
        <v>0.241973840665874</v>
      </c>
      <c r="E24910" s="37" t="s">
        <v>15</v>
      </c>
      <c r="F24910" s="37" t="s">
        <v>10</v>
      </c>
    </row>
    <row r="24911">
      <c r="A24911" s="36" t="str">
        <f t="shared" si="1"/>
        <v>Medium Population-Low Poverty</v>
      </c>
      <c r="B24911" s="35" t="s">
        <v>24930</v>
      </c>
      <c r="C24911" s="37">
        <v>4770.0</v>
      </c>
      <c r="D24911" s="37">
        <v>0.0817610062893082</v>
      </c>
      <c r="E24911" s="37" t="s">
        <v>15</v>
      </c>
      <c r="F24911" s="37" t="s">
        <v>9</v>
      </c>
    </row>
    <row r="24912">
      <c r="A24912" s="36" t="str">
        <f t="shared" si="1"/>
        <v>Medium Population-Low Poverty</v>
      </c>
      <c r="B24912" s="35" t="s">
        <v>24931</v>
      </c>
      <c r="C24912" s="37">
        <v>1861.0</v>
      </c>
      <c r="D24912" s="37">
        <v>0.0499731327243417</v>
      </c>
      <c r="E24912" s="37" t="s">
        <v>15</v>
      </c>
      <c r="F24912" s="37" t="s">
        <v>9</v>
      </c>
    </row>
    <row r="24913">
      <c r="A24913" s="36" t="str">
        <f t="shared" si="1"/>
        <v>High Population-Middle Poverty</v>
      </c>
      <c r="B24913" s="35" t="s">
        <v>24932</v>
      </c>
      <c r="C24913" s="37">
        <v>33703.0</v>
      </c>
      <c r="D24913" s="37">
        <v>0.134557754502567</v>
      </c>
      <c r="E24913" s="37" t="s">
        <v>14</v>
      </c>
      <c r="F24913" s="37" t="s">
        <v>10</v>
      </c>
    </row>
    <row r="24914">
      <c r="A24914" s="36" t="str">
        <f t="shared" si="1"/>
        <v>High Population-Low Poverty</v>
      </c>
      <c r="B24914" s="35" t="s">
        <v>24933</v>
      </c>
      <c r="C24914" s="37">
        <v>58790.0</v>
      </c>
      <c r="D24914" s="37">
        <v>0.0853206327606736</v>
      </c>
      <c r="E24914" s="37" t="s">
        <v>14</v>
      </c>
      <c r="F24914" s="37" t="s">
        <v>9</v>
      </c>
    </row>
    <row r="24915">
      <c r="A24915" s="36" t="str">
        <f t="shared" si="1"/>
        <v>High Population-Low Poverty</v>
      </c>
      <c r="B24915" s="35" t="s">
        <v>24934</v>
      </c>
      <c r="C24915" s="37">
        <v>29392.0</v>
      </c>
      <c r="D24915" s="37">
        <v>0.0616834512792597</v>
      </c>
      <c r="E24915" s="37" t="s">
        <v>14</v>
      </c>
      <c r="F24915" s="37" t="s">
        <v>9</v>
      </c>
    </row>
    <row r="24916">
      <c r="A24916" s="36" t="str">
        <f t="shared" si="1"/>
        <v>Medium Population-Low Poverty</v>
      </c>
      <c r="B24916" s="35" t="s">
        <v>24935</v>
      </c>
      <c r="C24916" s="37">
        <v>6720.0</v>
      </c>
      <c r="D24916" s="37">
        <v>0.0455357142857143</v>
      </c>
      <c r="E24916" s="37" t="s">
        <v>15</v>
      </c>
      <c r="F24916" s="37" t="s">
        <v>9</v>
      </c>
    </row>
    <row r="24917">
      <c r="A24917" s="36" t="str">
        <f t="shared" si="1"/>
        <v>Medium Population-Low Poverty</v>
      </c>
      <c r="B24917" s="35" t="s">
        <v>24936</v>
      </c>
      <c r="C24917" s="37">
        <v>2240.0</v>
      </c>
      <c r="D24917" s="37">
        <v>0.0816964285714286</v>
      </c>
      <c r="E24917" s="37" t="s">
        <v>15</v>
      </c>
      <c r="F24917" s="37" t="s">
        <v>9</v>
      </c>
    </row>
    <row r="24918">
      <c r="A24918" s="36" t="str">
        <f t="shared" si="1"/>
        <v>High Population-Low Poverty</v>
      </c>
      <c r="B24918" s="35" t="s">
        <v>24937</v>
      </c>
      <c r="C24918" s="37">
        <v>37249.0</v>
      </c>
      <c r="D24918" s="37">
        <v>0.0548739563478214</v>
      </c>
      <c r="E24918" s="37" t="s">
        <v>14</v>
      </c>
      <c r="F24918" s="37" t="s">
        <v>9</v>
      </c>
    </row>
    <row r="24919">
      <c r="A24919" s="36" t="str">
        <f t="shared" si="1"/>
        <v>Medium Population-Low Poverty</v>
      </c>
      <c r="B24919" s="35" t="s">
        <v>24938</v>
      </c>
      <c r="C24919" s="37">
        <v>3000.0</v>
      </c>
      <c r="D24919" s="37">
        <v>0.042</v>
      </c>
      <c r="E24919" s="37" t="s">
        <v>15</v>
      </c>
      <c r="F24919" s="37" t="s">
        <v>9</v>
      </c>
    </row>
    <row r="24920">
      <c r="A24920" s="36" t="str">
        <f t="shared" si="1"/>
        <v>Medium Population-Low Poverty</v>
      </c>
      <c r="B24920" s="35" t="s">
        <v>24939</v>
      </c>
      <c r="C24920" s="37">
        <v>5250.0</v>
      </c>
      <c r="D24920" s="37">
        <v>0.023047619047619</v>
      </c>
      <c r="E24920" s="37" t="s">
        <v>15</v>
      </c>
      <c r="F24920" s="37" t="s">
        <v>9</v>
      </c>
    </row>
    <row r="24921">
      <c r="A24921" s="36" t="str">
        <f t="shared" si="1"/>
        <v>High Population-Middle Poverty</v>
      </c>
      <c r="B24921" s="35" t="s">
        <v>24940</v>
      </c>
      <c r="C24921" s="37">
        <v>35284.0</v>
      </c>
      <c r="D24921" s="37">
        <v>0.169453576691985</v>
      </c>
      <c r="E24921" s="37" t="s">
        <v>14</v>
      </c>
      <c r="F24921" s="37" t="s">
        <v>10</v>
      </c>
    </row>
    <row r="24922">
      <c r="A24922" s="36" t="str">
        <f t="shared" si="1"/>
        <v>Low Population-Impoverished</v>
      </c>
      <c r="B24922" s="35" t="s">
        <v>24941</v>
      </c>
      <c r="C24922" s="37">
        <v>40.0</v>
      </c>
      <c r="D24922" s="37">
        <v>0.775</v>
      </c>
      <c r="E24922" s="37" t="s">
        <v>16</v>
      </c>
      <c r="F24922" s="37" t="s">
        <v>12</v>
      </c>
    </row>
    <row r="24923">
      <c r="A24923" s="36" t="str">
        <f t="shared" si="1"/>
        <v>Medium Population-Middle Poverty</v>
      </c>
      <c r="B24923" s="35" t="s">
        <v>24942</v>
      </c>
      <c r="C24923" s="37">
        <v>1336.0</v>
      </c>
      <c r="D24923" s="37">
        <v>0.120508982035928</v>
      </c>
      <c r="E24923" s="37" t="s">
        <v>15</v>
      </c>
      <c r="F24923" s="37" t="s">
        <v>10</v>
      </c>
    </row>
    <row r="24924">
      <c r="A24924" s="36" t="str">
        <f t="shared" si="1"/>
        <v>Medium Population-Middle Poverty</v>
      </c>
      <c r="B24924" s="35" t="s">
        <v>24943</v>
      </c>
      <c r="C24924" s="37">
        <v>1120.0</v>
      </c>
      <c r="D24924" s="37">
        <v>0.113392857142857</v>
      </c>
      <c r="E24924" s="37" t="s">
        <v>15</v>
      </c>
      <c r="F24924" s="37" t="s">
        <v>10</v>
      </c>
    </row>
    <row r="24925">
      <c r="A24925" s="36" t="str">
        <f t="shared" si="1"/>
        <v>Medium Population-Middle Poverty</v>
      </c>
      <c r="B24925" s="35" t="s">
        <v>24944</v>
      </c>
      <c r="C24925" s="37">
        <v>2986.0</v>
      </c>
      <c r="D24925" s="37">
        <v>0.139316811788346</v>
      </c>
      <c r="E24925" s="37" t="s">
        <v>15</v>
      </c>
      <c r="F24925" s="37" t="s">
        <v>10</v>
      </c>
    </row>
    <row r="24926">
      <c r="A24926" s="36" t="str">
        <f t="shared" si="1"/>
        <v>Medium Population-Middle Poverty</v>
      </c>
      <c r="B24926" s="35" t="s">
        <v>24945</v>
      </c>
      <c r="C24926" s="37">
        <v>642.0</v>
      </c>
      <c r="D24926" s="37">
        <v>0.235202492211838</v>
      </c>
      <c r="E24926" s="37" t="s">
        <v>15</v>
      </c>
      <c r="F24926" s="37" t="s">
        <v>10</v>
      </c>
    </row>
    <row r="24927">
      <c r="A24927" s="36" t="str">
        <f t="shared" si="1"/>
        <v>Low Population-Low Poverty</v>
      </c>
      <c r="B24927" s="35" t="s">
        <v>24946</v>
      </c>
      <c r="C24927" s="37">
        <v>105.0</v>
      </c>
      <c r="D24927" s="37">
        <v>0.0666666666666667</v>
      </c>
      <c r="E24927" s="37" t="s">
        <v>16</v>
      </c>
      <c r="F24927" s="37" t="s">
        <v>9</v>
      </c>
    </row>
    <row r="24928">
      <c r="A24928" s="36" t="str">
        <f t="shared" si="1"/>
        <v>Medium Population-Middle Poverty</v>
      </c>
      <c r="B24928" s="35" t="s">
        <v>24947</v>
      </c>
      <c r="C24928" s="37">
        <v>3440.0</v>
      </c>
      <c r="D24928" s="37">
        <v>0.150290697674419</v>
      </c>
      <c r="E24928" s="37" t="s">
        <v>15</v>
      </c>
      <c r="F24928" s="37" t="s">
        <v>10</v>
      </c>
    </row>
    <row r="24929">
      <c r="A24929" s="36" t="str">
        <f t="shared" si="1"/>
        <v>Medium Population-Middle Poverty</v>
      </c>
      <c r="B24929" s="35" t="s">
        <v>24948</v>
      </c>
      <c r="C24929" s="37">
        <v>7508.0</v>
      </c>
      <c r="D24929" s="37">
        <v>0.181140117208311</v>
      </c>
      <c r="E24929" s="37" t="s">
        <v>15</v>
      </c>
      <c r="F24929" s="37" t="s">
        <v>10</v>
      </c>
    </row>
    <row r="24930">
      <c r="A24930" s="36" t="str">
        <f t="shared" si="1"/>
        <v>Low Population-Low Poverty</v>
      </c>
      <c r="B24930" s="35" t="s">
        <v>24949</v>
      </c>
      <c r="C24930" s="37">
        <v>284.0</v>
      </c>
      <c r="D24930" s="37">
        <v>0.028169014084507</v>
      </c>
      <c r="E24930" s="37" t="s">
        <v>16</v>
      </c>
      <c r="F24930" s="37" t="s">
        <v>9</v>
      </c>
    </row>
    <row r="24931">
      <c r="A24931" s="36" t="str">
        <f t="shared" si="1"/>
        <v>Low Population-Middle Poverty</v>
      </c>
      <c r="B24931" s="35" t="s">
        <v>24950</v>
      </c>
      <c r="C24931" s="37">
        <v>165.0</v>
      </c>
      <c r="D24931" s="37">
        <v>0.296969696969697</v>
      </c>
      <c r="E24931" s="37" t="s">
        <v>16</v>
      </c>
      <c r="F24931" s="37" t="s">
        <v>10</v>
      </c>
    </row>
    <row r="24932">
      <c r="A24932" s="36" t="str">
        <f t="shared" si="1"/>
        <v>Low Population-Low Poverty</v>
      </c>
      <c r="B24932" s="35" t="s">
        <v>24951</v>
      </c>
      <c r="C24932" s="37">
        <v>413.0</v>
      </c>
      <c r="D24932" s="37">
        <v>0.0726392251815981</v>
      </c>
      <c r="E24932" s="37" t="s">
        <v>16</v>
      </c>
      <c r="F24932" s="37" t="s">
        <v>9</v>
      </c>
    </row>
    <row r="24933">
      <c r="A24933" s="36" t="str">
        <f t="shared" si="1"/>
        <v>Medium Population-Middle Poverty</v>
      </c>
      <c r="B24933" s="35" t="s">
        <v>24952</v>
      </c>
      <c r="C24933" s="37">
        <v>3783.0</v>
      </c>
      <c r="D24933" s="37">
        <v>0.181073222310336</v>
      </c>
      <c r="E24933" s="37" t="s">
        <v>15</v>
      </c>
      <c r="F24933" s="37" t="s">
        <v>10</v>
      </c>
    </row>
    <row r="24934">
      <c r="A24934" s="36" t="str">
        <f t="shared" si="1"/>
        <v>Low Population-High Poverty</v>
      </c>
      <c r="B24934" s="35" t="s">
        <v>24953</v>
      </c>
      <c r="C24934" s="37">
        <v>118.0</v>
      </c>
      <c r="D24934" s="37">
        <v>0.432203389830508</v>
      </c>
      <c r="E24934" s="37" t="s">
        <v>16</v>
      </c>
      <c r="F24934" s="37" t="s">
        <v>11</v>
      </c>
    </row>
    <row r="24935">
      <c r="A24935" s="36" t="str">
        <f t="shared" si="1"/>
        <v>Medium Population-Middle Poverty</v>
      </c>
      <c r="B24935" s="35" t="s">
        <v>24954</v>
      </c>
      <c r="C24935" s="37">
        <v>8284.0</v>
      </c>
      <c r="D24935" s="37">
        <v>0.14425398358281</v>
      </c>
      <c r="E24935" s="37" t="s">
        <v>15</v>
      </c>
      <c r="F24935" s="37" t="s">
        <v>10</v>
      </c>
    </row>
    <row r="24936">
      <c r="A24936" s="36" t="str">
        <f t="shared" si="1"/>
        <v>Medium Population-Middle Poverty</v>
      </c>
      <c r="B24936" s="35" t="s">
        <v>24955</v>
      </c>
      <c r="C24936" s="37">
        <v>1312.0</v>
      </c>
      <c r="D24936" s="37">
        <v>0.166920731707317</v>
      </c>
      <c r="E24936" s="37" t="s">
        <v>15</v>
      </c>
      <c r="F24936" s="37" t="s">
        <v>10</v>
      </c>
    </row>
    <row r="24937">
      <c r="A24937" s="36" t="str">
        <f t="shared" si="1"/>
        <v>Medium Population-Middle Poverty</v>
      </c>
      <c r="B24937" s="35" t="s">
        <v>24956</v>
      </c>
      <c r="C24937" s="37">
        <v>6140.0</v>
      </c>
      <c r="D24937" s="37">
        <v>0.131758957654723</v>
      </c>
      <c r="E24937" s="37" t="s">
        <v>15</v>
      </c>
      <c r="F24937" s="37" t="s">
        <v>10</v>
      </c>
    </row>
    <row r="24938">
      <c r="A24938" s="36" t="str">
        <f t="shared" si="1"/>
        <v>Medium Population-Middle Poverty</v>
      </c>
      <c r="B24938" s="35" t="s">
        <v>24957</v>
      </c>
      <c r="C24938" s="37">
        <v>3077.0</v>
      </c>
      <c r="D24938" s="37">
        <v>0.151771205719857</v>
      </c>
      <c r="E24938" s="37" t="s">
        <v>15</v>
      </c>
      <c r="F24938" s="37" t="s">
        <v>10</v>
      </c>
    </row>
    <row r="24939">
      <c r="A24939" s="36" t="str">
        <f t="shared" si="1"/>
        <v>Medium Population-Middle Poverty</v>
      </c>
      <c r="B24939" s="35" t="s">
        <v>24958</v>
      </c>
      <c r="C24939" s="37">
        <v>1339.0</v>
      </c>
      <c r="D24939" s="37">
        <v>0.190440627333831</v>
      </c>
      <c r="E24939" s="37" t="s">
        <v>15</v>
      </c>
      <c r="F24939" s="37" t="s">
        <v>10</v>
      </c>
    </row>
    <row r="24940">
      <c r="A24940" s="36" t="str">
        <f t="shared" si="1"/>
        <v>Medium Population-Low Poverty</v>
      </c>
      <c r="B24940" s="35" t="s">
        <v>24959</v>
      </c>
      <c r="C24940" s="37">
        <v>503.0</v>
      </c>
      <c r="D24940" s="37">
        <v>0.0695825049701789</v>
      </c>
      <c r="E24940" s="37" t="s">
        <v>15</v>
      </c>
      <c r="F24940" s="37" t="s">
        <v>9</v>
      </c>
    </row>
    <row r="24941">
      <c r="A24941" s="36" t="str">
        <f t="shared" si="1"/>
        <v>Medium Population-Middle Poverty</v>
      </c>
      <c r="B24941" s="35" t="s">
        <v>24960</v>
      </c>
      <c r="C24941" s="37">
        <v>671.0</v>
      </c>
      <c r="D24941" s="37">
        <v>0.204172876304024</v>
      </c>
      <c r="E24941" s="37" t="s">
        <v>15</v>
      </c>
      <c r="F24941" s="37" t="s">
        <v>10</v>
      </c>
    </row>
    <row r="24942">
      <c r="A24942" s="36" t="str">
        <f t="shared" si="1"/>
        <v>Medium Population-Middle Poverty</v>
      </c>
      <c r="B24942" s="35" t="s">
        <v>24961</v>
      </c>
      <c r="C24942" s="37">
        <v>2110.0</v>
      </c>
      <c r="D24942" s="37">
        <v>0.22654028436019</v>
      </c>
      <c r="E24942" s="37" t="s">
        <v>15</v>
      </c>
      <c r="F24942" s="37" t="s">
        <v>10</v>
      </c>
    </row>
    <row r="24943">
      <c r="A24943" s="36" t="str">
        <f t="shared" si="1"/>
        <v>Medium Population-Middle Poverty</v>
      </c>
      <c r="B24943" s="35" t="s">
        <v>24962</v>
      </c>
      <c r="C24943" s="37">
        <v>891.0</v>
      </c>
      <c r="D24943" s="37">
        <v>0.144781144781145</v>
      </c>
      <c r="E24943" s="37" t="s">
        <v>15</v>
      </c>
      <c r="F24943" s="37" t="s">
        <v>10</v>
      </c>
    </row>
    <row r="24944">
      <c r="A24944" s="36" t="str">
        <f t="shared" si="1"/>
        <v>Medium Population-Middle Poverty</v>
      </c>
      <c r="B24944" s="35" t="s">
        <v>24963</v>
      </c>
      <c r="C24944" s="37">
        <v>1063.0</v>
      </c>
      <c r="D24944" s="37">
        <v>0.126999059266228</v>
      </c>
      <c r="E24944" s="37" t="s">
        <v>15</v>
      </c>
      <c r="F24944" s="37" t="s">
        <v>10</v>
      </c>
    </row>
    <row r="24945">
      <c r="A24945" s="36" t="str">
        <f t="shared" si="1"/>
        <v>Medium Population-Middle Poverty</v>
      </c>
      <c r="B24945" s="35" t="s">
        <v>24964</v>
      </c>
      <c r="C24945" s="37">
        <v>4341.0</v>
      </c>
      <c r="D24945" s="37">
        <v>0.256392536281963</v>
      </c>
      <c r="E24945" s="37" t="s">
        <v>15</v>
      </c>
      <c r="F24945" s="37" t="s">
        <v>10</v>
      </c>
    </row>
    <row r="24946">
      <c r="A24946" s="36" t="str">
        <f t="shared" si="1"/>
        <v>Medium Population-Middle Poverty</v>
      </c>
      <c r="B24946" s="35" t="s">
        <v>24965</v>
      </c>
      <c r="C24946" s="37">
        <v>776.0</v>
      </c>
      <c r="D24946" s="37">
        <v>0.22680412371134</v>
      </c>
      <c r="E24946" s="37" t="s">
        <v>15</v>
      </c>
      <c r="F24946" s="37" t="s">
        <v>10</v>
      </c>
    </row>
    <row r="24947">
      <c r="A24947" s="36" t="str">
        <f t="shared" si="1"/>
        <v>Medium Population-Middle Poverty</v>
      </c>
      <c r="B24947" s="35" t="s">
        <v>24966</v>
      </c>
      <c r="C24947" s="37">
        <v>3393.0</v>
      </c>
      <c r="D24947" s="37">
        <v>0.166814028882994</v>
      </c>
      <c r="E24947" s="37" t="s">
        <v>15</v>
      </c>
      <c r="F24947" s="37" t="s">
        <v>10</v>
      </c>
    </row>
    <row r="24948">
      <c r="A24948" s="36" t="str">
        <f t="shared" si="1"/>
        <v>Medium Population-Middle Poverty</v>
      </c>
      <c r="B24948" s="35" t="s">
        <v>24967</v>
      </c>
      <c r="C24948" s="37">
        <v>1010.0</v>
      </c>
      <c r="D24948" s="37">
        <v>0.261386138613861</v>
      </c>
      <c r="E24948" s="37" t="s">
        <v>15</v>
      </c>
      <c r="F24948" s="37" t="s">
        <v>10</v>
      </c>
    </row>
    <row r="24949">
      <c r="A24949" s="36" t="str">
        <f t="shared" si="1"/>
        <v>Low Population-Middle Poverty</v>
      </c>
      <c r="B24949" s="35" t="s">
        <v>24968</v>
      </c>
      <c r="C24949" s="37">
        <v>156.0</v>
      </c>
      <c r="D24949" s="37">
        <v>0.326923076923077</v>
      </c>
      <c r="E24949" s="37" t="s">
        <v>16</v>
      </c>
      <c r="F24949" s="37" t="s">
        <v>10</v>
      </c>
    </row>
    <row r="24950">
      <c r="A24950" s="36" t="str">
        <f t="shared" si="1"/>
        <v>Medium Population-Middle Poverty</v>
      </c>
      <c r="B24950" s="35" t="s">
        <v>24969</v>
      </c>
      <c r="C24950" s="37">
        <v>731.0</v>
      </c>
      <c r="D24950" s="37">
        <v>0.288645690834473</v>
      </c>
      <c r="E24950" s="37" t="s">
        <v>15</v>
      </c>
      <c r="F24950" s="37" t="s">
        <v>10</v>
      </c>
    </row>
    <row r="24951">
      <c r="A24951" s="36" t="str">
        <f t="shared" si="1"/>
        <v>High Population-Middle Poverty</v>
      </c>
      <c r="B24951" s="35" t="s">
        <v>24970</v>
      </c>
      <c r="C24951" s="37">
        <v>17539.0</v>
      </c>
      <c r="D24951" s="37">
        <v>0.225782541764069</v>
      </c>
      <c r="E24951" s="37" t="s">
        <v>14</v>
      </c>
      <c r="F24951" s="37" t="s">
        <v>10</v>
      </c>
    </row>
    <row r="24952">
      <c r="A24952" s="36" t="str">
        <f t="shared" si="1"/>
        <v>Medium Population-Middle Poverty</v>
      </c>
      <c r="B24952" s="35" t="s">
        <v>24971</v>
      </c>
      <c r="C24952" s="37">
        <v>5420.0</v>
      </c>
      <c r="D24952" s="37">
        <v>0.127675276752768</v>
      </c>
      <c r="E24952" s="37" t="s">
        <v>15</v>
      </c>
      <c r="F24952" s="37" t="s">
        <v>10</v>
      </c>
    </row>
    <row r="24953">
      <c r="A24953" s="36" t="str">
        <f t="shared" si="1"/>
        <v>High Population-Middle Poverty</v>
      </c>
      <c r="B24953" s="35" t="s">
        <v>24972</v>
      </c>
      <c r="C24953" s="37">
        <v>47759.0</v>
      </c>
      <c r="D24953" s="37">
        <v>0.148893402290668</v>
      </c>
      <c r="E24953" s="37" t="s">
        <v>14</v>
      </c>
      <c r="F24953" s="37" t="s">
        <v>10</v>
      </c>
    </row>
    <row r="24954">
      <c r="A24954" s="36" t="str">
        <f t="shared" si="1"/>
        <v>High Population-Middle Poverty</v>
      </c>
      <c r="B24954" s="35" t="s">
        <v>24973</v>
      </c>
      <c r="C24954" s="37">
        <v>22135.0</v>
      </c>
      <c r="D24954" s="37">
        <v>0.174068217754687</v>
      </c>
      <c r="E24954" s="37" t="s">
        <v>14</v>
      </c>
      <c r="F24954" s="37" t="s">
        <v>10</v>
      </c>
    </row>
    <row r="24955">
      <c r="A24955" s="36" t="str">
        <f t="shared" si="1"/>
        <v>Low Population-Middle Poverty</v>
      </c>
      <c r="B24955" s="35" t="s">
        <v>24974</v>
      </c>
      <c r="C24955" s="37">
        <v>164.0</v>
      </c>
      <c r="D24955" s="37">
        <v>0.115853658536585</v>
      </c>
      <c r="E24955" s="37" t="s">
        <v>16</v>
      </c>
      <c r="F24955" s="37" t="s">
        <v>10</v>
      </c>
    </row>
    <row r="24956">
      <c r="A24956" s="36" t="str">
        <f t="shared" si="1"/>
        <v>High Population-Middle Poverty</v>
      </c>
      <c r="B24956" s="35" t="s">
        <v>24975</v>
      </c>
      <c r="C24956" s="37">
        <v>19849.0</v>
      </c>
      <c r="D24956" s="37">
        <v>0.172452012695854</v>
      </c>
      <c r="E24956" s="37" t="s">
        <v>14</v>
      </c>
      <c r="F24956" s="37" t="s">
        <v>10</v>
      </c>
    </row>
    <row r="24957">
      <c r="A24957" s="36" t="str">
        <f t="shared" si="1"/>
        <v>Medium Population-Middle Poverty</v>
      </c>
      <c r="B24957" s="35" t="s">
        <v>24976</v>
      </c>
      <c r="C24957" s="37">
        <v>2377.0</v>
      </c>
      <c r="D24957" s="37">
        <v>0.165334455195625</v>
      </c>
      <c r="E24957" s="37" t="s">
        <v>15</v>
      </c>
      <c r="F24957" s="37" t="s">
        <v>10</v>
      </c>
    </row>
    <row r="24958">
      <c r="A24958" s="36" t="str">
        <f t="shared" si="1"/>
        <v>Medium Population-Low Poverty</v>
      </c>
      <c r="B24958" s="35" t="s">
        <v>24977</v>
      </c>
      <c r="C24958" s="37">
        <v>5250.0</v>
      </c>
      <c r="D24958" s="37">
        <v>0.0537142857142857</v>
      </c>
      <c r="E24958" s="37" t="s">
        <v>15</v>
      </c>
      <c r="F24958" s="37" t="s">
        <v>9</v>
      </c>
    </row>
    <row r="24959">
      <c r="A24959" s="36" t="str">
        <f t="shared" si="1"/>
        <v>Medium Population-Middle Poverty</v>
      </c>
      <c r="B24959" s="35" t="s">
        <v>24978</v>
      </c>
      <c r="C24959" s="37">
        <v>558.0</v>
      </c>
      <c r="D24959" s="37">
        <v>0.256272401433692</v>
      </c>
      <c r="E24959" s="37" t="s">
        <v>15</v>
      </c>
      <c r="F24959" s="37" t="s">
        <v>10</v>
      </c>
    </row>
    <row r="24960">
      <c r="A24960" s="36" t="str">
        <f t="shared" si="1"/>
        <v>Medium Population-Middle Poverty</v>
      </c>
      <c r="B24960" s="35" t="s">
        <v>24979</v>
      </c>
      <c r="C24960" s="37">
        <v>5420.0</v>
      </c>
      <c r="D24960" s="37">
        <v>0.122878228782288</v>
      </c>
      <c r="E24960" s="37" t="s">
        <v>15</v>
      </c>
      <c r="F24960" s="37" t="s">
        <v>10</v>
      </c>
    </row>
    <row r="24961">
      <c r="A24961" s="36" t="str">
        <f t="shared" si="1"/>
        <v>Low Population-Middle Poverty</v>
      </c>
      <c r="B24961" s="35" t="s">
        <v>24980</v>
      </c>
      <c r="C24961" s="37">
        <v>396.0</v>
      </c>
      <c r="D24961" s="37">
        <v>0.121212121212121</v>
      </c>
      <c r="E24961" s="37" t="s">
        <v>16</v>
      </c>
      <c r="F24961" s="37" t="s">
        <v>10</v>
      </c>
    </row>
    <row r="24962">
      <c r="A24962" s="36" t="str">
        <f t="shared" si="1"/>
        <v>Low Population-Low Poverty</v>
      </c>
      <c r="B24962" s="35" t="s">
        <v>24981</v>
      </c>
      <c r="C24962" s="37">
        <v>485.0</v>
      </c>
      <c r="D24962" s="37">
        <v>0.0969072164948454</v>
      </c>
      <c r="E24962" s="37" t="s">
        <v>16</v>
      </c>
      <c r="F24962" s="37" t="s">
        <v>9</v>
      </c>
    </row>
    <row r="24963">
      <c r="A24963" s="36" t="str">
        <f t="shared" si="1"/>
        <v>Low Population-Middle Poverty</v>
      </c>
      <c r="B24963" s="35" t="s">
        <v>24982</v>
      </c>
      <c r="C24963" s="37">
        <v>469.0</v>
      </c>
      <c r="D24963" s="37">
        <v>0.113006396588486</v>
      </c>
      <c r="E24963" s="37" t="s">
        <v>16</v>
      </c>
      <c r="F24963" s="37" t="s">
        <v>10</v>
      </c>
    </row>
    <row r="24964">
      <c r="A24964" s="36" t="str">
        <f t="shared" si="1"/>
        <v>High Population-Middle Poverty</v>
      </c>
      <c r="B24964" s="35" t="s">
        <v>24983</v>
      </c>
      <c r="C24964" s="37">
        <v>26972.0</v>
      </c>
      <c r="D24964" s="37">
        <v>0.151045528696426</v>
      </c>
      <c r="E24964" s="37" t="s">
        <v>14</v>
      </c>
      <c r="F24964" s="37" t="s">
        <v>10</v>
      </c>
    </row>
    <row r="24965">
      <c r="A24965" s="36" t="str">
        <f t="shared" si="1"/>
        <v>Medium Population-Middle Poverty</v>
      </c>
      <c r="B24965" s="35" t="s">
        <v>24984</v>
      </c>
      <c r="C24965" s="37">
        <v>578.0</v>
      </c>
      <c r="D24965" s="37">
        <v>0.195501730103806</v>
      </c>
      <c r="E24965" s="37" t="s">
        <v>15</v>
      </c>
      <c r="F24965" s="37" t="s">
        <v>10</v>
      </c>
    </row>
    <row r="24966">
      <c r="A24966" s="36" t="str">
        <f t="shared" si="1"/>
        <v>Medium Population-Low Poverty</v>
      </c>
      <c r="B24966" s="35" t="s">
        <v>24985</v>
      </c>
      <c r="C24966" s="37">
        <v>6003.0</v>
      </c>
      <c r="D24966" s="37">
        <v>0.0513076794935865</v>
      </c>
      <c r="E24966" s="37" t="s">
        <v>15</v>
      </c>
      <c r="F24966" s="37" t="s">
        <v>9</v>
      </c>
    </row>
    <row r="24967">
      <c r="A24967" s="36" t="str">
        <f t="shared" si="1"/>
        <v>Low Population-Low Poverty</v>
      </c>
      <c r="B24967" s="35" t="s">
        <v>24986</v>
      </c>
      <c r="C24967" s="37">
        <v>185.0</v>
      </c>
      <c r="D24967" s="37">
        <v>0.0648648648648649</v>
      </c>
      <c r="E24967" s="37" t="s">
        <v>16</v>
      </c>
      <c r="F24967" s="37" t="s">
        <v>9</v>
      </c>
    </row>
    <row r="24968">
      <c r="A24968" s="36" t="str">
        <f t="shared" si="1"/>
        <v>Medium Population-Middle Poverty</v>
      </c>
      <c r="B24968" s="35" t="s">
        <v>24987</v>
      </c>
      <c r="C24968" s="37">
        <v>586.0</v>
      </c>
      <c r="D24968" s="37">
        <v>0.223549488054608</v>
      </c>
      <c r="E24968" s="37" t="s">
        <v>15</v>
      </c>
      <c r="F24968" s="37" t="s">
        <v>10</v>
      </c>
    </row>
    <row r="24969">
      <c r="A24969" s="36" t="str">
        <f t="shared" si="1"/>
        <v>Medium Population-Middle Poverty</v>
      </c>
      <c r="B24969" s="35" t="s">
        <v>24988</v>
      </c>
      <c r="C24969" s="37">
        <v>2658.0</v>
      </c>
      <c r="D24969" s="37">
        <v>0.123024830699774</v>
      </c>
      <c r="E24969" s="37" t="s">
        <v>15</v>
      </c>
      <c r="F24969" s="37" t="s">
        <v>10</v>
      </c>
    </row>
    <row r="24970">
      <c r="A24970" s="36" t="str">
        <f t="shared" si="1"/>
        <v>Medium Population-Middle Poverty</v>
      </c>
      <c r="B24970" s="35" t="s">
        <v>24989</v>
      </c>
      <c r="C24970" s="37">
        <v>4300.0</v>
      </c>
      <c r="D24970" s="37">
        <v>0.236511627906977</v>
      </c>
      <c r="E24970" s="37" t="s">
        <v>15</v>
      </c>
      <c r="F24970" s="37" t="s">
        <v>10</v>
      </c>
    </row>
    <row r="24971">
      <c r="A24971" s="36" t="str">
        <f t="shared" si="1"/>
        <v>Medium Population-Low Poverty</v>
      </c>
      <c r="B24971" s="35" t="s">
        <v>24990</v>
      </c>
      <c r="C24971" s="37">
        <v>1515.0</v>
      </c>
      <c r="D24971" s="37">
        <v>0.0957095709570957</v>
      </c>
      <c r="E24971" s="37" t="s">
        <v>15</v>
      </c>
      <c r="F24971" s="37" t="s">
        <v>9</v>
      </c>
    </row>
    <row r="24972">
      <c r="A24972" s="36" t="str">
        <f t="shared" si="1"/>
        <v>Low Population-Middle Poverty</v>
      </c>
      <c r="B24972" s="35" t="s">
        <v>24991</v>
      </c>
      <c r="C24972" s="37">
        <v>241.0</v>
      </c>
      <c r="D24972" s="37">
        <v>0.145228215767635</v>
      </c>
      <c r="E24972" s="37" t="s">
        <v>16</v>
      </c>
      <c r="F24972" s="37" t="s">
        <v>10</v>
      </c>
    </row>
    <row r="24973">
      <c r="A24973" s="36" t="str">
        <f t="shared" si="1"/>
        <v>Medium Population-Middle Poverty</v>
      </c>
      <c r="B24973" s="35" t="s">
        <v>24992</v>
      </c>
      <c r="C24973" s="37">
        <v>1036.0</v>
      </c>
      <c r="D24973" s="37">
        <v>0.224903474903475</v>
      </c>
      <c r="E24973" s="37" t="s">
        <v>15</v>
      </c>
      <c r="F24973" s="37" t="s">
        <v>10</v>
      </c>
    </row>
    <row r="24974">
      <c r="A24974" s="36" t="str">
        <f t="shared" si="1"/>
        <v>Medium Population-Middle Poverty</v>
      </c>
      <c r="B24974" s="35" t="s">
        <v>24993</v>
      </c>
      <c r="C24974" s="37">
        <v>1427.0</v>
      </c>
      <c r="D24974" s="37">
        <v>0.194113524877365</v>
      </c>
      <c r="E24974" s="37" t="s">
        <v>15</v>
      </c>
      <c r="F24974" s="37" t="s">
        <v>10</v>
      </c>
    </row>
    <row r="24975">
      <c r="A24975" s="36" t="str">
        <f t="shared" si="1"/>
        <v>Low Population-Middle Poverty</v>
      </c>
      <c r="B24975" s="35" t="s">
        <v>24994</v>
      </c>
      <c r="C24975" s="37">
        <v>301.0</v>
      </c>
      <c r="D24975" s="37">
        <v>0.106312292358804</v>
      </c>
      <c r="E24975" s="37" t="s">
        <v>16</v>
      </c>
      <c r="F24975" s="37" t="s">
        <v>10</v>
      </c>
    </row>
    <row r="24976">
      <c r="A24976" s="36" t="str">
        <f t="shared" si="1"/>
        <v>Low Population-Middle Poverty</v>
      </c>
      <c r="B24976" s="35" t="s">
        <v>24995</v>
      </c>
      <c r="C24976" s="37">
        <v>212.0</v>
      </c>
      <c r="D24976" s="37">
        <v>0.108490566037736</v>
      </c>
      <c r="E24976" s="37" t="s">
        <v>16</v>
      </c>
      <c r="F24976" s="37" t="s">
        <v>10</v>
      </c>
    </row>
    <row r="24977">
      <c r="A24977" s="36" t="str">
        <f t="shared" si="1"/>
        <v>Medium Population-Middle Poverty</v>
      </c>
      <c r="B24977" s="35" t="s">
        <v>24996</v>
      </c>
      <c r="C24977" s="37">
        <v>2199.0</v>
      </c>
      <c r="D24977" s="37">
        <v>0.168713051386994</v>
      </c>
      <c r="E24977" s="37" t="s">
        <v>15</v>
      </c>
      <c r="F24977" s="37" t="s">
        <v>10</v>
      </c>
    </row>
    <row r="24978">
      <c r="A24978" s="36" t="str">
        <f t="shared" si="1"/>
        <v>Low Population-Middle Poverty</v>
      </c>
      <c r="B24978" s="35" t="s">
        <v>24997</v>
      </c>
      <c r="C24978" s="37">
        <v>64.0</v>
      </c>
      <c r="D24978" s="37">
        <v>0.296875</v>
      </c>
      <c r="E24978" s="37" t="s">
        <v>16</v>
      </c>
      <c r="F24978" s="37" t="s">
        <v>10</v>
      </c>
    </row>
    <row r="24979">
      <c r="A24979" s="36" t="str">
        <f t="shared" si="1"/>
        <v>Medium Population-Middle Poverty</v>
      </c>
      <c r="B24979" s="35" t="s">
        <v>24998</v>
      </c>
      <c r="C24979" s="37">
        <v>1490.0</v>
      </c>
      <c r="D24979" s="37">
        <v>0.139597315436242</v>
      </c>
      <c r="E24979" s="37" t="s">
        <v>15</v>
      </c>
      <c r="F24979" s="37" t="s">
        <v>10</v>
      </c>
    </row>
    <row r="24980">
      <c r="A24980" s="36" t="str">
        <f t="shared" si="1"/>
        <v>Low Population-Low Poverty</v>
      </c>
      <c r="B24980" s="35" t="s">
        <v>24999</v>
      </c>
      <c r="C24980" s="37">
        <v>71.0</v>
      </c>
      <c r="D24980" s="37">
        <v>0.0</v>
      </c>
      <c r="E24980" s="37" t="s">
        <v>16</v>
      </c>
      <c r="F24980" s="37" t="s">
        <v>9</v>
      </c>
    </row>
    <row r="24981">
      <c r="A24981" s="36" t="str">
        <f t="shared" si="1"/>
        <v>Medium Population-Middle Poverty</v>
      </c>
      <c r="B24981" s="35" t="s">
        <v>25000</v>
      </c>
      <c r="C24981" s="37">
        <v>3194.0</v>
      </c>
      <c r="D24981" s="37">
        <v>0.240450845335003</v>
      </c>
      <c r="E24981" s="37" t="s">
        <v>15</v>
      </c>
      <c r="F24981" s="37" t="s">
        <v>10</v>
      </c>
    </row>
    <row r="24982">
      <c r="A24982" s="36" t="str">
        <f t="shared" si="1"/>
        <v>Low Population-Middle Poverty</v>
      </c>
      <c r="B24982" s="35" t="s">
        <v>25001</v>
      </c>
      <c r="C24982" s="37">
        <v>93.0</v>
      </c>
      <c r="D24982" s="37">
        <v>0.21505376344086</v>
      </c>
      <c r="E24982" s="37" t="s">
        <v>16</v>
      </c>
      <c r="F24982" s="37" t="s">
        <v>10</v>
      </c>
    </row>
    <row r="24983">
      <c r="A24983" s="36" t="str">
        <f t="shared" si="1"/>
        <v>Low Population-High Poverty</v>
      </c>
      <c r="B24983" s="35" t="s">
        <v>25002</v>
      </c>
      <c r="C24983" s="37">
        <v>131.0</v>
      </c>
      <c r="D24983" s="37">
        <v>0.366412213740458</v>
      </c>
      <c r="E24983" s="37" t="s">
        <v>16</v>
      </c>
      <c r="F24983" s="37" t="s">
        <v>11</v>
      </c>
    </row>
    <row r="24984">
      <c r="A24984" s="36" t="str">
        <f t="shared" si="1"/>
        <v>Low Population-Low Poverty</v>
      </c>
      <c r="B24984" s="35" t="s">
        <v>25003</v>
      </c>
      <c r="C24984" s="37">
        <v>394.0</v>
      </c>
      <c r="D24984" s="37">
        <v>0.0253807106598985</v>
      </c>
      <c r="E24984" s="37" t="s">
        <v>16</v>
      </c>
      <c r="F24984" s="37" t="s">
        <v>9</v>
      </c>
    </row>
    <row r="24985">
      <c r="A24985" s="36" t="str">
        <f t="shared" si="1"/>
        <v>Medium Population-Middle Poverty</v>
      </c>
      <c r="B24985" s="35" t="s">
        <v>25004</v>
      </c>
      <c r="C24985" s="37">
        <v>529.0</v>
      </c>
      <c r="D24985" s="37">
        <v>0.251417769376181</v>
      </c>
      <c r="E24985" s="37" t="s">
        <v>15</v>
      </c>
      <c r="F24985" s="37" t="s">
        <v>10</v>
      </c>
    </row>
    <row r="24986">
      <c r="A24986" s="36" t="str">
        <f t="shared" si="1"/>
        <v>Medium Population-Middle Poverty</v>
      </c>
      <c r="B24986" s="35" t="s">
        <v>25005</v>
      </c>
      <c r="C24986" s="37">
        <v>818.0</v>
      </c>
      <c r="D24986" s="37">
        <v>0.246943765281174</v>
      </c>
      <c r="E24986" s="37" t="s">
        <v>15</v>
      </c>
      <c r="F24986" s="37" t="s">
        <v>10</v>
      </c>
    </row>
    <row r="24987">
      <c r="A24987" s="36" t="str">
        <f t="shared" si="1"/>
        <v>Medium Population-Low Poverty</v>
      </c>
      <c r="B24987" s="35" t="s">
        <v>25006</v>
      </c>
      <c r="C24987" s="37">
        <v>581.0</v>
      </c>
      <c r="D24987" s="37">
        <v>0.0757314974182444</v>
      </c>
      <c r="E24987" s="37" t="s">
        <v>15</v>
      </c>
      <c r="F24987" s="37" t="s">
        <v>9</v>
      </c>
    </row>
    <row r="24988">
      <c r="A24988" s="36" t="str">
        <f t="shared" si="1"/>
        <v>Low Population-Middle Poverty</v>
      </c>
      <c r="B24988" s="35" t="s">
        <v>25007</v>
      </c>
      <c r="C24988" s="37">
        <v>456.0</v>
      </c>
      <c r="D24988" s="37">
        <v>0.228070175438596</v>
      </c>
      <c r="E24988" s="37" t="s">
        <v>16</v>
      </c>
      <c r="F24988" s="37" t="s">
        <v>10</v>
      </c>
    </row>
    <row r="24989">
      <c r="A24989" s="36" t="str">
        <f t="shared" si="1"/>
        <v>Medium Population-Middle Poverty</v>
      </c>
      <c r="B24989" s="35" t="s">
        <v>25008</v>
      </c>
      <c r="C24989" s="37">
        <v>970.0</v>
      </c>
      <c r="D24989" s="37">
        <v>0.24639175257732</v>
      </c>
      <c r="E24989" s="37" t="s">
        <v>15</v>
      </c>
      <c r="F24989" s="37" t="s">
        <v>10</v>
      </c>
    </row>
    <row r="24990">
      <c r="A24990" s="36" t="str">
        <f t="shared" si="1"/>
        <v>Medium Population-Middle Poverty</v>
      </c>
      <c r="B24990" s="35" t="s">
        <v>25009</v>
      </c>
      <c r="C24990" s="37">
        <v>1770.0</v>
      </c>
      <c r="D24990" s="37">
        <v>0.2</v>
      </c>
      <c r="E24990" s="37" t="s">
        <v>15</v>
      </c>
      <c r="F24990" s="37" t="s">
        <v>10</v>
      </c>
    </row>
    <row r="24991">
      <c r="A24991" s="36" t="str">
        <f t="shared" si="1"/>
        <v>Medium Population-Middle Poverty</v>
      </c>
      <c r="B24991" s="35" t="s">
        <v>25010</v>
      </c>
      <c r="C24991" s="37">
        <v>652.0</v>
      </c>
      <c r="D24991" s="37">
        <v>0.184049079754601</v>
      </c>
      <c r="E24991" s="37" t="s">
        <v>15</v>
      </c>
      <c r="F24991" s="37" t="s">
        <v>10</v>
      </c>
    </row>
    <row r="24992">
      <c r="A24992" s="36" t="str">
        <f t="shared" si="1"/>
        <v>Medium Population-Middle Poverty</v>
      </c>
      <c r="B24992" s="35" t="s">
        <v>25011</v>
      </c>
      <c r="C24992" s="37">
        <v>1011.0</v>
      </c>
      <c r="D24992" s="37">
        <v>0.249258160237389</v>
      </c>
      <c r="E24992" s="37" t="s">
        <v>15</v>
      </c>
      <c r="F24992" s="37" t="s">
        <v>10</v>
      </c>
    </row>
    <row r="24993">
      <c r="A24993" s="36" t="str">
        <f t="shared" si="1"/>
        <v>Medium Population-Middle Poverty</v>
      </c>
      <c r="B24993" s="35" t="s">
        <v>25012</v>
      </c>
      <c r="C24993" s="37">
        <v>537.0</v>
      </c>
      <c r="D24993" s="37">
        <v>0.188081936685289</v>
      </c>
      <c r="E24993" s="37" t="s">
        <v>15</v>
      </c>
      <c r="F24993" s="37" t="s">
        <v>10</v>
      </c>
    </row>
    <row r="24994">
      <c r="A24994" s="36" t="str">
        <f t="shared" si="1"/>
        <v>Medium Population-Middle Poverty</v>
      </c>
      <c r="B24994" s="35" t="s">
        <v>25013</v>
      </c>
      <c r="C24994" s="37">
        <v>1042.0</v>
      </c>
      <c r="D24994" s="37">
        <v>0.173704414587332</v>
      </c>
      <c r="E24994" s="37" t="s">
        <v>15</v>
      </c>
      <c r="F24994" s="37" t="s">
        <v>10</v>
      </c>
    </row>
    <row r="24995">
      <c r="A24995" s="36" t="str">
        <f t="shared" si="1"/>
        <v>Low Population-Low Poverty</v>
      </c>
      <c r="B24995" s="35" t="s">
        <v>25014</v>
      </c>
      <c r="C24995" s="37">
        <v>124.0</v>
      </c>
      <c r="D24995" s="37">
        <v>0.0</v>
      </c>
      <c r="E24995" s="37" t="s">
        <v>16</v>
      </c>
      <c r="F24995" s="37" t="s">
        <v>9</v>
      </c>
    </row>
    <row r="24996">
      <c r="A24996" s="36" t="str">
        <f t="shared" si="1"/>
        <v>Medium Population-Middle Poverty</v>
      </c>
      <c r="B24996" s="35" t="s">
        <v>25015</v>
      </c>
      <c r="C24996" s="37">
        <v>3505.0</v>
      </c>
      <c r="D24996" s="37">
        <v>0.184308131241084</v>
      </c>
      <c r="E24996" s="37" t="s">
        <v>15</v>
      </c>
      <c r="F24996" s="37" t="s">
        <v>10</v>
      </c>
    </row>
    <row r="24997">
      <c r="A24997" s="36" t="str">
        <f t="shared" si="1"/>
        <v>Medium Population-Middle Poverty</v>
      </c>
      <c r="B24997" s="35" t="s">
        <v>25016</v>
      </c>
      <c r="C24997" s="37">
        <v>2347.0</v>
      </c>
      <c r="D24997" s="37">
        <v>0.249254367277375</v>
      </c>
      <c r="E24997" s="37" t="s">
        <v>15</v>
      </c>
      <c r="F24997" s="37" t="s">
        <v>10</v>
      </c>
    </row>
    <row r="24998">
      <c r="A24998" s="36" t="str">
        <f t="shared" si="1"/>
        <v>Medium Population-Middle Poverty</v>
      </c>
      <c r="B24998" s="35" t="s">
        <v>25017</v>
      </c>
      <c r="C24998" s="37">
        <v>9997.0</v>
      </c>
      <c r="D24998" s="37">
        <v>0.128038411523457</v>
      </c>
      <c r="E24998" s="37" t="s">
        <v>15</v>
      </c>
      <c r="F24998" s="37" t="s">
        <v>10</v>
      </c>
    </row>
    <row r="24999">
      <c r="A24999" s="36" t="str">
        <f t="shared" si="1"/>
        <v>Medium Population-Low Poverty</v>
      </c>
      <c r="B24999" s="35" t="s">
        <v>25018</v>
      </c>
      <c r="C24999" s="37">
        <v>1471.0</v>
      </c>
      <c r="D24999" s="37">
        <v>0.0523453433038749</v>
      </c>
      <c r="E24999" s="37" t="s">
        <v>15</v>
      </c>
      <c r="F24999" s="37" t="s">
        <v>9</v>
      </c>
    </row>
    <row r="25000">
      <c r="A25000" s="36" t="str">
        <f t="shared" si="1"/>
        <v>Low Population-Low Poverty</v>
      </c>
      <c r="B25000" s="35" t="s">
        <v>25019</v>
      </c>
      <c r="C25000" s="37">
        <v>227.0</v>
      </c>
      <c r="D25000" s="37">
        <v>0.079295154185022</v>
      </c>
      <c r="E25000" s="37" t="s">
        <v>16</v>
      </c>
      <c r="F25000" s="37" t="s">
        <v>9</v>
      </c>
    </row>
    <row r="25001">
      <c r="A25001" s="36" t="str">
        <f t="shared" si="1"/>
        <v>Medium Population-Middle Poverty</v>
      </c>
      <c r="B25001" s="35" t="s">
        <v>25020</v>
      </c>
      <c r="C25001" s="37">
        <v>2326.0</v>
      </c>
      <c r="D25001" s="37">
        <v>0.16079105760963</v>
      </c>
      <c r="E25001" s="37" t="s">
        <v>15</v>
      </c>
      <c r="F25001" s="37" t="s">
        <v>10</v>
      </c>
    </row>
    <row r="25002">
      <c r="A25002" s="36" t="str">
        <f t="shared" si="1"/>
        <v>Medium Population-Middle Poverty</v>
      </c>
      <c r="B25002" s="35" t="s">
        <v>25021</v>
      </c>
      <c r="C25002" s="37">
        <v>653.0</v>
      </c>
      <c r="D25002" s="37">
        <v>0.197549770290965</v>
      </c>
      <c r="E25002" s="37" t="s">
        <v>15</v>
      </c>
      <c r="F25002" s="37" t="s">
        <v>10</v>
      </c>
    </row>
    <row r="25003">
      <c r="A25003" s="36" t="str">
        <f t="shared" si="1"/>
        <v>Medium Population-Middle Poverty</v>
      </c>
      <c r="B25003" s="35" t="s">
        <v>25022</v>
      </c>
      <c r="C25003" s="37">
        <v>995.0</v>
      </c>
      <c r="D25003" s="37">
        <v>0.18391959798995</v>
      </c>
      <c r="E25003" s="37" t="s">
        <v>15</v>
      </c>
      <c r="F25003" s="37" t="s">
        <v>10</v>
      </c>
    </row>
    <row r="25004">
      <c r="A25004" s="36" t="str">
        <f t="shared" si="1"/>
        <v>Low Population-Low Poverty</v>
      </c>
      <c r="B25004" s="35" t="s">
        <v>25023</v>
      </c>
      <c r="C25004" s="37">
        <v>465.0</v>
      </c>
      <c r="D25004" s="37">
        <v>0.0817204301075269</v>
      </c>
      <c r="E25004" s="37" t="s">
        <v>16</v>
      </c>
      <c r="F25004" s="37" t="s">
        <v>9</v>
      </c>
    </row>
    <row r="25005">
      <c r="A25005" s="36" t="str">
        <f t="shared" si="1"/>
        <v>Medium Population-Middle Poverty</v>
      </c>
      <c r="B25005" s="35" t="s">
        <v>25024</v>
      </c>
      <c r="C25005" s="37">
        <v>1612.0</v>
      </c>
      <c r="D25005" s="37">
        <v>0.191687344913151</v>
      </c>
      <c r="E25005" s="37" t="s">
        <v>15</v>
      </c>
      <c r="F25005" s="37" t="s">
        <v>10</v>
      </c>
    </row>
    <row r="25006">
      <c r="A25006" s="36" t="str">
        <f t="shared" si="1"/>
        <v>Medium Population-Middle Poverty</v>
      </c>
      <c r="B25006" s="35" t="s">
        <v>25025</v>
      </c>
      <c r="C25006" s="37">
        <v>3180.0</v>
      </c>
      <c r="D25006" s="37">
        <v>0.156603773584906</v>
      </c>
      <c r="E25006" s="37" t="s">
        <v>15</v>
      </c>
      <c r="F25006" s="37" t="s">
        <v>10</v>
      </c>
    </row>
    <row r="25007">
      <c r="A25007" s="36" t="str">
        <f t="shared" si="1"/>
        <v>Low Population-Middle Poverty</v>
      </c>
      <c r="B25007" s="35" t="s">
        <v>25026</v>
      </c>
      <c r="C25007" s="37">
        <v>204.0</v>
      </c>
      <c r="D25007" s="37">
        <v>0.161764705882353</v>
      </c>
      <c r="E25007" s="37" t="s">
        <v>16</v>
      </c>
      <c r="F25007" s="37" t="s">
        <v>10</v>
      </c>
    </row>
    <row r="25008">
      <c r="A25008" s="36" t="str">
        <f t="shared" si="1"/>
        <v>Medium Population-Middle Poverty</v>
      </c>
      <c r="B25008" s="35" t="s">
        <v>25027</v>
      </c>
      <c r="C25008" s="37">
        <v>588.0</v>
      </c>
      <c r="D25008" s="37">
        <v>0.214285714285714</v>
      </c>
      <c r="E25008" s="37" t="s">
        <v>15</v>
      </c>
      <c r="F25008" s="37" t="s">
        <v>10</v>
      </c>
    </row>
    <row r="25009">
      <c r="A25009" s="36" t="str">
        <f t="shared" si="1"/>
        <v>Medium Population-Middle Poverty</v>
      </c>
      <c r="B25009" s="35" t="s">
        <v>25028</v>
      </c>
      <c r="C25009" s="37">
        <v>581.0</v>
      </c>
      <c r="D25009" s="37">
        <v>0.101549053356282</v>
      </c>
      <c r="E25009" s="37" t="s">
        <v>15</v>
      </c>
      <c r="F25009" s="37" t="s">
        <v>10</v>
      </c>
    </row>
    <row r="25010">
      <c r="A25010" s="36" t="str">
        <f t="shared" si="1"/>
        <v>Low Population-Middle Poverty</v>
      </c>
      <c r="B25010" s="35" t="s">
        <v>25029</v>
      </c>
      <c r="C25010" s="37">
        <v>135.0</v>
      </c>
      <c r="D25010" s="37">
        <v>0.125925925925926</v>
      </c>
      <c r="E25010" s="37" t="s">
        <v>16</v>
      </c>
      <c r="F25010" s="37" t="s">
        <v>10</v>
      </c>
    </row>
    <row r="25011">
      <c r="A25011" s="36" t="str">
        <f t="shared" si="1"/>
        <v>High Population-Middle Poverty</v>
      </c>
      <c r="B25011" s="35" t="s">
        <v>25030</v>
      </c>
      <c r="C25011" s="37">
        <v>14389.0</v>
      </c>
      <c r="D25011" s="37">
        <v>0.120717214538884</v>
      </c>
      <c r="E25011" s="37" t="s">
        <v>14</v>
      </c>
      <c r="F25011" s="37" t="s">
        <v>10</v>
      </c>
    </row>
    <row r="25012">
      <c r="A25012" s="36" t="str">
        <f t="shared" si="1"/>
        <v>Medium Population-Middle Poverty</v>
      </c>
      <c r="B25012" s="35" t="s">
        <v>25031</v>
      </c>
      <c r="C25012" s="37">
        <v>1398.0</v>
      </c>
      <c r="D25012" s="37">
        <v>0.282546494992847</v>
      </c>
      <c r="E25012" s="37" t="s">
        <v>15</v>
      </c>
      <c r="F25012" s="37" t="s">
        <v>10</v>
      </c>
    </row>
    <row r="25013">
      <c r="A25013" s="36" t="str">
        <f t="shared" si="1"/>
        <v>Low Population-Middle Poverty</v>
      </c>
      <c r="B25013" s="35" t="s">
        <v>25032</v>
      </c>
      <c r="C25013" s="37">
        <v>439.0</v>
      </c>
      <c r="D25013" s="37">
        <v>0.161731207289294</v>
      </c>
      <c r="E25013" s="37" t="s">
        <v>16</v>
      </c>
      <c r="F25013" s="37" t="s">
        <v>10</v>
      </c>
    </row>
    <row r="25014">
      <c r="A25014" s="36" t="str">
        <f t="shared" si="1"/>
        <v>Medium Population-Low Poverty</v>
      </c>
      <c r="B25014" s="35" t="s">
        <v>25033</v>
      </c>
      <c r="C25014" s="37">
        <v>609.0</v>
      </c>
      <c r="D25014" s="37">
        <v>0.0591133004926108</v>
      </c>
      <c r="E25014" s="37" t="s">
        <v>15</v>
      </c>
      <c r="F25014" s="37" t="s">
        <v>9</v>
      </c>
    </row>
    <row r="25015">
      <c r="A25015" s="36" t="str">
        <f t="shared" si="1"/>
        <v>Medium Population-Middle Poverty</v>
      </c>
      <c r="B25015" s="35" t="s">
        <v>25034</v>
      </c>
      <c r="C25015" s="37">
        <v>1128.0</v>
      </c>
      <c r="D25015" s="37">
        <v>0.308510638297872</v>
      </c>
      <c r="E25015" s="37" t="s">
        <v>15</v>
      </c>
      <c r="F25015" s="37" t="s">
        <v>10</v>
      </c>
    </row>
    <row r="25016">
      <c r="A25016" s="36" t="str">
        <f t="shared" si="1"/>
        <v>Medium Population-Middle Poverty</v>
      </c>
      <c r="B25016" s="35" t="s">
        <v>25035</v>
      </c>
      <c r="C25016" s="37">
        <v>3814.0</v>
      </c>
      <c r="D25016" s="37">
        <v>0.260094389092816</v>
      </c>
      <c r="E25016" s="37" t="s">
        <v>15</v>
      </c>
      <c r="F25016" s="37" t="s">
        <v>10</v>
      </c>
    </row>
    <row r="25017">
      <c r="A25017" s="36" t="str">
        <f t="shared" si="1"/>
        <v>Medium Population-Middle Poverty</v>
      </c>
      <c r="B25017" s="35" t="s">
        <v>25036</v>
      </c>
      <c r="C25017" s="37">
        <v>846.0</v>
      </c>
      <c r="D25017" s="37">
        <v>0.156028368794326</v>
      </c>
      <c r="E25017" s="37" t="s">
        <v>15</v>
      </c>
      <c r="F25017" s="37" t="s">
        <v>10</v>
      </c>
    </row>
    <row r="25018">
      <c r="A25018" s="36" t="str">
        <f t="shared" si="1"/>
        <v>Medium Population-Low Poverty</v>
      </c>
      <c r="B25018" s="35" t="s">
        <v>25037</v>
      </c>
      <c r="C25018" s="37">
        <v>827.0</v>
      </c>
      <c r="D25018" s="37">
        <v>0.0967351874244256</v>
      </c>
      <c r="E25018" s="37" t="s">
        <v>15</v>
      </c>
      <c r="F25018" s="37" t="s">
        <v>9</v>
      </c>
    </row>
    <row r="25019">
      <c r="A25019" s="36" t="str">
        <f t="shared" si="1"/>
        <v>Low Population-Low Poverty</v>
      </c>
      <c r="B25019" s="35" t="s">
        <v>25038</v>
      </c>
      <c r="C25019" s="37">
        <v>222.0</v>
      </c>
      <c r="D25019" s="37">
        <v>0.0315315315315315</v>
      </c>
      <c r="E25019" s="37" t="s">
        <v>16</v>
      </c>
      <c r="F25019" s="37" t="s">
        <v>9</v>
      </c>
    </row>
    <row r="25020">
      <c r="A25020" s="36" t="str">
        <f t="shared" si="1"/>
        <v>Low Population-Middle Poverty</v>
      </c>
      <c r="B25020" s="35" t="s">
        <v>25039</v>
      </c>
      <c r="C25020" s="37">
        <v>220.0</v>
      </c>
      <c r="D25020" s="37">
        <v>0.127272727272727</v>
      </c>
      <c r="E25020" s="37" t="s">
        <v>16</v>
      </c>
      <c r="F25020" s="37" t="s">
        <v>10</v>
      </c>
    </row>
    <row r="25021">
      <c r="A25021" s="36" t="str">
        <f t="shared" si="1"/>
        <v>Low Population-Middle Poverty</v>
      </c>
      <c r="B25021" s="35" t="s">
        <v>25040</v>
      </c>
      <c r="C25021" s="37">
        <v>342.0</v>
      </c>
      <c r="D25021" s="37">
        <v>0.152046783625731</v>
      </c>
      <c r="E25021" s="37" t="s">
        <v>16</v>
      </c>
      <c r="F25021" s="37" t="s">
        <v>10</v>
      </c>
    </row>
    <row r="25022">
      <c r="A25022" s="36" t="str">
        <f t="shared" si="1"/>
        <v>Low Population-Low Poverty</v>
      </c>
      <c r="B25022" s="35" t="s">
        <v>25041</v>
      </c>
      <c r="C25022" s="37">
        <v>403.0</v>
      </c>
      <c r="D25022" s="37">
        <v>0.0744416873449131</v>
      </c>
      <c r="E25022" s="37" t="s">
        <v>16</v>
      </c>
      <c r="F25022" s="37" t="s">
        <v>9</v>
      </c>
    </row>
    <row r="25023">
      <c r="A25023" s="36" t="str">
        <f t="shared" si="1"/>
        <v>Medium Population-Middle Poverty</v>
      </c>
      <c r="B25023" s="35" t="s">
        <v>25042</v>
      </c>
      <c r="C25023" s="37">
        <v>4818.0</v>
      </c>
      <c r="D25023" s="37">
        <v>0.183686176836862</v>
      </c>
      <c r="E25023" s="37" t="s">
        <v>15</v>
      </c>
      <c r="F25023" s="37" t="s">
        <v>10</v>
      </c>
    </row>
    <row r="25024">
      <c r="A25024" s="36" t="str">
        <f t="shared" si="1"/>
        <v>Medium Population-Middle Poverty</v>
      </c>
      <c r="B25024" s="35" t="s">
        <v>25043</v>
      </c>
      <c r="C25024" s="37">
        <v>1344.0</v>
      </c>
      <c r="D25024" s="37">
        <v>0.19047619047619</v>
      </c>
      <c r="E25024" s="37" t="s">
        <v>15</v>
      </c>
      <c r="F25024" s="37" t="s">
        <v>10</v>
      </c>
    </row>
    <row r="25025">
      <c r="A25025" s="36" t="str">
        <f t="shared" si="1"/>
        <v>Medium Population-Middle Poverty</v>
      </c>
      <c r="B25025" s="35" t="s">
        <v>25044</v>
      </c>
      <c r="C25025" s="37">
        <v>1085.0</v>
      </c>
      <c r="D25025" s="37">
        <v>0.12073732718894</v>
      </c>
      <c r="E25025" s="37" t="s">
        <v>15</v>
      </c>
      <c r="F25025" s="37" t="s">
        <v>10</v>
      </c>
    </row>
    <row r="25026">
      <c r="A25026" s="36" t="str">
        <f t="shared" si="1"/>
        <v>Low Population-Low Poverty</v>
      </c>
      <c r="B25026" s="35" t="s">
        <v>25045</v>
      </c>
      <c r="C25026" s="37">
        <v>226.0</v>
      </c>
      <c r="D25026" s="37">
        <v>0.0619469026548673</v>
      </c>
      <c r="E25026" s="37" t="s">
        <v>16</v>
      </c>
      <c r="F25026" s="37" t="s">
        <v>9</v>
      </c>
    </row>
    <row r="25027">
      <c r="A25027" s="36" t="str">
        <f t="shared" si="1"/>
        <v>Medium Population-Middle Poverty</v>
      </c>
      <c r="B25027" s="35" t="s">
        <v>25046</v>
      </c>
      <c r="C25027" s="37">
        <v>506.0</v>
      </c>
      <c r="D25027" s="37">
        <v>0.108695652173913</v>
      </c>
      <c r="E25027" s="37" t="s">
        <v>15</v>
      </c>
      <c r="F25027" s="37" t="s">
        <v>10</v>
      </c>
    </row>
    <row r="25028">
      <c r="A25028" s="36" t="str">
        <f t="shared" si="1"/>
        <v>Medium Population-Middle Poverty</v>
      </c>
      <c r="B25028" s="35" t="s">
        <v>25047</v>
      </c>
      <c r="C25028" s="37">
        <v>1715.0</v>
      </c>
      <c r="D25028" s="37">
        <v>0.170262390670554</v>
      </c>
      <c r="E25028" s="37" t="s">
        <v>15</v>
      </c>
      <c r="F25028" s="37" t="s">
        <v>10</v>
      </c>
    </row>
    <row r="25029">
      <c r="A25029" s="36" t="str">
        <f t="shared" si="1"/>
        <v>Low Population-Middle Poverty</v>
      </c>
      <c r="B25029" s="35" t="s">
        <v>25048</v>
      </c>
      <c r="C25029" s="37">
        <v>236.0</v>
      </c>
      <c r="D25029" s="37">
        <v>0.110169491525424</v>
      </c>
      <c r="E25029" s="37" t="s">
        <v>16</v>
      </c>
      <c r="F25029" s="37" t="s">
        <v>10</v>
      </c>
    </row>
    <row r="25030">
      <c r="A25030" s="36" t="str">
        <f t="shared" si="1"/>
        <v>High Population-Middle Poverty</v>
      </c>
      <c r="B25030" s="35" t="s">
        <v>25049</v>
      </c>
      <c r="C25030" s="37">
        <v>22689.0</v>
      </c>
      <c r="D25030" s="37">
        <v>0.231345585966768</v>
      </c>
      <c r="E25030" s="37" t="s">
        <v>14</v>
      </c>
      <c r="F25030" s="37" t="s">
        <v>10</v>
      </c>
    </row>
    <row r="25031">
      <c r="A25031" s="36" t="str">
        <f t="shared" si="1"/>
        <v>High Population-Low Poverty</v>
      </c>
      <c r="B25031" s="35" t="s">
        <v>25050</v>
      </c>
      <c r="C25031" s="37">
        <v>29884.0</v>
      </c>
      <c r="D25031" s="37">
        <v>0.0896800963726409</v>
      </c>
      <c r="E25031" s="37" t="s">
        <v>14</v>
      </c>
      <c r="F25031" s="37" t="s">
        <v>9</v>
      </c>
    </row>
    <row r="25032">
      <c r="A25032" s="36" t="str">
        <f t="shared" si="1"/>
        <v>Low Population-Low Poverty</v>
      </c>
      <c r="B25032" s="35" t="s">
        <v>25051</v>
      </c>
      <c r="C25032" s="37">
        <v>497.0</v>
      </c>
      <c r="D25032" s="37">
        <v>0.0985915492957746</v>
      </c>
      <c r="E25032" s="37" t="s">
        <v>16</v>
      </c>
      <c r="F25032" s="37" t="s">
        <v>9</v>
      </c>
    </row>
    <row r="25033">
      <c r="A25033" s="36" t="str">
        <f t="shared" si="1"/>
        <v>Medium Population-Middle Poverty</v>
      </c>
      <c r="B25033" s="35" t="s">
        <v>25052</v>
      </c>
      <c r="C25033" s="37">
        <v>6194.0</v>
      </c>
      <c r="D25033" s="37">
        <v>0.135615111398127</v>
      </c>
      <c r="E25033" s="37" t="s">
        <v>15</v>
      </c>
      <c r="F25033" s="37" t="s">
        <v>10</v>
      </c>
    </row>
    <row r="25034">
      <c r="A25034" s="36" t="str">
        <f t="shared" si="1"/>
        <v>Medium Population-Low Poverty</v>
      </c>
      <c r="B25034" s="35" t="s">
        <v>25053</v>
      </c>
      <c r="C25034" s="37">
        <v>594.0</v>
      </c>
      <c r="D25034" s="37">
        <v>0.0707070707070707</v>
      </c>
      <c r="E25034" s="37" t="s">
        <v>15</v>
      </c>
      <c r="F25034" s="37" t="s">
        <v>9</v>
      </c>
    </row>
    <row r="25035">
      <c r="A25035" s="36" t="str">
        <f t="shared" si="1"/>
        <v>Low Population-Middle Poverty</v>
      </c>
      <c r="B25035" s="35" t="s">
        <v>25054</v>
      </c>
      <c r="C25035" s="37">
        <v>79.0</v>
      </c>
      <c r="D25035" s="37">
        <v>0.20253164556962</v>
      </c>
      <c r="E25035" s="37" t="s">
        <v>16</v>
      </c>
      <c r="F25035" s="37" t="s">
        <v>10</v>
      </c>
    </row>
    <row r="25036">
      <c r="A25036" s="36" t="str">
        <f t="shared" si="1"/>
        <v>Low Population-Low Poverty</v>
      </c>
      <c r="B25036" s="35" t="s">
        <v>25055</v>
      </c>
      <c r="C25036" s="37">
        <v>146.0</v>
      </c>
      <c r="D25036" s="37">
        <v>0.0410958904109589</v>
      </c>
      <c r="E25036" s="37" t="s">
        <v>16</v>
      </c>
      <c r="F25036" s="37" t="s">
        <v>9</v>
      </c>
    </row>
    <row r="25037">
      <c r="A25037" s="36" t="str">
        <f t="shared" si="1"/>
        <v>Low Population-Low Poverty</v>
      </c>
      <c r="B25037" s="35" t="s">
        <v>25056</v>
      </c>
      <c r="C25037" s="37">
        <v>473.0</v>
      </c>
      <c r="D25037" s="37">
        <v>0.0443974630021142</v>
      </c>
      <c r="E25037" s="37" t="s">
        <v>16</v>
      </c>
      <c r="F25037" s="37" t="s">
        <v>9</v>
      </c>
    </row>
    <row r="25038">
      <c r="A25038" s="36" t="str">
        <f t="shared" si="1"/>
        <v>Medium Population-Middle Poverty</v>
      </c>
      <c r="B25038" s="35" t="s">
        <v>25057</v>
      </c>
      <c r="C25038" s="37">
        <v>1173.0</v>
      </c>
      <c r="D25038" s="37">
        <v>0.193520886615516</v>
      </c>
      <c r="E25038" s="37" t="s">
        <v>15</v>
      </c>
      <c r="F25038" s="37" t="s">
        <v>10</v>
      </c>
    </row>
    <row r="25039">
      <c r="A25039" s="36" t="str">
        <f t="shared" si="1"/>
        <v>Low Population-Low Poverty</v>
      </c>
      <c r="B25039" s="35" t="s">
        <v>25058</v>
      </c>
      <c r="C25039" s="37">
        <v>495.0</v>
      </c>
      <c r="D25039" s="37">
        <v>0.0363636363636364</v>
      </c>
      <c r="E25039" s="37" t="s">
        <v>16</v>
      </c>
      <c r="F25039" s="37" t="s">
        <v>9</v>
      </c>
    </row>
    <row r="25040">
      <c r="A25040" s="36" t="str">
        <f t="shared" si="1"/>
        <v>Low Population-Middle Poverty</v>
      </c>
      <c r="B25040" s="35" t="s">
        <v>25059</v>
      </c>
      <c r="C25040" s="37">
        <v>203.0</v>
      </c>
      <c r="D25040" s="37">
        <v>0.123152709359606</v>
      </c>
      <c r="E25040" s="37" t="s">
        <v>16</v>
      </c>
      <c r="F25040" s="37" t="s">
        <v>10</v>
      </c>
    </row>
    <row r="25041">
      <c r="A25041" s="36" t="str">
        <f t="shared" si="1"/>
        <v>Medium Population-Middle Poverty</v>
      </c>
      <c r="B25041" s="35" t="s">
        <v>25060</v>
      </c>
      <c r="C25041" s="37">
        <v>1904.0</v>
      </c>
      <c r="D25041" s="37">
        <v>0.112920168067227</v>
      </c>
      <c r="E25041" s="37" t="s">
        <v>15</v>
      </c>
      <c r="F25041" s="37" t="s">
        <v>10</v>
      </c>
    </row>
    <row r="25042">
      <c r="A25042" s="36" t="str">
        <f t="shared" si="1"/>
        <v>Medium Population-Middle Poverty</v>
      </c>
      <c r="B25042" s="35" t="s">
        <v>25061</v>
      </c>
      <c r="C25042" s="37">
        <v>534.0</v>
      </c>
      <c r="D25042" s="37">
        <v>0.117977528089888</v>
      </c>
      <c r="E25042" s="37" t="s">
        <v>15</v>
      </c>
      <c r="F25042" s="37" t="s">
        <v>10</v>
      </c>
    </row>
    <row r="25043">
      <c r="A25043" s="36" t="str">
        <f t="shared" si="1"/>
        <v>Medium Population-Middle Poverty</v>
      </c>
      <c r="B25043" s="35" t="s">
        <v>25062</v>
      </c>
      <c r="C25043" s="37">
        <v>753.0</v>
      </c>
      <c r="D25043" s="37">
        <v>0.215139442231076</v>
      </c>
      <c r="E25043" s="37" t="s">
        <v>15</v>
      </c>
      <c r="F25043" s="37" t="s">
        <v>10</v>
      </c>
    </row>
    <row r="25044">
      <c r="A25044" s="36" t="str">
        <f t="shared" si="1"/>
        <v>Low Population-Middle Poverty</v>
      </c>
      <c r="B25044" s="35" t="s">
        <v>25063</v>
      </c>
      <c r="C25044" s="37">
        <v>113.0</v>
      </c>
      <c r="D25044" s="37">
        <v>0.123893805309735</v>
      </c>
      <c r="E25044" s="37" t="s">
        <v>16</v>
      </c>
      <c r="F25044" s="37" t="s">
        <v>10</v>
      </c>
    </row>
    <row r="25045">
      <c r="A25045" s="36" t="str">
        <f t="shared" si="1"/>
        <v>Low Population-Middle Poverty</v>
      </c>
      <c r="B25045" s="35" t="s">
        <v>25064</v>
      </c>
      <c r="C25045" s="37">
        <v>335.0</v>
      </c>
      <c r="D25045" s="37">
        <v>0.173134328358209</v>
      </c>
      <c r="E25045" s="37" t="s">
        <v>16</v>
      </c>
      <c r="F25045" s="37" t="s">
        <v>10</v>
      </c>
    </row>
    <row r="25046">
      <c r="A25046" s="36" t="str">
        <f t="shared" si="1"/>
        <v>Medium Population-Middle Poverty</v>
      </c>
      <c r="B25046" s="35" t="s">
        <v>25065</v>
      </c>
      <c r="C25046" s="37">
        <v>817.0</v>
      </c>
      <c r="D25046" s="37">
        <v>0.104039167686659</v>
      </c>
      <c r="E25046" s="37" t="s">
        <v>15</v>
      </c>
      <c r="F25046" s="37" t="s">
        <v>10</v>
      </c>
    </row>
    <row r="25047">
      <c r="A25047" s="36" t="str">
        <f t="shared" si="1"/>
        <v>Medium Population-Middle Poverty</v>
      </c>
      <c r="B25047" s="35" t="s">
        <v>25066</v>
      </c>
      <c r="C25047" s="37">
        <v>694.0</v>
      </c>
      <c r="D25047" s="37">
        <v>0.167146974063401</v>
      </c>
      <c r="E25047" s="37" t="s">
        <v>15</v>
      </c>
      <c r="F25047" s="37" t="s">
        <v>10</v>
      </c>
    </row>
    <row r="25048">
      <c r="A25048" s="36" t="str">
        <f t="shared" si="1"/>
        <v>Low Population-Low Poverty</v>
      </c>
      <c r="B25048" s="35" t="s">
        <v>25067</v>
      </c>
      <c r="C25048" s="37">
        <v>445.0</v>
      </c>
      <c r="D25048" s="37">
        <v>0.0921348314606742</v>
      </c>
      <c r="E25048" s="37" t="s">
        <v>16</v>
      </c>
      <c r="F25048" s="37" t="s">
        <v>9</v>
      </c>
    </row>
    <row r="25049">
      <c r="A25049" s="36" t="str">
        <f t="shared" si="1"/>
        <v>Medium Population-Middle Poverty</v>
      </c>
      <c r="B25049" s="35" t="s">
        <v>25068</v>
      </c>
      <c r="C25049" s="37">
        <v>3377.0</v>
      </c>
      <c r="D25049" s="37">
        <v>0.101273319514362</v>
      </c>
      <c r="E25049" s="37" t="s">
        <v>15</v>
      </c>
      <c r="F25049" s="37" t="s">
        <v>10</v>
      </c>
    </row>
    <row r="25050">
      <c r="A25050" s="36" t="str">
        <f t="shared" si="1"/>
        <v>Medium Population-Middle Poverty</v>
      </c>
      <c r="B25050" s="35" t="s">
        <v>25069</v>
      </c>
      <c r="C25050" s="37">
        <v>1199.0</v>
      </c>
      <c r="D25050" s="37">
        <v>0.117597998331943</v>
      </c>
      <c r="E25050" s="37" t="s">
        <v>15</v>
      </c>
      <c r="F25050" s="37" t="s">
        <v>10</v>
      </c>
    </row>
    <row r="25051">
      <c r="A25051" s="36" t="str">
        <f t="shared" si="1"/>
        <v>Low Population-Middle Poverty</v>
      </c>
      <c r="B25051" s="35" t="s">
        <v>25070</v>
      </c>
      <c r="C25051" s="37">
        <v>316.0</v>
      </c>
      <c r="D25051" s="37">
        <v>0.107594936708861</v>
      </c>
      <c r="E25051" s="37" t="s">
        <v>16</v>
      </c>
      <c r="F25051" s="37" t="s">
        <v>10</v>
      </c>
    </row>
    <row r="25052">
      <c r="A25052" s="36" t="str">
        <f t="shared" si="1"/>
        <v>Medium Population-Low Poverty</v>
      </c>
      <c r="B25052" s="35" t="s">
        <v>25071</v>
      </c>
      <c r="C25052" s="37">
        <v>689.0</v>
      </c>
      <c r="D25052" s="37">
        <v>0.06966618287373</v>
      </c>
      <c r="E25052" s="37" t="s">
        <v>15</v>
      </c>
      <c r="F25052" s="37" t="s">
        <v>9</v>
      </c>
    </row>
    <row r="25053">
      <c r="A25053" s="36" t="str">
        <f t="shared" si="1"/>
        <v>Medium Population-Middle Poverty</v>
      </c>
      <c r="B25053" s="35" t="s">
        <v>25072</v>
      </c>
      <c r="C25053" s="37">
        <v>4319.0</v>
      </c>
      <c r="D25053" s="37">
        <v>0.166010650613568</v>
      </c>
      <c r="E25053" s="37" t="s">
        <v>15</v>
      </c>
      <c r="F25053" s="37" t="s">
        <v>10</v>
      </c>
    </row>
    <row r="25054">
      <c r="A25054" s="36" t="str">
        <f t="shared" si="1"/>
        <v>Low Population-Low Poverty</v>
      </c>
      <c r="B25054" s="35" t="s">
        <v>25073</v>
      </c>
      <c r="C25054" s="37">
        <v>119.0</v>
      </c>
      <c r="D25054" s="37">
        <v>0.0168067226890756</v>
      </c>
      <c r="E25054" s="37" t="s">
        <v>16</v>
      </c>
      <c r="F25054" s="37" t="s">
        <v>9</v>
      </c>
    </row>
    <row r="25055">
      <c r="A25055" s="36" t="str">
        <f t="shared" si="1"/>
        <v>Low Population-Low Poverty</v>
      </c>
      <c r="B25055" s="35" t="s">
        <v>25074</v>
      </c>
      <c r="C25055" s="37">
        <v>158.0</v>
      </c>
      <c r="D25055" s="37">
        <v>0.0569620253164557</v>
      </c>
      <c r="E25055" s="37" t="s">
        <v>16</v>
      </c>
      <c r="F25055" s="37" t="s">
        <v>9</v>
      </c>
    </row>
    <row r="25056">
      <c r="A25056" s="36" t="str">
        <f t="shared" si="1"/>
        <v>Low Population-Middle Poverty</v>
      </c>
      <c r="B25056" s="35" t="s">
        <v>25075</v>
      </c>
      <c r="C25056" s="37">
        <v>29.0</v>
      </c>
      <c r="D25056" s="37">
        <v>0.206896551724138</v>
      </c>
      <c r="E25056" s="37" t="s">
        <v>16</v>
      </c>
      <c r="F25056" s="37" t="s">
        <v>10</v>
      </c>
    </row>
    <row r="25057">
      <c r="A25057" s="36" t="str">
        <f t="shared" si="1"/>
        <v>Low Population-High Poverty</v>
      </c>
      <c r="B25057" s="35" t="s">
        <v>25076</v>
      </c>
      <c r="C25057" s="37">
        <v>475.0</v>
      </c>
      <c r="D25057" s="37">
        <v>0.408421052631579</v>
      </c>
      <c r="E25057" s="37" t="s">
        <v>16</v>
      </c>
      <c r="F25057" s="37" t="s">
        <v>11</v>
      </c>
    </row>
    <row r="25058">
      <c r="A25058" s="36" t="str">
        <f t="shared" si="1"/>
        <v>Low Population-Middle Poverty</v>
      </c>
      <c r="B25058" s="35" t="s">
        <v>25077</v>
      </c>
      <c r="C25058" s="37">
        <v>412.0</v>
      </c>
      <c r="D25058" s="37">
        <v>0.121359223300971</v>
      </c>
      <c r="E25058" s="37" t="s">
        <v>16</v>
      </c>
      <c r="F25058" s="37" t="s">
        <v>10</v>
      </c>
    </row>
    <row r="25059">
      <c r="A25059" s="36" t="str">
        <f t="shared" si="1"/>
        <v>Medium Population-Low Poverty</v>
      </c>
      <c r="B25059" s="35" t="s">
        <v>25078</v>
      </c>
      <c r="C25059" s="37">
        <v>7348.0</v>
      </c>
      <c r="D25059" s="37">
        <v>0.0947196516058792</v>
      </c>
      <c r="E25059" s="37" t="s">
        <v>15</v>
      </c>
      <c r="F25059" s="37" t="s">
        <v>9</v>
      </c>
    </row>
    <row r="25060">
      <c r="A25060" s="36" t="str">
        <f t="shared" si="1"/>
        <v>Low Population-Low Poverty</v>
      </c>
      <c r="B25060" s="35" t="s">
        <v>25079</v>
      </c>
      <c r="C25060" s="37">
        <v>414.0</v>
      </c>
      <c r="D25060" s="37">
        <v>0.036231884057971</v>
      </c>
      <c r="E25060" s="37" t="s">
        <v>16</v>
      </c>
      <c r="F25060" s="37" t="s">
        <v>9</v>
      </c>
    </row>
    <row r="25061">
      <c r="A25061" s="36" t="str">
        <f t="shared" si="1"/>
        <v>Medium Population-Low Poverty</v>
      </c>
      <c r="B25061" s="35" t="s">
        <v>25080</v>
      </c>
      <c r="C25061" s="37">
        <v>1060.0</v>
      </c>
      <c r="D25061" s="37">
        <v>0.0924528301886792</v>
      </c>
      <c r="E25061" s="37" t="s">
        <v>15</v>
      </c>
      <c r="F25061" s="37" t="s">
        <v>9</v>
      </c>
    </row>
    <row r="25062">
      <c r="A25062" s="36" t="str">
        <f t="shared" si="1"/>
        <v>Medium Population-Middle Poverty</v>
      </c>
      <c r="B25062" s="35" t="s">
        <v>25081</v>
      </c>
      <c r="C25062" s="37">
        <v>820.0</v>
      </c>
      <c r="D25062" s="37">
        <v>0.25</v>
      </c>
      <c r="E25062" s="37" t="s">
        <v>15</v>
      </c>
      <c r="F25062" s="37" t="s">
        <v>10</v>
      </c>
    </row>
    <row r="25063">
      <c r="A25063" s="36" t="str">
        <f t="shared" si="1"/>
        <v>Low Population-Low Poverty</v>
      </c>
      <c r="B25063" s="35" t="s">
        <v>25082</v>
      </c>
      <c r="C25063" s="37">
        <v>349.0</v>
      </c>
      <c r="D25063" s="37">
        <v>0.0</v>
      </c>
      <c r="E25063" s="37" t="s">
        <v>16</v>
      </c>
      <c r="F25063" s="37" t="s">
        <v>9</v>
      </c>
    </row>
    <row r="25064">
      <c r="A25064" s="36" t="str">
        <f t="shared" si="1"/>
        <v>Low Population-Low Poverty</v>
      </c>
      <c r="B25064" s="35" t="s">
        <v>25083</v>
      </c>
      <c r="C25064" s="37">
        <v>233.0</v>
      </c>
      <c r="D25064" s="37">
        <v>0.0901287553648069</v>
      </c>
      <c r="E25064" s="37" t="s">
        <v>16</v>
      </c>
      <c r="F25064" s="37" t="s">
        <v>9</v>
      </c>
    </row>
    <row r="25065">
      <c r="A25065" s="36" t="str">
        <f t="shared" si="1"/>
        <v>Low Population-Low Poverty</v>
      </c>
      <c r="B25065" s="35" t="s">
        <v>25084</v>
      </c>
      <c r="C25065" s="37">
        <v>93.0</v>
      </c>
      <c r="D25065" s="37">
        <v>0.032258064516129</v>
      </c>
      <c r="E25065" s="37" t="s">
        <v>16</v>
      </c>
      <c r="F25065" s="37" t="s">
        <v>9</v>
      </c>
    </row>
    <row r="25066">
      <c r="A25066" s="36" t="str">
        <f t="shared" si="1"/>
        <v>Medium Population-Low Poverty</v>
      </c>
      <c r="B25066" s="35" t="s">
        <v>25085</v>
      </c>
      <c r="C25066" s="37">
        <v>1493.0</v>
      </c>
      <c r="D25066" s="37">
        <v>0.0884125920964501</v>
      </c>
      <c r="E25066" s="37" t="s">
        <v>15</v>
      </c>
      <c r="F25066" s="37" t="s">
        <v>9</v>
      </c>
    </row>
    <row r="25067">
      <c r="A25067" s="36" t="str">
        <f t="shared" si="1"/>
        <v>Low Population-Middle Poverty</v>
      </c>
      <c r="B25067" s="35" t="s">
        <v>25086</v>
      </c>
      <c r="C25067" s="37">
        <v>338.0</v>
      </c>
      <c r="D25067" s="37">
        <v>0.127218934911243</v>
      </c>
      <c r="E25067" s="37" t="s">
        <v>16</v>
      </c>
      <c r="F25067" s="37" t="s">
        <v>10</v>
      </c>
    </row>
    <row r="25068">
      <c r="A25068" s="36" t="str">
        <f t="shared" si="1"/>
        <v>Low Population-Low Poverty</v>
      </c>
      <c r="B25068" s="35" t="s">
        <v>25087</v>
      </c>
      <c r="C25068" s="37">
        <v>350.0</v>
      </c>
      <c r="D25068" s="37">
        <v>0.0628571428571429</v>
      </c>
      <c r="E25068" s="37" t="s">
        <v>16</v>
      </c>
      <c r="F25068" s="37" t="s">
        <v>9</v>
      </c>
    </row>
    <row r="25069">
      <c r="A25069" s="36" t="str">
        <f t="shared" si="1"/>
        <v>Medium Population-Middle Poverty</v>
      </c>
      <c r="B25069" s="35" t="s">
        <v>25088</v>
      </c>
      <c r="C25069" s="37">
        <v>2142.0</v>
      </c>
      <c r="D25069" s="37">
        <v>0.127917833800187</v>
      </c>
      <c r="E25069" s="37" t="s">
        <v>15</v>
      </c>
      <c r="F25069" s="37" t="s">
        <v>10</v>
      </c>
    </row>
    <row r="25070">
      <c r="A25070" s="36" t="str">
        <f t="shared" si="1"/>
        <v>Medium Population-Middle Poverty</v>
      </c>
      <c r="B25070" s="35" t="s">
        <v>25089</v>
      </c>
      <c r="C25070" s="37">
        <v>1545.0</v>
      </c>
      <c r="D25070" s="37">
        <v>0.144983818770227</v>
      </c>
      <c r="E25070" s="37" t="s">
        <v>15</v>
      </c>
      <c r="F25070" s="37" t="s">
        <v>10</v>
      </c>
    </row>
    <row r="25071">
      <c r="A25071" s="36" t="str">
        <f t="shared" si="1"/>
        <v>Low Population-Low Poverty</v>
      </c>
      <c r="B25071" s="35" t="s">
        <v>25090</v>
      </c>
      <c r="C25071" s="37">
        <v>144.0</v>
      </c>
      <c r="D25071" s="37">
        <v>0.0625</v>
      </c>
      <c r="E25071" s="37" t="s">
        <v>16</v>
      </c>
      <c r="F25071" s="37" t="s">
        <v>9</v>
      </c>
    </row>
    <row r="25072">
      <c r="A25072" s="36" t="str">
        <f t="shared" si="1"/>
        <v>Medium Population-Low Poverty</v>
      </c>
      <c r="B25072" s="35" t="s">
        <v>25091</v>
      </c>
      <c r="C25072" s="37">
        <v>1302.0</v>
      </c>
      <c r="D25072" s="37">
        <v>0.0752688172043011</v>
      </c>
      <c r="E25072" s="37" t="s">
        <v>15</v>
      </c>
      <c r="F25072" s="37" t="s">
        <v>9</v>
      </c>
    </row>
    <row r="25073">
      <c r="A25073" s="36" t="str">
        <f t="shared" si="1"/>
        <v>Medium Population-Middle Poverty</v>
      </c>
      <c r="B25073" s="35" t="s">
        <v>25092</v>
      </c>
      <c r="C25073" s="37">
        <v>1666.0</v>
      </c>
      <c r="D25073" s="37">
        <v>0.103841536614646</v>
      </c>
      <c r="E25073" s="37" t="s">
        <v>15</v>
      </c>
      <c r="F25073" s="37" t="s">
        <v>10</v>
      </c>
    </row>
    <row r="25074">
      <c r="A25074" s="36" t="str">
        <f t="shared" si="1"/>
        <v>Low Population-Middle Poverty</v>
      </c>
      <c r="B25074" s="35" t="s">
        <v>25093</v>
      </c>
      <c r="C25074" s="37">
        <v>346.0</v>
      </c>
      <c r="D25074" s="37">
        <v>0.141618497109827</v>
      </c>
      <c r="E25074" s="37" t="s">
        <v>16</v>
      </c>
      <c r="F25074" s="37" t="s">
        <v>10</v>
      </c>
    </row>
    <row r="25075">
      <c r="A25075" s="36" t="str">
        <f t="shared" si="1"/>
        <v>Medium Population-Low Poverty</v>
      </c>
      <c r="B25075" s="35" t="s">
        <v>25094</v>
      </c>
      <c r="C25075" s="37">
        <v>2652.0</v>
      </c>
      <c r="D25075" s="37">
        <v>0.0972850678733032</v>
      </c>
      <c r="E25075" s="37" t="s">
        <v>15</v>
      </c>
      <c r="F25075" s="37" t="s">
        <v>9</v>
      </c>
    </row>
    <row r="25076">
      <c r="A25076" s="36" t="str">
        <f t="shared" si="1"/>
        <v>Medium Population-Middle Poverty</v>
      </c>
      <c r="B25076" s="35" t="s">
        <v>25095</v>
      </c>
      <c r="C25076" s="37">
        <v>2029.0</v>
      </c>
      <c r="D25076" s="37">
        <v>0.134056185312962</v>
      </c>
      <c r="E25076" s="37" t="s">
        <v>15</v>
      </c>
      <c r="F25076" s="37" t="s">
        <v>10</v>
      </c>
    </row>
    <row r="25077">
      <c r="A25077" s="36" t="str">
        <f t="shared" si="1"/>
        <v>High Population-Middle Poverty</v>
      </c>
      <c r="B25077" s="35" t="s">
        <v>25096</v>
      </c>
      <c r="C25077" s="37">
        <v>15328.0</v>
      </c>
      <c r="D25077" s="37">
        <v>0.119715553235908</v>
      </c>
      <c r="E25077" s="37" t="s">
        <v>14</v>
      </c>
      <c r="F25077" s="37" t="s">
        <v>10</v>
      </c>
    </row>
    <row r="25078">
      <c r="A25078" s="36" t="str">
        <f t="shared" si="1"/>
        <v>Medium Population-Low Poverty</v>
      </c>
      <c r="B25078" s="35" t="s">
        <v>25097</v>
      </c>
      <c r="C25078" s="37">
        <v>1051.0</v>
      </c>
      <c r="D25078" s="37">
        <v>0.0922930542340628</v>
      </c>
      <c r="E25078" s="37" t="s">
        <v>15</v>
      </c>
      <c r="F25078" s="37" t="s">
        <v>9</v>
      </c>
    </row>
    <row r="25079">
      <c r="A25079" s="36" t="str">
        <f t="shared" si="1"/>
        <v>Medium Population-Low Poverty</v>
      </c>
      <c r="B25079" s="35" t="s">
        <v>25098</v>
      </c>
      <c r="C25079" s="37">
        <v>1483.0</v>
      </c>
      <c r="D25079" s="37">
        <v>0.0748482805124747</v>
      </c>
      <c r="E25079" s="37" t="s">
        <v>15</v>
      </c>
      <c r="F25079" s="37" t="s">
        <v>9</v>
      </c>
    </row>
    <row r="25080">
      <c r="A25080" s="36" t="str">
        <f t="shared" si="1"/>
        <v>Low Population-Low Poverty</v>
      </c>
      <c r="B25080" s="35" t="s">
        <v>25099</v>
      </c>
      <c r="C25080" s="37">
        <v>235.0</v>
      </c>
      <c r="D25080" s="37">
        <v>0.0638297872340425</v>
      </c>
      <c r="E25080" s="37" t="s">
        <v>16</v>
      </c>
      <c r="F25080" s="37" t="s">
        <v>9</v>
      </c>
    </row>
    <row r="25081">
      <c r="A25081" s="36" t="str">
        <f t="shared" si="1"/>
        <v>Low Population-Low Poverty</v>
      </c>
      <c r="B25081" s="35" t="s">
        <v>25100</v>
      </c>
      <c r="C25081" s="37">
        <v>345.0</v>
      </c>
      <c r="D25081" s="37">
        <v>0.0811594202898551</v>
      </c>
      <c r="E25081" s="37" t="s">
        <v>16</v>
      </c>
      <c r="F25081" s="37" t="s">
        <v>9</v>
      </c>
    </row>
    <row r="25082">
      <c r="A25082" s="36" t="str">
        <f t="shared" si="1"/>
        <v>Medium Population-Middle Poverty</v>
      </c>
      <c r="B25082" s="35" t="s">
        <v>25101</v>
      </c>
      <c r="C25082" s="37">
        <v>739.0</v>
      </c>
      <c r="D25082" s="37">
        <v>0.106901217861976</v>
      </c>
      <c r="E25082" s="37" t="s">
        <v>15</v>
      </c>
      <c r="F25082" s="37" t="s">
        <v>10</v>
      </c>
    </row>
    <row r="25083">
      <c r="A25083" s="36" t="str">
        <f t="shared" si="1"/>
        <v>Medium Population-Middle Poverty</v>
      </c>
      <c r="B25083" s="35" t="s">
        <v>25102</v>
      </c>
      <c r="C25083" s="37">
        <v>503.0</v>
      </c>
      <c r="D25083" s="37">
        <v>0.234592445328032</v>
      </c>
      <c r="E25083" s="37" t="s">
        <v>15</v>
      </c>
      <c r="F25083" s="37" t="s">
        <v>10</v>
      </c>
    </row>
    <row r="25084">
      <c r="A25084" s="36" t="str">
        <f t="shared" si="1"/>
        <v>Medium Population-Middle Poverty</v>
      </c>
      <c r="B25084" s="35" t="s">
        <v>25103</v>
      </c>
      <c r="C25084" s="37">
        <v>546.0</v>
      </c>
      <c r="D25084" s="37">
        <v>0.102564102564103</v>
      </c>
      <c r="E25084" s="37" t="s">
        <v>15</v>
      </c>
      <c r="F25084" s="37" t="s">
        <v>10</v>
      </c>
    </row>
    <row r="25085">
      <c r="A25085" s="36" t="str">
        <f t="shared" si="1"/>
        <v>Low Population-Middle Poverty</v>
      </c>
      <c r="B25085" s="35" t="s">
        <v>25104</v>
      </c>
      <c r="C25085" s="37">
        <v>258.0</v>
      </c>
      <c r="D25085" s="37">
        <v>0.158914728682171</v>
      </c>
      <c r="E25085" s="37" t="s">
        <v>16</v>
      </c>
      <c r="F25085" s="37" t="s">
        <v>10</v>
      </c>
    </row>
    <row r="25086">
      <c r="A25086" s="36" t="str">
        <f t="shared" si="1"/>
        <v>Medium Population-Middle Poverty</v>
      </c>
      <c r="B25086" s="35" t="s">
        <v>25105</v>
      </c>
      <c r="C25086" s="37">
        <v>2408.0</v>
      </c>
      <c r="D25086" s="37">
        <v>0.136627906976744</v>
      </c>
      <c r="E25086" s="37" t="s">
        <v>15</v>
      </c>
      <c r="F25086" s="37" t="s">
        <v>10</v>
      </c>
    </row>
    <row r="25087">
      <c r="A25087" s="36" t="str">
        <f t="shared" si="1"/>
        <v>Low Population-Low Poverty</v>
      </c>
      <c r="B25087" s="35" t="s">
        <v>25106</v>
      </c>
      <c r="C25087" s="37">
        <v>150.0</v>
      </c>
      <c r="D25087" s="37">
        <v>0.0666666666666667</v>
      </c>
      <c r="E25087" s="37" t="s">
        <v>16</v>
      </c>
      <c r="F25087" s="37" t="s">
        <v>9</v>
      </c>
    </row>
    <row r="25088">
      <c r="A25088" s="36" t="str">
        <f t="shared" si="1"/>
        <v>Medium Population-Middle Poverty</v>
      </c>
      <c r="B25088" s="35" t="s">
        <v>25107</v>
      </c>
      <c r="C25088" s="37">
        <v>2319.0</v>
      </c>
      <c r="D25088" s="37">
        <v>0.109961190168176</v>
      </c>
      <c r="E25088" s="37" t="s">
        <v>15</v>
      </c>
      <c r="F25088" s="37" t="s">
        <v>10</v>
      </c>
    </row>
    <row r="25089">
      <c r="A25089" s="36" t="str">
        <f t="shared" si="1"/>
        <v>Medium Population-Low Poverty</v>
      </c>
      <c r="B25089" s="35" t="s">
        <v>25108</v>
      </c>
      <c r="C25089" s="37">
        <v>655.0</v>
      </c>
      <c r="D25089" s="37">
        <v>0.0748091603053435</v>
      </c>
      <c r="E25089" s="37" t="s">
        <v>15</v>
      </c>
      <c r="F25089" s="37" t="s">
        <v>9</v>
      </c>
    </row>
    <row r="25090">
      <c r="A25090" s="36" t="str">
        <f t="shared" si="1"/>
        <v>Low Population-Middle Poverty</v>
      </c>
      <c r="B25090" s="35" t="s">
        <v>25109</v>
      </c>
      <c r="C25090" s="37">
        <v>86.0</v>
      </c>
      <c r="D25090" s="37">
        <v>0.151162790697674</v>
      </c>
      <c r="E25090" s="37" t="s">
        <v>16</v>
      </c>
      <c r="F25090" s="37" t="s">
        <v>10</v>
      </c>
    </row>
    <row r="25091">
      <c r="A25091" s="36" t="str">
        <f t="shared" si="1"/>
        <v>Medium Population-Low Poverty</v>
      </c>
      <c r="B25091" s="35" t="s">
        <v>25110</v>
      </c>
      <c r="C25091" s="37">
        <v>681.0</v>
      </c>
      <c r="D25091" s="37">
        <v>0.0455212922173275</v>
      </c>
      <c r="E25091" s="37" t="s">
        <v>15</v>
      </c>
      <c r="F25091" s="37" t="s">
        <v>9</v>
      </c>
    </row>
    <row r="25092">
      <c r="A25092" s="36" t="str">
        <f t="shared" si="1"/>
        <v>Medium Population-Middle Poverty</v>
      </c>
      <c r="B25092" s="35" t="s">
        <v>25111</v>
      </c>
      <c r="C25092" s="37">
        <v>1510.0</v>
      </c>
      <c r="D25092" s="37">
        <v>0.247019867549669</v>
      </c>
      <c r="E25092" s="37" t="s">
        <v>15</v>
      </c>
      <c r="F25092" s="37" t="s">
        <v>10</v>
      </c>
    </row>
    <row r="25093">
      <c r="A25093" s="36" t="str">
        <f t="shared" si="1"/>
        <v>Medium Population-Low Poverty</v>
      </c>
      <c r="B25093" s="35" t="s">
        <v>25112</v>
      </c>
      <c r="C25093" s="37">
        <v>1332.0</v>
      </c>
      <c r="D25093" s="37">
        <v>0.0487987987987988</v>
      </c>
      <c r="E25093" s="37" t="s">
        <v>15</v>
      </c>
      <c r="F25093" s="37" t="s">
        <v>9</v>
      </c>
    </row>
    <row r="25094">
      <c r="A25094" s="36" t="str">
        <f t="shared" si="1"/>
        <v>Medium Population-Middle Poverty</v>
      </c>
      <c r="B25094" s="35" t="s">
        <v>25113</v>
      </c>
      <c r="C25094" s="37">
        <v>1495.0</v>
      </c>
      <c r="D25094" s="37">
        <v>0.135117056856187</v>
      </c>
      <c r="E25094" s="37" t="s">
        <v>15</v>
      </c>
      <c r="F25094" s="37" t="s">
        <v>10</v>
      </c>
    </row>
    <row r="25095">
      <c r="A25095" s="36" t="str">
        <f t="shared" si="1"/>
        <v>Low Population-Middle Poverty</v>
      </c>
      <c r="B25095" s="35" t="s">
        <v>25114</v>
      </c>
      <c r="C25095" s="37">
        <v>185.0</v>
      </c>
      <c r="D25095" s="37">
        <v>0.302702702702703</v>
      </c>
      <c r="E25095" s="37" t="s">
        <v>16</v>
      </c>
      <c r="F25095" s="37" t="s">
        <v>10</v>
      </c>
    </row>
    <row r="25096">
      <c r="A25096" s="36" t="str">
        <f t="shared" si="1"/>
        <v>Low Population-Middle Poverty</v>
      </c>
      <c r="B25096" s="35" t="s">
        <v>25115</v>
      </c>
      <c r="C25096" s="37">
        <v>416.0</v>
      </c>
      <c r="D25096" s="37">
        <v>0.122596153846154</v>
      </c>
      <c r="E25096" s="37" t="s">
        <v>16</v>
      </c>
      <c r="F25096" s="37" t="s">
        <v>10</v>
      </c>
    </row>
    <row r="25097">
      <c r="A25097" s="36" t="str">
        <f t="shared" si="1"/>
        <v>Medium Population-Middle Poverty</v>
      </c>
      <c r="B25097" s="35" t="s">
        <v>25116</v>
      </c>
      <c r="C25097" s="37">
        <v>2189.0</v>
      </c>
      <c r="D25097" s="37">
        <v>0.132023755139333</v>
      </c>
      <c r="E25097" s="37" t="s">
        <v>15</v>
      </c>
      <c r="F25097" s="37" t="s">
        <v>10</v>
      </c>
    </row>
    <row r="25098">
      <c r="A25098" s="36" t="str">
        <f t="shared" si="1"/>
        <v>Medium Population-Middle Poverty</v>
      </c>
      <c r="B25098" s="35" t="s">
        <v>25117</v>
      </c>
      <c r="C25098" s="37">
        <v>1484.0</v>
      </c>
      <c r="D25098" s="37">
        <v>0.157681940700809</v>
      </c>
      <c r="E25098" s="37" t="s">
        <v>15</v>
      </c>
      <c r="F25098" s="37" t="s">
        <v>10</v>
      </c>
    </row>
    <row r="25099">
      <c r="A25099" s="36" t="str">
        <f t="shared" si="1"/>
        <v>Low Population-Middle Poverty</v>
      </c>
      <c r="B25099" s="35" t="s">
        <v>25118</v>
      </c>
      <c r="C25099" s="37">
        <v>242.0</v>
      </c>
      <c r="D25099" s="37">
        <v>0.198347107438017</v>
      </c>
      <c r="E25099" s="37" t="s">
        <v>16</v>
      </c>
      <c r="F25099" s="37" t="s">
        <v>10</v>
      </c>
    </row>
    <row r="25100">
      <c r="A25100" s="36" t="str">
        <f t="shared" si="1"/>
        <v>Medium Population-Middle Poverty</v>
      </c>
      <c r="B25100" s="35" t="s">
        <v>25119</v>
      </c>
      <c r="C25100" s="37">
        <v>756.0</v>
      </c>
      <c r="D25100" s="37">
        <v>0.174603174603175</v>
      </c>
      <c r="E25100" s="37" t="s">
        <v>15</v>
      </c>
      <c r="F25100" s="37" t="s">
        <v>10</v>
      </c>
    </row>
    <row r="25101">
      <c r="A25101" s="36" t="str">
        <f t="shared" si="1"/>
        <v>Medium Population-Middle Poverty</v>
      </c>
      <c r="B25101" s="35" t="s">
        <v>25120</v>
      </c>
      <c r="C25101" s="37">
        <v>1389.0</v>
      </c>
      <c r="D25101" s="37">
        <v>0.305975521958243</v>
      </c>
      <c r="E25101" s="37" t="s">
        <v>15</v>
      </c>
      <c r="F25101" s="37" t="s">
        <v>10</v>
      </c>
    </row>
    <row r="25102">
      <c r="A25102" s="36" t="str">
        <f t="shared" si="1"/>
        <v>High Population-Middle Poverty</v>
      </c>
      <c r="B25102" s="35" t="s">
        <v>25121</v>
      </c>
      <c r="C25102" s="37">
        <v>13317.0</v>
      </c>
      <c r="D25102" s="37">
        <v>0.177217090936397</v>
      </c>
      <c r="E25102" s="37" t="s">
        <v>14</v>
      </c>
      <c r="F25102" s="37" t="s">
        <v>10</v>
      </c>
    </row>
    <row r="25103">
      <c r="A25103" s="36" t="str">
        <f t="shared" si="1"/>
        <v>Medium Population-Middle Poverty</v>
      </c>
      <c r="B25103" s="35" t="s">
        <v>25122</v>
      </c>
      <c r="C25103" s="37">
        <v>520.0</v>
      </c>
      <c r="D25103" s="37">
        <v>0.178846153846154</v>
      </c>
      <c r="E25103" s="37" t="s">
        <v>15</v>
      </c>
      <c r="F25103" s="37" t="s">
        <v>10</v>
      </c>
    </row>
    <row r="25104">
      <c r="A25104" s="36" t="str">
        <f t="shared" si="1"/>
        <v>Medium Population-Middle Poverty</v>
      </c>
      <c r="B25104" s="35" t="s">
        <v>25123</v>
      </c>
      <c r="C25104" s="37">
        <v>2873.0</v>
      </c>
      <c r="D25104" s="37">
        <v>0.105464671075531</v>
      </c>
      <c r="E25104" s="37" t="s">
        <v>15</v>
      </c>
      <c r="F25104" s="37" t="s">
        <v>10</v>
      </c>
    </row>
    <row r="25105">
      <c r="A25105" s="36" t="str">
        <f t="shared" si="1"/>
        <v>Low Population-Impoverished</v>
      </c>
      <c r="B25105" s="35" t="s">
        <v>25124</v>
      </c>
      <c r="C25105" s="37">
        <v>56.0</v>
      </c>
      <c r="D25105" s="37">
        <v>0.553571428571429</v>
      </c>
      <c r="E25105" s="37" t="s">
        <v>16</v>
      </c>
      <c r="F25105" s="37" t="s">
        <v>12</v>
      </c>
    </row>
    <row r="25106">
      <c r="A25106" s="36" t="str">
        <f t="shared" si="1"/>
        <v>Low Population-Middle Poverty</v>
      </c>
      <c r="B25106" s="35" t="s">
        <v>25125</v>
      </c>
      <c r="C25106" s="37">
        <v>369.0</v>
      </c>
      <c r="D25106" s="37">
        <v>0.116531165311653</v>
      </c>
      <c r="E25106" s="37" t="s">
        <v>16</v>
      </c>
      <c r="F25106" s="37" t="s">
        <v>10</v>
      </c>
    </row>
    <row r="25107">
      <c r="A25107" s="36" t="str">
        <f t="shared" si="1"/>
        <v>Medium Population-Middle Poverty</v>
      </c>
      <c r="B25107" s="35" t="s">
        <v>25126</v>
      </c>
      <c r="C25107" s="37">
        <v>1523.0</v>
      </c>
      <c r="D25107" s="37">
        <v>0.180564674983585</v>
      </c>
      <c r="E25107" s="37" t="s">
        <v>15</v>
      </c>
      <c r="F25107" s="37" t="s">
        <v>10</v>
      </c>
    </row>
    <row r="25108">
      <c r="A25108" s="36" t="str">
        <f t="shared" si="1"/>
        <v>Medium Population-Low Poverty</v>
      </c>
      <c r="B25108" s="35" t="s">
        <v>25127</v>
      </c>
      <c r="C25108" s="37">
        <v>1408.0</v>
      </c>
      <c r="D25108" s="37">
        <v>0.0987215909090909</v>
      </c>
      <c r="E25108" s="37" t="s">
        <v>15</v>
      </c>
      <c r="F25108" s="37" t="s">
        <v>9</v>
      </c>
    </row>
    <row r="25109">
      <c r="A25109" s="36" t="str">
        <f t="shared" si="1"/>
        <v>Medium Population-Middle Poverty</v>
      </c>
      <c r="B25109" s="35" t="s">
        <v>25128</v>
      </c>
      <c r="C25109" s="37">
        <v>1117.0</v>
      </c>
      <c r="D25109" s="37">
        <v>0.130707251566697</v>
      </c>
      <c r="E25109" s="37" t="s">
        <v>15</v>
      </c>
      <c r="F25109" s="37" t="s">
        <v>10</v>
      </c>
    </row>
    <row r="25110">
      <c r="A25110" s="36" t="str">
        <f t="shared" si="1"/>
        <v>Low Population-Middle Poverty</v>
      </c>
      <c r="B25110" s="35" t="s">
        <v>25129</v>
      </c>
      <c r="C25110" s="37">
        <v>306.0</v>
      </c>
      <c r="D25110" s="37">
        <v>0.169934640522876</v>
      </c>
      <c r="E25110" s="37" t="s">
        <v>16</v>
      </c>
      <c r="F25110" s="37" t="s">
        <v>10</v>
      </c>
    </row>
    <row r="25111">
      <c r="A25111" s="36" t="str">
        <f t="shared" si="1"/>
        <v>Medium Population-Middle Poverty</v>
      </c>
      <c r="B25111" s="35" t="s">
        <v>25130</v>
      </c>
      <c r="C25111" s="37">
        <v>1914.0</v>
      </c>
      <c r="D25111" s="37">
        <v>0.148380355276907</v>
      </c>
      <c r="E25111" s="37" t="s">
        <v>15</v>
      </c>
      <c r="F25111" s="37" t="s">
        <v>10</v>
      </c>
    </row>
    <row r="25112">
      <c r="A25112" s="36" t="str">
        <f t="shared" si="1"/>
        <v>High Population-Middle Poverty</v>
      </c>
      <c r="B25112" s="35" t="s">
        <v>25131</v>
      </c>
      <c r="C25112" s="37">
        <v>14037.0</v>
      </c>
      <c r="D25112" s="37">
        <v>0.22732777659044</v>
      </c>
      <c r="E25112" s="37" t="s">
        <v>14</v>
      </c>
      <c r="F25112" s="37" t="s">
        <v>10</v>
      </c>
    </row>
    <row r="25113">
      <c r="A25113" s="36" t="str">
        <f t="shared" si="1"/>
        <v>High Population-Low Poverty</v>
      </c>
      <c r="B25113" s="35" t="s">
        <v>25132</v>
      </c>
      <c r="C25113" s="37">
        <v>26560.0</v>
      </c>
      <c r="D25113" s="37">
        <v>0.0850903614457831</v>
      </c>
      <c r="E25113" s="37" t="s">
        <v>14</v>
      </c>
      <c r="F25113" s="37" t="s">
        <v>9</v>
      </c>
    </row>
    <row r="25114">
      <c r="A25114" s="36" t="str">
        <f t="shared" si="1"/>
        <v>High Population-Low Poverty</v>
      </c>
      <c r="B25114" s="35" t="s">
        <v>25133</v>
      </c>
      <c r="C25114" s="37">
        <v>28561.0</v>
      </c>
      <c r="D25114" s="37">
        <v>0.0541997829207661</v>
      </c>
      <c r="E25114" s="37" t="s">
        <v>14</v>
      </c>
      <c r="F25114" s="37" t="s">
        <v>9</v>
      </c>
    </row>
    <row r="25115">
      <c r="A25115" s="36" t="str">
        <f t="shared" si="1"/>
        <v>High Population-Middle Poverty</v>
      </c>
      <c r="B25115" s="35" t="s">
        <v>25134</v>
      </c>
      <c r="C25115" s="37">
        <v>10555.0</v>
      </c>
      <c r="D25115" s="37">
        <v>0.20246328754145</v>
      </c>
      <c r="E25115" s="37" t="s">
        <v>14</v>
      </c>
      <c r="F25115" s="37" t="s">
        <v>10</v>
      </c>
    </row>
    <row r="25116">
      <c r="A25116" s="36" t="str">
        <f t="shared" si="1"/>
        <v>High Population-Low Poverty</v>
      </c>
      <c r="B25116" s="35" t="s">
        <v>25135</v>
      </c>
      <c r="C25116" s="37">
        <v>27843.0</v>
      </c>
      <c r="D25116" s="37">
        <v>0.0719750026936753</v>
      </c>
      <c r="E25116" s="37" t="s">
        <v>14</v>
      </c>
      <c r="F25116" s="37" t="s">
        <v>9</v>
      </c>
    </row>
    <row r="25117">
      <c r="A25117" s="36" t="str">
        <f t="shared" si="1"/>
        <v>High Population-Low Poverty</v>
      </c>
      <c r="B25117" s="35" t="s">
        <v>25136</v>
      </c>
      <c r="C25117" s="37">
        <v>61692.0</v>
      </c>
      <c r="D25117" s="37">
        <v>0.0795078778447773</v>
      </c>
      <c r="E25117" s="37" t="s">
        <v>14</v>
      </c>
      <c r="F25117" s="37" t="s">
        <v>9</v>
      </c>
    </row>
    <row r="25118">
      <c r="A25118" s="36" t="str">
        <f t="shared" si="1"/>
        <v>High Population-Low Poverty</v>
      </c>
      <c r="B25118" s="35" t="s">
        <v>25137</v>
      </c>
      <c r="C25118" s="37">
        <v>40005.0</v>
      </c>
      <c r="D25118" s="37">
        <v>0.0644419447569054</v>
      </c>
      <c r="E25118" s="37" t="s">
        <v>14</v>
      </c>
      <c r="F25118" s="37" t="s">
        <v>9</v>
      </c>
    </row>
    <row r="25119">
      <c r="A25119" s="36" t="str">
        <f t="shared" si="1"/>
        <v>Medium Population-Middle Poverty</v>
      </c>
      <c r="B25119" s="35" t="s">
        <v>25138</v>
      </c>
      <c r="C25119" s="37">
        <v>8687.0</v>
      </c>
      <c r="D25119" s="37">
        <v>0.122481869460113</v>
      </c>
      <c r="E25119" s="37" t="s">
        <v>15</v>
      </c>
      <c r="F25119" s="37" t="s">
        <v>10</v>
      </c>
    </row>
    <row r="25120">
      <c r="A25120" s="36" t="str">
        <f t="shared" si="1"/>
        <v>Medium Population-Middle Poverty</v>
      </c>
      <c r="B25120" s="35" t="s">
        <v>25139</v>
      </c>
      <c r="C25120" s="37">
        <v>5675.0</v>
      </c>
      <c r="D25120" s="37">
        <v>0.171982378854626</v>
      </c>
      <c r="E25120" s="37" t="s">
        <v>15</v>
      </c>
      <c r="F25120" s="37" t="s">
        <v>10</v>
      </c>
    </row>
    <row r="25121">
      <c r="A25121" s="36" t="str">
        <f t="shared" si="1"/>
        <v>High Population-Middle Poverty</v>
      </c>
      <c r="B25121" s="35" t="s">
        <v>25140</v>
      </c>
      <c r="C25121" s="37">
        <v>27138.0</v>
      </c>
      <c r="D25121" s="37">
        <v>0.123443142457071</v>
      </c>
      <c r="E25121" s="37" t="s">
        <v>14</v>
      </c>
      <c r="F25121" s="37" t="s">
        <v>10</v>
      </c>
    </row>
    <row r="25122">
      <c r="A25122" s="36" t="str">
        <f t="shared" si="1"/>
        <v>High Population-Low Poverty</v>
      </c>
      <c r="B25122" s="35" t="s">
        <v>25141</v>
      </c>
      <c r="C25122" s="37">
        <v>18091.0</v>
      </c>
      <c r="D25122" s="37">
        <v>0.0715825548615334</v>
      </c>
      <c r="E25122" s="37" t="s">
        <v>14</v>
      </c>
      <c r="F25122" s="37" t="s">
        <v>9</v>
      </c>
    </row>
    <row r="25123">
      <c r="A25123" s="36" t="str">
        <f t="shared" si="1"/>
        <v>Medium Population-Middle Poverty</v>
      </c>
      <c r="B25123" s="35" t="s">
        <v>25142</v>
      </c>
      <c r="C25123" s="37">
        <v>7300.0</v>
      </c>
      <c r="D25123" s="37">
        <v>0.134794520547945</v>
      </c>
      <c r="E25123" s="37" t="s">
        <v>15</v>
      </c>
      <c r="F25123" s="37" t="s">
        <v>10</v>
      </c>
    </row>
    <row r="25124">
      <c r="A25124" s="36" t="str">
        <f t="shared" si="1"/>
        <v>High Population-Low Poverty</v>
      </c>
      <c r="B25124" s="35" t="s">
        <v>25143</v>
      </c>
      <c r="C25124" s="37">
        <v>19754.0</v>
      </c>
      <c r="D25124" s="37">
        <v>0.0735547230940569</v>
      </c>
      <c r="E25124" s="37" t="s">
        <v>14</v>
      </c>
      <c r="F25124" s="37" t="s">
        <v>9</v>
      </c>
    </row>
    <row r="25125">
      <c r="A25125" s="36" t="str">
        <f t="shared" si="1"/>
        <v>Medium Population-Middle Poverty</v>
      </c>
      <c r="B25125" s="35" t="s">
        <v>25144</v>
      </c>
      <c r="C25125" s="37">
        <v>1864.0</v>
      </c>
      <c r="D25125" s="37">
        <v>0.10568669527897</v>
      </c>
      <c r="E25125" s="37" t="s">
        <v>15</v>
      </c>
      <c r="F25125" s="37" t="s">
        <v>10</v>
      </c>
    </row>
    <row r="25126">
      <c r="A25126" s="36" t="str">
        <f t="shared" si="1"/>
        <v>High Population-Middle Poverty</v>
      </c>
      <c r="B25126" s="35" t="s">
        <v>25145</v>
      </c>
      <c r="C25126" s="37">
        <v>10498.0</v>
      </c>
      <c r="D25126" s="37">
        <v>0.176033530196228</v>
      </c>
      <c r="E25126" s="37" t="s">
        <v>14</v>
      </c>
      <c r="F25126" s="37" t="s">
        <v>10</v>
      </c>
    </row>
    <row r="25127">
      <c r="A25127" s="36" t="str">
        <f t="shared" si="1"/>
        <v>Medium Population-Middle Poverty</v>
      </c>
      <c r="B25127" s="35" t="s">
        <v>25146</v>
      </c>
      <c r="C25127" s="37">
        <v>860.0</v>
      </c>
      <c r="D25127" s="37">
        <v>0.17906976744186</v>
      </c>
      <c r="E25127" s="37" t="s">
        <v>15</v>
      </c>
      <c r="F25127" s="37" t="s">
        <v>10</v>
      </c>
    </row>
    <row r="25128">
      <c r="A25128" s="36" t="str">
        <f t="shared" si="1"/>
        <v>Medium Population-Middle Poverty</v>
      </c>
      <c r="B25128" s="35" t="s">
        <v>25147</v>
      </c>
      <c r="C25128" s="37">
        <v>1058.0</v>
      </c>
      <c r="D25128" s="37">
        <v>0.13421550094518</v>
      </c>
      <c r="E25128" s="37" t="s">
        <v>15</v>
      </c>
      <c r="F25128" s="37" t="s">
        <v>10</v>
      </c>
    </row>
    <row r="25129">
      <c r="A25129" s="36" t="str">
        <f t="shared" si="1"/>
        <v>Medium Population-Middle Poverty</v>
      </c>
      <c r="B25129" s="35" t="s">
        <v>25148</v>
      </c>
      <c r="C25129" s="37">
        <v>1690.0</v>
      </c>
      <c r="D25129" s="37">
        <v>0.111834319526627</v>
      </c>
      <c r="E25129" s="37" t="s">
        <v>15</v>
      </c>
      <c r="F25129" s="37" t="s">
        <v>10</v>
      </c>
    </row>
    <row r="25130">
      <c r="A25130" s="36" t="str">
        <f t="shared" si="1"/>
        <v>Medium Population-Middle Poverty</v>
      </c>
      <c r="B25130" s="35" t="s">
        <v>25149</v>
      </c>
      <c r="C25130" s="37">
        <v>4838.0</v>
      </c>
      <c r="D25130" s="37">
        <v>0.165564282761472</v>
      </c>
      <c r="E25130" s="37" t="s">
        <v>15</v>
      </c>
      <c r="F25130" s="37" t="s">
        <v>10</v>
      </c>
    </row>
    <row r="25131">
      <c r="A25131" s="36" t="str">
        <f t="shared" si="1"/>
        <v>Medium Population-Middle Poverty</v>
      </c>
      <c r="B25131" s="35" t="s">
        <v>25150</v>
      </c>
      <c r="C25131" s="37">
        <v>3682.0</v>
      </c>
      <c r="D25131" s="37">
        <v>0.167571971754481</v>
      </c>
      <c r="E25131" s="37" t="s">
        <v>15</v>
      </c>
      <c r="F25131" s="37" t="s">
        <v>10</v>
      </c>
    </row>
    <row r="25132">
      <c r="A25132" s="36" t="str">
        <f t="shared" si="1"/>
        <v>Medium Population-Low Poverty</v>
      </c>
      <c r="B25132" s="35" t="s">
        <v>25151</v>
      </c>
      <c r="C25132" s="37">
        <v>2146.0</v>
      </c>
      <c r="D25132" s="37">
        <v>0.0983224603914259</v>
      </c>
      <c r="E25132" s="37" t="s">
        <v>15</v>
      </c>
      <c r="F25132" s="37" t="s">
        <v>9</v>
      </c>
    </row>
    <row r="25133">
      <c r="A25133" s="36" t="str">
        <f t="shared" si="1"/>
        <v>High Population-Low Poverty</v>
      </c>
      <c r="B25133" s="35" t="s">
        <v>25152</v>
      </c>
      <c r="C25133" s="37">
        <v>11891.0</v>
      </c>
      <c r="D25133" s="37">
        <v>0.0905727020435624</v>
      </c>
      <c r="E25133" s="37" t="s">
        <v>14</v>
      </c>
      <c r="F25133" s="37" t="s">
        <v>9</v>
      </c>
    </row>
    <row r="25134">
      <c r="A25134" s="36" t="str">
        <f t="shared" si="1"/>
        <v>Low Population-Middle Poverty</v>
      </c>
      <c r="B25134" s="35" t="s">
        <v>25153</v>
      </c>
      <c r="C25134" s="37">
        <v>117.0</v>
      </c>
      <c r="D25134" s="37">
        <v>0.282051282051282</v>
      </c>
      <c r="E25134" s="37" t="s">
        <v>16</v>
      </c>
      <c r="F25134" s="37" t="s">
        <v>10</v>
      </c>
    </row>
    <row r="25135">
      <c r="A25135" s="36" t="str">
        <f t="shared" si="1"/>
        <v>Medium Population-Middle Poverty</v>
      </c>
      <c r="B25135" s="35" t="s">
        <v>25154</v>
      </c>
      <c r="C25135" s="37">
        <v>3125.0</v>
      </c>
      <c r="D25135" s="37">
        <v>0.2304</v>
      </c>
      <c r="E25135" s="37" t="s">
        <v>15</v>
      </c>
      <c r="F25135" s="37" t="s">
        <v>10</v>
      </c>
    </row>
    <row r="25136">
      <c r="A25136" s="36" t="str">
        <f t="shared" si="1"/>
        <v>Medium Population-Middle Poverty</v>
      </c>
      <c r="B25136" s="35" t="s">
        <v>25155</v>
      </c>
      <c r="C25136" s="37">
        <v>7312.0</v>
      </c>
      <c r="D25136" s="37">
        <v>0.116247264770241</v>
      </c>
      <c r="E25136" s="37" t="s">
        <v>15</v>
      </c>
      <c r="F25136" s="37" t="s">
        <v>10</v>
      </c>
    </row>
    <row r="25137">
      <c r="A25137" s="36" t="str">
        <f t="shared" si="1"/>
        <v>High Population-Low Poverty</v>
      </c>
      <c r="B25137" s="35" t="s">
        <v>25156</v>
      </c>
      <c r="C25137" s="37">
        <v>18197.0</v>
      </c>
      <c r="D25137" s="37">
        <v>0.075451997582019</v>
      </c>
      <c r="E25137" s="37" t="s">
        <v>14</v>
      </c>
      <c r="F25137" s="37" t="s">
        <v>9</v>
      </c>
    </row>
    <row r="25138">
      <c r="A25138" s="36" t="str">
        <f t="shared" si="1"/>
        <v>Medium Population-Middle Poverty</v>
      </c>
      <c r="B25138" s="35" t="s">
        <v>25157</v>
      </c>
      <c r="C25138" s="37">
        <v>2079.0</v>
      </c>
      <c r="D25138" s="37">
        <v>0.153439153439153</v>
      </c>
      <c r="E25138" s="37" t="s">
        <v>15</v>
      </c>
      <c r="F25138" s="37" t="s">
        <v>10</v>
      </c>
    </row>
    <row r="25139">
      <c r="A25139" s="36" t="str">
        <f t="shared" si="1"/>
        <v>Medium Population-Middle Poverty</v>
      </c>
      <c r="B25139" s="35" t="s">
        <v>25158</v>
      </c>
      <c r="C25139" s="37">
        <v>3753.0</v>
      </c>
      <c r="D25139" s="37">
        <v>0.17212896349587</v>
      </c>
      <c r="E25139" s="37" t="s">
        <v>15</v>
      </c>
      <c r="F25139" s="37" t="s">
        <v>10</v>
      </c>
    </row>
    <row r="25140">
      <c r="A25140" s="36" t="str">
        <f t="shared" si="1"/>
        <v>Medium Population-Middle Poverty</v>
      </c>
      <c r="B25140" s="35" t="s">
        <v>25159</v>
      </c>
      <c r="C25140" s="37">
        <v>2824.0</v>
      </c>
      <c r="D25140" s="37">
        <v>0.123583569405099</v>
      </c>
      <c r="E25140" s="37" t="s">
        <v>15</v>
      </c>
      <c r="F25140" s="37" t="s">
        <v>10</v>
      </c>
    </row>
    <row r="25141">
      <c r="A25141" s="36" t="str">
        <f t="shared" si="1"/>
        <v>Low Population-Middle Poverty</v>
      </c>
      <c r="B25141" s="35" t="s">
        <v>25160</v>
      </c>
      <c r="C25141" s="37">
        <v>402.0</v>
      </c>
      <c r="D25141" s="37">
        <v>0.221393034825871</v>
      </c>
      <c r="E25141" s="37" t="s">
        <v>16</v>
      </c>
      <c r="F25141" s="37" t="s">
        <v>10</v>
      </c>
    </row>
    <row r="25142">
      <c r="A25142" s="36" t="str">
        <f t="shared" si="1"/>
        <v>Medium Population-Middle Poverty</v>
      </c>
      <c r="B25142" s="35" t="s">
        <v>25161</v>
      </c>
      <c r="C25142" s="37">
        <v>7155.0</v>
      </c>
      <c r="D25142" s="37">
        <v>0.158490566037736</v>
      </c>
      <c r="E25142" s="37" t="s">
        <v>15</v>
      </c>
      <c r="F25142" s="37" t="s">
        <v>10</v>
      </c>
    </row>
    <row r="25143">
      <c r="A25143" s="36" t="str">
        <f t="shared" si="1"/>
        <v>Low Population-Low Poverty</v>
      </c>
      <c r="B25143" s="35" t="s">
        <v>25162</v>
      </c>
      <c r="C25143" s="37">
        <v>348.0</v>
      </c>
      <c r="D25143" s="37">
        <v>0.014367816091954</v>
      </c>
      <c r="E25143" s="37" t="s">
        <v>16</v>
      </c>
      <c r="F25143" s="37" t="s">
        <v>9</v>
      </c>
    </row>
    <row r="25144">
      <c r="A25144" s="36" t="str">
        <f t="shared" si="1"/>
        <v>Low Population-Middle Poverty</v>
      </c>
      <c r="B25144" s="35" t="s">
        <v>25163</v>
      </c>
      <c r="C25144" s="37">
        <v>127.0</v>
      </c>
      <c r="D25144" s="37">
        <v>0.275590551181102</v>
      </c>
      <c r="E25144" s="37" t="s">
        <v>16</v>
      </c>
      <c r="F25144" s="37" t="s">
        <v>10</v>
      </c>
    </row>
    <row r="25145">
      <c r="A25145" s="36" t="str">
        <f t="shared" si="1"/>
        <v>Medium Population-Middle Poverty</v>
      </c>
      <c r="B25145" s="35" t="s">
        <v>25164</v>
      </c>
      <c r="C25145" s="37">
        <v>7218.0</v>
      </c>
      <c r="D25145" s="37">
        <v>0.122471598780826</v>
      </c>
      <c r="E25145" s="37" t="s">
        <v>15</v>
      </c>
      <c r="F25145" s="37" t="s">
        <v>10</v>
      </c>
    </row>
    <row r="25146">
      <c r="A25146" s="36" t="str">
        <f t="shared" si="1"/>
        <v>Medium Population-Middle Poverty</v>
      </c>
      <c r="B25146" s="35" t="s">
        <v>25165</v>
      </c>
      <c r="C25146" s="37">
        <v>5996.0</v>
      </c>
      <c r="D25146" s="37">
        <v>0.203302201467645</v>
      </c>
      <c r="E25146" s="37" t="s">
        <v>15</v>
      </c>
      <c r="F25146" s="37" t="s">
        <v>10</v>
      </c>
    </row>
    <row r="25147">
      <c r="A25147" s="36" t="str">
        <f t="shared" si="1"/>
        <v>Low Population-High Poverty</v>
      </c>
      <c r="B25147" s="35" t="s">
        <v>25166</v>
      </c>
      <c r="C25147" s="37">
        <v>345.0</v>
      </c>
      <c r="D25147" s="37">
        <v>0.408695652173913</v>
      </c>
      <c r="E25147" s="37" t="s">
        <v>16</v>
      </c>
      <c r="F25147" s="37" t="s">
        <v>11</v>
      </c>
    </row>
    <row r="25148">
      <c r="A25148" s="36" t="str">
        <f t="shared" si="1"/>
        <v>Medium Population-Middle Poverty</v>
      </c>
      <c r="B25148" s="35" t="s">
        <v>25167</v>
      </c>
      <c r="C25148" s="37">
        <v>2025.0</v>
      </c>
      <c r="D25148" s="37">
        <v>0.13679012345679</v>
      </c>
      <c r="E25148" s="37" t="s">
        <v>15</v>
      </c>
      <c r="F25148" s="37" t="s">
        <v>10</v>
      </c>
    </row>
    <row r="25149">
      <c r="A25149" s="36" t="str">
        <f t="shared" si="1"/>
        <v>Medium Population-Middle Poverty</v>
      </c>
      <c r="B25149" s="35" t="s">
        <v>25168</v>
      </c>
      <c r="C25149" s="37">
        <v>1019.0</v>
      </c>
      <c r="D25149" s="37">
        <v>0.150147203140334</v>
      </c>
      <c r="E25149" s="37" t="s">
        <v>15</v>
      </c>
      <c r="F25149" s="37" t="s">
        <v>10</v>
      </c>
    </row>
    <row r="25150">
      <c r="A25150" s="36" t="str">
        <f t="shared" si="1"/>
        <v>Medium Population-Low Poverty</v>
      </c>
      <c r="B25150" s="35" t="s">
        <v>25169</v>
      </c>
      <c r="C25150" s="37">
        <v>4512.0</v>
      </c>
      <c r="D25150" s="37">
        <v>0.0837765957446809</v>
      </c>
      <c r="E25150" s="37" t="s">
        <v>15</v>
      </c>
      <c r="F25150" s="37" t="s">
        <v>9</v>
      </c>
    </row>
    <row r="25151">
      <c r="A25151" s="36" t="str">
        <f t="shared" si="1"/>
        <v>Medium Population-Middle Poverty</v>
      </c>
      <c r="B25151" s="35" t="s">
        <v>25170</v>
      </c>
      <c r="C25151" s="37">
        <v>784.0</v>
      </c>
      <c r="D25151" s="37">
        <v>0.118622448979592</v>
      </c>
      <c r="E25151" s="37" t="s">
        <v>15</v>
      </c>
      <c r="F25151" s="37" t="s">
        <v>10</v>
      </c>
    </row>
    <row r="25152">
      <c r="A25152" s="36" t="str">
        <f t="shared" si="1"/>
        <v>High Population-Low Poverty</v>
      </c>
      <c r="B25152" s="35" t="s">
        <v>25171</v>
      </c>
      <c r="C25152" s="37">
        <v>45037.0</v>
      </c>
      <c r="D25152" s="37">
        <v>0.0638141972156227</v>
      </c>
      <c r="E25152" s="37" t="s">
        <v>14</v>
      </c>
      <c r="F25152" s="37" t="s">
        <v>9</v>
      </c>
    </row>
    <row r="25153">
      <c r="A25153" s="36" t="str">
        <f t="shared" si="1"/>
        <v>Medium Population-Middle Poverty</v>
      </c>
      <c r="B25153" s="35" t="s">
        <v>25172</v>
      </c>
      <c r="C25153" s="37">
        <v>4950.0</v>
      </c>
      <c r="D25153" s="37">
        <v>0.207676767676768</v>
      </c>
      <c r="E25153" s="37" t="s">
        <v>15</v>
      </c>
      <c r="F25153" s="37" t="s">
        <v>10</v>
      </c>
    </row>
    <row r="25154">
      <c r="A25154" s="36" t="str">
        <f t="shared" si="1"/>
        <v>Medium Population-Middle Poverty</v>
      </c>
      <c r="B25154" s="35" t="s">
        <v>25173</v>
      </c>
      <c r="C25154" s="37">
        <v>3835.0</v>
      </c>
      <c r="D25154" s="37">
        <v>0.19348109517601</v>
      </c>
      <c r="E25154" s="37" t="s">
        <v>15</v>
      </c>
      <c r="F25154" s="37" t="s">
        <v>10</v>
      </c>
    </row>
    <row r="25155">
      <c r="A25155" s="36" t="str">
        <f t="shared" si="1"/>
        <v>Medium Population-Middle Poverty</v>
      </c>
      <c r="B25155" s="35" t="s">
        <v>25174</v>
      </c>
      <c r="C25155" s="37">
        <v>5651.0</v>
      </c>
      <c r="D25155" s="37">
        <v>0.145107060697222</v>
      </c>
      <c r="E25155" s="37" t="s">
        <v>15</v>
      </c>
      <c r="F25155" s="37" t="s">
        <v>10</v>
      </c>
    </row>
    <row r="25156">
      <c r="A25156" s="36" t="str">
        <f t="shared" si="1"/>
        <v>Low Population-Middle Poverty</v>
      </c>
      <c r="B25156" s="35" t="s">
        <v>25175</v>
      </c>
      <c r="C25156" s="37">
        <v>446.0</v>
      </c>
      <c r="D25156" s="37">
        <v>0.217488789237668</v>
      </c>
      <c r="E25156" s="37" t="s">
        <v>16</v>
      </c>
      <c r="F25156" s="37" t="s">
        <v>10</v>
      </c>
    </row>
    <row r="25157">
      <c r="A25157" s="36" t="str">
        <f t="shared" si="1"/>
        <v>Medium Population-Low Poverty</v>
      </c>
      <c r="B25157" s="35" t="s">
        <v>25176</v>
      </c>
      <c r="C25157" s="37">
        <v>2009.0</v>
      </c>
      <c r="D25157" s="37">
        <v>0.07715281234445</v>
      </c>
      <c r="E25157" s="37" t="s">
        <v>15</v>
      </c>
      <c r="F25157" s="37" t="s">
        <v>9</v>
      </c>
    </row>
    <row r="25158">
      <c r="A25158" s="36" t="str">
        <f t="shared" si="1"/>
        <v>Medium Population-Low Poverty</v>
      </c>
      <c r="B25158" s="35" t="s">
        <v>25177</v>
      </c>
      <c r="C25158" s="37">
        <v>1016.0</v>
      </c>
      <c r="D25158" s="37">
        <v>0.0994094488188976</v>
      </c>
      <c r="E25158" s="37" t="s">
        <v>15</v>
      </c>
      <c r="F25158" s="37" t="s">
        <v>9</v>
      </c>
    </row>
    <row r="25159">
      <c r="A25159" s="36" t="str">
        <f t="shared" si="1"/>
        <v>High Population-Middle Poverty</v>
      </c>
      <c r="B25159" s="35" t="s">
        <v>25178</v>
      </c>
      <c r="C25159" s="37">
        <v>31399.0</v>
      </c>
      <c r="D25159" s="37">
        <v>0.100480907035256</v>
      </c>
      <c r="E25159" s="37" t="s">
        <v>14</v>
      </c>
      <c r="F25159" s="37" t="s">
        <v>10</v>
      </c>
    </row>
    <row r="25160">
      <c r="A25160" s="36" t="str">
        <f t="shared" si="1"/>
        <v>High Population-Middle Poverty</v>
      </c>
      <c r="B25160" s="35" t="s">
        <v>25179</v>
      </c>
      <c r="C25160" s="37">
        <v>32380.0</v>
      </c>
      <c r="D25160" s="37">
        <v>0.141877702285361</v>
      </c>
      <c r="E25160" s="37" t="s">
        <v>14</v>
      </c>
      <c r="F25160" s="37" t="s">
        <v>10</v>
      </c>
    </row>
    <row r="25161">
      <c r="A25161" s="36" t="str">
        <f t="shared" si="1"/>
        <v>Low Population-Low Poverty</v>
      </c>
      <c r="B25161" s="35" t="s">
        <v>25180</v>
      </c>
      <c r="C25161" s="37">
        <v>14.0</v>
      </c>
      <c r="D25161" s="37">
        <v>0.0714285714285714</v>
      </c>
      <c r="E25161" s="37" t="s">
        <v>16</v>
      </c>
      <c r="F25161" s="37" t="s">
        <v>9</v>
      </c>
    </row>
    <row r="25162">
      <c r="A25162" s="36" t="str">
        <f t="shared" si="1"/>
        <v>High Population-Middle Poverty</v>
      </c>
      <c r="B25162" s="35" t="s">
        <v>25181</v>
      </c>
      <c r="C25162" s="37">
        <v>15056.0</v>
      </c>
      <c r="D25162" s="37">
        <v>0.143397980871413</v>
      </c>
      <c r="E25162" s="37" t="s">
        <v>14</v>
      </c>
      <c r="F25162" s="37" t="s">
        <v>10</v>
      </c>
    </row>
    <row r="25163">
      <c r="A25163" s="36" t="str">
        <f t="shared" si="1"/>
        <v>Low Population-Middle Poverty</v>
      </c>
      <c r="B25163" s="35" t="s">
        <v>25182</v>
      </c>
      <c r="C25163" s="37">
        <v>148.0</v>
      </c>
      <c r="D25163" s="37">
        <v>0.22972972972973</v>
      </c>
      <c r="E25163" s="37" t="s">
        <v>16</v>
      </c>
      <c r="F25163" s="37" t="s">
        <v>10</v>
      </c>
    </row>
    <row r="25164">
      <c r="A25164" s="36" t="str">
        <f t="shared" si="1"/>
        <v>Medium Population-Low Poverty</v>
      </c>
      <c r="B25164" s="35" t="s">
        <v>25183</v>
      </c>
      <c r="C25164" s="37">
        <v>1803.0</v>
      </c>
      <c r="D25164" s="37">
        <v>0.0942872989462008</v>
      </c>
      <c r="E25164" s="37" t="s">
        <v>15</v>
      </c>
      <c r="F25164" s="37" t="s">
        <v>9</v>
      </c>
    </row>
    <row r="25165">
      <c r="A25165" s="36" t="str">
        <f t="shared" si="1"/>
        <v>Medium Population-Middle Poverty</v>
      </c>
      <c r="B25165" s="35" t="s">
        <v>25184</v>
      </c>
      <c r="C25165" s="37">
        <v>5437.0</v>
      </c>
      <c r="D25165" s="37">
        <v>0.125988596652566</v>
      </c>
      <c r="E25165" s="37" t="s">
        <v>15</v>
      </c>
      <c r="F25165" s="37" t="s">
        <v>10</v>
      </c>
    </row>
    <row r="25166">
      <c r="A25166" s="36" t="str">
        <f t="shared" si="1"/>
        <v>High Population-Middle Poverty</v>
      </c>
      <c r="B25166" s="35" t="s">
        <v>25185</v>
      </c>
      <c r="C25166" s="37">
        <v>30051.0</v>
      </c>
      <c r="D25166" s="37">
        <v>0.280988985391501</v>
      </c>
      <c r="E25166" s="37" t="s">
        <v>14</v>
      </c>
      <c r="F25166" s="37" t="s">
        <v>10</v>
      </c>
    </row>
    <row r="25167">
      <c r="A25167" s="36" t="str">
        <f t="shared" si="1"/>
        <v>High Population-High Poverty</v>
      </c>
      <c r="B25167" s="35" t="s">
        <v>25186</v>
      </c>
      <c r="C25167" s="37">
        <v>22911.0</v>
      </c>
      <c r="D25167" s="37">
        <v>0.335035572432456</v>
      </c>
      <c r="E25167" s="37" t="s">
        <v>14</v>
      </c>
      <c r="F25167" s="37" t="s">
        <v>11</v>
      </c>
    </row>
    <row r="25168">
      <c r="A25168" s="36" t="str">
        <f t="shared" si="1"/>
        <v>Medium Population-Middle Poverty</v>
      </c>
      <c r="B25168" s="35" t="s">
        <v>25187</v>
      </c>
      <c r="C25168" s="37">
        <v>4149.0</v>
      </c>
      <c r="D25168" s="37">
        <v>0.134490238611714</v>
      </c>
      <c r="E25168" s="37" t="s">
        <v>15</v>
      </c>
      <c r="F25168" s="37" t="s">
        <v>10</v>
      </c>
    </row>
    <row r="25169">
      <c r="A25169" s="36" t="str">
        <f t="shared" si="1"/>
        <v>Medium Population-Middle Poverty</v>
      </c>
      <c r="B25169" s="35" t="s">
        <v>25188</v>
      </c>
      <c r="C25169" s="37">
        <v>2960.0</v>
      </c>
      <c r="D25169" s="37">
        <v>0.153378378378378</v>
      </c>
      <c r="E25169" s="37" t="s">
        <v>15</v>
      </c>
      <c r="F25169" s="37" t="s">
        <v>10</v>
      </c>
    </row>
    <row r="25170">
      <c r="A25170" s="36" t="str">
        <f t="shared" si="1"/>
        <v>Medium Population-Middle Poverty</v>
      </c>
      <c r="B25170" s="35" t="s">
        <v>25189</v>
      </c>
      <c r="C25170" s="37">
        <v>1813.0</v>
      </c>
      <c r="D25170" s="37">
        <v>0.148372862658577</v>
      </c>
      <c r="E25170" s="37" t="s">
        <v>15</v>
      </c>
      <c r="F25170" s="37" t="s">
        <v>10</v>
      </c>
    </row>
    <row r="25171">
      <c r="A25171" s="36" t="str">
        <f t="shared" si="1"/>
        <v>Low Population-Low Poverty</v>
      </c>
      <c r="B25171" s="35" t="s">
        <v>25190</v>
      </c>
      <c r="C25171" s="37">
        <v>67.0</v>
      </c>
      <c r="D25171" s="37">
        <v>0.0746268656716418</v>
      </c>
      <c r="E25171" s="37" t="s">
        <v>16</v>
      </c>
      <c r="F25171" s="37" t="s">
        <v>9</v>
      </c>
    </row>
    <row r="25172">
      <c r="A25172" s="36" t="str">
        <f t="shared" si="1"/>
        <v>Medium Population-Middle Poverty</v>
      </c>
      <c r="B25172" s="35" t="s">
        <v>25191</v>
      </c>
      <c r="C25172" s="37">
        <v>990.0</v>
      </c>
      <c r="D25172" s="37">
        <v>0.144444444444444</v>
      </c>
      <c r="E25172" s="37" t="s">
        <v>15</v>
      </c>
      <c r="F25172" s="37" t="s">
        <v>10</v>
      </c>
    </row>
    <row r="25173">
      <c r="A25173" s="36" t="str">
        <f t="shared" si="1"/>
        <v>Medium Population-Middle Poverty</v>
      </c>
      <c r="B25173" s="35" t="s">
        <v>25192</v>
      </c>
      <c r="C25173" s="37">
        <v>523.0</v>
      </c>
      <c r="D25173" s="37">
        <v>0.139579349904398</v>
      </c>
      <c r="E25173" s="37" t="s">
        <v>15</v>
      </c>
      <c r="F25173" s="37" t="s">
        <v>10</v>
      </c>
    </row>
    <row r="25174">
      <c r="A25174" s="36" t="str">
        <f t="shared" si="1"/>
        <v>Medium Population-Middle Poverty</v>
      </c>
      <c r="B25174" s="35" t="s">
        <v>25193</v>
      </c>
      <c r="C25174" s="37">
        <v>2217.0</v>
      </c>
      <c r="D25174" s="37">
        <v>0.201623815967524</v>
      </c>
      <c r="E25174" s="37" t="s">
        <v>15</v>
      </c>
      <c r="F25174" s="37" t="s">
        <v>10</v>
      </c>
    </row>
    <row r="25175">
      <c r="A25175" s="36" t="str">
        <f t="shared" si="1"/>
        <v>Medium Population-Middle Poverty</v>
      </c>
      <c r="B25175" s="35" t="s">
        <v>25194</v>
      </c>
      <c r="C25175" s="37">
        <v>585.0</v>
      </c>
      <c r="D25175" s="37">
        <v>0.288888888888889</v>
      </c>
      <c r="E25175" s="37" t="s">
        <v>15</v>
      </c>
      <c r="F25175" s="37" t="s">
        <v>10</v>
      </c>
    </row>
    <row r="25176">
      <c r="A25176" s="36" t="str">
        <f t="shared" si="1"/>
        <v>High Population-Middle Poverty</v>
      </c>
      <c r="B25176" s="35" t="s">
        <v>25195</v>
      </c>
      <c r="C25176" s="37">
        <v>10570.0</v>
      </c>
      <c r="D25176" s="37">
        <v>0.262819299905393</v>
      </c>
      <c r="E25176" s="37" t="s">
        <v>14</v>
      </c>
      <c r="F25176" s="37" t="s">
        <v>10</v>
      </c>
    </row>
    <row r="25177">
      <c r="A25177" s="36" t="str">
        <f t="shared" si="1"/>
        <v>High Population-Middle Poverty</v>
      </c>
      <c r="B25177" s="35" t="s">
        <v>25196</v>
      </c>
      <c r="C25177" s="37">
        <v>24871.0</v>
      </c>
      <c r="D25177" s="37">
        <v>0.142334445740018</v>
      </c>
      <c r="E25177" s="37" t="s">
        <v>14</v>
      </c>
      <c r="F25177" s="37" t="s">
        <v>10</v>
      </c>
    </row>
    <row r="25178">
      <c r="A25178" s="36" t="str">
        <f t="shared" si="1"/>
        <v>High Population-High Poverty</v>
      </c>
      <c r="B25178" s="35" t="s">
        <v>25197</v>
      </c>
      <c r="C25178" s="37">
        <v>17930.0</v>
      </c>
      <c r="D25178" s="37">
        <v>0.379866146123815</v>
      </c>
      <c r="E25178" s="37" t="s">
        <v>14</v>
      </c>
      <c r="F25178" s="37" t="s">
        <v>11</v>
      </c>
    </row>
    <row r="25179">
      <c r="A25179" s="36" t="str">
        <f t="shared" si="1"/>
        <v>High Population-Middle Poverty</v>
      </c>
      <c r="B25179" s="35" t="s">
        <v>25198</v>
      </c>
      <c r="C25179" s="37">
        <v>19549.0</v>
      </c>
      <c r="D25179" s="37">
        <v>0.244667246406466</v>
      </c>
      <c r="E25179" s="37" t="s">
        <v>14</v>
      </c>
      <c r="F25179" s="37" t="s">
        <v>10</v>
      </c>
    </row>
    <row r="25180">
      <c r="A25180" s="36" t="str">
        <f t="shared" si="1"/>
        <v>Medium Population-Middle Poverty</v>
      </c>
      <c r="B25180" s="35" t="s">
        <v>25199</v>
      </c>
      <c r="C25180" s="37">
        <v>7564.0</v>
      </c>
      <c r="D25180" s="37">
        <v>0.267979904812269</v>
      </c>
      <c r="E25180" s="37" t="s">
        <v>15</v>
      </c>
      <c r="F25180" s="37" t="s">
        <v>10</v>
      </c>
    </row>
    <row r="25181">
      <c r="A25181" s="36" t="str">
        <f t="shared" si="1"/>
        <v>High Population-High Poverty</v>
      </c>
      <c r="B25181" s="35" t="s">
        <v>25200</v>
      </c>
      <c r="C25181" s="37">
        <v>14593.0</v>
      </c>
      <c r="D25181" s="37">
        <v>0.397930514630302</v>
      </c>
      <c r="E25181" s="37" t="s">
        <v>14</v>
      </c>
      <c r="F25181" s="37" t="s">
        <v>11</v>
      </c>
    </row>
    <row r="25182">
      <c r="A25182" s="36" t="str">
        <f t="shared" si="1"/>
        <v>High Population-Middle Poverty</v>
      </c>
      <c r="B25182" s="35" t="s">
        <v>25201</v>
      </c>
      <c r="C25182" s="37">
        <v>20803.0</v>
      </c>
      <c r="D25182" s="37">
        <v>0.184781041195981</v>
      </c>
      <c r="E25182" s="37" t="s">
        <v>14</v>
      </c>
      <c r="F25182" s="37" t="s">
        <v>10</v>
      </c>
    </row>
    <row r="25183">
      <c r="A25183" s="36" t="str">
        <f t="shared" si="1"/>
        <v>High Population-Low Poverty</v>
      </c>
      <c r="B25183" s="35" t="s">
        <v>25202</v>
      </c>
      <c r="C25183" s="37">
        <v>16072.0</v>
      </c>
      <c r="D25183" s="37">
        <v>0.070370831259333</v>
      </c>
      <c r="E25183" s="37" t="s">
        <v>14</v>
      </c>
      <c r="F25183" s="37" t="s">
        <v>9</v>
      </c>
    </row>
    <row r="25184">
      <c r="A25184" s="36" t="str">
        <f t="shared" si="1"/>
        <v>High Population-Middle Poverty</v>
      </c>
      <c r="B25184" s="35" t="s">
        <v>25203</v>
      </c>
      <c r="C25184" s="37">
        <v>23162.0</v>
      </c>
      <c r="D25184" s="37">
        <v>0.318452637941456</v>
      </c>
      <c r="E25184" s="37" t="s">
        <v>14</v>
      </c>
      <c r="F25184" s="37" t="s">
        <v>10</v>
      </c>
    </row>
    <row r="25185">
      <c r="A25185" s="36" t="str">
        <f t="shared" si="1"/>
        <v>Medium Population-Middle Poverty</v>
      </c>
      <c r="B25185" s="35" t="s">
        <v>25204</v>
      </c>
      <c r="C25185" s="37">
        <v>4018.0</v>
      </c>
      <c r="D25185" s="37">
        <v>0.276754604280737</v>
      </c>
      <c r="E25185" s="37" t="s">
        <v>15</v>
      </c>
      <c r="F25185" s="37" t="s">
        <v>10</v>
      </c>
    </row>
    <row r="25186">
      <c r="A25186" s="36" t="str">
        <f t="shared" si="1"/>
        <v>Low Population-Low Poverty</v>
      </c>
      <c r="B25186" s="35" t="s">
        <v>25205</v>
      </c>
      <c r="C25186" s="37">
        <v>24.0</v>
      </c>
      <c r="D25186" s="37">
        <v>0.0</v>
      </c>
      <c r="E25186" s="37" t="s">
        <v>16</v>
      </c>
      <c r="F25186" s="37" t="s">
        <v>9</v>
      </c>
    </row>
    <row r="25187">
      <c r="A25187" s="36" t="str">
        <f t="shared" si="1"/>
        <v>Medium Population-Middle Poverty</v>
      </c>
      <c r="B25187" s="35" t="s">
        <v>25206</v>
      </c>
      <c r="C25187" s="37">
        <v>3151.0</v>
      </c>
      <c r="D25187" s="37">
        <v>0.209457315138051</v>
      </c>
      <c r="E25187" s="37" t="s">
        <v>15</v>
      </c>
      <c r="F25187" s="37" t="s">
        <v>10</v>
      </c>
    </row>
    <row r="25188">
      <c r="A25188" s="36" t="str">
        <f t="shared" si="1"/>
        <v>Medium Population-Middle Poverty</v>
      </c>
      <c r="B25188" s="35" t="s">
        <v>25207</v>
      </c>
      <c r="C25188" s="37">
        <v>4910.0</v>
      </c>
      <c r="D25188" s="37">
        <v>0.167820773930754</v>
      </c>
      <c r="E25188" s="37" t="s">
        <v>15</v>
      </c>
      <c r="F25188" s="37" t="s">
        <v>10</v>
      </c>
    </row>
    <row r="25189">
      <c r="A25189" s="36" t="str">
        <f t="shared" si="1"/>
        <v>High Population-Middle Poverty</v>
      </c>
      <c r="B25189" s="35" t="s">
        <v>25208</v>
      </c>
      <c r="C25189" s="37">
        <v>10283.0</v>
      </c>
      <c r="D25189" s="37">
        <v>0.311679470971506</v>
      </c>
      <c r="E25189" s="37" t="s">
        <v>14</v>
      </c>
      <c r="F25189" s="37" t="s">
        <v>10</v>
      </c>
    </row>
    <row r="25190">
      <c r="A25190" s="36" t="str">
        <f t="shared" si="1"/>
        <v>High Population-Middle Poverty</v>
      </c>
      <c r="B25190" s="35" t="s">
        <v>25209</v>
      </c>
      <c r="C25190" s="37">
        <v>15590.0</v>
      </c>
      <c r="D25190" s="37">
        <v>0.234124438742784</v>
      </c>
      <c r="E25190" s="37" t="s">
        <v>14</v>
      </c>
      <c r="F25190" s="37" t="s">
        <v>10</v>
      </c>
    </row>
    <row r="25191">
      <c r="A25191" s="36" t="str">
        <f t="shared" si="1"/>
        <v>High Population-Middle Poverty</v>
      </c>
      <c r="B25191" s="35" t="s">
        <v>25210</v>
      </c>
      <c r="C25191" s="37">
        <v>12812.0</v>
      </c>
      <c r="D25191" s="37">
        <v>0.178504527005932</v>
      </c>
      <c r="E25191" s="37" t="s">
        <v>14</v>
      </c>
      <c r="F25191" s="37" t="s">
        <v>10</v>
      </c>
    </row>
    <row r="25192">
      <c r="A25192" s="36" t="str">
        <f t="shared" si="1"/>
        <v>High Population-Middle Poverty</v>
      </c>
      <c r="B25192" s="35" t="s">
        <v>25211</v>
      </c>
      <c r="C25192" s="37">
        <v>19203.0</v>
      </c>
      <c r="D25192" s="37">
        <v>0.200229130864969</v>
      </c>
      <c r="E25192" s="37" t="s">
        <v>14</v>
      </c>
      <c r="F25192" s="37" t="s">
        <v>10</v>
      </c>
    </row>
    <row r="25193">
      <c r="A25193" s="36" t="str">
        <f t="shared" si="1"/>
        <v>Medium Population-Middle Poverty</v>
      </c>
      <c r="B25193" s="35" t="s">
        <v>25212</v>
      </c>
      <c r="C25193" s="37">
        <v>2024.0</v>
      </c>
      <c r="D25193" s="37">
        <v>0.249505928853755</v>
      </c>
      <c r="E25193" s="37" t="s">
        <v>15</v>
      </c>
      <c r="F25193" s="37" t="s">
        <v>10</v>
      </c>
    </row>
    <row r="25194">
      <c r="A25194" s="36" t="str">
        <f t="shared" si="1"/>
        <v>Medium Population-Middle Poverty</v>
      </c>
      <c r="B25194" s="35" t="s">
        <v>25213</v>
      </c>
      <c r="C25194" s="37">
        <v>2703.0</v>
      </c>
      <c r="D25194" s="37">
        <v>0.105808361080281</v>
      </c>
      <c r="E25194" s="37" t="s">
        <v>15</v>
      </c>
      <c r="F25194" s="37" t="s">
        <v>10</v>
      </c>
    </row>
    <row r="25195">
      <c r="A25195" s="36" t="str">
        <f t="shared" si="1"/>
        <v>Medium Population-Low Poverty</v>
      </c>
      <c r="B25195" s="35" t="s">
        <v>25214</v>
      </c>
      <c r="C25195" s="37">
        <v>9176.0</v>
      </c>
      <c r="D25195" s="37">
        <v>0.0661508282476024</v>
      </c>
      <c r="E25195" s="37" t="s">
        <v>15</v>
      </c>
      <c r="F25195" s="37" t="s">
        <v>9</v>
      </c>
    </row>
    <row r="25196">
      <c r="A25196" s="36" t="str">
        <f t="shared" si="1"/>
        <v>High Population-Low Poverty</v>
      </c>
      <c r="B25196" s="35" t="s">
        <v>25215</v>
      </c>
      <c r="C25196" s="37">
        <v>45797.0</v>
      </c>
      <c r="D25196" s="37">
        <v>0.0995916763106754</v>
      </c>
      <c r="E25196" s="37" t="s">
        <v>14</v>
      </c>
      <c r="F25196" s="37" t="s">
        <v>9</v>
      </c>
    </row>
    <row r="25197">
      <c r="A25197" s="36" t="str">
        <f t="shared" si="1"/>
        <v>High Population-Middle Poverty</v>
      </c>
      <c r="B25197" s="35" t="s">
        <v>25216</v>
      </c>
      <c r="C25197" s="37">
        <v>16254.0</v>
      </c>
      <c r="D25197" s="37">
        <v>0.139842500307617</v>
      </c>
      <c r="E25197" s="37" t="s">
        <v>14</v>
      </c>
      <c r="F25197" s="37" t="s">
        <v>10</v>
      </c>
    </row>
    <row r="25198">
      <c r="A25198" s="36" t="str">
        <f t="shared" si="1"/>
        <v>High Population-Middle Poverty</v>
      </c>
      <c r="B25198" s="35" t="s">
        <v>25217</v>
      </c>
      <c r="C25198" s="37">
        <v>20381.0</v>
      </c>
      <c r="D25198" s="37">
        <v>0.166036995240665</v>
      </c>
      <c r="E25198" s="37" t="s">
        <v>14</v>
      </c>
      <c r="F25198" s="37" t="s">
        <v>10</v>
      </c>
    </row>
    <row r="25199">
      <c r="A25199" s="36" t="str">
        <f t="shared" si="1"/>
        <v>High Population-Middle Poverty</v>
      </c>
      <c r="B25199" s="35" t="s">
        <v>25218</v>
      </c>
      <c r="C25199" s="37">
        <v>29677.0</v>
      </c>
      <c r="D25199" s="37">
        <v>0.190012467567477</v>
      </c>
      <c r="E25199" s="37" t="s">
        <v>14</v>
      </c>
      <c r="F25199" s="37" t="s">
        <v>10</v>
      </c>
    </row>
    <row r="25200">
      <c r="A25200" s="36" t="str">
        <f t="shared" si="1"/>
        <v>High Population-Low Poverty</v>
      </c>
      <c r="B25200" s="35" t="s">
        <v>25219</v>
      </c>
      <c r="C25200" s="37">
        <v>28121.0</v>
      </c>
      <c r="D25200" s="37">
        <v>0.0819316525016891</v>
      </c>
      <c r="E25200" s="37" t="s">
        <v>14</v>
      </c>
      <c r="F25200" s="37" t="s">
        <v>9</v>
      </c>
    </row>
    <row r="25201">
      <c r="A25201" s="36" t="str">
        <f t="shared" si="1"/>
        <v>High Population-Middle Poverty</v>
      </c>
      <c r="B25201" s="35" t="s">
        <v>25220</v>
      </c>
      <c r="C25201" s="37">
        <v>18432.0</v>
      </c>
      <c r="D25201" s="37">
        <v>0.147569444444444</v>
      </c>
      <c r="E25201" s="37" t="s">
        <v>14</v>
      </c>
      <c r="F25201" s="37" t="s">
        <v>10</v>
      </c>
    </row>
    <row r="25202">
      <c r="A25202" s="36" t="str">
        <f t="shared" si="1"/>
        <v>High Population-Middle Poverty</v>
      </c>
      <c r="B25202" s="35" t="s">
        <v>25221</v>
      </c>
      <c r="C25202" s="37">
        <v>16066.0</v>
      </c>
      <c r="D25202" s="37">
        <v>0.256006473297647</v>
      </c>
      <c r="E25202" s="37" t="s">
        <v>14</v>
      </c>
      <c r="F25202" s="37" t="s">
        <v>10</v>
      </c>
    </row>
    <row r="25203">
      <c r="A25203" s="36" t="str">
        <f t="shared" si="1"/>
        <v>High Population-Middle Poverty</v>
      </c>
      <c r="B25203" s="35" t="s">
        <v>25222</v>
      </c>
      <c r="C25203" s="37">
        <v>10659.0</v>
      </c>
      <c r="D25203" s="37">
        <v>0.187916314851299</v>
      </c>
      <c r="E25203" s="37" t="s">
        <v>14</v>
      </c>
      <c r="F25203" s="37" t="s">
        <v>10</v>
      </c>
    </row>
    <row r="25204">
      <c r="A25204" s="36" t="str">
        <f t="shared" si="1"/>
        <v>Medium Population-Low Poverty</v>
      </c>
      <c r="B25204" s="35" t="s">
        <v>25223</v>
      </c>
      <c r="C25204" s="37">
        <v>3265.0</v>
      </c>
      <c r="D25204" s="37">
        <v>0.0820826952526799</v>
      </c>
      <c r="E25204" s="37" t="s">
        <v>15</v>
      </c>
      <c r="F25204" s="37" t="s">
        <v>9</v>
      </c>
    </row>
    <row r="25205">
      <c r="A25205" s="36" t="str">
        <f t="shared" si="1"/>
        <v>Medium Population-Middle Poverty</v>
      </c>
      <c r="B25205" s="35" t="s">
        <v>25224</v>
      </c>
      <c r="C25205" s="37">
        <v>7199.0</v>
      </c>
      <c r="D25205" s="37">
        <v>0.196277260730657</v>
      </c>
      <c r="E25205" s="37" t="s">
        <v>15</v>
      </c>
      <c r="F25205" s="37" t="s">
        <v>10</v>
      </c>
    </row>
    <row r="25206">
      <c r="A25206" s="36" t="str">
        <f t="shared" si="1"/>
        <v>Medium Population-Low Poverty</v>
      </c>
      <c r="B25206" s="35" t="s">
        <v>25225</v>
      </c>
      <c r="C25206" s="37">
        <v>1668.0</v>
      </c>
      <c r="D25206" s="37">
        <v>0.0827338129496403</v>
      </c>
      <c r="E25206" s="37" t="s">
        <v>15</v>
      </c>
      <c r="F25206" s="37" t="s">
        <v>9</v>
      </c>
    </row>
    <row r="25207">
      <c r="A25207" s="36" t="str">
        <f t="shared" si="1"/>
        <v>Medium Population-Middle Poverty</v>
      </c>
      <c r="B25207" s="35" t="s">
        <v>25226</v>
      </c>
      <c r="C25207" s="37">
        <v>1127.0</v>
      </c>
      <c r="D25207" s="37">
        <v>0.189884649511979</v>
      </c>
      <c r="E25207" s="37" t="s">
        <v>15</v>
      </c>
      <c r="F25207" s="37" t="s">
        <v>10</v>
      </c>
    </row>
    <row r="25208">
      <c r="A25208" s="36" t="str">
        <f t="shared" si="1"/>
        <v>Medium Population-Middle Poverty</v>
      </c>
      <c r="B25208" s="35" t="s">
        <v>25227</v>
      </c>
      <c r="C25208" s="37">
        <v>4848.0</v>
      </c>
      <c r="D25208" s="37">
        <v>0.238861386138614</v>
      </c>
      <c r="E25208" s="37" t="s">
        <v>15</v>
      </c>
      <c r="F25208" s="37" t="s">
        <v>10</v>
      </c>
    </row>
    <row r="25209">
      <c r="A25209" s="36" t="str">
        <f t="shared" si="1"/>
        <v>Medium Population-Middle Poverty</v>
      </c>
      <c r="B25209" s="35" t="s">
        <v>25228</v>
      </c>
      <c r="C25209" s="37">
        <v>5228.0</v>
      </c>
      <c r="D25209" s="37">
        <v>0.189364957918898</v>
      </c>
      <c r="E25209" s="37" t="s">
        <v>15</v>
      </c>
      <c r="F25209" s="37" t="s">
        <v>10</v>
      </c>
    </row>
    <row r="25210">
      <c r="A25210" s="36" t="str">
        <f t="shared" si="1"/>
        <v>Medium Population-Middle Poverty</v>
      </c>
      <c r="B25210" s="35" t="s">
        <v>25229</v>
      </c>
      <c r="C25210" s="37">
        <v>2289.0</v>
      </c>
      <c r="D25210" s="37">
        <v>0.300131061598952</v>
      </c>
      <c r="E25210" s="37" t="s">
        <v>15</v>
      </c>
      <c r="F25210" s="37" t="s">
        <v>10</v>
      </c>
    </row>
    <row r="25211">
      <c r="A25211" s="36" t="str">
        <f t="shared" si="1"/>
        <v>Low Population-Middle Poverty</v>
      </c>
      <c r="B25211" s="35" t="s">
        <v>25230</v>
      </c>
      <c r="C25211" s="37">
        <v>201.0</v>
      </c>
      <c r="D25211" s="37">
        <v>0.208955223880597</v>
      </c>
      <c r="E25211" s="37" t="s">
        <v>16</v>
      </c>
      <c r="F25211" s="37" t="s">
        <v>10</v>
      </c>
    </row>
    <row r="25212">
      <c r="A25212" s="36" t="str">
        <f t="shared" si="1"/>
        <v>Medium Population-High Poverty</v>
      </c>
      <c r="B25212" s="35" t="s">
        <v>25231</v>
      </c>
      <c r="C25212" s="37">
        <v>3012.0</v>
      </c>
      <c r="D25212" s="37">
        <v>0.347609561752988</v>
      </c>
      <c r="E25212" s="37" t="s">
        <v>15</v>
      </c>
      <c r="F25212" s="37" t="s">
        <v>11</v>
      </c>
    </row>
    <row r="25213">
      <c r="A25213" s="36" t="str">
        <f t="shared" si="1"/>
        <v>Medium Population-Middle Poverty</v>
      </c>
      <c r="B25213" s="35" t="s">
        <v>25232</v>
      </c>
      <c r="C25213" s="37">
        <v>3018.0</v>
      </c>
      <c r="D25213" s="37">
        <v>0.185553346587144</v>
      </c>
      <c r="E25213" s="37" t="s">
        <v>15</v>
      </c>
      <c r="F25213" s="37" t="s">
        <v>10</v>
      </c>
    </row>
    <row r="25214">
      <c r="A25214" s="36" t="str">
        <f t="shared" si="1"/>
        <v>High Population-Middle Poverty</v>
      </c>
      <c r="B25214" s="35" t="s">
        <v>25233</v>
      </c>
      <c r="C25214" s="37">
        <v>15169.0</v>
      </c>
      <c r="D25214" s="37">
        <v>0.142725295009559</v>
      </c>
      <c r="E25214" s="37" t="s">
        <v>14</v>
      </c>
      <c r="F25214" s="37" t="s">
        <v>10</v>
      </c>
    </row>
    <row r="25215">
      <c r="A25215" s="36" t="str">
        <f t="shared" si="1"/>
        <v>Medium Population-Middle Poverty</v>
      </c>
      <c r="B25215" s="35" t="s">
        <v>25234</v>
      </c>
      <c r="C25215" s="37">
        <v>7378.0</v>
      </c>
      <c r="D25215" s="37">
        <v>0.202358362699919</v>
      </c>
      <c r="E25215" s="37" t="s">
        <v>15</v>
      </c>
      <c r="F25215" s="37" t="s">
        <v>10</v>
      </c>
    </row>
    <row r="25216">
      <c r="A25216" s="36" t="str">
        <f t="shared" si="1"/>
        <v>Medium Population-Middle Poverty</v>
      </c>
      <c r="B25216" s="35" t="s">
        <v>25235</v>
      </c>
      <c r="C25216" s="37">
        <v>2927.0</v>
      </c>
      <c r="D25216" s="37">
        <v>0.246327297574308</v>
      </c>
      <c r="E25216" s="37" t="s">
        <v>15</v>
      </c>
      <c r="F25216" s="37" t="s">
        <v>10</v>
      </c>
    </row>
    <row r="25217">
      <c r="A25217" s="36" t="str">
        <f t="shared" si="1"/>
        <v>Low Population-Middle Poverty</v>
      </c>
      <c r="B25217" s="35" t="s">
        <v>25236</v>
      </c>
      <c r="C25217" s="37">
        <v>312.0</v>
      </c>
      <c r="D25217" s="37">
        <v>0.192307692307692</v>
      </c>
      <c r="E25217" s="37" t="s">
        <v>16</v>
      </c>
      <c r="F25217" s="37" t="s">
        <v>10</v>
      </c>
    </row>
    <row r="25218">
      <c r="A25218" s="36" t="str">
        <f t="shared" si="1"/>
        <v>Medium Population-Middle Poverty</v>
      </c>
      <c r="B25218" s="35" t="s">
        <v>25237</v>
      </c>
      <c r="C25218" s="37">
        <v>736.0</v>
      </c>
      <c r="D25218" s="37">
        <v>0.266304347826087</v>
      </c>
      <c r="E25218" s="37" t="s">
        <v>15</v>
      </c>
      <c r="F25218" s="37" t="s">
        <v>10</v>
      </c>
    </row>
    <row r="25219">
      <c r="A25219" s="36" t="str">
        <f t="shared" si="1"/>
        <v>Medium Population-Middle Poverty</v>
      </c>
      <c r="B25219" s="35" t="s">
        <v>25238</v>
      </c>
      <c r="C25219" s="37">
        <v>6693.0</v>
      </c>
      <c r="D25219" s="37">
        <v>0.205438517854475</v>
      </c>
      <c r="E25219" s="37" t="s">
        <v>15</v>
      </c>
      <c r="F25219" s="37" t="s">
        <v>10</v>
      </c>
    </row>
    <row r="25220">
      <c r="A25220" s="36" t="str">
        <f t="shared" si="1"/>
        <v>High Population-Middle Poverty</v>
      </c>
      <c r="B25220" s="35" t="s">
        <v>25239</v>
      </c>
      <c r="C25220" s="37">
        <v>17033.0</v>
      </c>
      <c r="D25220" s="37">
        <v>0.200493160335819</v>
      </c>
      <c r="E25220" s="37" t="s">
        <v>14</v>
      </c>
      <c r="F25220" s="37" t="s">
        <v>10</v>
      </c>
    </row>
    <row r="25221">
      <c r="A25221" s="36" t="str">
        <f t="shared" si="1"/>
        <v>Low Population-Middle Poverty</v>
      </c>
      <c r="B25221" s="35" t="s">
        <v>25240</v>
      </c>
      <c r="C25221" s="37">
        <v>245.0</v>
      </c>
      <c r="D25221" s="37">
        <v>0.228571428571429</v>
      </c>
      <c r="E25221" s="37" t="s">
        <v>16</v>
      </c>
      <c r="F25221" s="37" t="s">
        <v>10</v>
      </c>
    </row>
    <row r="25222">
      <c r="A25222" s="36" t="str">
        <f t="shared" si="1"/>
        <v>Low Population-Middle Poverty</v>
      </c>
      <c r="B25222" s="35" t="s">
        <v>25241</v>
      </c>
      <c r="C25222" s="37">
        <v>481.0</v>
      </c>
      <c r="D25222" s="37">
        <v>0.322245322245322</v>
      </c>
      <c r="E25222" s="37" t="s">
        <v>16</v>
      </c>
      <c r="F25222" s="37" t="s">
        <v>10</v>
      </c>
    </row>
    <row r="25223">
      <c r="A25223" s="36" t="str">
        <f t="shared" si="1"/>
        <v>Low Population-Middle Poverty</v>
      </c>
      <c r="B25223" s="35" t="s">
        <v>25242</v>
      </c>
      <c r="C25223" s="37">
        <v>29.0</v>
      </c>
      <c r="D25223" s="37">
        <v>0.103448275862069</v>
      </c>
      <c r="E25223" s="37" t="s">
        <v>16</v>
      </c>
      <c r="F25223" s="37" t="s">
        <v>10</v>
      </c>
    </row>
    <row r="25224">
      <c r="A25224" s="36" t="str">
        <f t="shared" si="1"/>
        <v>High Population-Middle Poverty</v>
      </c>
      <c r="B25224" s="35" t="s">
        <v>25243</v>
      </c>
      <c r="C25224" s="37">
        <v>16216.0</v>
      </c>
      <c r="D25224" s="37">
        <v>0.163665515540207</v>
      </c>
      <c r="E25224" s="37" t="s">
        <v>14</v>
      </c>
      <c r="F25224" s="37" t="s">
        <v>10</v>
      </c>
    </row>
    <row r="25225">
      <c r="A25225" s="36" t="str">
        <f t="shared" si="1"/>
        <v>Medium Population-Middle Poverty</v>
      </c>
      <c r="B25225" s="35" t="s">
        <v>25244</v>
      </c>
      <c r="C25225" s="37">
        <v>2820.0</v>
      </c>
      <c r="D25225" s="37">
        <v>0.210283687943262</v>
      </c>
      <c r="E25225" s="37" t="s">
        <v>15</v>
      </c>
      <c r="F25225" s="37" t="s">
        <v>10</v>
      </c>
    </row>
    <row r="25226">
      <c r="A25226" s="36" t="str">
        <f t="shared" si="1"/>
        <v>Medium Population-Middle Poverty</v>
      </c>
      <c r="B25226" s="35" t="s">
        <v>25245</v>
      </c>
      <c r="C25226" s="37">
        <v>1847.0</v>
      </c>
      <c r="D25226" s="37">
        <v>0.193827828911749</v>
      </c>
      <c r="E25226" s="37" t="s">
        <v>15</v>
      </c>
      <c r="F25226" s="37" t="s">
        <v>10</v>
      </c>
    </row>
    <row r="25227">
      <c r="A25227" s="36" t="str">
        <f t="shared" si="1"/>
        <v>Medium Population-Middle Poverty</v>
      </c>
      <c r="B25227" s="35" t="s">
        <v>25246</v>
      </c>
      <c r="C25227" s="37">
        <v>4392.0</v>
      </c>
      <c r="D25227" s="37">
        <v>0.206284153005464</v>
      </c>
      <c r="E25227" s="37" t="s">
        <v>15</v>
      </c>
      <c r="F25227" s="37" t="s">
        <v>10</v>
      </c>
    </row>
    <row r="25228">
      <c r="A25228" s="36" t="str">
        <f t="shared" si="1"/>
        <v>Medium Population-Middle Poverty</v>
      </c>
      <c r="B25228" s="35" t="s">
        <v>25247</v>
      </c>
      <c r="C25228" s="37">
        <v>1536.0</v>
      </c>
      <c r="D25228" s="37">
        <v>0.18359375</v>
      </c>
      <c r="E25228" s="37" t="s">
        <v>15</v>
      </c>
      <c r="F25228" s="37" t="s">
        <v>10</v>
      </c>
    </row>
    <row r="25229">
      <c r="A25229" s="36" t="str">
        <f t="shared" si="1"/>
        <v>Low Population-Middle Poverty</v>
      </c>
      <c r="B25229" s="35" t="s">
        <v>25248</v>
      </c>
      <c r="C25229" s="37">
        <v>386.0</v>
      </c>
      <c r="D25229" s="37">
        <v>0.295336787564767</v>
      </c>
      <c r="E25229" s="37" t="s">
        <v>16</v>
      </c>
      <c r="F25229" s="37" t="s">
        <v>10</v>
      </c>
    </row>
    <row r="25230">
      <c r="A25230" s="36" t="str">
        <f t="shared" si="1"/>
        <v>Low Population-Low Poverty</v>
      </c>
      <c r="B25230" s="35" t="s">
        <v>25249</v>
      </c>
      <c r="C25230" s="37">
        <v>90.0</v>
      </c>
      <c r="D25230" s="37">
        <v>0.0555555555555556</v>
      </c>
      <c r="E25230" s="37" t="s">
        <v>16</v>
      </c>
      <c r="F25230" s="37" t="s">
        <v>9</v>
      </c>
    </row>
    <row r="25231">
      <c r="A25231" s="36" t="str">
        <f t="shared" si="1"/>
        <v>Medium Population-Middle Poverty</v>
      </c>
      <c r="B25231" s="35" t="s">
        <v>25250</v>
      </c>
      <c r="C25231" s="37">
        <v>2041.0</v>
      </c>
      <c r="D25231" s="37">
        <v>0.170994610485056</v>
      </c>
      <c r="E25231" s="37" t="s">
        <v>15</v>
      </c>
      <c r="F25231" s="37" t="s">
        <v>10</v>
      </c>
    </row>
    <row r="25232">
      <c r="A25232" s="36" t="str">
        <f t="shared" si="1"/>
        <v>Medium Population-Middle Poverty</v>
      </c>
      <c r="B25232" s="35" t="s">
        <v>25251</v>
      </c>
      <c r="C25232" s="37">
        <v>3574.0</v>
      </c>
      <c r="D25232" s="37">
        <v>0.188864017907107</v>
      </c>
      <c r="E25232" s="37" t="s">
        <v>15</v>
      </c>
      <c r="F25232" s="37" t="s">
        <v>10</v>
      </c>
    </row>
    <row r="25233">
      <c r="A25233" s="36" t="str">
        <f t="shared" si="1"/>
        <v>High Population-Middle Poverty</v>
      </c>
      <c r="B25233" s="35" t="s">
        <v>25252</v>
      </c>
      <c r="C25233" s="37">
        <v>15469.0</v>
      </c>
      <c r="D25233" s="37">
        <v>0.263042213459176</v>
      </c>
      <c r="E25233" s="37" t="s">
        <v>14</v>
      </c>
      <c r="F25233" s="37" t="s">
        <v>10</v>
      </c>
    </row>
    <row r="25234">
      <c r="A25234" s="36" t="str">
        <f t="shared" si="1"/>
        <v>High Population-Middle Poverty</v>
      </c>
      <c r="B25234" s="35" t="s">
        <v>25253</v>
      </c>
      <c r="C25234" s="37">
        <v>29604.0</v>
      </c>
      <c r="D25234" s="37">
        <v>0.191291717335495</v>
      </c>
      <c r="E25234" s="37" t="s">
        <v>14</v>
      </c>
      <c r="F25234" s="37" t="s">
        <v>10</v>
      </c>
    </row>
    <row r="25235">
      <c r="A25235" s="36" t="str">
        <f t="shared" si="1"/>
        <v>Medium Population-Middle Poverty</v>
      </c>
      <c r="B25235" s="35" t="s">
        <v>25254</v>
      </c>
      <c r="C25235" s="37">
        <v>4645.0</v>
      </c>
      <c r="D25235" s="37">
        <v>0.163832077502691</v>
      </c>
      <c r="E25235" s="37" t="s">
        <v>15</v>
      </c>
      <c r="F25235" s="37" t="s">
        <v>10</v>
      </c>
    </row>
    <row r="25236">
      <c r="A25236" s="36" t="str">
        <f t="shared" si="1"/>
        <v>Medium Population-Middle Poverty</v>
      </c>
      <c r="B25236" s="35" t="s">
        <v>25255</v>
      </c>
      <c r="C25236" s="37">
        <v>811.0</v>
      </c>
      <c r="D25236" s="37">
        <v>0.149198520345253</v>
      </c>
      <c r="E25236" s="37" t="s">
        <v>15</v>
      </c>
      <c r="F25236" s="37" t="s">
        <v>10</v>
      </c>
    </row>
    <row r="25237">
      <c r="A25237" s="36" t="str">
        <f t="shared" si="1"/>
        <v>Medium Population-Middle Poverty</v>
      </c>
      <c r="B25237" s="35" t="s">
        <v>25256</v>
      </c>
      <c r="C25237" s="37">
        <v>966.0</v>
      </c>
      <c r="D25237" s="37">
        <v>0.170807453416149</v>
      </c>
      <c r="E25237" s="37" t="s">
        <v>15</v>
      </c>
      <c r="F25237" s="37" t="s">
        <v>10</v>
      </c>
    </row>
    <row r="25238">
      <c r="A25238" s="36" t="str">
        <f t="shared" si="1"/>
        <v>Medium Population-Middle Poverty</v>
      </c>
      <c r="B25238" s="35" t="s">
        <v>25257</v>
      </c>
      <c r="C25238" s="37">
        <v>1432.0</v>
      </c>
      <c r="D25238" s="37">
        <v>0.21927374301676</v>
      </c>
      <c r="E25238" s="37" t="s">
        <v>15</v>
      </c>
      <c r="F25238" s="37" t="s">
        <v>10</v>
      </c>
    </row>
    <row r="25239">
      <c r="A25239" s="36" t="str">
        <f t="shared" si="1"/>
        <v>Medium Population-Middle Poverty</v>
      </c>
      <c r="B25239" s="35" t="s">
        <v>25258</v>
      </c>
      <c r="C25239" s="37">
        <v>9618.0</v>
      </c>
      <c r="D25239" s="37">
        <v>0.211582449573716</v>
      </c>
      <c r="E25239" s="37" t="s">
        <v>15</v>
      </c>
      <c r="F25239" s="37" t="s">
        <v>10</v>
      </c>
    </row>
    <row r="25240">
      <c r="A25240" s="36" t="str">
        <f t="shared" si="1"/>
        <v>Medium Population-Middle Poverty</v>
      </c>
      <c r="B25240" s="35" t="s">
        <v>25259</v>
      </c>
      <c r="C25240" s="37">
        <v>1194.0</v>
      </c>
      <c r="D25240" s="37">
        <v>0.148241206030151</v>
      </c>
      <c r="E25240" s="37" t="s">
        <v>15</v>
      </c>
      <c r="F25240" s="37" t="s">
        <v>10</v>
      </c>
    </row>
    <row r="25241">
      <c r="A25241" s="36" t="str">
        <f t="shared" si="1"/>
        <v>Medium Population-Middle Poverty</v>
      </c>
      <c r="B25241" s="35" t="s">
        <v>25260</v>
      </c>
      <c r="C25241" s="37">
        <v>1301.0</v>
      </c>
      <c r="D25241" s="37">
        <v>0.264411990776326</v>
      </c>
      <c r="E25241" s="37" t="s">
        <v>15</v>
      </c>
      <c r="F25241" s="37" t="s">
        <v>10</v>
      </c>
    </row>
    <row r="25242">
      <c r="A25242" s="36" t="str">
        <f t="shared" si="1"/>
        <v>High Population-Low Poverty</v>
      </c>
      <c r="B25242" s="35" t="s">
        <v>25261</v>
      </c>
      <c r="C25242" s="37">
        <v>15024.0</v>
      </c>
      <c r="D25242" s="37">
        <v>0.0874600638977636</v>
      </c>
      <c r="E25242" s="37" t="s">
        <v>14</v>
      </c>
      <c r="F25242" s="37" t="s">
        <v>9</v>
      </c>
    </row>
    <row r="25243">
      <c r="A25243" s="36" t="str">
        <f t="shared" si="1"/>
        <v>Low Population-Middle Poverty</v>
      </c>
      <c r="B25243" s="35" t="s">
        <v>25262</v>
      </c>
      <c r="C25243" s="37">
        <v>457.0</v>
      </c>
      <c r="D25243" s="37">
        <v>0.212253829321663</v>
      </c>
      <c r="E25243" s="37" t="s">
        <v>16</v>
      </c>
      <c r="F25243" s="37" t="s">
        <v>10</v>
      </c>
    </row>
    <row r="25244">
      <c r="A25244" s="36" t="str">
        <f t="shared" si="1"/>
        <v>Medium Population-Middle Poverty</v>
      </c>
      <c r="B25244" s="35" t="s">
        <v>25263</v>
      </c>
      <c r="C25244" s="37">
        <v>884.0</v>
      </c>
      <c r="D25244" s="37">
        <v>0.234162895927602</v>
      </c>
      <c r="E25244" s="37" t="s">
        <v>15</v>
      </c>
      <c r="F25244" s="37" t="s">
        <v>10</v>
      </c>
    </row>
    <row r="25245">
      <c r="A25245" s="36" t="str">
        <f t="shared" si="1"/>
        <v>Medium Population-Middle Poverty</v>
      </c>
      <c r="B25245" s="35" t="s">
        <v>25264</v>
      </c>
      <c r="C25245" s="37">
        <v>9023.0</v>
      </c>
      <c r="D25245" s="37">
        <v>0.197384461930622</v>
      </c>
      <c r="E25245" s="37" t="s">
        <v>15</v>
      </c>
      <c r="F25245" s="37" t="s">
        <v>10</v>
      </c>
    </row>
    <row r="25246">
      <c r="A25246" s="36" t="str">
        <f t="shared" si="1"/>
        <v>Medium Population-Middle Poverty</v>
      </c>
      <c r="B25246" s="35" t="s">
        <v>25265</v>
      </c>
      <c r="C25246" s="37">
        <v>8527.0</v>
      </c>
      <c r="D25246" s="37">
        <v>0.150580508971502</v>
      </c>
      <c r="E25246" s="37" t="s">
        <v>15</v>
      </c>
      <c r="F25246" s="37" t="s">
        <v>10</v>
      </c>
    </row>
    <row r="25247">
      <c r="A25247" s="36" t="str">
        <f t="shared" si="1"/>
        <v>Medium Population-Middle Poverty</v>
      </c>
      <c r="B25247" s="35" t="s">
        <v>25266</v>
      </c>
      <c r="C25247" s="37">
        <v>3196.0</v>
      </c>
      <c r="D25247" s="37">
        <v>0.152690863579474</v>
      </c>
      <c r="E25247" s="37" t="s">
        <v>15</v>
      </c>
      <c r="F25247" s="37" t="s">
        <v>10</v>
      </c>
    </row>
    <row r="25248">
      <c r="A25248" s="36" t="str">
        <f t="shared" si="1"/>
        <v>Medium Population-Middle Poverty</v>
      </c>
      <c r="B25248" s="35" t="s">
        <v>25267</v>
      </c>
      <c r="C25248" s="37">
        <v>5595.0</v>
      </c>
      <c r="D25248" s="37">
        <v>0.169436997319035</v>
      </c>
      <c r="E25248" s="37" t="s">
        <v>15</v>
      </c>
      <c r="F25248" s="37" t="s">
        <v>10</v>
      </c>
    </row>
    <row r="25249">
      <c r="A25249" s="36" t="str">
        <f t="shared" si="1"/>
        <v>Medium Population-Middle Poverty</v>
      </c>
      <c r="B25249" s="35" t="s">
        <v>25268</v>
      </c>
      <c r="C25249" s="37">
        <v>9573.0</v>
      </c>
      <c r="D25249" s="37">
        <v>0.196072286639507</v>
      </c>
      <c r="E25249" s="37" t="s">
        <v>15</v>
      </c>
      <c r="F25249" s="37" t="s">
        <v>10</v>
      </c>
    </row>
    <row r="25250">
      <c r="A25250" s="36" t="str">
        <f t="shared" si="1"/>
        <v>Low Population-Middle Poverty</v>
      </c>
      <c r="B25250" s="35" t="s">
        <v>25269</v>
      </c>
      <c r="C25250" s="37">
        <v>134.0</v>
      </c>
      <c r="D25250" s="37">
        <v>0.238805970149254</v>
      </c>
      <c r="E25250" s="37" t="s">
        <v>16</v>
      </c>
      <c r="F25250" s="37" t="s">
        <v>10</v>
      </c>
    </row>
    <row r="25251">
      <c r="A25251" s="36" t="str">
        <f t="shared" si="1"/>
        <v>Medium Population-Middle Poverty</v>
      </c>
      <c r="B25251" s="35" t="s">
        <v>25270</v>
      </c>
      <c r="C25251" s="37">
        <v>5802.0</v>
      </c>
      <c r="D25251" s="37">
        <v>0.205446397793864</v>
      </c>
      <c r="E25251" s="37" t="s">
        <v>15</v>
      </c>
      <c r="F25251" s="37" t="s">
        <v>10</v>
      </c>
    </row>
    <row r="25252">
      <c r="A25252" s="36" t="str">
        <f t="shared" si="1"/>
        <v>Medium Population-Middle Poverty</v>
      </c>
      <c r="B25252" s="35" t="s">
        <v>25271</v>
      </c>
      <c r="C25252" s="37">
        <v>901.0</v>
      </c>
      <c r="D25252" s="37">
        <v>0.113207547169811</v>
      </c>
      <c r="E25252" s="37" t="s">
        <v>15</v>
      </c>
      <c r="F25252" s="37" t="s">
        <v>10</v>
      </c>
    </row>
    <row r="25253">
      <c r="A25253" s="36" t="str">
        <f t="shared" si="1"/>
        <v>Medium Population-Middle Poverty</v>
      </c>
      <c r="B25253" s="35" t="s">
        <v>25272</v>
      </c>
      <c r="C25253" s="37">
        <v>2941.0</v>
      </c>
      <c r="D25253" s="37">
        <v>0.189391363481809</v>
      </c>
      <c r="E25253" s="37" t="s">
        <v>15</v>
      </c>
      <c r="F25253" s="37" t="s">
        <v>10</v>
      </c>
    </row>
    <row r="25254">
      <c r="A25254" s="36" t="str">
        <f t="shared" si="1"/>
        <v>Low Population-Middle Poverty</v>
      </c>
      <c r="B25254" s="35" t="s">
        <v>25273</v>
      </c>
      <c r="C25254" s="37">
        <v>461.0</v>
      </c>
      <c r="D25254" s="37">
        <v>0.27114967462039</v>
      </c>
      <c r="E25254" s="37" t="s">
        <v>16</v>
      </c>
      <c r="F25254" s="37" t="s">
        <v>10</v>
      </c>
    </row>
    <row r="25255">
      <c r="A25255" s="36" t="str">
        <f t="shared" si="1"/>
        <v>High Population-Middle Poverty</v>
      </c>
      <c r="B25255" s="35" t="s">
        <v>25274</v>
      </c>
      <c r="C25255" s="37">
        <v>15181.0</v>
      </c>
      <c r="D25255" s="37">
        <v>0.242803504380476</v>
      </c>
      <c r="E25255" s="37" t="s">
        <v>14</v>
      </c>
      <c r="F25255" s="37" t="s">
        <v>10</v>
      </c>
    </row>
    <row r="25256">
      <c r="A25256" s="36" t="str">
        <f t="shared" si="1"/>
        <v>Medium Population-Middle Poverty</v>
      </c>
      <c r="B25256" s="35" t="s">
        <v>25275</v>
      </c>
      <c r="C25256" s="37">
        <v>1846.0</v>
      </c>
      <c r="D25256" s="37">
        <v>0.109425785482124</v>
      </c>
      <c r="E25256" s="37" t="s">
        <v>15</v>
      </c>
      <c r="F25256" s="37" t="s">
        <v>10</v>
      </c>
    </row>
    <row r="25257">
      <c r="A25257" s="36" t="str">
        <f t="shared" si="1"/>
        <v>Medium Population-Middle Poverty</v>
      </c>
      <c r="B25257" s="35" t="s">
        <v>25276</v>
      </c>
      <c r="C25257" s="37">
        <v>4528.0</v>
      </c>
      <c r="D25257" s="37">
        <v>0.203180212014134</v>
      </c>
      <c r="E25257" s="37" t="s">
        <v>15</v>
      </c>
      <c r="F25257" s="37" t="s">
        <v>10</v>
      </c>
    </row>
    <row r="25258">
      <c r="A25258" s="36" t="str">
        <f t="shared" si="1"/>
        <v>Low Population-Middle Poverty</v>
      </c>
      <c r="B25258" s="35" t="s">
        <v>25277</v>
      </c>
      <c r="C25258" s="37">
        <v>386.0</v>
      </c>
      <c r="D25258" s="37">
        <v>0.251295336787565</v>
      </c>
      <c r="E25258" s="37" t="s">
        <v>16</v>
      </c>
      <c r="F25258" s="37" t="s">
        <v>10</v>
      </c>
    </row>
    <row r="25259">
      <c r="A25259" s="36" t="str">
        <f t="shared" si="1"/>
        <v>Medium Population-Low Poverty</v>
      </c>
      <c r="B25259" s="35" t="s">
        <v>25278</v>
      </c>
      <c r="C25259" s="37">
        <v>3294.0</v>
      </c>
      <c r="D25259" s="37">
        <v>0.0931997571341834</v>
      </c>
      <c r="E25259" s="37" t="s">
        <v>15</v>
      </c>
      <c r="F25259" s="37" t="s">
        <v>9</v>
      </c>
    </row>
    <row r="25260">
      <c r="A25260" s="36" t="str">
        <f t="shared" si="1"/>
        <v>Medium Population-Middle Poverty</v>
      </c>
      <c r="B25260" s="35" t="s">
        <v>25279</v>
      </c>
      <c r="C25260" s="37">
        <v>3075.0</v>
      </c>
      <c r="D25260" s="37">
        <v>0.228943089430894</v>
      </c>
      <c r="E25260" s="37" t="s">
        <v>15</v>
      </c>
      <c r="F25260" s="37" t="s">
        <v>10</v>
      </c>
    </row>
    <row r="25261">
      <c r="A25261" s="36" t="str">
        <f t="shared" si="1"/>
        <v>Low Population-Low Poverty</v>
      </c>
      <c r="B25261" s="35" t="s">
        <v>25280</v>
      </c>
      <c r="C25261" s="37">
        <v>186.0</v>
      </c>
      <c r="D25261" s="37">
        <v>0.0537634408602151</v>
      </c>
      <c r="E25261" s="37" t="s">
        <v>16</v>
      </c>
      <c r="F25261" s="37" t="s">
        <v>9</v>
      </c>
    </row>
    <row r="25262">
      <c r="A25262" s="36" t="str">
        <f t="shared" si="1"/>
        <v>Low Population-High Poverty</v>
      </c>
      <c r="B25262" s="35" t="s">
        <v>25281</v>
      </c>
      <c r="C25262" s="37">
        <v>463.0</v>
      </c>
      <c r="D25262" s="37">
        <v>0.360691144708423</v>
      </c>
      <c r="E25262" s="37" t="s">
        <v>16</v>
      </c>
      <c r="F25262" s="37" t="s">
        <v>11</v>
      </c>
    </row>
    <row r="25263">
      <c r="A25263" s="36" t="str">
        <f t="shared" si="1"/>
        <v>Low Population-Low Poverty</v>
      </c>
      <c r="B25263" s="35" t="s">
        <v>25282</v>
      </c>
      <c r="C25263" s="37">
        <v>94.0</v>
      </c>
      <c r="D25263" s="37">
        <v>0.074468085106383</v>
      </c>
      <c r="E25263" s="37" t="s">
        <v>16</v>
      </c>
      <c r="F25263" s="37" t="s">
        <v>9</v>
      </c>
    </row>
    <row r="25264">
      <c r="A25264" s="36" t="str">
        <f t="shared" si="1"/>
        <v>Low Population-Low Poverty</v>
      </c>
      <c r="B25264" s="35" t="s">
        <v>25283</v>
      </c>
      <c r="C25264" s="37">
        <v>85.0</v>
      </c>
      <c r="D25264" s="37">
        <v>0.0705882352941176</v>
      </c>
      <c r="E25264" s="37" t="s">
        <v>16</v>
      </c>
      <c r="F25264" s="37" t="s">
        <v>9</v>
      </c>
    </row>
    <row r="25265">
      <c r="A25265" s="36" t="str">
        <f t="shared" si="1"/>
        <v>Low Population-Middle Poverty</v>
      </c>
      <c r="B25265" s="35" t="s">
        <v>25284</v>
      </c>
      <c r="C25265" s="37">
        <v>170.0</v>
      </c>
      <c r="D25265" s="37">
        <v>0.176470588235294</v>
      </c>
      <c r="E25265" s="37" t="s">
        <v>16</v>
      </c>
      <c r="F25265" s="37" t="s">
        <v>10</v>
      </c>
    </row>
    <row r="25266">
      <c r="A25266" s="36" t="str">
        <f t="shared" si="1"/>
        <v>Medium Population-Middle Poverty</v>
      </c>
      <c r="B25266" s="35" t="s">
        <v>25285</v>
      </c>
      <c r="C25266" s="37">
        <v>7388.0</v>
      </c>
      <c r="D25266" s="37">
        <v>0.191120736329182</v>
      </c>
      <c r="E25266" s="37" t="s">
        <v>15</v>
      </c>
      <c r="F25266" s="37" t="s">
        <v>10</v>
      </c>
    </row>
    <row r="25267">
      <c r="A25267" s="36" t="str">
        <f t="shared" si="1"/>
        <v>Low Population-High Poverty</v>
      </c>
      <c r="B25267" s="35" t="s">
        <v>25286</v>
      </c>
      <c r="C25267" s="37">
        <v>140.0</v>
      </c>
      <c r="D25267" s="37">
        <v>0.364285714285714</v>
      </c>
      <c r="E25267" s="37" t="s">
        <v>16</v>
      </c>
      <c r="F25267" s="37" t="s">
        <v>11</v>
      </c>
    </row>
    <row r="25268">
      <c r="A25268" s="36" t="str">
        <f t="shared" si="1"/>
        <v>High Population-Middle Poverty</v>
      </c>
      <c r="B25268" s="35" t="s">
        <v>25287</v>
      </c>
      <c r="C25268" s="37">
        <v>29781.0</v>
      </c>
      <c r="D25268" s="37">
        <v>0.221382760820657</v>
      </c>
      <c r="E25268" s="37" t="s">
        <v>14</v>
      </c>
      <c r="F25268" s="37" t="s">
        <v>10</v>
      </c>
    </row>
    <row r="25269">
      <c r="A25269" s="36" t="str">
        <f t="shared" si="1"/>
        <v>High Population-Middle Poverty</v>
      </c>
      <c r="B25269" s="35" t="s">
        <v>25288</v>
      </c>
      <c r="C25269" s="37">
        <v>14946.0</v>
      </c>
      <c r="D25269" s="37">
        <v>0.190351933627726</v>
      </c>
      <c r="E25269" s="37" t="s">
        <v>14</v>
      </c>
      <c r="F25269" s="37" t="s">
        <v>10</v>
      </c>
    </row>
    <row r="25270">
      <c r="A25270" s="36" t="str">
        <f t="shared" si="1"/>
        <v>Low Population-Middle Poverty</v>
      </c>
      <c r="B25270" s="35" t="s">
        <v>25289</v>
      </c>
      <c r="C25270" s="37">
        <v>314.0</v>
      </c>
      <c r="D25270" s="37">
        <v>0.28343949044586</v>
      </c>
      <c r="E25270" s="37" t="s">
        <v>16</v>
      </c>
      <c r="F25270" s="37" t="s">
        <v>10</v>
      </c>
    </row>
    <row r="25271">
      <c r="A25271" s="36" t="str">
        <f t="shared" si="1"/>
        <v>Medium Population-Middle Poverty</v>
      </c>
      <c r="B25271" s="35" t="s">
        <v>25290</v>
      </c>
      <c r="C25271" s="37">
        <v>2222.0</v>
      </c>
      <c r="D25271" s="37">
        <v>0.298379837983798</v>
      </c>
      <c r="E25271" s="37" t="s">
        <v>15</v>
      </c>
      <c r="F25271" s="37" t="s">
        <v>10</v>
      </c>
    </row>
    <row r="25272">
      <c r="A25272" s="36" t="str">
        <f t="shared" si="1"/>
        <v>Medium Population-Middle Poverty</v>
      </c>
      <c r="B25272" s="35" t="s">
        <v>25291</v>
      </c>
      <c r="C25272" s="37">
        <v>1476.0</v>
      </c>
      <c r="D25272" s="37">
        <v>0.289972899728997</v>
      </c>
      <c r="E25272" s="37" t="s">
        <v>15</v>
      </c>
      <c r="F25272" s="37" t="s">
        <v>10</v>
      </c>
    </row>
    <row r="25273">
      <c r="A25273" s="36" t="str">
        <f t="shared" si="1"/>
        <v>Medium Population-Middle Poverty</v>
      </c>
      <c r="B25273" s="35" t="s">
        <v>25292</v>
      </c>
      <c r="C25273" s="37">
        <v>1631.0</v>
      </c>
      <c r="D25273" s="37">
        <v>0.185162477007971</v>
      </c>
      <c r="E25273" s="37" t="s">
        <v>15</v>
      </c>
      <c r="F25273" s="37" t="s">
        <v>10</v>
      </c>
    </row>
    <row r="25274">
      <c r="A25274" s="36" t="str">
        <f t="shared" si="1"/>
        <v>Medium Population-Middle Poverty</v>
      </c>
      <c r="B25274" s="35" t="s">
        <v>25293</v>
      </c>
      <c r="C25274" s="37">
        <v>723.0</v>
      </c>
      <c r="D25274" s="37">
        <v>0.138312586445367</v>
      </c>
      <c r="E25274" s="37" t="s">
        <v>15</v>
      </c>
      <c r="F25274" s="37" t="s">
        <v>10</v>
      </c>
    </row>
    <row r="25275">
      <c r="A25275" s="36" t="str">
        <f t="shared" si="1"/>
        <v>High Population-Middle Poverty</v>
      </c>
      <c r="B25275" s="35" t="s">
        <v>25294</v>
      </c>
      <c r="C25275" s="37">
        <v>26078.0</v>
      </c>
      <c r="D25275" s="37">
        <v>0.175626965258072</v>
      </c>
      <c r="E25275" s="37" t="s">
        <v>14</v>
      </c>
      <c r="F25275" s="37" t="s">
        <v>10</v>
      </c>
    </row>
    <row r="25276">
      <c r="A25276" s="36" t="str">
        <f t="shared" si="1"/>
        <v>Low Population-Middle Poverty</v>
      </c>
      <c r="B25276" s="35" t="s">
        <v>25295</v>
      </c>
      <c r="C25276" s="37">
        <v>191.0</v>
      </c>
      <c r="D25276" s="37">
        <v>0.183246073298429</v>
      </c>
      <c r="E25276" s="37" t="s">
        <v>16</v>
      </c>
      <c r="F25276" s="37" t="s">
        <v>10</v>
      </c>
    </row>
    <row r="25277">
      <c r="A25277" s="36" t="str">
        <f t="shared" si="1"/>
        <v>Low Population-Low Poverty</v>
      </c>
      <c r="B25277" s="35" t="s">
        <v>25296</v>
      </c>
      <c r="C25277" s="37">
        <v>266.0</v>
      </c>
      <c r="D25277" s="37">
        <v>0.0526315789473684</v>
      </c>
      <c r="E25277" s="37" t="s">
        <v>16</v>
      </c>
      <c r="F25277" s="37" t="s">
        <v>9</v>
      </c>
    </row>
    <row r="25278">
      <c r="A25278" s="36" t="str">
        <f t="shared" si="1"/>
        <v>Medium Population-Middle Poverty</v>
      </c>
      <c r="B25278" s="35" t="s">
        <v>25297</v>
      </c>
      <c r="C25278" s="37">
        <v>5889.0</v>
      </c>
      <c r="D25278" s="37">
        <v>0.19884530480557</v>
      </c>
      <c r="E25278" s="37" t="s">
        <v>15</v>
      </c>
      <c r="F25278" s="37" t="s">
        <v>10</v>
      </c>
    </row>
    <row r="25279">
      <c r="A25279" s="36" t="str">
        <f t="shared" si="1"/>
        <v>Medium Population-Middle Poverty</v>
      </c>
      <c r="B25279" s="35" t="s">
        <v>25298</v>
      </c>
      <c r="C25279" s="37">
        <v>8597.0</v>
      </c>
      <c r="D25279" s="37">
        <v>0.202047225776434</v>
      </c>
      <c r="E25279" s="37" t="s">
        <v>15</v>
      </c>
      <c r="F25279" s="37" t="s">
        <v>10</v>
      </c>
    </row>
    <row r="25280">
      <c r="A25280" s="36" t="str">
        <f t="shared" si="1"/>
        <v>Low Population-Low Poverty</v>
      </c>
      <c r="B25280" s="35" t="s">
        <v>25299</v>
      </c>
      <c r="C25280" s="37">
        <v>192.0</v>
      </c>
      <c r="D25280" s="37">
        <v>0.0416666666666667</v>
      </c>
      <c r="E25280" s="37" t="s">
        <v>16</v>
      </c>
      <c r="F25280" s="37" t="s">
        <v>9</v>
      </c>
    </row>
    <row r="25281">
      <c r="A25281" s="36" t="str">
        <f t="shared" si="1"/>
        <v>Low Population-Low Poverty</v>
      </c>
      <c r="B25281" s="35" t="s">
        <v>25300</v>
      </c>
      <c r="C25281" s="37">
        <v>159.0</v>
      </c>
      <c r="D25281" s="37">
        <v>0.050314465408805</v>
      </c>
      <c r="E25281" s="37" t="s">
        <v>16</v>
      </c>
      <c r="F25281" s="37" t="s">
        <v>9</v>
      </c>
    </row>
    <row r="25282">
      <c r="A25282" s="36" t="str">
        <f t="shared" si="1"/>
        <v>Medium Population-Middle Poverty</v>
      </c>
      <c r="B25282" s="35" t="s">
        <v>25301</v>
      </c>
      <c r="C25282" s="37">
        <v>1039.0</v>
      </c>
      <c r="D25282" s="37">
        <v>0.209817131857555</v>
      </c>
      <c r="E25282" s="37" t="s">
        <v>15</v>
      </c>
      <c r="F25282" s="37" t="s">
        <v>10</v>
      </c>
    </row>
    <row r="25283">
      <c r="A25283" s="36" t="str">
        <f t="shared" si="1"/>
        <v>Medium Population-Middle Poverty</v>
      </c>
      <c r="B25283" s="35" t="s">
        <v>25302</v>
      </c>
      <c r="C25283" s="37">
        <v>840.0</v>
      </c>
      <c r="D25283" s="37">
        <v>0.236904761904762</v>
      </c>
      <c r="E25283" s="37" t="s">
        <v>15</v>
      </c>
      <c r="F25283" s="37" t="s">
        <v>10</v>
      </c>
    </row>
    <row r="25284">
      <c r="A25284" s="36" t="str">
        <f t="shared" si="1"/>
        <v>Low Population-Middle Poverty</v>
      </c>
      <c r="B25284" s="35" t="s">
        <v>25303</v>
      </c>
      <c r="C25284" s="37">
        <v>153.0</v>
      </c>
      <c r="D25284" s="37">
        <v>0.235294117647059</v>
      </c>
      <c r="E25284" s="37" t="s">
        <v>16</v>
      </c>
      <c r="F25284" s="37" t="s">
        <v>10</v>
      </c>
    </row>
    <row r="25285">
      <c r="A25285" s="36" t="str">
        <f t="shared" si="1"/>
        <v>Low Population-High Poverty</v>
      </c>
      <c r="B25285" s="35" t="s">
        <v>25304</v>
      </c>
      <c r="C25285" s="37">
        <v>101.0</v>
      </c>
      <c r="D25285" s="37">
        <v>0.465346534653465</v>
      </c>
      <c r="E25285" s="37" t="s">
        <v>16</v>
      </c>
      <c r="F25285" s="37" t="s">
        <v>11</v>
      </c>
    </row>
    <row r="25286">
      <c r="A25286" s="36" t="str">
        <f t="shared" si="1"/>
        <v>Medium Population-Middle Poverty</v>
      </c>
      <c r="B25286" s="35" t="s">
        <v>25305</v>
      </c>
      <c r="C25286" s="37">
        <v>1549.0</v>
      </c>
      <c r="D25286" s="37">
        <v>0.202711426726921</v>
      </c>
      <c r="E25286" s="37" t="s">
        <v>15</v>
      </c>
      <c r="F25286" s="37" t="s">
        <v>10</v>
      </c>
    </row>
    <row r="25287">
      <c r="A25287" s="36" t="str">
        <f t="shared" si="1"/>
        <v>Medium Population-Middle Poverty</v>
      </c>
      <c r="B25287" s="35" t="s">
        <v>25306</v>
      </c>
      <c r="C25287" s="37">
        <v>3989.0</v>
      </c>
      <c r="D25287" s="37">
        <v>0.233893206317373</v>
      </c>
      <c r="E25287" s="37" t="s">
        <v>15</v>
      </c>
      <c r="F25287" s="37" t="s">
        <v>10</v>
      </c>
    </row>
    <row r="25288">
      <c r="A25288" s="36" t="str">
        <f t="shared" si="1"/>
        <v>Low Population-Middle Poverty</v>
      </c>
      <c r="B25288" s="35" t="s">
        <v>25307</v>
      </c>
      <c r="C25288" s="37">
        <v>209.0</v>
      </c>
      <c r="D25288" s="37">
        <v>0.129186602870813</v>
      </c>
      <c r="E25288" s="37" t="s">
        <v>16</v>
      </c>
      <c r="F25288" s="37" t="s">
        <v>10</v>
      </c>
    </row>
    <row r="25289">
      <c r="A25289" s="36" t="str">
        <f t="shared" si="1"/>
        <v>Low Population-Low Poverty</v>
      </c>
      <c r="B25289" s="35" t="s">
        <v>25308</v>
      </c>
      <c r="C25289" s="37">
        <v>388.0</v>
      </c>
      <c r="D25289" s="37">
        <v>0.0463917525773196</v>
      </c>
      <c r="E25289" s="37" t="s">
        <v>16</v>
      </c>
      <c r="F25289" s="37" t="s">
        <v>9</v>
      </c>
    </row>
    <row r="25290">
      <c r="A25290" s="36" t="str">
        <f t="shared" si="1"/>
        <v>Medium Population-Middle Poverty</v>
      </c>
      <c r="B25290" s="35" t="s">
        <v>25309</v>
      </c>
      <c r="C25290" s="37">
        <v>712.0</v>
      </c>
      <c r="D25290" s="37">
        <v>0.285112359550562</v>
      </c>
      <c r="E25290" s="37" t="s">
        <v>15</v>
      </c>
      <c r="F25290" s="37" t="s">
        <v>10</v>
      </c>
    </row>
    <row r="25291">
      <c r="A25291" s="36" t="str">
        <f t="shared" si="1"/>
        <v>Medium Population-Middle Poverty</v>
      </c>
      <c r="B25291" s="35" t="s">
        <v>25310</v>
      </c>
      <c r="C25291" s="37">
        <v>3310.0</v>
      </c>
      <c r="D25291" s="37">
        <v>0.156495468277946</v>
      </c>
      <c r="E25291" s="37" t="s">
        <v>15</v>
      </c>
      <c r="F25291" s="37" t="s">
        <v>10</v>
      </c>
    </row>
    <row r="25292">
      <c r="A25292" s="36" t="str">
        <f t="shared" si="1"/>
        <v>Low Population-Middle Poverty</v>
      </c>
      <c r="B25292" s="35" t="s">
        <v>25311</v>
      </c>
      <c r="C25292" s="37">
        <v>74.0</v>
      </c>
      <c r="D25292" s="37">
        <v>0.162162162162162</v>
      </c>
      <c r="E25292" s="37" t="s">
        <v>16</v>
      </c>
      <c r="F25292" s="37" t="s">
        <v>10</v>
      </c>
    </row>
    <row r="25293">
      <c r="A25293" s="36" t="str">
        <f t="shared" si="1"/>
        <v>Medium Population-Middle Poverty</v>
      </c>
      <c r="B25293" s="35" t="s">
        <v>25312</v>
      </c>
      <c r="C25293" s="37">
        <v>1183.0</v>
      </c>
      <c r="D25293" s="37">
        <v>0.233305156382079</v>
      </c>
      <c r="E25293" s="37" t="s">
        <v>15</v>
      </c>
      <c r="F25293" s="37" t="s">
        <v>10</v>
      </c>
    </row>
    <row r="25294">
      <c r="A25294" s="36" t="str">
        <f t="shared" si="1"/>
        <v>Medium Population-Middle Poverty</v>
      </c>
      <c r="B25294" s="35" t="s">
        <v>25313</v>
      </c>
      <c r="C25294" s="37">
        <v>1225.0</v>
      </c>
      <c r="D25294" s="37">
        <v>0.177959183673469</v>
      </c>
      <c r="E25294" s="37" t="s">
        <v>15</v>
      </c>
      <c r="F25294" s="37" t="s">
        <v>10</v>
      </c>
    </row>
    <row r="25295">
      <c r="A25295" s="36" t="str">
        <f t="shared" si="1"/>
        <v>Medium Population-Middle Poverty</v>
      </c>
      <c r="B25295" s="35" t="s">
        <v>25314</v>
      </c>
      <c r="C25295" s="37">
        <v>1728.0</v>
      </c>
      <c r="D25295" s="37">
        <v>0.129050925925926</v>
      </c>
      <c r="E25295" s="37" t="s">
        <v>15</v>
      </c>
      <c r="F25295" s="37" t="s">
        <v>10</v>
      </c>
    </row>
    <row r="25296">
      <c r="A25296" s="36" t="str">
        <f t="shared" si="1"/>
        <v>Medium Population-Middle Poverty</v>
      </c>
      <c r="B25296" s="35" t="s">
        <v>25315</v>
      </c>
      <c r="C25296" s="37">
        <v>735.0</v>
      </c>
      <c r="D25296" s="37">
        <v>0.14421768707483</v>
      </c>
      <c r="E25296" s="37" t="s">
        <v>15</v>
      </c>
      <c r="F25296" s="37" t="s">
        <v>10</v>
      </c>
    </row>
    <row r="25297">
      <c r="A25297" s="36" t="str">
        <f t="shared" si="1"/>
        <v>Low Population-Middle Poverty</v>
      </c>
      <c r="B25297" s="35" t="s">
        <v>25316</v>
      </c>
      <c r="C25297" s="37">
        <v>354.0</v>
      </c>
      <c r="D25297" s="37">
        <v>0.135593220338983</v>
      </c>
      <c r="E25297" s="37" t="s">
        <v>16</v>
      </c>
      <c r="F25297" s="37" t="s">
        <v>10</v>
      </c>
    </row>
    <row r="25298">
      <c r="A25298" s="36" t="str">
        <f t="shared" si="1"/>
        <v>Low Population-Middle Poverty</v>
      </c>
      <c r="B25298" s="35" t="s">
        <v>25317</v>
      </c>
      <c r="C25298" s="37">
        <v>497.0</v>
      </c>
      <c r="D25298" s="37">
        <v>0.207243460764588</v>
      </c>
      <c r="E25298" s="37" t="s">
        <v>16</v>
      </c>
      <c r="F25298" s="37" t="s">
        <v>10</v>
      </c>
    </row>
    <row r="25299">
      <c r="A25299" s="36" t="str">
        <f t="shared" si="1"/>
        <v>Low Population-Middle Poverty</v>
      </c>
      <c r="B25299" s="35" t="s">
        <v>25318</v>
      </c>
      <c r="C25299" s="37">
        <v>405.0</v>
      </c>
      <c r="D25299" s="37">
        <v>0.160493827160494</v>
      </c>
      <c r="E25299" s="37" t="s">
        <v>16</v>
      </c>
      <c r="F25299" s="37" t="s">
        <v>10</v>
      </c>
    </row>
    <row r="25300">
      <c r="A25300" s="36" t="str">
        <f t="shared" si="1"/>
        <v>Medium Population-Middle Poverty</v>
      </c>
      <c r="B25300" s="35" t="s">
        <v>25319</v>
      </c>
      <c r="C25300" s="37">
        <v>600.0</v>
      </c>
      <c r="D25300" s="37">
        <v>0.196666666666667</v>
      </c>
      <c r="E25300" s="37" t="s">
        <v>15</v>
      </c>
      <c r="F25300" s="37" t="s">
        <v>10</v>
      </c>
    </row>
    <row r="25301">
      <c r="A25301" s="36" t="str">
        <f t="shared" si="1"/>
        <v>Medium Population-Middle Poverty</v>
      </c>
      <c r="B25301" s="35" t="s">
        <v>25320</v>
      </c>
      <c r="C25301" s="37">
        <v>1911.0</v>
      </c>
      <c r="D25301" s="37">
        <v>0.187336473050759</v>
      </c>
      <c r="E25301" s="37" t="s">
        <v>15</v>
      </c>
      <c r="F25301" s="37" t="s">
        <v>10</v>
      </c>
    </row>
    <row r="25302">
      <c r="A25302" s="36" t="str">
        <f t="shared" si="1"/>
        <v>Medium Population-Middle Poverty</v>
      </c>
      <c r="B25302" s="35" t="s">
        <v>25321</v>
      </c>
      <c r="C25302" s="37">
        <v>917.0</v>
      </c>
      <c r="D25302" s="37">
        <v>0.100327153762268</v>
      </c>
      <c r="E25302" s="37" t="s">
        <v>15</v>
      </c>
      <c r="F25302" s="37" t="s">
        <v>10</v>
      </c>
    </row>
    <row r="25303">
      <c r="A25303" s="36" t="str">
        <f t="shared" si="1"/>
        <v>Medium Population-Middle Poverty</v>
      </c>
      <c r="B25303" s="35" t="s">
        <v>25322</v>
      </c>
      <c r="C25303" s="37">
        <v>1955.0</v>
      </c>
      <c r="D25303" s="37">
        <v>0.137595907928389</v>
      </c>
      <c r="E25303" s="37" t="s">
        <v>15</v>
      </c>
      <c r="F25303" s="37" t="s">
        <v>10</v>
      </c>
    </row>
    <row r="25304">
      <c r="A25304" s="36" t="str">
        <f t="shared" si="1"/>
        <v>Medium Population-Middle Poverty</v>
      </c>
      <c r="B25304" s="35" t="s">
        <v>25323</v>
      </c>
      <c r="C25304" s="37">
        <v>704.0</v>
      </c>
      <c r="D25304" s="37">
        <v>0.149147727272727</v>
      </c>
      <c r="E25304" s="37" t="s">
        <v>15</v>
      </c>
      <c r="F25304" s="37" t="s">
        <v>10</v>
      </c>
    </row>
    <row r="25305">
      <c r="A25305" s="36" t="str">
        <f t="shared" si="1"/>
        <v>Low Population-Low Poverty</v>
      </c>
      <c r="B25305" s="35" t="s">
        <v>25324</v>
      </c>
      <c r="C25305" s="37">
        <v>96.0</v>
      </c>
      <c r="D25305" s="37">
        <v>0.0</v>
      </c>
      <c r="E25305" s="37" t="s">
        <v>16</v>
      </c>
      <c r="F25305" s="37" t="s">
        <v>9</v>
      </c>
    </row>
    <row r="25306">
      <c r="A25306" s="36" t="str">
        <f t="shared" si="1"/>
        <v>Medium Population-Middle Poverty</v>
      </c>
      <c r="B25306" s="35" t="s">
        <v>25325</v>
      </c>
      <c r="C25306" s="37">
        <v>640.0</v>
      </c>
      <c r="D25306" s="37">
        <v>0.1109375</v>
      </c>
      <c r="E25306" s="37" t="s">
        <v>15</v>
      </c>
      <c r="F25306" s="37" t="s">
        <v>10</v>
      </c>
    </row>
    <row r="25307">
      <c r="A25307" s="36" t="str">
        <f t="shared" si="1"/>
        <v>Medium Population-Middle Poverty</v>
      </c>
      <c r="B25307" s="35" t="s">
        <v>25326</v>
      </c>
      <c r="C25307" s="37">
        <v>1111.0</v>
      </c>
      <c r="D25307" s="37">
        <v>0.152115211521152</v>
      </c>
      <c r="E25307" s="37" t="s">
        <v>15</v>
      </c>
      <c r="F25307" s="37" t="s">
        <v>10</v>
      </c>
    </row>
    <row r="25308">
      <c r="A25308" s="36" t="str">
        <f t="shared" si="1"/>
        <v>Medium Population-Middle Poverty</v>
      </c>
      <c r="B25308" s="35" t="s">
        <v>25327</v>
      </c>
      <c r="C25308" s="37">
        <v>3307.0</v>
      </c>
      <c r="D25308" s="37">
        <v>0.220441487753251</v>
      </c>
      <c r="E25308" s="37" t="s">
        <v>15</v>
      </c>
      <c r="F25308" s="37" t="s">
        <v>10</v>
      </c>
    </row>
    <row r="25309">
      <c r="A25309" s="36" t="str">
        <f t="shared" si="1"/>
        <v>Medium Population-Middle Poverty</v>
      </c>
      <c r="B25309" s="35" t="s">
        <v>25328</v>
      </c>
      <c r="C25309" s="37">
        <v>633.0</v>
      </c>
      <c r="D25309" s="37">
        <v>0.300157977883096</v>
      </c>
      <c r="E25309" s="37" t="s">
        <v>15</v>
      </c>
      <c r="F25309" s="37" t="s">
        <v>10</v>
      </c>
    </row>
    <row r="25310">
      <c r="A25310" s="36" t="str">
        <f t="shared" si="1"/>
        <v>Medium Population-Middle Poverty</v>
      </c>
      <c r="B25310" s="35" t="s">
        <v>25329</v>
      </c>
      <c r="C25310" s="37">
        <v>1262.0</v>
      </c>
      <c r="D25310" s="37">
        <v>0.220285261489699</v>
      </c>
      <c r="E25310" s="37" t="s">
        <v>15</v>
      </c>
      <c r="F25310" s="37" t="s">
        <v>10</v>
      </c>
    </row>
    <row r="25311">
      <c r="A25311" s="36" t="str">
        <f t="shared" si="1"/>
        <v>Low Population-Middle Poverty</v>
      </c>
      <c r="B25311" s="35" t="s">
        <v>25330</v>
      </c>
      <c r="C25311" s="37">
        <v>84.0</v>
      </c>
      <c r="D25311" s="37">
        <v>0.130952380952381</v>
      </c>
      <c r="E25311" s="37" t="s">
        <v>16</v>
      </c>
      <c r="F25311" s="37" t="s">
        <v>10</v>
      </c>
    </row>
    <row r="25312">
      <c r="A25312" s="36" t="str">
        <f t="shared" si="1"/>
        <v>Low Population-High Poverty</v>
      </c>
      <c r="B25312" s="35" t="s">
        <v>25331</v>
      </c>
      <c r="C25312" s="37">
        <v>214.0</v>
      </c>
      <c r="D25312" s="37">
        <v>0.345794392523364</v>
      </c>
      <c r="E25312" s="37" t="s">
        <v>16</v>
      </c>
      <c r="F25312" s="37" t="s">
        <v>11</v>
      </c>
    </row>
    <row r="25313">
      <c r="A25313" s="36" t="str">
        <f t="shared" si="1"/>
        <v>Medium Population-Middle Poverty</v>
      </c>
      <c r="B25313" s="35" t="s">
        <v>25332</v>
      </c>
      <c r="C25313" s="37">
        <v>5886.0</v>
      </c>
      <c r="D25313" s="37">
        <v>0.195888549099558</v>
      </c>
      <c r="E25313" s="37" t="s">
        <v>15</v>
      </c>
      <c r="F25313" s="37" t="s">
        <v>10</v>
      </c>
    </row>
    <row r="25314">
      <c r="A25314" s="36" t="str">
        <f t="shared" si="1"/>
        <v>High Population-Middle Poverty</v>
      </c>
      <c r="B25314" s="35" t="s">
        <v>25333</v>
      </c>
      <c r="C25314" s="37">
        <v>18773.0</v>
      </c>
      <c r="D25314" s="37">
        <v>0.221115431737069</v>
      </c>
      <c r="E25314" s="37" t="s">
        <v>14</v>
      </c>
      <c r="F25314" s="37" t="s">
        <v>10</v>
      </c>
    </row>
    <row r="25315">
      <c r="A25315" s="36" t="str">
        <f t="shared" si="1"/>
        <v>High Population-Low Poverty</v>
      </c>
      <c r="B25315" s="35" t="s">
        <v>25334</v>
      </c>
      <c r="C25315" s="37">
        <v>12345.0</v>
      </c>
      <c r="D25315" s="37">
        <v>0.0972053462940462</v>
      </c>
      <c r="E25315" s="37" t="s">
        <v>14</v>
      </c>
      <c r="F25315" s="37" t="s">
        <v>9</v>
      </c>
    </row>
    <row r="25316">
      <c r="A25316" s="36" t="str">
        <f t="shared" si="1"/>
        <v>Medium Population-High Poverty</v>
      </c>
      <c r="B25316" s="35" t="s">
        <v>25335</v>
      </c>
      <c r="C25316" s="37">
        <v>752.0</v>
      </c>
      <c r="D25316" s="37">
        <v>0.352393617021277</v>
      </c>
      <c r="E25316" s="37" t="s">
        <v>15</v>
      </c>
      <c r="F25316" s="37" t="s">
        <v>11</v>
      </c>
    </row>
    <row r="25317">
      <c r="A25317" s="36" t="str">
        <f t="shared" si="1"/>
        <v>Medium Population-Middle Poverty</v>
      </c>
      <c r="B25317" s="35" t="s">
        <v>25336</v>
      </c>
      <c r="C25317" s="37">
        <v>7396.0</v>
      </c>
      <c r="D25317" s="37">
        <v>0.18388318009735</v>
      </c>
      <c r="E25317" s="37" t="s">
        <v>15</v>
      </c>
      <c r="F25317" s="37" t="s">
        <v>10</v>
      </c>
    </row>
    <row r="25318">
      <c r="A25318" s="36" t="str">
        <f t="shared" si="1"/>
        <v>Medium Population-Middle Poverty</v>
      </c>
      <c r="B25318" s="35" t="s">
        <v>25337</v>
      </c>
      <c r="C25318" s="37">
        <v>593.0</v>
      </c>
      <c r="D25318" s="37">
        <v>0.146711635750422</v>
      </c>
      <c r="E25318" s="37" t="s">
        <v>15</v>
      </c>
      <c r="F25318" s="37" t="s">
        <v>10</v>
      </c>
    </row>
    <row r="25319">
      <c r="A25319" s="36" t="str">
        <f t="shared" si="1"/>
        <v>Low Population-Low Poverty</v>
      </c>
      <c r="B25319" s="35" t="s">
        <v>25338</v>
      </c>
      <c r="C25319" s="37">
        <v>337.0</v>
      </c>
      <c r="D25319" s="37">
        <v>0.0712166172106825</v>
      </c>
      <c r="E25319" s="37" t="s">
        <v>16</v>
      </c>
      <c r="F25319" s="37" t="s">
        <v>9</v>
      </c>
    </row>
    <row r="25320">
      <c r="A25320" s="36" t="str">
        <f t="shared" si="1"/>
        <v>Low Population-Middle Poverty</v>
      </c>
      <c r="B25320" s="35" t="s">
        <v>25339</v>
      </c>
      <c r="C25320" s="37">
        <v>285.0</v>
      </c>
      <c r="D25320" s="37">
        <v>0.126315789473684</v>
      </c>
      <c r="E25320" s="37" t="s">
        <v>16</v>
      </c>
      <c r="F25320" s="37" t="s">
        <v>10</v>
      </c>
    </row>
    <row r="25321">
      <c r="A25321" s="36" t="str">
        <f t="shared" si="1"/>
        <v>Medium Population-Middle Poverty</v>
      </c>
      <c r="B25321" s="35" t="s">
        <v>25340</v>
      </c>
      <c r="C25321" s="37">
        <v>1666.0</v>
      </c>
      <c r="D25321" s="37">
        <v>0.197478991596639</v>
      </c>
      <c r="E25321" s="37" t="s">
        <v>15</v>
      </c>
      <c r="F25321" s="37" t="s">
        <v>10</v>
      </c>
    </row>
    <row r="25322">
      <c r="A25322" s="36" t="str">
        <f t="shared" si="1"/>
        <v>Low Population-Low Poverty</v>
      </c>
      <c r="B25322" s="35" t="s">
        <v>25341</v>
      </c>
      <c r="C25322" s="37">
        <v>319.0</v>
      </c>
      <c r="D25322" s="37">
        <v>0.0407523510971787</v>
      </c>
      <c r="E25322" s="37" t="s">
        <v>16</v>
      </c>
      <c r="F25322" s="37" t="s">
        <v>9</v>
      </c>
    </row>
    <row r="25323">
      <c r="A25323" s="36" t="str">
        <f t="shared" si="1"/>
        <v>Medium Population-Middle Poverty</v>
      </c>
      <c r="B25323" s="35" t="s">
        <v>25342</v>
      </c>
      <c r="C25323" s="37">
        <v>635.0</v>
      </c>
      <c r="D25323" s="37">
        <v>0.116535433070866</v>
      </c>
      <c r="E25323" s="37" t="s">
        <v>15</v>
      </c>
      <c r="F25323" s="37" t="s">
        <v>10</v>
      </c>
    </row>
    <row r="25324">
      <c r="A25324" s="36" t="str">
        <f t="shared" si="1"/>
        <v>Low Population-Middle Poverty</v>
      </c>
      <c r="B25324" s="35" t="s">
        <v>25343</v>
      </c>
      <c r="C25324" s="37">
        <v>438.0</v>
      </c>
      <c r="D25324" s="37">
        <v>0.139269406392694</v>
      </c>
      <c r="E25324" s="37" t="s">
        <v>16</v>
      </c>
      <c r="F25324" s="37" t="s">
        <v>10</v>
      </c>
    </row>
    <row r="25325">
      <c r="A25325" s="36" t="str">
        <f t="shared" si="1"/>
        <v>Medium Population-Middle Poverty</v>
      </c>
      <c r="B25325" s="35" t="s">
        <v>25344</v>
      </c>
      <c r="C25325" s="37">
        <v>525.0</v>
      </c>
      <c r="D25325" s="37">
        <v>0.163809523809524</v>
      </c>
      <c r="E25325" s="37" t="s">
        <v>15</v>
      </c>
      <c r="F25325" s="37" t="s">
        <v>10</v>
      </c>
    </row>
    <row r="25326">
      <c r="A25326" s="36" t="str">
        <f t="shared" si="1"/>
        <v>Low Population-Low Poverty</v>
      </c>
      <c r="B25326" s="35" t="s">
        <v>25345</v>
      </c>
      <c r="C25326" s="37">
        <v>208.0</v>
      </c>
      <c r="D25326" s="37">
        <v>0.0144230769230769</v>
      </c>
      <c r="E25326" s="37" t="s">
        <v>16</v>
      </c>
      <c r="F25326" s="37" t="s">
        <v>9</v>
      </c>
    </row>
    <row r="25327">
      <c r="A25327" s="36" t="str">
        <f t="shared" si="1"/>
        <v>Medium Population-Middle Poverty</v>
      </c>
      <c r="B25327" s="35" t="s">
        <v>25346</v>
      </c>
      <c r="C25327" s="37">
        <v>3421.0</v>
      </c>
      <c r="D25327" s="37">
        <v>0.151417714118679</v>
      </c>
      <c r="E25327" s="37" t="s">
        <v>15</v>
      </c>
      <c r="F25327" s="37" t="s">
        <v>10</v>
      </c>
    </row>
    <row r="25328">
      <c r="A25328" s="36" t="str">
        <f t="shared" si="1"/>
        <v>Medium Population-Middle Poverty</v>
      </c>
      <c r="B25328" s="35" t="s">
        <v>25347</v>
      </c>
      <c r="C25328" s="37">
        <v>652.0</v>
      </c>
      <c r="D25328" s="37">
        <v>0.199386503067485</v>
      </c>
      <c r="E25328" s="37" t="s">
        <v>15</v>
      </c>
      <c r="F25328" s="37" t="s">
        <v>10</v>
      </c>
    </row>
    <row r="25329">
      <c r="A25329" s="36" t="str">
        <f t="shared" si="1"/>
        <v>Medium Population-Middle Poverty</v>
      </c>
      <c r="B25329" s="35" t="s">
        <v>25348</v>
      </c>
      <c r="C25329" s="37">
        <v>845.0</v>
      </c>
      <c r="D25329" s="37">
        <v>0.133727810650888</v>
      </c>
      <c r="E25329" s="37" t="s">
        <v>15</v>
      </c>
      <c r="F25329" s="37" t="s">
        <v>10</v>
      </c>
    </row>
    <row r="25330">
      <c r="A25330" s="36" t="str">
        <f t="shared" si="1"/>
        <v>Medium Population-Middle Poverty</v>
      </c>
      <c r="B25330" s="35" t="s">
        <v>25349</v>
      </c>
      <c r="C25330" s="37">
        <v>792.0</v>
      </c>
      <c r="D25330" s="37">
        <v>0.141414141414141</v>
      </c>
      <c r="E25330" s="37" t="s">
        <v>15</v>
      </c>
      <c r="F25330" s="37" t="s">
        <v>10</v>
      </c>
    </row>
    <row r="25331">
      <c r="A25331" s="36" t="str">
        <f t="shared" si="1"/>
        <v>Medium Population-Middle Poverty</v>
      </c>
      <c r="B25331" s="35" t="s">
        <v>25350</v>
      </c>
      <c r="C25331" s="37">
        <v>3657.0</v>
      </c>
      <c r="D25331" s="37">
        <v>0.187585452556741</v>
      </c>
      <c r="E25331" s="37" t="s">
        <v>15</v>
      </c>
      <c r="F25331" s="37" t="s">
        <v>10</v>
      </c>
    </row>
    <row r="25332">
      <c r="A25332" s="36" t="str">
        <f t="shared" si="1"/>
        <v>High Population-Middle Poverty</v>
      </c>
      <c r="B25332" s="35" t="s">
        <v>25351</v>
      </c>
      <c r="C25332" s="37">
        <v>24184.0</v>
      </c>
      <c r="D25332" s="37">
        <v>0.194260668210387</v>
      </c>
      <c r="E25332" s="37" t="s">
        <v>14</v>
      </c>
      <c r="F25332" s="37" t="s">
        <v>10</v>
      </c>
    </row>
    <row r="25333">
      <c r="A25333" s="36" t="str">
        <f t="shared" si="1"/>
        <v>Low Population-Middle Poverty</v>
      </c>
      <c r="B25333" s="35" t="s">
        <v>25352</v>
      </c>
      <c r="C25333" s="37">
        <v>469.0</v>
      </c>
      <c r="D25333" s="37">
        <v>0.200426439232409</v>
      </c>
      <c r="E25333" s="37" t="s">
        <v>16</v>
      </c>
      <c r="F25333" s="37" t="s">
        <v>10</v>
      </c>
    </row>
    <row r="25334">
      <c r="A25334" s="36" t="str">
        <f t="shared" si="1"/>
        <v>Low Population-Middle Poverty</v>
      </c>
      <c r="B25334" s="35" t="s">
        <v>25353</v>
      </c>
      <c r="C25334" s="37">
        <v>272.0</v>
      </c>
      <c r="D25334" s="37">
        <v>0.3125</v>
      </c>
      <c r="E25334" s="37" t="s">
        <v>16</v>
      </c>
      <c r="F25334" s="37" t="s">
        <v>10</v>
      </c>
    </row>
    <row r="25335">
      <c r="A25335" s="36" t="str">
        <f t="shared" si="1"/>
        <v>Medium Population-Middle Poverty</v>
      </c>
      <c r="B25335" s="35" t="s">
        <v>25354</v>
      </c>
      <c r="C25335" s="37">
        <v>1381.0</v>
      </c>
      <c r="D25335" s="37">
        <v>0.19768283852281</v>
      </c>
      <c r="E25335" s="37" t="s">
        <v>15</v>
      </c>
      <c r="F25335" s="37" t="s">
        <v>10</v>
      </c>
    </row>
    <row r="25336">
      <c r="A25336" s="36" t="str">
        <f t="shared" si="1"/>
        <v>Low Population-Middle Poverty</v>
      </c>
      <c r="B25336" s="35" t="s">
        <v>25355</v>
      </c>
      <c r="C25336" s="37">
        <v>399.0</v>
      </c>
      <c r="D25336" s="37">
        <v>0.258145363408521</v>
      </c>
      <c r="E25336" s="37" t="s">
        <v>16</v>
      </c>
      <c r="F25336" s="37" t="s">
        <v>10</v>
      </c>
    </row>
    <row r="25337">
      <c r="A25337" s="36" t="str">
        <f t="shared" si="1"/>
        <v>Medium Population-Middle Poverty</v>
      </c>
      <c r="B25337" s="35" t="s">
        <v>25356</v>
      </c>
      <c r="C25337" s="37">
        <v>2324.0</v>
      </c>
      <c r="D25337" s="37">
        <v>0.158347676419966</v>
      </c>
      <c r="E25337" s="37" t="s">
        <v>15</v>
      </c>
      <c r="F25337" s="37" t="s">
        <v>10</v>
      </c>
    </row>
    <row r="25338">
      <c r="A25338" s="36" t="str">
        <f t="shared" si="1"/>
        <v>Medium Population-Middle Poverty</v>
      </c>
      <c r="B25338" s="35" t="s">
        <v>25357</v>
      </c>
      <c r="C25338" s="37">
        <v>1797.0</v>
      </c>
      <c r="D25338" s="37">
        <v>0.282693377851976</v>
      </c>
      <c r="E25338" s="37" t="s">
        <v>15</v>
      </c>
      <c r="F25338" s="37" t="s">
        <v>10</v>
      </c>
    </row>
    <row r="25339">
      <c r="A25339" s="36" t="str">
        <f t="shared" si="1"/>
        <v>High Population-Middle Poverty</v>
      </c>
      <c r="B25339" s="35" t="s">
        <v>25358</v>
      </c>
      <c r="C25339" s="37">
        <v>11205.0</v>
      </c>
      <c r="D25339" s="37">
        <v>0.240874609549308</v>
      </c>
      <c r="E25339" s="37" t="s">
        <v>14</v>
      </c>
      <c r="F25339" s="37" t="s">
        <v>10</v>
      </c>
    </row>
    <row r="25340">
      <c r="A25340" s="36" t="str">
        <f t="shared" si="1"/>
        <v>Medium Population-Middle Poverty</v>
      </c>
      <c r="B25340" s="35" t="s">
        <v>25359</v>
      </c>
      <c r="C25340" s="37">
        <v>2913.0</v>
      </c>
      <c r="D25340" s="37">
        <v>0.173017507723996</v>
      </c>
      <c r="E25340" s="37" t="s">
        <v>15</v>
      </c>
      <c r="F25340" s="37" t="s">
        <v>10</v>
      </c>
    </row>
    <row r="25341">
      <c r="A25341" s="36" t="str">
        <f t="shared" si="1"/>
        <v>Medium Population-Middle Poverty</v>
      </c>
      <c r="B25341" s="35" t="s">
        <v>25360</v>
      </c>
      <c r="C25341" s="37">
        <v>4720.0</v>
      </c>
      <c r="D25341" s="37">
        <v>0.119491525423729</v>
      </c>
      <c r="E25341" s="37" t="s">
        <v>15</v>
      </c>
      <c r="F25341" s="37" t="s">
        <v>10</v>
      </c>
    </row>
    <row r="25342">
      <c r="A25342" s="36" t="str">
        <f t="shared" si="1"/>
        <v>Medium Population-Low Poverty</v>
      </c>
      <c r="B25342" s="35" t="s">
        <v>25361</v>
      </c>
      <c r="C25342" s="37">
        <v>1425.0</v>
      </c>
      <c r="D25342" s="37">
        <v>0.0778947368421053</v>
      </c>
      <c r="E25342" s="37" t="s">
        <v>15</v>
      </c>
      <c r="F25342" s="37" t="s">
        <v>9</v>
      </c>
    </row>
    <row r="25343">
      <c r="A25343" s="36" t="str">
        <f t="shared" si="1"/>
        <v>Medium Population-Middle Poverty</v>
      </c>
      <c r="B25343" s="35" t="s">
        <v>25362</v>
      </c>
      <c r="C25343" s="37">
        <v>3101.0</v>
      </c>
      <c r="D25343" s="37">
        <v>0.124798452112222</v>
      </c>
      <c r="E25343" s="37" t="s">
        <v>15</v>
      </c>
      <c r="F25343" s="37" t="s">
        <v>10</v>
      </c>
    </row>
    <row r="25344">
      <c r="A25344" s="36" t="str">
        <f t="shared" si="1"/>
        <v>Medium Population-Middle Poverty</v>
      </c>
      <c r="B25344" s="35" t="s">
        <v>25363</v>
      </c>
      <c r="C25344" s="37">
        <v>1157.0</v>
      </c>
      <c r="D25344" s="37">
        <v>0.228176318063959</v>
      </c>
      <c r="E25344" s="37" t="s">
        <v>15</v>
      </c>
      <c r="F25344" s="37" t="s">
        <v>10</v>
      </c>
    </row>
    <row r="25345">
      <c r="A25345" s="36" t="str">
        <f t="shared" si="1"/>
        <v>Medium Population-Middle Poverty</v>
      </c>
      <c r="B25345" s="35" t="s">
        <v>25364</v>
      </c>
      <c r="C25345" s="37">
        <v>1472.0</v>
      </c>
      <c r="D25345" s="37">
        <v>0.218070652173913</v>
      </c>
      <c r="E25345" s="37" t="s">
        <v>15</v>
      </c>
      <c r="F25345" s="37" t="s">
        <v>10</v>
      </c>
    </row>
    <row r="25346">
      <c r="A25346" s="36" t="str">
        <f t="shared" si="1"/>
        <v>Medium Population-Middle Poverty</v>
      </c>
      <c r="B25346" s="35" t="s">
        <v>25365</v>
      </c>
      <c r="C25346" s="37">
        <v>1099.0</v>
      </c>
      <c r="D25346" s="37">
        <v>0.293903548680619</v>
      </c>
      <c r="E25346" s="37" t="s">
        <v>15</v>
      </c>
      <c r="F25346" s="37" t="s">
        <v>10</v>
      </c>
    </row>
    <row r="25347">
      <c r="A25347" s="36" t="str">
        <f t="shared" si="1"/>
        <v>Medium Population-Middle Poverty</v>
      </c>
      <c r="B25347" s="35" t="s">
        <v>25366</v>
      </c>
      <c r="C25347" s="37">
        <v>673.0</v>
      </c>
      <c r="D25347" s="37">
        <v>0.280832095096582</v>
      </c>
      <c r="E25347" s="37" t="s">
        <v>15</v>
      </c>
      <c r="F25347" s="37" t="s">
        <v>10</v>
      </c>
    </row>
    <row r="25348">
      <c r="A25348" s="36" t="str">
        <f t="shared" si="1"/>
        <v>Medium Population-Middle Poverty</v>
      </c>
      <c r="B25348" s="35" t="s">
        <v>25367</v>
      </c>
      <c r="C25348" s="37">
        <v>2242.0</v>
      </c>
      <c r="D25348" s="37">
        <v>0.201159678858162</v>
      </c>
      <c r="E25348" s="37" t="s">
        <v>15</v>
      </c>
      <c r="F25348" s="37" t="s">
        <v>10</v>
      </c>
    </row>
    <row r="25349">
      <c r="A25349" s="36" t="str">
        <f t="shared" si="1"/>
        <v>Medium Population-Middle Poverty</v>
      </c>
      <c r="B25349" s="35" t="s">
        <v>25368</v>
      </c>
      <c r="C25349" s="37">
        <v>997.0</v>
      </c>
      <c r="D25349" s="37">
        <v>0.100300902708124</v>
      </c>
      <c r="E25349" s="37" t="s">
        <v>15</v>
      </c>
      <c r="F25349" s="37" t="s">
        <v>10</v>
      </c>
    </row>
    <row r="25350">
      <c r="A25350" s="36" t="str">
        <f t="shared" si="1"/>
        <v>Medium Population-Middle Poverty</v>
      </c>
      <c r="B25350" s="35" t="s">
        <v>25369</v>
      </c>
      <c r="C25350" s="37">
        <v>8179.0</v>
      </c>
      <c r="D25350" s="37">
        <v>0.324122753392835</v>
      </c>
      <c r="E25350" s="37" t="s">
        <v>15</v>
      </c>
      <c r="F25350" s="37" t="s">
        <v>10</v>
      </c>
    </row>
    <row r="25351">
      <c r="A25351" s="36" t="str">
        <f t="shared" si="1"/>
        <v>Medium Population-Middle Poverty</v>
      </c>
      <c r="B25351" s="35" t="s">
        <v>25370</v>
      </c>
      <c r="C25351" s="37">
        <v>9215.0</v>
      </c>
      <c r="D25351" s="37">
        <v>0.238524145415084</v>
      </c>
      <c r="E25351" s="37" t="s">
        <v>15</v>
      </c>
      <c r="F25351" s="37" t="s">
        <v>10</v>
      </c>
    </row>
    <row r="25352">
      <c r="A25352" s="36" t="str">
        <f t="shared" si="1"/>
        <v>Low Population-Middle Poverty</v>
      </c>
      <c r="B25352" s="35" t="s">
        <v>25371</v>
      </c>
      <c r="C25352" s="37">
        <v>187.0</v>
      </c>
      <c r="D25352" s="37">
        <v>0.20855614973262</v>
      </c>
      <c r="E25352" s="37" t="s">
        <v>16</v>
      </c>
      <c r="F25352" s="37" t="s">
        <v>10</v>
      </c>
    </row>
    <row r="25353">
      <c r="A25353" s="36" t="str">
        <f t="shared" si="1"/>
        <v>Medium Population-Middle Poverty</v>
      </c>
      <c r="B25353" s="35" t="s">
        <v>25372</v>
      </c>
      <c r="C25353" s="37">
        <v>656.0</v>
      </c>
      <c r="D25353" s="37">
        <v>0.102134146341463</v>
      </c>
      <c r="E25353" s="37" t="s">
        <v>15</v>
      </c>
      <c r="F25353" s="37" t="s">
        <v>10</v>
      </c>
    </row>
    <row r="25354">
      <c r="A25354" s="36" t="str">
        <f t="shared" si="1"/>
        <v>Low Population-High Poverty</v>
      </c>
      <c r="B25354" s="35" t="s">
        <v>25373</v>
      </c>
      <c r="C25354" s="37">
        <v>318.0</v>
      </c>
      <c r="D25354" s="37">
        <v>0.345911949685535</v>
      </c>
      <c r="E25354" s="37" t="s">
        <v>16</v>
      </c>
      <c r="F25354" s="37" t="s">
        <v>11</v>
      </c>
    </row>
    <row r="25355">
      <c r="A25355" s="36" t="str">
        <f t="shared" si="1"/>
        <v>Low Population-Low Poverty</v>
      </c>
      <c r="B25355" s="35" t="s">
        <v>25374</v>
      </c>
      <c r="C25355" s="37">
        <v>31.0</v>
      </c>
      <c r="D25355" s="37">
        <v>0.0</v>
      </c>
      <c r="E25355" s="37" t="s">
        <v>16</v>
      </c>
      <c r="F25355" s="37" t="s">
        <v>9</v>
      </c>
    </row>
    <row r="25356">
      <c r="A25356" s="36" t="str">
        <f t="shared" si="1"/>
        <v>Low Population-Middle Poverty</v>
      </c>
      <c r="B25356" s="35" t="s">
        <v>25375</v>
      </c>
      <c r="C25356" s="37">
        <v>253.0</v>
      </c>
      <c r="D25356" s="37">
        <v>0.201581027667984</v>
      </c>
      <c r="E25356" s="37" t="s">
        <v>16</v>
      </c>
      <c r="F25356" s="37" t="s">
        <v>10</v>
      </c>
    </row>
    <row r="25357">
      <c r="A25357" s="36" t="str">
        <f t="shared" si="1"/>
        <v>Low Population-Middle Poverty</v>
      </c>
      <c r="B25357" s="35" t="s">
        <v>25376</v>
      </c>
      <c r="C25357" s="37">
        <v>111.0</v>
      </c>
      <c r="D25357" s="37">
        <v>0.198198198198198</v>
      </c>
      <c r="E25357" s="37" t="s">
        <v>16</v>
      </c>
      <c r="F25357" s="37" t="s">
        <v>10</v>
      </c>
    </row>
    <row r="25358">
      <c r="A25358" s="36" t="str">
        <f t="shared" si="1"/>
        <v>Medium Population-Middle Poverty</v>
      </c>
      <c r="B25358" s="35" t="s">
        <v>25377</v>
      </c>
      <c r="C25358" s="37">
        <v>700.0</v>
      </c>
      <c r="D25358" s="37">
        <v>0.19</v>
      </c>
      <c r="E25358" s="37" t="s">
        <v>15</v>
      </c>
      <c r="F25358" s="37" t="s">
        <v>10</v>
      </c>
    </row>
    <row r="25359">
      <c r="A25359" s="36" t="str">
        <f t="shared" si="1"/>
        <v>Medium Population-Middle Poverty</v>
      </c>
      <c r="B25359" s="35" t="s">
        <v>25378</v>
      </c>
      <c r="C25359" s="37">
        <v>1446.0</v>
      </c>
      <c r="D25359" s="37">
        <v>0.230290456431535</v>
      </c>
      <c r="E25359" s="37" t="s">
        <v>15</v>
      </c>
      <c r="F25359" s="37" t="s">
        <v>10</v>
      </c>
    </row>
    <row r="25360">
      <c r="A25360" s="36" t="str">
        <f t="shared" si="1"/>
        <v>Low Population-Middle Poverty</v>
      </c>
      <c r="B25360" s="35" t="s">
        <v>25379</v>
      </c>
      <c r="C25360" s="37">
        <v>335.0</v>
      </c>
      <c r="D25360" s="37">
        <v>0.298507462686567</v>
      </c>
      <c r="E25360" s="37" t="s">
        <v>16</v>
      </c>
      <c r="F25360" s="37" t="s">
        <v>10</v>
      </c>
    </row>
    <row r="25361">
      <c r="A25361" s="36" t="str">
        <f t="shared" si="1"/>
        <v>Low Population-High Poverty</v>
      </c>
      <c r="B25361" s="35" t="s">
        <v>25380</v>
      </c>
      <c r="C25361" s="37">
        <v>72.0</v>
      </c>
      <c r="D25361" s="37">
        <v>0.430555555555556</v>
      </c>
      <c r="E25361" s="37" t="s">
        <v>16</v>
      </c>
      <c r="F25361" s="37" t="s">
        <v>11</v>
      </c>
    </row>
    <row r="25362">
      <c r="A25362" s="36" t="str">
        <f t="shared" si="1"/>
        <v>Medium Population-Middle Poverty</v>
      </c>
      <c r="B25362" s="35" t="s">
        <v>25381</v>
      </c>
      <c r="C25362" s="37">
        <v>3779.0</v>
      </c>
      <c r="D25362" s="37">
        <v>0.137602540354591</v>
      </c>
      <c r="E25362" s="37" t="s">
        <v>15</v>
      </c>
      <c r="F25362" s="37" t="s">
        <v>10</v>
      </c>
    </row>
    <row r="25363">
      <c r="A25363" s="36" t="str">
        <f t="shared" si="1"/>
        <v>Medium Population-Middle Poverty</v>
      </c>
      <c r="B25363" s="35" t="s">
        <v>25382</v>
      </c>
      <c r="C25363" s="37">
        <v>1555.0</v>
      </c>
      <c r="D25363" s="37">
        <v>0.245659163987138</v>
      </c>
      <c r="E25363" s="37" t="s">
        <v>15</v>
      </c>
      <c r="F25363" s="37" t="s">
        <v>10</v>
      </c>
    </row>
    <row r="25364">
      <c r="A25364" s="36" t="str">
        <f t="shared" si="1"/>
        <v>High Population-Middle Poverty</v>
      </c>
      <c r="B25364" s="35" t="s">
        <v>25383</v>
      </c>
      <c r="C25364" s="37">
        <v>22057.0</v>
      </c>
      <c r="D25364" s="37">
        <v>0.215940517749467</v>
      </c>
      <c r="E25364" s="37" t="s">
        <v>14</v>
      </c>
      <c r="F25364" s="37" t="s">
        <v>10</v>
      </c>
    </row>
    <row r="25365">
      <c r="A25365" s="36" t="str">
        <f t="shared" si="1"/>
        <v>High Population-Middle Poverty</v>
      </c>
      <c r="B25365" s="35" t="s">
        <v>25384</v>
      </c>
      <c r="C25365" s="37">
        <v>19281.0</v>
      </c>
      <c r="D25365" s="37">
        <v>0.118458586172916</v>
      </c>
      <c r="E25365" s="37" t="s">
        <v>14</v>
      </c>
      <c r="F25365" s="37" t="s">
        <v>10</v>
      </c>
    </row>
    <row r="25366">
      <c r="A25366" s="36" t="str">
        <f t="shared" si="1"/>
        <v>High Population-Middle Poverty</v>
      </c>
      <c r="B25366" s="35" t="s">
        <v>25385</v>
      </c>
      <c r="C25366" s="37">
        <v>30147.0</v>
      </c>
      <c r="D25366" s="37">
        <v>0.15693103791422</v>
      </c>
      <c r="E25366" s="37" t="s">
        <v>14</v>
      </c>
      <c r="F25366" s="37" t="s">
        <v>10</v>
      </c>
    </row>
    <row r="25367">
      <c r="A25367" s="36" t="str">
        <f t="shared" si="1"/>
        <v>Medium Population-Middle Poverty</v>
      </c>
      <c r="B25367" s="35" t="s">
        <v>25386</v>
      </c>
      <c r="C25367" s="37">
        <v>1425.0</v>
      </c>
      <c r="D25367" s="37">
        <v>0.200701754385965</v>
      </c>
      <c r="E25367" s="37" t="s">
        <v>15</v>
      </c>
      <c r="F25367" s="37" t="s">
        <v>10</v>
      </c>
    </row>
    <row r="25368">
      <c r="A25368" s="36" t="str">
        <f t="shared" si="1"/>
        <v>Medium Population-Middle Poverty</v>
      </c>
      <c r="B25368" s="35" t="s">
        <v>25387</v>
      </c>
      <c r="C25368" s="37">
        <v>2063.0</v>
      </c>
      <c r="D25368" s="37">
        <v>0.173048957828405</v>
      </c>
      <c r="E25368" s="37" t="s">
        <v>15</v>
      </c>
      <c r="F25368" s="37" t="s">
        <v>10</v>
      </c>
    </row>
    <row r="25369">
      <c r="A25369" s="36" t="str">
        <f t="shared" si="1"/>
        <v>Medium Population-Middle Poverty</v>
      </c>
      <c r="B25369" s="35" t="s">
        <v>25388</v>
      </c>
      <c r="C25369" s="37">
        <v>1131.0</v>
      </c>
      <c r="D25369" s="37">
        <v>0.230769230769231</v>
      </c>
      <c r="E25369" s="37" t="s">
        <v>15</v>
      </c>
      <c r="F25369" s="37" t="s">
        <v>10</v>
      </c>
    </row>
    <row r="25370">
      <c r="A25370" s="36" t="str">
        <f t="shared" si="1"/>
        <v>Low Population-Middle Poverty</v>
      </c>
      <c r="B25370" s="35" t="s">
        <v>25389</v>
      </c>
      <c r="C25370" s="37">
        <v>351.0</v>
      </c>
      <c r="D25370" s="37">
        <v>0.148148148148148</v>
      </c>
      <c r="E25370" s="37" t="s">
        <v>16</v>
      </c>
      <c r="F25370" s="37" t="s">
        <v>10</v>
      </c>
    </row>
    <row r="25371">
      <c r="A25371" s="36" t="str">
        <f t="shared" si="1"/>
        <v>Medium Population-Impoverished</v>
      </c>
      <c r="B25371" s="35" t="s">
        <v>25390</v>
      </c>
      <c r="C25371" s="37">
        <v>638.0</v>
      </c>
      <c r="D25371" s="37">
        <v>0.539184952978056</v>
      </c>
      <c r="E25371" s="37" t="s">
        <v>15</v>
      </c>
      <c r="F25371" s="37" t="s">
        <v>12</v>
      </c>
    </row>
    <row r="25372">
      <c r="A25372" s="36" t="str">
        <f t="shared" si="1"/>
        <v>Low Population-Middle Poverty</v>
      </c>
      <c r="B25372" s="35" t="s">
        <v>25391</v>
      </c>
      <c r="C25372" s="37">
        <v>236.0</v>
      </c>
      <c r="D25372" s="37">
        <v>0.279661016949153</v>
      </c>
      <c r="E25372" s="37" t="s">
        <v>16</v>
      </c>
      <c r="F25372" s="37" t="s">
        <v>10</v>
      </c>
    </row>
    <row r="25373">
      <c r="A25373" s="36" t="str">
        <f t="shared" si="1"/>
        <v>Medium Population-Middle Poverty</v>
      </c>
      <c r="B25373" s="35" t="s">
        <v>25392</v>
      </c>
      <c r="C25373" s="37">
        <v>718.0</v>
      </c>
      <c r="D25373" s="37">
        <v>0.164345403899721</v>
      </c>
      <c r="E25373" s="37" t="s">
        <v>15</v>
      </c>
      <c r="F25373" s="37" t="s">
        <v>10</v>
      </c>
    </row>
    <row r="25374">
      <c r="A25374" s="36" t="str">
        <f t="shared" si="1"/>
        <v>Medium Population-Middle Poverty</v>
      </c>
      <c r="B25374" s="35" t="s">
        <v>25393</v>
      </c>
      <c r="C25374" s="37">
        <v>902.0</v>
      </c>
      <c r="D25374" s="37">
        <v>0.232815964523282</v>
      </c>
      <c r="E25374" s="37" t="s">
        <v>15</v>
      </c>
      <c r="F25374" s="37" t="s">
        <v>10</v>
      </c>
    </row>
    <row r="25375">
      <c r="A25375" s="36" t="str">
        <f t="shared" si="1"/>
        <v>Medium Population-Middle Poverty</v>
      </c>
      <c r="B25375" s="35" t="s">
        <v>25394</v>
      </c>
      <c r="C25375" s="37">
        <v>832.0</v>
      </c>
      <c r="D25375" s="37">
        <v>0.138221153846154</v>
      </c>
      <c r="E25375" s="37" t="s">
        <v>15</v>
      </c>
      <c r="F25375" s="37" t="s">
        <v>10</v>
      </c>
    </row>
    <row r="25376">
      <c r="A25376" s="36" t="str">
        <f t="shared" si="1"/>
        <v>Medium Population-Middle Poverty</v>
      </c>
      <c r="B25376" s="35" t="s">
        <v>25395</v>
      </c>
      <c r="C25376" s="37">
        <v>7495.0</v>
      </c>
      <c r="D25376" s="37">
        <v>0.144362908605737</v>
      </c>
      <c r="E25376" s="37" t="s">
        <v>15</v>
      </c>
      <c r="F25376" s="37" t="s">
        <v>10</v>
      </c>
    </row>
    <row r="25377">
      <c r="A25377" s="36" t="str">
        <f t="shared" si="1"/>
        <v>Low Population-Middle Poverty</v>
      </c>
      <c r="B25377" s="35" t="s">
        <v>25396</v>
      </c>
      <c r="C25377" s="37">
        <v>211.0</v>
      </c>
      <c r="D25377" s="37">
        <v>0.255924170616114</v>
      </c>
      <c r="E25377" s="37" t="s">
        <v>16</v>
      </c>
      <c r="F25377" s="37" t="s">
        <v>10</v>
      </c>
    </row>
    <row r="25378">
      <c r="A25378" s="36" t="str">
        <f t="shared" si="1"/>
        <v>Low Population-Middle Poverty</v>
      </c>
      <c r="B25378" s="35" t="s">
        <v>25397</v>
      </c>
      <c r="C25378" s="37">
        <v>253.0</v>
      </c>
      <c r="D25378" s="37">
        <v>0.272727272727273</v>
      </c>
      <c r="E25378" s="37" t="s">
        <v>16</v>
      </c>
      <c r="F25378" s="37" t="s">
        <v>10</v>
      </c>
    </row>
    <row r="25379">
      <c r="A25379" s="36" t="str">
        <f t="shared" si="1"/>
        <v>Medium Population-High Poverty</v>
      </c>
      <c r="B25379" s="35" t="s">
        <v>25398</v>
      </c>
      <c r="C25379" s="37">
        <v>777.0</v>
      </c>
      <c r="D25379" s="37">
        <v>0.33976833976834</v>
      </c>
      <c r="E25379" s="37" t="s">
        <v>15</v>
      </c>
      <c r="F25379" s="37" t="s">
        <v>11</v>
      </c>
    </row>
    <row r="25380">
      <c r="A25380" s="36" t="str">
        <f t="shared" si="1"/>
        <v>Medium Population-Middle Poverty</v>
      </c>
      <c r="B25380" s="35" t="s">
        <v>25399</v>
      </c>
      <c r="C25380" s="37">
        <v>1976.0</v>
      </c>
      <c r="D25380" s="37">
        <v>0.158906882591093</v>
      </c>
      <c r="E25380" s="37" t="s">
        <v>15</v>
      </c>
      <c r="F25380" s="37" t="s">
        <v>10</v>
      </c>
    </row>
    <row r="25381">
      <c r="A25381" s="36" t="str">
        <f t="shared" si="1"/>
        <v>Low Population-Low Poverty</v>
      </c>
      <c r="B25381" s="35" t="s">
        <v>25400</v>
      </c>
      <c r="C25381" s="37">
        <v>128.0</v>
      </c>
      <c r="D25381" s="37">
        <v>0.0</v>
      </c>
      <c r="E25381" s="37" t="s">
        <v>16</v>
      </c>
      <c r="F25381" s="37" t="s">
        <v>9</v>
      </c>
    </row>
    <row r="25382">
      <c r="A25382" s="36" t="str">
        <f t="shared" si="1"/>
        <v>Low Population-Middle Poverty</v>
      </c>
      <c r="B25382" s="35" t="s">
        <v>25401</v>
      </c>
      <c r="C25382" s="37">
        <v>369.0</v>
      </c>
      <c r="D25382" s="37">
        <v>0.317073170731707</v>
      </c>
      <c r="E25382" s="37" t="s">
        <v>16</v>
      </c>
      <c r="F25382" s="37" t="s">
        <v>10</v>
      </c>
    </row>
    <row r="25383">
      <c r="A25383" s="36" t="str">
        <f t="shared" si="1"/>
        <v>Low Population-Low Poverty</v>
      </c>
      <c r="B25383" s="35" t="s">
        <v>25402</v>
      </c>
      <c r="C25383" s="37">
        <v>404.0</v>
      </c>
      <c r="D25383" s="37">
        <v>0.0965346534653465</v>
      </c>
      <c r="E25383" s="37" t="s">
        <v>16</v>
      </c>
      <c r="F25383" s="37" t="s">
        <v>9</v>
      </c>
    </row>
    <row r="25384">
      <c r="A25384" s="36" t="str">
        <f t="shared" si="1"/>
        <v>Low Population-Middle Poverty</v>
      </c>
      <c r="B25384" s="35" t="s">
        <v>25403</v>
      </c>
      <c r="C25384" s="37">
        <v>495.0</v>
      </c>
      <c r="D25384" s="37">
        <v>0.296969696969697</v>
      </c>
      <c r="E25384" s="37" t="s">
        <v>16</v>
      </c>
      <c r="F25384" s="37" t="s">
        <v>10</v>
      </c>
    </row>
    <row r="25385">
      <c r="A25385" s="36" t="str">
        <f t="shared" si="1"/>
        <v>Medium Population-Middle Poverty</v>
      </c>
      <c r="B25385" s="35" t="s">
        <v>25404</v>
      </c>
      <c r="C25385" s="37">
        <v>6378.0</v>
      </c>
      <c r="D25385" s="37">
        <v>0.209156475384133</v>
      </c>
      <c r="E25385" s="37" t="s">
        <v>15</v>
      </c>
      <c r="F25385" s="37" t="s">
        <v>10</v>
      </c>
    </row>
    <row r="25386">
      <c r="A25386" s="36" t="str">
        <f t="shared" si="1"/>
        <v>Medium Population-Middle Poverty</v>
      </c>
      <c r="B25386" s="35" t="s">
        <v>25405</v>
      </c>
      <c r="C25386" s="37">
        <v>3008.0</v>
      </c>
      <c r="D25386" s="37">
        <v>0.187167553191489</v>
      </c>
      <c r="E25386" s="37" t="s">
        <v>15</v>
      </c>
      <c r="F25386" s="37" t="s">
        <v>10</v>
      </c>
    </row>
    <row r="25387">
      <c r="A25387" s="36" t="str">
        <f t="shared" si="1"/>
        <v>Low Population-Low Poverty</v>
      </c>
      <c r="B25387" s="35" t="s">
        <v>25406</v>
      </c>
      <c r="C25387" s="37">
        <v>327.0</v>
      </c>
      <c r="D25387" s="37">
        <v>0.0886850152905199</v>
      </c>
      <c r="E25387" s="37" t="s">
        <v>16</v>
      </c>
      <c r="F25387" s="37" t="s">
        <v>9</v>
      </c>
    </row>
    <row r="25388">
      <c r="A25388" s="36" t="str">
        <f t="shared" si="1"/>
        <v>Medium Population-Middle Poverty</v>
      </c>
      <c r="B25388" s="35" t="s">
        <v>25407</v>
      </c>
      <c r="C25388" s="37">
        <v>9641.0</v>
      </c>
      <c r="D25388" s="37">
        <v>0.115029561248833</v>
      </c>
      <c r="E25388" s="37" t="s">
        <v>15</v>
      </c>
      <c r="F25388" s="37" t="s">
        <v>10</v>
      </c>
    </row>
    <row r="25389">
      <c r="A25389" s="36" t="str">
        <f t="shared" si="1"/>
        <v>Medium Population-Middle Poverty</v>
      </c>
      <c r="B25389" s="35" t="s">
        <v>25408</v>
      </c>
      <c r="C25389" s="37">
        <v>1393.0</v>
      </c>
      <c r="D25389" s="37">
        <v>0.229720028715004</v>
      </c>
      <c r="E25389" s="37" t="s">
        <v>15</v>
      </c>
      <c r="F25389" s="37" t="s">
        <v>10</v>
      </c>
    </row>
    <row r="25390">
      <c r="A25390" s="36" t="str">
        <f t="shared" si="1"/>
        <v>Medium Population-Middle Poverty</v>
      </c>
      <c r="B25390" s="35" t="s">
        <v>25409</v>
      </c>
      <c r="C25390" s="37">
        <v>1960.0</v>
      </c>
      <c r="D25390" s="37">
        <v>0.186224489795918</v>
      </c>
      <c r="E25390" s="37" t="s">
        <v>15</v>
      </c>
      <c r="F25390" s="37" t="s">
        <v>10</v>
      </c>
    </row>
    <row r="25391">
      <c r="A25391" s="36" t="str">
        <f t="shared" si="1"/>
        <v>Medium Population-Middle Poverty</v>
      </c>
      <c r="B25391" s="35" t="s">
        <v>25410</v>
      </c>
      <c r="C25391" s="37">
        <v>4636.0</v>
      </c>
      <c r="D25391" s="37">
        <v>0.121872303710095</v>
      </c>
      <c r="E25391" s="37" t="s">
        <v>15</v>
      </c>
      <c r="F25391" s="37" t="s">
        <v>10</v>
      </c>
    </row>
    <row r="25392">
      <c r="A25392" s="36" t="str">
        <f t="shared" si="1"/>
        <v>Medium Population-Middle Poverty</v>
      </c>
      <c r="B25392" s="35" t="s">
        <v>25411</v>
      </c>
      <c r="C25392" s="37">
        <v>810.0</v>
      </c>
      <c r="D25392" s="37">
        <v>0.111111111111111</v>
      </c>
      <c r="E25392" s="37" t="s">
        <v>15</v>
      </c>
      <c r="F25392" s="37" t="s">
        <v>10</v>
      </c>
    </row>
    <row r="25393">
      <c r="A25393" s="36" t="str">
        <f t="shared" si="1"/>
        <v>Medium Population-Low Poverty</v>
      </c>
      <c r="B25393" s="35" t="s">
        <v>25412</v>
      </c>
      <c r="C25393" s="37">
        <v>8911.0</v>
      </c>
      <c r="D25393" s="37">
        <v>0.0919088766692852</v>
      </c>
      <c r="E25393" s="37" t="s">
        <v>15</v>
      </c>
      <c r="F25393" s="37" t="s">
        <v>9</v>
      </c>
    </row>
    <row r="25394">
      <c r="A25394" s="36" t="str">
        <f t="shared" si="1"/>
        <v>Medium Population-Middle Poverty</v>
      </c>
      <c r="B25394" s="35" t="s">
        <v>25413</v>
      </c>
      <c r="C25394" s="37">
        <v>5866.0</v>
      </c>
      <c r="D25394" s="37">
        <v>0.246164336856461</v>
      </c>
      <c r="E25394" s="37" t="s">
        <v>15</v>
      </c>
      <c r="F25394" s="37" t="s">
        <v>10</v>
      </c>
    </row>
    <row r="25395">
      <c r="A25395" s="36" t="str">
        <f t="shared" si="1"/>
        <v>Medium Population-Middle Poverty</v>
      </c>
      <c r="B25395" s="35" t="s">
        <v>25414</v>
      </c>
      <c r="C25395" s="37">
        <v>1771.0</v>
      </c>
      <c r="D25395" s="37">
        <v>0.174477696216827</v>
      </c>
      <c r="E25395" s="37" t="s">
        <v>15</v>
      </c>
      <c r="F25395" s="37" t="s">
        <v>10</v>
      </c>
    </row>
    <row r="25396">
      <c r="A25396" s="36" t="str">
        <f t="shared" si="1"/>
        <v>Medium Population-Middle Poverty</v>
      </c>
      <c r="B25396" s="35" t="s">
        <v>25415</v>
      </c>
      <c r="C25396" s="37">
        <v>5074.0</v>
      </c>
      <c r="D25396" s="37">
        <v>0.112140323216397</v>
      </c>
      <c r="E25396" s="37" t="s">
        <v>15</v>
      </c>
      <c r="F25396" s="37" t="s">
        <v>10</v>
      </c>
    </row>
    <row r="25397">
      <c r="A25397" s="36" t="str">
        <f t="shared" si="1"/>
        <v>Medium Population-Middle Poverty</v>
      </c>
      <c r="B25397" s="35" t="s">
        <v>25416</v>
      </c>
      <c r="C25397" s="37">
        <v>1788.0</v>
      </c>
      <c r="D25397" s="37">
        <v>0.13255033557047</v>
      </c>
      <c r="E25397" s="37" t="s">
        <v>15</v>
      </c>
      <c r="F25397" s="37" t="s">
        <v>10</v>
      </c>
    </row>
    <row r="25398">
      <c r="A25398" s="36" t="str">
        <f t="shared" si="1"/>
        <v>Medium Population-Middle Poverty</v>
      </c>
      <c r="B25398" s="35" t="s">
        <v>25417</v>
      </c>
      <c r="C25398" s="37">
        <v>736.0</v>
      </c>
      <c r="D25398" s="37">
        <v>0.232336956521739</v>
      </c>
      <c r="E25398" s="37" t="s">
        <v>15</v>
      </c>
      <c r="F25398" s="37" t="s">
        <v>10</v>
      </c>
    </row>
    <row r="25399">
      <c r="A25399" s="36" t="str">
        <f t="shared" si="1"/>
        <v>High Population-Middle Poverty</v>
      </c>
      <c r="B25399" s="35" t="s">
        <v>25418</v>
      </c>
      <c r="C25399" s="37">
        <v>13094.0</v>
      </c>
      <c r="D25399" s="37">
        <v>0.174965633114404</v>
      </c>
      <c r="E25399" s="37" t="s">
        <v>14</v>
      </c>
      <c r="F25399" s="37" t="s">
        <v>10</v>
      </c>
    </row>
    <row r="25400">
      <c r="A25400" s="36" t="str">
        <f t="shared" si="1"/>
        <v>Medium Population-Middle Poverty</v>
      </c>
      <c r="B25400" s="35" t="s">
        <v>25419</v>
      </c>
      <c r="C25400" s="37">
        <v>684.0</v>
      </c>
      <c r="D25400" s="37">
        <v>0.114035087719298</v>
      </c>
      <c r="E25400" s="37" t="s">
        <v>15</v>
      </c>
      <c r="F25400" s="37" t="s">
        <v>10</v>
      </c>
    </row>
    <row r="25401">
      <c r="A25401" s="36" t="str">
        <f t="shared" si="1"/>
        <v>Medium Population-Middle Poverty</v>
      </c>
      <c r="B25401" s="35" t="s">
        <v>25420</v>
      </c>
      <c r="C25401" s="37">
        <v>2442.0</v>
      </c>
      <c r="D25401" s="37">
        <v>0.133906633906634</v>
      </c>
      <c r="E25401" s="37" t="s">
        <v>15</v>
      </c>
      <c r="F25401" s="37" t="s">
        <v>10</v>
      </c>
    </row>
    <row r="25402">
      <c r="A25402" s="36" t="str">
        <f t="shared" si="1"/>
        <v>Medium Population-Middle Poverty</v>
      </c>
      <c r="B25402" s="35" t="s">
        <v>25421</v>
      </c>
      <c r="C25402" s="37">
        <v>3241.0</v>
      </c>
      <c r="D25402" s="37">
        <v>0.159827213822894</v>
      </c>
      <c r="E25402" s="37" t="s">
        <v>15</v>
      </c>
      <c r="F25402" s="37" t="s">
        <v>10</v>
      </c>
    </row>
    <row r="25403">
      <c r="A25403" s="36" t="str">
        <f t="shared" si="1"/>
        <v>High Population-Middle Poverty</v>
      </c>
      <c r="B25403" s="35" t="s">
        <v>25422</v>
      </c>
      <c r="C25403" s="37">
        <v>11669.0</v>
      </c>
      <c r="D25403" s="37">
        <v>0.151341160339361</v>
      </c>
      <c r="E25403" s="37" t="s">
        <v>14</v>
      </c>
      <c r="F25403" s="37" t="s">
        <v>10</v>
      </c>
    </row>
    <row r="25404">
      <c r="A25404" s="36" t="str">
        <f t="shared" si="1"/>
        <v>Medium Population-Middle Poverty</v>
      </c>
      <c r="B25404" s="35" t="s">
        <v>25423</v>
      </c>
      <c r="C25404" s="37">
        <v>1268.0</v>
      </c>
      <c r="D25404" s="37">
        <v>0.104889589905363</v>
      </c>
      <c r="E25404" s="37" t="s">
        <v>15</v>
      </c>
      <c r="F25404" s="37" t="s">
        <v>10</v>
      </c>
    </row>
    <row r="25405">
      <c r="A25405" s="36" t="str">
        <f t="shared" si="1"/>
        <v>Medium Population-Middle Poverty</v>
      </c>
      <c r="B25405" s="35" t="s">
        <v>25424</v>
      </c>
      <c r="C25405" s="37">
        <v>1394.0</v>
      </c>
      <c r="D25405" s="37">
        <v>0.140602582496413</v>
      </c>
      <c r="E25405" s="37" t="s">
        <v>15</v>
      </c>
      <c r="F25405" s="37" t="s">
        <v>10</v>
      </c>
    </row>
    <row r="25406">
      <c r="A25406" s="36" t="str">
        <f t="shared" si="1"/>
        <v>Medium Population-Middle Poverty</v>
      </c>
      <c r="B25406" s="35" t="s">
        <v>25425</v>
      </c>
      <c r="C25406" s="37">
        <v>1899.0</v>
      </c>
      <c r="D25406" s="37">
        <v>0.271195365982096</v>
      </c>
      <c r="E25406" s="37" t="s">
        <v>15</v>
      </c>
      <c r="F25406" s="37" t="s">
        <v>10</v>
      </c>
    </row>
    <row r="25407">
      <c r="A25407" s="36" t="str">
        <f t="shared" si="1"/>
        <v>Medium Population-Middle Poverty</v>
      </c>
      <c r="B25407" s="35" t="s">
        <v>25426</v>
      </c>
      <c r="C25407" s="37">
        <v>5223.0</v>
      </c>
      <c r="D25407" s="37">
        <v>0.175952517710128</v>
      </c>
      <c r="E25407" s="37" t="s">
        <v>15</v>
      </c>
      <c r="F25407" s="37" t="s">
        <v>10</v>
      </c>
    </row>
    <row r="25408">
      <c r="A25408" s="36" t="str">
        <f t="shared" si="1"/>
        <v>Medium Population-Middle Poverty</v>
      </c>
      <c r="B25408" s="35" t="s">
        <v>25427</v>
      </c>
      <c r="C25408" s="37">
        <v>2422.0</v>
      </c>
      <c r="D25408" s="37">
        <v>0.253096614368291</v>
      </c>
      <c r="E25408" s="37" t="s">
        <v>15</v>
      </c>
      <c r="F25408" s="37" t="s">
        <v>10</v>
      </c>
    </row>
    <row r="25409">
      <c r="A25409" s="36" t="str">
        <f t="shared" si="1"/>
        <v>Medium Population-Middle Poverty</v>
      </c>
      <c r="B25409" s="35" t="s">
        <v>25428</v>
      </c>
      <c r="C25409" s="37">
        <v>5399.0</v>
      </c>
      <c r="D25409" s="37">
        <v>0.306538247823671</v>
      </c>
      <c r="E25409" s="37" t="s">
        <v>15</v>
      </c>
      <c r="F25409" s="37" t="s">
        <v>10</v>
      </c>
    </row>
    <row r="25410">
      <c r="A25410" s="36" t="str">
        <f t="shared" si="1"/>
        <v>Medium Population-Middle Poverty</v>
      </c>
      <c r="B25410" s="35" t="s">
        <v>25429</v>
      </c>
      <c r="C25410" s="37">
        <v>1810.0</v>
      </c>
      <c r="D25410" s="37">
        <v>0.327624309392265</v>
      </c>
      <c r="E25410" s="37" t="s">
        <v>15</v>
      </c>
      <c r="F25410" s="37" t="s">
        <v>10</v>
      </c>
    </row>
    <row r="25411">
      <c r="A25411" s="36" t="str">
        <f t="shared" si="1"/>
        <v>Medium Population-Middle Poverty</v>
      </c>
      <c r="B25411" s="35" t="s">
        <v>25430</v>
      </c>
      <c r="C25411" s="37">
        <v>4021.0</v>
      </c>
      <c r="D25411" s="37">
        <v>0.213379756279532</v>
      </c>
      <c r="E25411" s="37" t="s">
        <v>15</v>
      </c>
      <c r="F25411" s="37" t="s">
        <v>10</v>
      </c>
    </row>
    <row r="25412">
      <c r="A25412" s="36" t="str">
        <f t="shared" si="1"/>
        <v>Medium Population-Middle Poverty</v>
      </c>
      <c r="B25412" s="35" t="s">
        <v>25431</v>
      </c>
      <c r="C25412" s="37">
        <v>2256.0</v>
      </c>
      <c r="D25412" s="37">
        <v>0.195921985815603</v>
      </c>
      <c r="E25412" s="37" t="s">
        <v>15</v>
      </c>
      <c r="F25412" s="37" t="s">
        <v>10</v>
      </c>
    </row>
    <row r="25413">
      <c r="A25413" s="36" t="str">
        <f t="shared" si="1"/>
        <v>Medium Population-Middle Poverty</v>
      </c>
      <c r="B25413" s="35" t="s">
        <v>25432</v>
      </c>
      <c r="C25413" s="37">
        <v>1159.0</v>
      </c>
      <c r="D25413" s="37">
        <v>0.214840379637619</v>
      </c>
      <c r="E25413" s="37" t="s">
        <v>15</v>
      </c>
      <c r="F25413" s="37" t="s">
        <v>10</v>
      </c>
    </row>
    <row r="25414">
      <c r="A25414" s="36" t="str">
        <f t="shared" si="1"/>
        <v>Medium Population-Middle Poverty</v>
      </c>
      <c r="B25414" s="35" t="s">
        <v>25433</v>
      </c>
      <c r="C25414" s="37">
        <v>2397.0</v>
      </c>
      <c r="D25414" s="37">
        <v>0.277430120984564</v>
      </c>
      <c r="E25414" s="37" t="s">
        <v>15</v>
      </c>
      <c r="F25414" s="37" t="s">
        <v>10</v>
      </c>
    </row>
    <row r="25415">
      <c r="A25415" s="36" t="str">
        <f t="shared" si="1"/>
        <v>Low Population-Middle Poverty</v>
      </c>
      <c r="B25415" s="35" t="s">
        <v>25434</v>
      </c>
      <c r="C25415" s="37">
        <v>200.0</v>
      </c>
      <c r="D25415" s="37">
        <v>0.175</v>
      </c>
      <c r="E25415" s="37" t="s">
        <v>16</v>
      </c>
      <c r="F25415" s="37" t="s">
        <v>10</v>
      </c>
    </row>
    <row r="25416">
      <c r="A25416" s="36" t="str">
        <f t="shared" si="1"/>
        <v>Medium Population-Middle Poverty</v>
      </c>
      <c r="B25416" s="35" t="s">
        <v>25435</v>
      </c>
      <c r="C25416" s="37">
        <v>1087.0</v>
      </c>
      <c r="D25416" s="37">
        <v>0.18951241950322</v>
      </c>
      <c r="E25416" s="37" t="s">
        <v>15</v>
      </c>
      <c r="F25416" s="37" t="s">
        <v>10</v>
      </c>
    </row>
    <row r="25417">
      <c r="A25417" s="36" t="str">
        <f t="shared" si="1"/>
        <v>Medium Population-Middle Poverty</v>
      </c>
      <c r="B25417" s="35" t="s">
        <v>25436</v>
      </c>
      <c r="C25417" s="37">
        <v>5397.0</v>
      </c>
      <c r="D25417" s="37">
        <v>0.317954419121734</v>
      </c>
      <c r="E25417" s="37" t="s">
        <v>15</v>
      </c>
      <c r="F25417" s="37" t="s">
        <v>10</v>
      </c>
    </row>
    <row r="25418">
      <c r="A25418" s="36" t="str">
        <f t="shared" si="1"/>
        <v>Medium Population-Middle Poverty</v>
      </c>
      <c r="B25418" s="35" t="s">
        <v>25437</v>
      </c>
      <c r="C25418" s="37">
        <v>569.0</v>
      </c>
      <c r="D25418" s="37">
        <v>0.144112478031634</v>
      </c>
      <c r="E25418" s="37" t="s">
        <v>15</v>
      </c>
      <c r="F25418" s="37" t="s">
        <v>10</v>
      </c>
    </row>
    <row r="25419">
      <c r="A25419" s="36" t="str">
        <f t="shared" si="1"/>
        <v>Medium Population-Middle Poverty</v>
      </c>
      <c r="B25419" s="35" t="s">
        <v>25438</v>
      </c>
      <c r="C25419" s="37">
        <v>2885.0</v>
      </c>
      <c r="D25419" s="37">
        <v>0.184055459272097</v>
      </c>
      <c r="E25419" s="37" t="s">
        <v>15</v>
      </c>
      <c r="F25419" s="37" t="s">
        <v>10</v>
      </c>
    </row>
    <row r="25420">
      <c r="A25420" s="36" t="str">
        <f t="shared" si="1"/>
        <v>Medium Population-Middle Poverty</v>
      </c>
      <c r="B25420" s="35" t="s">
        <v>25439</v>
      </c>
      <c r="C25420" s="37">
        <v>2752.0</v>
      </c>
      <c r="D25420" s="37">
        <v>0.209665697674419</v>
      </c>
      <c r="E25420" s="37" t="s">
        <v>15</v>
      </c>
      <c r="F25420" s="37" t="s">
        <v>10</v>
      </c>
    </row>
    <row r="25421">
      <c r="A25421" s="36" t="str">
        <f t="shared" si="1"/>
        <v>Low Population-Middle Poverty</v>
      </c>
      <c r="B25421" s="35" t="s">
        <v>25440</v>
      </c>
      <c r="C25421" s="37">
        <v>155.0</v>
      </c>
      <c r="D25421" s="37">
        <v>0.258064516129032</v>
      </c>
      <c r="E25421" s="37" t="s">
        <v>16</v>
      </c>
      <c r="F25421" s="37" t="s">
        <v>10</v>
      </c>
    </row>
    <row r="25422">
      <c r="A25422" s="36" t="str">
        <f t="shared" si="1"/>
        <v>Low Population-Middle Poverty</v>
      </c>
      <c r="B25422" s="35" t="s">
        <v>25441</v>
      </c>
      <c r="C25422" s="37">
        <v>162.0</v>
      </c>
      <c r="D25422" s="37">
        <v>0.154320987654321</v>
      </c>
      <c r="E25422" s="37" t="s">
        <v>16</v>
      </c>
      <c r="F25422" s="37" t="s">
        <v>10</v>
      </c>
    </row>
    <row r="25423">
      <c r="A25423" s="36" t="str">
        <f t="shared" si="1"/>
        <v>Medium Population-Middle Poverty</v>
      </c>
      <c r="B25423" s="35" t="s">
        <v>25442</v>
      </c>
      <c r="C25423" s="37">
        <v>1174.0</v>
      </c>
      <c r="D25423" s="37">
        <v>0.194207836456559</v>
      </c>
      <c r="E25423" s="37" t="s">
        <v>15</v>
      </c>
      <c r="F25423" s="37" t="s">
        <v>10</v>
      </c>
    </row>
    <row r="25424">
      <c r="A25424" s="36" t="str">
        <f t="shared" si="1"/>
        <v>Low Population-Middle Poverty</v>
      </c>
      <c r="B25424" s="35" t="s">
        <v>25443</v>
      </c>
      <c r="C25424" s="37">
        <v>447.0</v>
      </c>
      <c r="D25424" s="37">
        <v>0.310961968680089</v>
      </c>
      <c r="E25424" s="37" t="s">
        <v>16</v>
      </c>
      <c r="F25424" s="37" t="s">
        <v>10</v>
      </c>
    </row>
    <row r="25425">
      <c r="A25425" s="36" t="str">
        <f t="shared" si="1"/>
        <v>Low Population-Middle Poverty</v>
      </c>
      <c r="B25425" s="35" t="s">
        <v>25444</v>
      </c>
      <c r="C25425" s="37">
        <v>136.0</v>
      </c>
      <c r="D25425" s="37">
        <v>0.308823529411765</v>
      </c>
      <c r="E25425" s="37" t="s">
        <v>16</v>
      </c>
      <c r="F25425" s="37" t="s">
        <v>10</v>
      </c>
    </row>
    <row r="25426">
      <c r="A25426" s="36" t="str">
        <f t="shared" si="1"/>
        <v>High Population-Middle Poverty</v>
      </c>
      <c r="B25426" s="35" t="s">
        <v>25445</v>
      </c>
      <c r="C25426" s="37">
        <v>11819.0</v>
      </c>
      <c r="D25426" s="37">
        <v>0.21000084609527</v>
      </c>
      <c r="E25426" s="37" t="s">
        <v>14</v>
      </c>
      <c r="F25426" s="37" t="s">
        <v>10</v>
      </c>
    </row>
    <row r="25427">
      <c r="A25427" s="36" t="str">
        <f t="shared" si="1"/>
        <v>Low Population-Middle Poverty</v>
      </c>
      <c r="B25427" s="35" t="s">
        <v>25446</v>
      </c>
      <c r="C25427" s="37">
        <v>297.0</v>
      </c>
      <c r="D25427" s="37">
        <v>0.215488215488215</v>
      </c>
      <c r="E25427" s="37" t="s">
        <v>16</v>
      </c>
      <c r="F25427" s="37" t="s">
        <v>10</v>
      </c>
    </row>
    <row r="25428">
      <c r="A25428" s="36" t="str">
        <f t="shared" si="1"/>
        <v>Medium Population-Middle Poverty</v>
      </c>
      <c r="B25428" s="35" t="s">
        <v>25447</v>
      </c>
      <c r="C25428" s="37">
        <v>1301.0</v>
      </c>
      <c r="D25428" s="37">
        <v>0.264411990776326</v>
      </c>
      <c r="E25428" s="37" t="s">
        <v>15</v>
      </c>
      <c r="F25428" s="37" t="s">
        <v>10</v>
      </c>
    </row>
    <row r="25429">
      <c r="A25429" s="36" t="str">
        <f t="shared" si="1"/>
        <v>High Population-Middle Poverty</v>
      </c>
      <c r="B25429" s="35" t="s">
        <v>25448</v>
      </c>
      <c r="C25429" s="37">
        <v>11673.0</v>
      </c>
      <c r="D25429" s="37">
        <v>0.200633941574574</v>
      </c>
      <c r="E25429" s="37" t="s">
        <v>14</v>
      </c>
      <c r="F25429" s="37" t="s">
        <v>10</v>
      </c>
    </row>
    <row r="25430">
      <c r="A25430" s="36" t="str">
        <f t="shared" si="1"/>
        <v>Medium Population-Middle Poverty</v>
      </c>
      <c r="B25430" s="35" t="s">
        <v>25449</v>
      </c>
      <c r="C25430" s="37">
        <v>5101.0</v>
      </c>
      <c r="D25430" s="37">
        <v>0.20584199176632</v>
      </c>
      <c r="E25430" s="37" t="s">
        <v>15</v>
      </c>
      <c r="F25430" s="37" t="s">
        <v>10</v>
      </c>
    </row>
    <row r="25431">
      <c r="A25431" s="36" t="str">
        <f t="shared" si="1"/>
        <v>High Population-Middle Poverty</v>
      </c>
      <c r="B25431" s="35" t="s">
        <v>25450</v>
      </c>
      <c r="C25431" s="37">
        <v>14855.0</v>
      </c>
      <c r="D25431" s="37">
        <v>0.254594412655672</v>
      </c>
      <c r="E25431" s="37" t="s">
        <v>14</v>
      </c>
      <c r="F25431" s="37" t="s">
        <v>10</v>
      </c>
    </row>
    <row r="25432">
      <c r="A25432" s="36" t="str">
        <f t="shared" si="1"/>
        <v>Medium Population-Middle Poverty</v>
      </c>
      <c r="B25432" s="35" t="s">
        <v>25451</v>
      </c>
      <c r="C25432" s="37">
        <v>1739.0</v>
      </c>
      <c r="D25432" s="37">
        <v>0.174238067855089</v>
      </c>
      <c r="E25432" s="37" t="s">
        <v>15</v>
      </c>
      <c r="F25432" s="37" t="s">
        <v>10</v>
      </c>
    </row>
    <row r="25433">
      <c r="A25433" s="36" t="str">
        <f t="shared" si="1"/>
        <v>Medium Population-Middle Poverty</v>
      </c>
      <c r="B25433" s="35" t="s">
        <v>25452</v>
      </c>
      <c r="C25433" s="37">
        <v>1198.0</v>
      </c>
      <c r="D25433" s="37">
        <v>0.146911519198664</v>
      </c>
      <c r="E25433" s="37" t="s">
        <v>15</v>
      </c>
      <c r="F25433" s="37" t="s">
        <v>10</v>
      </c>
    </row>
    <row r="25434">
      <c r="A25434" s="36" t="str">
        <f t="shared" si="1"/>
        <v>Medium Population-Middle Poverty</v>
      </c>
      <c r="B25434" s="35" t="s">
        <v>25453</v>
      </c>
      <c r="C25434" s="37">
        <v>7037.0</v>
      </c>
      <c r="D25434" s="37">
        <v>0.188148358675572</v>
      </c>
      <c r="E25434" s="37" t="s">
        <v>15</v>
      </c>
      <c r="F25434" s="37" t="s">
        <v>10</v>
      </c>
    </row>
    <row r="25435">
      <c r="A25435" s="36" t="str">
        <f t="shared" si="1"/>
        <v>High Population-Middle Poverty</v>
      </c>
      <c r="B25435" s="35" t="s">
        <v>25454</v>
      </c>
      <c r="C25435" s="37">
        <v>13324.0</v>
      </c>
      <c r="D25435" s="37">
        <v>0.291278895226659</v>
      </c>
      <c r="E25435" s="37" t="s">
        <v>14</v>
      </c>
      <c r="F25435" s="37" t="s">
        <v>10</v>
      </c>
    </row>
    <row r="25436">
      <c r="A25436" s="36" t="str">
        <f t="shared" si="1"/>
        <v>Medium Population-Middle Poverty</v>
      </c>
      <c r="B25436" s="35" t="s">
        <v>25455</v>
      </c>
      <c r="C25436" s="37">
        <v>4398.0</v>
      </c>
      <c r="D25436" s="37">
        <v>0.287175989085948</v>
      </c>
      <c r="E25436" s="37" t="s">
        <v>15</v>
      </c>
      <c r="F25436" s="37" t="s">
        <v>10</v>
      </c>
    </row>
    <row r="25437">
      <c r="A25437" s="36" t="str">
        <f t="shared" si="1"/>
        <v>Low Population-Middle Poverty</v>
      </c>
      <c r="B25437" s="35" t="s">
        <v>25456</v>
      </c>
      <c r="C25437" s="37">
        <v>474.0</v>
      </c>
      <c r="D25437" s="37">
        <v>0.206751054852321</v>
      </c>
      <c r="E25437" s="37" t="s">
        <v>16</v>
      </c>
      <c r="F25437" s="37" t="s">
        <v>10</v>
      </c>
    </row>
    <row r="25438">
      <c r="A25438" s="36" t="str">
        <f t="shared" si="1"/>
        <v>Medium Population-Middle Poverty</v>
      </c>
      <c r="B25438" s="35" t="s">
        <v>25457</v>
      </c>
      <c r="C25438" s="37">
        <v>2709.0</v>
      </c>
      <c r="D25438" s="37">
        <v>0.256183093392396</v>
      </c>
      <c r="E25438" s="37" t="s">
        <v>15</v>
      </c>
      <c r="F25438" s="37" t="s">
        <v>10</v>
      </c>
    </row>
    <row r="25439">
      <c r="A25439" s="36" t="str">
        <f t="shared" si="1"/>
        <v>Medium Population-Middle Poverty</v>
      </c>
      <c r="B25439" s="35" t="s">
        <v>25458</v>
      </c>
      <c r="C25439" s="37">
        <v>4962.0</v>
      </c>
      <c r="D25439" s="37">
        <v>0.313381700927046</v>
      </c>
      <c r="E25439" s="37" t="s">
        <v>15</v>
      </c>
      <c r="F25439" s="37" t="s">
        <v>10</v>
      </c>
    </row>
    <row r="25440">
      <c r="A25440" s="36" t="str">
        <f t="shared" si="1"/>
        <v>Medium Population-Middle Poverty</v>
      </c>
      <c r="B25440" s="35" t="s">
        <v>25459</v>
      </c>
      <c r="C25440" s="37">
        <v>3649.0</v>
      </c>
      <c r="D25440" s="37">
        <v>0.143326938887366</v>
      </c>
      <c r="E25440" s="37" t="s">
        <v>15</v>
      </c>
      <c r="F25440" s="37" t="s">
        <v>10</v>
      </c>
    </row>
    <row r="25441">
      <c r="A25441" s="36" t="str">
        <f t="shared" si="1"/>
        <v>High Population-Middle Poverty</v>
      </c>
      <c r="B25441" s="35" t="s">
        <v>25460</v>
      </c>
      <c r="C25441" s="37">
        <v>14974.0</v>
      </c>
      <c r="D25441" s="37">
        <v>0.100707893682383</v>
      </c>
      <c r="E25441" s="37" t="s">
        <v>14</v>
      </c>
      <c r="F25441" s="37" t="s">
        <v>10</v>
      </c>
    </row>
    <row r="25442">
      <c r="A25442" s="36" t="str">
        <f t="shared" si="1"/>
        <v>High Population-Low Poverty</v>
      </c>
      <c r="B25442" s="35" t="s">
        <v>25461</v>
      </c>
      <c r="C25442" s="37">
        <v>70196.0</v>
      </c>
      <c r="D25442" s="37">
        <v>0.0628953216707505</v>
      </c>
      <c r="E25442" s="37" t="s">
        <v>14</v>
      </c>
      <c r="F25442" s="37" t="s">
        <v>9</v>
      </c>
    </row>
    <row r="25443">
      <c r="A25443" s="36" t="str">
        <f t="shared" si="1"/>
        <v>High Population-Middle Poverty</v>
      </c>
      <c r="B25443" s="35" t="s">
        <v>25462</v>
      </c>
      <c r="C25443" s="37">
        <v>50741.0</v>
      </c>
      <c r="D25443" s="37">
        <v>0.125224177686683</v>
      </c>
      <c r="E25443" s="37" t="s">
        <v>14</v>
      </c>
      <c r="F25443" s="37" t="s">
        <v>10</v>
      </c>
    </row>
    <row r="25444">
      <c r="A25444" s="36" t="str">
        <f t="shared" si="1"/>
        <v>High Population-Low Poverty</v>
      </c>
      <c r="B25444" s="35" t="s">
        <v>25463</v>
      </c>
      <c r="C25444" s="37">
        <v>54625.0</v>
      </c>
      <c r="D25444" s="37">
        <v>0.0682471395881007</v>
      </c>
      <c r="E25444" s="37" t="s">
        <v>14</v>
      </c>
      <c r="F25444" s="37" t="s">
        <v>9</v>
      </c>
    </row>
    <row r="25445">
      <c r="A25445" s="36" t="str">
        <f t="shared" si="1"/>
        <v>High Population-Low Poverty</v>
      </c>
      <c r="B25445" s="35" t="s">
        <v>25464</v>
      </c>
      <c r="C25445" s="37">
        <v>11805.0</v>
      </c>
      <c r="D25445" s="37">
        <v>0.0635324015247776</v>
      </c>
      <c r="E25445" s="37" t="s">
        <v>14</v>
      </c>
      <c r="F25445" s="37" t="s">
        <v>9</v>
      </c>
    </row>
    <row r="25446">
      <c r="A25446" s="36" t="str">
        <f t="shared" si="1"/>
        <v>High Population-Low Poverty</v>
      </c>
      <c r="B25446" s="35" t="s">
        <v>25465</v>
      </c>
      <c r="C25446" s="37">
        <v>28822.0</v>
      </c>
      <c r="D25446" s="37">
        <v>0.0719936159877871</v>
      </c>
      <c r="E25446" s="37" t="s">
        <v>14</v>
      </c>
      <c r="F25446" s="37" t="s">
        <v>9</v>
      </c>
    </row>
    <row r="25447">
      <c r="A25447" s="36" t="str">
        <f t="shared" si="1"/>
        <v>High Population-Low Poverty</v>
      </c>
      <c r="B25447" s="35" t="s">
        <v>25466</v>
      </c>
      <c r="C25447" s="37">
        <v>40543.0</v>
      </c>
      <c r="D25447" s="37">
        <v>0.0354685149100955</v>
      </c>
      <c r="E25447" s="37" t="s">
        <v>14</v>
      </c>
      <c r="F25447" s="37" t="s">
        <v>9</v>
      </c>
    </row>
    <row r="25448">
      <c r="A25448" s="36" t="str">
        <f t="shared" si="1"/>
        <v>High Population-Low Poverty</v>
      </c>
      <c r="B25448" s="35" t="s">
        <v>25467</v>
      </c>
      <c r="C25448" s="37">
        <v>42538.0</v>
      </c>
      <c r="D25448" s="37">
        <v>0.0316658046922751</v>
      </c>
      <c r="E25448" s="37" t="s">
        <v>14</v>
      </c>
      <c r="F25448" s="37" t="s">
        <v>9</v>
      </c>
    </row>
    <row r="25449">
      <c r="A25449" s="36" t="str">
        <f t="shared" si="1"/>
        <v>High Population-Middle Poverty</v>
      </c>
      <c r="B25449" s="35" t="s">
        <v>25468</v>
      </c>
      <c r="C25449" s="37">
        <v>22049.0</v>
      </c>
      <c r="D25449" s="37">
        <v>0.142047258379065</v>
      </c>
      <c r="E25449" s="37" t="s">
        <v>14</v>
      </c>
      <c r="F25449" s="37" t="s">
        <v>10</v>
      </c>
    </row>
    <row r="25450">
      <c r="A25450" s="36" t="str">
        <f t="shared" si="1"/>
        <v>Medium Population-Middle Poverty</v>
      </c>
      <c r="B25450" s="35" t="s">
        <v>25469</v>
      </c>
      <c r="C25450" s="37">
        <v>8854.0</v>
      </c>
      <c r="D25450" s="37">
        <v>0.116105714931105</v>
      </c>
      <c r="E25450" s="37" t="s">
        <v>15</v>
      </c>
      <c r="F25450" s="37" t="s">
        <v>10</v>
      </c>
    </row>
    <row r="25451">
      <c r="A25451" s="36" t="str">
        <f t="shared" si="1"/>
        <v>High Population-Low Poverty</v>
      </c>
      <c r="B25451" s="35" t="s">
        <v>25470</v>
      </c>
      <c r="C25451" s="37">
        <v>25496.0</v>
      </c>
      <c r="D25451" s="37">
        <v>0.0351819893316599</v>
      </c>
      <c r="E25451" s="37" t="s">
        <v>14</v>
      </c>
      <c r="F25451" s="37" t="s">
        <v>9</v>
      </c>
    </row>
    <row r="25452">
      <c r="A25452" s="36" t="str">
        <f t="shared" si="1"/>
        <v>High Population-Low Poverty</v>
      </c>
      <c r="B25452" s="35" t="s">
        <v>25471</v>
      </c>
      <c r="C25452" s="37">
        <v>49916.0</v>
      </c>
      <c r="D25452" s="37">
        <v>0.061924032374389</v>
      </c>
      <c r="E25452" s="37" t="s">
        <v>14</v>
      </c>
      <c r="F25452" s="37" t="s">
        <v>9</v>
      </c>
    </row>
    <row r="25453">
      <c r="A25453" s="36" t="str">
        <f t="shared" si="1"/>
        <v>High Population-Low Poverty</v>
      </c>
      <c r="B25453" s="35" t="s">
        <v>25472</v>
      </c>
      <c r="C25453" s="37">
        <v>42804.0</v>
      </c>
      <c r="D25453" s="37">
        <v>0.0421923184749089</v>
      </c>
      <c r="E25453" s="37" t="s">
        <v>14</v>
      </c>
      <c r="F25453" s="37" t="s">
        <v>9</v>
      </c>
    </row>
    <row r="25454">
      <c r="A25454" s="36" t="str">
        <f t="shared" si="1"/>
        <v>High Population-Low Poverty</v>
      </c>
      <c r="B25454" s="35" t="s">
        <v>25473</v>
      </c>
      <c r="C25454" s="37">
        <v>53682.0</v>
      </c>
      <c r="D25454" s="37">
        <v>0.0419134905554935</v>
      </c>
      <c r="E25454" s="37" t="s">
        <v>14</v>
      </c>
      <c r="F25454" s="37" t="s">
        <v>9</v>
      </c>
    </row>
    <row r="25455">
      <c r="A25455" s="36" t="str">
        <f t="shared" si="1"/>
        <v>High Population-Low Poverty</v>
      </c>
      <c r="B25455" s="35" t="s">
        <v>25474</v>
      </c>
      <c r="C25455" s="37">
        <v>46716.0</v>
      </c>
      <c r="D25455" s="37">
        <v>0.0246168336330165</v>
      </c>
      <c r="E25455" s="37" t="s">
        <v>14</v>
      </c>
      <c r="F25455" s="37" t="s">
        <v>9</v>
      </c>
    </row>
    <row r="25456">
      <c r="A25456" s="36" t="str">
        <f t="shared" si="1"/>
        <v>High Population-Low Poverty</v>
      </c>
      <c r="B25456" s="35" t="s">
        <v>25475</v>
      </c>
      <c r="C25456" s="37">
        <v>32317.0</v>
      </c>
      <c r="D25456" s="37">
        <v>0.0581118296871616</v>
      </c>
      <c r="E25456" s="37" t="s">
        <v>14</v>
      </c>
      <c r="F25456" s="37" t="s">
        <v>9</v>
      </c>
    </row>
    <row r="25457">
      <c r="A25457" s="36" t="str">
        <f t="shared" si="1"/>
        <v>High Population-Low Poverty</v>
      </c>
      <c r="B25457" s="35" t="s">
        <v>25476</v>
      </c>
      <c r="C25457" s="37">
        <v>102277.0</v>
      </c>
      <c r="D25457" s="37">
        <v>0.0395201267147061</v>
      </c>
      <c r="E25457" s="37" t="s">
        <v>14</v>
      </c>
      <c r="F25457" s="37" t="s">
        <v>9</v>
      </c>
    </row>
    <row r="25458">
      <c r="A25458" s="36" t="str">
        <f t="shared" si="1"/>
        <v>High Population-Low Poverty</v>
      </c>
      <c r="B25458" s="35" t="s">
        <v>25477</v>
      </c>
      <c r="C25458" s="37">
        <v>69548.0</v>
      </c>
      <c r="D25458" s="37">
        <v>0.0288146316213263</v>
      </c>
      <c r="E25458" s="37" t="s">
        <v>14</v>
      </c>
      <c r="F25458" s="37" t="s">
        <v>9</v>
      </c>
    </row>
    <row r="25459">
      <c r="A25459" s="36" t="str">
        <f t="shared" si="1"/>
        <v>High Population-Middle Poverty</v>
      </c>
      <c r="B25459" s="35" t="s">
        <v>25478</v>
      </c>
      <c r="C25459" s="37">
        <v>29892.0</v>
      </c>
      <c r="D25459" s="37">
        <v>0.150943396226415</v>
      </c>
      <c r="E25459" s="37" t="s">
        <v>14</v>
      </c>
      <c r="F25459" s="37" t="s">
        <v>10</v>
      </c>
    </row>
    <row r="25460">
      <c r="A25460" s="36" t="str">
        <f t="shared" si="1"/>
        <v>High Population-Low Poverty</v>
      </c>
      <c r="B25460" s="35" t="s">
        <v>25479</v>
      </c>
      <c r="C25460" s="37">
        <v>19271.0</v>
      </c>
      <c r="D25460" s="37">
        <v>0.0431217892169581</v>
      </c>
      <c r="E25460" s="37" t="s">
        <v>14</v>
      </c>
      <c r="F25460" s="37" t="s">
        <v>9</v>
      </c>
    </row>
    <row r="25461">
      <c r="A25461" s="36" t="str">
        <f t="shared" si="1"/>
        <v>High Population-Middle Poverty</v>
      </c>
      <c r="B25461" s="35" t="s">
        <v>25480</v>
      </c>
      <c r="C25461" s="37">
        <v>62832.0</v>
      </c>
      <c r="D25461" s="37">
        <v>0.113556786350904</v>
      </c>
      <c r="E25461" s="37" t="s">
        <v>14</v>
      </c>
      <c r="F25461" s="37" t="s">
        <v>10</v>
      </c>
    </row>
    <row r="25462">
      <c r="A25462" s="36" t="str">
        <f t="shared" si="1"/>
        <v>High Population-Middle Poverty</v>
      </c>
      <c r="B25462" s="35" t="s">
        <v>25481</v>
      </c>
      <c r="C25462" s="37">
        <v>32141.0</v>
      </c>
      <c r="D25462" s="37">
        <v>0.223110668616409</v>
      </c>
      <c r="E25462" s="37" t="s">
        <v>14</v>
      </c>
      <c r="F25462" s="37" t="s">
        <v>10</v>
      </c>
    </row>
    <row r="25463">
      <c r="A25463" s="36" t="str">
        <f t="shared" si="1"/>
        <v>High Population-Middle Poverty</v>
      </c>
      <c r="B25463" s="35" t="s">
        <v>25482</v>
      </c>
      <c r="C25463" s="37">
        <v>39002.0</v>
      </c>
      <c r="D25463" s="37">
        <v>0.210091790164607</v>
      </c>
      <c r="E25463" s="37" t="s">
        <v>14</v>
      </c>
      <c r="F25463" s="37" t="s">
        <v>10</v>
      </c>
    </row>
    <row r="25464">
      <c r="A25464" s="36" t="str">
        <f t="shared" si="1"/>
        <v>High Population-Middle Poverty</v>
      </c>
      <c r="B25464" s="35" t="s">
        <v>25483</v>
      </c>
      <c r="C25464" s="37">
        <v>61167.0</v>
      </c>
      <c r="D25464" s="37">
        <v>0.11215197737342</v>
      </c>
      <c r="E25464" s="37" t="s">
        <v>14</v>
      </c>
      <c r="F25464" s="37" t="s">
        <v>10</v>
      </c>
    </row>
    <row r="25465">
      <c r="A25465" s="36" t="str">
        <f t="shared" si="1"/>
        <v>High Population-Middle Poverty</v>
      </c>
      <c r="B25465" s="35" t="s">
        <v>25484</v>
      </c>
      <c r="C25465" s="37">
        <v>41628.0</v>
      </c>
      <c r="D25465" s="37">
        <v>0.101037763044105</v>
      </c>
      <c r="E25465" s="37" t="s">
        <v>14</v>
      </c>
      <c r="F25465" s="37" t="s">
        <v>10</v>
      </c>
    </row>
    <row r="25466">
      <c r="A25466" s="36" t="str">
        <f t="shared" si="1"/>
        <v>High Population-Low Poverty</v>
      </c>
      <c r="B25466" s="35" t="s">
        <v>25485</v>
      </c>
      <c r="C25466" s="37">
        <v>24998.0</v>
      </c>
      <c r="D25466" s="37">
        <v>0.0297623809904792</v>
      </c>
      <c r="E25466" s="37" t="s">
        <v>14</v>
      </c>
      <c r="F25466" s="37" t="s">
        <v>9</v>
      </c>
    </row>
    <row r="25467">
      <c r="A25467" s="36" t="str">
        <f t="shared" si="1"/>
        <v>High Population-Middle Poverty</v>
      </c>
      <c r="B25467" s="35" t="s">
        <v>25486</v>
      </c>
      <c r="C25467" s="37">
        <v>42582.0</v>
      </c>
      <c r="D25467" s="37">
        <v>0.158188906110563</v>
      </c>
      <c r="E25467" s="37" t="s">
        <v>14</v>
      </c>
      <c r="F25467" s="37" t="s">
        <v>10</v>
      </c>
    </row>
    <row r="25468">
      <c r="A25468" s="36" t="str">
        <f t="shared" si="1"/>
        <v>High Population-Middle Poverty</v>
      </c>
      <c r="B25468" s="35" t="s">
        <v>25487</v>
      </c>
      <c r="C25468" s="37">
        <v>41357.0</v>
      </c>
      <c r="D25468" s="37">
        <v>0.199941968711464</v>
      </c>
      <c r="E25468" s="37" t="s">
        <v>14</v>
      </c>
      <c r="F25468" s="37" t="s">
        <v>10</v>
      </c>
    </row>
    <row r="25469">
      <c r="A25469" s="36" t="str">
        <f t="shared" si="1"/>
        <v>High Population-Low Poverty</v>
      </c>
      <c r="B25469" s="35" t="s">
        <v>25488</v>
      </c>
      <c r="C25469" s="37">
        <v>95340.0</v>
      </c>
      <c r="D25469" s="37">
        <v>0.0780679672750157</v>
      </c>
      <c r="E25469" s="37" t="s">
        <v>14</v>
      </c>
      <c r="F25469" s="37" t="s">
        <v>9</v>
      </c>
    </row>
    <row r="25470">
      <c r="A25470" s="36" t="str">
        <f t="shared" si="1"/>
        <v>High Population-Low Poverty</v>
      </c>
      <c r="B25470" s="35" t="s">
        <v>25489</v>
      </c>
      <c r="C25470" s="37">
        <v>10635.0</v>
      </c>
      <c r="D25470" s="37">
        <v>0.0454160789844852</v>
      </c>
      <c r="E25470" s="37" t="s">
        <v>14</v>
      </c>
      <c r="F25470" s="37" t="s">
        <v>9</v>
      </c>
    </row>
    <row r="25471">
      <c r="A25471" s="36" t="str">
        <f t="shared" si="1"/>
        <v>High Population-Low Poverty</v>
      </c>
      <c r="B25471" s="35" t="s">
        <v>25490</v>
      </c>
      <c r="C25471" s="37">
        <v>59042.0</v>
      </c>
      <c r="D25471" s="37">
        <v>0.057636936418143</v>
      </c>
      <c r="E25471" s="37" t="s">
        <v>14</v>
      </c>
      <c r="F25471" s="37" t="s">
        <v>9</v>
      </c>
    </row>
    <row r="25472">
      <c r="A25472" s="36" t="str">
        <f t="shared" si="1"/>
        <v>High Population-Middle Poverty</v>
      </c>
      <c r="B25472" s="35" t="s">
        <v>25491</v>
      </c>
      <c r="C25472" s="37">
        <v>14026.0</v>
      </c>
      <c r="D25472" s="37">
        <v>0.148224725509768</v>
      </c>
      <c r="E25472" s="37" t="s">
        <v>14</v>
      </c>
      <c r="F25472" s="37" t="s">
        <v>10</v>
      </c>
    </row>
    <row r="25473">
      <c r="A25473" s="36" t="str">
        <f t="shared" si="1"/>
        <v>Medium Population-Low Poverty</v>
      </c>
      <c r="B25473" s="35" t="s">
        <v>25492</v>
      </c>
      <c r="C25473" s="37">
        <v>2415.0</v>
      </c>
      <c r="D25473" s="37">
        <v>0.0579710144927536</v>
      </c>
      <c r="E25473" s="37" t="s">
        <v>15</v>
      </c>
      <c r="F25473" s="37" t="s">
        <v>9</v>
      </c>
    </row>
    <row r="25474">
      <c r="A25474" s="36" t="str">
        <f t="shared" si="1"/>
        <v>High Population-Middle Poverty</v>
      </c>
      <c r="B25474" s="35" t="s">
        <v>25493</v>
      </c>
      <c r="C25474" s="37">
        <v>48513.0</v>
      </c>
      <c r="D25474" s="37">
        <v>0.151650073176262</v>
      </c>
      <c r="E25474" s="37" t="s">
        <v>14</v>
      </c>
      <c r="F25474" s="37" t="s">
        <v>10</v>
      </c>
    </row>
    <row r="25475">
      <c r="A25475" s="36" t="str">
        <f t="shared" si="1"/>
        <v>High Population-Middle Poverty</v>
      </c>
      <c r="B25475" s="35" t="s">
        <v>25494</v>
      </c>
      <c r="C25475" s="37">
        <v>54474.0</v>
      </c>
      <c r="D25475" s="37">
        <v>0.184491684106179</v>
      </c>
      <c r="E25475" s="37" t="s">
        <v>14</v>
      </c>
      <c r="F25475" s="37" t="s">
        <v>10</v>
      </c>
    </row>
    <row r="25476">
      <c r="A25476" s="36" t="str">
        <f t="shared" si="1"/>
        <v>High Population-Middle Poverty</v>
      </c>
      <c r="B25476" s="35" t="s">
        <v>25495</v>
      </c>
      <c r="C25476" s="37">
        <v>47976.0</v>
      </c>
      <c r="D25476" s="37">
        <v>0.148928630982158</v>
      </c>
      <c r="E25476" s="37" t="s">
        <v>14</v>
      </c>
      <c r="F25476" s="37" t="s">
        <v>10</v>
      </c>
    </row>
    <row r="25477">
      <c r="A25477" s="36" t="str">
        <f t="shared" si="1"/>
        <v>High Population-Low Poverty</v>
      </c>
      <c r="B25477" s="35" t="s">
        <v>25496</v>
      </c>
      <c r="C25477" s="37">
        <v>38904.0</v>
      </c>
      <c r="D25477" s="37">
        <v>0.0637209541435328</v>
      </c>
      <c r="E25477" s="37" t="s">
        <v>14</v>
      </c>
      <c r="F25477" s="37" t="s">
        <v>9</v>
      </c>
    </row>
    <row r="25478">
      <c r="A25478" s="36" t="str">
        <f t="shared" si="1"/>
        <v>High Population-Low Poverty</v>
      </c>
      <c r="B25478" s="35" t="s">
        <v>25497</v>
      </c>
      <c r="C25478" s="37">
        <v>12228.0</v>
      </c>
      <c r="D25478" s="37">
        <v>0.099525678770036</v>
      </c>
      <c r="E25478" s="37" t="s">
        <v>14</v>
      </c>
      <c r="F25478" s="37" t="s">
        <v>9</v>
      </c>
    </row>
    <row r="25479">
      <c r="A25479" s="36" t="str">
        <f t="shared" si="1"/>
        <v>High Population-Middle Poverty</v>
      </c>
      <c r="B25479" s="35" t="s">
        <v>25498</v>
      </c>
      <c r="C25479" s="37">
        <v>67151.0</v>
      </c>
      <c r="D25479" s="37">
        <v>0.102723712230644</v>
      </c>
      <c r="E25479" s="37" t="s">
        <v>14</v>
      </c>
      <c r="F25479" s="37" t="s">
        <v>10</v>
      </c>
    </row>
    <row r="25480">
      <c r="A25480" s="36" t="str">
        <f t="shared" si="1"/>
        <v>High Population-Low Poverty</v>
      </c>
      <c r="B25480" s="35" t="s">
        <v>25499</v>
      </c>
      <c r="C25480" s="37">
        <v>60935.0</v>
      </c>
      <c r="D25480" s="37">
        <v>0.0608189053909904</v>
      </c>
      <c r="E25480" s="37" t="s">
        <v>14</v>
      </c>
      <c r="F25480" s="37" t="s">
        <v>9</v>
      </c>
    </row>
    <row r="25481">
      <c r="A25481" s="36" t="str">
        <f t="shared" si="1"/>
        <v>High Population-Middle Poverty</v>
      </c>
      <c r="B25481" s="35" t="s">
        <v>25500</v>
      </c>
      <c r="C25481" s="37">
        <v>37519.0</v>
      </c>
      <c r="D25481" s="37">
        <v>0.143260747887737</v>
      </c>
      <c r="E25481" s="37" t="s">
        <v>14</v>
      </c>
      <c r="F25481" s="37" t="s">
        <v>10</v>
      </c>
    </row>
    <row r="25482">
      <c r="A25482" s="36" t="str">
        <f t="shared" si="1"/>
        <v>High Population-Low Poverty</v>
      </c>
      <c r="B25482" s="35" t="s">
        <v>25501</v>
      </c>
      <c r="C25482" s="37">
        <v>97937.0</v>
      </c>
      <c r="D25482" s="37">
        <v>0.0406485802097267</v>
      </c>
      <c r="E25482" s="37" t="s">
        <v>14</v>
      </c>
      <c r="F25482" s="37" t="s">
        <v>9</v>
      </c>
    </row>
    <row r="25483">
      <c r="A25483" s="36" t="str">
        <f t="shared" si="1"/>
        <v>High Population-Low Poverty</v>
      </c>
      <c r="B25483" s="35" t="s">
        <v>25502</v>
      </c>
      <c r="C25483" s="37">
        <v>52198.0</v>
      </c>
      <c r="D25483" s="37">
        <v>0.0585654622782482</v>
      </c>
      <c r="E25483" s="37" t="s">
        <v>14</v>
      </c>
      <c r="F25483" s="37" t="s">
        <v>9</v>
      </c>
    </row>
    <row r="25484">
      <c r="A25484" s="36" t="str">
        <f t="shared" si="1"/>
        <v>High Population-Middle Poverty</v>
      </c>
      <c r="B25484" s="35" t="s">
        <v>25503</v>
      </c>
      <c r="C25484" s="37">
        <v>50868.0</v>
      </c>
      <c r="D25484" s="37">
        <v>0.123830305889754</v>
      </c>
      <c r="E25484" s="37" t="s">
        <v>14</v>
      </c>
      <c r="F25484" s="37" t="s">
        <v>10</v>
      </c>
    </row>
    <row r="25485">
      <c r="A25485" s="36" t="str">
        <f t="shared" si="1"/>
        <v>High Population-Low Poverty</v>
      </c>
      <c r="B25485" s="35" t="s">
        <v>25504</v>
      </c>
      <c r="C25485" s="37">
        <v>36740.0</v>
      </c>
      <c r="D25485" s="37">
        <v>0.08380511703865</v>
      </c>
      <c r="E25485" s="37" t="s">
        <v>14</v>
      </c>
      <c r="F25485" s="37" t="s">
        <v>9</v>
      </c>
    </row>
    <row r="25486">
      <c r="A25486" s="36" t="str">
        <f t="shared" si="1"/>
        <v>Medium Population-Middle Poverty</v>
      </c>
      <c r="B25486" s="35" t="s">
        <v>25505</v>
      </c>
      <c r="C25486" s="37">
        <v>7847.0</v>
      </c>
      <c r="D25486" s="37">
        <v>0.125398241366127</v>
      </c>
      <c r="E25486" s="37" t="s">
        <v>15</v>
      </c>
      <c r="F25486" s="37" t="s">
        <v>10</v>
      </c>
    </row>
    <row r="25487">
      <c r="A25487" s="36" t="str">
        <f t="shared" si="1"/>
        <v>High Population-Low Poverty</v>
      </c>
      <c r="B25487" s="35" t="s">
        <v>25506</v>
      </c>
      <c r="C25487" s="37">
        <v>36959.0</v>
      </c>
      <c r="D25487" s="37">
        <v>0.0443464379447496</v>
      </c>
      <c r="E25487" s="37" t="s">
        <v>14</v>
      </c>
      <c r="F25487" s="37" t="s">
        <v>9</v>
      </c>
    </row>
    <row r="25488">
      <c r="A25488" s="36" t="str">
        <f t="shared" si="1"/>
        <v>High Population-Low Poverty</v>
      </c>
      <c r="B25488" s="35" t="s">
        <v>25507</v>
      </c>
      <c r="C25488" s="37">
        <v>23550.0</v>
      </c>
      <c r="D25488" s="37">
        <v>0.0304458598726115</v>
      </c>
      <c r="E25488" s="37" t="s">
        <v>14</v>
      </c>
      <c r="F25488" s="37" t="s">
        <v>9</v>
      </c>
    </row>
    <row r="25489">
      <c r="A25489" s="36" t="str">
        <f t="shared" si="1"/>
        <v>High Population-Middle Poverty</v>
      </c>
      <c r="B25489" s="35" t="s">
        <v>25508</v>
      </c>
      <c r="C25489" s="37">
        <v>50305.0</v>
      </c>
      <c r="D25489" s="37">
        <v>0.146943643772985</v>
      </c>
      <c r="E25489" s="37" t="s">
        <v>14</v>
      </c>
      <c r="F25489" s="37" t="s">
        <v>10</v>
      </c>
    </row>
    <row r="25490">
      <c r="A25490" s="36" t="str">
        <f t="shared" si="1"/>
        <v>High Population-Low Poverty</v>
      </c>
      <c r="B25490" s="35" t="s">
        <v>25509</v>
      </c>
      <c r="C25490" s="37">
        <v>39070.0</v>
      </c>
      <c r="D25490" s="37">
        <v>0.075275147171743</v>
      </c>
      <c r="E25490" s="37" t="s">
        <v>14</v>
      </c>
      <c r="F25490" s="37" t="s">
        <v>9</v>
      </c>
    </row>
    <row r="25491">
      <c r="A25491" s="36" t="str">
        <f t="shared" si="1"/>
        <v>High Population-Low Poverty</v>
      </c>
      <c r="B25491" s="35" t="s">
        <v>25510</v>
      </c>
      <c r="C25491" s="37">
        <v>23276.0</v>
      </c>
      <c r="D25491" s="37">
        <v>0.0502234060835195</v>
      </c>
      <c r="E25491" s="37" t="s">
        <v>14</v>
      </c>
      <c r="F25491" s="37" t="s">
        <v>9</v>
      </c>
    </row>
    <row r="25492">
      <c r="A25492" s="36" t="str">
        <f t="shared" si="1"/>
        <v>High Population-Low Poverty</v>
      </c>
      <c r="B25492" s="35" t="s">
        <v>25511</v>
      </c>
      <c r="C25492" s="37">
        <v>33059.0</v>
      </c>
      <c r="D25492" s="37">
        <v>0.0478235881303125</v>
      </c>
      <c r="E25492" s="37" t="s">
        <v>14</v>
      </c>
      <c r="F25492" s="37" t="s">
        <v>9</v>
      </c>
    </row>
    <row r="25493">
      <c r="A25493" s="36" t="str">
        <f t="shared" si="1"/>
        <v>High Population-Low Poverty</v>
      </c>
      <c r="B25493" s="35" t="s">
        <v>25512</v>
      </c>
      <c r="C25493" s="37">
        <v>26013.0</v>
      </c>
      <c r="D25493" s="37">
        <v>0.0643524391650329</v>
      </c>
      <c r="E25493" s="37" t="s">
        <v>14</v>
      </c>
      <c r="F25493" s="37" t="s">
        <v>9</v>
      </c>
    </row>
    <row r="25494">
      <c r="A25494" s="36" t="str">
        <f t="shared" si="1"/>
        <v>High Population-Low Poverty</v>
      </c>
      <c r="B25494" s="35" t="s">
        <v>25513</v>
      </c>
      <c r="C25494" s="37">
        <v>34361.0</v>
      </c>
      <c r="D25494" s="37">
        <v>0.0653065975961119</v>
      </c>
      <c r="E25494" s="37" t="s">
        <v>14</v>
      </c>
      <c r="F25494" s="37" t="s">
        <v>9</v>
      </c>
    </row>
    <row r="25495">
      <c r="A25495" s="36" t="str">
        <f t="shared" si="1"/>
        <v>High Population-Middle Poverty</v>
      </c>
      <c r="B25495" s="35" t="s">
        <v>25514</v>
      </c>
      <c r="C25495" s="37">
        <v>22949.0</v>
      </c>
      <c r="D25495" s="37">
        <v>0.246677415137914</v>
      </c>
      <c r="E25495" s="37" t="s">
        <v>14</v>
      </c>
      <c r="F25495" s="37" t="s">
        <v>10</v>
      </c>
    </row>
    <row r="25496">
      <c r="A25496" s="36" t="str">
        <f t="shared" si="1"/>
        <v>High Population-Middle Poverty</v>
      </c>
      <c r="B25496" s="35" t="s">
        <v>25515</v>
      </c>
      <c r="C25496" s="37">
        <v>24435.0</v>
      </c>
      <c r="D25496" s="37">
        <v>0.106813996316759</v>
      </c>
      <c r="E25496" s="37" t="s">
        <v>14</v>
      </c>
      <c r="F25496" s="37" t="s">
        <v>10</v>
      </c>
    </row>
    <row r="25497">
      <c r="A25497" s="36" t="str">
        <f t="shared" si="1"/>
        <v>High Population-Low Poverty</v>
      </c>
      <c r="B25497" s="35" t="s">
        <v>25516</v>
      </c>
      <c r="C25497" s="37">
        <v>47087.0</v>
      </c>
      <c r="D25497" s="37">
        <v>0.0554293116996199</v>
      </c>
      <c r="E25497" s="37" t="s">
        <v>14</v>
      </c>
      <c r="F25497" s="37" t="s">
        <v>9</v>
      </c>
    </row>
    <row r="25498">
      <c r="A25498" s="36" t="str">
        <f t="shared" si="1"/>
        <v>High Population-Low Poverty</v>
      </c>
      <c r="B25498" s="35" t="s">
        <v>25517</v>
      </c>
      <c r="C25498" s="37">
        <v>23347.0</v>
      </c>
      <c r="D25498" s="37">
        <v>0.0445025056752474</v>
      </c>
      <c r="E25498" s="37" t="s">
        <v>14</v>
      </c>
      <c r="F25498" s="37" t="s">
        <v>9</v>
      </c>
    </row>
    <row r="25499">
      <c r="A25499" s="36" t="str">
        <f t="shared" si="1"/>
        <v>High Population-Low Poverty</v>
      </c>
      <c r="B25499" s="35" t="s">
        <v>25518</v>
      </c>
      <c r="C25499" s="37">
        <v>56537.0</v>
      </c>
      <c r="D25499" s="37">
        <v>0.0626669260838035</v>
      </c>
      <c r="E25499" s="37" t="s">
        <v>14</v>
      </c>
      <c r="F25499" s="37" t="s">
        <v>9</v>
      </c>
    </row>
    <row r="25500">
      <c r="A25500" s="36" t="str">
        <f t="shared" si="1"/>
        <v>Medium Population-Middle Poverty</v>
      </c>
      <c r="B25500" s="35" t="s">
        <v>25519</v>
      </c>
      <c r="C25500" s="37">
        <v>602.0</v>
      </c>
      <c r="D25500" s="37">
        <v>0.159468438538206</v>
      </c>
      <c r="E25500" s="37" t="s">
        <v>15</v>
      </c>
      <c r="F25500" s="37" t="s">
        <v>10</v>
      </c>
    </row>
    <row r="25501">
      <c r="A25501" s="36" t="str">
        <f t="shared" si="1"/>
        <v>Medium Population-Low Poverty</v>
      </c>
      <c r="B25501" s="35" t="s">
        <v>25520</v>
      </c>
      <c r="C25501" s="37">
        <v>1177.0</v>
      </c>
      <c r="D25501" s="37">
        <v>0.0739167374681393</v>
      </c>
      <c r="E25501" s="37" t="s">
        <v>15</v>
      </c>
      <c r="F25501" s="37" t="s">
        <v>9</v>
      </c>
    </row>
    <row r="25502">
      <c r="A25502" s="36" t="str">
        <f t="shared" si="1"/>
        <v>High Population-Middle Poverty</v>
      </c>
      <c r="B25502" s="35" t="s">
        <v>25521</v>
      </c>
      <c r="C25502" s="37">
        <v>14031.0</v>
      </c>
      <c r="D25502" s="37">
        <v>0.107405031715487</v>
      </c>
      <c r="E25502" s="37" t="s">
        <v>14</v>
      </c>
      <c r="F25502" s="37" t="s">
        <v>10</v>
      </c>
    </row>
    <row r="25503">
      <c r="A25503" s="36" t="str">
        <f t="shared" si="1"/>
        <v>High Population-Middle Poverty</v>
      </c>
      <c r="B25503" s="35" t="s">
        <v>25522</v>
      </c>
      <c r="C25503" s="37">
        <v>48724.0</v>
      </c>
      <c r="D25503" s="37">
        <v>0.10688777604466</v>
      </c>
      <c r="E25503" s="37" t="s">
        <v>14</v>
      </c>
      <c r="F25503" s="37" t="s">
        <v>10</v>
      </c>
    </row>
    <row r="25504">
      <c r="A25504" s="36" t="str">
        <f t="shared" si="1"/>
        <v>Low Population-Low Poverty</v>
      </c>
      <c r="B25504" s="35" t="s">
        <v>25523</v>
      </c>
      <c r="C25504" s="37">
        <v>190.0</v>
      </c>
      <c r="D25504" s="37">
        <v>0.0263157894736842</v>
      </c>
      <c r="E25504" s="37" t="s">
        <v>16</v>
      </c>
      <c r="F25504" s="37" t="s">
        <v>9</v>
      </c>
    </row>
    <row r="25505">
      <c r="A25505" s="36" t="str">
        <f t="shared" si="1"/>
        <v>Medium Population-Middle Poverty</v>
      </c>
      <c r="B25505" s="35" t="s">
        <v>25524</v>
      </c>
      <c r="C25505" s="37">
        <v>4531.0</v>
      </c>
      <c r="D25505" s="37">
        <v>0.113440741558155</v>
      </c>
      <c r="E25505" s="37" t="s">
        <v>15</v>
      </c>
      <c r="F25505" s="37" t="s">
        <v>10</v>
      </c>
    </row>
    <row r="25506">
      <c r="A25506" s="36" t="str">
        <f t="shared" si="1"/>
        <v>High Population-Middle Poverty</v>
      </c>
      <c r="B25506" s="35" t="s">
        <v>25525</v>
      </c>
      <c r="C25506" s="37">
        <v>28354.0</v>
      </c>
      <c r="D25506" s="37">
        <v>0.195069478733159</v>
      </c>
      <c r="E25506" s="37" t="s">
        <v>14</v>
      </c>
      <c r="F25506" s="37" t="s">
        <v>10</v>
      </c>
    </row>
    <row r="25507">
      <c r="A25507" s="36" t="str">
        <f t="shared" si="1"/>
        <v>Medium Population-Low Poverty</v>
      </c>
      <c r="B25507" s="35" t="s">
        <v>25526</v>
      </c>
      <c r="C25507" s="37">
        <v>6384.0</v>
      </c>
      <c r="D25507" s="37">
        <v>0.0570175438596491</v>
      </c>
      <c r="E25507" s="37" t="s">
        <v>15</v>
      </c>
      <c r="F25507" s="37" t="s">
        <v>9</v>
      </c>
    </row>
    <row r="25508">
      <c r="A25508" s="36" t="str">
        <f t="shared" si="1"/>
        <v>High Population-Middle Poverty</v>
      </c>
      <c r="B25508" s="35" t="s">
        <v>25527</v>
      </c>
      <c r="C25508" s="37">
        <v>51792.0</v>
      </c>
      <c r="D25508" s="37">
        <v>0.118531819586036</v>
      </c>
      <c r="E25508" s="37" t="s">
        <v>14</v>
      </c>
      <c r="F25508" s="37" t="s">
        <v>10</v>
      </c>
    </row>
    <row r="25509">
      <c r="A25509" s="36" t="str">
        <f t="shared" si="1"/>
        <v>High Population-Middle Poverty</v>
      </c>
      <c r="B25509" s="35" t="s">
        <v>25528</v>
      </c>
      <c r="C25509" s="37">
        <v>19808.0</v>
      </c>
      <c r="D25509" s="37">
        <v>0.196334814216478</v>
      </c>
      <c r="E25509" s="37" t="s">
        <v>14</v>
      </c>
      <c r="F25509" s="37" t="s">
        <v>10</v>
      </c>
    </row>
    <row r="25510">
      <c r="A25510" s="36" t="str">
        <f t="shared" si="1"/>
        <v>Medium Population-Middle Poverty</v>
      </c>
      <c r="B25510" s="35" t="s">
        <v>25529</v>
      </c>
      <c r="C25510" s="37">
        <v>3764.0</v>
      </c>
      <c r="D25510" s="37">
        <v>0.110786397449522</v>
      </c>
      <c r="E25510" s="37" t="s">
        <v>15</v>
      </c>
      <c r="F25510" s="37" t="s">
        <v>10</v>
      </c>
    </row>
    <row r="25511">
      <c r="A25511" s="36" t="str">
        <f t="shared" si="1"/>
        <v>High Population-Middle Poverty</v>
      </c>
      <c r="B25511" s="35" t="s">
        <v>25530</v>
      </c>
      <c r="C25511" s="37">
        <v>28056.0</v>
      </c>
      <c r="D25511" s="37">
        <v>0.16705873966353</v>
      </c>
      <c r="E25511" s="37" t="s">
        <v>14</v>
      </c>
      <c r="F25511" s="37" t="s">
        <v>10</v>
      </c>
    </row>
    <row r="25512">
      <c r="A25512" s="36" t="str">
        <f t="shared" si="1"/>
        <v>Medium Population-Middle Poverty</v>
      </c>
      <c r="B25512" s="35" t="s">
        <v>25531</v>
      </c>
      <c r="C25512" s="37">
        <v>3955.0</v>
      </c>
      <c r="D25512" s="37">
        <v>0.101643489254109</v>
      </c>
      <c r="E25512" s="37" t="s">
        <v>15</v>
      </c>
      <c r="F25512" s="37" t="s">
        <v>10</v>
      </c>
    </row>
    <row r="25513">
      <c r="A25513" s="36" t="str">
        <f t="shared" si="1"/>
        <v>Medium Population-Middle Poverty</v>
      </c>
      <c r="B25513" s="35" t="s">
        <v>25532</v>
      </c>
      <c r="C25513" s="37">
        <v>6263.0</v>
      </c>
      <c r="D25513" s="37">
        <v>0.138112725530896</v>
      </c>
      <c r="E25513" s="37" t="s">
        <v>15</v>
      </c>
      <c r="F25513" s="37" t="s">
        <v>10</v>
      </c>
    </row>
    <row r="25514">
      <c r="A25514" s="36" t="str">
        <f t="shared" si="1"/>
        <v>High Population-Low Poverty</v>
      </c>
      <c r="B25514" s="35" t="s">
        <v>25533</v>
      </c>
      <c r="C25514" s="37">
        <v>44564.0</v>
      </c>
      <c r="D25514" s="37">
        <v>0.0692262813032941</v>
      </c>
      <c r="E25514" s="37" t="s">
        <v>14</v>
      </c>
      <c r="F25514" s="37" t="s">
        <v>9</v>
      </c>
    </row>
    <row r="25515">
      <c r="A25515" s="36" t="str">
        <f t="shared" si="1"/>
        <v>Medium Population-Middle Poverty</v>
      </c>
      <c r="B25515" s="35" t="s">
        <v>25534</v>
      </c>
      <c r="C25515" s="37">
        <v>1736.0</v>
      </c>
      <c r="D25515" s="37">
        <v>0.214285714285714</v>
      </c>
      <c r="E25515" s="37" t="s">
        <v>15</v>
      </c>
      <c r="F25515" s="37" t="s">
        <v>10</v>
      </c>
    </row>
    <row r="25516">
      <c r="A25516" s="36" t="str">
        <f t="shared" si="1"/>
        <v>Medium Population-Low Poverty</v>
      </c>
      <c r="B25516" s="35" t="s">
        <v>25535</v>
      </c>
      <c r="C25516" s="37">
        <v>1705.0</v>
      </c>
      <c r="D25516" s="37">
        <v>0.0</v>
      </c>
      <c r="E25516" s="37" t="s">
        <v>15</v>
      </c>
      <c r="F25516" s="37" t="s">
        <v>9</v>
      </c>
    </row>
    <row r="25517">
      <c r="A25517" s="36" t="str">
        <f t="shared" si="1"/>
        <v>High Population-Middle Poverty</v>
      </c>
      <c r="B25517" s="35" t="s">
        <v>25536</v>
      </c>
      <c r="C25517" s="37">
        <v>22091.0</v>
      </c>
      <c r="D25517" s="37">
        <v>0.204472409578561</v>
      </c>
      <c r="E25517" s="37" t="s">
        <v>14</v>
      </c>
      <c r="F25517" s="37" t="s">
        <v>10</v>
      </c>
    </row>
    <row r="25518">
      <c r="A25518" s="36" t="str">
        <f t="shared" si="1"/>
        <v>Medium Population-Low Poverty</v>
      </c>
      <c r="B25518" s="35" t="s">
        <v>25537</v>
      </c>
      <c r="C25518" s="37">
        <v>7725.0</v>
      </c>
      <c r="D25518" s="37">
        <v>0.0858252427184466</v>
      </c>
      <c r="E25518" s="37" t="s">
        <v>15</v>
      </c>
      <c r="F25518" s="37" t="s">
        <v>9</v>
      </c>
    </row>
    <row r="25519">
      <c r="A25519" s="36" t="str">
        <f t="shared" si="1"/>
        <v>High Population-Middle Poverty</v>
      </c>
      <c r="B25519" s="35" t="s">
        <v>25538</v>
      </c>
      <c r="C25519" s="37">
        <v>19498.0</v>
      </c>
      <c r="D25519" s="37">
        <v>0.115499025541081</v>
      </c>
      <c r="E25519" s="37" t="s">
        <v>14</v>
      </c>
      <c r="F25519" s="37" t="s">
        <v>10</v>
      </c>
    </row>
    <row r="25520">
      <c r="A25520" s="36" t="str">
        <f t="shared" si="1"/>
        <v>Medium Population-Middle Poverty</v>
      </c>
      <c r="B25520" s="35" t="s">
        <v>25539</v>
      </c>
      <c r="C25520" s="37">
        <v>7023.0</v>
      </c>
      <c r="D25520" s="37">
        <v>0.181831126299302</v>
      </c>
      <c r="E25520" s="37" t="s">
        <v>15</v>
      </c>
      <c r="F25520" s="37" t="s">
        <v>10</v>
      </c>
    </row>
    <row r="25521">
      <c r="A25521" s="36" t="str">
        <f t="shared" si="1"/>
        <v>Medium Population-Middle Poverty</v>
      </c>
      <c r="B25521" s="35" t="s">
        <v>25540</v>
      </c>
      <c r="C25521" s="37">
        <v>3702.0</v>
      </c>
      <c r="D25521" s="37">
        <v>0.295245813074014</v>
      </c>
      <c r="E25521" s="37" t="s">
        <v>15</v>
      </c>
      <c r="F25521" s="37" t="s">
        <v>10</v>
      </c>
    </row>
    <row r="25522">
      <c r="A25522" s="36" t="str">
        <f t="shared" si="1"/>
        <v>High Population-Middle Poverty</v>
      </c>
      <c r="B25522" s="35" t="s">
        <v>25541</v>
      </c>
      <c r="C25522" s="37">
        <v>18451.0</v>
      </c>
      <c r="D25522" s="37">
        <v>0.19559915451737</v>
      </c>
      <c r="E25522" s="37" t="s">
        <v>14</v>
      </c>
      <c r="F25522" s="37" t="s">
        <v>10</v>
      </c>
    </row>
    <row r="25523">
      <c r="A25523" s="36" t="str">
        <f t="shared" si="1"/>
        <v>High Population-Middle Poverty</v>
      </c>
      <c r="B25523" s="35" t="s">
        <v>25542</v>
      </c>
      <c r="C25523" s="37">
        <v>14149.0</v>
      </c>
      <c r="D25523" s="37">
        <v>0.167361651000071</v>
      </c>
      <c r="E25523" s="37" t="s">
        <v>14</v>
      </c>
      <c r="F25523" s="37" t="s">
        <v>10</v>
      </c>
    </row>
    <row r="25524">
      <c r="A25524" s="36" t="str">
        <f t="shared" si="1"/>
        <v>Medium Population-Middle Poverty</v>
      </c>
      <c r="B25524" s="35" t="s">
        <v>25543</v>
      </c>
      <c r="C25524" s="37">
        <v>3201.0</v>
      </c>
      <c r="D25524" s="37">
        <v>0.28272414870353</v>
      </c>
      <c r="E25524" s="37" t="s">
        <v>15</v>
      </c>
      <c r="F25524" s="37" t="s">
        <v>10</v>
      </c>
    </row>
    <row r="25525">
      <c r="A25525" s="36" t="str">
        <f t="shared" si="1"/>
        <v>High Population-Middle Poverty</v>
      </c>
      <c r="B25525" s="35" t="s">
        <v>25544</v>
      </c>
      <c r="C25525" s="37">
        <v>18707.0</v>
      </c>
      <c r="D25525" s="37">
        <v>0.127385470679425</v>
      </c>
      <c r="E25525" s="37" t="s">
        <v>14</v>
      </c>
      <c r="F25525" s="37" t="s">
        <v>10</v>
      </c>
    </row>
    <row r="25526">
      <c r="A25526" s="36" t="str">
        <f t="shared" si="1"/>
        <v>Medium Population-Middle Poverty</v>
      </c>
      <c r="B25526" s="35" t="s">
        <v>25545</v>
      </c>
      <c r="C25526" s="37">
        <v>6970.0</v>
      </c>
      <c r="D25526" s="37">
        <v>0.141176470588235</v>
      </c>
      <c r="E25526" s="37" t="s">
        <v>15</v>
      </c>
      <c r="F25526" s="37" t="s">
        <v>10</v>
      </c>
    </row>
    <row r="25527">
      <c r="A25527" s="36" t="str">
        <f t="shared" si="1"/>
        <v>Medium Population-Middle Poverty</v>
      </c>
      <c r="B25527" s="35" t="s">
        <v>25546</v>
      </c>
      <c r="C25527" s="37">
        <v>5966.0</v>
      </c>
      <c r="D25527" s="37">
        <v>0.27891384512236</v>
      </c>
      <c r="E25527" s="37" t="s">
        <v>15</v>
      </c>
      <c r="F25527" s="37" t="s">
        <v>10</v>
      </c>
    </row>
    <row r="25528">
      <c r="A25528" s="36" t="str">
        <f t="shared" si="1"/>
        <v>High Population-Middle Poverty</v>
      </c>
      <c r="B25528" s="35" t="s">
        <v>25547</v>
      </c>
      <c r="C25528" s="37">
        <v>54609.0</v>
      </c>
      <c r="D25528" s="37">
        <v>0.18165503854676</v>
      </c>
      <c r="E25528" s="37" t="s">
        <v>14</v>
      </c>
      <c r="F25528" s="37" t="s">
        <v>10</v>
      </c>
    </row>
    <row r="25529">
      <c r="A25529" s="36" t="str">
        <f t="shared" si="1"/>
        <v>High Population-Middle Poverty</v>
      </c>
      <c r="B25529" s="35" t="s">
        <v>25548</v>
      </c>
      <c r="C25529" s="37">
        <v>61962.0</v>
      </c>
      <c r="D25529" s="37">
        <v>0.13477615312611</v>
      </c>
      <c r="E25529" s="37" t="s">
        <v>14</v>
      </c>
      <c r="F25529" s="37" t="s">
        <v>10</v>
      </c>
    </row>
    <row r="25530">
      <c r="A25530" s="36" t="str">
        <f t="shared" si="1"/>
        <v>Medium Population-Middle Poverty</v>
      </c>
      <c r="B25530" s="35" t="s">
        <v>25549</v>
      </c>
      <c r="C25530" s="37">
        <v>5078.0</v>
      </c>
      <c r="D25530" s="37">
        <v>0.113430484442694</v>
      </c>
      <c r="E25530" s="37" t="s">
        <v>15</v>
      </c>
      <c r="F25530" s="37" t="s">
        <v>10</v>
      </c>
    </row>
    <row r="25531">
      <c r="A25531" s="36" t="str">
        <f t="shared" si="1"/>
        <v>Low Population-Low Poverty</v>
      </c>
      <c r="B25531" s="35" t="s">
        <v>25550</v>
      </c>
      <c r="C25531" s="37">
        <v>397.0</v>
      </c>
      <c r="D25531" s="37">
        <v>0.0251889168765743</v>
      </c>
      <c r="E25531" s="37" t="s">
        <v>16</v>
      </c>
      <c r="F25531" s="37" t="s">
        <v>9</v>
      </c>
    </row>
    <row r="25532">
      <c r="A25532" s="36" t="str">
        <f t="shared" si="1"/>
        <v>High Population-Low Poverty</v>
      </c>
      <c r="B25532" s="35" t="s">
        <v>25551</v>
      </c>
      <c r="C25532" s="37">
        <v>39483.0</v>
      </c>
      <c r="D25532" s="37">
        <v>0.0913811007268951</v>
      </c>
      <c r="E25532" s="37" t="s">
        <v>14</v>
      </c>
      <c r="F25532" s="37" t="s">
        <v>9</v>
      </c>
    </row>
    <row r="25533">
      <c r="A25533" s="36" t="str">
        <f t="shared" si="1"/>
        <v>Medium Population-Middle Poverty</v>
      </c>
      <c r="B25533" s="35" t="s">
        <v>25552</v>
      </c>
      <c r="C25533" s="37">
        <v>2815.0</v>
      </c>
      <c r="D25533" s="37">
        <v>0.190053285968028</v>
      </c>
      <c r="E25533" s="37" t="s">
        <v>15</v>
      </c>
      <c r="F25533" s="37" t="s">
        <v>10</v>
      </c>
    </row>
    <row r="25534">
      <c r="A25534" s="36" t="str">
        <f t="shared" si="1"/>
        <v>High Population-Middle Poverty</v>
      </c>
      <c r="B25534" s="35" t="s">
        <v>25553</v>
      </c>
      <c r="C25534" s="37">
        <v>16017.0</v>
      </c>
      <c r="D25534" s="37">
        <v>0.190485109571081</v>
      </c>
      <c r="E25534" s="37" t="s">
        <v>14</v>
      </c>
      <c r="F25534" s="37" t="s">
        <v>10</v>
      </c>
    </row>
    <row r="25535">
      <c r="A25535" s="36" t="str">
        <f t="shared" si="1"/>
        <v>Low Population-Middle Poverty</v>
      </c>
      <c r="B25535" s="35" t="s">
        <v>25554</v>
      </c>
      <c r="C25535" s="37">
        <v>233.0</v>
      </c>
      <c r="D25535" s="37">
        <v>0.28755364806867</v>
      </c>
      <c r="E25535" s="37" t="s">
        <v>16</v>
      </c>
      <c r="F25535" s="37" t="s">
        <v>10</v>
      </c>
    </row>
    <row r="25536">
      <c r="A25536" s="36" t="str">
        <f t="shared" si="1"/>
        <v>Medium Population-Middle Poverty</v>
      </c>
      <c r="B25536" s="35" t="s">
        <v>25555</v>
      </c>
      <c r="C25536" s="37">
        <v>3835.0</v>
      </c>
      <c r="D25536" s="37">
        <v>0.178617992177314</v>
      </c>
      <c r="E25536" s="37" t="s">
        <v>15</v>
      </c>
      <c r="F25536" s="37" t="s">
        <v>10</v>
      </c>
    </row>
    <row r="25537">
      <c r="A25537" s="36" t="str">
        <f t="shared" si="1"/>
        <v>High Population-Middle Poverty</v>
      </c>
      <c r="B25537" s="35" t="s">
        <v>25556</v>
      </c>
      <c r="C25537" s="37">
        <v>17439.0</v>
      </c>
      <c r="D25537" s="37">
        <v>0.133379207523367</v>
      </c>
      <c r="E25537" s="37" t="s">
        <v>14</v>
      </c>
      <c r="F25537" s="37" t="s">
        <v>10</v>
      </c>
    </row>
    <row r="25538">
      <c r="A25538" s="36" t="str">
        <f t="shared" si="1"/>
        <v>High Population-Middle Poverty</v>
      </c>
      <c r="B25538" s="35" t="s">
        <v>25557</v>
      </c>
      <c r="C25538" s="37">
        <v>24688.0</v>
      </c>
      <c r="D25538" s="37">
        <v>0.193697342838626</v>
      </c>
      <c r="E25538" s="37" t="s">
        <v>14</v>
      </c>
      <c r="F25538" s="37" t="s">
        <v>10</v>
      </c>
    </row>
    <row r="25539">
      <c r="A25539" s="36" t="str">
        <f t="shared" si="1"/>
        <v>Medium Population-Middle Poverty</v>
      </c>
      <c r="B25539" s="35" t="s">
        <v>25558</v>
      </c>
      <c r="C25539" s="37">
        <v>7005.0</v>
      </c>
      <c r="D25539" s="37">
        <v>0.136902212705211</v>
      </c>
      <c r="E25539" s="37" t="s">
        <v>15</v>
      </c>
      <c r="F25539" s="37" t="s">
        <v>10</v>
      </c>
    </row>
    <row r="25540">
      <c r="A25540" s="36" t="str">
        <f t="shared" si="1"/>
        <v>Medium Population-Middle Poverty</v>
      </c>
      <c r="B25540" s="35" t="s">
        <v>25559</v>
      </c>
      <c r="C25540" s="37">
        <v>2851.0</v>
      </c>
      <c r="D25540" s="37">
        <v>0.15152578042792</v>
      </c>
      <c r="E25540" s="37" t="s">
        <v>15</v>
      </c>
      <c r="F25540" s="37" t="s">
        <v>10</v>
      </c>
    </row>
    <row r="25541">
      <c r="A25541" s="36" t="str">
        <f t="shared" si="1"/>
        <v>Medium Population-Middle Poverty</v>
      </c>
      <c r="B25541" s="35" t="s">
        <v>25560</v>
      </c>
      <c r="C25541" s="37">
        <v>643.0</v>
      </c>
      <c r="D25541" s="37">
        <v>0.157076205287714</v>
      </c>
      <c r="E25541" s="37" t="s">
        <v>15</v>
      </c>
      <c r="F25541" s="37" t="s">
        <v>10</v>
      </c>
    </row>
    <row r="25542">
      <c r="A25542" s="36" t="str">
        <f t="shared" si="1"/>
        <v>High Population-Middle Poverty</v>
      </c>
      <c r="B25542" s="35" t="s">
        <v>25561</v>
      </c>
      <c r="C25542" s="37">
        <v>42316.0</v>
      </c>
      <c r="D25542" s="37">
        <v>0.122625011815862</v>
      </c>
      <c r="E25542" s="37" t="s">
        <v>14</v>
      </c>
      <c r="F25542" s="37" t="s">
        <v>10</v>
      </c>
    </row>
    <row r="25543">
      <c r="A25543" s="36" t="str">
        <f t="shared" si="1"/>
        <v>Medium Population-Low Poverty</v>
      </c>
      <c r="B25543" s="35" t="s">
        <v>25562</v>
      </c>
      <c r="C25543" s="37">
        <v>4231.0</v>
      </c>
      <c r="D25543" s="37">
        <v>0.0122902387142519</v>
      </c>
      <c r="E25543" s="37" t="s">
        <v>15</v>
      </c>
      <c r="F25543" s="37" t="s">
        <v>9</v>
      </c>
    </row>
    <row r="25544">
      <c r="A25544" s="36" t="str">
        <f t="shared" si="1"/>
        <v>High Population-Low Poverty</v>
      </c>
      <c r="B25544" s="35" t="s">
        <v>25563</v>
      </c>
      <c r="C25544" s="37">
        <v>11477.0</v>
      </c>
      <c r="D25544" s="37">
        <v>0.0221312189596584</v>
      </c>
      <c r="E25544" s="37" t="s">
        <v>14</v>
      </c>
      <c r="F25544" s="37" t="s">
        <v>9</v>
      </c>
    </row>
    <row r="25545">
      <c r="A25545" s="36" t="str">
        <f t="shared" si="1"/>
        <v>High Population-Middle Poverty</v>
      </c>
      <c r="B25545" s="35" t="s">
        <v>25564</v>
      </c>
      <c r="C25545" s="37">
        <v>13538.0</v>
      </c>
      <c r="D25545" s="37">
        <v>0.147732309055991</v>
      </c>
      <c r="E25545" s="37" t="s">
        <v>14</v>
      </c>
      <c r="F25545" s="37" t="s">
        <v>10</v>
      </c>
    </row>
    <row r="25546">
      <c r="A25546" s="36" t="str">
        <f t="shared" si="1"/>
        <v>Medium Population-Middle Poverty</v>
      </c>
      <c r="B25546" s="35" t="s">
        <v>25565</v>
      </c>
      <c r="C25546" s="37">
        <v>3941.0</v>
      </c>
      <c r="D25546" s="37">
        <v>0.275310834813499</v>
      </c>
      <c r="E25546" s="37" t="s">
        <v>15</v>
      </c>
      <c r="F25546" s="37" t="s">
        <v>10</v>
      </c>
    </row>
    <row r="25547">
      <c r="A25547" s="36" t="str">
        <f t="shared" si="1"/>
        <v>Medium Population-Middle Poverty</v>
      </c>
      <c r="B25547" s="35" t="s">
        <v>25566</v>
      </c>
      <c r="C25547" s="37">
        <v>4126.0</v>
      </c>
      <c r="D25547" s="37">
        <v>0.106156083373728</v>
      </c>
      <c r="E25547" s="37" t="s">
        <v>15</v>
      </c>
      <c r="F25547" s="37" t="s">
        <v>10</v>
      </c>
    </row>
    <row r="25548">
      <c r="A25548" s="36" t="str">
        <f t="shared" si="1"/>
        <v>High Population-Middle Poverty</v>
      </c>
      <c r="B25548" s="35" t="s">
        <v>25567</v>
      </c>
      <c r="C25548" s="37">
        <v>23704.0</v>
      </c>
      <c r="D25548" s="37">
        <v>0.197013162335471</v>
      </c>
      <c r="E25548" s="37" t="s">
        <v>14</v>
      </c>
      <c r="F25548" s="37" t="s">
        <v>10</v>
      </c>
    </row>
    <row r="25549">
      <c r="A25549" s="36" t="str">
        <f t="shared" si="1"/>
        <v>High Population-Low Poverty</v>
      </c>
      <c r="B25549" s="35" t="s">
        <v>25568</v>
      </c>
      <c r="C25549" s="37">
        <v>28852.0</v>
      </c>
      <c r="D25549" s="37">
        <v>0.053965063080549</v>
      </c>
      <c r="E25549" s="37" t="s">
        <v>14</v>
      </c>
      <c r="F25549" s="37" t="s">
        <v>9</v>
      </c>
    </row>
    <row r="25550">
      <c r="A25550" s="36" t="str">
        <f t="shared" si="1"/>
        <v>Medium Population-Low Poverty</v>
      </c>
      <c r="B25550" s="35" t="s">
        <v>25569</v>
      </c>
      <c r="C25550" s="37">
        <v>6218.0</v>
      </c>
      <c r="D25550" s="37">
        <v>0.0176905757478289</v>
      </c>
      <c r="E25550" s="37" t="s">
        <v>15</v>
      </c>
      <c r="F25550" s="37" t="s">
        <v>9</v>
      </c>
    </row>
    <row r="25551">
      <c r="A25551" s="36" t="str">
        <f t="shared" si="1"/>
        <v>High Population-Low Poverty</v>
      </c>
      <c r="B25551" s="35" t="s">
        <v>25570</v>
      </c>
      <c r="C25551" s="37">
        <v>27135.0</v>
      </c>
      <c r="D25551" s="37">
        <v>0.0478717523493643</v>
      </c>
      <c r="E25551" s="37" t="s">
        <v>14</v>
      </c>
      <c r="F25551" s="37" t="s">
        <v>9</v>
      </c>
    </row>
    <row r="25552">
      <c r="A25552" s="36" t="str">
        <f t="shared" si="1"/>
        <v>High Population-Middle Poverty</v>
      </c>
      <c r="B25552" s="35" t="s">
        <v>25571</v>
      </c>
      <c r="C25552" s="37">
        <v>15839.0</v>
      </c>
      <c r="D25552" s="37">
        <v>0.130311257023802</v>
      </c>
      <c r="E25552" s="37" t="s">
        <v>14</v>
      </c>
      <c r="F25552" s="37" t="s">
        <v>10</v>
      </c>
    </row>
    <row r="25553">
      <c r="A25553" s="36" t="str">
        <f t="shared" si="1"/>
        <v>Medium Population-Middle Poverty</v>
      </c>
      <c r="B25553" s="35" t="s">
        <v>25572</v>
      </c>
      <c r="C25553" s="37">
        <v>2026.0</v>
      </c>
      <c r="D25553" s="37">
        <v>0.137216189536032</v>
      </c>
      <c r="E25553" s="37" t="s">
        <v>15</v>
      </c>
      <c r="F25553" s="37" t="s">
        <v>10</v>
      </c>
    </row>
    <row r="25554">
      <c r="A25554" s="36" t="str">
        <f t="shared" si="1"/>
        <v>High Population-Middle Poverty</v>
      </c>
      <c r="B25554" s="35" t="s">
        <v>25573</v>
      </c>
      <c r="C25554" s="37">
        <v>17258.0</v>
      </c>
      <c r="D25554" s="37">
        <v>0.302931973577471</v>
      </c>
      <c r="E25554" s="37" t="s">
        <v>14</v>
      </c>
      <c r="F25554" s="37" t="s">
        <v>10</v>
      </c>
    </row>
    <row r="25555">
      <c r="A25555" s="36" t="str">
        <f t="shared" si="1"/>
        <v>High Population-Middle Poverty</v>
      </c>
      <c r="B25555" s="35" t="s">
        <v>25574</v>
      </c>
      <c r="C25555" s="37">
        <v>30489.0</v>
      </c>
      <c r="D25555" s="37">
        <v>0.179179376168454</v>
      </c>
      <c r="E25555" s="37" t="s">
        <v>14</v>
      </c>
      <c r="F25555" s="37" t="s">
        <v>10</v>
      </c>
    </row>
    <row r="25556">
      <c r="A25556" s="36" t="str">
        <f t="shared" si="1"/>
        <v>High Population-Low Poverty</v>
      </c>
      <c r="B25556" s="35" t="s">
        <v>25575</v>
      </c>
      <c r="C25556" s="37">
        <v>22292.0</v>
      </c>
      <c r="D25556" s="37">
        <v>0.0509599856450745</v>
      </c>
      <c r="E25556" s="37" t="s">
        <v>14</v>
      </c>
      <c r="F25556" s="37" t="s">
        <v>9</v>
      </c>
    </row>
    <row r="25557">
      <c r="A25557" s="36" t="str">
        <f t="shared" si="1"/>
        <v>High Population-Middle Poverty</v>
      </c>
      <c r="B25557" s="35" t="s">
        <v>25576</v>
      </c>
      <c r="C25557" s="37">
        <v>38288.0</v>
      </c>
      <c r="D25557" s="37">
        <v>0.136230672795654</v>
      </c>
      <c r="E25557" s="37" t="s">
        <v>14</v>
      </c>
      <c r="F25557" s="37" t="s">
        <v>10</v>
      </c>
    </row>
    <row r="25558">
      <c r="A25558" s="36" t="str">
        <f t="shared" si="1"/>
        <v>Medium Population-Low Poverty</v>
      </c>
      <c r="B25558" s="35" t="s">
        <v>25577</v>
      </c>
      <c r="C25558" s="37">
        <v>2179.0</v>
      </c>
      <c r="D25558" s="37">
        <v>0.0692978430472694</v>
      </c>
      <c r="E25558" s="37" t="s">
        <v>15</v>
      </c>
      <c r="F25558" s="37" t="s">
        <v>9</v>
      </c>
    </row>
    <row r="25559">
      <c r="A25559" s="36" t="str">
        <f t="shared" si="1"/>
        <v>High Population-Middle Poverty</v>
      </c>
      <c r="B25559" s="35" t="s">
        <v>25578</v>
      </c>
      <c r="C25559" s="37">
        <v>29519.0</v>
      </c>
      <c r="D25559" s="37">
        <v>0.14881940445137</v>
      </c>
      <c r="E25559" s="37" t="s">
        <v>14</v>
      </c>
      <c r="F25559" s="37" t="s">
        <v>10</v>
      </c>
    </row>
    <row r="25560">
      <c r="A25560" s="36" t="str">
        <f t="shared" si="1"/>
        <v>High Population-Low Poverty</v>
      </c>
      <c r="B25560" s="35" t="s">
        <v>25579</v>
      </c>
      <c r="C25560" s="37">
        <v>14109.0</v>
      </c>
      <c r="D25560" s="37">
        <v>0.086894889786661</v>
      </c>
      <c r="E25560" s="37" t="s">
        <v>14</v>
      </c>
      <c r="F25560" s="37" t="s">
        <v>9</v>
      </c>
    </row>
    <row r="25561">
      <c r="A25561" s="36" t="str">
        <f t="shared" si="1"/>
        <v>Medium Population-High Poverty</v>
      </c>
      <c r="B25561" s="35" t="s">
        <v>25580</v>
      </c>
      <c r="C25561" s="37">
        <v>8537.0</v>
      </c>
      <c r="D25561" s="37">
        <v>0.382687126625278</v>
      </c>
      <c r="E25561" s="37" t="s">
        <v>15</v>
      </c>
      <c r="F25561" s="37" t="s">
        <v>11</v>
      </c>
    </row>
    <row r="25562">
      <c r="A25562" s="36" t="str">
        <f t="shared" si="1"/>
        <v>High Population-Middle Poverty</v>
      </c>
      <c r="B25562" s="35" t="s">
        <v>25581</v>
      </c>
      <c r="C25562" s="37">
        <v>76932.0</v>
      </c>
      <c r="D25562" s="37">
        <v>0.248791140227734</v>
      </c>
      <c r="E25562" s="37" t="s">
        <v>14</v>
      </c>
      <c r="F25562" s="37" t="s">
        <v>10</v>
      </c>
    </row>
    <row r="25563">
      <c r="A25563" s="36" t="str">
        <f t="shared" si="1"/>
        <v>High Population-Middle Poverty</v>
      </c>
      <c r="B25563" s="35" t="s">
        <v>25582</v>
      </c>
      <c r="C25563" s="37">
        <v>26051.0</v>
      </c>
      <c r="D25563" s="37">
        <v>0.308318298721738</v>
      </c>
      <c r="E25563" s="37" t="s">
        <v>14</v>
      </c>
      <c r="F25563" s="37" t="s">
        <v>10</v>
      </c>
    </row>
    <row r="25564">
      <c r="A25564" s="36" t="str">
        <f t="shared" si="1"/>
        <v>High Population-Low Poverty</v>
      </c>
      <c r="B25564" s="35" t="s">
        <v>25583</v>
      </c>
      <c r="C25564" s="37">
        <v>33653.0</v>
      </c>
      <c r="D25564" s="37">
        <v>0.0880456422904347</v>
      </c>
      <c r="E25564" s="37" t="s">
        <v>14</v>
      </c>
      <c r="F25564" s="37" t="s">
        <v>9</v>
      </c>
    </row>
    <row r="25565">
      <c r="A25565" s="36" t="str">
        <f t="shared" si="1"/>
        <v>High Population-High Poverty</v>
      </c>
      <c r="B25565" s="35" t="s">
        <v>25584</v>
      </c>
      <c r="C25565" s="37">
        <v>16431.0</v>
      </c>
      <c r="D25565" s="37">
        <v>0.332116121964579</v>
      </c>
      <c r="E25565" s="37" t="s">
        <v>14</v>
      </c>
      <c r="F25565" s="37" t="s">
        <v>11</v>
      </c>
    </row>
    <row r="25566">
      <c r="A25566" s="36" t="str">
        <f t="shared" si="1"/>
        <v>High Population-High Poverty</v>
      </c>
      <c r="B25566" s="35" t="s">
        <v>25585</v>
      </c>
      <c r="C25566" s="37">
        <v>53845.0</v>
      </c>
      <c r="D25566" s="37">
        <v>0.339177268084316</v>
      </c>
      <c r="E25566" s="37" t="s">
        <v>14</v>
      </c>
      <c r="F25566" s="37" t="s">
        <v>11</v>
      </c>
    </row>
    <row r="25567">
      <c r="A25567" s="36" t="str">
        <f t="shared" si="1"/>
        <v>High Population-Middle Poverty</v>
      </c>
      <c r="B25567" s="35" t="s">
        <v>25586</v>
      </c>
      <c r="C25567" s="37">
        <v>86624.0</v>
      </c>
      <c r="D25567" s="37">
        <v>0.286075452530477</v>
      </c>
      <c r="E25567" s="37" t="s">
        <v>14</v>
      </c>
      <c r="F25567" s="37" t="s">
        <v>10</v>
      </c>
    </row>
    <row r="25568">
      <c r="A25568" s="36" t="str">
        <f t="shared" si="1"/>
        <v>High Population-Low Poverty</v>
      </c>
      <c r="B25568" s="35" t="s">
        <v>25587</v>
      </c>
      <c r="C25568" s="37">
        <v>21455.0</v>
      </c>
      <c r="D25568" s="37">
        <v>0.0852015847121883</v>
      </c>
      <c r="E25568" s="37" t="s">
        <v>14</v>
      </c>
      <c r="F25568" s="37" t="s">
        <v>9</v>
      </c>
    </row>
    <row r="25569">
      <c r="A25569" s="36" t="str">
        <f t="shared" si="1"/>
        <v>High Population-Middle Poverty</v>
      </c>
      <c r="B25569" s="35" t="s">
        <v>25588</v>
      </c>
      <c r="C25569" s="37">
        <v>23321.0</v>
      </c>
      <c r="D25569" s="37">
        <v>0.107070880322456</v>
      </c>
      <c r="E25569" s="37" t="s">
        <v>14</v>
      </c>
      <c r="F25569" s="37" t="s">
        <v>10</v>
      </c>
    </row>
    <row r="25570">
      <c r="A25570" s="36" t="str">
        <f t="shared" si="1"/>
        <v>High Population-Middle Poverty</v>
      </c>
      <c r="B25570" s="35" t="s">
        <v>25589</v>
      </c>
      <c r="C25570" s="37">
        <v>42937.0</v>
      </c>
      <c r="D25570" s="37">
        <v>0.190744579267299</v>
      </c>
      <c r="E25570" s="37" t="s">
        <v>14</v>
      </c>
      <c r="F25570" s="37" t="s">
        <v>10</v>
      </c>
    </row>
    <row r="25571">
      <c r="A25571" s="36" t="str">
        <f t="shared" si="1"/>
        <v>High Population-Middle Poverty</v>
      </c>
      <c r="B25571" s="35" t="s">
        <v>25590</v>
      </c>
      <c r="C25571" s="37">
        <v>15126.0</v>
      </c>
      <c r="D25571" s="37">
        <v>0.262594208647362</v>
      </c>
      <c r="E25571" s="37" t="s">
        <v>14</v>
      </c>
      <c r="F25571" s="37" t="s">
        <v>10</v>
      </c>
    </row>
    <row r="25572">
      <c r="A25572" s="36" t="str">
        <f t="shared" si="1"/>
        <v>High Population-Middle Poverty</v>
      </c>
      <c r="B25572" s="35" t="s">
        <v>25591</v>
      </c>
      <c r="C25572" s="37">
        <v>36443.0</v>
      </c>
      <c r="D25572" s="37">
        <v>0.261312186153719</v>
      </c>
      <c r="E25572" s="37" t="s">
        <v>14</v>
      </c>
      <c r="F25572" s="37" t="s">
        <v>10</v>
      </c>
    </row>
    <row r="25573">
      <c r="A25573" s="36" t="str">
        <f t="shared" si="1"/>
        <v>High Population-Low Poverty</v>
      </c>
      <c r="B25573" s="35" t="s">
        <v>25592</v>
      </c>
      <c r="C25573" s="37">
        <v>21215.0</v>
      </c>
      <c r="D25573" s="37">
        <v>0.0314871553146359</v>
      </c>
      <c r="E25573" s="37" t="s">
        <v>14</v>
      </c>
      <c r="F25573" s="37" t="s">
        <v>9</v>
      </c>
    </row>
    <row r="25574">
      <c r="A25574" s="36" t="str">
        <f t="shared" si="1"/>
        <v>Medium Population-High Poverty</v>
      </c>
      <c r="B25574" s="35" t="s">
        <v>25593</v>
      </c>
      <c r="C25574" s="37">
        <v>4652.0</v>
      </c>
      <c r="D25574" s="37">
        <v>0.344582975064488</v>
      </c>
      <c r="E25574" s="37" t="s">
        <v>15</v>
      </c>
      <c r="F25574" s="37" t="s">
        <v>11</v>
      </c>
    </row>
    <row r="25575">
      <c r="A25575" s="36" t="str">
        <f t="shared" si="1"/>
        <v>High Population-Middle Poverty</v>
      </c>
      <c r="B25575" s="35" t="s">
        <v>25594</v>
      </c>
      <c r="C25575" s="37">
        <v>58450.0</v>
      </c>
      <c r="D25575" s="37">
        <v>0.251343028229256</v>
      </c>
      <c r="E25575" s="37" t="s">
        <v>14</v>
      </c>
      <c r="F25575" s="37" t="s">
        <v>10</v>
      </c>
    </row>
    <row r="25576">
      <c r="A25576" s="36" t="str">
        <f t="shared" si="1"/>
        <v>High Population-Middle Poverty</v>
      </c>
      <c r="B25576" s="35" t="s">
        <v>25595</v>
      </c>
      <c r="C25576" s="37">
        <v>73176.0</v>
      </c>
      <c r="D25576" s="37">
        <v>0.210369520061222</v>
      </c>
      <c r="E25576" s="37" t="s">
        <v>14</v>
      </c>
      <c r="F25576" s="37" t="s">
        <v>10</v>
      </c>
    </row>
    <row r="25577">
      <c r="A25577" s="36" t="str">
        <f t="shared" si="1"/>
        <v>High Population-Low Poverty</v>
      </c>
      <c r="B25577" s="35" t="s">
        <v>25596</v>
      </c>
      <c r="C25577" s="37">
        <v>31790.0</v>
      </c>
      <c r="D25577" s="37">
        <v>0.0988361119849009</v>
      </c>
      <c r="E25577" s="37" t="s">
        <v>14</v>
      </c>
      <c r="F25577" s="37" t="s">
        <v>9</v>
      </c>
    </row>
    <row r="25578">
      <c r="A25578" s="36" t="str">
        <f t="shared" si="1"/>
        <v>High Population-Low Poverty</v>
      </c>
      <c r="B25578" s="35" t="s">
        <v>25597</v>
      </c>
      <c r="C25578" s="37">
        <v>27645.0</v>
      </c>
      <c r="D25578" s="37">
        <v>0.0531379996382709</v>
      </c>
      <c r="E25578" s="37" t="s">
        <v>14</v>
      </c>
      <c r="F25578" s="37" t="s">
        <v>9</v>
      </c>
    </row>
    <row r="25579">
      <c r="A25579" s="36" t="str">
        <f t="shared" si="1"/>
        <v>High Population-Middle Poverty</v>
      </c>
      <c r="B25579" s="35" t="s">
        <v>25598</v>
      </c>
      <c r="C25579" s="37">
        <v>40630.0</v>
      </c>
      <c r="D25579" s="37">
        <v>0.253334974157027</v>
      </c>
      <c r="E25579" s="37" t="s">
        <v>14</v>
      </c>
      <c r="F25579" s="37" t="s">
        <v>10</v>
      </c>
    </row>
    <row r="25580">
      <c r="A25580" s="36" t="str">
        <f t="shared" si="1"/>
        <v>High Population-Middle Poverty</v>
      </c>
      <c r="B25580" s="35" t="s">
        <v>25599</v>
      </c>
      <c r="C25580" s="37">
        <v>31857.0</v>
      </c>
      <c r="D25580" s="37">
        <v>0.29952600684308</v>
      </c>
      <c r="E25580" s="37" t="s">
        <v>14</v>
      </c>
      <c r="F25580" s="37" t="s">
        <v>10</v>
      </c>
    </row>
    <row r="25581">
      <c r="A25581" s="36" t="str">
        <f t="shared" si="1"/>
        <v>High Population-Middle Poverty</v>
      </c>
      <c r="B25581" s="35" t="s">
        <v>25600</v>
      </c>
      <c r="C25581" s="37">
        <v>15955.0</v>
      </c>
      <c r="D25581" s="37">
        <v>0.229959260419931</v>
      </c>
      <c r="E25581" s="37" t="s">
        <v>14</v>
      </c>
      <c r="F25581" s="37" t="s">
        <v>10</v>
      </c>
    </row>
    <row r="25582">
      <c r="A25582" s="36" t="str">
        <f t="shared" si="1"/>
        <v>High Population-Middle Poverty</v>
      </c>
      <c r="B25582" s="35" t="s">
        <v>25601</v>
      </c>
      <c r="C25582" s="37">
        <v>19021.0</v>
      </c>
      <c r="D25582" s="37">
        <v>0.192892066663162</v>
      </c>
      <c r="E25582" s="37" t="s">
        <v>14</v>
      </c>
      <c r="F25582" s="37" t="s">
        <v>10</v>
      </c>
    </row>
    <row r="25583">
      <c r="A25583" s="36" t="str">
        <f t="shared" si="1"/>
        <v>High Population-Middle Poverty</v>
      </c>
      <c r="B25583" s="35" t="s">
        <v>25602</v>
      </c>
      <c r="C25583" s="37">
        <v>19403.0</v>
      </c>
      <c r="D25583" s="37">
        <v>0.194969850023192</v>
      </c>
      <c r="E25583" s="37" t="s">
        <v>14</v>
      </c>
      <c r="F25583" s="37" t="s">
        <v>10</v>
      </c>
    </row>
    <row r="25584">
      <c r="A25584" s="36" t="str">
        <f t="shared" si="1"/>
        <v>High Population-High Poverty</v>
      </c>
      <c r="B25584" s="35" t="s">
        <v>25603</v>
      </c>
      <c r="C25584" s="37">
        <v>20594.0</v>
      </c>
      <c r="D25584" s="37">
        <v>0.337719724191512</v>
      </c>
      <c r="E25584" s="37" t="s">
        <v>14</v>
      </c>
      <c r="F25584" s="37" t="s">
        <v>11</v>
      </c>
    </row>
    <row r="25585">
      <c r="A25585" s="36" t="str">
        <f t="shared" si="1"/>
        <v>High Population-Middle Poverty</v>
      </c>
      <c r="B25585" s="35" t="s">
        <v>25604</v>
      </c>
      <c r="C25585" s="37">
        <v>32980.0</v>
      </c>
      <c r="D25585" s="37">
        <v>0.151637355973317</v>
      </c>
      <c r="E25585" s="37" t="s">
        <v>14</v>
      </c>
      <c r="F25585" s="37" t="s">
        <v>10</v>
      </c>
    </row>
    <row r="25586">
      <c r="A25586" s="36" t="str">
        <f t="shared" si="1"/>
        <v>High Population-Middle Poverty</v>
      </c>
      <c r="B25586" s="35" t="s">
        <v>25605</v>
      </c>
      <c r="C25586" s="37">
        <v>28522.0</v>
      </c>
      <c r="D25586" s="37">
        <v>0.210118505013674</v>
      </c>
      <c r="E25586" s="37" t="s">
        <v>14</v>
      </c>
      <c r="F25586" s="37" t="s">
        <v>10</v>
      </c>
    </row>
    <row r="25587">
      <c r="A25587" s="36" t="str">
        <f t="shared" si="1"/>
        <v>High Population-Middle Poverty</v>
      </c>
      <c r="B25587" s="35" t="s">
        <v>25606</v>
      </c>
      <c r="C25587" s="37">
        <v>30170.0</v>
      </c>
      <c r="D25587" s="37">
        <v>0.262678157109712</v>
      </c>
      <c r="E25587" s="37" t="s">
        <v>14</v>
      </c>
      <c r="F25587" s="37" t="s">
        <v>10</v>
      </c>
    </row>
    <row r="25588">
      <c r="A25588" s="36" t="str">
        <f t="shared" si="1"/>
        <v>High Population-Middle Poverty</v>
      </c>
      <c r="B25588" s="35" t="s">
        <v>25607</v>
      </c>
      <c r="C25588" s="37">
        <v>67687.0</v>
      </c>
      <c r="D25588" s="37">
        <v>0.235480963848302</v>
      </c>
      <c r="E25588" s="37" t="s">
        <v>14</v>
      </c>
      <c r="F25588" s="37" t="s">
        <v>10</v>
      </c>
    </row>
    <row r="25589">
      <c r="A25589" s="36" t="str">
        <f t="shared" si="1"/>
        <v>High Population-Low Poverty</v>
      </c>
      <c r="B25589" s="35" t="s">
        <v>25608</v>
      </c>
      <c r="C25589" s="37">
        <v>13675.0</v>
      </c>
      <c r="D25589" s="37">
        <v>0.0353930530164534</v>
      </c>
      <c r="E25589" s="37" t="s">
        <v>14</v>
      </c>
      <c r="F25589" s="37" t="s">
        <v>9</v>
      </c>
    </row>
    <row r="25590">
      <c r="A25590" s="36" t="str">
        <f t="shared" si="1"/>
        <v>Medium Population-High Poverty</v>
      </c>
      <c r="B25590" s="35" t="s">
        <v>25609</v>
      </c>
      <c r="C25590" s="37">
        <v>2341.0</v>
      </c>
      <c r="D25590" s="37">
        <v>0.384878257155062</v>
      </c>
      <c r="E25590" s="37" t="s">
        <v>15</v>
      </c>
      <c r="F25590" s="37" t="s">
        <v>11</v>
      </c>
    </row>
    <row r="25591">
      <c r="A25591" s="36" t="str">
        <f t="shared" si="1"/>
        <v>Medium Population-Impoverished</v>
      </c>
      <c r="B25591" s="35" t="s">
        <v>25610</v>
      </c>
      <c r="C25591" s="37">
        <v>730.0</v>
      </c>
      <c r="D25591" s="37">
        <v>0.631506849315069</v>
      </c>
      <c r="E25591" s="37" t="s">
        <v>15</v>
      </c>
      <c r="F25591" s="37" t="s">
        <v>12</v>
      </c>
    </row>
    <row r="25592">
      <c r="A25592" s="36" t="str">
        <f t="shared" si="1"/>
        <v>High Population-Low Poverty</v>
      </c>
      <c r="B25592" s="35" t="s">
        <v>25611</v>
      </c>
      <c r="C25592" s="37">
        <v>36742.0</v>
      </c>
      <c r="D25592" s="37">
        <v>0.0593054270317348</v>
      </c>
      <c r="E25592" s="37" t="s">
        <v>14</v>
      </c>
      <c r="F25592" s="37" t="s">
        <v>9</v>
      </c>
    </row>
    <row r="25593">
      <c r="A25593" s="36" t="str">
        <f t="shared" si="1"/>
        <v>High Population-Middle Poverty</v>
      </c>
      <c r="B25593" s="35" t="s">
        <v>25612</v>
      </c>
      <c r="C25593" s="37">
        <v>16447.0</v>
      </c>
      <c r="D25593" s="37">
        <v>0.143065604669545</v>
      </c>
      <c r="E25593" s="37" t="s">
        <v>14</v>
      </c>
      <c r="F25593" s="37" t="s">
        <v>10</v>
      </c>
    </row>
    <row r="25594">
      <c r="A25594" s="36" t="str">
        <f t="shared" si="1"/>
        <v>Medium Population-Middle Poverty</v>
      </c>
      <c r="B25594" s="35" t="s">
        <v>25613</v>
      </c>
      <c r="C25594" s="37">
        <v>2414.0</v>
      </c>
      <c r="D25594" s="37">
        <v>0.174399337199669</v>
      </c>
      <c r="E25594" s="37" t="s">
        <v>15</v>
      </c>
      <c r="F25594" s="37" t="s">
        <v>10</v>
      </c>
    </row>
    <row r="25595">
      <c r="A25595" s="36" t="str">
        <f t="shared" si="1"/>
        <v>High Population-Middle Poverty</v>
      </c>
      <c r="B25595" s="35" t="s">
        <v>25614</v>
      </c>
      <c r="C25595" s="37">
        <v>26493.0</v>
      </c>
      <c r="D25595" s="37">
        <v>0.16974295096818</v>
      </c>
      <c r="E25595" s="37" t="s">
        <v>14</v>
      </c>
      <c r="F25595" s="37" t="s">
        <v>10</v>
      </c>
    </row>
    <row r="25596">
      <c r="A25596" s="36" t="str">
        <f t="shared" si="1"/>
        <v>High Population-Middle Poverty</v>
      </c>
      <c r="B25596" s="35" t="s">
        <v>25615</v>
      </c>
      <c r="C25596" s="37">
        <v>23808.0</v>
      </c>
      <c r="D25596" s="37">
        <v>0.251890120967742</v>
      </c>
      <c r="E25596" s="37" t="s">
        <v>14</v>
      </c>
      <c r="F25596" s="37" t="s">
        <v>10</v>
      </c>
    </row>
    <row r="25597">
      <c r="A25597" s="36" t="str">
        <f t="shared" si="1"/>
        <v>High Population-Middle Poverty</v>
      </c>
      <c r="B25597" s="35" t="s">
        <v>25616</v>
      </c>
      <c r="C25597" s="37">
        <v>26736.0</v>
      </c>
      <c r="D25597" s="37">
        <v>0.15065828845003</v>
      </c>
      <c r="E25597" s="37" t="s">
        <v>14</v>
      </c>
      <c r="F25597" s="37" t="s">
        <v>10</v>
      </c>
    </row>
    <row r="25598">
      <c r="A25598" s="36" t="str">
        <f t="shared" si="1"/>
        <v>High Population-Middle Poverty</v>
      </c>
      <c r="B25598" s="35" t="s">
        <v>25617</v>
      </c>
      <c r="C25598" s="37">
        <v>54790.0</v>
      </c>
      <c r="D25598" s="37">
        <v>0.120551195473627</v>
      </c>
      <c r="E25598" s="37" t="s">
        <v>14</v>
      </c>
      <c r="F25598" s="37" t="s">
        <v>10</v>
      </c>
    </row>
    <row r="25599">
      <c r="A25599" s="36" t="str">
        <f t="shared" si="1"/>
        <v>High Population-Middle Poverty</v>
      </c>
      <c r="B25599" s="35" t="s">
        <v>25618</v>
      </c>
      <c r="C25599" s="37">
        <v>18125.0</v>
      </c>
      <c r="D25599" s="37">
        <v>0.234427586206897</v>
      </c>
      <c r="E25599" s="37" t="s">
        <v>14</v>
      </c>
      <c r="F25599" s="37" t="s">
        <v>10</v>
      </c>
    </row>
    <row r="25600">
      <c r="A25600" s="36" t="str">
        <f t="shared" si="1"/>
        <v>High Population-Middle Poverty</v>
      </c>
      <c r="B25600" s="35" t="s">
        <v>25619</v>
      </c>
      <c r="C25600" s="37">
        <v>17347.0</v>
      </c>
      <c r="D25600" s="37">
        <v>0.131780711362195</v>
      </c>
      <c r="E25600" s="37" t="s">
        <v>14</v>
      </c>
      <c r="F25600" s="37" t="s">
        <v>10</v>
      </c>
    </row>
    <row r="25601">
      <c r="A25601" s="36" t="str">
        <f t="shared" si="1"/>
        <v>High Population-Low Poverty</v>
      </c>
      <c r="B25601" s="35" t="s">
        <v>25620</v>
      </c>
      <c r="C25601" s="37">
        <v>16582.0</v>
      </c>
      <c r="D25601" s="37">
        <v>0.0996261005910023</v>
      </c>
      <c r="E25601" s="37" t="s">
        <v>14</v>
      </c>
      <c r="F25601" s="37" t="s">
        <v>9</v>
      </c>
    </row>
    <row r="25602">
      <c r="A25602" s="36" t="str">
        <f t="shared" si="1"/>
        <v>High Population-Low Poverty</v>
      </c>
      <c r="B25602" s="35" t="s">
        <v>25621</v>
      </c>
      <c r="C25602" s="37">
        <v>15379.0</v>
      </c>
      <c r="D25602" s="37">
        <v>0.0606021197737174</v>
      </c>
      <c r="E25602" s="37" t="s">
        <v>14</v>
      </c>
      <c r="F25602" s="37" t="s">
        <v>9</v>
      </c>
    </row>
    <row r="25603">
      <c r="A25603" s="36" t="str">
        <f t="shared" si="1"/>
        <v>Medium Population-Middle Poverty</v>
      </c>
      <c r="B25603" s="35" t="s">
        <v>25622</v>
      </c>
      <c r="C25603" s="37">
        <v>5716.0</v>
      </c>
      <c r="D25603" s="37">
        <v>0.140132960111966</v>
      </c>
      <c r="E25603" s="37" t="s">
        <v>15</v>
      </c>
      <c r="F25603" s="37" t="s">
        <v>10</v>
      </c>
    </row>
    <row r="25604">
      <c r="A25604" s="36" t="str">
        <f t="shared" si="1"/>
        <v>Medium Population-Middle Poverty</v>
      </c>
      <c r="B25604" s="35" t="s">
        <v>25623</v>
      </c>
      <c r="C25604" s="37">
        <v>1278.0</v>
      </c>
      <c r="D25604" s="37">
        <v>0.148669796557121</v>
      </c>
      <c r="E25604" s="37" t="s">
        <v>15</v>
      </c>
      <c r="F25604" s="37" t="s">
        <v>10</v>
      </c>
    </row>
    <row r="25605">
      <c r="A25605" s="36" t="str">
        <f t="shared" si="1"/>
        <v>Medium Population-Low Poverty</v>
      </c>
      <c r="B25605" s="35" t="s">
        <v>25624</v>
      </c>
      <c r="C25605" s="37">
        <v>567.0</v>
      </c>
      <c r="D25605" s="37">
        <v>0.0828924162257496</v>
      </c>
      <c r="E25605" s="37" t="s">
        <v>15</v>
      </c>
      <c r="F25605" s="37" t="s">
        <v>9</v>
      </c>
    </row>
    <row r="25606">
      <c r="A25606" s="36" t="str">
        <f t="shared" si="1"/>
        <v>Low Population-Middle Poverty</v>
      </c>
      <c r="B25606" s="35" t="s">
        <v>25625</v>
      </c>
      <c r="C25606" s="37">
        <v>246.0</v>
      </c>
      <c r="D25606" s="37">
        <v>0.272357723577236</v>
      </c>
      <c r="E25606" s="37" t="s">
        <v>16</v>
      </c>
      <c r="F25606" s="37" t="s">
        <v>10</v>
      </c>
    </row>
    <row r="25607">
      <c r="A25607" s="36" t="str">
        <f t="shared" si="1"/>
        <v>Medium Population-Low Poverty</v>
      </c>
      <c r="B25607" s="35" t="s">
        <v>25626</v>
      </c>
      <c r="C25607" s="37">
        <v>2874.0</v>
      </c>
      <c r="D25607" s="37">
        <v>0.0741127348643006</v>
      </c>
      <c r="E25607" s="37" t="s">
        <v>15</v>
      </c>
      <c r="F25607" s="37" t="s">
        <v>9</v>
      </c>
    </row>
    <row r="25608">
      <c r="A25608" s="36" t="str">
        <f t="shared" si="1"/>
        <v>Low Population-Low Poverty</v>
      </c>
      <c r="B25608" s="35" t="s">
        <v>25627</v>
      </c>
      <c r="C25608" s="37">
        <v>190.0</v>
      </c>
      <c r="D25608" s="37">
        <v>0.0789473684210526</v>
      </c>
      <c r="E25608" s="37" t="s">
        <v>16</v>
      </c>
      <c r="F25608" s="37" t="s">
        <v>9</v>
      </c>
    </row>
    <row r="25609">
      <c r="A25609" s="36" t="str">
        <f t="shared" si="1"/>
        <v>Medium Population-Middle Poverty</v>
      </c>
      <c r="B25609" s="35" t="s">
        <v>25628</v>
      </c>
      <c r="C25609" s="37">
        <v>3092.0</v>
      </c>
      <c r="D25609" s="37">
        <v>0.18143596377749</v>
      </c>
      <c r="E25609" s="37" t="s">
        <v>15</v>
      </c>
      <c r="F25609" s="37" t="s">
        <v>10</v>
      </c>
    </row>
    <row r="25610">
      <c r="A25610" s="36" t="str">
        <f t="shared" si="1"/>
        <v>Medium Population-Middle Poverty</v>
      </c>
      <c r="B25610" s="35" t="s">
        <v>25629</v>
      </c>
      <c r="C25610" s="37">
        <v>2605.0</v>
      </c>
      <c r="D25610" s="37">
        <v>0.200383877159309</v>
      </c>
      <c r="E25610" s="37" t="s">
        <v>15</v>
      </c>
      <c r="F25610" s="37" t="s">
        <v>10</v>
      </c>
    </row>
    <row r="25611">
      <c r="A25611" s="36" t="str">
        <f t="shared" si="1"/>
        <v>High Population-Middle Poverty</v>
      </c>
      <c r="B25611" s="35" t="s">
        <v>25630</v>
      </c>
      <c r="C25611" s="37">
        <v>11696.0</v>
      </c>
      <c r="D25611" s="37">
        <v>0.121836525307798</v>
      </c>
      <c r="E25611" s="37" t="s">
        <v>14</v>
      </c>
      <c r="F25611" s="37" t="s">
        <v>10</v>
      </c>
    </row>
    <row r="25612">
      <c r="A25612" s="36" t="str">
        <f t="shared" si="1"/>
        <v>Medium Population-Low Poverty</v>
      </c>
      <c r="B25612" s="35" t="s">
        <v>25631</v>
      </c>
      <c r="C25612" s="37">
        <v>916.0</v>
      </c>
      <c r="D25612" s="37">
        <v>0.0578602620087336</v>
      </c>
      <c r="E25612" s="37" t="s">
        <v>15</v>
      </c>
      <c r="F25612" s="37" t="s">
        <v>9</v>
      </c>
    </row>
    <row r="25613">
      <c r="A25613" s="36" t="str">
        <f t="shared" si="1"/>
        <v>Low Population-Middle Poverty</v>
      </c>
      <c r="B25613" s="35" t="s">
        <v>25632</v>
      </c>
      <c r="C25613" s="37">
        <v>492.0</v>
      </c>
      <c r="D25613" s="37">
        <v>0.290650406504065</v>
      </c>
      <c r="E25613" s="37" t="s">
        <v>16</v>
      </c>
      <c r="F25613" s="37" t="s">
        <v>10</v>
      </c>
    </row>
    <row r="25614">
      <c r="A25614" s="36" t="str">
        <f t="shared" si="1"/>
        <v>Medium Population-Middle Poverty</v>
      </c>
      <c r="B25614" s="35" t="s">
        <v>25633</v>
      </c>
      <c r="C25614" s="37">
        <v>3301.0</v>
      </c>
      <c r="D25614" s="37">
        <v>0.180854286579824</v>
      </c>
      <c r="E25614" s="37" t="s">
        <v>15</v>
      </c>
      <c r="F25614" s="37" t="s">
        <v>10</v>
      </c>
    </row>
    <row r="25615">
      <c r="A25615" s="36" t="str">
        <f t="shared" si="1"/>
        <v>Medium Population-Middle Poverty</v>
      </c>
      <c r="B25615" s="35" t="s">
        <v>25634</v>
      </c>
      <c r="C25615" s="37">
        <v>2801.0</v>
      </c>
      <c r="D25615" s="37">
        <v>0.143163156015709</v>
      </c>
      <c r="E25615" s="37" t="s">
        <v>15</v>
      </c>
      <c r="F25615" s="37" t="s">
        <v>10</v>
      </c>
    </row>
    <row r="25616">
      <c r="A25616" s="36" t="str">
        <f t="shared" si="1"/>
        <v>Medium Population-Middle Poverty</v>
      </c>
      <c r="B25616" s="35" t="s">
        <v>25635</v>
      </c>
      <c r="C25616" s="37">
        <v>3103.0</v>
      </c>
      <c r="D25616" s="37">
        <v>0.106670963583629</v>
      </c>
      <c r="E25616" s="37" t="s">
        <v>15</v>
      </c>
      <c r="F25616" s="37" t="s">
        <v>10</v>
      </c>
    </row>
    <row r="25617">
      <c r="A25617" s="36" t="str">
        <f t="shared" si="1"/>
        <v>Medium Population-Middle Poverty</v>
      </c>
      <c r="B25617" s="35" t="s">
        <v>25636</v>
      </c>
      <c r="C25617" s="37">
        <v>4427.0</v>
      </c>
      <c r="D25617" s="37">
        <v>0.225434831714479</v>
      </c>
      <c r="E25617" s="37" t="s">
        <v>15</v>
      </c>
      <c r="F25617" s="37" t="s">
        <v>10</v>
      </c>
    </row>
    <row r="25618">
      <c r="A25618" s="36" t="str">
        <f t="shared" si="1"/>
        <v>Medium Population-Middle Poverty</v>
      </c>
      <c r="B25618" s="35" t="s">
        <v>25637</v>
      </c>
      <c r="C25618" s="37">
        <v>9169.0</v>
      </c>
      <c r="D25618" s="37">
        <v>0.328171011015378</v>
      </c>
      <c r="E25618" s="37" t="s">
        <v>15</v>
      </c>
      <c r="F25618" s="37" t="s">
        <v>10</v>
      </c>
    </row>
    <row r="25619">
      <c r="A25619" s="36" t="str">
        <f t="shared" si="1"/>
        <v>Medium Population-Middle Poverty</v>
      </c>
      <c r="B25619" s="35" t="s">
        <v>25638</v>
      </c>
      <c r="C25619" s="37">
        <v>2424.0</v>
      </c>
      <c r="D25619" s="37">
        <v>0.151402640264026</v>
      </c>
      <c r="E25619" s="37" t="s">
        <v>15</v>
      </c>
      <c r="F25619" s="37" t="s">
        <v>10</v>
      </c>
    </row>
    <row r="25620">
      <c r="A25620" s="36" t="str">
        <f t="shared" si="1"/>
        <v>Medium Population-Middle Poverty</v>
      </c>
      <c r="B25620" s="35" t="s">
        <v>25639</v>
      </c>
      <c r="C25620" s="37">
        <v>3443.0</v>
      </c>
      <c r="D25620" s="37">
        <v>0.280278826604705</v>
      </c>
      <c r="E25620" s="37" t="s">
        <v>15</v>
      </c>
      <c r="F25620" s="37" t="s">
        <v>10</v>
      </c>
    </row>
    <row r="25621">
      <c r="A25621" s="36" t="str">
        <f t="shared" si="1"/>
        <v>Medium Population-Middle Poverty</v>
      </c>
      <c r="B25621" s="35" t="s">
        <v>25640</v>
      </c>
      <c r="C25621" s="37">
        <v>2612.0</v>
      </c>
      <c r="D25621" s="37">
        <v>0.119831546707504</v>
      </c>
      <c r="E25621" s="37" t="s">
        <v>15</v>
      </c>
      <c r="F25621" s="37" t="s">
        <v>10</v>
      </c>
    </row>
    <row r="25622">
      <c r="A25622" s="36" t="str">
        <f t="shared" si="1"/>
        <v>Medium Population-Middle Poverty</v>
      </c>
      <c r="B25622" s="35" t="s">
        <v>25641</v>
      </c>
      <c r="C25622" s="37">
        <v>1265.0</v>
      </c>
      <c r="D25622" s="37">
        <v>0.10197628458498</v>
      </c>
      <c r="E25622" s="37" t="s">
        <v>15</v>
      </c>
      <c r="F25622" s="37" t="s">
        <v>10</v>
      </c>
    </row>
    <row r="25623">
      <c r="A25623" s="36" t="str">
        <f t="shared" si="1"/>
        <v>Medium Population-Middle Poverty</v>
      </c>
      <c r="B25623" s="35" t="s">
        <v>25642</v>
      </c>
      <c r="C25623" s="37">
        <v>2159.0</v>
      </c>
      <c r="D25623" s="37">
        <v>0.130616025937934</v>
      </c>
      <c r="E25623" s="37" t="s">
        <v>15</v>
      </c>
      <c r="F25623" s="37" t="s">
        <v>10</v>
      </c>
    </row>
    <row r="25624">
      <c r="A25624" s="36" t="str">
        <f t="shared" si="1"/>
        <v>Medium Population-Low Poverty</v>
      </c>
      <c r="B25624" s="35" t="s">
        <v>25643</v>
      </c>
      <c r="C25624" s="37">
        <v>1356.0</v>
      </c>
      <c r="D25624" s="37">
        <v>0.056047197640118</v>
      </c>
      <c r="E25624" s="37" t="s">
        <v>15</v>
      </c>
      <c r="F25624" s="37" t="s">
        <v>9</v>
      </c>
    </row>
    <row r="25625">
      <c r="A25625" s="36" t="str">
        <f t="shared" si="1"/>
        <v>Medium Population-Low Poverty</v>
      </c>
      <c r="B25625" s="35" t="s">
        <v>25644</v>
      </c>
      <c r="C25625" s="37">
        <v>906.0</v>
      </c>
      <c r="D25625" s="37">
        <v>0.0397350993377483</v>
      </c>
      <c r="E25625" s="37" t="s">
        <v>15</v>
      </c>
      <c r="F25625" s="37" t="s">
        <v>9</v>
      </c>
    </row>
    <row r="25626">
      <c r="A25626" s="36" t="str">
        <f t="shared" si="1"/>
        <v>Medium Population-Low Poverty</v>
      </c>
      <c r="B25626" s="35" t="s">
        <v>25645</v>
      </c>
      <c r="C25626" s="37">
        <v>1087.0</v>
      </c>
      <c r="D25626" s="37">
        <v>0.0956761729530819</v>
      </c>
      <c r="E25626" s="37" t="s">
        <v>15</v>
      </c>
      <c r="F25626" s="37" t="s">
        <v>9</v>
      </c>
    </row>
    <row r="25627">
      <c r="A25627" s="36" t="str">
        <f t="shared" si="1"/>
        <v>Medium Population-Low Poverty</v>
      </c>
      <c r="B25627" s="35" t="s">
        <v>25646</v>
      </c>
      <c r="C25627" s="37">
        <v>6415.0</v>
      </c>
      <c r="D25627" s="37">
        <v>0.0603273577552611</v>
      </c>
      <c r="E25627" s="37" t="s">
        <v>15</v>
      </c>
      <c r="F25627" s="37" t="s">
        <v>9</v>
      </c>
    </row>
    <row r="25628">
      <c r="A25628" s="36" t="str">
        <f t="shared" si="1"/>
        <v>Low Population-Low Poverty</v>
      </c>
      <c r="B25628" s="35" t="s">
        <v>25647</v>
      </c>
      <c r="C25628" s="37">
        <v>122.0</v>
      </c>
      <c r="D25628" s="37">
        <v>0.0</v>
      </c>
      <c r="E25628" s="37" t="s">
        <v>16</v>
      </c>
      <c r="F25628" s="37" t="s">
        <v>9</v>
      </c>
    </row>
    <row r="25629">
      <c r="A25629" s="36" t="str">
        <f t="shared" si="1"/>
        <v>Medium Population-Middle Poverty</v>
      </c>
      <c r="B25629" s="35" t="s">
        <v>25648</v>
      </c>
      <c r="C25629" s="37">
        <v>9609.0</v>
      </c>
      <c r="D25629" s="37">
        <v>0.102403996253512</v>
      </c>
      <c r="E25629" s="37" t="s">
        <v>15</v>
      </c>
      <c r="F25629" s="37" t="s">
        <v>10</v>
      </c>
    </row>
    <row r="25630">
      <c r="A25630" s="36" t="str">
        <f t="shared" si="1"/>
        <v>Medium Population-Middle Poverty</v>
      </c>
      <c r="B25630" s="35" t="s">
        <v>25649</v>
      </c>
      <c r="C25630" s="37">
        <v>3316.0</v>
      </c>
      <c r="D25630" s="37">
        <v>0.213811821471653</v>
      </c>
      <c r="E25630" s="37" t="s">
        <v>15</v>
      </c>
      <c r="F25630" s="37" t="s">
        <v>10</v>
      </c>
    </row>
    <row r="25631">
      <c r="A25631" s="36" t="str">
        <f t="shared" si="1"/>
        <v>Medium Population-Low Poverty</v>
      </c>
      <c r="B25631" s="35" t="s">
        <v>25650</v>
      </c>
      <c r="C25631" s="37">
        <v>1256.0</v>
      </c>
      <c r="D25631" s="37">
        <v>0.0501592356687898</v>
      </c>
      <c r="E25631" s="37" t="s">
        <v>15</v>
      </c>
      <c r="F25631" s="37" t="s">
        <v>9</v>
      </c>
    </row>
    <row r="25632">
      <c r="A25632" s="36" t="str">
        <f t="shared" si="1"/>
        <v>Medium Population-Low Poverty</v>
      </c>
      <c r="B25632" s="35" t="s">
        <v>25651</v>
      </c>
      <c r="C25632" s="37">
        <v>724.0</v>
      </c>
      <c r="D25632" s="37">
        <v>0.031767955801105</v>
      </c>
      <c r="E25632" s="37" t="s">
        <v>15</v>
      </c>
      <c r="F25632" s="37" t="s">
        <v>9</v>
      </c>
    </row>
    <row r="25633">
      <c r="A25633" s="36" t="str">
        <f t="shared" si="1"/>
        <v>Medium Population-Middle Poverty</v>
      </c>
      <c r="B25633" s="35" t="s">
        <v>25652</v>
      </c>
      <c r="C25633" s="37">
        <v>1351.0</v>
      </c>
      <c r="D25633" s="37">
        <v>0.216136195410807</v>
      </c>
      <c r="E25633" s="37" t="s">
        <v>15</v>
      </c>
      <c r="F25633" s="37" t="s">
        <v>10</v>
      </c>
    </row>
    <row r="25634">
      <c r="A25634" s="36" t="str">
        <f t="shared" si="1"/>
        <v>Low Population-Impoverished</v>
      </c>
      <c r="B25634" s="35" t="s">
        <v>25653</v>
      </c>
      <c r="C25634" s="37">
        <v>141.0</v>
      </c>
      <c r="D25634" s="37">
        <v>0.609929078014184</v>
      </c>
      <c r="E25634" s="37" t="s">
        <v>16</v>
      </c>
      <c r="F25634" s="37" t="s">
        <v>12</v>
      </c>
    </row>
    <row r="25635">
      <c r="A25635" s="36" t="str">
        <f t="shared" si="1"/>
        <v>Medium Population-Middle Poverty</v>
      </c>
      <c r="B25635" s="35" t="s">
        <v>25654</v>
      </c>
      <c r="C25635" s="37">
        <v>1135.0</v>
      </c>
      <c r="D25635" s="37">
        <v>0.214977973568282</v>
      </c>
      <c r="E25635" s="37" t="s">
        <v>15</v>
      </c>
      <c r="F25635" s="37" t="s">
        <v>10</v>
      </c>
    </row>
    <row r="25636">
      <c r="A25636" s="36" t="str">
        <f t="shared" si="1"/>
        <v>Medium Population-Middle Poverty</v>
      </c>
      <c r="B25636" s="35" t="s">
        <v>25655</v>
      </c>
      <c r="C25636" s="37">
        <v>4273.0</v>
      </c>
      <c r="D25636" s="37">
        <v>0.139480458694126</v>
      </c>
      <c r="E25636" s="37" t="s">
        <v>15</v>
      </c>
      <c r="F25636" s="37" t="s">
        <v>10</v>
      </c>
    </row>
    <row r="25637">
      <c r="A25637" s="36" t="str">
        <f t="shared" si="1"/>
        <v>Medium Population-Low Poverty</v>
      </c>
      <c r="B25637" s="35" t="s">
        <v>25656</v>
      </c>
      <c r="C25637" s="37">
        <v>2861.0</v>
      </c>
      <c r="D25637" s="37">
        <v>0.05907025515554</v>
      </c>
      <c r="E25637" s="37" t="s">
        <v>15</v>
      </c>
      <c r="F25637" s="37" t="s">
        <v>9</v>
      </c>
    </row>
    <row r="25638">
      <c r="A25638" s="36" t="str">
        <f t="shared" si="1"/>
        <v>Medium Population-Low Poverty</v>
      </c>
      <c r="B25638" s="35" t="s">
        <v>25657</v>
      </c>
      <c r="C25638" s="37">
        <v>9573.0</v>
      </c>
      <c r="D25638" s="37">
        <v>0.0310247571294265</v>
      </c>
      <c r="E25638" s="37" t="s">
        <v>15</v>
      </c>
      <c r="F25638" s="37" t="s">
        <v>9</v>
      </c>
    </row>
    <row r="25639">
      <c r="A25639" s="36" t="str">
        <f t="shared" si="1"/>
        <v>High Population-Middle Poverty</v>
      </c>
      <c r="B25639" s="35" t="s">
        <v>25658</v>
      </c>
      <c r="C25639" s="37">
        <v>28046.0</v>
      </c>
      <c r="D25639" s="37">
        <v>0.192184268701419</v>
      </c>
      <c r="E25639" s="37" t="s">
        <v>14</v>
      </c>
      <c r="F25639" s="37" t="s">
        <v>10</v>
      </c>
    </row>
    <row r="25640">
      <c r="A25640" s="36" t="str">
        <f t="shared" si="1"/>
        <v>Medium Population-Low Poverty</v>
      </c>
      <c r="B25640" s="35" t="s">
        <v>25659</v>
      </c>
      <c r="C25640" s="37">
        <v>6369.0</v>
      </c>
      <c r="D25640" s="37">
        <v>0.0719108180248077</v>
      </c>
      <c r="E25640" s="37" t="s">
        <v>15</v>
      </c>
      <c r="F25640" s="37" t="s">
        <v>9</v>
      </c>
    </row>
    <row r="25641">
      <c r="A25641" s="36" t="str">
        <f t="shared" si="1"/>
        <v>Medium Population-Middle Poverty</v>
      </c>
      <c r="B25641" s="35" t="s">
        <v>25660</v>
      </c>
      <c r="C25641" s="37">
        <v>5187.0</v>
      </c>
      <c r="D25641" s="37">
        <v>0.117987275882013</v>
      </c>
      <c r="E25641" s="37" t="s">
        <v>15</v>
      </c>
      <c r="F25641" s="37" t="s">
        <v>10</v>
      </c>
    </row>
    <row r="25642">
      <c r="A25642" s="36" t="str">
        <f t="shared" si="1"/>
        <v>High Population-Middle Poverty</v>
      </c>
      <c r="B25642" s="35" t="s">
        <v>25661</v>
      </c>
      <c r="C25642" s="37">
        <v>22667.0</v>
      </c>
      <c r="D25642" s="37">
        <v>0.232231878942957</v>
      </c>
      <c r="E25642" s="37" t="s">
        <v>14</v>
      </c>
      <c r="F25642" s="37" t="s">
        <v>10</v>
      </c>
    </row>
    <row r="25643">
      <c r="A25643" s="36" t="str">
        <f t="shared" si="1"/>
        <v>High Population-Middle Poverty</v>
      </c>
      <c r="B25643" s="35" t="s">
        <v>25662</v>
      </c>
      <c r="C25643" s="37">
        <v>11422.0</v>
      </c>
      <c r="D25643" s="37">
        <v>0.114603396953248</v>
      </c>
      <c r="E25643" s="37" t="s">
        <v>14</v>
      </c>
      <c r="F25643" s="37" t="s">
        <v>10</v>
      </c>
    </row>
    <row r="25644">
      <c r="A25644" s="36" t="str">
        <f t="shared" si="1"/>
        <v>Medium Population-Low Poverty</v>
      </c>
      <c r="B25644" s="35" t="s">
        <v>25663</v>
      </c>
      <c r="C25644" s="37">
        <v>797.0</v>
      </c>
      <c r="D25644" s="37">
        <v>0.0</v>
      </c>
      <c r="E25644" s="37" t="s">
        <v>15</v>
      </c>
      <c r="F25644" s="37" t="s">
        <v>9</v>
      </c>
    </row>
    <row r="25645">
      <c r="A25645" s="36" t="str">
        <f t="shared" si="1"/>
        <v>Low Population-Middle Poverty</v>
      </c>
      <c r="B25645" s="35" t="s">
        <v>25664</v>
      </c>
      <c r="C25645" s="37">
        <v>276.0</v>
      </c>
      <c r="D25645" s="37">
        <v>0.16304347826087</v>
      </c>
      <c r="E25645" s="37" t="s">
        <v>16</v>
      </c>
      <c r="F25645" s="37" t="s">
        <v>10</v>
      </c>
    </row>
    <row r="25646">
      <c r="A25646" s="36" t="str">
        <f t="shared" si="1"/>
        <v>Low Population-High Poverty</v>
      </c>
      <c r="B25646" s="35" t="s">
        <v>25665</v>
      </c>
      <c r="C25646" s="37">
        <v>434.0</v>
      </c>
      <c r="D25646" s="37">
        <v>0.430875576036866</v>
      </c>
      <c r="E25646" s="37" t="s">
        <v>16</v>
      </c>
      <c r="F25646" s="37" t="s">
        <v>11</v>
      </c>
    </row>
    <row r="25647">
      <c r="A25647" s="36" t="str">
        <f t="shared" si="1"/>
        <v>Medium Population-Middle Poverty</v>
      </c>
      <c r="B25647" s="35" t="s">
        <v>25666</v>
      </c>
      <c r="C25647" s="37">
        <v>1465.0</v>
      </c>
      <c r="D25647" s="37">
        <v>0.303071672354949</v>
      </c>
      <c r="E25647" s="37" t="s">
        <v>15</v>
      </c>
      <c r="F25647" s="37" t="s">
        <v>10</v>
      </c>
    </row>
    <row r="25648">
      <c r="A25648" s="36" t="str">
        <f t="shared" si="1"/>
        <v>Medium Population-Middle Poverty</v>
      </c>
      <c r="B25648" s="35" t="s">
        <v>25667</v>
      </c>
      <c r="C25648" s="37">
        <v>3685.0</v>
      </c>
      <c r="D25648" s="37">
        <v>0.189687924016282</v>
      </c>
      <c r="E25648" s="37" t="s">
        <v>15</v>
      </c>
      <c r="F25648" s="37" t="s">
        <v>10</v>
      </c>
    </row>
    <row r="25649">
      <c r="A25649" s="36" t="str">
        <f t="shared" si="1"/>
        <v>Medium Population-Low Poverty</v>
      </c>
      <c r="B25649" s="35" t="s">
        <v>25668</v>
      </c>
      <c r="C25649" s="37">
        <v>3672.0</v>
      </c>
      <c r="D25649" s="37">
        <v>0.0784313725490196</v>
      </c>
      <c r="E25649" s="37" t="s">
        <v>15</v>
      </c>
      <c r="F25649" s="37" t="s">
        <v>9</v>
      </c>
    </row>
    <row r="25650">
      <c r="A25650" s="36" t="str">
        <f t="shared" si="1"/>
        <v>High Population-Middle Poverty</v>
      </c>
      <c r="B25650" s="35" t="s">
        <v>25669</v>
      </c>
      <c r="C25650" s="37">
        <v>14719.0</v>
      </c>
      <c r="D25650" s="37">
        <v>0.206331951898906</v>
      </c>
      <c r="E25650" s="37" t="s">
        <v>14</v>
      </c>
      <c r="F25650" s="37" t="s">
        <v>10</v>
      </c>
    </row>
    <row r="25651">
      <c r="A25651" s="36" t="str">
        <f t="shared" si="1"/>
        <v>Low Population-Middle Poverty</v>
      </c>
      <c r="B25651" s="35" t="s">
        <v>25670</v>
      </c>
      <c r="C25651" s="37">
        <v>148.0</v>
      </c>
      <c r="D25651" s="37">
        <v>0.304054054054054</v>
      </c>
      <c r="E25651" s="37" t="s">
        <v>16</v>
      </c>
      <c r="F25651" s="37" t="s">
        <v>10</v>
      </c>
    </row>
    <row r="25652">
      <c r="A25652" s="36" t="str">
        <f t="shared" si="1"/>
        <v>Medium Population-Low Poverty</v>
      </c>
      <c r="B25652" s="35" t="s">
        <v>25671</v>
      </c>
      <c r="C25652" s="37">
        <v>1162.0</v>
      </c>
      <c r="D25652" s="37">
        <v>0.0636833046471601</v>
      </c>
      <c r="E25652" s="37" t="s">
        <v>15</v>
      </c>
      <c r="F25652" s="37" t="s">
        <v>9</v>
      </c>
    </row>
    <row r="25653">
      <c r="A25653" s="36" t="str">
        <f t="shared" si="1"/>
        <v>Medium Population-Middle Poverty</v>
      </c>
      <c r="B25653" s="35" t="s">
        <v>25672</v>
      </c>
      <c r="C25653" s="37">
        <v>1191.0</v>
      </c>
      <c r="D25653" s="37">
        <v>0.143576826196474</v>
      </c>
      <c r="E25653" s="37" t="s">
        <v>15</v>
      </c>
      <c r="F25653" s="37" t="s">
        <v>10</v>
      </c>
    </row>
    <row r="25654">
      <c r="A25654" s="36" t="str">
        <f t="shared" si="1"/>
        <v>Medium Population-Middle Poverty</v>
      </c>
      <c r="B25654" s="35" t="s">
        <v>25673</v>
      </c>
      <c r="C25654" s="37">
        <v>928.0</v>
      </c>
      <c r="D25654" s="37">
        <v>0.110991379310345</v>
      </c>
      <c r="E25654" s="37" t="s">
        <v>15</v>
      </c>
      <c r="F25654" s="37" t="s">
        <v>10</v>
      </c>
    </row>
    <row r="25655">
      <c r="A25655" s="36" t="str">
        <f t="shared" si="1"/>
        <v>Medium Population-Low Poverty</v>
      </c>
      <c r="B25655" s="35" t="s">
        <v>25674</v>
      </c>
      <c r="C25655" s="37">
        <v>1699.0</v>
      </c>
      <c r="D25655" s="37">
        <v>0.0876986462625074</v>
      </c>
      <c r="E25655" s="37" t="s">
        <v>15</v>
      </c>
      <c r="F25655" s="37" t="s">
        <v>9</v>
      </c>
    </row>
    <row r="25656">
      <c r="A25656" s="36" t="str">
        <f t="shared" si="1"/>
        <v>Medium Population-Low Poverty</v>
      </c>
      <c r="B25656" s="35" t="s">
        <v>25675</v>
      </c>
      <c r="C25656" s="37">
        <v>1846.0</v>
      </c>
      <c r="D25656" s="37">
        <v>0.0666305525460455</v>
      </c>
      <c r="E25656" s="37" t="s">
        <v>15</v>
      </c>
      <c r="F25656" s="37" t="s">
        <v>9</v>
      </c>
    </row>
    <row r="25657">
      <c r="A25657" s="36" t="str">
        <f t="shared" si="1"/>
        <v>Low Population-Middle Poverty</v>
      </c>
      <c r="B25657" s="35" t="s">
        <v>25676</v>
      </c>
      <c r="C25657" s="37">
        <v>366.0</v>
      </c>
      <c r="D25657" s="37">
        <v>0.185792349726776</v>
      </c>
      <c r="E25657" s="37" t="s">
        <v>16</v>
      </c>
      <c r="F25657" s="37" t="s">
        <v>10</v>
      </c>
    </row>
    <row r="25658">
      <c r="A25658" s="36" t="str">
        <f t="shared" si="1"/>
        <v>High Population-Middle Poverty</v>
      </c>
      <c r="B25658" s="35" t="s">
        <v>25677</v>
      </c>
      <c r="C25658" s="37">
        <v>24545.0</v>
      </c>
      <c r="D25658" s="37">
        <v>0.182195966591974</v>
      </c>
      <c r="E25658" s="37" t="s">
        <v>14</v>
      </c>
      <c r="F25658" s="37" t="s">
        <v>10</v>
      </c>
    </row>
    <row r="25659">
      <c r="A25659" s="36" t="str">
        <f t="shared" si="1"/>
        <v>Medium Population-Low Poverty</v>
      </c>
      <c r="B25659" s="35" t="s">
        <v>25678</v>
      </c>
      <c r="C25659" s="37">
        <v>2099.0</v>
      </c>
      <c r="D25659" s="37">
        <v>0.0962363030014293</v>
      </c>
      <c r="E25659" s="37" t="s">
        <v>15</v>
      </c>
      <c r="F25659" s="37" t="s">
        <v>9</v>
      </c>
    </row>
    <row r="25660">
      <c r="A25660" s="36" t="str">
        <f t="shared" si="1"/>
        <v>Medium Population-Middle Poverty</v>
      </c>
      <c r="B25660" s="35" t="s">
        <v>25679</v>
      </c>
      <c r="C25660" s="37">
        <v>1987.0</v>
      </c>
      <c r="D25660" s="37">
        <v>0.166582788122798</v>
      </c>
      <c r="E25660" s="37" t="s">
        <v>15</v>
      </c>
      <c r="F25660" s="37" t="s">
        <v>10</v>
      </c>
    </row>
    <row r="25661">
      <c r="A25661" s="36" t="str">
        <f t="shared" si="1"/>
        <v>Medium Population-Middle Poverty</v>
      </c>
      <c r="B25661" s="35" t="s">
        <v>25680</v>
      </c>
      <c r="C25661" s="37">
        <v>566.0</v>
      </c>
      <c r="D25661" s="37">
        <v>0.169611307420495</v>
      </c>
      <c r="E25661" s="37" t="s">
        <v>15</v>
      </c>
      <c r="F25661" s="37" t="s">
        <v>10</v>
      </c>
    </row>
    <row r="25662">
      <c r="A25662" s="36" t="str">
        <f t="shared" si="1"/>
        <v>Medium Population-Middle Poverty</v>
      </c>
      <c r="B25662" s="35" t="s">
        <v>25681</v>
      </c>
      <c r="C25662" s="37">
        <v>1122.0</v>
      </c>
      <c r="D25662" s="37">
        <v>0.106060606060606</v>
      </c>
      <c r="E25662" s="37" t="s">
        <v>15</v>
      </c>
      <c r="F25662" s="37" t="s">
        <v>10</v>
      </c>
    </row>
    <row r="25663">
      <c r="A25663" s="36" t="str">
        <f t="shared" si="1"/>
        <v>Medium Population-Low Poverty</v>
      </c>
      <c r="B25663" s="35" t="s">
        <v>25682</v>
      </c>
      <c r="C25663" s="37">
        <v>2518.0</v>
      </c>
      <c r="D25663" s="37">
        <v>0.0782366957903098</v>
      </c>
      <c r="E25663" s="37" t="s">
        <v>15</v>
      </c>
      <c r="F25663" s="37" t="s">
        <v>9</v>
      </c>
    </row>
    <row r="25664">
      <c r="A25664" s="36" t="str">
        <f t="shared" si="1"/>
        <v>Medium Population-Middle Poverty</v>
      </c>
      <c r="B25664" s="35" t="s">
        <v>25683</v>
      </c>
      <c r="C25664" s="37">
        <v>4913.0</v>
      </c>
      <c r="D25664" s="37">
        <v>0.134337472013027</v>
      </c>
      <c r="E25664" s="37" t="s">
        <v>15</v>
      </c>
      <c r="F25664" s="37" t="s">
        <v>10</v>
      </c>
    </row>
    <row r="25665">
      <c r="A25665" s="36" t="str">
        <f t="shared" si="1"/>
        <v>Low Population-Middle Poverty</v>
      </c>
      <c r="B25665" s="35" t="s">
        <v>25684</v>
      </c>
      <c r="C25665" s="37">
        <v>394.0</v>
      </c>
      <c r="D25665" s="37">
        <v>0.177664974619289</v>
      </c>
      <c r="E25665" s="37" t="s">
        <v>16</v>
      </c>
      <c r="F25665" s="37" t="s">
        <v>10</v>
      </c>
    </row>
    <row r="25666">
      <c r="A25666" s="36" t="str">
        <f t="shared" si="1"/>
        <v>Medium Population-Middle Poverty</v>
      </c>
      <c r="B25666" s="35" t="s">
        <v>25685</v>
      </c>
      <c r="C25666" s="37">
        <v>533.0</v>
      </c>
      <c r="D25666" s="37">
        <v>0.313320825515947</v>
      </c>
      <c r="E25666" s="37" t="s">
        <v>15</v>
      </c>
      <c r="F25666" s="37" t="s">
        <v>10</v>
      </c>
    </row>
    <row r="25667">
      <c r="A25667" s="36" t="str">
        <f t="shared" si="1"/>
        <v>Medium Population-Middle Poverty</v>
      </c>
      <c r="B25667" s="35" t="s">
        <v>25686</v>
      </c>
      <c r="C25667" s="37">
        <v>8900.0</v>
      </c>
      <c r="D25667" s="37">
        <v>0.176067415730337</v>
      </c>
      <c r="E25667" s="37" t="s">
        <v>15</v>
      </c>
      <c r="F25667" s="37" t="s">
        <v>10</v>
      </c>
    </row>
    <row r="25668">
      <c r="A25668" s="36" t="str">
        <f t="shared" si="1"/>
        <v>Medium Population-Low Poverty</v>
      </c>
      <c r="B25668" s="35" t="s">
        <v>25687</v>
      </c>
      <c r="C25668" s="37">
        <v>8509.0</v>
      </c>
      <c r="D25668" s="37">
        <v>0.0847338112586673</v>
      </c>
      <c r="E25668" s="37" t="s">
        <v>15</v>
      </c>
      <c r="F25668" s="37" t="s">
        <v>9</v>
      </c>
    </row>
    <row r="25669">
      <c r="A25669" s="36" t="str">
        <f t="shared" si="1"/>
        <v>Medium Population-Middle Poverty</v>
      </c>
      <c r="B25669" s="35" t="s">
        <v>25688</v>
      </c>
      <c r="C25669" s="37">
        <v>3767.0</v>
      </c>
      <c r="D25669" s="37">
        <v>0.151844969471728</v>
      </c>
      <c r="E25669" s="37" t="s">
        <v>15</v>
      </c>
      <c r="F25669" s="37" t="s">
        <v>10</v>
      </c>
    </row>
    <row r="25670">
      <c r="A25670" s="36" t="str">
        <f t="shared" si="1"/>
        <v>Medium Population-Middle Poverty</v>
      </c>
      <c r="B25670" s="35" t="s">
        <v>25689</v>
      </c>
      <c r="C25670" s="37">
        <v>3342.0</v>
      </c>
      <c r="D25670" s="37">
        <v>0.121484141232795</v>
      </c>
      <c r="E25670" s="37" t="s">
        <v>15</v>
      </c>
      <c r="F25670" s="37" t="s">
        <v>10</v>
      </c>
    </row>
    <row r="25671">
      <c r="A25671" s="36" t="str">
        <f t="shared" si="1"/>
        <v>High Population-Middle Poverty</v>
      </c>
      <c r="B25671" s="35" t="s">
        <v>25690</v>
      </c>
      <c r="C25671" s="37">
        <v>33722.0</v>
      </c>
      <c r="D25671" s="37">
        <v>0.244884645038847</v>
      </c>
      <c r="E25671" s="37" t="s">
        <v>14</v>
      </c>
      <c r="F25671" s="37" t="s">
        <v>10</v>
      </c>
    </row>
    <row r="25672">
      <c r="A25672" s="36" t="str">
        <f t="shared" si="1"/>
        <v>High Population-Middle Poverty</v>
      </c>
      <c r="B25672" s="35" t="s">
        <v>25691</v>
      </c>
      <c r="C25672" s="37">
        <v>25181.0</v>
      </c>
      <c r="D25672" s="37">
        <v>0.127159366188793</v>
      </c>
      <c r="E25672" s="37" t="s">
        <v>14</v>
      </c>
      <c r="F25672" s="37" t="s">
        <v>10</v>
      </c>
    </row>
    <row r="25673">
      <c r="A25673" s="36" t="str">
        <f t="shared" si="1"/>
        <v>Medium Population-Middle Poverty</v>
      </c>
      <c r="B25673" s="35" t="s">
        <v>25692</v>
      </c>
      <c r="C25673" s="37">
        <v>790.0</v>
      </c>
      <c r="D25673" s="37">
        <v>0.20253164556962</v>
      </c>
      <c r="E25673" s="37" t="s">
        <v>15</v>
      </c>
      <c r="F25673" s="37" t="s">
        <v>10</v>
      </c>
    </row>
    <row r="25674">
      <c r="A25674" s="36" t="str">
        <f t="shared" si="1"/>
        <v>High Population-Middle Poverty</v>
      </c>
      <c r="B25674" s="35" t="s">
        <v>25693</v>
      </c>
      <c r="C25674" s="37">
        <v>10468.0</v>
      </c>
      <c r="D25674" s="37">
        <v>0.222296522735957</v>
      </c>
      <c r="E25674" s="37" t="s">
        <v>14</v>
      </c>
      <c r="F25674" s="37" t="s">
        <v>10</v>
      </c>
    </row>
    <row r="25675">
      <c r="A25675" s="36" t="str">
        <f t="shared" si="1"/>
        <v>Medium Population-Low Poverty</v>
      </c>
      <c r="B25675" s="35" t="s">
        <v>25694</v>
      </c>
      <c r="C25675" s="37">
        <v>2075.0</v>
      </c>
      <c r="D25675" s="37">
        <v>0.0987951807228916</v>
      </c>
      <c r="E25675" s="37" t="s">
        <v>15</v>
      </c>
      <c r="F25675" s="37" t="s">
        <v>9</v>
      </c>
    </row>
    <row r="25676">
      <c r="A25676" s="36" t="str">
        <f t="shared" si="1"/>
        <v>Medium Population-Middle Poverty</v>
      </c>
      <c r="B25676" s="35" t="s">
        <v>25695</v>
      </c>
      <c r="C25676" s="37">
        <v>1672.0</v>
      </c>
      <c r="D25676" s="37">
        <v>0.225478468899522</v>
      </c>
      <c r="E25676" s="37" t="s">
        <v>15</v>
      </c>
      <c r="F25676" s="37" t="s">
        <v>10</v>
      </c>
    </row>
    <row r="25677">
      <c r="A25677" s="36" t="str">
        <f t="shared" si="1"/>
        <v>Medium Population-Middle Poverty</v>
      </c>
      <c r="B25677" s="35" t="s">
        <v>25696</v>
      </c>
      <c r="C25677" s="37">
        <v>1316.0</v>
      </c>
      <c r="D25677" s="37">
        <v>0.31838905775076</v>
      </c>
      <c r="E25677" s="37" t="s">
        <v>15</v>
      </c>
      <c r="F25677" s="37" t="s">
        <v>10</v>
      </c>
    </row>
    <row r="25678">
      <c r="A25678" s="36" t="str">
        <f t="shared" si="1"/>
        <v>Medium Population-Middle Poverty</v>
      </c>
      <c r="B25678" s="35" t="s">
        <v>25697</v>
      </c>
      <c r="C25678" s="37">
        <v>1705.0</v>
      </c>
      <c r="D25678" s="37">
        <v>0.170087976539589</v>
      </c>
      <c r="E25678" s="37" t="s">
        <v>15</v>
      </c>
      <c r="F25678" s="37" t="s">
        <v>10</v>
      </c>
    </row>
    <row r="25679">
      <c r="A25679" s="36" t="str">
        <f t="shared" si="1"/>
        <v>Medium Population-Middle Poverty</v>
      </c>
      <c r="B25679" s="35" t="s">
        <v>25698</v>
      </c>
      <c r="C25679" s="37">
        <v>5091.0</v>
      </c>
      <c r="D25679" s="37">
        <v>0.157532901198193</v>
      </c>
      <c r="E25679" s="37" t="s">
        <v>15</v>
      </c>
      <c r="F25679" s="37" t="s">
        <v>10</v>
      </c>
    </row>
    <row r="25680">
      <c r="A25680" s="36" t="str">
        <f t="shared" si="1"/>
        <v>Medium Population-Middle Poverty</v>
      </c>
      <c r="B25680" s="35" t="s">
        <v>25699</v>
      </c>
      <c r="C25680" s="37">
        <v>857.0</v>
      </c>
      <c r="D25680" s="37">
        <v>0.158693115519253</v>
      </c>
      <c r="E25680" s="37" t="s">
        <v>15</v>
      </c>
      <c r="F25680" s="37" t="s">
        <v>10</v>
      </c>
    </row>
    <row r="25681">
      <c r="A25681" s="36" t="str">
        <f t="shared" si="1"/>
        <v>Medium Population-Middle Poverty</v>
      </c>
      <c r="B25681" s="35" t="s">
        <v>25700</v>
      </c>
      <c r="C25681" s="37">
        <v>5095.0</v>
      </c>
      <c r="D25681" s="37">
        <v>0.1801766437684</v>
      </c>
      <c r="E25681" s="37" t="s">
        <v>15</v>
      </c>
      <c r="F25681" s="37" t="s">
        <v>10</v>
      </c>
    </row>
    <row r="25682">
      <c r="A25682" s="36" t="str">
        <f t="shared" si="1"/>
        <v>Low Population-Low Poverty</v>
      </c>
      <c r="B25682" s="35" t="s">
        <v>25701</v>
      </c>
      <c r="C25682" s="37">
        <v>177.0</v>
      </c>
      <c r="D25682" s="37">
        <v>0.0</v>
      </c>
      <c r="E25682" s="37" t="s">
        <v>16</v>
      </c>
      <c r="F25682" s="37" t="s">
        <v>9</v>
      </c>
    </row>
    <row r="25683">
      <c r="A25683" s="36" t="str">
        <f t="shared" si="1"/>
        <v>Medium Population-Middle Poverty</v>
      </c>
      <c r="B25683" s="35" t="s">
        <v>25702</v>
      </c>
      <c r="C25683" s="37">
        <v>4560.0</v>
      </c>
      <c r="D25683" s="37">
        <v>0.178070175438596</v>
      </c>
      <c r="E25683" s="37" t="s">
        <v>15</v>
      </c>
      <c r="F25683" s="37" t="s">
        <v>10</v>
      </c>
    </row>
    <row r="25684">
      <c r="A25684" s="36" t="str">
        <f t="shared" si="1"/>
        <v>Low Population-High Poverty</v>
      </c>
      <c r="B25684" s="35" t="s">
        <v>25703</v>
      </c>
      <c r="C25684" s="37">
        <v>173.0</v>
      </c>
      <c r="D25684" s="37">
        <v>0.341040462427746</v>
      </c>
      <c r="E25684" s="37" t="s">
        <v>16</v>
      </c>
      <c r="F25684" s="37" t="s">
        <v>11</v>
      </c>
    </row>
    <row r="25685">
      <c r="A25685" s="36" t="str">
        <f t="shared" si="1"/>
        <v>Medium Population-Low Poverty</v>
      </c>
      <c r="B25685" s="35" t="s">
        <v>25704</v>
      </c>
      <c r="C25685" s="37">
        <v>730.0</v>
      </c>
      <c r="D25685" s="37">
        <v>0.0958904109589041</v>
      </c>
      <c r="E25685" s="37" t="s">
        <v>15</v>
      </c>
      <c r="F25685" s="37" t="s">
        <v>9</v>
      </c>
    </row>
    <row r="25686">
      <c r="A25686" s="36" t="str">
        <f t="shared" si="1"/>
        <v>Medium Population-Low Poverty</v>
      </c>
      <c r="B25686" s="35" t="s">
        <v>25705</v>
      </c>
      <c r="C25686" s="37">
        <v>5275.0</v>
      </c>
      <c r="D25686" s="37">
        <v>0.056303317535545</v>
      </c>
      <c r="E25686" s="37" t="s">
        <v>15</v>
      </c>
      <c r="F25686" s="37" t="s">
        <v>9</v>
      </c>
    </row>
    <row r="25687">
      <c r="A25687" s="36" t="str">
        <f t="shared" si="1"/>
        <v>Medium Population-Middle Poverty</v>
      </c>
      <c r="B25687" s="35" t="s">
        <v>25706</v>
      </c>
      <c r="C25687" s="37">
        <v>2408.0</v>
      </c>
      <c r="D25687" s="37">
        <v>0.134966777408638</v>
      </c>
      <c r="E25687" s="37" t="s">
        <v>15</v>
      </c>
      <c r="F25687" s="37" t="s">
        <v>10</v>
      </c>
    </row>
    <row r="25688">
      <c r="A25688" s="36" t="str">
        <f t="shared" si="1"/>
        <v>Medium Population-Low Poverty</v>
      </c>
      <c r="B25688" s="35" t="s">
        <v>25707</v>
      </c>
      <c r="C25688" s="37">
        <v>3350.0</v>
      </c>
      <c r="D25688" s="37">
        <v>0.0767164179104478</v>
      </c>
      <c r="E25688" s="37" t="s">
        <v>15</v>
      </c>
      <c r="F25688" s="37" t="s">
        <v>9</v>
      </c>
    </row>
    <row r="25689">
      <c r="A25689" s="36" t="str">
        <f t="shared" si="1"/>
        <v>Medium Population-Middle Poverty</v>
      </c>
      <c r="B25689" s="35" t="s">
        <v>25708</v>
      </c>
      <c r="C25689" s="37">
        <v>8167.0</v>
      </c>
      <c r="D25689" s="37">
        <v>0.15183053752908</v>
      </c>
      <c r="E25689" s="37" t="s">
        <v>15</v>
      </c>
      <c r="F25689" s="37" t="s">
        <v>10</v>
      </c>
    </row>
    <row r="25690">
      <c r="A25690" s="36" t="str">
        <f t="shared" si="1"/>
        <v>Medium Population-Middle Poverty</v>
      </c>
      <c r="B25690" s="35" t="s">
        <v>25709</v>
      </c>
      <c r="C25690" s="37">
        <v>2949.0</v>
      </c>
      <c r="D25690" s="37">
        <v>0.126144455747711</v>
      </c>
      <c r="E25690" s="37" t="s">
        <v>15</v>
      </c>
      <c r="F25690" s="37" t="s">
        <v>10</v>
      </c>
    </row>
    <row r="25691">
      <c r="A25691" s="36" t="str">
        <f t="shared" si="1"/>
        <v>Medium Population-Middle Poverty</v>
      </c>
      <c r="B25691" s="35" t="s">
        <v>25710</v>
      </c>
      <c r="C25691" s="37">
        <v>4173.0</v>
      </c>
      <c r="D25691" s="37">
        <v>0.176132278936017</v>
      </c>
      <c r="E25691" s="37" t="s">
        <v>15</v>
      </c>
      <c r="F25691" s="37" t="s">
        <v>10</v>
      </c>
    </row>
    <row r="25692">
      <c r="A25692" s="36" t="str">
        <f t="shared" si="1"/>
        <v>Low Population-Low Poverty</v>
      </c>
      <c r="B25692" s="35" t="s">
        <v>25711</v>
      </c>
      <c r="C25692" s="37">
        <v>100.0</v>
      </c>
      <c r="D25692" s="37">
        <v>0.0</v>
      </c>
      <c r="E25692" s="37" t="s">
        <v>16</v>
      </c>
      <c r="F25692" s="37" t="s">
        <v>9</v>
      </c>
    </row>
    <row r="25693">
      <c r="A25693" s="36" t="str">
        <f t="shared" si="1"/>
        <v>Medium Population-Middle Poverty</v>
      </c>
      <c r="B25693" s="35" t="s">
        <v>25712</v>
      </c>
      <c r="C25693" s="37">
        <v>1693.0</v>
      </c>
      <c r="D25693" s="37">
        <v>0.108682811577082</v>
      </c>
      <c r="E25693" s="37" t="s">
        <v>15</v>
      </c>
      <c r="F25693" s="37" t="s">
        <v>10</v>
      </c>
    </row>
    <row r="25694">
      <c r="A25694" s="36" t="str">
        <f t="shared" si="1"/>
        <v>High Population-Middle Poverty</v>
      </c>
      <c r="B25694" s="35" t="s">
        <v>25713</v>
      </c>
      <c r="C25694" s="37">
        <v>15033.0</v>
      </c>
      <c r="D25694" s="37">
        <v>0.158584447548726</v>
      </c>
      <c r="E25694" s="37" t="s">
        <v>14</v>
      </c>
      <c r="F25694" s="37" t="s">
        <v>10</v>
      </c>
    </row>
    <row r="25695">
      <c r="A25695" s="36" t="str">
        <f t="shared" si="1"/>
        <v>High Population-Middle Poverty</v>
      </c>
      <c r="B25695" s="35" t="s">
        <v>25714</v>
      </c>
      <c r="C25695" s="37">
        <v>21171.0</v>
      </c>
      <c r="D25695" s="37">
        <v>0.272164753672477</v>
      </c>
      <c r="E25695" s="37" t="s">
        <v>14</v>
      </c>
      <c r="F25695" s="37" t="s">
        <v>10</v>
      </c>
    </row>
    <row r="25696">
      <c r="A25696" s="36" t="str">
        <f t="shared" si="1"/>
        <v>Medium Population-Low Poverty</v>
      </c>
      <c r="B25696" s="35" t="s">
        <v>25715</v>
      </c>
      <c r="C25696" s="37">
        <v>5954.0</v>
      </c>
      <c r="D25696" s="37">
        <v>0.0962378233120591</v>
      </c>
      <c r="E25696" s="37" t="s">
        <v>15</v>
      </c>
      <c r="F25696" s="37" t="s">
        <v>9</v>
      </c>
    </row>
    <row r="25697">
      <c r="A25697" s="36" t="str">
        <f t="shared" si="1"/>
        <v>High Population-Middle Poverty</v>
      </c>
      <c r="B25697" s="35" t="s">
        <v>25716</v>
      </c>
      <c r="C25697" s="37">
        <v>30772.0</v>
      </c>
      <c r="D25697" s="37">
        <v>0.158553230209281</v>
      </c>
      <c r="E25697" s="37" t="s">
        <v>14</v>
      </c>
      <c r="F25697" s="37" t="s">
        <v>10</v>
      </c>
    </row>
    <row r="25698">
      <c r="A25698" s="36" t="str">
        <f t="shared" si="1"/>
        <v>High Population-Middle Poverty</v>
      </c>
      <c r="B25698" s="35" t="s">
        <v>25717</v>
      </c>
      <c r="C25698" s="37">
        <v>29342.0</v>
      </c>
      <c r="D25698" s="37">
        <v>0.114852429963874</v>
      </c>
      <c r="E25698" s="37" t="s">
        <v>14</v>
      </c>
      <c r="F25698" s="37" t="s">
        <v>10</v>
      </c>
    </row>
    <row r="25699">
      <c r="A25699" s="36" t="str">
        <f t="shared" si="1"/>
        <v>Medium Population-Middle Poverty</v>
      </c>
      <c r="B25699" s="35" t="s">
        <v>25718</v>
      </c>
      <c r="C25699" s="37">
        <v>2156.0</v>
      </c>
      <c r="D25699" s="37">
        <v>0.173469387755102</v>
      </c>
      <c r="E25699" s="37" t="s">
        <v>15</v>
      </c>
      <c r="F25699" s="37" t="s">
        <v>10</v>
      </c>
    </row>
    <row r="25700">
      <c r="A25700" s="36" t="str">
        <f t="shared" si="1"/>
        <v>Medium Population-Middle Poverty</v>
      </c>
      <c r="B25700" s="35" t="s">
        <v>25719</v>
      </c>
      <c r="C25700" s="37">
        <v>3139.0</v>
      </c>
      <c r="D25700" s="37">
        <v>0.160879260911118</v>
      </c>
      <c r="E25700" s="37" t="s">
        <v>15</v>
      </c>
      <c r="F25700" s="37" t="s">
        <v>10</v>
      </c>
    </row>
    <row r="25701">
      <c r="A25701" s="36" t="str">
        <f t="shared" si="1"/>
        <v>High Population-Middle Poverty</v>
      </c>
      <c r="B25701" s="35" t="s">
        <v>25720</v>
      </c>
      <c r="C25701" s="37">
        <v>12981.0</v>
      </c>
      <c r="D25701" s="37">
        <v>0.143440412911178</v>
      </c>
      <c r="E25701" s="37" t="s">
        <v>14</v>
      </c>
      <c r="F25701" s="37" t="s">
        <v>10</v>
      </c>
    </row>
    <row r="25702">
      <c r="A25702" s="36" t="str">
        <f t="shared" si="1"/>
        <v>Medium Population-Middle Poverty</v>
      </c>
      <c r="B25702" s="35" t="s">
        <v>25721</v>
      </c>
      <c r="C25702" s="37">
        <v>5678.0</v>
      </c>
      <c r="D25702" s="37">
        <v>0.210285311729482</v>
      </c>
      <c r="E25702" s="37" t="s">
        <v>15</v>
      </c>
      <c r="F25702" s="37" t="s">
        <v>10</v>
      </c>
    </row>
    <row r="25703">
      <c r="A25703" s="36" t="str">
        <f t="shared" si="1"/>
        <v>Medium Population-Middle Poverty</v>
      </c>
      <c r="B25703" s="35" t="s">
        <v>25722</v>
      </c>
      <c r="C25703" s="37">
        <v>2821.0</v>
      </c>
      <c r="D25703" s="37">
        <v>0.204891882311237</v>
      </c>
      <c r="E25703" s="37" t="s">
        <v>15</v>
      </c>
      <c r="F25703" s="37" t="s">
        <v>10</v>
      </c>
    </row>
    <row r="25704">
      <c r="A25704" s="36" t="str">
        <f t="shared" si="1"/>
        <v>Medium Population-Low Poverty</v>
      </c>
      <c r="B25704" s="35" t="s">
        <v>25723</v>
      </c>
      <c r="C25704" s="37">
        <v>4585.0</v>
      </c>
      <c r="D25704" s="37">
        <v>0.0610687022900763</v>
      </c>
      <c r="E25704" s="37" t="s">
        <v>15</v>
      </c>
      <c r="F25704" s="37" t="s">
        <v>9</v>
      </c>
    </row>
    <row r="25705">
      <c r="A25705" s="36" t="str">
        <f t="shared" si="1"/>
        <v>Low Population-Low Poverty</v>
      </c>
      <c r="B25705" s="35" t="s">
        <v>25724</v>
      </c>
      <c r="C25705" s="37">
        <v>133.0</v>
      </c>
      <c r="D25705" s="37">
        <v>0.0300751879699248</v>
      </c>
      <c r="E25705" s="37" t="s">
        <v>16</v>
      </c>
      <c r="F25705" s="37" t="s">
        <v>9</v>
      </c>
    </row>
    <row r="25706">
      <c r="A25706" s="36" t="str">
        <f t="shared" si="1"/>
        <v>Low Population-Low Poverty</v>
      </c>
      <c r="B25706" s="35" t="s">
        <v>25725</v>
      </c>
      <c r="C25706" s="37">
        <v>71.0</v>
      </c>
      <c r="D25706" s="37">
        <v>0.0</v>
      </c>
      <c r="E25706" s="37" t="s">
        <v>16</v>
      </c>
      <c r="F25706" s="37" t="s">
        <v>9</v>
      </c>
    </row>
    <row r="25707">
      <c r="A25707" s="36" t="str">
        <f t="shared" si="1"/>
        <v>Medium Population-Middle Poverty</v>
      </c>
      <c r="B25707" s="35" t="s">
        <v>25726</v>
      </c>
      <c r="C25707" s="37">
        <v>2401.0</v>
      </c>
      <c r="D25707" s="37">
        <v>0.193669304456476</v>
      </c>
      <c r="E25707" s="37" t="s">
        <v>15</v>
      </c>
      <c r="F25707" s="37" t="s">
        <v>10</v>
      </c>
    </row>
    <row r="25708">
      <c r="A25708" s="36" t="str">
        <f t="shared" si="1"/>
        <v>High Population-Middle Poverty</v>
      </c>
      <c r="B25708" s="35" t="s">
        <v>25727</v>
      </c>
      <c r="C25708" s="37">
        <v>12986.0</v>
      </c>
      <c r="D25708" s="37">
        <v>0.179886031110427</v>
      </c>
      <c r="E25708" s="37" t="s">
        <v>14</v>
      </c>
      <c r="F25708" s="37" t="s">
        <v>10</v>
      </c>
    </row>
    <row r="25709">
      <c r="A25709" s="36" t="str">
        <f t="shared" si="1"/>
        <v>High Population-Low Poverty</v>
      </c>
      <c r="B25709" s="35" t="s">
        <v>25728</v>
      </c>
      <c r="C25709" s="37">
        <v>10144.0</v>
      </c>
      <c r="D25709" s="37">
        <v>0.0894124605678233</v>
      </c>
      <c r="E25709" s="37" t="s">
        <v>14</v>
      </c>
      <c r="F25709" s="37" t="s">
        <v>9</v>
      </c>
    </row>
    <row r="25710">
      <c r="A25710" s="36" t="str">
        <f t="shared" si="1"/>
        <v>High Population-Middle Poverty</v>
      </c>
      <c r="B25710" s="35" t="s">
        <v>25729</v>
      </c>
      <c r="C25710" s="37">
        <v>12325.0</v>
      </c>
      <c r="D25710" s="37">
        <v>0.192535496957404</v>
      </c>
      <c r="E25710" s="37" t="s">
        <v>14</v>
      </c>
      <c r="F25710" s="37" t="s">
        <v>10</v>
      </c>
    </row>
    <row r="25711">
      <c r="A25711" s="36" t="str">
        <f t="shared" si="1"/>
        <v>Medium Population-Middle Poverty</v>
      </c>
      <c r="B25711" s="35" t="s">
        <v>25730</v>
      </c>
      <c r="C25711" s="37">
        <v>9493.0</v>
      </c>
      <c r="D25711" s="37">
        <v>0.128515748446224</v>
      </c>
      <c r="E25711" s="37" t="s">
        <v>15</v>
      </c>
      <c r="F25711" s="37" t="s">
        <v>10</v>
      </c>
    </row>
    <row r="25712">
      <c r="A25712" s="36" t="str">
        <f t="shared" si="1"/>
        <v>Medium Population-Middle Poverty</v>
      </c>
      <c r="B25712" s="35" t="s">
        <v>25731</v>
      </c>
      <c r="C25712" s="37">
        <v>1870.0</v>
      </c>
      <c r="D25712" s="37">
        <v>0.155080213903743</v>
      </c>
      <c r="E25712" s="37" t="s">
        <v>15</v>
      </c>
      <c r="F25712" s="37" t="s">
        <v>10</v>
      </c>
    </row>
    <row r="25713">
      <c r="A25713" s="36" t="str">
        <f t="shared" si="1"/>
        <v>High Population-Middle Poverty</v>
      </c>
      <c r="B25713" s="35" t="s">
        <v>25732</v>
      </c>
      <c r="C25713" s="37">
        <v>12858.0</v>
      </c>
      <c r="D25713" s="37">
        <v>0.136879763571317</v>
      </c>
      <c r="E25713" s="37" t="s">
        <v>14</v>
      </c>
      <c r="F25713" s="37" t="s">
        <v>10</v>
      </c>
    </row>
    <row r="25714">
      <c r="A25714" s="36" t="str">
        <f t="shared" si="1"/>
        <v>High Population-Middle Poverty</v>
      </c>
      <c r="B25714" s="35" t="s">
        <v>25733</v>
      </c>
      <c r="C25714" s="37">
        <v>12233.0</v>
      </c>
      <c r="D25714" s="37">
        <v>0.12327311370882</v>
      </c>
      <c r="E25714" s="37" t="s">
        <v>14</v>
      </c>
      <c r="F25714" s="37" t="s">
        <v>10</v>
      </c>
    </row>
    <row r="25715">
      <c r="A25715" s="36" t="str">
        <f t="shared" si="1"/>
        <v>Medium Population-Middle Poverty</v>
      </c>
      <c r="B25715" s="35" t="s">
        <v>25734</v>
      </c>
      <c r="C25715" s="37">
        <v>4101.0</v>
      </c>
      <c r="D25715" s="37">
        <v>0.126798341867837</v>
      </c>
      <c r="E25715" s="37" t="s">
        <v>15</v>
      </c>
      <c r="F25715" s="37" t="s">
        <v>10</v>
      </c>
    </row>
    <row r="25716">
      <c r="A25716" s="36" t="str">
        <f t="shared" si="1"/>
        <v>Medium Population-Middle Poverty</v>
      </c>
      <c r="B25716" s="35" t="s">
        <v>25735</v>
      </c>
      <c r="C25716" s="37">
        <v>7610.0</v>
      </c>
      <c r="D25716" s="37">
        <v>0.214060446780552</v>
      </c>
      <c r="E25716" s="37" t="s">
        <v>15</v>
      </c>
      <c r="F25716" s="37" t="s">
        <v>10</v>
      </c>
    </row>
    <row r="25717">
      <c r="A25717" s="36" t="str">
        <f t="shared" si="1"/>
        <v>Medium Population-Middle Poverty</v>
      </c>
      <c r="B25717" s="35" t="s">
        <v>25736</v>
      </c>
      <c r="C25717" s="37">
        <v>2917.0</v>
      </c>
      <c r="D25717" s="37">
        <v>0.152896811792938</v>
      </c>
      <c r="E25717" s="37" t="s">
        <v>15</v>
      </c>
      <c r="F25717" s="37" t="s">
        <v>10</v>
      </c>
    </row>
    <row r="25718">
      <c r="A25718" s="36" t="str">
        <f t="shared" si="1"/>
        <v>High Population-Middle Poverty</v>
      </c>
      <c r="B25718" s="35" t="s">
        <v>25737</v>
      </c>
      <c r="C25718" s="37">
        <v>24807.0</v>
      </c>
      <c r="D25718" s="37">
        <v>0.150965453299472</v>
      </c>
      <c r="E25718" s="37" t="s">
        <v>14</v>
      </c>
      <c r="F25718" s="37" t="s">
        <v>10</v>
      </c>
    </row>
    <row r="25719">
      <c r="A25719" s="36" t="str">
        <f t="shared" si="1"/>
        <v>Medium Population-Middle Poverty</v>
      </c>
      <c r="B25719" s="35" t="s">
        <v>25738</v>
      </c>
      <c r="C25719" s="37">
        <v>1142.0</v>
      </c>
      <c r="D25719" s="37">
        <v>0.160245183887916</v>
      </c>
      <c r="E25719" s="37" t="s">
        <v>15</v>
      </c>
      <c r="F25719" s="37" t="s">
        <v>10</v>
      </c>
    </row>
    <row r="25720">
      <c r="A25720" s="36" t="str">
        <f t="shared" si="1"/>
        <v>Medium Population-Middle Poverty</v>
      </c>
      <c r="B25720" s="35" t="s">
        <v>25739</v>
      </c>
      <c r="C25720" s="37">
        <v>2285.0</v>
      </c>
      <c r="D25720" s="37">
        <v>0.153172866520788</v>
      </c>
      <c r="E25720" s="37" t="s">
        <v>15</v>
      </c>
      <c r="F25720" s="37" t="s">
        <v>10</v>
      </c>
    </row>
    <row r="25721">
      <c r="A25721" s="36" t="str">
        <f t="shared" si="1"/>
        <v>Low Population-Middle Poverty</v>
      </c>
      <c r="B25721" s="35" t="s">
        <v>25740</v>
      </c>
      <c r="C25721" s="37">
        <v>489.0</v>
      </c>
      <c r="D25721" s="37">
        <v>0.165644171779141</v>
      </c>
      <c r="E25721" s="37" t="s">
        <v>16</v>
      </c>
      <c r="F25721" s="37" t="s">
        <v>10</v>
      </c>
    </row>
    <row r="25722">
      <c r="A25722" s="36" t="str">
        <f t="shared" si="1"/>
        <v>High Population-Middle Poverty</v>
      </c>
      <c r="B25722" s="35" t="s">
        <v>25741</v>
      </c>
      <c r="C25722" s="37">
        <v>16871.0</v>
      </c>
      <c r="D25722" s="37">
        <v>0.253571216881038</v>
      </c>
      <c r="E25722" s="37" t="s">
        <v>14</v>
      </c>
      <c r="F25722" s="37" t="s">
        <v>10</v>
      </c>
    </row>
    <row r="25723">
      <c r="A25723" s="36" t="str">
        <f t="shared" si="1"/>
        <v>High Population-Middle Poverty</v>
      </c>
      <c r="B25723" s="35" t="s">
        <v>25742</v>
      </c>
      <c r="C25723" s="37">
        <v>15708.0</v>
      </c>
      <c r="D25723" s="37">
        <v>0.126750700280112</v>
      </c>
      <c r="E25723" s="37" t="s">
        <v>14</v>
      </c>
      <c r="F25723" s="37" t="s">
        <v>10</v>
      </c>
    </row>
    <row r="25724">
      <c r="A25724" s="36" t="str">
        <f t="shared" si="1"/>
        <v>Medium Population-Middle Poverty</v>
      </c>
      <c r="B25724" s="35" t="s">
        <v>25743</v>
      </c>
      <c r="C25724" s="37">
        <v>2140.0</v>
      </c>
      <c r="D25724" s="37">
        <v>0.136448598130841</v>
      </c>
      <c r="E25724" s="37" t="s">
        <v>15</v>
      </c>
      <c r="F25724" s="37" t="s">
        <v>10</v>
      </c>
    </row>
    <row r="25725">
      <c r="A25725" s="36" t="str">
        <f t="shared" si="1"/>
        <v>Low Population-Low Poverty</v>
      </c>
      <c r="B25725" s="35" t="s">
        <v>25744</v>
      </c>
      <c r="C25725" s="37">
        <v>495.0</v>
      </c>
      <c r="D25725" s="37">
        <v>0.0848484848484849</v>
      </c>
      <c r="E25725" s="37" t="s">
        <v>16</v>
      </c>
      <c r="F25725" s="37" t="s">
        <v>9</v>
      </c>
    </row>
    <row r="25726">
      <c r="A25726" s="36" t="str">
        <f t="shared" si="1"/>
        <v>Medium Population-Middle Poverty</v>
      </c>
      <c r="B25726" s="35" t="s">
        <v>25745</v>
      </c>
      <c r="C25726" s="37">
        <v>3873.0</v>
      </c>
      <c r="D25726" s="37">
        <v>0.195455719080816</v>
      </c>
      <c r="E25726" s="37" t="s">
        <v>15</v>
      </c>
      <c r="F25726" s="37" t="s">
        <v>10</v>
      </c>
    </row>
    <row r="25727">
      <c r="A25727" s="36" t="str">
        <f t="shared" si="1"/>
        <v>Medium Population-Middle Poverty</v>
      </c>
      <c r="B25727" s="35" t="s">
        <v>25746</v>
      </c>
      <c r="C25727" s="37">
        <v>6966.0</v>
      </c>
      <c r="D25727" s="37">
        <v>0.160493827160494</v>
      </c>
      <c r="E25727" s="37" t="s">
        <v>15</v>
      </c>
      <c r="F25727" s="37" t="s">
        <v>10</v>
      </c>
    </row>
    <row r="25728">
      <c r="A25728" s="36" t="str">
        <f t="shared" si="1"/>
        <v>High Population-Middle Poverty</v>
      </c>
      <c r="B25728" s="35" t="s">
        <v>25747</v>
      </c>
      <c r="C25728" s="37">
        <v>13067.0</v>
      </c>
      <c r="D25728" s="37">
        <v>0.189255376138364</v>
      </c>
      <c r="E25728" s="37" t="s">
        <v>14</v>
      </c>
      <c r="F25728" s="37" t="s">
        <v>10</v>
      </c>
    </row>
    <row r="25729">
      <c r="A25729" s="36" t="str">
        <f t="shared" si="1"/>
        <v>Medium Population-Middle Poverty</v>
      </c>
      <c r="B25729" s="35" t="s">
        <v>25748</v>
      </c>
      <c r="C25729" s="37">
        <v>3587.0</v>
      </c>
      <c r="D25729" s="37">
        <v>0.113744075829384</v>
      </c>
      <c r="E25729" s="37" t="s">
        <v>15</v>
      </c>
      <c r="F25729" s="37" t="s">
        <v>10</v>
      </c>
    </row>
    <row r="25730">
      <c r="A25730" s="36" t="str">
        <f t="shared" si="1"/>
        <v>Medium Population-Middle Poverty</v>
      </c>
      <c r="B25730" s="35" t="s">
        <v>25749</v>
      </c>
      <c r="C25730" s="37">
        <v>4726.0</v>
      </c>
      <c r="D25730" s="37">
        <v>0.123148539991536</v>
      </c>
      <c r="E25730" s="37" t="s">
        <v>15</v>
      </c>
      <c r="F25730" s="37" t="s">
        <v>10</v>
      </c>
    </row>
    <row r="25731">
      <c r="A25731" s="36" t="str">
        <f t="shared" si="1"/>
        <v>Medium Population-Middle Poverty</v>
      </c>
      <c r="B25731" s="35" t="s">
        <v>25750</v>
      </c>
      <c r="C25731" s="37">
        <v>7037.0</v>
      </c>
      <c r="D25731" s="37">
        <v>0.1671166690351</v>
      </c>
      <c r="E25731" s="37" t="s">
        <v>15</v>
      </c>
      <c r="F25731" s="37" t="s">
        <v>10</v>
      </c>
    </row>
    <row r="25732">
      <c r="A25732" s="36" t="str">
        <f t="shared" si="1"/>
        <v>High Population-Middle Poverty</v>
      </c>
      <c r="B25732" s="35" t="s">
        <v>25751</v>
      </c>
      <c r="C25732" s="37">
        <v>33322.0</v>
      </c>
      <c r="D25732" s="37">
        <v>0.195246383770482</v>
      </c>
      <c r="E25732" s="37" t="s">
        <v>14</v>
      </c>
      <c r="F25732" s="37" t="s">
        <v>10</v>
      </c>
    </row>
    <row r="25733">
      <c r="A25733" s="36" t="str">
        <f t="shared" si="1"/>
        <v>High Population-Middle Poverty</v>
      </c>
      <c r="B25733" s="35" t="s">
        <v>25752</v>
      </c>
      <c r="C25733" s="37">
        <v>26399.0</v>
      </c>
      <c r="D25733" s="37">
        <v>0.322360695480889</v>
      </c>
      <c r="E25733" s="37" t="s">
        <v>14</v>
      </c>
      <c r="F25733" s="37" t="s">
        <v>10</v>
      </c>
    </row>
    <row r="25734">
      <c r="A25734" s="36" t="str">
        <f t="shared" si="1"/>
        <v>High Population-Low Poverty</v>
      </c>
      <c r="B25734" s="35" t="s">
        <v>25753</v>
      </c>
      <c r="C25734" s="37">
        <v>41484.0</v>
      </c>
      <c r="D25734" s="37">
        <v>0.0980377977051393</v>
      </c>
      <c r="E25734" s="37" t="s">
        <v>14</v>
      </c>
      <c r="F25734" s="37" t="s">
        <v>9</v>
      </c>
    </row>
    <row r="25735">
      <c r="A25735" s="36" t="str">
        <f t="shared" si="1"/>
        <v>High Population-Middle Poverty</v>
      </c>
      <c r="B25735" s="35" t="s">
        <v>25754</v>
      </c>
      <c r="C25735" s="37">
        <v>10223.0</v>
      </c>
      <c r="D25735" s="37">
        <v>0.313313117480192</v>
      </c>
      <c r="E25735" s="37" t="s">
        <v>14</v>
      </c>
      <c r="F25735" s="37" t="s">
        <v>10</v>
      </c>
    </row>
    <row r="25736">
      <c r="A25736" s="36" t="str">
        <f t="shared" si="1"/>
        <v>Medium Population-Middle Poverty</v>
      </c>
      <c r="B25736" s="35" t="s">
        <v>25755</v>
      </c>
      <c r="C25736" s="37">
        <v>3555.0</v>
      </c>
      <c r="D25736" s="37">
        <v>0.136146272855134</v>
      </c>
      <c r="E25736" s="37" t="s">
        <v>15</v>
      </c>
      <c r="F25736" s="37" t="s">
        <v>10</v>
      </c>
    </row>
    <row r="25737">
      <c r="A25737" s="36" t="str">
        <f t="shared" si="1"/>
        <v>Medium Population-Middle Poverty</v>
      </c>
      <c r="B25737" s="35" t="s">
        <v>25756</v>
      </c>
      <c r="C25737" s="37">
        <v>9505.0</v>
      </c>
      <c r="D25737" s="37">
        <v>0.173908469226723</v>
      </c>
      <c r="E25737" s="37" t="s">
        <v>15</v>
      </c>
      <c r="F25737" s="37" t="s">
        <v>10</v>
      </c>
    </row>
    <row r="25738">
      <c r="A25738" s="36" t="str">
        <f t="shared" si="1"/>
        <v>High Population-Middle Poverty</v>
      </c>
      <c r="B25738" s="35" t="s">
        <v>25757</v>
      </c>
      <c r="C25738" s="37">
        <v>14081.0</v>
      </c>
      <c r="D25738" s="37">
        <v>0.145728286343299</v>
      </c>
      <c r="E25738" s="37" t="s">
        <v>14</v>
      </c>
      <c r="F25738" s="37" t="s">
        <v>10</v>
      </c>
    </row>
    <row r="25739">
      <c r="A25739" s="36" t="str">
        <f t="shared" si="1"/>
        <v>Medium Population-Middle Poverty</v>
      </c>
      <c r="B25739" s="35" t="s">
        <v>25758</v>
      </c>
      <c r="C25739" s="37">
        <v>8329.0</v>
      </c>
      <c r="D25739" s="37">
        <v>0.198103013567055</v>
      </c>
      <c r="E25739" s="37" t="s">
        <v>15</v>
      </c>
      <c r="F25739" s="37" t="s">
        <v>10</v>
      </c>
    </row>
    <row r="25740">
      <c r="A25740" s="36" t="str">
        <f t="shared" si="1"/>
        <v>Medium Population-Middle Poverty</v>
      </c>
      <c r="B25740" s="35" t="s">
        <v>25759</v>
      </c>
      <c r="C25740" s="37">
        <v>5004.0</v>
      </c>
      <c r="D25740" s="37">
        <v>0.102318145483613</v>
      </c>
      <c r="E25740" s="37" t="s">
        <v>15</v>
      </c>
      <c r="F25740" s="37" t="s">
        <v>10</v>
      </c>
    </row>
    <row r="25741">
      <c r="A25741" s="36" t="str">
        <f t="shared" si="1"/>
        <v>Medium Population-Low Poverty</v>
      </c>
      <c r="B25741" s="35" t="s">
        <v>25760</v>
      </c>
      <c r="C25741" s="37">
        <v>3483.0</v>
      </c>
      <c r="D25741" s="37">
        <v>0.0367499282227964</v>
      </c>
      <c r="E25741" s="37" t="s">
        <v>15</v>
      </c>
      <c r="F25741" s="37" t="s">
        <v>9</v>
      </c>
    </row>
    <row r="25742">
      <c r="A25742" s="36" t="str">
        <f t="shared" si="1"/>
        <v>High Population-Middle Poverty</v>
      </c>
      <c r="B25742" s="35" t="s">
        <v>25761</v>
      </c>
      <c r="C25742" s="37">
        <v>15728.0</v>
      </c>
      <c r="D25742" s="37">
        <v>0.227937436419125</v>
      </c>
      <c r="E25742" s="37" t="s">
        <v>14</v>
      </c>
      <c r="F25742" s="37" t="s">
        <v>10</v>
      </c>
    </row>
    <row r="25743">
      <c r="A25743" s="36" t="str">
        <f t="shared" si="1"/>
        <v>Medium Population-Low Poverty</v>
      </c>
      <c r="B25743" s="35" t="s">
        <v>25762</v>
      </c>
      <c r="C25743" s="37">
        <v>7219.0</v>
      </c>
      <c r="D25743" s="37">
        <v>0.0818672946391467</v>
      </c>
      <c r="E25743" s="37" t="s">
        <v>15</v>
      </c>
      <c r="F25743" s="37" t="s">
        <v>9</v>
      </c>
    </row>
    <row r="25744">
      <c r="A25744" s="36" t="str">
        <f t="shared" si="1"/>
        <v>Medium Population-Middle Poverty</v>
      </c>
      <c r="B25744" s="35" t="s">
        <v>25763</v>
      </c>
      <c r="C25744" s="37">
        <v>6302.0</v>
      </c>
      <c r="D25744" s="37">
        <v>0.169152649952396</v>
      </c>
      <c r="E25744" s="37" t="s">
        <v>15</v>
      </c>
      <c r="F25744" s="37" t="s">
        <v>10</v>
      </c>
    </row>
    <row r="25745">
      <c r="A25745" s="36" t="str">
        <f t="shared" si="1"/>
        <v>Medium Population-Middle Poverty</v>
      </c>
      <c r="B25745" s="35" t="s">
        <v>25764</v>
      </c>
      <c r="C25745" s="37">
        <v>5272.0</v>
      </c>
      <c r="D25745" s="37">
        <v>0.130311077389985</v>
      </c>
      <c r="E25745" s="37" t="s">
        <v>15</v>
      </c>
      <c r="F25745" s="37" t="s">
        <v>10</v>
      </c>
    </row>
    <row r="25746">
      <c r="A25746" s="36" t="str">
        <f t="shared" si="1"/>
        <v>Medium Population-Middle Poverty</v>
      </c>
      <c r="B25746" s="35" t="s">
        <v>25765</v>
      </c>
      <c r="C25746" s="37">
        <v>4586.0</v>
      </c>
      <c r="D25746" s="37">
        <v>0.136284343654601</v>
      </c>
      <c r="E25746" s="37" t="s">
        <v>15</v>
      </c>
      <c r="F25746" s="37" t="s">
        <v>10</v>
      </c>
    </row>
    <row r="25747">
      <c r="A25747" s="36" t="str">
        <f t="shared" si="1"/>
        <v>High Population-Middle Poverty</v>
      </c>
      <c r="B25747" s="35" t="s">
        <v>25766</v>
      </c>
      <c r="C25747" s="37">
        <v>12159.0</v>
      </c>
      <c r="D25747" s="37">
        <v>0.112591496011185</v>
      </c>
      <c r="E25747" s="37" t="s">
        <v>14</v>
      </c>
      <c r="F25747" s="37" t="s">
        <v>10</v>
      </c>
    </row>
    <row r="25748">
      <c r="A25748" s="36" t="str">
        <f t="shared" si="1"/>
        <v>Medium Population-Middle Poverty</v>
      </c>
      <c r="B25748" s="35" t="s">
        <v>25767</v>
      </c>
      <c r="C25748" s="37">
        <v>8024.0</v>
      </c>
      <c r="D25748" s="37">
        <v>0.146311066799601</v>
      </c>
      <c r="E25748" s="37" t="s">
        <v>15</v>
      </c>
      <c r="F25748" s="37" t="s">
        <v>10</v>
      </c>
    </row>
    <row r="25749">
      <c r="A25749" s="36" t="str">
        <f t="shared" si="1"/>
        <v>Low Population-High Poverty</v>
      </c>
      <c r="B25749" s="35" t="s">
        <v>25768</v>
      </c>
      <c r="C25749" s="37">
        <v>46.0</v>
      </c>
      <c r="D25749" s="37">
        <v>0.391304347826087</v>
      </c>
      <c r="E25749" s="37" t="s">
        <v>16</v>
      </c>
      <c r="F25749" s="37" t="s">
        <v>11</v>
      </c>
    </row>
    <row r="25750">
      <c r="A25750" s="36" t="str">
        <f t="shared" si="1"/>
        <v>Medium Population-Middle Poverty</v>
      </c>
      <c r="B25750" s="35" t="s">
        <v>25769</v>
      </c>
      <c r="C25750" s="37">
        <v>2392.0</v>
      </c>
      <c r="D25750" s="37">
        <v>0.155936454849498</v>
      </c>
      <c r="E25750" s="37" t="s">
        <v>15</v>
      </c>
      <c r="F25750" s="37" t="s">
        <v>10</v>
      </c>
    </row>
    <row r="25751">
      <c r="A25751" s="36" t="str">
        <f t="shared" si="1"/>
        <v>High Population-Low Poverty</v>
      </c>
      <c r="B25751" s="35" t="s">
        <v>25770</v>
      </c>
      <c r="C25751" s="37">
        <v>12697.0</v>
      </c>
      <c r="D25751" s="37">
        <v>0.0804914546743325</v>
      </c>
      <c r="E25751" s="37" t="s">
        <v>14</v>
      </c>
      <c r="F25751" s="37" t="s">
        <v>9</v>
      </c>
    </row>
    <row r="25752">
      <c r="A25752" s="36" t="str">
        <f t="shared" si="1"/>
        <v>Medium Population-Middle Poverty</v>
      </c>
      <c r="B25752" s="35" t="s">
        <v>25771</v>
      </c>
      <c r="C25752" s="37">
        <v>6402.0</v>
      </c>
      <c r="D25752" s="37">
        <v>0.135426429240862</v>
      </c>
      <c r="E25752" s="37" t="s">
        <v>15</v>
      </c>
      <c r="F25752" s="37" t="s">
        <v>10</v>
      </c>
    </row>
    <row r="25753">
      <c r="A25753" s="36" t="str">
        <f t="shared" si="1"/>
        <v>Low Population-Middle Poverty</v>
      </c>
      <c r="B25753" s="35" t="s">
        <v>25772</v>
      </c>
      <c r="C25753" s="37">
        <v>164.0</v>
      </c>
      <c r="D25753" s="37">
        <v>0.109756097560976</v>
      </c>
      <c r="E25753" s="37" t="s">
        <v>16</v>
      </c>
      <c r="F25753" s="37" t="s">
        <v>10</v>
      </c>
    </row>
    <row r="25754">
      <c r="A25754" s="36" t="str">
        <f t="shared" si="1"/>
        <v>Medium Population-Middle Poverty</v>
      </c>
      <c r="B25754" s="35" t="s">
        <v>25773</v>
      </c>
      <c r="C25754" s="37">
        <v>6748.0</v>
      </c>
      <c r="D25754" s="37">
        <v>0.128778897451097</v>
      </c>
      <c r="E25754" s="37" t="s">
        <v>15</v>
      </c>
      <c r="F25754" s="37" t="s">
        <v>10</v>
      </c>
    </row>
    <row r="25755">
      <c r="A25755" s="36" t="str">
        <f t="shared" si="1"/>
        <v>High Population-Middle Poverty</v>
      </c>
      <c r="B25755" s="35" t="s">
        <v>25774</v>
      </c>
      <c r="C25755" s="37">
        <v>26099.0</v>
      </c>
      <c r="D25755" s="37">
        <v>0.195141576305606</v>
      </c>
      <c r="E25755" s="37" t="s">
        <v>14</v>
      </c>
      <c r="F25755" s="37" t="s">
        <v>10</v>
      </c>
    </row>
    <row r="25756">
      <c r="A25756" s="36" t="str">
        <f t="shared" si="1"/>
        <v>Medium Population-Low Poverty</v>
      </c>
      <c r="B25756" s="35" t="s">
        <v>25775</v>
      </c>
      <c r="C25756" s="37">
        <v>3223.0</v>
      </c>
      <c r="D25756" s="37">
        <v>0.0986658392801738</v>
      </c>
      <c r="E25756" s="37" t="s">
        <v>15</v>
      </c>
      <c r="F25756" s="37" t="s">
        <v>9</v>
      </c>
    </row>
    <row r="25757">
      <c r="A25757" s="36" t="str">
        <f t="shared" si="1"/>
        <v>High Population-Middle Poverty</v>
      </c>
      <c r="B25757" s="35" t="s">
        <v>25776</v>
      </c>
      <c r="C25757" s="37">
        <v>19964.0</v>
      </c>
      <c r="D25757" s="37">
        <v>0.114305750350631</v>
      </c>
      <c r="E25757" s="37" t="s">
        <v>14</v>
      </c>
      <c r="F25757" s="37" t="s">
        <v>10</v>
      </c>
    </row>
    <row r="25758">
      <c r="A25758" s="36" t="str">
        <f t="shared" si="1"/>
        <v>High Population-Middle Poverty</v>
      </c>
      <c r="B25758" s="35" t="s">
        <v>25777</v>
      </c>
      <c r="C25758" s="37">
        <v>13457.0</v>
      </c>
      <c r="D25758" s="37">
        <v>0.146689455302073</v>
      </c>
      <c r="E25758" s="37" t="s">
        <v>14</v>
      </c>
      <c r="F25758" s="37" t="s">
        <v>10</v>
      </c>
    </row>
    <row r="25759">
      <c r="A25759" s="36" t="str">
        <f t="shared" si="1"/>
        <v>Medium Population-Middle Poverty</v>
      </c>
      <c r="B25759" s="35" t="s">
        <v>25778</v>
      </c>
      <c r="C25759" s="37">
        <v>3172.0</v>
      </c>
      <c r="D25759" s="37">
        <v>0.148486759142497</v>
      </c>
      <c r="E25759" s="37" t="s">
        <v>15</v>
      </c>
      <c r="F25759" s="37" t="s">
        <v>10</v>
      </c>
    </row>
    <row r="25760">
      <c r="A25760" s="36" t="str">
        <f t="shared" si="1"/>
        <v>Low Population-Middle Poverty</v>
      </c>
      <c r="B25760" s="35" t="s">
        <v>25779</v>
      </c>
      <c r="C25760" s="37">
        <v>135.0</v>
      </c>
      <c r="D25760" s="37">
        <v>0.177777777777778</v>
      </c>
      <c r="E25760" s="37" t="s">
        <v>16</v>
      </c>
      <c r="F25760" s="37" t="s">
        <v>10</v>
      </c>
    </row>
    <row r="25761">
      <c r="A25761" s="36" t="str">
        <f t="shared" si="1"/>
        <v>Low Population-Low Poverty</v>
      </c>
      <c r="B25761" s="35" t="s">
        <v>25780</v>
      </c>
      <c r="C25761" s="37">
        <v>238.0</v>
      </c>
      <c r="D25761" s="37">
        <v>0.0882352941176471</v>
      </c>
      <c r="E25761" s="37" t="s">
        <v>16</v>
      </c>
      <c r="F25761" s="37" t="s">
        <v>9</v>
      </c>
    </row>
    <row r="25762">
      <c r="A25762" s="36" t="str">
        <f t="shared" si="1"/>
        <v>Medium Population-Middle Poverty</v>
      </c>
      <c r="B25762" s="35" t="s">
        <v>25781</v>
      </c>
      <c r="C25762" s="37">
        <v>7691.0</v>
      </c>
      <c r="D25762" s="37">
        <v>0.122740865947211</v>
      </c>
      <c r="E25762" s="37" t="s">
        <v>15</v>
      </c>
      <c r="F25762" s="37" t="s">
        <v>10</v>
      </c>
    </row>
    <row r="25763">
      <c r="A25763" s="36" t="str">
        <f t="shared" si="1"/>
        <v>Medium Population-Middle Poverty</v>
      </c>
      <c r="B25763" s="35" t="s">
        <v>25782</v>
      </c>
      <c r="C25763" s="37">
        <v>938.0</v>
      </c>
      <c r="D25763" s="37">
        <v>0.104477611940299</v>
      </c>
      <c r="E25763" s="37" t="s">
        <v>15</v>
      </c>
      <c r="F25763" s="37" t="s">
        <v>10</v>
      </c>
    </row>
    <row r="25764">
      <c r="A25764" s="36" t="str">
        <f t="shared" si="1"/>
        <v>Medium Population-Middle Poverty</v>
      </c>
      <c r="B25764" s="35" t="s">
        <v>25783</v>
      </c>
      <c r="C25764" s="37">
        <v>9092.0</v>
      </c>
      <c r="D25764" s="37">
        <v>0.132864056313242</v>
      </c>
      <c r="E25764" s="37" t="s">
        <v>15</v>
      </c>
      <c r="F25764" s="37" t="s">
        <v>10</v>
      </c>
    </row>
    <row r="25765">
      <c r="A25765" s="36" t="str">
        <f t="shared" si="1"/>
        <v>Low Population-Low Poverty</v>
      </c>
      <c r="B25765" s="35" t="s">
        <v>25784</v>
      </c>
      <c r="C25765" s="37">
        <v>109.0</v>
      </c>
      <c r="D25765" s="37">
        <v>0.0</v>
      </c>
      <c r="E25765" s="37" t="s">
        <v>16</v>
      </c>
      <c r="F25765" s="37" t="s">
        <v>9</v>
      </c>
    </row>
    <row r="25766">
      <c r="A25766" s="36" t="str">
        <f t="shared" si="1"/>
        <v>Medium Population-Middle Poverty</v>
      </c>
      <c r="B25766" s="35" t="s">
        <v>25785</v>
      </c>
      <c r="C25766" s="37">
        <v>7968.0</v>
      </c>
      <c r="D25766" s="37">
        <v>0.136169678714859</v>
      </c>
      <c r="E25766" s="37" t="s">
        <v>15</v>
      </c>
      <c r="F25766" s="37" t="s">
        <v>10</v>
      </c>
    </row>
    <row r="25767">
      <c r="A25767" s="36" t="str">
        <f t="shared" si="1"/>
        <v>Medium Population-Middle Poverty</v>
      </c>
      <c r="B25767" s="35" t="s">
        <v>25786</v>
      </c>
      <c r="C25767" s="37">
        <v>4154.0</v>
      </c>
      <c r="D25767" s="37">
        <v>0.135291285507944</v>
      </c>
      <c r="E25767" s="37" t="s">
        <v>15</v>
      </c>
      <c r="F25767" s="37" t="s">
        <v>10</v>
      </c>
    </row>
    <row r="25768">
      <c r="A25768" s="36" t="str">
        <f t="shared" si="1"/>
        <v>High Population-Middle Poverty</v>
      </c>
      <c r="B25768" s="35" t="s">
        <v>25787</v>
      </c>
      <c r="C25768" s="37">
        <v>13230.0</v>
      </c>
      <c r="D25768" s="37">
        <v>0.144671201814059</v>
      </c>
      <c r="E25768" s="37" t="s">
        <v>14</v>
      </c>
      <c r="F25768" s="37" t="s">
        <v>10</v>
      </c>
    </row>
    <row r="25769">
      <c r="A25769" s="36" t="str">
        <f t="shared" si="1"/>
        <v>Medium Population-Middle Poverty</v>
      </c>
      <c r="B25769" s="35" t="s">
        <v>25788</v>
      </c>
      <c r="C25769" s="37">
        <v>2765.0</v>
      </c>
      <c r="D25769" s="37">
        <v>0.160940325497288</v>
      </c>
      <c r="E25769" s="37" t="s">
        <v>15</v>
      </c>
      <c r="F25769" s="37" t="s">
        <v>10</v>
      </c>
    </row>
    <row r="25770">
      <c r="A25770" s="36" t="str">
        <f t="shared" si="1"/>
        <v>High Population-Middle Poverty</v>
      </c>
      <c r="B25770" s="35" t="s">
        <v>25789</v>
      </c>
      <c r="C25770" s="37">
        <v>16151.0</v>
      </c>
      <c r="D25770" s="37">
        <v>0.194105628134481</v>
      </c>
      <c r="E25770" s="37" t="s">
        <v>14</v>
      </c>
      <c r="F25770" s="37" t="s">
        <v>10</v>
      </c>
    </row>
    <row r="25771">
      <c r="A25771" s="36" t="str">
        <f t="shared" si="1"/>
        <v>High Population-Middle Poverty</v>
      </c>
      <c r="B25771" s="35" t="s">
        <v>25790</v>
      </c>
      <c r="C25771" s="37">
        <v>16318.0</v>
      </c>
      <c r="D25771" s="37">
        <v>0.110614045838951</v>
      </c>
      <c r="E25771" s="37" t="s">
        <v>14</v>
      </c>
      <c r="F25771" s="37" t="s">
        <v>10</v>
      </c>
    </row>
    <row r="25772">
      <c r="A25772" s="36" t="str">
        <f t="shared" si="1"/>
        <v>Medium Population-Middle Poverty</v>
      </c>
      <c r="B25772" s="35" t="s">
        <v>25791</v>
      </c>
      <c r="C25772" s="37">
        <v>5459.0</v>
      </c>
      <c r="D25772" s="37">
        <v>0.156072540758381</v>
      </c>
      <c r="E25772" s="37" t="s">
        <v>15</v>
      </c>
      <c r="F25772" s="37" t="s">
        <v>10</v>
      </c>
    </row>
    <row r="25773">
      <c r="A25773" s="36" t="str">
        <f t="shared" si="1"/>
        <v>Low Population-High Poverty</v>
      </c>
      <c r="B25773" s="35" t="s">
        <v>25792</v>
      </c>
      <c r="C25773" s="37">
        <v>121.0</v>
      </c>
      <c r="D25773" s="37">
        <v>0.380165289256198</v>
      </c>
      <c r="E25773" s="37" t="s">
        <v>16</v>
      </c>
      <c r="F25773" s="37" t="s">
        <v>11</v>
      </c>
    </row>
    <row r="25774">
      <c r="A25774" s="36" t="str">
        <f t="shared" si="1"/>
        <v>Medium Population-Middle Poverty</v>
      </c>
      <c r="B25774" s="35" t="s">
        <v>25793</v>
      </c>
      <c r="C25774" s="37">
        <v>3083.0</v>
      </c>
      <c r="D25774" s="37">
        <v>0.188452805708725</v>
      </c>
      <c r="E25774" s="37" t="s">
        <v>15</v>
      </c>
      <c r="F25774" s="37" t="s">
        <v>10</v>
      </c>
    </row>
    <row r="25775">
      <c r="A25775" s="36" t="str">
        <f t="shared" si="1"/>
        <v>High Population-Middle Poverty</v>
      </c>
      <c r="B25775" s="35" t="s">
        <v>25794</v>
      </c>
      <c r="C25775" s="37">
        <v>10573.0</v>
      </c>
      <c r="D25775" s="37">
        <v>0.301049843942117</v>
      </c>
      <c r="E25775" s="37" t="s">
        <v>14</v>
      </c>
      <c r="F25775" s="37" t="s">
        <v>10</v>
      </c>
    </row>
    <row r="25776">
      <c r="A25776" s="36" t="str">
        <f t="shared" si="1"/>
        <v>Medium Population-Middle Poverty</v>
      </c>
      <c r="B25776" s="35" t="s">
        <v>25795</v>
      </c>
      <c r="C25776" s="37">
        <v>577.0</v>
      </c>
      <c r="D25776" s="37">
        <v>0.180242634315425</v>
      </c>
      <c r="E25776" s="37" t="s">
        <v>15</v>
      </c>
      <c r="F25776" s="37" t="s">
        <v>10</v>
      </c>
    </row>
    <row r="25777">
      <c r="A25777" s="36" t="str">
        <f t="shared" si="1"/>
        <v>Medium Population-Middle Poverty</v>
      </c>
      <c r="B25777" s="35" t="s">
        <v>25796</v>
      </c>
      <c r="C25777" s="37">
        <v>5238.0</v>
      </c>
      <c r="D25777" s="37">
        <v>0.151202749140893</v>
      </c>
      <c r="E25777" s="37" t="s">
        <v>15</v>
      </c>
      <c r="F25777" s="37" t="s">
        <v>10</v>
      </c>
    </row>
    <row r="25778">
      <c r="A25778" s="36" t="str">
        <f t="shared" si="1"/>
        <v>Medium Population-Middle Poverty</v>
      </c>
      <c r="B25778" s="35" t="s">
        <v>25797</v>
      </c>
      <c r="C25778" s="37">
        <v>6405.0</v>
      </c>
      <c r="D25778" s="37">
        <v>0.138017174082748</v>
      </c>
      <c r="E25778" s="37" t="s">
        <v>15</v>
      </c>
      <c r="F25778" s="37" t="s">
        <v>10</v>
      </c>
    </row>
    <row r="25779">
      <c r="A25779" s="36" t="str">
        <f t="shared" si="1"/>
        <v>Medium Population-Middle Poverty</v>
      </c>
      <c r="B25779" s="35" t="s">
        <v>25798</v>
      </c>
      <c r="C25779" s="37">
        <v>5910.0</v>
      </c>
      <c r="D25779" s="37">
        <v>0.178849407783418</v>
      </c>
      <c r="E25779" s="37" t="s">
        <v>15</v>
      </c>
      <c r="F25779" s="37" t="s">
        <v>10</v>
      </c>
    </row>
    <row r="25780">
      <c r="A25780" s="36" t="str">
        <f t="shared" si="1"/>
        <v>Medium Population-Middle Poverty</v>
      </c>
      <c r="B25780" s="35" t="s">
        <v>25799</v>
      </c>
      <c r="C25780" s="37">
        <v>3058.0</v>
      </c>
      <c r="D25780" s="37">
        <v>0.15729234793983</v>
      </c>
      <c r="E25780" s="37" t="s">
        <v>15</v>
      </c>
      <c r="F25780" s="37" t="s">
        <v>10</v>
      </c>
    </row>
    <row r="25781">
      <c r="A25781" s="36" t="str">
        <f t="shared" si="1"/>
        <v>Medium Population-Middle Poverty</v>
      </c>
      <c r="B25781" s="35" t="s">
        <v>25800</v>
      </c>
      <c r="C25781" s="37">
        <v>2901.0</v>
      </c>
      <c r="D25781" s="37">
        <v>0.257152705963461</v>
      </c>
      <c r="E25781" s="37" t="s">
        <v>15</v>
      </c>
      <c r="F25781" s="37" t="s">
        <v>10</v>
      </c>
    </row>
    <row r="25782">
      <c r="A25782" s="36" t="str">
        <f t="shared" si="1"/>
        <v>Medium Population-Middle Poverty</v>
      </c>
      <c r="B25782" s="35" t="s">
        <v>25801</v>
      </c>
      <c r="C25782" s="37">
        <v>1856.0</v>
      </c>
      <c r="D25782" s="37">
        <v>0.224137931034483</v>
      </c>
      <c r="E25782" s="37" t="s">
        <v>15</v>
      </c>
      <c r="F25782" s="37" t="s">
        <v>10</v>
      </c>
    </row>
    <row r="25783">
      <c r="A25783" s="36" t="str">
        <f t="shared" si="1"/>
        <v>Low Population-High Poverty</v>
      </c>
      <c r="B25783" s="35" t="s">
        <v>25802</v>
      </c>
      <c r="C25783" s="37">
        <v>122.0</v>
      </c>
      <c r="D25783" s="37">
        <v>0.467213114754098</v>
      </c>
      <c r="E25783" s="37" t="s">
        <v>16</v>
      </c>
      <c r="F25783" s="37" t="s">
        <v>11</v>
      </c>
    </row>
    <row r="25784">
      <c r="A25784" s="36" t="str">
        <f t="shared" si="1"/>
        <v>Low Population-Middle Poverty</v>
      </c>
      <c r="B25784" s="35" t="s">
        <v>25803</v>
      </c>
      <c r="C25784" s="37">
        <v>73.0</v>
      </c>
      <c r="D25784" s="37">
        <v>0.219178082191781</v>
      </c>
      <c r="E25784" s="37" t="s">
        <v>16</v>
      </c>
      <c r="F25784" s="37" t="s">
        <v>10</v>
      </c>
    </row>
    <row r="25785">
      <c r="A25785" s="36" t="str">
        <f t="shared" si="1"/>
        <v>Medium Population-Middle Poverty</v>
      </c>
      <c r="B25785" s="35" t="s">
        <v>25804</v>
      </c>
      <c r="C25785" s="37">
        <v>674.0</v>
      </c>
      <c r="D25785" s="37">
        <v>0.219584569732938</v>
      </c>
      <c r="E25785" s="37" t="s">
        <v>15</v>
      </c>
      <c r="F25785" s="37" t="s">
        <v>10</v>
      </c>
    </row>
    <row r="25786">
      <c r="A25786" s="36" t="str">
        <f t="shared" si="1"/>
        <v>Medium Population-Middle Poverty</v>
      </c>
      <c r="B25786" s="35" t="s">
        <v>25805</v>
      </c>
      <c r="C25786" s="37">
        <v>2247.0</v>
      </c>
      <c r="D25786" s="37">
        <v>0.137516688918558</v>
      </c>
      <c r="E25786" s="37" t="s">
        <v>15</v>
      </c>
      <c r="F25786" s="37" t="s">
        <v>10</v>
      </c>
    </row>
    <row r="25787">
      <c r="A25787" s="36" t="str">
        <f t="shared" si="1"/>
        <v>Medium Population-Middle Poverty</v>
      </c>
      <c r="B25787" s="35" t="s">
        <v>25806</v>
      </c>
      <c r="C25787" s="37">
        <v>979.0</v>
      </c>
      <c r="D25787" s="37">
        <v>0.189989785495403</v>
      </c>
      <c r="E25787" s="37" t="s">
        <v>15</v>
      </c>
      <c r="F25787" s="37" t="s">
        <v>10</v>
      </c>
    </row>
    <row r="25788">
      <c r="A25788" s="36" t="str">
        <f t="shared" si="1"/>
        <v>Medium Population-Middle Poverty</v>
      </c>
      <c r="B25788" s="35" t="s">
        <v>25807</v>
      </c>
      <c r="C25788" s="37">
        <v>538.0</v>
      </c>
      <c r="D25788" s="37">
        <v>0.12453531598513</v>
      </c>
      <c r="E25788" s="37" t="s">
        <v>15</v>
      </c>
      <c r="F25788" s="37" t="s">
        <v>10</v>
      </c>
    </row>
    <row r="25789">
      <c r="A25789" s="36" t="str">
        <f t="shared" si="1"/>
        <v>Medium Population-Middle Poverty</v>
      </c>
      <c r="B25789" s="35" t="s">
        <v>25808</v>
      </c>
      <c r="C25789" s="37">
        <v>2957.0</v>
      </c>
      <c r="D25789" s="37">
        <v>0.191410213053771</v>
      </c>
      <c r="E25789" s="37" t="s">
        <v>15</v>
      </c>
      <c r="F25789" s="37" t="s">
        <v>10</v>
      </c>
    </row>
    <row r="25790">
      <c r="A25790" s="36" t="str">
        <f t="shared" si="1"/>
        <v>Low Population-Middle Poverty</v>
      </c>
      <c r="B25790" s="35" t="s">
        <v>25809</v>
      </c>
      <c r="C25790" s="37">
        <v>98.0</v>
      </c>
      <c r="D25790" s="37">
        <v>0.183673469387755</v>
      </c>
      <c r="E25790" s="37" t="s">
        <v>16</v>
      </c>
      <c r="F25790" s="37" t="s">
        <v>10</v>
      </c>
    </row>
    <row r="25791">
      <c r="A25791" s="36" t="str">
        <f t="shared" si="1"/>
        <v>Medium Population-Middle Poverty</v>
      </c>
      <c r="B25791" s="35" t="s">
        <v>25810</v>
      </c>
      <c r="C25791" s="37">
        <v>1815.0</v>
      </c>
      <c r="D25791" s="37">
        <v>0.20771349862259</v>
      </c>
      <c r="E25791" s="37" t="s">
        <v>15</v>
      </c>
      <c r="F25791" s="37" t="s">
        <v>10</v>
      </c>
    </row>
    <row r="25792">
      <c r="A25792" s="36" t="str">
        <f t="shared" si="1"/>
        <v>Medium Population-Middle Poverty</v>
      </c>
      <c r="B25792" s="35" t="s">
        <v>25811</v>
      </c>
      <c r="C25792" s="37">
        <v>5166.0</v>
      </c>
      <c r="D25792" s="37">
        <v>0.209639953542393</v>
      </c>
      <c r="E25792" s="37" t="s">
        <v>15</v>
      </c>
      <c r="F25792" s="37" t="s">
        <v>10</v>
      </c>
    </row>
    <row r="25793">
      <c r="A25793" s="36" t="str">
        <f t="shared" si="1"/>
        <v>Medium Population-Middle Poverty</v>
      </c>
      <c r="B25793" s="35" t="s">
        <v>25812</v>
      </c>
      <c r="C25793" s="37">
        <v>1822.0</v>
      </c>
      <c r="D25793" s="37">
        <v>0.12019758507135</v>
      </c>
      <c r="E25793" s="37" t="s">
        <v>15</v>
      </c>
      <c r="F25793" s="37" t="s">
        <v>10</v>
      </c>
    </row>
    <row r="25794">
      <c r="A25794" s="36" t="str">
        <f t="shared" si="1"/>
        <v>Medium Population-Middle Poverty</v>
      </c>
      <c r="B25794" s="35" t="s">
        <v>25813</v>
      </c>
      <c r="C25794" s="37">
        <v>9970.0</v>
      </c>
      <c r="D25794" s="37">
        <v>0.160481444332999</v>
      </c>
      <c r="E25794" s="37" t="s">
        <v>15</v>
      </c>
      <c r="F25794" s="37" t="s">
        <v>10</v>
      </c>
    </row>
    <row r="25795">
      <c r="A25795" s="36" t="str">
        <f t="shared" si="1"/>
        <v>High Population-Middle Poverty</v>
      </c>
      <c r="B25795" s="35" t="s">
        <v>25814</v>
      </c>
      <c r="C25795" s="37">
        <v>30462.0</v>
      </c>
      <c r="D25795" s="37">
        <v>0.172805462543497</v>
      </c>
      <c r="E25795" s="37" t="s">
        <v>14</v>
      </c>
      <c r="F25795" s="37" t="s">
        <v>10</v>
      </c>
    </row>
    <row r="25796">
      <c r="A25796" s="36" t="str">
        <f t="shared" si="1"/>
        <v>High Population-Middle Poverty</v>
      </c>
      <c r="B25796" s="35" t="s">
        <v>25815</v>
      </c>
      <c r="C25796" s="37">
        <v>33440.0</v>
      </c>
      <c r="D25796" s="37">
        <v>0.178409090909091</v>
      </c>
      <c r="E25796" s="37" t="s">
        <v>14</v>
      </c>
      <c r="F25796" s="37" t="s">
        <v>10</v>
      </c>
    </row>
    <row r="25797">
      <c r="A25797" s="36" t="str">
        <f t="shared" si="1"/>
        <v>Medium Population-Middle Poverty</v>
      </c>
      <c r="B25797" s="35" t="s">
        <v>25816</v>
      </c>
      <c r="C25797" s="37">
        <v>4031.0</v>
      </c>
      <c r="D25797" s="37">
        <v>0.282064003969238</v>
      </c>
      <c r="E25797" s="37" t="s">
        <v>15</v>
      </c>
      <c r="F25797" s="37" t="s">
        <v>10</v>
      </c>
    </row>
    <row r="25798">
      <c r="A25798" s="36" t="str">
        <f t="shared" si="1"/>
        <v>Medium Population-Middle Poverty</v>
      </c>
      <c r="B25798" s="35" t="s">
        <v>25817</v>
      </c>
      <c r="C25798" s="37">
        <v>1103.0</v>
      </c>
      <c r="D25798" s="37">
        <v>0.165911151405258</v>
      </c>
      <c r="E25798" s="37" t="s">
        <v>15</v>
      </c>
      <c r="F25798" s="37" t="s">
        <v>10</v>
      </c>
    </row>
    <row r="25799">
      <c r="A25799" s="36" t="str">
        <f t="shared" si="1"/>
        <v>Medium Population-Middle Poverty</v>
      </c>
      <c r="B25799" s="35" t="s">
        <v>25818</v>
      </c>
      <c r="C25799" s="37">
        <v>1212.0</v>
      </c>
      <c r="D25799" s="37">
        <v>0.168316831683168</v>
      </c>
      <c r="E25799" s="37" t="s">
        <v>15</v>
      </c>
      <c r="F25799" s="37" t="s">
        <v>10</v>
      </c>
    </row>
    <row r="25800">
      <c r="A25800" s="36" t="str">
        <f t="shared" si="1"/>
        <v>Medium Population-Middle Poverty</v>
      </c>
      <c r="B25800" s="35" t="s">
        <v>25819</v>
      </c>
      <c r="C25800" s="37">
        <v>1682.0</v>
      </c>
      <c r="D25800" s="37">
        <v>0.153983353151011</v>
      </c>
      <c r="E25800" s="37" t="s">
        <v>15</v>
      </c>
      <c r="F25800" s="37" t="s">
        <v>10</v>
      </c>
    </row>
    <row r="25801">
      <c r="A25801" s="36" t="str">
        <f t="shared" si="1"/>
        <v>Medium Population-High Poverty</v>
      </c>
      <c r="B25801" s="35" t="s">
        <v>25820</v>
      </c>
      <c r="C25801" s="37">
        <v>2018.0</v>
      </c>
      <c r="D25801" s="37">
        <v>0.352329038652131</v>
      </c>
      <c r="E25801" s="37" t="s">
        <v>15</v>
      </c>
      <c r="F25801" s="37" t="s">
        <v>11</v>
      </c>
    </row>
    <row r="25802">
      <c r="A25802" s="36" t="str">
        <f t="shared" si="1"/>
        <v>Medium Population-Middle Poverty</v>
      </c>
      <c r="B25802" s="35" t="s">
        <v>25821</v>
      </c>
      <c r="C25802" s="37">
        <v>2070.0</v>
      </c>
      <c r="D25802" s="37">
        <v>0.145410628019324</v>
      </c>
      <c r="E25802" s="37" t="s">
        <v>15</v>
      </c>
      <c r="F25802" s="37" t="s">
        <v>10</v>
      </c>
    </row>
    <row r="25803">
      <c r="A25803" s="36" t="str">
        <f t="shared" si="1"/>
        <v>Medium Population-Middle Poverty</v>
      </c>
      <c r="B25803" s="35" t="s">
        <v>25822</v>
      </c>
      <c r="C25803" s="37">
        <v>1691.0</v>
      </c>
      <c r="D25803" s="37">
        <v>0.164399763453578</v>
      </c>
      <c r="E25803" s="37" t="s">
        <v>15</v>
      </c>
      <c r="F25803" s="37" t="s">
        <v>10</v>
      </c>
    </row>
    <row r="25804">
      <c r="A25804" s="36" t="str">
        <f t="shared" si="1"/>
        <v>Medium Population-High Poverty</v>
      </c>
      <c r="B25804" s="35" t="s">
        <v>25823</v>
      </c>
      <c r="C25804" s="37">
        <v>1469.0</v>
      </c>
      <c r="D25804" s="37">
        <v>0.46358066712049</v>
      </c>
      <c r="E25804" s="37" t="s">
        <v>15</v>
      </c>
      <c r="F25804" s="37" t="s">
        <v>11</v>
      </c>
    </row>
    <row r="25805">
      <c r="A25805" s="36" t="str">
        <f t="shared" si="1"/>
        <v>Low Population-Low Poverty</v>
      </c>
      <c r="B25805" s="35" t="s">
        <v>25824</v>
      </c>
      <c r="C25805" s="37">
        <v>204.0</v>
      </c>
      <c r="D25805" s="37">
        <v>0.00980392156862745</v>
      </c>
      <c r="E25805" s="37" t="s">
        <v>16</v>
      </c>
      <c r="F25805" s="37" t="s">
        <v>9</v>
      </c>
    </row>
    <row r="25806">
      <c r="A25806" s="36" t="str">
        <f t="shared" si="1"/>
        <v>High Population-Middle Poverty</v>
      </c>
      <c r="B25806" s="35" t="s">
        <v>25825</v>
      </c>
      <c r="C25806" s="37">
        <v>13784.0</v>
      </c>
      <c r="D25806" s="37">
        <v>0.214524085896692</v>
      </c>
      <c r="E25806" s="37" t="s">
        <v>14</v>
      </c>
      <c r="F25806" s="37" t="s">
        <v>10</v>
      </c>
    </row>
    <row r="25807">
      <c r="A25807" s="36" t="str">
        <f t="shared" si="1"/>
        <v>Medium Population-Low Poverty</v>
      </c>
      <c r="B25807" s="35" t="s">
        <v>25826</v>
      </c>
      <c r="C25807" s="37">
        <v>1087.0</v>
      </c>
      <c r="D25807" s="37">
        <v>0.0873965041398344</v>
      </c>
      <c r="E25807" s="37" t="s">
        <v>15</v>
      </c>
      <c r="F25807" s="37" t="s">
        <v>9</v>
      </c>
    </row>
    <row r="25808">
      <c r="A25808" s="36" t="str">
        <f t="shared" si="1"/>
        <v>Medium Population-Middle Poverty</v>
      </c>
      <c r="B25808" s="35" t="s">
        <v>25827</v>
      </c>
      <c r="C25808" s="37">
        <v>925.0</v>
      </c>
      <c r="D25808" s="37">
        <v>0.149189189189189</v>
      </c>
      <c r="E25808" s="37" t="s">
        <v>15</v>
      </c>
      <c r="F25808" s="37" t="s">
        <v>10</v>
      </c>
    </row>
    <row r="25809">
      <c r="A25809" s="36" t="str">
        <f t="shared" si="1"/>
        <v>Medium Population-Middle Poverty</v>
      </c>
      <c r="B25809" s="35" t="s">
        <v>25828</v>
      </c>
      <c r="C25809" s="37">
        <v>2804.0</v>
      </c>
      <c r="D25809" s="37">
        <v>0.130884450784593</v>
      </c>
      <c r="E25809" s="37" t="s">
        <v>15</v>
      </c>
      <c r="F25809" s="37" t="s">
        <v>10</v>
      </c>
    </row>
    <row r="25810">
      <c r="A25810" s="36" t="str">
        <f t="shared" si="1"/>
        <v>Medium Population-Middle Poverty</v>
      </c>
      <c r="B25810" s="35" t="s">
        <v>25829</v>
      </c>
      <c r="C25810" s="37">
        <v>4848.0</v>
      </c>
      <c r="D25810" s="37">
        <v>0.184818481848185</v>
      </c>
      <c r="E25810" s="37" t="s">
        <v>15</v>
      </c>
      <c r="F25810" s="37" t="s">
        <v>10</v>
      </c>
    </row>
    <row r="25811">
      <c r="A25811" s="36" t="str">
        <f t="shared" si="1"/>
        <v>Medium Population-Middle Poverty</v>
      </c>
      <c r="B25811" s="35" t="s">
        <v>25830</v>
      </c>
      <c r="C25811" s="37">
        <v>7605.0</v>
      </c>
      <c r="D25811" s="37">
        <v>0.215253122945431</v>
      </c>
      <c r="E25811" s="37" t="s">
        <v>15</v>
      </c>
      <c r="F25811" s="37" t="s">
        <v>10</v>
      </c>
    </row>
    <row r="25812">
      <c r="A25812" s="36" t="str">
        <f t="shared" si="1"/>
        <v>Low Population-Low Poverty</v>
      </c>
      <c r="B25812" s="35" t="s">
        <v>25831</v>
      </c>
      <c r="C25812" s="37">
        <v>222.0</v>
      </c>
      <c r="D25812" s="37">
        <v>0.0900900900900901</v>
      </c>
      <c r="E25812" s="37" t="s">
        <v>16</v>
      </c>
      <c r="F25812" s="37" t="s">
        <v>9</v>
      </c>
    </row>
    <row r="25813">
      <c r="A25813" s="36" t="str">
        <f t="shared" si="1"/>
        <v>Medium Population-Middle Poverty</v>
      </c>
      <c r="B25813" s="35" t="s">
        <v>25832</v>
      </c>
      <c r="C25813" s="37">
        <v>1344.0</v>
      </c>
      <c r="D25813" s="37">
        <v>0.197172619047619</v>
      </c>
      <c r="E25813" s="37" t="s">
        <v>15</v>
      </c>
      <c r="F25813" s="37" t="s">
        <v>10</v>
      </c>
    </row>
    <row r="25814">
      <c r="A25814" s="36" t="str">
        <f t="shared" si="1"/>
        <v>Medium Population-Middle Poverty</v>
      </c>
      <c r="B25814" s="35" t="s">
        <v>25833</v>
      </c>
      <c r="C25814" s="37">
        <v>1249.0</v>
      </c>
      <c r="D25814" s="37">
        <v>0.165732586068855</v>
      </c>
      <c r="E25814" s="37" t="s">
        <v>15</v>
      </c>
      <c r="F25814" s="37" t="s">
        <v>10</v>
      </c>
    </row>
    <row r="25815">
      <c r="A25815" s="36" t="str">
        <f t="shared" si="1"/>
        <v>Medium Population-Middle Poverty</v>
      </c>
      <c r="B25815" s="35" t="s">
        <v>25834</v>
      </c>
      <c r="C25815" s="37">
        <v>3447.0</v>
      </c>
      <c r="D25815" s="37">
        <v>0.152886568030171</v>
      </c>
      <c r="E25815" s="37" t="s">
        <v>15</v>
      </c>
      <c r="F25815" s="37" t="s">
        <v>10</v>
      </c>
    </row>
    <row r="25816">
      <c r="A25816" s="36" t="str">
        <f t="shared" si="1"/>
        <v>Medium Population-Middle Poverty</v>
      </c>
      <c r="B25816" s="35" t="s">
        <v>25835</v>
      </c>
      <c r="C25816" s="37">
        <v>6119.0</v>
      </c>
      <c r="D25816" s="37">
        <v>0.221604837391731</v>
      </c>
      <c r="E25816" s="37" t="s">
        <v>15</v>
      </c>
      <c r="F25816" s="37" t="s">
        <v>10</v>
      </c>
    </row>
    <row r="25817">
      <c r="A25817" s="36" t="str">
        <f t="shared" si="1"/>
        <v>Medium Population-Middle Poverty</v>
      </c>
      <c r="B25817" s="35" t="s">
        <v>25836</v>
      </c>
      <c r="C25817" s="37">
        <v>7345.0</v>
      </c>
      <c r="D25817" s="37">
        <v>0.191967324710688</v>
      </c>
      <c r="E25817" s="37" t="s">
        <v>15</v>
      </c>
      <c r="F25817" s="37" t="s">
        <v>10</v>
      </c>
    </row>
    <row r="25818">
      <c r="A25818" s="36" t="str">
        <f t="shared" si="1"/>
        <v>High Population-Middle Poverty</v>
      </c>
      <c r="B25818" s="35" t="s">
        <v>25837</v>
      </c>
      <c r="C25818" s="37">
        <v>15260.0</v>
      </c>
      <c r="D25818" s="37">
        <v>0.201441677588467</v>
      </c>
      <c r="E25818" s="37" t="s">
        <v>14</v>
      </c>
      <c r="F25818" s="37" t="s">
        <v>10</v>
      </c>
    </row>
    <row r="25819">
      <c r="A25819" s="36" t="str">
        <f t="shared" si="1"/>
        <v>Medium Population-Middle Poverty</v>
      </c>
      <c r="B25819" s="35" t="s">
        <v>25838</v>
      </c>
      <c r="C25819" s="37">
        <v>2698.0</v>
      </c>
      <c r="D25819" s="37">
        <v>0.214974054855448</v>
      </c>
      <c r="E25819" s="37" t="s">
        <v>15</v>
      </c>
      <c r="F25819" s="37" t="s">
        <v>10</v>
      </c>
    </row>
    <row r="25820">
      <c r="A25820" s="36" t="str">
        <f t="shared" si="1"/>
        <v>Medium Population-Middle Poverty</v>
      </c>
      <c r="B25820" s="35" t="s">
        <v>25839</v>
      </c>
      <c r="C25820" s="37">
        <v>8392.0</v>
      </c>
      <c r="D25820" s="37">
        <v>0.203408007626311</v>
      </c>
      <c r="E25820" s="37" t="s">
        <v>15</v>
      </c>
      <c r="F25820" s="37" t="s">
        <v>10</v>
      </c>
    </row>
    <row r="25821">
      <c r="A25821" s="36" t="str">
        <f t="shared" si="1"/>
        <v>Medium Population-Low Poverty</v>
      </c>
      <c r="B25821" s="35" t="s">
        <v>25840</v>
      </c>
      <c r="C25821" s="37">
        <v>678.0</v>
      </c>
      <c r="D25821" s="37">
        <v>0.0191740412979351</v>
      </c>
      <c r="E25821" s="37" t="s">
        <v>15</v>
      </c>
      <c r="F25821" s="37" t="s">
        <v>9</v>
      </c>
    </row>
    <row r="25822">
      <c r="A25822" s="36" t="str">
        <f t="shared" si="1"/>
        <v>Medium Population-High Poverty</v>
      </c>
      <c r="B25822" s="35" t="s">
        <v>25841</v>
      </c>
      <c r="C25822" s="37">
        <v>712.0</v>
      </c>
      <c r="D25822" s="37">
        <v>0.422752808988764</v>
      </c>
      <c r="E25822" s="37" t="s">
        <v>15</v>
      </c>
      <c r="F25822" s="37" t="s">
        <v>11</v>
      </c>
    </row>
    <row r="25823">
      <c r="A25823" s="36" t="str">
        <f t="shared" si="1"/>
        <v>High Population-Middle Poverty</v>
      </c>
      <c r="B25823" s="35" t="s">
        <v>25842</v>
      </c>
      <c r="C25823" s="37">
        <v>15506.0</v>
      </c>
      <c r="D25823" s="37">
        <v>0.314845866116342</v>
      </c>
      <c r="E25823" s="37" t="s">
        <v>14</v>
      </c>
      <c r="F25823" s="37" t="s">
        <v>10</v>
      </c>
    </row>
    <row r="25824">
      <c r="A25824" s="36" t="str">
        <f t="shared" si="1"/>
        <v>High Population-Middle Poverty</v>
      </c>
      <c r="B25824" s="35" t="s">
        <v>25843</v>
      </c>
      <c r="C25824" s="37">
        <v>19217.0</v>
      </c>
      <c r="D25824" s="37">
        <v>0.270697819638861</v>
      </c>
      <c r="E25824" s="37" t="s">
        <v>14</v>
      </c>
      <c r="F25824" s="37" t="s">
        <v>10</v>
      </c>
    </row>
    <row r="25825">
      <c r="A25825" s="36" t="str">
        <f t="shared" si="1"/>
        <v>High Population-Middle Poverty</v>
      </c>
      <c r="B25825" s="35" t="s">
        <v>25844</v>
      </c>
      <c r="C25825" s="37">
        <v>16712.0</v>
      </c>
      <c r="D25825" s="37">
        <v>0.183820009573959</v>
      </c>
      <c r="E25825" s="37" t="s">
        <v>14</v>
      </c>
      <c r="F25825" s="37" t="s">
        <v>10</v>
      </c>
    </row>
    <row r="25826">
      <c r="A25826" s="36" t="str">
        <f t="shared" si="1"/>
        <v>Medium Population-Middle Poverty</v>
      </c>
      <c r="B25826" s="35" t="s">
        <v>25845</v>
      </c>
      <c r="C25826" s="37">
        <v>4445.0</v>
      </c>
      <c r="D25826" s="37">
        <v>0.16310461192351</v>
      </c>
      <c r="E25826" s="37" t="s">
        <v>15</v>
      </c>
      <c r="F25826" s="37" t="s">
        <v>10</v>
      </c>
    </row>
    <row r="25827">
      <c r="A25827" s="36" t="str">
        <f t="shared" si="1"/>
        <v>Medium Population-Middle Poverty</v>
      </c>
      <c r="B25827" s="35" t="s">
        <v>25846</v>
      </c>
      <c r="C25827" s="37">
        <v>1846.0</v>
      </c>
      <c r="D25827" s="37">
        <v>0.276273022751896</v>
      </c>
      <c r="E25827" s="37" t="s">
        <v>15</v>
      </c>
      <c r="F25827" s="37" t="s">
        <v>10</v>
      </c>
    </row>
    <row r="25828">
      <c r="A25828" s="36" t="str">
        <f t="shared" si="1"/>
        <v>Medium Population-Middle Poverty</v>
      </c>
      <c r="B25828" s="35" t="s">
        <v>25847</v>
      </c>
      <c r="C25828" s="37">
        <v>3890.0</v>
      </c>
      <c r="D25828" s="37">
        <v>0.202570694087404</v>
      </c>
      <c r="E25828" s="37" t="s">
        <v>15</v>
      </c>
      <c r="F25828" s="37" t="s">
        <v>10</v>
      </c>
    </row>
    <row r="25829">
      <c r="A25829" s="36" t="str">
        <f t="shared" si="1"/>
        <v>Medium Population-Middle Poverty</v>
      </c>
      <c r="B25829" s="35" t="s">
        <v>25848</v>
      </c>
      <c r="C25829" s="37">
        <v>5764.0</v>
      </c>
      <c r="D25829" s="37">
        <v>0.223282442748092</v>
      </c>
      <c r="E25829" s="37" t="s">
        <v>15</v>
      </c>
      <c r="F25829" s="37" t="s">
        <v>10</v>
      </c>
    </row>
    <row r="25830">
      <c r="A25830" s="36" t="str">
        <f t="shared" si="1"/>
        <v>Medium Population-Middle Poverty</v>
      </c>
      <c r="B25830" s="35" t="s">
        <v>25849</v>
      </c>
      <c r="C25830" s="37">
        <v>2657.0</v>
      </c>
      <c r="D25830" s="37">
        <v>0.284907790741438</v>
      </c>
      <c r="E25830" s="37" t="s">
        <v>15</v>
      </c>
      <c r="F25830" s="37" t="s">
        <v>10</v>
      </c>
    </row>
    <row r="25831">
      <c r="A25831" s="36" t="str">
        <f t="shared" si="1"/>
        <v>Medium Population-Middle Poverty</v>
      </c>
      <c r="B25831" s="35" t="s">
        <v>25850</v>
      </c>
      <c r="C25831" s="37">
        <v>3411.0</v>
      </c>
      <c r="D25831" s="37">
        <v>0.22339489885664</v>
      </c>
      <c r="E25831" s="37" t="s">
        <v>15</v>
      </c>
      <c r="F25831" s="37" t="s">
        <v>10</v>
      </c>
    </row>
    <row r="25832">
      <c r="A25832" s="36" t="str">
        <f t="shared" si="1"/>
        <v>Medium Population-Middle Poverty</v>
      </c>
      <c r="B25832" s="35" t="s">
        <v>25851</v>
      </c>
      <c r="C25832" s="37">
        <v>3643.0</v>
      </c>
      <c r="D25832" s="37">
        <v>0.258303595937414</v>
      </c>
      <c r="E25832" s="37" t="s">
        <v>15</v>
      </c>
      <c r="F25832" s="37" t="s">
        <v>10</v>
      </c>
    </row>
    <row r="25833">
      <c r="A25833" s="36" t="str">
        <f t="shared" si="1"/>
        <v>Medium Population-Middle Poverty</v>
      </c>
      <c r="B25833" s="35" t="s">
        <v>25852</v>
      </c>
      <c r="C25833" s="37">
        <v>630.0</v>
      </c>
      <c r="D25833" s="37">
        <v>0.319047619047619</v>
      </c>
      <c r="E25833" s="37" t="s">
        <v>15</v>
      </c>
      <c r="F25833" s="37" t="s">
        <v>10</v>
      </c>
    </row>
    <row r="25834">
      <c r="A25834" s="36" t="str">
        <f t="shared" si="1"/>
        <v>Low Population-Middle Poverty</v>
      </c>
      <c r="B25834" s="35" t="s">
        <v>25853</v>
      </c>
      <c r="C25834" s="37">
        <v>395.0</v>
      </c>
      <c r="D25834" s="37">
        <v>0.154430379746835</v>
      </c>
      <c r="E25834" s="37" t="s">
        <v>16</v>
      </c>
      <c r="F25834" s="37" t="s">
        <v>10</v>
      </c>
    </row>
    <row r="25835">
      <c r="A25835" s="36" t="str">
        <f t="shared" si="1"/>
        <v>Low Population-Low Poverty</v>
      </c>
      <c r="B25835" s="35" t="s">
        <v>25854</v>
      </c>
      <c r="C25835" s="37">
        <v>143.0</v>
      </c>
      <c r="D25835" s="37">
        <v>0.041958041958042</v>
      </c>
      <c r="E25835" s="37" t="s">
        <v>16</v>
      </c>
      <c r="F25835" s="37" t="s">
        <v>9</v>
      </c>
    </row>
    <row r="25836">
      <c r="A25836" s="36" t="str">
        <f t="shared" si="1"/>
        <v>Medium Population-Middle Poverty</v>
      </c>
      <c r="B25836" s="35" t="s">
        <v>25855</v>
      </c>
      <c r="C25836" s="37">
        <v>9123.0</v>
      </c>
      <c r="D25836" s="37">
        <v>0.187328729584566</v>
      </c>
      <c r="E25836" s="37" t="s">
        <v>15</v>
      </c>
      <c r="F25836" s="37" t="s">
        <v>10</v>
      </c>
    </row>
    <row r="25837">
      <c r="A25837" s="36" t="str">
        <f t="shared" si="1"/>
        <v>Medium Population-Middle Poverty</v>
      </c>
      <c r="B25837" s="35" t="s">
        <v>25856</v>
      </c>
      <c r="C25837" s="37">
        <v>2469.0</v>
      </c>
      <c r="D25837" s="37">
        <v>0.195220737140543</v>
      </c>
      <c r="E25837" s="37" t="s">
        <v>15</v>
      </c>
      <c r="F25837" s="37" t="s">
        <v>10</v>
      </c>
    </row>
    <row r="25838">
      <c r="A25838" s="36" t="str">
        <f t="shared" si="1"/>
        <v>High Population-Low Poverty</v>
      </c>
      <c r="B25838" s="35" t="s">
        <v>25857</v>
      </c>
      <c r="C25838" s="37">
        <v>31889.0</v>
      </c>
      <c r="D25838" s="37">
        <v>0.0953933958418263</v>
      </c>
      <c r="E25838" s="37" t="s">
        <v>14</v>
      </c>
      <c r="F25838" s="37" t="s">
        <v>9</v>
      </c>
    </row>
    <row r="25839">
      <c r="A25839" s="36" t="str">
        <f t="shared" si="1"/>
        <v>High Population-Low Poverty</v>
      </c>
      <c r="B25839" s="35" t="s">
        <v>25858</v>
      </c>
      <c r="C25839" s="37">
        <v>36065.0</v>
      </c>
      <c r="D25839" s="37">
        <v>0.0723970608623319</v>
      </c>
      <c r="E25839" s="37" t="s">
        <v>14</v>
      </c>
      <c r="F25839" s="37" t="s">
        <v>9</v>
      </c>
    </row>
    <row r="25840">
      <c r="A25840" s="36" t="str">
        <f t="shared" si="1"/>
        <v>High Population-Middle Poverty</v>
      </c>
      <c r="B25840" s="35" t="s">
        <v>25859</v>
      </c>
      <c r="C25840" s="37">
        <v>24530.0</v>
      </c>
      <c r="D25840" s="37">
        <v>0.118589482266612</v>
      </c>
      <c r="E25840" s="37" t="s">
        <v>14</v>
      </c>
      <c r="F25840" s="37" t="s">
        <v>10</v>
      </c>
    </row>
    <row r="25841">
      <c r="A25841" s="36" t="str">
        <f t="shared" si="1"/>
        <v>High Population-Low Poverty</v>
      </c>
      <c r="B25841" s="35" t="s">
        <v>25860</v>
      </c>
      <c r="C25841" s="37">
        <v>17859.0</v>
      </c>
      <c r="D25841" s="37">
        <v>0.033260540903746</v>
      </c>
      <c r="E25841" s="37" t="s">
        <v>14</v>
      </c>
      <c r="F25841" s="37" t="s">
        <v>9</v>
      </c>
    </row>
    <row r="25842">
      <c r="A25842" s="36" t="str">
        <f t="shared" si="1"/>
        <v>High Population-Middle Poverty</v>
      </c>
      <c r="B25842" s="35" t="s">
        <v>25861</v>
      </c>
      <c r="C25842" s="37">
        <v>20859.0</v>
      </c>
      <c r="D25842" s="37">
        <v>0.147514262428688</v>
      </c>
      <c r="E25842" s="37" t="s">
        <v>14</v>
      </c>
      <c r="F25842" s="37" t="s">
        <v>10</v>
      </c>
    </row>
    <row r="25843">
      <c r="A25843" s="36" t="str">
        <f t="shared" si="1"/>
        <v>High Population-Middle Poverty</v>
      </c>
      <c r="B25843" s="35" t="s">
        <v>25862</v>
      </c>
      <c r="C25843" s="37">
        <v>55942.0</v>
      </c>
      <c r="D25843" s="37">
        <v>0.302473990919166</v>
      </c>
      <c r="E25843" s="37" t="s">
        <v>14</v>
      </c>
      <c r="F25843" s="37" t="s">
        <v>10</v>
      </c>
    </row>
    <row r="25844">
      <c r="A25844" s="36" t="str">
        <f t="shared" si="1"/>
        <v>High Population-Middle Poverty</v>
      </c>
      <c r="B25844" s="35" t="s">
        <v>25863</v>
      </c>
      <c r="C25844" s="37">
        <v>22196.0</v>
      </c>
      <c r="D25844" s="37">
        <v>0.277437376103802</v>
      </c>
      <c r="E25844" s="37" t="s">
        <v>14</v>
      </c>
      <c r="F25844" s="37" t="s">
        <v>10</v>
      </c>
    </row>
    <row r="25845">
      <c r="A25845" s="36" t="str">
        <f t="shared" si="1"/>
        <v>High Population-Middle Poverty</v>
      </c>
      <c r="B25845" s="35" t="s">
        <v>25864</v>
      </c>
      <c r="C25845" s="37">
        <v>26532.0</v>
      </c>
      <c r="D25845" s="37">
        <v>0.191240765867632</v>
      </c>
      <c r="E25845" s="37" t="s">
        <v>14</v>
      </c>
      <c r="F25845" s="37" t="s">
        <v>10</v>
      </c>
    </row>
    <row r="25846">
      <c r="A25846" s="36" t="str">
        <f t="shared" si="1"/>
        <v>High Population-Middle Poverty</v>
      </c>
      <c r="B25846" s="35" t="s">
        <v>25865</v>
      </c>
      <c r="C25846" s="37">
        <v>32613.0</v>
      </c>
      <c r="D25846" s="37">
        <v>0.183178487106369</v>
      </c>
      <c r="E25846" s="37" t="s">
        <v>14</v>
      </c>
      <c r="F25846" s="37" t="s">
        <v>10</v>
      </c>
    </row>
    <row r="25847">
      <c r="A25847" s="36" t="str">
        <f t="shared" si="1"/>
        <v>High Population-Middle Poverty</v>
      </c>
      <c r="B25847" s="35" t="s">
        <v>25866</v>
      </c>
      <c r="C25847" s="37">
        <v>35910.0</v>
      </c>
      <c r="D25847" s="37">
        <v>0.200445558340295</v>
      </c>
      <c r="E25847" s="37" t="s">
        <v>14</v>
      </c>
      <c r="F25847" s="37" t="s">
        <v>10</v>
      </c>
    </row>
    <row r="25848">
      <c r="A25848" s="36" t="str">
        <f t="shared" si="1"/>
        <v>High Population-Middle Poverty</v>
      </c>
      <c r="B25848" s="35" t="s">
        <v>25867</v>
      </c>
      <c r="C25848" s="37">
        <v>16109.0</v>
      </c>
      <c r="D25848" s="37">
        <v>0.159476069278043</v>
      </c>
      <c r="E25848" s="37" t="s">
        <v>14</v>
      </c>
      <c r="F25848" s="37" t="s">
        <v>10</v>
      </c>
    </row>
    <row r="25849">
      <c r="A25849" s="36" t="str">
        <f t="shared" si="1"/>
        <v>High Population-Low Poverty</v>
      </c>
      <c r="B25849" s="35" t="s">
        <v>25868</v>
      </c>
      <c r="C25849" s="37">
        <v>31030.0</v>
      </c>
      <c r="D25849" s="37">
        <v>0.0604253947792459</v>
      </c>
      <c r="E25849" s="37" t="s">
        <v>14</v>
      </c>
      <c r="F25849" s="37" t="s">
        <v>9</v>
      </c>
    </row>
    <row r="25850">
      <c r="A25850" s="36" t="str">
        <f t="shared" si="1"/>
        <v>High Population-Low Poverty</v>
      </c>
      <c r="B25850" s="35" t="s">
        <v>25869</v>
      </c>
      <c r="C25850" s="37">
        <v>47206.0</v>
      </c>
      <c r="D25850" s="37">
        <v>0.0938440028809897</v>
      </c>
      <c r="E25850" s="37" t="s">
        <v>14</v>
      </c>
      <c r="F25850" s="37" t="s">
        <v>9</v>
      </c>
    </row>
    <row r="25851">
      <c r="A25851" s="36" t="str">
        <f t="shared" si="1"/>
        <v>High Population-Low Poverty</v>
      </c>
      <c r="B25851" s="35" t="s">
        <v>25870</v>
      </c>
      <c r="C25851" s="37">
        <v>31695.0</v>
      </c>
      <c r="D25851" s="37">
        <v>0.0780564757848241</v>
      </c>
      <c r="E25851" s="37" t="s">
        <v>14</v>
      </c>
      <c r="F25851" s="37" t="s">
        <v>9</v>
      </c>
    </row>
    <row r="25852">
      <c r="A25852" s="36" t="str">
        <f t="shared" si="1"/>
        <v>High Population-Low Poverty</v>
      </c>
      <c r="B25852" s="35" t="s">
        <v>25871</v>
      </c>
      <c r="C25852" s="37">
        <v>27991.0</v>
      </c>
      <c r="D25852" s="37">
        <v>0.0899932121038905</v>
      </c>
      <c r="E25852" s="37" t="s">
        <v>14</v>
      </c>
      <c r="F25852" s="37" t="s">
        <v>9</v>
      </c>
    </row>
    <row r="25853">
      <c r="A25853" s="36" t="str">
        <f t="shared" si="1"/>
        <v>High Population-Low Poverty</v>
      </c>
      <c r="B25853" s="35" t="s">
        <v>25872</v>
      </c>
      <c r="C25853" s="37">
        <v>35351.0</v>
      </c>
      <c r="D25853" s="37">
        <v>0.0572261039291675</v>
      </c>
      <c r="E25853" s="37" t="s">
        <v>14</v>
      </c>
      <c r="F25853" s="37" t="s">
        <v>9</v>
      </c>
    </row>
    <row r="25854">
      <c r="A25854" s="36" t="str">
        <f t="shared" si="1"/>
        <v>High Population-Low Poverty</v>
      </c>
      <c r="B25854" s="35" t="s">
        <v>25873</v>
      </c>
      <c r="C25854" s="37">
        <v>13393.0</v>
      </c>
      <c r="D25854" s="37">
        <v>0.0636153214365713</v>
      </c>
      <c r="E25854" s="37" t="s">
        <v>14</v>
      </c>
      <c r="F25854" s="37" t="s">
        <v>9</v>
      </c>
    </row>
    <row r="25855">
      <c r="A25855" s="36" t="str">
        <f t="shared" si="1"/>
        <v>Medium Population-Middle Poverty</v>
      </c>
      <c r="B25855" s="35" t="s">
        <v>25874</v>
      </c>
      <c r="C25855" s="37">
        <v>6464.0</v>
      </c>
      <c r="D25855" s="37">
        <v>0.109684405940594</v>
      </c>
      <c r="E25855" s="37" t="s">
        <v>15</v>
      </c>
      <c r="F25855" s="37" t="s">
        <v>10</v>
      </c>
    </row>
    <row r="25856">
      <c r="A25856" s="36" t="str">
        <f t="shared" si="1"/>
        <v>High Population-Low Poverty</v>
      </c>
      <c r="B25856" s="35" t="s">
        <v>25875</v>
      </c>
      <c r="C25856" s="37">
        <v>69099.0</v>
      </c>
      <c r="D25856" s="37">
        <v>0.0584234214677492</v>
      </c>
      <c r="E25856" s="37" t="s">
        <v>14</v>
      </c>
      <c r="F25856" s="37" t="s">
        <v>9</v>
      </c>
    </row>
    <row r="25857">
      <c r="A25857" s="36" t="str">
        <f t="shared" si="1"/>
        <v>High Population-Middle Poverty</v>
      </c>
      <c r="B25857" s="35" t="s">
        <v>25876</v>
      </c>
      <c r="C25857" s="37">
        <v>16265.0</v>
      </c>
      <c r="D25857" s="37">
        <v>0.173193974792499</v>
      </c>
      <c r="E25857" s="37" t="s">
        <v>14</v>
      </c>
      <c r="F25857" s="37" t="s">
        <v>10</v>
      </c>
    </row>
    <row r="25858">
      <c r="A25858" s="36" t="str">
        <f t="shared" si="1"/>
        <v>High Population-Middle Poverty</v>
      </c>
      <c r="B25858" s="35" t="s">
        <v>25877</v>
      </c>
      <c r="C25858" s="37">
        <v>25864.0</v>
      </c>
      <c r="D25858" s="37">
        <v>0.117963192081658</v>
      </c>
      <c r="E25858" s="37" t="s">
        <v>14</v>
      </c>
      <c r="F25858" s="37" t="s">
        <v>10</v>
      </c>
    </row>
    <row r="25859">
      <c r="A25859" s="36" t="str">
        <f t="shared" si="1"/>
        <v>High Population-Low Poverty</v>
      </c>
      <c r="B25859" s="35" t="s">
        <v>25878</v>
      </c>
      <c r="C25859" s="37">
        <v>25927.0</v>
      </c>
      <c r="D25859" s="37">
        <v>0.0319358198017511</v>
      </c>
      <c r="E25859" s="37" t="s">
        <v>14</v>
      </c>
      <c r="F25859" s="37" t="s">
        <v>9</v>
      </c>
    </row>
    <row r="25860">
      <c r="A25860" s="36" t="str">
        <f t="shared" si="1"/>
        <v>Medium Population-Middle Poverty</v>
      </c>
      <c r="B25860" s="35" t="s">
        <v>25879</v>
      </c>
      <c r="C25860" s="37">
        <v>1654.0</v>
      </c>
      <c r="D25860" s="37">
        <v>0.142079806529625</v>
      </c>
      <c r="E25860" s="37" t="s">
        <v>15</v>
      </c>
      <c r="F25860" s="37" t="s">
        <v>10</v>
      </c>
    </row>
    <row r="25861">
      <c r="A25861" s="36" t="str">
        <f t="shared" si="1"/>
        <v>High Population-Low Poverty</v>
      </c>
      <c r="B25861" s="35" t="s">
        <v>25880</v>
      </c>
      <c r="C25861" s="37">
        <v>25576.0</v>
      </c>
      <c r="D25861" s="37">
        <v>0.0748748827025336</v>
      </c>
      <c r="E25861" s="37" t="s">
        <v>14</v>
      </c>
      <c r="F25861" s="37" t="s">
        <v>9</v>
      </c>
    </row>
    <row r="25862">
      <c r="A25862" s="36" t="str">
        <f t="shared" si="1"/>
        <v>High Population-Low Poverty</v>
      </c>
      <c r="B25862" s="35" t="s">
        <v>25881</v>
      </c>
      <c r="C25862" s="37">
        <v>35394.0</v>
      </c>
      <c r="D25862" s="37">
        <v>0.0828671526247387</v>
      </c>
      <c r="E25862" s="37" t="s">
        <v>14</v>
      </c>
      <c r="F25862" s="37" t="s">
        <v>9</v>
      </c>
    </row>
    <row r="25863">
      <c r="A25863" s="36" t="str">
        <f t="shared" si="1"/>
        <v>High Population-Middle Poverty</v>
      </c>
      <c r="B25863" s="35" t="s">
        <v>25882</v>
      </c>
      <c r="C25863" s="37">
        <v>31822.0</v>
      </c>
      <c r="D25863" s="37">
        <v>0.121268304946264</v>
      </c>
      <c r="E25863" s="37" t="s">
        <v>14</v>
      </c>
      <c r="F25863" s="37" t="s">
        <v>10</v>
      </c>
    </row>
    <row r="25864">
      <c r="A25864" s="36" t="str">
        <f t="shared" si="1"/>
        <v>Medium Population-Low Poverty</v>
      </c>
      <c r="B25864" s="35" t="s">
        <v>25883</v>
      </c>
      <c r="C25864" s="37">
        <v>568.0</v>
      </c>
      <c r="D25864" s="37">
        <v>0.0246478873239437</v>
      </c>
      <c r="E25864" s="37" t="s">
        <v>15</v>
      </c>
      <c r="F25864" s="37" t="s">
        <v>9</v>
      </c>
    </row>
    <row r="25865">
      <c r="A25865" s="36" t="str">
        <f t="shared" si="1"/>
        <v>Medium Population-Middle Poverty</v>
      </c>
      <c r="B25865" s="35" t="s">
        <v>25884</v>
      </c>
      <c r="C25865" s="37">
        <v>7269.0</v>
      </c>
      <c r="D25865" s="37">
        <v>0.264548080891457</v>
      </c>
      <c r="E25865" s="37" t="s">
        <v>15</v>
      </c>
      <c r="F25865" s="37" t="s">
        <v>10</v>
      </c>
    </row>
    <row r="25866">
      <c r="A25866" s="36" t="str">
        <f t="shared" si="1"/>
        <v>Medium Population-Middle Poverty</v>
      </c>
      <c r="B25866" s="35" t="s">
        <v>25885</v>
      </c>
      <c r="C25866" s="37">
        <v>3803.0</v>
      </c>
      <c r="D25866" s="37">
        <v>0.11359453063371</v>
      </c>
      <c r="E25866" s="37" t="s">
        <v>15</v>
      </c>
      <c r="F25866" s="37" t="s">
        <v>10</v>
      </c>
    </row>
    <row r="25867">
      <c r="A25867" s="36" t="str">
        <f t="shared" si="1"/>
        <v>High Population-Middle Poverty</v>
      </c>
      <c r="B25867" s="35" t="s">
        <v>25886</v>
      </c>
      <c r="C25867" s="37">
        <v>23423.0</v>
      </c>
      <c r="D25867" s="37">
        <v>0.134910131067754</v>
      </c>
      <c r="E25867" s="37" t="s">
        <v>14</v>
      </c>
      <c r="F25867" s="37" t="s">
        <v>10</v>
      </c>
    </row>
    <row r="25868">
      <c r="A25868" s="36" t="str">
        <f t="shared" si="1"/>
        <v>High Population-Low Poverty</v>
      </c>
      <c r="B25868" s="35" t="s">
        <v>25887</v>
      </c>
      <c r="C25868" s="37">
        <v>29279.0</v>
      </c>
      <c r="D25868" s="37">
        <v>0.0776665869735988</v>
      </c>
      <c r="E25868" s="37" t="s">
        <v>14</v>
      </c>
      <c r="F25868" s="37" t="s">
        <v>9</v>
      </c>
    </row>
    <row r="25869">
      <c r="A25869" s="36" t="str">
        <f t="shared" si="1"/>
        <v>Medium Population-Middle Poverty</v>
      </c>
      <c r="B25869" s="35" t="s">
        <v>25888</v>
      </c>
      <c r="C25869" s="37">
        <v>6158.0</v>
      </c>
      <c r="D25869" s="37">
        <v>0.104254628126015</v>
      </c>
      <c r="E25869" s="37" t="s">
        <v>15</v>
      </c>
      <c r="F25869" s="37" t="s">
        <v>10</v>
      </c>
    </row>
    <row r="25870">
      <c r="A25870" s="36" t="str">
        <f t="shared" si="1"/>
        <v>High Population-Low Poverty</v>
      </c>
      <c r="B25870" s="35" t="s">
        <v>25889</v>
      </c>
      <c r="C25870" s="37">
        <v>52182.0</v>
      </c>
      <c r="D25870" s="37">
        <v>0.0671112644206815</v>
      </c>
      <c r="E25870" s="37" t="s">
        <v>14</v>
      </c>
      <c r="F25870" s="37" t="s">
        <v>9</v>
      </c>
    </row>
    <row r="25871">
      <c r="A25871" s="36" t="str">
        <f t="shared" si="1"/>
        <v>High Population-Low Poverty</v>
      </c>
      <c r="B25871" s="35" t="s">
        <v>25890</v>
      </c>
      <c r="C25871" s="37">
        <v>22740.0</v>
      </c>
      <c r="D25871" s="37">
        <v>0.045910290237467</v>
      </c>
      <c r="E25871" s="37" t="s">
        <v>14</v>
      </c>
      <c r="F25871" s="37" t="s">
        <v>9</v>
      </c>
    </row>
    <row r="25872">
      <c r="A25872" s="36" t="str">
        <f t="shared" si="1"/>
        <v>High Population-Middle Poverty</v>
      </c>
      <c r="B25872" s="35" t="s">
        <v>25891</v>
      </c>
      <c r="C25872" s="37">
        <v>30623.0</v>
      </c>
      <c r="D25872" s="37">
        <v>0.146099337099566</v>
      </c>
      <c r="E25872" s="37" t="s">
        <v>14</v>
      </c>
      <c r="F25872" s="37" t="s">
        <v>10</v>
      </c>
    </row>
    <row r="25873">
      <c r="A25873" s="36" t="str">
        <f t="shared" si="1"/>
        <v>High Population-Low Poverty</v>
      </c>
      <c r="B25873" s="35" t="s">
        <v>25892</v>
      </c>
      <c r="C25873" s="37">
        <v>11968.0</v>
      </c>
      <c r="D25873" s="37">
        <v>0.0480447860962567</v>
      </c>
      <c r="E25873" s="37" t="s">
        <v>14</v>
      </c>
      <c r="F25873" s="37" t="s">
        <v>9</v>
      </c>
    </row>
    <row r="25874">
      <c r="A25874" s="36" t="str">
        <f t="shared" si="1"/>
        <v>Medium Population-Middle Poverty</v>
      </c>
      <c r="B25874" s="35" t="s">
        <v>25893</v>
      </c>
      <c r="C25874" s="37">
        <v>2614.0</v>
      </c>
      <c r="D25874" s="37">
        <v>0.176740627390972</v>
      </c>
      <c r="E25874" s="37" t="s">
        <v>15</v>
      </c>
      <c r="F25874" s="37" t="s">
        <v>10</v>
      </c>
    </row>
    <row r="25875">
      <c r="A25875" s="36" t="str">
        <f t="shared" si="1"/>
        <v>High Population-Middle Poverty</v>
      </c>
      <c r="B25875" s="35" t="s">
        <v>25894</v>
      </c>
      <c r="C25875" s="37">
        <v>18416.0</v>
      </c>
      <c r="D25875" s="37">
        <v>0.136728931364031</v>
      </c>
      <c r="E25875" s="37" t="s">
        <v>14</v>
      </c>
      <c r="F25875" s="37" t="s">
        <v>10</v>
      </c>
    </row>
    <row r="25876">
      <c r="A25876" s="36" t="str">
        <f t="shared" si="1"/>
        <v>Medium Population-Middle Poverty</v>
      </c>
      <c r="B25876" s="35" t="s">
        <v>25895</v>
      </c>
      <c r="C25876" s="37">
        <v>4720.0</v>
      </c>
      <c r="D25876" s="37">
        <v>0.127330508474576</v>
      </c>
      <c r="E25876" s="37" t="s">
        <v>15</v>
      </c>
      <c r="F25876" s="37" t="s">
        <v>10</v>
      </c>
    </row>
    <row r="25877">
      <c r="A25877" s="36" t="str">
        <f t="shared" si="1"/>
        <v>Medium Population-Low Poverty</v>
      </c>
      <c r="B25877" s="35" t="s">
        <v>25896</v>
      </c>
      <c r="C25877" s="37">
        <v>8143.0</v>
      </c>
      <c r="D25877" s="37">
        <v>0.059314748864055</v>
      </c>
      <c r="E25877" s="37" t="s">
        <v>15</v>
      </c>
      <c r="F25877" s="37" t="s">
        <v>9</v>
      </c>
    </row>
    <row r="25878">
      <c r="A25878" s="36" t="str">
        <f t="shared" si="1"/>
        <v>Low Population-Low Poverty</v>
      </c>
      <c r="B25878" s="35" t="s">
        <v>25897</v>
      </c>
      <c r="C25878" s="37">
        <v>39.0</v>
      </c>
      <c r="D25878" s="37">
        <v>0.0</v>
      </c>
      <c r="E25878" s="37" t="s">
        <v>16</v>
      </c>
      <c r="F25878" s="37" t="s">
        <v>9</v>
      </c>
    </row>
    <row r="25879">
      <c r="A25879" s="36" t="str">
        <f t="shared" si="1"/>
        <v>High Population-Low Poverty</v>
      </c>
      <c r="B25879" s="35" t="s">
        <v>25898</v>
      </c>
      <c r="C25879" s="37">
        <v>71029.0</v>
      </c>
      <c r="D25879" s="37">
        <v>0.0409269453321883</v>
      </c>
      <c r="E25879" s="37" t="s">
        <v>14</v>
      </c>
      <c r="F25879" s="37" t="s">
        <v>9</v>
      </c>
    </row>
    <row r="25880">
      <c r="A25880" s="36" t="str">
        <f t="shared" si="1"/>
        <v>Medium Population-Low Poverty</v>
      </c>
      <c r="B25880" s="35" t="s">
        <v>25899</v>
      </c>
      <c r="C25880" s="37">
        <v>1761.0</v>
      </c>
      <c r="D25880" s="37">
        <v>0.0465644520159001</v>
      </c>
      <c r="E25880" s="37" t="s">
        <v>15</v>
      </c>
      <c r="F25880" s="37" t="s">
        <v>9</v>
      </c>
    </row>
    <row r="25881">
      <c r="A25881" s="36" t="str">
        <f t="shared" si="1"/>
        <v>High Population-Low Poverty</v>
      </c>
      <c r="B25881" s="35" t="s">
        <v>25900</v>
      </c>
      <c r="C25881" s="37">
        <v>35623.0</v>
      </c>
      <c r="D25881" s="37">
        <v>0.0430339948909412</v>
      </c>
      <c r="E25881" s="37" t="s">
        <v>14</v>
      </c>
      <c r="F25881" s="37" t="s">
        <v>9</v>
      </c>
    </row>
    <row r="25882">
      <c r="A25882" s="36" t="str">
        <f t="shared" si="1"/>
        <v>Medium Population-Middle Poverty</v>
      </c>
      <c r="B25882" s="35" t="s">
        <v>25901</v>
      </c>
      <c r="C25882" s="37">
        <v>2403.0</v>
      </c>
      <c r="D25882" s="37">
        <v>0.10153974198918</v>
      </c>
      <c r="E25882" s="37" t="s">
        <v>15</v>
      </c>
      <c r="F25882" s="37" t="s">
        <v>10</v>
      </c>
    </row>
    <row r="25883">
      <c r="A25883" s="36" t="str">
        <f t="shared" si="1"/>
        <v>High Population-Middle Poverty</v>
      </c>
      <c r="B25883" s="35" t="s">
        <v>25902</v>
      </c>
      <c r="C25883" s="37">
        <v>19766.0</v>
      </c>
      <c r="D25883" s="37">
        <v>0.204037235657189</v>
      </c>
      <c r="E25883" s="37" t="s">
        <v>14</v>
      </c>
      <c r="F25883" s="37" t="s">
        <v>10</v>
      </c>
    </row>
    <row r="25884">
      <c r="A25884" s="36" t="str">
        <f t="shared" si="1"/>
        <v>Medium Population-Low Poverty</v>
      </c>
      <c r="B25884" s="35" t="s">
        <v>25903</v>
      </c>
      <c r="C25884" s="37">
        <v>840.0</v>
      </c>
      <c r="D25884" s="37">
        <v>0.0</v>
      </c>
      <c r="E25884" s="37" t="s">
        <v>15</v>
      </c>
      <c r="F25884" s="37" t="s">
        <v>9</v>
      </c>
    </row>
    <row r="25885">
      <c r="A25885" s="36" t="str">
        <f t="shared" si="1"/>
        <v>Medium Population-Middle Poverty</v>
      </c>
      <c r="B25885" s="35" t="s">
        <v>25904</v>
      </c>
      <c r="C25885" s="37">
        <v>4506.0</v>
      </c>
      <c r="D25885" s="37">
        <v>0.1491344873502</v>
      </c>
      <c r="E25885" s="37" t="s">
        <v>15</v>
      </c>
      <c r="F25885" s="37" t="s">
        <v>10</v>
      </c>
    </row>
    <row r="25886">
      <c r="A25886" s="36" t="str">
        <f t="shared" si="1"/>
        <v>Medium Population-Low Poverty</v>
      </c>
      <c r="B25886" s="35" t="s">
        <v>25905</v>
      </c>
      <c r="C25886" s="37">
        <v>5774.0</v>
      </c>
      <c r="D25886" s="37">
        <v>0.0753377208174576</v>
      </c>
      <c r="E25886" s="37" t="s">
        <v>15</v>
      </c>
      <c r="F25886" s="37" t="s">
        <v>9</v>
      </c>
    </row>
    <row r="25887">
      <c r="A25887" s="36" t="str">
        <f t="shared" si="1"/>
        <v>Low Population-Impoverished</v>
      </c>
      <c r="B25887" s="35" t="s">
        <v>25906</v>
      </c>
      <c r="C25887" s="37">
        <v>342.0</v>
      </c>
      <c r="D25887" s="37">
        <v>0.508771929824561</v>
      </c>
      <c r="E25887" s="37" t="s">
        <v>16</v>
      </c>
      <c r="F25887" s="37" t="s">
        <v>12</v>
      </c>
    </row>
    <row r="25888">
      <c r="A25888" s="36" t="str">
        <f t="shared" si="1"/>
        <v>High Population-Middle Poverty</v>
      </c>
      <c r="B25888" s="35" t="s">
        <v>25907</v>
      </c>
      <c r="C25888" s="37">
        <v>10150.0</v>
      </c>
      <c r="D25888" s="37">
        <v>0.129655172413793</v>
      </c>
      <c r="E25888" s="37" t="s">
        <v>14</v>
      </c>
      <c r="F25888" s="37" t="s">
        <v>10</v>
      </c>
    </row>
    <row r="25889">
      <c r="A25889" s="36" t="str">
        <f t="shared" si="1"/>
        <v>High Population-Middle Poverty</v>
      </c>
      <c r="B25889" s="35" t="s">
        <v>25908</v>
      </c>
      <c r="C25889" s="37">
        <v>18921.0</v>
      </c>
      <c r="D25889" s="37">
        <v>0.139580360446065</v>
      </c>
      <c r="E25889" s="37" t="s">
        <v>14</v>
      </c>
      <c r="F25889" s="37" t="s">
        <v>10</v>
      </c>
    </row>
    <row r="25890">
      <c r="A25890" s="36" t="str">
        <f t="shared" si="1"/>
        <v>Medium Population-Low Poverty</v>
      </c>
      <c r="B25890" s="35" t="s">
        <v>25909</v>
      </c>
      <c r="C25890" s="37">
        <v>7401.0</v>
      </c>
      <c r="D25890" s="37">
        <v>0.0845831644372382</v>
      </c>
      <c r="E25890" s="37" t="s">
        <v>15</v>
      </c>
      <c r="F25890" s="37" t="s">
        <v>9</v>
      </c>
    </row>
    <row r="25891">
      <c r="A25891" s="36" t="str">
        <f t="shared" si="1"/>
        <v>High Population-Low Poverty</v>
      </c>
      <c r="B25891" s="35" t="s">
        <v>25910</v>
      </c>
      <c r="C25891" s="37">
        <v>11119.0</v>
      </c>
      <c r="D25891" s="37">
        <v>0.0902958899181581</v>
      </c>
      <c r="E25891" s="37" t="s">
        <v>14</v>
      </c>
      <c r="F25891" s="37" t="s">
        <v>9</v>
      </c>
    </row>
    <row r="25892">
      <c r="A25892" s="36" t="str">
        <f t="shared" si="1"/>
        <v>High Population-Middle Poverty</v>
      </c>
      <c r="B25892" s="35" t="s">
        <v>25911</v>
      </c>
      <c r="C25892" s="37">
        <v>22226.0</v>
      </c>
      <c r="D25892" s="37">
        <v>0.103977323854945</v>
      </c>
      <c r="E25892" s="37" t="s">
        <v>14</v>
      </c>
      <c r="F25892" s="37" t="s">
        <v>10</v>
      </c>
    </row>
    <row r="25893">
      <c r="A25893" s="36" t="str">
        <f t="shared" si="1"/>
        <v>High Population-Low Poverty</v>
      </c>
      <c r="B25893" s="35" t="s">
        <v>25912</v>
      </c>
      <c r="C25893" s="37">
        <v>26954.0</v>
      </c>
      <c r="D25893" s="37">
        <v>0.0564294724345181</v>
      </c>
      <c r="E25893" s="37" t="s">
        <v>14</v>
      </c>
      <c r="F25893" s="37" t="s">
        <v>9</v>
      </c>
    </row>
    <row r="25894">
      <c r="A25894" s="36" t="str">
        <f t="shared" si="1"/>
        <v>High Population-Low Poverty</v>
      </c>
      <c r="B25894" s="35" t="s">
        <v>25913</v>
      </c>
      <c r="C25894" s="37">
        <v>11722.0</v>
      </c>
      <c r="D25894" s="37">
        <v>0.062787920150145</v>
      </c>
      <c r="E25894" s="37" t="s">
        <v>14</v>
      </c>
      <c r="F25894" s="37" t="s">
        <v>9</v>
      </c>
    </row>
    <row r="25895">
      <c r="A25895" s="36" t="str">
        <f t="shared" si="1"/>
        <v>High Population-Low Poverty</v>
      </c>
      <c r="B25895" s="35" t="s">
        <v>25914</v>
      </c>
      <c r="C25895" s="37">
        <v>30843.0</v>
      </c>
      <c r="D25895" s="37">
        <v>0.0223065201180171</v>
      </c>
      <c r="E25895" s="37" t="s">
        <v>14</v>
      </c>
      <c r="F25895" s="37" t="s">
        <v>9</v>
      </c>
    </row>
    <row r="25896">
      <c r="A25896" s="36" t="str">
        <f t="shared" si="1"/>
        <v>Medium Population-Middle Poverty</v>
      </c>
      <c r="B25896" s="35" t="s">
        <v>25915</v>
      </c>
      <c r="C25896" s="37">
        <v>1753.0</v>
      </c>
      <c r="D25896" s="37">
        <v>0.130062749572162</v>
      </c>
      <c r="E25896" s="37" t="s">
        <v>15</v>
      </c>
      <c r="F25896" s="37" t="s">
        <v>10</v>
      </c>
    </row>
    <row r="25897">
      <c r="A25897" s="36" t="str">
        <f t="shared" si="1"/>
        <v>Medium Population-Middle Poverty</v>
      </c>
      <c r="B25897" s="35" t="s">
        <v>25916</v>
      </c>
      <c r="C25897" s="37">
        <v>7587.0</v>
      </c>
      <c r="D25897" s="37">
        <v>0.296823513905364</v>
      </c>
      <c r="E25897" s="37" t="s">
        <v>15</v>
      </c>
      <c r="F25897" s="37" t="s">
        <v>10</v>
      </c>
    </row>
    <row r="25898">
      <c r="A25898" s="36" t="str">
        <f t="shared" si="1"/>
        <v>High Population-Middle Poverty</v>
      </c>
      <c r="B25898" s="35" t="s">
        <v>25917</v>
      </c>
      <c r="C25898" s="37">
        <v>14181.0</v>
      </c>
      <c r="D25898" s="37">
        <v>0.248854100557083</v>
      </c>
      <c r="E25898" s="37" t="s">
        <v>14</v>
      </c>
      <c r="F25898" s="37" t="s">
        <v>10</v>
      </c>
    </row>
    <row r="25899">
      <c r="A25899" s="36" t="str">
        <f t="shared" si="1"/>
        <v>High Population-High Poverty</v>
      </c>
      <c r="B25899" s="35" t="s">
        <v>25918</v>
      </c>
      <c r="C25899" s="37">
        <v>17790.0</v>
      </c>
      <c r="D25899" s="37">
        <v>0.405059021922428</v>
      </c>
      <c r="E25899" s="37" t="s">
        <v>14</v>
      </c>
      <c r="F25899" s="37" t="s">
        <v>11</v>
      </c>
    </row>
    <row r="25900">
      <c r="A25900" s="36" t="str">
        <f t="shared" si="1"/>
        <v>High Population-High Poverty</v>
      </c>
      <c r="B25900" s="35" t="s">
        <v>25919</v>
      </c>
      <c r="C25900" s="37">
        <v>21184.0</v>
      </c>
      <c r="D25900" s="37">
        <v>0.364189954682779</v>
      </c>
      <c r="E25900" s="37" t="s">
        <v>14</v>
      </c>
      <c r="F25900" s="37" t="s">
        <v>11</v>
      </c>
    </row>
    <row r="25901">
      <c r="A25901" s="36" t="str">
        <f t="shared" si="1"/>
        <v>High Population-Middle Poverty</v>
      </c>
      <c r="B25901" s="35" t="s">
        <v>25920</v>
      </c>
      <c r="C25901" s="37">
        <v>38469.0</v>
      </c>
      <c r="D25901" s="37">
        <v>0.259403675686917</v>
      </c>
      <c r="E25901" s="37" t="s">
        <v>14</v>
      </c>
      <c r="F25901" s="37" t="s">
        <v>10</v>
      </c>
    </row>
    <row r="25902">
      <c r="A25902" s="36" t="str">
        <f t="shared" si="1"/>
        <v>High Population-Middle Poverty</v>
      </c>
      <c r="B25902" s="35" t="s">
        <v>25921</v>
      </c>
      <c r="C25902" s="37">
        <v>29480.0</v>
      </c>
      <c r="D25902" s="37">
        <v>0.1530868385346</v>
      </c>
      <c r="E25902" s="37" t="s">
        <v>14</v>
      </c>
      <c r="F25902" s="37" t="s">
        <v>10</v>
      </c>
    </row>
    <row r="25903">
      <c r="A25903" s="36" t="str">
        <f t="shared" si="1"/>
        <v>High Population-Middle Poverty</v>
      </c>
      <c r="B25903" s="35" t="s">
        <v>25922</v>
      </c>
      <c r="C25903" s="37">
        <v>42553.0</v>
      </c>
      <c r="D25903" s="37">
        <v>0.100697953140789</v>
      </c>
      <c r="E25903" s="37" t="s">
        <v>14</v>
      </c>
      <c r="F25903" s="37" t="s">
        <v>10</v>
      </c>
    </row>
    <row r="25904">
      <c r="A25904" s="36" t="str">
        <f t="shared" si="1"/>
        <v>High Population-Middle Poverty</v>
      </c>
      <c r="B25904" s="35" t="s">
        <v>25923</v>
      </c>
      <c r="C25904" s="37">
        <v>22892.0</v>
      </c>
      <c r="D25904" s="37">
        <v>0.145684081775293</v>
      </c>
      <c r="E25904" s="37" t="s">
        <v>14</v>
      </c>
      <c r="F25904" s="37" t="s">
        <v>10</v>
      </c>
    </row>
    <row r="25905">
      <c r="A25905" s="36" t="str">
        <f t="shared" si="1"/>
        <v>High Population-Middle Poverty</v>
      </c>
      <c r="B25905" s="35" t="s">
        <v>25924</v>
      </c>
      <c r="C25905" s="37">
        <v>31795.0</v>
      </c>
      <c r="D25905" s="37">
        <v>0.242899827016827</v>
      </c>
      <c r="E25905" s="37" t="s">
        <v>14</v>
      </c>
      <c r="F25905" s="37" t="s">
        <v>10</v>
      </c>
    </row>
    <row r="25906">
      <c r="A25906" s="36" t="str">
        <f t="shared" si="1"/>
        <v>High Population-Middle Poverty</v>
      </c>
      <c r="B25906" s="35" t="s">
        <v>25925</v>
      </c>
      <c r="C25906" s="37">
        <v>22225.0</v>
      </c>
      <c r="D25906" s="37">
        <v>0.2</v>
      </c>
      <c r="E25906" s="37" t="s">
        <v>14</v>
      </c>
      <c r="F25906" s="37" t="s">
        <v>10</v>
      </c>
    </row>
    <row r="25907">
      <c r="A25907" s="36" t="str">
        <f t="shared" si="1"/>
        <v>High Population-Middle Poverty</v>
      </c>
      <c r="B25907" s="35" t="s">
        <v>25926</v>
      </c>
      <c r="C25907" s="37">
        <v>41682.0</v>
      </c>
      <c r="D25907" s="37">
        <v>0.217671896741999</v>
      </c>
      <c r="E25907" s="37" t="s">
        <v>14</v>
      </c>
      <c r="F25907" s="37" t="s">
        <v>10</v>
      </c>
    </row>
    <row r="25908">
      <c r="A25908" s="36" t="str">
        <f t="shared" si="1"/>
        <v>High Population-Middle Poverty</v>
      </c>
      <c r="B25908" s="35" t="s">
        <v>25927</v>
      </c>
      <c r="C25908" s="37">
        <v>25168.0</v>
      </c>
      <c r="D25908" s="37">
        <v>0.145263827082009</v>
      </c>
      <c r="E25908" s="37" t="s">
        <v>14</v>
      </c>
      <c r="F25908" s="37" t="s">
        <v>10</v>
      </c>
    </row>
    <row r="25909">
      <c r="A25909" s="36" t="str">
        <f t="shared" si="1"/>
        <v>High Population-Middle Poverty</v>
      </c>
      <c r="B25909" s="35" t="s">
        <v>25928</v>
      </c>
      <c r="C25909" s="37">
        <v>20169.0</v>
      </c>
      <c r="D25909" s="37">
        <v>0.22623828647925</v>
      </c>
      <c r="E25909" s="37" t="s">
        <v>14</v>
      </c>
      <c r="F25909" s="37" t="s">
        <v>10</v>
      </c>
    </row>
    <row r="25910">
      <c r="A25910" s="36" t="str">
        <f t="shared" si="1"/>
        <v>High Population-Middle Poverty</v>
      </c>
      <c r="B25910" s="35" t="s">
        <v>25929</v>
      </c>
      <c r="C25910" s="37">
        <v>50522.0</v>
      </c>
      <c r="D25910" s="37">
        <v>0.197122045841416</v>
      </c>
      <c r="E25910" s="37" t="s">
        <v>14</v>
      </c>
      <c r="F25910" s="37" t="s">
        <v>10</v>
      </c>
    </row>
    <row r="25911">
      <c r="A25911" s="36" t="str">
        <f t="shared" si="1"/>
        <v>High Population-Middle Poverty</v>
      </c>
      <c r="B25911" s="35" t="s">
        <v>25930</v>
      </c>
      <c r="C25911" s="37">
        <v>31678.0</v>
      </c>
      <c r="D25911" s="37">
        <v>0.166898162762801</v>
      </c>
      <c r="E25911" s="37" t="s">
        <v>14</v>
      </c>
      <c r="F25911" s="37" t="s">
        <v>10</v>
      </c>
    </row>
    <row r="25912">
      <c r="A25912" s="36" t="str">
        <f t="shared" si="1"/>
        <v>High Population-Low Poverty</v>
      </c>
      <c r="B25912" s="35" t="s">
        <v>25931</v>
      </c>
      <c r="C25912" s="37">
        <v>16083.0</v>
      </c>
      <c r="D25912" s="37">
        <v>0.0866131940558354</v>
      </c>
      <c r="E25912" s="37" t="s">
        <v>14</v>
      </c>
      <c r="F25912" s="37" t="s">
        <v>9</v>
      </c>
    </row>
    <row r="25913">
      <c r="A25913" s="36" t="str">
        <f t="shared" si="1"/>
        <v>High Population-Middle Poverty</v>
      </c>
      <c r="B25913" s="35" t="s">
        <v>25932</v>
      </c>
      <c r="C25913" s="37">
        <v>48259.0</v>
      </c>
      <c r="D25913" s="37">
        <v>0.293002341532149</v>
      </c>
      <c r="E25913" s="37" t="s">
        <v>14</v>
      </c>
      <c r="F25913" s="37" t="s">
        <v>10</v>
      </c>
    </row>
    <row r="25914">
      <c r="A25914" s="36" t="str">
        <f t="shared" si="1"/>
        <v>High Population-Middle Poverty</v>
      </c>
      <c r="B25914" s="35" t="s">
        <v>25933</v>
      </c>
      <c r="C25914" s="37">
        <v>18619.0</v>
      </c>
      <c r="D25914" s="37">
        <v>0.189752403458832</v>
      </c>
      <c r="E25914" s="37" t="s">
        <v>14</v>
      </c>
      <c r="F25914" s="37" t="s">
        <v>10</v>
      </c>
    </row>
    <row r="25915">
      <c r="A25915" s="36" t="str">
        <f t="shared" si="1"/>
        <v>High Population-Low Poverty</v>
      </c>
      <c r="B25915" s="35" t="s">
        <v>25934</v>
      </c>
      <c r="C25915" s="37">
        <v>33921.0</v>
      </c>
      <c r="D25915" s="37">
        <v>0.0782700981692757</v>
      </c>
      <c r="E25915" s="37" t="s">
        <v>14</v>
      </c>
      <c r="F25915" s="37" t="s">
        <v>9</v>
      </c>
    </row>
    <row r="25916">
      <c r="A25916" s="36" t="str">
        <f t="shared" si="1"/>
        <v>High Population-Low Poverty</v>
      </c>
      <c r="B25916" s="35" t="s">
        <v>25935</v>
      </c>
      <c r="C25916" s="37">
        <v>22653.0</v>
      </c>
      <c r="D25916" s="37">
        <v>0.034653246810577</v>
      </c>
      <c r="E25916" s="37" t="s">
        <v>14</v>
      </c>
      <c r="F25916" s="37" t="s">
        <v>9</v>
      </c>
    </row>
    <row r="25917">
      <c r="A25917" s="36" t="str">
        <f t="shared" si="1"/>
        <v>Low Population-Low Poverty</v>
      </c>
      <c r="B25917" s="35" t="s">
        <v>25936</v>
      </c>
      <c r="C25917" s="37">
        <v>201.0</v>
      </c>
      <c r="D25917" s="37">
        <v>0.0</v>
      </c>
      <c r="E25917" s="37" t="s">
        <v>16</v>
      </c>
      <c r="F25917" s="37" t="s">
        <v>9</v>
      </c>
    </row>
    <row r="25918">
      <c r="A25918" s="36" t="str">
        <f t="shared" si="1"/>
        <v>High Population-Low Poverty</v>
      </c>
      <c r="B25918" s="35" t="s">
        <v>25937</v>
      </c>
      <c r="C25918" s="37">
        <v>40174.0</v>
      </c>
      <c r="D25918" s="37">
        <v>0.0547617862298999</v>
      </c>
      <c r="E25918" s="37" t="s">
        <v>14</v>
      </c>
      <c r="F25918" s="37" t="s">
        <v>9</v>
      </c>
    </row>
    <row r="25919">
      <c r="A25919" s="36" t="str">
        <f t="shared" si="1"/>
        <v>High Population-Middle Poverty</v>
      </c>
      <c r="B25919" s="35" t="s">
        <v>25938</v>
      </c>
      <c r="C25919" s="37">
        <v>26769.0</v>
      </c>
      <c r="D25919" s="37">
        <v>0.135380477417909</v>
      </c>
      <c r="E25919" s="37" t="s">
        <v>14</v>
      </c>
      <c r="F25919" s="37" t="s">
        <v>10</v>
      </c>
    </row>
    <row r="25920">
      <c r="A25920" s="36" t="str">
        <f t="shared" si="1"/>
        <v>High Population-Middle Poverty</v>
      </c>
      <c r="B25920" s="35" t="s">
        <v>25939</v>
      </c>
      <c r="C25920" s="37">
        <v>51062.0</v>
      </c>
      <c r="D25920" s="37">
        <v>0.18859425796091</v>
      </c>
      <c r="E25920" s="37" t="s">
        <v>14</v>
      </c>
      <c r="F25920" s="37" t="s">
        <v>10</v>
      </c>
    </row>
    <row r="25921">
      <c r="A25921" s="36" t="str">
        <f t="shared" si="1"/>
        <v>High Population-Middle Poverty</v>
      </c>
      <c r="B25921" s="35" t="s">
        <v>25940</v>
      </c>
      <c r="C25921" s="37">
        <v>26345.0</v>
      </c>
      <c r="D25921" s="37">
        <v>0.19946858986525</v>
      </c>
      <c r="E25921" s="37" t="s">
        <v>14</v>
      </c>
      <c r="F25921" s="37" t="s">
        <v>10</v>
      </c>
    </row>
    <row r="25922">
      <c r="A25922" s="36" t="str">
        <f t="shared" si="1"/>
        <v>High Population-Low Poverty</v>
      </c>
      <c r="B25922" s="35" t="s">
        <v>25941</v>
      </c>
      <c r="C25922" s="37">
        <v>22992.0</v>
      </c>
      <c r="D25922" s="37">
        <v>0.0977296450939457</v>
      </c>
      <c r="E25922" s="37" t="s">
        <v>14</v>
      </c>
      <c r="F25922" s="37" t="s">
        <v>9</v>
      </c>
    </row>
    <row r="25923">
      <c r="A25923" s="36" t="str">
        <f t="shared" si="1"/>
        <v>High Population-Low Poverty</v>
      </c>
      <c r="B25923" s="35" t="s">
        <v>25942</v>
      </c>
      <c r="C25923" s="37">
        <v>59995.0</v>
      </c>
      <c r="D25923" s="37">
        <v>0.094741228435703</v>
      </c>
      <c r="E25923" s="37" t="s">
        <v>14</v>
      </c>
      <c r="F25923" s="37" t="s">
        <v>9</v>
      </c>
    </row>
    <row r="25924">
      <c r="A25924" s="36" t="str">
        <f t="shared" si="1"/>
        <v>High Population-Middle Poverty</v>
      </c>
      <c r="B25924" s="35" t="s">
        <v>25943</v>
      </c>
      <c r="C25924" s="37">
        <v>30632.0</v>
      </c>
      <c r="D25924" s="37">
        <v>0.183729433272395</v>
      </c>
      <c r="E25924" s="37" t="s">
        <v>14</v>
      </c>
      <c r="F25924" s="37" t="s">
        <v>10</v>
      </c>
    </row>
    <row r="25925">
      <c r="A25925" s="36" t="str">
        <f t="shared" si="1"/>
        <v>High Population-Low Poverty</v>
      </c>
      <c r="B25925" s="35" t="s">
        <v>25944</v>
      </c>
      <c r="C25925" s="37">
        <v>23380.0</v>
      </c>
      <c r="D25925" s="37">
        <v>0.0767750213857998</v>
      </c>
      <c r="E25925" s="37" t="s">
        <v>14</v>
      </c>
      <c r="F25925" s="37" t="s">
        <v>9</v>
      </c>
    </row>
    <row r="25926">
      <c r="A25926" s="36" t="str">
        <f t="shared" si="1"/>
        <v>Medium Population-Low Poverty</v>
      </c>
      <c r="B25926" s="35" t="s">
        <v>25945</v>
      </c>
      <c r="C25926" s="37">
        <v>5494.0</v>
      </c>
      <c r="D25926" s="37">
        <v>0.0988350928285402</v>
      </c>
      <c r="E25926" s="37" t="s">
        <v>15</v>
      </c>
      <c r="F25926" s="37" t="s">
        <v>9</v>
      </c>
    </row>
    <row r="25927">
      <c r="A25927" s="36" t="str">
        <f t="shared" si="1"/>
        <v>High Population-Middle Poverty</v>
      </c>
      <c r="B25927" s="35" t="s">
        <v>25946</v>
      </c>
      <c r="C25927" s="37">
        <v>15634.0</v>
      </c>
      <c r="D25927" s="37">
        <v>0.252270692081361</v>
      </c>
      <c r="E25927" s="37" t="s">
        <v>14</v>
      </c>
      <c r="F25927" s="37" t="s">
        <v>10</v>
      </c>
    </row>
    <row r="25928">
      <c r="A25928" s="36" t="str">
        <f t="shared" si="1"/>
        <v>Medium Population-Low Poverty</v>
      </c>
      <c r="B25928" s="35" t="s">
        <v>25947</v>
      </c>
      <c r="C25928" s="37">
        <v>9361.0</v>
      </c>
      <c r="D25928" s="37">
        <v>0.0352526439482961</v>
      </c>
      <c r="E25928" s="37" t="s">
        <v>15</v>
      </c>
      <c r="F25928" s="37" t="s">
        <v>9</v>
      </c>
    </row>
    <row r="25929">
      <c r="A25929" s="36" t="str">
        <f t="shared" si="1"/>
        <v>High Population-Low Poverty</v>
      </c>
      <c r="B25929" s="35" t="s">
        <v>25948</v>
      </c>
      <c r="C25929" s="37">
        <v>60196.0</v>
      </c>
      <c r="D25929" s="37">
        <v>0.0648381952289189</v>
      </c>
      <c r="E25929" s="37" t="s">
        <v>14</v>
      </c>
      <c r="F25929" s="37" t="s">
        <v>9</v>
      </c>
    </row>
    <row r="25930">
      <c r="A25930" s="36" t="str">
        <f t="shared" si="1"/>
        <v>High Population-Middle Poverty</v>
      </c>
      <c r="B25930" s="35" t="s">
        <v>25949</v>
      </c>
      <c r="C25930" s="37">
        <v>36624.0</v>
      </c>
      <c r="D25930" s="37">
        <v>0.10981869812145</v>
      </c>
      <c r="E25930" s="37" t="s">
        <v>14</v>
      </c>
      <c r="F25930" s="37" t="s">
        <v>10</v>
      </c>
    </row>
    <row r="25931">
      <c r="A25931" s="36" t="str">
        <f t="shared" si="1"/>
        <v>High Population-Low Poverty</v>
      </c>
      <c r="B25931" s="35" t="s">
        <v>25950</v>
      </c>
      <c r="C25931" s="37">
        <v>30894.0</v>
      </c>
      <c r="D25931" s="37">
        <v>0.0564510908266977</v>
      </c>
      <c r="E25931" s="37" t="s">
        <v>14</v>
      </c>
      <c r="F25931" s="37" t="s">
        <v>9</v>
      </c>
    </row>
    <row r="25932">
      <c r="A25932" s="36" t="str">
        <f t="shared" si="1"/>
        <v>High Population-High Poverty</v>
      </c>
      <c r="B25932" s="35" t="s">
        <v>25951</v>
      </c>
      <c r="C25932" s="37">
        <v>20692.0</v>
      </c>
      <c r="D25932" s="37">
        <v>0.350425285134351</v>
      </c>
      <c r="E25932" s="37" t="s">
        <v>14</v>
      </c>
      <c r="F25932" s="37" t="s">
        <v>11</v>
      </c>
    </row>
    <row r="25933">
      <c r="A25933" s="36" t="str">
        <f t="shared" si="1"/>
        <v>High Population-Middle Poverty</v>
      </c>
      <c r="B25933" s="35" t="s">
        <v>25952</v>
      </c>
      <c r="C25933" s="37">
        <v>20220.0</v>
      </c>
      <c r="D25933" s="37">
        <v>0.221810089020772</v>
      </c>
      <c r="E25933" s="37" t="s">
        <v>14</v>
      </c>
      <c r="F25933" s="37" t="s">
        <v>10</v>
      </c>
    </row>
    <row r="25934">
      <c r="A25934" s="36" t="str">
        <f t="shared" si="1"/>
        <v>High Population-Middle Poverty</v>
      </c>
      <c r="B25934" s="35" t="s">
        <v>25953</v>
      </c>
      <c r="C25934" s="37">
        <v>14279.0</v>
      </c>
      <c r="D25934" s="37">
        <v>0.133692835632747</v>
      </c>
      <c r="E25934" s="37" t="s">
        <v>14</v>
      </c>
      <c r="F25934" s="37" t="s">
        <v>10</v>
      </c>
    </row>
    <row r="25935">
      <c r="A25935" s="36" t="str">
        <f t="shared" si="1"/>
        <v>High Population-Low Poverty</v>
      </c>
      <c r="B25935" s="35" t="s">
        <v>25954</v>
      </c>
      <c r="C25935" s="37">
        <v>24653.0</v>
      </c>
      <c r="D25935" s="37">
        <v>0.0926864884598223</v>
      </c>
      <c r="E25935" s="37" t="s">
        <v>14</v>
      </c>
      <c r="F25935" s="37" t="s">
        <v>9</v>
      </c>
    </row>
    <row r="25936">
      <c r="A25936" s="36" t="str">
        <f t="shared" si="1"/>
        <v>High Population-Middle Poverty</v>
      </c>
      <c r="B25936" s="35" t="s">
        <v>25955</v>
      </c>
      <c r="C25936" s="37">
        <v>24606.0</v>
      </c>
      <c r="D25936" s="37">
        <v>0.18625538486548</v>
      </c>
      <c r="E25936" s="37" t="s">
        <v>14</v>
      </c>
      <c r="F25936" s="37" t="s">
        <v>10</v>
      </c>
    </row>
    <row r="25937">
      <c r="A25937" s="36" t="str">
        <f t="shared" si="1"/>
        <v>High Population-Low Poverty</v>
      </c>
      <c r="B25937" s="35" t="s">
        <v>25956</v>
      </c>
      <c r="C25937" s="37">
        <v>43376.0</v>
      </c>
      <c r="D25937" s="37">
        <v>0.0695545924013279</v>
      </c>
      <c r="E25937" s="37" t="s">
        <v>14</v>
      </c>
      <c r="F25937" s="37" t="s">
        <v>9</v>
      </c>
    </row>
    <row r="25938">
      <c r="A25938" s="36" t="str">
        <f t="shared" si="1"/>
        <v>Medium Population-Low Poverty</v>
      </c>
      <c r="B25938" s="35" t="s">
        <v>25957</v>
      </c>
      <c r="C25938" s="37">
        <v>3028.0</v>
      </c>
      <c r="D25938" s="37">
        <v>0.095442536327609</v>
      </c>
      <c r="E25938" s="37" t="s">
        <v>15</v>
      </c>
      <c r="F25938" s="37" t="s">
        <v>9</v>
      </c>
    </row>
    <row r="25939">
      <c r="A25939" s="36" t="str">
        <f t="shared" si="1"/>
        <v>High Population-Low Poverty</v>
      </c>
      <c r="B25939" s="35" t="s">
        <v>25958</v>
      </c>
      <c r="C25939" s="37">
        <v>25100.0</v>
      </c>
      <c r="D25939" s="37">
        <v>0.0357768924302789</v>
      </c>
      <c r="E25939" s="37" t="s">
        <v>14</v>
      </c>
      <c r="F25939" s="37" t="s">
        <v>9</v>
      </c>
    </row>
    <row r="25940">
      <c r="A25940" s="36" t="str">
        <f t="shared" si="1"/>
        <v>High Population-Low Poverty</v>
      </c>
      <c r="B25940" s="35" t="s">
        <v>25959</v>
      </c>
      <c r="C25940" s="37">
        <v>31863.0</v>
      </c>
      <c r="D25940" s="37">
        <v>0.0505602109029282</v>
      </c>
      <c r="E25940" s="37" t="s">
        <v>14</v>
      </c>
      <c r="F25940" s="37" t="s">
        <v>9</v>
      </c>
    </row>
    <row r="25941">
      <c r="A25941" s="36" t="str">
        <f t="shared" si="1"/>
        <v>Medium Population-Low Poverty</v>
      </c>
      <c r="B25941" s="35" t="s">
        <v>25960</v>
      </c>
      <c r="C25941" s="37">
        <v>999.0</v>
      </c>
      <c r="D25941" s="37">
        <v>0.0970970970970971</v>
      </c>
      <c r="E25941" s="37" t="s">
        <v>15</v>
      </c>
      <c r="F25941" s="37" t="s">
        <v>9</v>
      </c>
    </row>
    <row r="25942">
      <c r="A25942" s="36" t="str">
        <f t="shared" si="1"/>
        <v>Medium Population-Middle Poverty</v>
      </c>
      <c r="B25942" s="35" t="s">
        <v>25961</v>
      </c>
      <c r="C25942" s="37">
        <v>9595.0</v>
      </c>
      <c r="D25942" s="37">
        <v>0.129963522668056</v>
      </c>
      <c r="E25942" s="37" t="s">
        <v>15</v>
      </c>
      <c r="F25942" s="37" t="s">
        <v>10</v>
      </c>
    </row>
    <row r="25943">
      <c r="A25943" s="36" t="str">
        <f t="shared" si="1"/>
        <v>Medium Population-Low Poverty</v>
      </c>
      <c r="B25943" s="35" t="s">
        <v>25962</v>
      </c>
      <c r="C25943" s="37">
        <v>3293.0</v>
      </c>
      <c r="D25943" s="37">
        <v>0.0491952626784087</v>
      </c>
      <c r="E25943" s="37" t="s">
        <v>15</v>
      </c>
      <c r="F25943" s="37" t="s">
        <v>9</v>
      </c>
    </row>
    <row r="25944">
      <c r="A25944" s="36" t="str">
        <f t="shared" si="1"/>
        <v>High Population-Middle Poverty</v>
      </c>
      <c r="B25944" s="35" t="s">
        <v>25963</v>
      </c>
      <c r="C25944" s="37">
        <v>15962.0</v>
      </c>
      <c r="D25944" s="37">
        <v>0.121851898258364</v>
      </c>
      <c r="E25944" s="37" t="s">
        <v>14</v>
      </c>
      <c r="F25944" s="37" t="s">
        <v>10</v>
      </c>
    </row>
    <row r="25945">
      <c r="A25945" s="36" t="str">
        <f t="shared" si="1"/>
        <v>Low Population-Low Poverty</v>
      </c>
      <c r="B25945" s="35" t="s">
        <v>25964</v>
      </c>
      <c r="C25945" s="37">
        <v>353.0</v>
      </c>
      <c r="D25945" s="37">
        <v>0.0141643059490085</v>
      </c>
      <c r="E25945" s="37" t="s">
        <v>16</v>
      </c>
      <c r="F25945" s="37" t="s">
        <v>9</v>
      </c>
    </row>
    <row r="25946">
      <c r="A25946" s="36" t="str">
        <f t="shared" si="1"/>
        <v>Medium Population-Middle Poverty</v>
      </c>
      <c r="B25946" s="35" t="s">
        <v>25965</v>
      </c>
      <c r="C25946" s="37">
        <v>1209.0</v>
      </c>
      <c r="D25946" s="37">
        <v>0.108354011579818</v>
      </c>
      <c r="E25946" s="37" t="s">
        <v>15</v>
      </c>
      <c r="F25946" s="37" t="s">
        <v>10</v>
      </c>
    </row>
    <row r="25947">
      <c r="A25947" s="36" t="str">
        <f t="shared" si="1"/>
        <v>High Population-Middle Poverty</v>
      </c>
      <c r="B25947" s="35" t="s">
        <v>25966</v>
      </c>
      <c r="C25947" s="37">
        <v>26688.0</v>
      </c>
      <c r="D25947" s="37">
        <v>0.183977817745803</v>
      </c>
      <c r="E25947" s="37" t="s">
        <v>14</v>
      </c>
      <c r="F25947" s="37" t="s">
        <v>10</v>
      </c>
    </row>
    <row r="25948">
      <c r="A25948" s="36" t="str">
        <f t="shared" si="1"/>
        <v>High Population-Low Poverty</v>
      </c>
      <c r="B25948" s="35" t="s">
        <v>25967</v>
      </c>
      <c r="C25948" s="37">
        <v>76627.0</v>
      </c>
      <c r="D25948" s="37">
        <v>0.026426716431545</v>
      </c>
      <c r="E25948" s="37" t="s">
        <v>14</v>
      </c>
      <c r="F25948" s="37" t="s">
        <v>9</v>
      </c>
    </row>
    <row r="25949">
      <c r="A25949" s="36" t="str">
        <f t="shared" si="1"/>
        <v>Medium Population-Middle Poverty</v>
      </c>
      <c r="B25949" s="35" t="s">
        <v>25968</v>
      </c>
      <c r="C25949" s="37">
        <v>2068.0</v>
      </c>
      <c r="D25949" s="37">
        <v>0.154255319148936</v>
      </c>
      <c r="E25949" s="37" t="s">
        <v>15</v>
      </c>
      <c r="F25949" s="37" t="s">
        <v>10</v>
      </c>
    </row>
    <row r="25950">
      <c r="A25950" s="36" t="str">
        <f t="shared" si="1"/>
        <v>High Population-Low Poverty</v>
      </c>
      <c r="B25950" s="35" t="s">
        <v>25969</v>
      </c>
      <c r="C25950" s="37">
        <v>14043.0</v>
      </c>
      <c r="D25950" s="37">
        <v>0.0590329701630706</v>
      </c>
      <c r="E25950" s="37" t="s">
        <v>14</v>
      </c>
      <c r="F25950" s="37" t="s">
        <v>9</v>
      </c>
    </row>
    <row r="25951">
      <c r="A25951" s="36" t="str">
        <f t="shared" si="1"/>
        <v>High Population-Low Poverty</v>
      </c>
      <c r="B25951" s="35" t="s">
        <v>25970</v>
      </c>
      <c r="C25951" s="37">
        <v>39049.0</v>
      </c>
      <c r="D25951" s="37">
        <v>0.0350841250736254</v>
      </c>
      <c r="E25951" s="37" t="s">
        <v>14</v>
      </c>
      <c r="F25951" s="37" t="s">
        <v>9</v>
      </c>
    </row>
    <row r="25952">
      <c r="A25952" s="36" t="str">
        <f t="shared" si="1"/>
        <v>Medium Population-Low Poverty</v>
      </c>
      <c r="B25952" s="35" t="s">
        <v>25971</v>
      </c>
      <c r="C25952" s="37">
        <v>8479.0</v>
      </c>
      <c r="D25952" s="37">
        <v>0.0610921099186225</v>
      </c>
      <c r="E25952" s="37" t="s">
        <v>15</v>
      </c>
      <c r="F25952" s="37" t="s">
        <v>9</v>
      </c>
    </row>
    <row r="25953">
      <c r="A25953" s="36" t="str">
        <f t="shared" si="1"/>
        <v>Medium Population-Low Poverty</v>
      </c>
      <c r="B25953" s="35" t="s">
        <v>25972</v>
      </c>
      <c r="C25953" s="37">
        <v>1015.0</v>
      </c>
      <c r="D25953" s="37">
        <v>0.0216748768472906</v>
      </c>
      <c r="E25953" s="37" t="s">
        <v>15</v>
      </c>
      <c r="F25953" s="37" t="s">
        <v>9</v>
      </c>
    </row>
    <row r="25954">
      <c r="A25954" s="36" t="str">
        <f t="shared" si="1"/>
        <v>Medium Population-Middle Poverty</v>
      </c>
      <c r="B25954" s="35" t="s">
        <v>25973</v>
      </c>
      <c r="C25954" s="37">
        <v>586.0</v>
      </c>
      <c r="D25954" s="37">
        <v>0.150170648464164</v>
      </c>
      <c r="E25954" s="37" t="s">
        <v>15</v>
      </c>
      <c r="F25954" s="37" t="s">
        <v>10</v>
      </c>
    </row>
    <row r="25955">
      <c r="A25955" s="36" t="str">
        <f t="shared" si="1"/>
        <v>Medium Population-Low Poverty</v>
      </c>
      <c r="B25955" s="35" t="s">
        <v>25974</v>
      </c>
      <c r="C25955" s="37">
        <v>2784.0</v>
      </c>
      <c r="D25955" s="37">
        <v>0.0574712643678161</v>
      </c>
      <c r="E25955" s="37" t="s">
        <v>15</v>
      </c>
      <c r="F25955" s="37" t="s">
        <v>9</v>
      </c>
    </row>
    <row r="25956">
      <c r="A25956" s="36" t="str">
        <f t="shared" si="1"/>
        <v>Low Population-Low Poverty</v>
      </c>
      <c r="B25956" s="35" t="s">
        <v>25975</v>
      </c>
      <c r="C25956" s="37">
        <v>278.0</v>
      </c>
      <c r="D25956" s="37">
        <v>0.0215827338129496</v>
      </c>
      <c r="E25956" s="37" t="s">
        <v>16</v>
      </c>
      <c r="F25956" s="37" t="s">
        <v>9</v>
      </c>
    </row>
    <row r="25957">
      <c r="A25957" s="36" t="str">
        <f t="shared" si="1"/>
        <v>Medium Population-Middle Poverty</v>
      </c>
      <c r="B25957" s="35" t="s">
        <v>25976</v>
      </c>
      <c r="C25957" s="37">
        <v>5363.0</v>
      </c>
      <c r="D25957" s="37">
        <v>0.168935297408167</v>
      </c>
      <c r="E25957" s="37" t="s">
        <v>15</v>
      </c>
      <c r="F25957" s="37" t="s">
        <v>10</v>
      </c>
    </row>
    <row r="25958">
      <c r="A25958" s="36" t="str">
        <f t="shared" si="1"/>
        <v>Medium Population-Low Poverty</v>
      </c>
      <c r="B25958" s="35" t="s">
        <v>25977</v>
      </c>
      <c r="C25958" s="37">
        <v>6714.0</v>
      </c>
      <c r="D25958" s="37">
        <v>0.0758117366696455</v>
      </c>
      <c r="E25958" s="37" t="s">
        <v>15</v>
      </c>
      <c r="F25958" s="37" t="s">
        <v>9</v>
      </c>
    </row>
    <row r="25959">
      <c r="A25959" s="36" t="str">
        <f t="shared" si="1"/>
        <v>Medium Population-Middle Poverty</v>
      </c>
      <c r="B25959" s="35" t="s">
        <v>25978</v>
      </c>
      <c r="C25959" s="37">
        <v>6018.0</v>
      </c>
      <c r="D25959" s="37">
        <v>0.166500498504487</v>
      </c>
      <c r="E25959" s="37" t="s">
        <v>15</v>
      </c>
      <c r="F25959" s="37" t="s">
        <v>10</v>
      </c>
    </row>
    <row r="25960">
      <c r="A25960" s="36" t="str">
        <f t="shared" si="1"/>
        <v>Low Population-Low Poverty</v>
      </c>
      <c r="B25960" s="35" t="s">
        <v>25979</v>
      </c>
      <c r="C25960" s="37">
        <v>235.0</v>
      </c>
      <c r="D25960" s="37">
        <v>0.0595744680851064</v>
      </c>
      <c r="E25960" s="37" t="s">
        <v>16</v>
      </c>
      <c r="F25960" s="37" t="s">
        <v>9</v>
      </c>
    </row>
    <row r="25961">
      <c r="A25961" s="36" t="str">
        <f t="shared" si="1"/>
        <v>High Population-Low Poverty</v>
      </c>
      <c r="B25961" s="35" t="s">
        <v>25980</v>
      </c>
      <c r="C25961" s="37">
        <v>37081.0</v>
      </c>
      <c r="D25961" s="37">
        <v>0.0458186133060058</v>
      </c>
      <c r="E25961" s="37" t="s">
        <v>14</v>
      </c>
      <c r="F25961" s="37" t="s">
        <v>9</v>
      </c>
    </row>
    <row r="25962">
      <c r="A25962" s="36" t="str">
        <f t="shared" si="1"/>
        <v>Low Population-Low Poverty</v>
      </c>
      <c r="B25962" s="35" t="s">
        <v>25981</v>
      </c>
      <c r="C25962" s="37">
        <v>158.0</v>
      </c>
      <c r="D25962" s="37">
        <v>0.0126582278481013</v>
      </c>
      <c r="E25962" s="37" t="s">
        <v>16</v>
      </c>
      <c r="F25962" s="37" t="s">
        <v>9</v>
      </c>
    </row>
    <row r="25963">
      <c r="A25963" s="36" t="str">
        <f t="shared" si="1"/>
        <v>Medium Population-Low Poverty</v>
      </c>
      <c r="B25963" s="35" t="s">
        <v>25982</v>
      </c>
      <c r="C25963" s="37">
        <v>1508.0</v>
      </c>
      <c r="D25963" s="37">
        <v>0.0431034482758621</v>
      </c>
      <c r="E25963" s="37" t="s">
        <v>15</v>
      </c>
      <c r="F25963" s="37" t="s">
        <v>9</v>
      </c>
    </row>
    <row r="25964">
      <c r="A25964" s="36" t="str">
        <f t="shared" si="1"/>
        <v>Medium Population-Middle Poverty</v>
      </c>
      <c r="B25964" s="35" t="s">
        <v>25983</v>
      </c>
      <c r="C25964" s="37">
        <v>1602.0</v>
      </c>
      <c r="D25964" s="37">
        <v>0.105493133583021</v>
      </c>
      <c r="E25964" s="37" t="s">
        <v>15</v>
      </c>
      <c r="F25964" s="37" t="s">
        <v>10</v>
      </c>
    </row>
    <row r="25965">
      <c r="A25965" s="36" t="str">
        <f t="shared" si="1"/>
        <v>High Population-Low Poverty</v>
      </c>
      <c r="B25965" s="35" t="s">
        <v>25984</v>
      </c>
      <c r="C25965" s="37">
        <v>15684.0</v>
      </c>
      <c r="D25965" s="37">
        <v>0.0692425401683244</v>
      </c>
      <c r="E25965" s="37" t="s">
        <v>14</v>
      </c>
      <c r="F25965" s="37" t="s">
        <v>9</v>
      </c>
    </row>
    <row r="25966">
      <c r="A25966" s="36" t="str">
        <f t="shared" si="1"/>
        <v>Low Population-Middle Poverty</v>
      </c>
      <c r="B25966" s="35" t="s">
        <v>25985</v>
      </c>
      <c r="C25966" s="37">
        <v>266.0</v>
      </c>
      <c r="D25966" s="37">
        <v>0.161654135338346</v>
      </c>
      <c r="E25966" s="37" t="s">
        <v>16</v>
      </c>
      <c r="F25966" s="37" t="s">
        <v>10</v>
      </c>
    </row>
    <row r="25967">
      <c r="A25967" s="36" t="str">
        <f t="shared" si="1"/>
        <v>Medium Population-Low Poverty</v>
      </c>
      <c r="B25967" s="35" t="s">
        <v>25986</v>
      </c>
      <c r="C25967" s="37">
        <v>1834.0</v>
      </c>
      <c r="D25967" s="37">
        <v>0.0943293347873501</v>
      </c>
      <c r="E25967" s="37" t="s">
        <v>15</v>
      </c>
      <c r="F25967" s="37" t="s">
        <v>9</v>
      </c>
    </row>
    <row r="25968">
      <c r="A25968" s="36" t="str">
        <f t="shared" si="1"/>
        <v>Medium Population-Low Poverty</v>
      </c>
      <c r="B25968" s="35" t="s">
        <v>25987</v>
      </c>
      <c r="C25968" s="37">
        <v>1741.0</v>
      </c>
      <c r="D25968" s="37">
        <v>0.080413555427915</v>
      </c>
      <c r="E25968" s="37" t="s">
        <v>15</v>
      </c>
      <c r="F25968" s="37" t="s">
        <v>9</v>
      </c>
    </row>
    <row r="25969">
      <c r="A25969" s="36" t="str">
        <f t="shared" si="1"/>
        <v>Medium Population-Low Poverty</v>
      </c>
      <c r="B25969" s="35" t="s">
        <v>25988</v>
      </c>
      <c r="C25969" s="37">
        <v>4116.0</v>
      </c>
      <c r="D25969" s="37">
        <v>0.053935860058309</v>
      </c>
      <c r="E25969" s="37" t="s">
        <v>15</v>
      </c>
      <c r="F25969" s="37" t="s">
        <v>9</v>
      </c>
    </row>
    <row r="25970">
      <c r="A25970" s="36" t="str">
        <f t="shared" si="1"/>
        <v>Medium Population-Middle Poverty</v>
      </c>
      <c r="B25970" s="35" t="s">
        <v>25989</v>
      </c>
      <c r="C25970" s="37">
        <v>9437.0</v>
      </c>
      <c r="D25970" s="37">
        <v>0.102892868496344</v>
      </c>
      <c r="E25970" s="37" t="s">
        <v>15</v>
      </c>
      <c r="F25970" s="37" t="s">
        <v>10</v>
      </c>
    </row>
    <row r="25971">
      <c r="A25971" s="36" t="str">
        <f t="shared" si="1"/>
        <v>High Population-High Poverty</v>
      </c>
      <c r="B25971" s="35" t="s">
        <v>25990</v>
      </c>
      <c r="C25971" s="37">
        <v>14752.0</v>
      </c>
      <c r="D25971" s="37">
        <v>0.335208785249458</v>
      </c>
      <c r="E25971" s="37" t="s">
        <v>14</v>
      </c>
      <c r="F25971" s="37" t="s">
        <v>11</v>
      </c>
    </row>
    <row r="25972">
      <c r="A25972" s="36" t="str">
        <f t="shared" si="1"/>
        <v>High Population-Middle Poverty</v>
      </c>
      <c r="B25972" s="35" t="s">
        <v>25991</v>
      </c>
      <c r="C25972" s="37">
        <v>12238.0</v>
      </c>
      <c r="D25972" s="37">
        <v>0.206487988233371</v>
      </c>
      <c r="E25972" s="37" t="s">
        <v>14</v>
      </c>
      <c r="F25972" s="37" t="s">
        <v>10</v>
      </c>
    </row>
    <row r="25973">
      <c r="A25973" s="36" t="str">
        <f t="shared" si="1"/>
        <v>Medium Population-Middle Poverty</v>
      </c>
      <c r="B25973" s="35" t="s">
        <v>25992</v>
      </c>
      <c r="C25973" s="37">
        <v>4344.0</v>
      </c>
      <c r="D25973" s="37">
        <v>0.126841620626151</v>
      </c>
      <c r="E25973" s="37" t="s">
        <v>15</v>
      </c>
      <c r="F25973" s="37" t="s">
        <v>10</v>
      </c>
    </row>
    <row r="25974">
      <c r="A25974" s="36" t="str">
        <f t="shared" si="1"/>
        <v>High Population-Middle Poverty</v>
      </c>
      <c r="B25974" s="35" t="s">
        <v>25993</v>
      </c>
      <c r="C25974" s="37">
        <v>14848.0</v>
      </c>
      <c r="D25974" s="37">
        <v>0.220096982758621</v>
      </c>
      <c r="E25974" s="37" t="s">
        <v>14</v>
      </c>
      <c r="F25974" s="37" t="s">
        <v>10</v>
      </c>
    </row>
    <row r="25975">
      <c r="A25975" s="36" t="str">
        <f t="shared" si="1"/>
        <v>High Population-Middle Poverty</v>
      </c>
      <c r="B25975" s="35" t="s">
        <v>25994</v>
      </c>
      <c r="C25975" s="37">
        <v>17895.0</v>
      </c>
      <c r="D25975" s="37">
        <v>0.178317965912266</v>
      </c>
      <c r="E25975" s="37" t="s">
        <v>14</v>
      </c>
      <c r="F25975" s="37" t="s">
        <v>10</v>
      </c>
    </row>
    <row r="25976">
      <c r="A25976" s="36" t="str">
        <f t="shared" si="1"/>
        <v>High Population-Middle Poverty</v>
      </c>
      <c r="B25976" s="35" t="s">
        <v>25995</v>
      </c>
      <c r="C25976" s="37">
        <v>13531.0</v>
      </c>
      <c r="D25976" s="37">
        <v>0.225186608528564</v>
      </c>
      <c r="E25976" s="37" t="s">
        <v>14</v>
      </c>
      <c r="F25976" s="37" t="s">
        <v>10</v>
      </c>
    </row>
    <row r="25977">
      <c r="A25977" s="36" t="str">
        <f t="shared" si="1"/>
        <v>High Population-Low Poverty</v>
      </c>
      <c r="B25977" s="35" t="s">
        <v>25996</v>
      </c>
      <c r="C25977" s="37">
        <v>18254.0</v>
      </c>
      <c r="D25977" s="37">
        <v>0.0683685767503013</v>
      </c>
      <c r="E25977" s="37" t="s">
        <v>14</v>
      </c>
      <c r="F25977" s="37" t="s">
        <v>9</v>
      </c>
    </row>
    <row r="25978">
      <c r="A25978" s="36" t="str">
        <f t="shared" si="1"/>
        <v>Medium Population-Low Poverty</v>
      </c>
      <c r="B25978" s="35" t="s">
        <v>25997</v>
      </c>
      <c r="C25978" s="37">
        <v>2034.0</v>
      </c>
      <c r="D25978" s="37">
        <v>0.0127826941986234</v>
      </c>
      <c r="E25978" s="37" t="s">
        <v>15</v>
      </c>
      <c r="F25978" s="37" t="s">
        <v>9</v>
      </c>
    </row>
    <row r="25979">
      <c r="A25979" s="36" t="str">
        <f t="shared" si="1"/>
        <v>Medium Population-Middle Poverty</v>
      </c>
      <c r="B25979" s="35" t="s">
        <v>25998</v>
      </c>
      <c r="C25979" s="37">
        <v>1968.0</v>
      </c>
      <c r="D25979" s="37">
        <v>0.158536585365854</v>
      </c>
      <c r="E25979" s="37" t="s">
        <v>15</v>
      </c>
      <c r="F25979" s="37" t="s">
        <v>10</v>
      </c>
    </row>
    <row r="25980">
      <c r="A25980" s="36" t="str">
        <f t="shared" si="1"/>
        <v>High Population-Middle Poverty</v>
      </c>
      <c r="B25980" s="35" t="s">
        <v>25999</v>
      </c>
      <c r="C25980" s="37">
        <v>11932.0</v>
      </c>
      <c r="D25980" s="37">
        <v>0.138115990613476</v>
      </c>
      <c r="E25980" s="37" t="s">
        <v>14</v>
      </c>
      <c r="F25980" s="37" t="s">
        <v>10</v>
      </c>
    </row>
    <row r="25981">
      <c r="A25981" s="36" t="str">
        <f t="shared" si="1"/>
        <v>Medium Population-Low Poverty</v>
      </c>
      <c r="B25981" s="35" t="s">
        <v>26000</v>
      </c>
      <c r="C25981" s="37">
        <v>610.0</v>
      </c>
      <c r="D25981" s="37">
        <v>0.0377049180327869</v>
      </c>
      <c r="E25981" s="37" t="s">
        <v>15</v>
      </c>
      <c r="F25981" s="37" t="s">
        <v>9</v>
      </c>
    </row>
    <row r="25982">
      <c r="A25982" s="36" t="str">
        <f t="shared" si="1"/>
        <v>Medium Population-Middle Poverty</v>
      </c>
      <c r="B25982" s="35" t="s">
        <v>26001</v>
      </c>
      <c r="C25982" s="37">
        <v>3463.0</v>
      </c>
      <c r="D25982" s="37">
        <v>0.167773606699394</v>
      </c>
      <c r="E25982" s="37" t="s">
        <v>15</v>
      </c>
      <c r="F25982" s="37" t="s">
        <v>10</v>
      </c>
    </row>
    <row r="25983">
      <c r="A25983" s="36" t="str">
        <f t="shared" si="1"/>
        <v>Medium Population-Middle Poverty</v>
      </c>
      <c r="B25983" s="35" t="s">
        <v>26002</v>
      </c>
      <c r="C25983" s="37">
        <v>523.0</v>
      </c>
      <c r="D25983" s="37">
        <v>0.231357552581262</v>
      </c>
      <c r="E25983" s="37" t="s">
        <v>15</v>
      </c>
      <c r="F25983" s="37" t="s">
        <v>10</v>
      </c>
    </row>
    <row r="25984">
      <c r="A25984" s="36" t="str">
        <f t="shared" si="1"/>
        <v>Low Population-Low Poverty</v>
      </c>
      <c r="B25984" s="35" t="s">
        <v>26003</v>
      </c>
      <c r="C25984" s="37">
        <v>152.0</v>
      </c>
      <c r="D25984" s="37">
        <v>0.0723684210526316</v>
      </c>
      <c r="E25984" s="37" t="s">
        <v>16</v>
      </c>
      <c r="F25984" s="37" t="s">
        <v>9</v>
      </c>
    </row>
    <row r="25985">
      <c r="A25985" s="36" t="str">
        <f t="shared" si="1"/>
        <v>Medium Population-Middle Poverty</v>
      </c>
      <c r="B25985" s="35" t="s">
        <v>26004</v>
      </c>
      <c r="C25985" s="37">
        <v>4353.0</v>
      </c>
      <c r="D25985" s="37">
        <v>0.193889271766598</v>
      </c>
      <c r="E25985" s="37" t="s">
        <v>15</v>
      </c>
      <c r="F25985" s="37" t="s">
        <v>10</v>
      </c>
    </row>
    <row r="25986">
      <c r="A25986" s="36" t="str">
        <f t="shared" si="1"/>
        <v>Medium Population-Middle Poverty</v>
      </c>
      <c r="B25986" s="35" t="s">
        <v>26005</v>
      </c>
      <c r="C25986" s="37">
        <v>1841.0</v>
      </c>
      <c r="D25986" s="37">
        <v>0.133079847908745</v>
      </c>
      <c r="E25986" s="37" t="s">
        <v>15</v>
      </c>
      <c r="F25986" s="37" t="s">
        <v>10</v>
      </c>
    </row>
    <row r="25987">
      <c r="A25987" s="36" t="str">
        <f t="shared" si="1"/>
        <v>Medium Population-Low Poverty</v>
      </c>
      <c r="B25987" s="35" t="s">
        <v>26006</v>
      </c>
      <c r="C25987" s="37">
        <v>9411.0</v>
      </c>
      <c r="D25987" s="37">
        <v>0.0804377855700776</v>
      </c>
      <c r="E25987" s="37" t="s">
        <v>15</v>
      </c>
      <c r="F25987" s="37" t="s">
        <v>9</v>
      </c>
    </row>
    <row r="25988">
      <c r="A25988" s="36" t="str">
        <f t="shared" si="1"/>
        <v>Low Population-Middle Poverty</v>
      </c>
      <c r="B25988" s="35" t="s">
        <v>26007</v>
      </c>
      <c r="C25988" s="37">
        <v>257.0</v>
      </c>
      <c r="D25988" s="37">
        <v>0.105058365758755</v>
      </c>
      <c r="E25988" s="37" t="s">
        <v>16</v>
      </c>
      <c r="F25988" s="37" t="s">
        <v>10</v>
      </c>
    </row>
    <row r="25989">
      <c r="A25989" s="36" t="str">
        <f t="shared" si="1"/>
        <v>Medium Population-Middle Poverty</v>
      </c>
      <c r="B25989" s="35" t="s">
        <v>26008</v>
      </c>
      <c r="C25989" s="37">
        <v>1325.0</v>
      </c>
      <c r="D25989" s="37">
        <v>0.170566037735849</v>
      </c>
      <c r="E25989" s="37" t="s">
        <v>15</v>
      </c>
      <c r="F25989" s="37" t="s">
        <v>10</v>
      </c>
    </row>
    <row r="25990">
      <c r="A25990" s="36" t="str">
        <f t="shared" si="1"/>
        <v>Medium Population-Middle Poverty</v>
      </c>
      <c r="B25990" s="35" t="s">
        <v>26009</v>
      </c>
      <c r="C25990" s="37">
        <v>1154.0</v>
      </c>
      <c r="D25990" s="37">
        <v>0.281629116117851</v>
      </c>
      <c r="E25990" s="37" t="s">
        <v>15</v>
      </c>
      <c r="F25990" s="37" t="s">
        <v>10</v>
      </c>
    </row>
    <row r="25991">
      <c r="A25991" s="36" t="str">
        <f t="shared" si="1"/>
        <v>Low Population-Low Poverty</v>
      </c>
      <c r="B25991" s="35" t="s">
        <v>26010</v>
      </c>
      <c r="C25991" s="37">
        <v>187.0</v>
      </c>
      <c r="D25991" s="37">
        <v>0.0</v>
      </c>
      <c r="E25991" s="37" t="s">
        <v>16</v>
      </c>
      <c r="F25991" s="37" t="s">
        <v>9</v>
      </c>
    </row>
    <row r="25992">
      <c r="A25992" s="36" t="str">
        <f t="shared" si="1"/>
        <v>Medium Population-Middle Poverty</v>
      </c>
      <c r="B25992" s="35" t="s">
        <v>26011</v>
      </c>
      <c r="C25992" s="37">
        <v>3840.0</v>
      </c>
      <c r="D25992" s="37">
        <v>0.103645833333333</v>
      </c>
      <c r="E25992" s="37" t="s">
        <v>15</v>
      </c>
      <c r="F25992" s="37" t="s">
        <v>10</v>
      </c>
    </row>
    <row r="25993">
      <c r="A25993" s="36" t="str">
        <f t="shared" si="1"/>
        <v>Medium Population-Middle Poverty</v>
      </c>
      <c r="B25993" s="35" t="s">
        <v>26012</v>
      </c>
      <c r="C25993" s="37">
        <v>764.0</v>
      </c>
      <c r="D25993" s="37">
        <v>0.178010471204188</v>
      </c>
      <c r="E25993" s="37" t="s">
        <v>15</v>
      </c>
      <c r="F25993" s="37" t="s">
        <v>10</v>
      </c>
    </row>
    <row r="25994">
      <c r="A25994" s="36" t="str">
        <f t="shared" si="1"/>
        <v>Medium Population-Middle Poverty</v>
      </c>
      <c r="B25994" s="35" t="s">
        <v>26013</v>
      </c>
      <c r="C25994" s="37">
        <v>610.0</v>
      </c>
      <c r="D25994" s="37">
        <v>0.147540983606557</v>
      </c>
      <c r="E25994" s="37" t="s">
        <v>15</v>
      </c>
      <c r="F25994" s="37" t="s">
        <v>10</v>
      </c>
    </row>
    <row r="25995">
      <c r="A25995" s="36" t="str">
        <f t="shared" si="1"/>
        <v>Medium Population-Middle Poverty</v>
      </c>
      <c r="B25995" s="35" t="s">
        <v>26014</v>
      </c>
      <c r="C25995" s="37">
        <v>3544.0</v>
      </c>
      <c r="D25995" s="37">
        <v>0.107787810383747</v>
      </c>
      <c r="E25995" s="37" t="s">
        <v>15</v>
      </c>
      <c r="F25995" s="37" t="s">
        <v>10</v>
      </c>
    </row>
    <row r="25996">
      <c r="A25996" s="36" t="str">
        <f t="shared" si="1"/>
        <v>High Population-Middle Poverty</v>
      </c>
      <c r="B25996" s="35" t="s">
        <v>26015</v>
      </c>
      <c r="C25996" s="37">
        <v>11926.0</v>
      </c>
      <c r="D25996" s="37">
        <v>0.180949186651015</v>
      </c>
      <c r="E25996" s="37" t="s">
        <v>14</v>
      </c>
      <c r="F25996" s="37" t="s">
        <v>10</v>
      </c>
    </row>
    <row r="25997">
      <c r="A25997" s="36" t="str">
        <f t="shared" si="1"/>
        <v>Low Population-Middle Poverty</v>
      </c>
      <c r="B25997" s="35" t="s">
        <v>26016</v>
      </c>
      <c r="C25997" s="37">
        <v>255.0</v>
      </c>
      <c r="D25997" s="37">
        <v>0.133333333333333</v>
      </c>
      <c r="E25997" s="37" t="s">
        <v>16</v>
      </c>
      <c r="F25997" s="37" t="s">
        <v>10</v>
      </c>
    </row>
    <row r="25998">
      <c r="A25998" s="36" t="str">
        <f t="shared" si="1"/>
        <v>Medium Population-Low Poverty</v>
      </c>
      <c r="B25998" s="35" t="s">
        <v>26017</v>
      </c>
      <c r="C25998" s="37">
        <v>1413.0</v>
      </c>
      <c r="D25998" s="37">
        <v>0.0474168435951875</v>
      </c>
      <c r="E25998" s="37" t="s">
        <v>15</v>
      </c>
      <c r="F25998" s="37" t="s">
        <v>9</v>
      </c>
    </row>
    <row r="25999">
      <c r="A25999" s="36" t="str">
        <f t="shared" si="1"/>
        <v>High Population-Middle Poverty</v>
      </c>
      <c r="B25999" s="35" t="s">
        <v>26018</v>
      </c>
      <c r="C25999" s="37">
        <v>29260.0</v>
      </c>
      <c r="D25999" s="37">
        <v>0.239883800410116</v>
      </c>
      <c r="E25999" s="37" t="s">
        <v>14</v>
      </c>
      <c r="F25999" s="37" t="s">
        <v>10</v>
      </c>
    </row>
    <row r="26000">
      <c r="A26000" s="36" t="str">
        <f t="shared" si="1"/>
        <v>Medium Population-Middle Poverty</v>
      </c>
      <c r="B26000" s="35" t="s">
        <v>26019</v>
      </c>
      <c r="C26000" s="37">
        <v>8293.0</v>
      </c>
      <c r="D26000" s="37">
        <v>0.235017484625588</v>
      </c>
      <c r="E26000" s="37" t="s">
        <v>15</v>
      </c>
      <c r="F26000" s="37" t="s">
        <v>10</v>
      </c>
    </row>
    <row r="26001">
      <c r="A26001" s="36" t="str">
        <f t="shared" si="1"/>
        <v>High Population-Middle Poverty</v>
      </c>
      <c r="B26001" s="35" t="s">
        <v>26020</v>
      </c>
      <c r="C26001" s="37">
        <v>11483.0</v>
      </c>
      <c r="D26001" s="37">
        <v>0.149786641121658</v>
      </c>
      <c r="E26001" s="37" t="s">
        <v>14</v>
      </c>
      <c r="F26001" s="37" t="s">
        <v>10</v>
      </c>
    </row>
    <row r="26002">
      <c r="A26002" s="36" t="str">
        <f t="shared" si="1"/>
        <v>Medium Population-Middle Poverty</v>
      </c>
      <c r="B26002" s="35" t="s">
        <v>26021</v>
      </c>
      <c r="C26002" s="37">
        <v>760.0</v>
      </c>
      <c r="D26002" s="37">
        <v>0.202631578947368</v>
      </c>
      <c r="E26002" s="37" t="s">
        <v>15</v>
      </c>
      <c r="F26002" s="37" t="s">
        <v>10</v>
      </c>
    </row>
    <row r="26003">
      <c r="A26003" s="36" t="str">
        <f t="shared" si="1"/>
        <v>Low Population-Middle Poverty</v>
      </c>
      <c r="B26003" s="35" t="s">
        <v>26022</v>
      </c>
      <c r="C26003" s="37">
        <v>119.0</v>
      </c>
      <c r="D26003" s="37">
        <v>0.142857142857143</v>
      </c>
      <c r="E26003" s="37" t="s">
        <v>16</v>
      </c>
      <c r="F26003" s="37" t="s">
        <v>10</v>
      </c>
    </row>
    <row r="26004">
      <c r="A26004" s="36" t="str">
        <f t="shared" si="1"/>
        <v>Medium Population-Middle Poverty</v>
      </c>
      <c r="B26004" s="35" t="s">
        <v>26023</v>
      </c>
      <c r="C26004" s="37">
        <v>2292.0</v>
      </c>
      <c r="D26004" s="37">
        <v>0.12478184991274</v>
      </c>
      <c r="E26004" s="37" t="s">
        <v>15</v>
      </c>
      <c r="F26004" s="37" t="s">
        <v>10</v>
      </c>
    </row>
    <row r="26005">
      <c r="A26005" s="36" t="str">
        <f t="shared" si="1"/>
        <v>Medium Population-Middle Poverty</v>
      </c>
      <c r="B26005" s="35" t="s">
        <v>26024</v>
      </c>
      <c r="C26005" s="37">
        <v>3393.0</v>
      </c>
      <c r="D26005" s="37">
        <v>0.174476864132037</v>
      </c>
      <c r="E26005" s="37" t="s">
        <v>15</v>
      </c>
      <c r="F26005" s="37" t="s">
        <v>10</v>
      </c>
    </row>
    <row r="26006">
      <c r="A26006" s="36" t="str">
        <f t="shared" si="1"/>
        <v>Medium Population-Middle Poverty</v>
      </c>
      <c r="B26006" s="35" t="s">
        <v>26025</v>
      </c>
      <c r="C26006" s="37">
        <v>1144.0</v>
      </c>
      <c r="D26006" s="37">
        <v>0.118006993006993</v>
      </c>
      <c r="E26006" s="37" t="s">
        <v>15</v>
      </c>
      <c r="F26006" s="37" t="s">
        <v>10</v>
      </c>
    </row>
    <row r="26007">
      <c r="A26007" s="36" t="str">
        <f t="shared" si="1"/>
        <v>Medium Population-Low Poverty</v>
      </c>
      <c r="B26007" s="35" t="s">
        <v>26026</v>
      </c>
      <c r="C26007" s="37">
        <v>1512.0</v>
      </c>
      <c r="D26007" s="37">
        <v>0.0456349206349206</v>
      </c>
      <c r="E26007" s="37" t="s">
        <v>15</v>
      </c>
      <c r="F26007" s="37" t="s">
        <v>9</v>
      </c>
    </row>
    <row r="26008">
      <c r="A26008" s="36" t="str">
        <f t="shared" si="1"/>
        <v>Low Population-Middle Poverty</v>
      </c>
      <c r="B26008" s="35" t="s">
        <v>26027</v>
      </c>
      <c r="C26008" s="37">
        <v>465.0</v>
      </c>
      <c r="D26008" s="37">
        <v>0.23010752688172</v>
      </c>
      <c r="E26008" s="37" t="s">
        <v>16</v>
      </c>
      <c r="F26008" s="37" t="s">
        <v>10</v>
      </c>
    </row>
    <row r="26009">
      <c r="A26009" s="36" t="str">
        <f t="shared" si="1"/>
        <v>Low Population-Middle Poverty</v>
      </c>
      <c r="B26009" s="35" t="s">
        <v>26028</v>
      </c>
      <c r="C26009" s="37">
        <v>237.0</v>
      </c>
      <c r="D26009" s="37">
        <v>0.232067510548523</v>
      </c>
      <c r="E26009" s="37" t="s">
        <v>16</v>
      </c>
      <c r="F26009" s="37" t="s">
        <v>10</v>
      </c>
    </row>
    <row r="26010">
      <c r="A26010" s="36" t="str">
        <f t="shared" si="1"/>
        <v>Medium Population-Middle Poverty</v>
      </c>
      <c r="B26010" s="35" t="s">
        <v>26029</v>
      </c>
      <c r="C26010" s="37">
        <v>5287.0</v>
      </c>
      <c r="D26010" s="37">
        <v>0.147342538301494</v>
      </c>
      <c r="E26010" s="37" t="s">
        <v>15</v>
      </c>
      <c r="F26010" s="37" t="s">
        <v>10</v>
      </c>
    </row>
    <row r="26011">
      <c r="A26011" s="36" t="str">
        <f t="shared" si="1"/>
        <v>Medium Population-Middle Poverty</v>
      </c>
      <c r="B26011" s="35" t="s">
        <v>26030</v>
      </c>
      <c r="C26011" s="37">
        <v>7632.0</v>
      </c>
      <c r="D26011" s="37">
        <v>0.160639412997904</v>
      </c>
      <c r="E26011" s="37" t="s">
        <v>15</v>
      </c>
      <c r="F26011" s="37" t="s">
        <v>10</v>
      </c>
    </row>
    <row r="26012">
      <c r="A26012" s="36" t="str">
        <f t="shared" si="1"/>
        <v>Medium Population-Middle Poverty</v>
      </c>
      <c r="B26012" s="35" t="s">
        <v>26031</v>
      </c>
      <c r="C26012" s="37">
        <v>2056.0</v>
      </c>
      <c r="D26012" s="37">
        <v>0.169260700389105</v>
      </c>
      <c r="E26012" s="37" t="s">
        <v>15</v>
      </c>
      <c r="F26012" s="37" t="s">
        <v>10</v>
      </c>
    </row>
    <row r="26013">
      <c r="A26013" s="36" t="str">
        <f t="shared" si="1"/>
        <v>Medium Population-Middle Poverty</v>
      </c>
      <c r="B26013" s="35" t="s">
        <v>26032</v>
      </c>
      <c r="C26013" s="37">
        <v>3519.0</v>
      </c>
      <c r="D26013" s="37">
        <v>0.176470588235294</v>
      </c>
      <c r="E26013" s="37" t="s">
        <v>15</v>
      </c>
      <c r="F26013" s="37" t="s">
        <v>10</v>
      </c>
    </row>
    <row r="26014">
      <c r="A26014" s="36" t="str">
        <f t="shared" si="1"/>
        <v>Low Population-High Poverty</v>
      </c>
      <c r="B26014" s="35" t="s">
        <v>26033</v>
      </c>
      <c r="C26014" s="37">
        <v>165.0</v>
      </c>
      <c r="D26014" s="37">
        <v>0.363636363636364</v>
      </c>
      <c r="E26014" s="37" t="s">
        <v>16</v>
      </c>
      <c r="F26014" s="37" t="s">
        <v>11</v>
      </c>
    </row>
    <row r="26015">
      <c r="A26015" s="36" t="str">
        <f t="shared" si="1"/>
        <v>Medium Population-Middle Poverty</v>
      </c>
      <c r="B26015" s="35" t="s">
        <v>26034</v>
      </c>
      <c r="C26015" s="37">
        <v>7497.0</v>
      </c>
      <c r="D26015" s="37">
        <v>0.166199813258637</v>
      </c>
      <c r="E26015" s="37" t="s">
        <v>15</v>
      </c>
      <c r="F26015" s="37" t="s">
        <v>10</v>
      </c>
    </row>
    <row r="26016">
      <c r="A26016" s="36" t="str">
        <f t="shared" si="1"/>
        <v>Medium Population-Middle Poverty</v>
      </c>
      <c r="B26016" s="35" t="s">
        <v>26035</v>
      </c>
      <c r="C26016" s="37">
        <v>5441.0</v>
      </c>
      <c r="D26016" s="37">
        <v>0.287814739937511</v>
      </c>
      <c r="E26016" s="37" t="s">
        <v>15</v>
      </c>
      <c r="F26016" s="37" t="s">
        <v>10</v>
      </c>
    </row>
    <row r="26017">
      <c r="A26017" s="36" t="str">
        <f t="shared" si="1"/>
        <v>Medium Population-Middle Poverty</v>
      </c>
      <c r="B26017" s="35" t="s">
        <v>26036</v>
      </c>
      <c r="C26017" s="37">
        <v>2506.0</v>
      </c>
      <c r="D26017" s="37">
        <v>0.131284916201117</v>
      </c>
      <c r="E26017" s="37" t="s">
        <v>15</v>
      </c>
      <c r="F26017" s="37" t="s">
        <v>10</v>
      </c>
    </row>
    <row r="26018">
      <c r="A26018" s="36" t="str">
        <f t="shared" si="1"/>
        <v>High Population-Middle Poverty</v>
      </c>
      <c r="B26018" s="35" t="s">
        <v>26037</v>
      </c>
      <c r="C26018" s="37">
        <v>12791.0</v>
      </c>
      <c r="D26018" s="37">
        <v>0.101946681260261</v>
      </c>
      <c r="E26018" s="37" t="s">
        <v>14</v>
      </c>
      <c r="F26018" s="37" t="s">
        <v>10</v>
      </c>
    </row>
    <row r="26019">
      <c r="A26019" s="36" t="str">
        <f t="shared" si="1"/>
        <v>Low Population-Middle Poverty</v>
      </c>
      <c r="B26019" s="35" t="s">
        <v>26038</v>
      </c>
      <c r="C26019" s="37">
        <v>108.0</v>
      </c>
      <c r="D26019" s="37">
        <v>0.138888888888889</v>
      </c>
      <c r="E26019" s="37" t="s">
        <v>16</v>
      </c>
      <c r="F26019" s="37" t="s">
        <v>10</v>
      </c>
    </row>
    <row r="26020">
      <c r="A26020" s="36" t="str">
        <f t="shared" si="1"/>
        <v>Medium Population-Low Poverty</v>
      </c>
      <c r="B26020" s="35" t="s">
        <v>26039</v>
      </c>
      <c r="C26020" s="37">
        <v>1275.0</v>
      </c>
      <c r="D26020" s="37">
        <v>0.076078431372549</v>
      </c>
      <c r="E26020" s="37" t="s">
        <v>15</v>
      </c>
      <c r="F26020" s="37" t="s">
        <v>9</v>
      </c>
    </row>
    <row r="26021">
      <c r="A26021" s="36" t="str">
        <f t="shared" si="1"/>
        <v>Medium Population-Middle Poverty</v>
      </c>
      <c r="B26021" s="35" t="s">
        <v>26040</v>
      </c>
      <c r="C26021" s="37">
        <v>1517.0</v>
      </c>
      <c r="D26021" s="37">
        <v>0.183256427158866</v>
      </c>
      <c r="E26021" s="37" t="s">
        <v>15</v>
      </c>
      <c r="F26021" s="37" t="s">
        <v>10</v>
      </c>
    </row>
    <row r="26022">
      <c r="A26022" s="36" t="str">
        <f t="shared" si="1"/>
        <v>Medium Population-Middle Poverty</v>
      </c>
      <c r="B26022" s="35" t="s">
        <v>26041</v>
      </c>
      <c r="C26022" s="37">
        <v>963.0</v>
      </c>
      <c r="D26022" s="37">
        <v>0.18276220145379</v>
      </c>
      <c r="E26022" s="37" t="s">
        <v>15</v>
      </c>
      <c r="F26022" s="37" t="s">
        <v>10</v>
      </c>
    </row>
    <row r="26023">
      <c r="A26023" s="36" t="str">
        <f t="shared" si="1"/>
        <v>Medium Population-Low Poverty</v>
      </c>
      <c r="B26023" s="35" t="s">
        <v>26042</v>
      </c>
      <c r="C26023" s="37">
        <v>3644.0</v>
      </c>
      <c r="D26023" s="37">
        <v>0.0872667398463227</v>
      </c>
      <c r="E26023" s="37" t="s">
        <v>15</v>
      </c>
      <c r="F26023" s="37" t="s">
        <v>9</v>
      </c>
    </row>
    <row r="26024">
      <c r="A26024" s="36" t="str">
        <f t="shared" si="1"/>
        <v>Medium Population-Middle Poverty</v>
      </c>
      <c r="B26024" s="35" t="s">
        <v>26043</v>
      </c>
      <c r="C26024" s="37">
        <v>4853.0</v>
      </c>
      <c r="D26024" s="37">
        <v>0.16917370698537</v>
      </c>
      <c r="E26024" s="37" t="s">
        <v>15</v>
      </c>
      <c r="F26024" s="37" t="s">
        <v>10</v>
      </c>
    </row>
    <row r="26025">
      <c r="A26025" s="36" t="str">
        <f t="shared" si="1"/>
        <v>Low Population-Middle Poverty</v>
      </c>
      <c r="B26025" s="35" t="s">
        <v>26044</v>
      </c>
      <c r="C26025" s="37">
        <v>241.0</v>
      </c>
      <c r="D26025" s="37">
        <v>0.153526970954357</v>
      </c>
      <c r="E26025" s="37" t="s">
        <v>16</v>
      </c>
      <c r="F26025" s="37" t="s">
        <v>10</v>
      </c>
    </row>
    <row r="26026">
      <c r="A26026" s="36" t="str">
        <f t="shared" si="1"/>
        <v>Low Population-Low Poverty</v>
      </c>
      <c r="B26026" s="35" t="s">
        <v>26045</v>
      </c>
      <c r="C26026" s="37">
        <v>348.0</v>
      </c>
      <c r="D26026" s="37">
        <v>0.0919540229885057</v>
      </c>
      <c r="E26026" s="37" t="s">
        <v>16</v>
      </c>
      <c r="F26026" s="37" t="s">
        <v>9</v>
      </c>
    </row>
    <row r="26027">
      <c r="A26027" s="36" t="str">
        <f t="shared" si="1"/>
        <v>Medium Population-Low Poverty</v>
      </c>
      <c r="B26027" s="35" t="s">
        <v>26046</v>
      </c>
      <c r="C26027" s="37">
        <v>3372.0</v>
      </c>
      <c r="D26027" s="37">
        <v>0.0548635824436536</v>
      </c>
      <c r="E26027" s="37" t="s">
        <v>15</v>
      </c>
      <c r="F26027" s="37" t="s">
        <v>9</v>
      </c>
    </row>
    <row r="26028">
      <c r="A26028" s="36" t="str">
        <f t="shared" si="1"/>
        <v>Low Population-Middle Poverty</v>
      </c>
      <c r="B26028" s="35" t="s">
        <v>26047</v>
      </c>
      <c r="C26028" s="37">
        <v>382.0</v>
      </c>
      <c r="D26028" s="37">
        <v>0.133507853403141</v>
      </c>
      <c r="E26028" s="37" t="s">
        <v>16</v>
      </c>
      <c r="F26028" s="37" t="s">
        <v>10</v>
      </c>
    </row>
    <row r="26029">
      <c r="A26029" s="36" t="str">
        <f t="shared" si="1"/>
        <v>Medium Population-Middle Poverty</v>
      </c>
      <c r="B26029" s="35" t="s">
        <v>26048</v>
      </c>
      <c r="C26029" s="37">
        <v>532.0</v>
      </c>
      <c r="D26029" s="37">
        <v>0.295112781954887</v>
      </c>
      <c r="E26029" s="37" t="s">
        <v>15</v>
      </c>
      <c r="F26029" s="37" t="s">
        <v>10</v>
      </c>
    </row>
    <row r="26030">
      <c r="A26030" s="36" t="str">
        <f t="shared" si="1"/>
        <v>Low Population-Low Poverty</v>
      </c>
      <c r="B26030" s="35" t="s">
        <v>26049</v>
      </c>
      <c r="C26030" s="37">
        <v>244.0</v>
      </c>
      <c r="D26030" s="37">
        <v>0.0</v>
      </c>
      <c r="E26030" s="37" t="s">
        <v>16</v>
      </c>
      <c r="F26030" s="37" t="s">
        <v>9</v>
      </c>
    </row>
    <row r="26031">
      <c r="A26031" s="36" t="str">
        <f t="shared" si="1"/>
        <v>Low Population-Middle Poverty</v>
      </c>
      <c r="B26031" s="35" t="s">
        <v>26050</v>
      </c>
      <c r="C26031" s="37">
        <v>78.0</v>
      </c>
      <c r="D26031" s="37">
        <v>0.269230769230769</v>
      </c>
      <c r="E26031" s="37" t="s">
        <v>16</v>
      </c>
      <c r="F26031" s="37" t="s">
        <v>10</v>
      </c>
    </row>
    <row r="26032">
      <c r="A26032" s="36" t="str">
        <f t="shared" si="1"/>
        <v>Medium Population-Middle Poverty</v>
      </c>
      <c r="B26032" s="35" t="s">
        <v>26051</v>
      </c>
      <c r="C26032" s="37">
        <v>3158.0</v>
      </c>
      <c r="D26032" s="37">
        <v>0.188727042431919</v>
      </c>
      <c r="E26032" s="37" t="s">
        <v>15</v>
      </c>
      <c r="F26032" s="37" t="s">
        <v>10</v>
      </c>
    </row>
    <row r="26033">
      <c r="A26033" s="36" t="str">
        <f t="shared" si="1"/>
        <v>Medium Population-Middle Poverty</v>
      </c>
      <c r="B26033" s="35" t="s">
        <v>26052</v>
      </c>
      <c r="C26033" s="37">
        <v>1902.0</v>
      </c>
      <c r="D26033" s="37">
        <v>0.124079915878023</v>
      </c>
      <c r="E26033" s="37" t="s">
        <v>15</v>
      </c>
      <c r="F26033" s="37" t="s">
        <v>10</v>
      </c>
    </row>
    <row r="26034">
      <c r="A26034" s="36" t="str">
        <f t="shared" si="1"/>
        <v>Medium Population-Middle Poverty</v>
      </c>
      <c r="B26034" s="35" t="s">
        <v>26053</v>
      </c>
      <c r="C26034" s="37">
        <v>1651.0</v>
      </c>
      <c r="D26034" s="37">
        <v>0.127801332525742</v>
      </c>
      <c r="E26034" s="37" t="s">
        <v>15</v>
      </c>
      <c r="F26034" s="37" t="s">
        <v>10</v>
      </c>
    </row>
    <row r="26035">
      <c r="A26035" s="36" t="str">
        <f t="shared" si="1"/>
        <v>Low Population-Middle Poverty</v>
      </c>
      <c r="B26035" s="35" t="s">
        <v>26054</v>
      </c>
      <c r="C26035" s="37">
        <v>196.0</v>
      </c>
      <c r="D26035" s="37">
        <v>0.122448979591837</v>
      </c>
      <c r="E26035" s="37" t="s">
        <v>16</v>
      </c>
      <c r="F26035" s="37" t="s">
        <v>10</v>
      </c>
    </row>
    <row r="26036">
      <c r="A26036" s="36" t="str">
        <f t="shared" si="1"/>
        <v>Medium Population-Middle Poverty</v>
      </c>
      <c r="B26036" s="35" t="s">
        <v>26055</v>
      </c>
      <c r="C26036" s="37">
        <v>892.0</v>
      </c>
      <c r="D26036" s="37">
        <v>0.114349775784753</v>
      </c>
      <c r="E26036" s="37" t="s">
        <v>15</v>
      </c>
      <c r="F26036" s="37" t="s">
        <v>10</v>
      </c>
    </row>
    <row r="26037">
      <c r="A26037" s="36" t="str">
        <f t="shared" si="1"/>
        <v>Medium Population-Middle Poverty</v>
      </c>
      <c r="B26037" s="35" t="s">
        <v>26056</v>
      </c>
      <c r="C26037" s="37">
        <v>2623.0</v>
      </c>
      <c r="D26037" s="37">
        <v>0.128860083873427</v>
      </c>
      <c r="E26037" s="37" t="s">
        <v>15</v>
      </c>
      <c r="F26037" s="37" t="s">
        <v>10</v>
      </c>
    </row>
    <row r="26038">
      <c r="A26038" s="36" t="str">
        <f t="shared" si="1"/>
        <v>Low Population-High Poverty</v>
      </c>
      <c r="B26038" s="35" t="s">
        <v>26057</v>
      </c>
      <c r="C26038" s="37">
        <v>255.0</v>
      </c>
      <c r="D26038" s="37">
        <v>0.447058823529412</v>
      </c>
      <c r="E26038" s="37" t="s">
        <v>16</v>
      </c>
      <c r="F26038" s="37" t="s">
        <v>11</v>
      </c>
    </row>
    <row r="26039">
      <c r="A26039" s="36" t="str">
        <f t="shared" si="1"/>
        <v>Medium Population-Middle Poverty</v>
      </c>
      <c r="B26039" s="35" t="s">
        <v>26058</v>
      </c>
      <c r="C26039" s="37">
        <v>1054.0</v>
      </c>
      <c r="D26039" s="37">
        <v>0.175521821631879</v>
      </c>
      <c r="E26039" s="37" t="s">
        <v>15</v>
      </c>
      <c r="F26039" s="37" t="s">
        <v>10</v>
      </c>
    </row>
    <row r="26040">
      <c r="A26040" s="36" t="str">
        <f t="shared" si="1"/>
        <v>Medium Population-Low Poverty</v>
      </c>
      <c r="B26040" s="35" t="s">
        <v>26059</v>
      </c>
      <c r="C26040" s="37">
        <v>843.0</v>
      </c>
      <c r="D26040" s="37">
        <v>0.0676156583629893</v>
      </c>
      <c r="E26040" s="37" t="s">
        <v>15</v>
      </c>
      <c r="F26040" s="37" t="s">
        <v>9</v>
      </c>
    </row>
    <row r="26041">
      <c r="A26041" s="36" t="str">
        <f t="shared" si="1"/>
        <v>Medium Population-Low Poverty</v>
      </c>
      <c r="B26041" s="35" t="s">
        <v>26060</v>
      </c>
      <c r="C26041" s="37">
        <v>1105.0</v>
      </c>
      <c r="D26041" s="37">
        <v>0.0298642533936652</v>
      </c>
      <c r="E26041" s="37" t="s">
        <v>15</v>
      </c>
      <c r="F26041" s="37" t="s">
        <v>9</v>
      </c>
    </row>
    <row r="26042">
      <c r="A26042" s="36" t="str">
        <f t="shared" si="1"/>
        <v>Medium Population-Middle Poverty</v>
      </c>
      <c r="B26042" s="35" t="s">
        <v>26061</v>
      </c>
      <c r="C26042" s="37">
        <v>3176.0</v>
      </c>
      <c r="D26042" s="37">
        <v>0.216624685138539</v>
      </c>
      <c r="E26042" s="37" t="s">
        <v>15</v>
      </c>
      <c r="F26042" s="37" t="s">
        <v>10</v>
      </c>
    </row>
    <row r="26043">
      <c r="A26043" s="36" t="str">
        <f t="shared" si="1"/>
        <v>Low Population-Low Poverty</v>
      </c>
      <c r="B26043" s="35" t="s">
        <v>26062</v>
      </c>
      <c r="C26043" s="37">
        <v>79.0</v>
      </c>
      <c r="D26043" s="37">
        <v>0.0632911392405063</v>
      </c>
      <c r="E26043" s="37" t="s">
        <v>16</v>
      </c>
      <c r="F26043" s="37" t="s">
        <v>9</v>
      </c>
    </row>
    <row r="26044">
      <c r="A26044" s="36" t="str">
        <f t="shared" si="1"/>
        <v>Low Population-Middle Poverty</v>
      </c>
      <c r="B26044" s="35" t="s">
        <v>26063</v>
      </c>
      <c r="C26044" s="37">
        <v>318.0</v>
      </c>
      <c r="D26044" s="37">
        <v>0.135220125786164</v>
      </c>
      <c r="E26044" s="37" t="s">
        <v>16</v>
      </c>
      <c r="F26044" s="37" t="s">
        <v>10</v>
      </c>
    </row>
    <row r="26045">
      <c r="A26045" s="36" t="str">
        <f t="shared" si="1"/>
        <v>High Population-Middle Poverty</v>
      </c>
      <c r="B26045" s="35" t="s">
        <v>26064</v>
      </c>
      <c r="C26045" s="37">
        <v>16750.0</v>
      </c>
      <c r="D26045" s="37">
        <v>0.193850746268657</v>
      </c>
      <c r="E26045" s="37" t="s">
        <v>14</v>
      </c>
      <c r="F26045" s="37" t="s">
        <v>10</v>
      </c>
    </row>
    <row r="26046">
      <c r="A26046" s="36" t="str">
        <f t="shared" si="1"/>
        <v>High Population-Low Poverty</v>
      </c>
      <c r="B26046" s="35" t="s">
        <v>26065</v>
      </c>
      <c r="C26046" s="37">
        <v>40258.0</v>
      </c>
      <c r="D26046" s="37">
        <v>0.0912365244175071</v>
      </c>
      <c r="E26046" s="37" t="s">
        <v>14</v>
      </c>
      <c r="F26046" s="37" t="s">
        <v>9</v>
      </c>
    </row>
    <row r="26047">
      <c r="A26047" s="36" t="str">
        <f t="shared" si="1"/>
        <v>High Population-Middle Poverty</v>
      </c>
      <c r="B26047" s="35" t="s">
        <v>26066</v>
      </c>
      <c r="C26047" s="37">
        <v>22890.0</v>
      </c>
      <c r="D26047" s="37">
        <v>0.250589777195282</v>
      </c>
      <c r="E26047" s="37" t="s">
        <v>14</v>
      </c>
      <c r="F26047" s="37" t="s">
        <v>10</v>
      </c>
    </row>
    <row r="26048">
      <c r="A26048" s="36" t="str">
        <f t="shared" si="1"/>
        <v>Medium Population-Middle Poverty</v>
      </c>
      <c r="B26048" s="35" t="s">
        <v>26067</v>
      </c>
      <c r="C26048" s="37">
        <v>1987.0</v>
      </c>
      <c r="D26048" s="37">
        <v>0.141922496225466</v>
      </c>
      <c r="E26048" s="37" t="s">
        <v>15</v>
      </c>
      <c r="F26048" s="37" t="s">
        <v>10</v>
      </c>
    </row>
    <row r="26049">
      <c r="A26049" s="36" t="str">
        <f t="shared" si="1"/>
        <v>High Population-Middle Poverty</v>
      </c>
      <c r="B26049" s="35" t="s">
        <v>26068</v>
      </c>
      <c r="C26049" s="37">
        <v>35670.0</v>
      </c>
      <c r="D26049" s="37">
        <v>0.130333613680964</v>
      </c>
      <c r="E26049" s="37" t="s">
        <v>14</v>
      </c>
      <c r="F26049" s="37" t="s">
        <v>10</v>
      </c>
    </row>
    <row r="26050">
      <c r="A26050" s="36" t="str">
        <f t="shared" si="1"/>
        <v>Medium Population-Middle Poverty</v>
      </c>
      <c r="B26050" s="35" t="s">
        <v>26069</v>
      </c>
      <c r="C26050" s="37">
        <v>1880.0</v>
      </c>
      <c r="D26050" s="37">
        <v>0.119148936170213</v>
      </c>
      <c r="E26050" s="37" t="s">
        <v>15</v>
      </c>
      <c r="F26050" s="37" t="s">
        <v>10</v>
      </c>
    </row>
    <row r="26051">
      <c r="A26051" s="36" t="str">
        <f t="shared" si="1"/>
        <v>Low Population-Low Poverty</v>
      </c>
      <c r="B26051" s="35" t="s">
        <v>26070</v>
      </c>
      <c r="C26051" s="37">
        <v>401.0</v>
      </c>
      <c r="D26051" s="37">
        <v>0.0</v>
      </c>
      <c r="E26051" s="37" t="s">
        <v>16</v>
      </c>
      <c r="F26051" s="37" t="s">
        <v>9</v>
      </c>
    </row>
    <row r="26052">
      <c r="A26052" s="36" t="str">
        <f t="shared" si="1"/>
        <v>Medium Population-Middle Poverty</v>
      </c>
      <c r="B26052" s="35" t="s">
        <v>26071</v>
      </c>
      <c r="C26052" s="37">
        <v>7603.0</v>
      </c>
      <c r="D26052" s="37">
        <v>0.20386689464685</v>
      </c>
      <c r="E26052" s="37" t="s">
        <v>15</v>
      </c>
      <c r="F26052" s="37" t="s">
        <v>10</v>
      </c>
    </row>
    <row r="26053">
      <c r="A26053" s="36" t="str">
        <f t="shared" si="1"/>
        <v>High Population-Middle Poverty</v>
      </c>
      <c r="B26053" s="35" t="s">
        <v>26072</v>
      </c>
      <c r="C26053" s="37">
        <v>35815.0</v>
      </c>
      <c r="D26053" s="37">
        <v>0.122099678905487</v>
      </c>
      <c r="E26053" s="37" t="s">
        <v>14</v>
      </c>
      <c r="F26053" s="37" t="s">
        <v>10</v>
      </c>
    </row>
    <row r="26054">
      <c r="A26054" s="36" t="str">
        <f t="shared" si="1"/>
        <v>Medium Population-Low Poverty</v>
      </c>
      <c r="B26054" s="35" t="s">
        <v>26073</v>
      </c>
      <c r="C26054" s="37">
        <v>2944.0</v>
      </c>
      <c r="D26054" s="37">
        <v>0.0638586956521739</v>
      </c>
      <c r="E26054" s="37" t="s">
        <v>15</v>
      </c>
      <c r="F26054" s="37" t="s">
        <v>9</v>
      </c>
    </row>
    <row r="26055">
      <c r="A26055" s="36" t="str">
        <f t="shared" si="1"/>
        <v>Medium Population-Middle Poverty</v>
      </c>
      <c r="B26055" s="35" t="s">
        <v>26074</v>
      </c>
      <c r="C26055" s="37">
        <v>1082.0</v>
      </c>
      <c r="D26055" s="37">
        <v>0.11460258780037</v>
      </c>
      <c r="E26055" s="37" t="s">
        <v>15</v>
      </c>
      <c r="F26055" s="37" t="s">
        <v>10</v>
      </c>
    </row>
    <row r="26056">
      <c r="A26056" s="36" t="str">
        <f t="shared" si="1"/>
        <v>Medium Population-Middle Poverty</v>
      </c>
      <c r="B26056" s="35" t="s">
        <v>26075</v>
      </c>
      <c r="C26056" s="37">
        <v>3649.0</v>
      </c>
      <c r="D26056" s="37">
        <v>0.129350506988216</v>
      </c>
      <c r="E26056" s="37" t="s">
        <v>15</v>
      </c>
      <c r="F26056" s="37" t="s">
        <v>10</v>
      </c>
    </row>
    <row r="26057">
      <c r="A26057" s="36" t="str">
        <f t="shared" si="1"/>
        <v>High Population-Middle Poverty</v>
      </c>
      <c r="B26057" s="35" t="s">
        <v>26076</v>
      </c>
      <c r="C26057" s="37">
        <v>15279.0</v>
      </c>
      <c r="D26057" s="37">
        <v>0.135021925518686</v>
      </c>
      <c r="E26057" s="37" t="s">
        <v>14</v>
      </c>
      <c r="F26057" s="37" t="s">
        <v>10</v>
      </c>
    </row>
    <row r="26058">
      <c r="A26058" s="36" t="str">
        <f t="shared" si="1"/>
        <v>Medium Population-Middle Poverty</v>
      </c>
      <c r="B26058" s="35" t="s">
        <v>26077</v>
      </c>
      <c r="C26058" s="37">
        <v>1906.0</v>
      </c>
      <c r="D26058" s="37">
        <v>0.196222455403987</v>
      </c>
      <c r="E26058" s="37" t="s">
        <v>15</v>
      </c>
      <c r="F26058" s="37" t="s">
        <v>10</v>
      </c>
    </row>
    <row r="26059">
      <c r="A26059" s="36" t="str">
        <f t="shared" si="1"/>
        <v>Medium Population-Middle Poverty</v>
      </c>
      <c r="B26059" s="35" t="s">
        <v>26078</v>
      </c>
      <c r="C26059" s="37">
        <v>4562.0</v>
      </c>
      <c r="D26059" s="37">
        <v>0.201885138097326</v>
      </c>
      <c r="E26059" s="37" t="s">
        <v>15</v>
      </c>
      <c r="F26059" s="37" t="s">
        <v>10</v>
      </c>
    </row>
    <row r="26060">
      <c r="A26060" s="36" t="str">
        <f t="shared" si="1"/>
        <v>Medium Population-Middle Poverty</v>
      </c>
      <c r="B26060" s="35" t="s">
        <v>26079</v>
      </c>
      <c r="C26060" s="37">
        <v>2846.0</v>
      </c>
      <c r="D26060" s="37">
        <v>0.164441321152495</v>
      </c>
      <c r="E26060" s="37" t="s">
        <v>15</v>
      </c>
      <c r="F26060" s="37" t="s">
        <v>10</v>
      </c>
    </row>
    <row r="26061">
      <c r="A26061" s="36" t="str">
        <f t="shared" si="1"/>
        <v>Medium Population-Low Poverty</v>
      </c>
      <c r="B26061" s="35" t="s">
        <v>26080</v>
      </c>
      <c r="C26061" s="37">
        <v>5608.0</v>
      </c>
      <c r="D26061" s="37">
        <v>0.0568830242510699</v>
      </c>
      <c r="E26061" s="37" t="s">
        <v>15</v>
      </c>
      <c r="F26061" s="37" t="s">
        <v>9</v>
      </c>
    </row>
    <row r="26062">
      <c r="A26062" s="36" t="str">
        <f t="shared" si="1"/>
        <v>Medium Population-Middle Poverty</v>
      </c>
      <c r="B26062" s="35" t="s">
        <v>26081</v>
      </c>
      <c r="C26062" s="37">
        <v>857.0</v>
      </c>
      <c r="D26062" s="37">
        <v>0.110851808634772</v>
      </c>
      <c r="E26062" s="37" t="s">
        <v>15</v>
      </c>
      <c r="F26062" s="37" t="s">
        <v>10</v>
      </c>
    </row>
    <row r="26063">
      <c r="A26063" s="36" t="str">
        <f t="shared" si="1"/>
        <v>Medium Population-Low Poverty</v>
      </c>
      <c r="B26063" s="35" t="s">
        <v>26082</v>
      </c>
      <c r="C26063" s="37">
        <v>8490.0</v>
      </c>
      <c r="D26063" s="37">
        <v>0.0812720848056537</v>
      </c>
      <c r="E26063" s="37" t="s">
        <v>15</v>
      </c>
      <c r="F26063" s="37" t="s">
        <v>9</v>
      </c>
    </row>
    <row r="26064">
      <c r="A26064" s="36" t="str">
        <f t="shared" si="1"/>
        <v>High Population-Middle Poverty</v>
      </c>
      <c r="B26064" s="35" t="s">
        <v>26083</v>
      </c>
      <c r="C26064" s="37">
        <v>18153.0</v>
      </c>
      <c r="D26064" s="37">
        <v>0.261444389357131</v>
      </c>
      <c r="E26064" s="37" t="s">
        <v>14</v>
      </c>
      <c r="F26064" s="37" t="s">
        <v>10</v>
      </c>
    </row>
    <row r="26065">
      <c r="A26065" s="36" t="str">
        <f t="shared" si="1"/>
        <v>High Population-Low Poverty</v>
      </c>
      <c r="B26065" s="35" t="s">
        <v>26084</v>
      </c>
      <c r="C26065" s="37">
        <v>49474.0</v>
      </c>
      <c r="D26065" s="37">
        <v>0.0972025710474188</v>
      </c>
      <c r="E26065" s="37" t="s">
        <v>14</v>
      </c>
      <c r="F26065" s="37" t="s">
        <v>9</v>
      </c>
    </row>
    <row r="26066">
      <c r="A26066" s="36" t="str">
        <f t="shared" si="1"/>
        <v>High Population-Middle Poverty</v>
      </c>
      <c r="B26066" s="35" t="s">
        <v>26085</v>
      </c>
      <c r="C26066" s="37">
        <v>30297.0</v>
      </c>
      <c r="D26066" s="37">
        <v>0.186619137208304</v>
      </c>
      <c r="E26066" s="37" t="s">
        <v>14</v>
      </c>
      <c r="F26066" s="37" t="s">
        <v>10</v>
      </c>
    </row>
    <row r="26067">
      <c r="A26067" s="36" t="str">
        <f t="shared" si="1"/>
        <v>High Population-Middle Poverty</v>
      </c>
      <c r="B26067" s="35" t="s">
        <v>26086</v>
      </c>
      <c r="C26067" s="37">
        <v>13427.0</v>
      </c>
      <c r="D26067" s="37">
        <v>0.159454829820511</v>
      </c>
      <c r="E26067" s="37" t="s">
        <v>14</v>
      </c>
      <c r="F26067" s="37" t="s">
        <v>10</v>
      </c>
    </row>
    <row r="26068">
      <c r="A26068" s="36" t="str">
        <f t="shared" si="1"/>
        <v>High Population-Middle Poverty</v>
      </c>
      <c r="B26068" s="35" t="s">
        <v>26087</v>
      </c>
      <c r="C26068" s="37">
        <v>30055.0</v>
      </c>
      <c r="D26068" s="37">
        <v>0.126035601397438</v>
      </c>
      <c r="E26068" s="37" t="s">
        <v>14</v>
      </c>
      <c r="F26068" s="37" t="s">
        <v>10</v>
      </c>
    </row>
    <row r="26069">
      <c r="A26069" s="36" t="str">
        <f t="shared" si="1"/>
        <v>High Population-Middle Poverty</v>
      </c>
      <c r="B26069" s="35" t="s">
        <v>26088</v>
      </c>
      <c r="C26069" s="37">
        <v>51466.0</v>
      </c>
      <c r="D26069" s="37">
        <v>0.103233202502623</v>
      </c>
      <c r="E26069" s="37" t="s">
        <v>14</v>
      </c>
      <c r="F26069" s="37" t="s">
        <v>10</v>
      </c>
    </row>
    <row r="26070">
      <c r="A26070" s="36" t="str">
        <f t="shared" si="1"/>
        <v>High Population-Middle Poverty</v>
      </c>
      <c r="B26070" s="35" t="s">
        <v>26089</v>
      </c>
      <c r="C26070" s="37">
        <v>12714.0</v>
      </c>
      <c r="D26070" s="37">
        <v>0.122935346861727</v>
      </c>
      <c r="E26070" s="37" t="s">
        <v>14</v>
      </c>
      <c r="F26070" s="37" t="s">
        <v>10</v>
      </c>
    </row>
    <row r="26071">
      <c r="A26071" s="36" t="str">
        <f t="shared" si="1"/>
        <v>Medium Population-Low Poverty</v>
      </c>
      <c r="B26071" s="35" t="s">
        <v>26090</v>
      </c>
      <c r="C26071" s="37">
        <v>2137.0</v>
      </c>
      <c r="D26071" s="37">
        <v>0.0945250350959289</v>
      </c>
      <c r="E26071" s="37" t="s">
        <v>15</v>
      </c>
      <c r="F26071" s="37" t="s">
        <v>9</v>
      </c>
    </row>
    <row r="26072">
      <c r="A26072" s="36" t="str">
        <f t="shared" si="1"/>
        <v>Medium Population-Middle Poverty</v>
      </c>
      <c r="B26072" s="35" t="s">
        <v>26091</v>
      </c>
      <c r="C26072" s="37">
        <v>1372.0</v>
      </c>
      <c r="D26072" s="37">
        <v>0.16399416909621</v>
      </c>
      <c r="E26072" s="37" t="s">
        <v>15</v>
      </c>
      <c r="F26072" s="37" t="s">
        <v>10</v>
      </c>
    </row>
    <row r="26073">
      <c r="A26073" s="36" t="str">
        <f t="shared" si="1"/>
        <v>Medium Population-Middle Poverty</v>
      </c>
      <c r="B26073" s="35" t="s">
        <v>26092</v>
      </c>
      <c r="C26073" s="37">
        <v>5849.0</v>
      </c>
      <c r="D26073" s="37">
        <v>0.115917250812105</v>
      </c>
      <c r="E26073" s="37" t="s">
        <v>15</v>
      </c>
      <c r="F26073" s="37" t="s">
        <v>10</v>
      </c>
    </row>
    <row r="26074">
      <c r="A26074" s="36" t="str">
        <f t="shared" si="1"/>
        <v>Medium Population-Middle Poverty</v>
      </c>
      <c r="B26074" s="35" t="s">
        <v>26093</v>
      </c>
      <c r="C26074" s="37">
        <v>1056.0</v>
      </c>
      <c r="D26074" s="37">
        <v>0.163825757575758</v>
      </c>
      <c r="E26074" s="37" t="s">
        <v>15</v>
      </c>
      <c r="F26074" s="37" t="s">
        <v>10</v>
      </c>
    </row>
    <row r="26075">
      <c r="A26075" s="36" t="str">
        <f t="shared" si="1"/>
        <v>Low Population-Low Poverty</v>
      </c>
      <c r="B26075" s="35" t="s">
        <v>26094</v>
      </c>
      <c r="C26075" s="37">
        <v>104.0</v>
      </c>
      <c r="D26075" s="37">
        <v>0.0</v>
      </c>
      <c r="E26075" s="37" t="s">
        <v>16</v>
      </c>
      <c r="F26075" s="37" t="s">
        <v>9</v>
      </c>
    </row>
    <row r="26076">
      <c r="A26076" s="36" t="str">
        <f t="shared" si="1"/>
        <v>Low Population-Middle Poverty</v>
      </c>
      <c r="B26076" s="35" t="s">
        <v>26095</v>
      </c>
      <c r="C26076" s="37">
        <v>292.0</v>
      </c>
      <c r="D26076" s="37">
        <v>0.256849315068493</v>
      </c>
      <c r="E26076" s="37" t="s">
        <v>16</v>
      </c>
      <c r="F26076" s="37" t="s">
        <v>10</v>
      </c>
    </row>
    <row r="26077">
      <c r="A26077" s="36" t="str">
        <f t="shared" si="1"/>
        <v>Medium Population-Middle Poverty</v>
      </c>
      <c r="B26077" s="35" t="s">
        <v>26096</v>
      </c>
      <c r="C26077" s="37">
        <v>8992.0</v>
      </c>
      <c r="D26077" s="37">
        <v>0.130782918149466</v>
      </c>
      <c r="E26077" s="37" t="s">
        <v>15</v>
      </c>
      <c r="F26077" s="37" t="s">
        <v>10</v>
      </c>
    </row>
    <row r="26078">
      <c r="A26078" s="36" t="str">
        <f t="shared" si="1"/>
        <v>Medium Population-Middle Poverty</v>
      </c>
      <c r="B26078" s="35" t="s">
        <v>26097</v>
      </c>
      <c r="C26078" s="37">
        <v>2295.0</v>
      </c>
      <c r="D26078" s="37">
        <v>0.104575163398693</v>
      </c>
      <c r="E26078" s="37" t="s">
        <v>15</v>
      </c>
      <c r="F26078" s="37" t="s">
        <v>10</v>
      </c>
    </row>
    <row r="26079">
      <c r="A26079" s="36" t="str">
        <f t="shared" si="1"/>
        <v>Medium Population-Middle Poverty</v>
      </c>
      <c r="B26079" s="35" t="s">
        <v>26098</v>
      </c>
      <c r="C26079" s="37">
        <v>2669.0</v>
      </c>
      <c r="D26079" s="37">
        <v>0.217684526039715</v>
      </c>
      <c r="E26079" s="37" t="s">
        <v>15</v>
      </c>
      <c r="F26079" s="37" t="s">
        <v>10</v>
      </c>
    </row>
    <row r="26080">
      <c r="A26080" s="36" t="str">
        <f t="shared" si="1"/>
        <v>Medium Population-Low Poverty</v>
      </c>
      <c r="B26080" s="35" t="s">
        <v>26099</v>
      </c>
      <c r="C26080" s="37">
        <v>7737.0</v>
      </c>
      <c r="D26080" s="37">
        <v>0.0810391624660721</v>
      </c>
      <c r="E26080" s="37" t="s">
        <v>15</v>
      </c>
      <c r="F26080" s="37" t="s">
        <v>9</v>
      </c>
    </row>
    <row r="26081">
      <c r="A26081" s="36" t="str">
        <f t="shared" si="1"/>
        <v>Low Population-Low Poverty</v>
      </c>
      <c r="B26081" s="35" t="s">
        <v>26100</v>
      </c>
      <c r="C26081" s="37">
        <v>23.0</v>
      </c>
      <c r="D26081" s="37">
        <v>0.0</v>
      </c>
      <c r="E26081" s="37" t="s">
        <v>16</v>
      </c>
      <c r="F26081" s="37" t="s">
        <v>9</v>
      </c>
    </row>
    <row r="26082">
      <c r="A26082" s="36" t="str">
        <f t="shared" si="1"/>
        <v>High Population-Middle Poverty</v>
      </c>
      <c r="B26082" s="35" t="s">
        <v>26101</v>
      </c>
      <c r="C26082" s="37">
        <v>18507.0</v>
      </c>
      <c r="D26082" s="37">
        <v>0.101853352785433</v>
      </c>
      <c r="E26082" s="37" t="s">
        <v>14</v>
      </c>
      <c r="F26082" s="37" t="s">
        <v>10</v>
      </c>
    </row>
    <row r="26083">
      <c r="A26083" s="36" t="str">
        <f t="shared" si="1"/>
        <v>Medium Population-Middle Poverty</v>
      </c>
      <c r="B26083" s="35" t="s">
        <v>26102</v>
      </c>
      <c r="C26083" s="37">
        <v>3043.0</v>
      </c>
      <c r="D26083" s="37">
        <v>0.106145251396648</v>
      </c>
      <c r="E26083" s="37" t="s">
        <v>15</v>
      </c>
      <c r="F26083" s="37" t="s">
        <v>10</v>
      </c>
    </row>
    <row r="26084">
      <c r="A26084" s="36" t="str">
        <f t="shared" si="1"/>
        <v>Medium Population-Low Poverty</v>
      </c>
      <c r="B26084" s="35" t="s">
        <v>26103</v>
      </c>
      <c r="C26084" s="37">
        <v>1443.0</v>
      </c>
      <c r="D26084" s="37">
        <v>0.0803880803880804</v>
      </c>
      <c r="E26084" s="37" t="s">
        <v>15</v>
      </c>
      <c r="F26084" s="37" t="s">
        <v>9</v>
      </c>
    </row>
    <row r="26085">
      <c r="A26085" s="36" t="str">
        <f t="shared" si="1"/>
        <v>Medium Population-Middle Poverty</v>
      </c>
      <c r="B26085" s="35" t="s">
        <v>26104</v>
      </c>
      <c r="C26085" s="37">
        <v>4729.0</v>
      </c>
      <c r="D26085" s="37">
        <v>0.125607950941002</v>
      </c>
      <c r="E26085" s="37" t="s">
        <v>15</v>
      </c>
      <c r="F26085" s="37" t="s">
        <v>10</v>
      </c>
    </row>
    <row r="26086">
      <c r="A26086" s="36" t="str">
        <f t="shared" si="1"/>
        <v>Medium Population-Low Poverty</v>
      </c>
      <c r="B26086" s="35" t="s">
        <v>26105</v>
      </c>
      <c r="C26086" s="37">
        <v>870.0</v>
      </c>
      <c r="D26086" s="37">
        <v>0.0459770114942529</v>
      </c>
      <c r="E26086" s="37" t="s">
        <v>15</v>
      </c>
      <c r="F26086" s="37" t="s">
        <v>9</v>
      </c>
    </row>
    <row r="26087">
      <c r="A26087" s="36" t="str">
        <f t="shared" si="1"/>
        <v>Medium Population-Low Poverty</v>
      </c>
      <c r="B26087" s="35" t="s">
        <v>26106</v>
      </c>
      <c r="C26087" s="37">
        <v>1066.0</v>
      </c>
      <c r="D26087" s="37">
        <v>0.0619136960600375</v>
      </c>
      <c r="E26087" s="37" t="s">
        <v>15</v>
      </c>
      <c r="F26087" s="37" t="s">
        <v>9</v>
      </c>
    </row>
    <row r="26088">
      <c r="A26088" s="36" t="str">
        <f t="shared" si="1"/>
        <v>Low Population-Middle Poverty</v>
      </c>
      <c r="B26088" s="35" t="s">
        <v>26107</v>
      </c>
      <c r="C26088" s="37">
        <v>190.0</v>
      </c>
      <c r="D26088" s="37">
        <v>0.157894736842105</v>
      </c>
      <c r="E26088" s="37" t="s">
        <v>16</v>
      </c>
      <c r="F26088" s="37" t="s">
        <v>10</v>
      </c>
    </row>
    <row r="26089">
      <c r="A26089" s="36" t="str">
        <f t="shared" si="1"/>
        <v>Medium Population-Middle Poverty</v>
      </c>
      <c r="B26089" s="35" t="s">
        <v>26108</v>
      </c>
      <c r="C26089" s="37">
        <v>1925.0</v>
      </c>
      <c r="D26089" s="37">
        <v>0.184935064935065</v>
      </c>
      <c r="E26089" s="37" t="s">
        <v>15</v>
      </c>
      <c r="F26089" s="37" t="s">
        <v>10</v>
      </c>
    </row>
    <row r="26090">
      <c r="A26090" s="36" t="str">
        <f t="shared" si="1"/>
        <v>Medium Population-Middle Poverty</v>
      </c>
      <c r="B26090" s="35" t="s">
        <v>26109</v>
      </c>
      <c r="C26090" s="37">
        <v>1192.0</v>
      </c>
      <c r="D26090" s="37">
        <v>0.148489932885906</v>
      </c>
      <c r="E26090" s="37" t="s">
        <v>15</v>
      </c>
      <c r="F26090" s="37" t="s">
        <v>10</v>
      </c>
    </row>
    <row r="26091">
      <c r="A26091" s="36" t="str">
        <f t="shared" si="1"/>
        <v>Medium Population-Low Poverty</v>
      </c>
      <c r="B26091" s="35" t="s">
        <v>26110</v>
      </c>
      <c r="C26091" s="37">
        <v>1574.0</v>
      </c>
      <c r="D26091" s="37">
        <v>0.0590851334180432</v>
      </c>
      <c r="E26091" s="37" t="s">
        <v>15</v>
      </c>
      <c r="F26091" s="37" t="s">
        <v>9</v>
      </c>
    </row>
    <row r="26092">
      <c r="A26092" s="36" t="str">
        <f t="shared" si="1"/>
        <v>Low Population-Middle Poverty</v>
      </c>
      <c r="B26092" s="35" t="s">
        <v>26111</v>
      </c>
      <c r="C26092" s="37">
        <v>34.0</v>
      </c>
      <c r="D26092" s="37">
        <v>0.205882352941176</v>
      </c>
      <c r="E26092" s="37" t="s">
        <v>16</v>
      </c>
      <c r="F26092" s="37" t="s">
        <v>10</v>
      </c>
    </row>
    <row r="26093">
      <c r="A26093" s="36" t="str">
        <f t="shared" si="1"/>
        <v>Medium Population-Middle Poverty</v>
      </c>
      <c r="B26093" s="35" t="s">
        <v>26112</v>
      </c>
      <c r="C26093" s="37">
        <v>1558.0</v>
      </c>
      <c r="D26093" s="37">
        <v>0.20410783055199</v>
      </c>
      <c r="E26093" s="37" t="s">
        <v>15</v>
      </c>
      <c r="F26093" s="37" t="s">
        <v>10</v>
      </c>
    </row>
    <row r="26094">
      <c r="A26094" s="36" t="str">
        <f t="shared" si="1"/>
        <v>Medium Population-Low Poverty</v>
      </c>
      <c r="B26094" s="35" t="s">
        <v>26113</v>
      </c>
      <c r="C26094" s="37">
        <v>1249.0</v>
      </c>
      <c r="D26094" s="37">
        <v>0.0928742994395516</v>
      </c>
      <c r="E26094" s="37" t="s">
        <v>15</v>
      </c>
      <c r="F26094" s="37" t="s">
        <v>9</v>
      </c>
    </row>
    <row r="26095">
      <c r="A26095" s="36" t="str">
        <f t="shared" si="1"/>
        <v>Medium Population-Low Poverty</v>
      </c>
      <c r="B26095" s="35" t="s">
        <v>26114</v>
      </c>
      <c r="C26095" s="37">
        <v>592.0</v>
      </c>
      <c r="D26095" s="37">
        <v>0.0557432432432432</v>
      </c>
      <c r="E26095" s="37" t="s">
        <v>15</v>
      </c>
      <c r="F26095" s="37" t="s">
        <v>9</v>
      </c>
    </row>
    <row r="26096">
      <c r="A26096" s="36" t="str">
        <f t="shared" si="1"/>
        <v>Medium Population-Middle Poverty</v>
      </c>
      <c r="B26096" s="35" t="s">
        <v>26115</v>
      </c>
      <c r="C26096" s="37">
        <v>1732.0</v>
      </c>
      <c r="D26096" s="37">
        <v>0.244803695150115</v>
      </c>
      <c r="E26096" s="37" t="s">
        <v>15</v>
      </c>
      <c r="F26096" s="37" t="s">
        <v>10</v>
      </c>
    </row>
    <row r="26097">
      <c r="A26097" s="36" t="str">
        <f t="shared" si="1"/>
        <v>Medium Population-Low Poverty</v>
      </c>
      <c r="B26097" s="35" t="s">
        <v>26116</v>
      </c>
      <c r="C26097" s="37">
        <v>5270.0</v>
      </c>
      <c r="D26097" s="37">
        <v>0.0487666034155598</v>
      </c>
      <c r="E26097" s="37" t="s">
        <v>15</v>
      </c>
      <c r="F26097" s="37" t="s">
        <v>9</v>
      </c>
    </row>
    <row r="26098">
      <c r="A26098" s="36" t="str">
        <f t="shared" si="1"/>
        <v>Medium Population-Middle Poverty</v>
      </c>
      <c r="B26098" s="35" t="s">
        <v>26117</v>
      </c>
      <c r="C26098" s="37">
        <v>6969.0</v>
      </c>
      <c r="D26098" s="37">
        <v>0.120533792509686</v>
      </c>
      <c r="E26098" s="37" t="s">
        <v>15</v>
      </c>
      <c r="F26098" s="37" t="s">
        <v>10</v>
      </c>
    </row>
    <row r="26099">
      <c r="A26099" s="36" t="str">
        <f t="shared" si="1"/>
        <v>Medium Population-Middle Poverty</v>
      </c>
      <c r="B26099" s="35" t="s">
        <v>26118</v>
      </c>
      <c r="C26099" s="37">
        <v>1216.0</v>
      </c>
      <c r="D26099" s="37">
        <v>0.250822368421053</v>
      </c>
      <c r="E26099" s="37" t="s">
        <v>15</v>
      </c>
      <c r="F26099" s="37" t="s">
        <v>10</v>
      </c>
    </row>
    <row r="26100">
      <c r="A26100" s="36" t="str">
        <f t="shared" si="1"/>
        <v>Medium Population-Middle Poverty</v>
      </c>
      <c r="B26100" s="35" t="s">
        <v>26119</v>
      </c>
      <c r="C26100" s="37">
        <v>1401.0</v>
      </c>
      <c r="D26100" s="37">
        <v>0.101356174161313</v>
      </c>
      <c r="E26100" s="37" t="s">
        <v>15</v>
      </c>
      <c r="F26100" s="37" t="s">
        <v>10</v>
      </c>
    </row>
    <row r="26101">
      <c r="A26101" s="36" t="str">
        <f t="shared" si="1"/>
        <v>Medium Population-Middle Poverty</v>
      </c>
      <c r="B26101" s="35" t="s">
        <v>26120</v>
      </c>
      <c r="C26101" s="37">
        <v>556.0</v>
      </c>
      <c r="D26101" s="37">
        <v>0.16726618705036</v>
      </c>
      <c r="E26101" s="37" t="s">
        <v>15</v>
      </c>
      <c r="F26101" s="37" t="s">
        <v>10</v>
      </c>
    </row>
    <row r="26102">
      <c r="A26102" s="36" t="str">
        <f t="shared" si="1"/>
        <v>Medium Population-Low Poverty</v>
      </c>
      <c r="B26102" s="35" t="s">
        <v>26121</v>
      </c>
      <c r="C26102" s="37">
        <v>3046.0</v>
      </c>
      <c r="D26102" s="37">
        <v>0.0735390676296783</v>
      </c>
      <c r="E26102" s="37" t="s">
        <v>15</v>
      </c>
      <c r="F26102" s="37" t="s">
        <v>9</v>
      </c>
    </row>
    <row r="26103">
      <c r="A26103" s="36" t="str">
        <f t="shared" si="1"/>
        <v>Medium Population-Middle Poverty</v>
      </c>
      <c r="B26103" s="35" t="s">
        <v>26122</v>
      </c>
      <c r="C26103" s="37">
        <v>1462.0</v>
      </c>
      <c r="D26103" s="37">
        <v>0.125170998632011</v>
      </c>
      <c r="E26103" s="37" t="s">
        <v>15</v>
      </c>
      <c r="F26103" s="37" t="s">
        <v>10</v>
      </c>
    </row>
    <row r="26104">
      <c r="A26104" s="36" t="str">
        <f t="shared" si="1"/>
        <v>Medium Population-Middle Poverty</v>
      </c>
      <c r="B26104" s="35" t="s">
        <v>26123</v>
      </c>
      <c r="C26104" s="37">
        <v>3084.0</v>
      </c>
      <c r="D26104" s="37">
        <v>0.233463035019455</v>
      </c>
      <c r="E26104" s="37" t="s">
        <v>15</v>
      </c>
      <c r="F26104" s="37" t="s">
        <v>10</v>
      </c>
    </row>
    <row r="26105">
      <c r="A26105" s="36" t="str">
        <f t="shared" si="1"/>
        <v>Medium Population-Middle Poverty</v>
      </c>
      <c r="B26105" s="35" t="s">
        <v>26124</v>
      </c>
      <c r="C26105" s="37">
        <v>1686.0</v>
      </c>
      <c r="D26105" s="37">
        <v>0.201660735468565</v>
      </c>
      <c r="E26105" s="37" t="s">
        <v>15</v>
      </c>
      <c r="F26105" s="37" t="s">
        <v>10</v>
      </c>
    </row>
    <row r="26106">
      <c r="A26106" s="36" t="str">
        <f t="shared" si="1"/>
        <v>Medium Population-Middle Poverty</v>
      </c>
      <c r="B26106" s="35" t="s">
        <v>26125</v>
      </c>
      <c r="C26106" s="37">
        <v>6284.0</v>
      </c>
      <c r="D26106" s="37">
        <v>0.211966900063654</v>
      </c>
      <c r="E26106" s="37" t="s">
        <v>15</v>
      </c>
      <c r="F26106" s="37" t="s">
        <v>10</v>
      </c>
    </row>
    <row r="26107">
      <c r="A26107" s="36" t="str">
        <f t="shared" si="1"/>
        <v>High Population-Low Poverty</v>
      </c>
      <c r="B26107" s="35" t="s">
        <v>26126</v>
      </c>
      <c r="C26107" s="37">
        <v>14225.0</v>
      </c>
      <c r="D26107" s="37">
        <v>0.0597539543057996</v>
      </c>
      <c r="E26107" s="37" t="s">
        <v>14</v>
      </c>
      <c r="F26107" s="37" t="s">
        <v>9</v>
      </c>
    </row>
    <row r="26108">
      <c r="A26108" s="36" t="str">
        <f t="shared" si="1"/>
        <v>Medium Population-Middle Poverty</v>
      </c>
      <c r="B26108" s="35" t="s">
        <v>26127</v>
      </c>
      <c r="C26108" s="37">
        <v>9811.0</v>
      </c>
      <c r="D26108" s="37">
        <v>0.17990011211905</v>
      </c>
      <c r="E26108" s="37" t="s">
        <v>15</v>
      </c>
      <c r="F26108" s="37" t="s">
        <v>10</v>
      </c>
    </row>
    <row r="26109">
      <c r="A26109" s="36" t="str">
        <f t="shared" si="1"/>
        <v>Medium Population-Middle Poverty</v>
      </c>
      <c r="B26109" s="35" t="s">
        <v>26128</v>
      </c>
      <c r="C26109" s="37">
        <v>2758.0</v>
      </c>
      <c r="D26109" s="37">
        <v>0.216461203770848</v>
      </c>
      <c r="E26109" s="37" t="s">
        <v>15</v>
      </c>
      <c r="F26109" s="37" t="s">
        <v>10</v>
      </c>
    </row>
    <row r="26110">
      <c r="A26110" s="36" t="str">
        <f t="shared" si="1"/>
        <v>Medium Population-Middle Poverty</v>
      </c>
      <c r="B26110" s="35" t="s">
        <v>26129</v>
      </c>
      <c r="C26110" s="37">
        <v>632.0</v>
      </c>
      <c r="D26110" s="37">
        <v>0.117088607594937</v>
      </c>
      <c r="E26110" s="37" t="s">
        <v>15</v>
      </c>
      <c r="F26110" s="37" t="s">
        <v>10</v>
      </c>
    </row>
    <row r="26111">
      <c r="A26111" s="36" t="str">
        <f t="shared" si="1"/>
        <v>Low Population-Low Poverty</v>
      </c>
      <c r="B26111" s="35" t="s">
        <v>26130</v>
      </c>
      <c r="C26111" s="37">
        <v>148.0</v>
      </c>
      <c r="D26111" s="37">
        <v>0.0</v>
      </c>
      <c r="E26111" s="37" t="s">
        <v>16</v>
      </c>
      <c r="F26111" s="37" t="s">
        <v>9</v>
      </c>
    </row>
    <row r="26112">
      <c r="A26112" s="36" t="str">
        <f t="shared" si="1"/>
        <v>Medium Population-Low Poverty</v>
      </c>
      <c r="B26112" s="35" t="s">
        <v>26131</v>
      </c>
      <c r="C26112" s="37">
        <v>3221.0</v>
      </c>
      <c r="D26112" s="37">
        <v>0.0962434026699783</v>
      </c>
      <c r="E26112" s="37" t="s">
        <v>15</v>
      </c>
      <c r="F26112" s="37" t="s">
        <v>9</v>
      </c>
    </row>
    <row r="26113">
      <c r="A26113" s="36" t="str">
        <f t="shared" si="1"/>
        <v>Medium Population-Middle Poverty</v>
      </c>
      <c r="B26113" s="35" t="s">
        <v>26132</v>
      </c>
      <c r="C26113" s="37">
        <v>1314.0</v>
      </c>
      <c r="D26113" s="37">
        <v>0.17427701674277</v>
      </c>
      <c r="E26113" s="37" t="s">
        <v>15</v>
      </c>
      <c r="F26113" s="37" t="s">
        <v>10</v>
      </c>
    </row>
    <row r="26114">
      <c r="A26114" s="36" t="str">
        <f t="shared" si="1"/>
        <v>Medium Population-Middle Poverty</v>
      </c>
      <c r="B26114" s="35" t="s">
        <v>26133</v>
      </c>
      <c r="C26114" s="37">
        <v>1253.0</v>
      </c>
      <c r="D26114" s="37">
        <v>0.11731843575419</v>
      </c>
      <c r="E26114" s="37" t="s">
        <v>15</v>
      </c>
      <c r="F26114" s="37" t="s">
        <v>10</v>
      </c>
    </row>
    <row r="26115">
      <c r="A26115" s="36" t="str">
        <f t="shared" si="1"/>
        <v>Low Population-Middle Poverty</v>
      </c>
      <c r="B26115" s="35" t="s">
        <v>26134</v>
      </c>
      <c r="C26115" s="37">
        <v>159.0</v>
      </c>
      <c r="D26115" s="37">
        <v>0.106918238993711</v>
      </c>
      <c r="E26115" s="37" t="s">
        <v>16</v>
      </c>
      <c r="F26115" s="37" t="s">
        <v>10</v>
      </c>
    </row>
    <row r="26116">
      <c r="A26116" s="36" t="str">
        <f t="shared" si="1"/>
        <v>Medium Population-Low Poverty</v>
      </c>
      <c r="B26116" s="35" t="s">
        <v>26135</v>
      </c>
      <c r="C26116" s="37">
        <v>8634.0</v>
      </c>
      <c r="D26116" s="37">
        <v>0.061501042390549</v>
      </c>
      <c r="E26116" s="37" t="s">
        <v>15</v>
      </c>
      <c r="F26116" s="37" t="s">
        <v>9</v>
      </c>
    </row>
    <row r="26117">
      <c r="A26117" s="36" t="str">
        <f t="shared" si="1"/>
        <v>Medium Population-Middle Poverty</v>
      </c>
      <c r="B26117" s="35" t="s">
        <v>26136</v>
      </c>
      <c r="C26117" s="37">
        <v>2492.0</v>
      </c>
      <c r="D26117" s="37">
        <v>0.129614767255217</v>
      </c>
      <c r="E26117" s="37" t="s">
        <v>15</v>
      </c>
      <c r="F26117" s="37" t="s">
        <v>10</v>
      </c>
    </row>
    <row r="26118">
      <c r="A26118" s="36" t="str">
        <f t="shared" si="1"/>
        <v>Medium Population-Low Poverty</v>
      </c>
      <c r="B26118" s="35" t="s">
        <v>26137</v>
      </c>
      <c r="C26118" s="37">
        <v>9762.0</v>
      </c>
      <c r="D26118" s="37">
        <v>0.0926039745953698</v>
      </c>
      <c r="E26118" s="37" t="s">
        <v>15</v>
      </c>
      <c r="F26118" s="37" t="s">
        <v>9</v>
      </c>
    </row>
    <row r="26119">
      <c r="A26119" s="36" t="str">
        <f t="shared" si="1"/>
        <v>Medium Population-Low Poverty</v>
      </c>
      <c r="B26119" s="35" t="s">
        <v>26138</v>
      </c>
      <c r="C26119" s="37">
        <v>585.0</v>
      </c>
      <c r="D26119" s="37">
        <v>0.052991452991453</v>
      </c>
      <c r="E26119" s="37" t="s">
        <v>15</v>
      </c>
      <c r="F26119" s="37" t="s">
        <v>9</v>
      </c>
    </row>
    <row r="26120">
      <c r="A26120" s="36" t="str">
        <f t="shared" si="1"/>
        <v>Medium Population-High Poverty</v>
      </c>
      <c r="B26120" s="35" t="s">
        <v>26139</v>
      </c>
      <c r="C26120" s="37">
        <v>6377.0</v>
      </c>
      <c r="D26120" s="37">
        <v>0.39030892269092</v>
      </c>
      <c r="E26120" s="37" t="s">
        <v>15</v>
      </c>
      <c r="F26120" s="37" t="s">
        <v>11</v>
      </c>
    </row>
    <row r="26121">
      <c r="A26121" s="36" t="str">
        <f t="shared" si="1"/>
        <v>Medium Population-Middle Poverty</v>
      </c>
      <c r="B26121" s="35" t="s">
        <v>26140</v>
      </c>
      <c r="C26121" s="37">
        <v>3420.0</v>
      </c>
      <c r="D26121" s="37">
        <v>0.161695906432749</v>
      </c>
      <c r="E26121" s="37" t="s">
        <v>15</v>
      </c>
      <c r="F26121" s="37" t="s">
        <v>10</v>
      </c>
    </row>
    <row r="26122">
      <c r="A26122" s="36" t="str">
        <f t="shared" si="1"/>
        <v>Medium Population-Middle Poverty</v>
      </c>
      <c r="B26122" s="35" t="s">
        <v>26141</v>
      </c>
      <c r="C26122" s="37">
        <v>2428.0</v>
      </c>
      <c r="D26122" s="37">
        <v>0.159802306425041</v>
      </c>
      <c r="E26122" s="37" t="s">
        <v>15</v>
      </c>
      <c r="F26122" s="37" t="s">
        <v>10</v>
      </c>
    </row>
    <row r="26123">
      <c r="A26123" s="36" t="str">
        <f t="shared" si="1"/>
        <v>Low Population-Middle Poverty</v>
      </c>
      <c r="B26123" s="35" t="s">
        <v>26142</v>
      </c>
      <c r="C26123" s="37">
        <v>285.0</v>
      </c>
      <c r="D26123" s="37">
        <v>0.140350877192982</v>
      </c>
      <c r="E26123" s="37" t="s">
        <v>16</v>
      </c>
      <c r="F26123" s="37" t="s">
        <v>10</v>
      </c>
    </row>
    <row r="26124">
      <c r="A26124" s="36" t="str">
        <f t="shared" si="1"/>
        <v>High Population-Middle Poverty</v>
      </c>
      <c r="B26124" s="35" t="s">
        <v>26143</v>
      </c>
      <c r="C26124" s="37">
        <v>10706.0</v>
      </c>
      <c r="D26124" s="37">
        <v>0.226041472071735</v>
      </c>
      <c r="E26124" s="37" t="s">
        <v>14</v>
      </c>
      <c r="F26124" s="37" t="s">
        <v>10</v>
      </c>
    </row>
    <row r="26125">
      <c r="A26125" s="36" t="str">
        <f t="shared" si="1"/>
        <v>Medium Population-Middle Poverty</v>
      </c>
      <c r="B26125" s="35" t="s">
        <v>26144</v>
      </c>
      <c r="C26125" s="37">
        <v>1595.0</v>
      </c>
      <c r="D26125" s="37">
        <v>0.115987460815047</v>
      </c>
      <c r="E26125" s="37" t="s">
        <v>15</v>
      </c>
      <c r="F26125" s="37" t="s">
        <v>10</v>
      </c>
    </row>
    <row r="26126">
      <c r="A26126" s="36" t="str">
        <f t="shared" si="1"/>
        <v>Medium Population-Middle Poverty</v>
      </c>
      <c r="B26126" s="35" t="s">
        <v>26145</v>
      </c>
      <c r="C26126" s="37">
        <v>1720.0</v>
      </c>
      <c r="D26126" s="37">
        <v>0.175</v>
      </c>
      <c r="E26126" s="37" t="s">
        <v>15</v>
      </c>
      <c r="F26126" s="37" t="s">
        <v>10</v>
      </c>
    </row>
    <row r="26127">
      <c r="A26127" s="36" t="str">
        <f t="shared" si="1"/>
        <v>Medium Population-High Poverty</v>
      </c>
      <c r="B26127" s="35" t="s">
        <v>26146</v>
      </c>
      <c r="C26127" s="37">
        <v>1693.0</v>
      </c>
      <c r="D26127" s="37">
        <v>0.351447135262847</v>
      </c>
      <c r="E26127" s="37" t="s">
        <v>15</v>
      </c>
      <c r="F26127" s="37" t="s">
        <v>11</v>
      </c>
    </row>
    <row r="26128">
      <c r="A26128" s="36" t="str">
        <f t="shared" si="1"/>
        <v>Low Population-Low Poverty</v>
      </c>
      <c r="B26128" s="35" t="s">
        <v>26147</v>
      </c>
      <c r="C26128" s="37">
        <v>297.0</v>
      </c>
      <c r="D26128" s="37">
        <v>0.0101010101010101</v>
      </c>
      <c r="E26128" s="37" t="s">
        <v>16</v>
      </c>
      <c r="F26128" s="37" t="s">
        <v>9</v>
      </c>
    </row>
    <row r="26129">
      <c r="A26129" s="36" t="str">
        <f t="shared" si="1"/>
        <v>Low Population-Middle Poverty</v>
      </c>
      <c r="B26129" s="35" t="s">
        <v>26148</v>
      </c>
      <c r="C26129" s="37">
        <v>258.0</v>
      </c>
      <c r="D26129" s="37">
        <v>0.13953488372093</v>
      </c>
      <c r="E26129" s="37" t="s">
        <v>16</v>
      </c>
      <c r="F26129" s="37" t="s">
        <v>10</v>
      </c>
    </row>
    <row r="26130">
      <c r="A26130" s="36" t="str">
        <f t="shared" si="1"/>
        <v>Medium Population-Middle Poverty</v>
      </c>
      <c r="B26130" s="35" t="s">
        <v>26149</v>
      </c>
      <c r="C26130" s="37">
        <v>1376.0</v>
      </c>
      <c r="D26130" s="37">
        <v>0.136627906976744</v>
      </c>
      <c r="E26130" s="37" t="s">
        <v>15</v>
      </c>
      <c r="F26130" s="37" t="s">
        <v>10</v>
      </c>
    </row>
    <row r="26131">
      <c r="A26131" s="36" t="str">
        <f t="shared" si="1"/>
        <v>Low Population-Low Poverty</v>
      </c>
      <c r="B26131" s="35" t="s">
        <v>26150</v>
      </c>
      <c r="C26131" s="37">
        <v>240.0</v>
      </c>
      <c r="D26131" s="37">
        <v>0.0</v>
      </c>
      <c r="E26131" s="37" t="s">
        <v>16</v>
      </c>
      <c r="F26131" s="37" t="s">
        <v>9</v>
      </c>
    </row>
    <row r="26132">
      <c r="A26132" s="36" t="str">
        <f t="shared" si="1"/>
        <v>Medium Population-Middle Poverty</v>
      </c>
      <c r="B26132" s="35" t="s">
        <v>26151</v>
      </c>
      <c r="C26132" s="37">
        <v>675.0</v>
      </c>
      <c r="D26132" s="37">
        <v>0.222222222222222</v>
      </c>
      <c r="E26132" s="37" t="s">
        <v>15</v>
      </c>
      <c r="F26132" s="37" t="s">
        <v>10</v>
      </c>
    </row>
    <row r="26133">
      <c r="A26133" s="36" t="str">
        <f t="shared" si="1"/>
        <v>Medium Population-Low Poverty</v>
      </c>
      <c r="B26133" s="35" t="s">
        <v>26152</v>
      </c>
      <c r="C26133" s="37">
        <v>2808.0</v>
      </c>
      <c r="D26133" s="37">
        <v>0.0662393162393162</v>
      </c>
      <c r="E26133" s="37" t="s">
        <v>15</v>
      </c>
      <c r="F26133" s="37" t="s">
        <v>9</v>
      </c>
    </row>
    <row r="26134">
      <c r="A26134" s="36" t="str">
        <f t="shared" si="1"/>
        <v>Low Population-Low Poverty</v>
      </c>
      <c r="B26134" s="35" t="s">
        <v>26153</v>
      </c>
      <c r="C26134" s="37">
        <v>20.0</v>
      </c>
      <c r="D26134" s="37">
        <v>0.0</v>
      </c>
      <c r="E26134" s="37" t="s">
        <v>16</v>
      </c>
      <c r="F26134" s="37" t="s">
        <v>9</v>
      </c>
    </row>
    <row r="26135">
      <c r="A26135" s="36" t="str">
        <f t="shared" si="1"/>
        <v>Low Population-Low Poverty</v>
      </c>
      <c r="B26135" s="35" t="s">
        <v>26154</v>
      </c>
      <c r="C26135" s="37">
        <v>205.0</v>
      </c>
      <c r="D26135" s="37">
        <v>0.0585365853658537</v>
      </c>
      <c r="E26135" s="37" t="s">
        <v>16</v>
      </c>
      <c r="F26135" s="37" t="s">
        <v>9</v>
      </c>
    </row>
    <row r="26136">
      <c r="A26136" s="36" t="str">
        <f t="shared" si="1"/>
        <v>Medium Population-Middle Poverty</v>
      </c>
      <c r="B26136" s="35" t="s">
        <v>26155</v>
      </c>
      <c r="C26136" s="37">
        <v>1898.0</v>
      </c>
      <c r="D26136" s="37">
        <v>0.157007376185458</v>
      </c>
      <c r="E26136" s="37" t="s">
        <v>15</v>
      </c>
      <c r="F26136" s="37" t="s">
        <v>10</v>
      </c>
    </row>
    <row r="26137">
      <c r="A26137" s="36" t="str">
        <f t="shared" si="1"/>
        <v>Medium Population-Low Poverty</v>
      </c>
      <c r="B26137" s="35" t="s">
        <v>26156</v>
      </c>
      <c r="C26137" s="37">
        <v>3327.0</v>
      </c>
      <c r="D26137" s="37">
        <v>0.0862639014126841</v>
      </c>
      <c r="E26137" s="37" t="s">
        <v>15</v>
      </c>
      <c r="F26137" s="37" t="s">
        <v>9</v>
      </c>
    </row>
    <row r="26138">
      <c r="A26138" s="36" t="str">
        <f t="shared" si="1"/>
        <v>Medium Population-Middle Poverty</v>
      </c>
      <c r="B26138" s="35" t="s">
        <v>26157</v>
      </c>
      <c r="C26138" s="37">
        <v>1063.0</v>
      </c>
      <c r="D26138" s="37">
        <v>0.320790216368768</v>
      </c>
      <c r="E26138" s="37" t="s">
        <v>15</v>
      </c>
      <c r="F26138" s="37" t="s">
        <v>10</v>
      </c>
    </row>
    <row r="26139">
      <c r="A26139" s="36" t="str">
        <f t="shared" si="1"/>
        <v>Medium Population-Low Poverty</v>
      </c>
      <c r="B26139" s="35" t="s">
        <v>26158</v>
      </c>
      <c r="C26139" s="37">
        <v>6429.0</v>
      </c>
      <c r="D26139" s="37">
        <v>0.0695286980867942</v>
      </c>
      <c r="E26139" s="37" t="s">
        <v>15</v>
      </c>
      <c r="F26139" s="37" t="s">
        <v>9</v>
      </c>
    </row>
    <row r="26140">
      <c r="A26140" s="36" t="str">
        <f t="shared" si="1"/>
        <v>High Population-Middle Poverty</v>
      </c>
      <c r="B26140" s="35" t="s">
        <v>26159</v>
      </c>
      <c r="C26140" s="37">
        <v>10233.0</v>
      </c>
      <c r="D26140" s="37">
        <v>0.156356884589075</v>
      </c>
      <c r="E26140" s="37" t="s">
        <v>14</v>
      </c>
      <c r="F26140" s="37" t="s">
        <v>10</v>
      </c>
    </row>
    <row r="26141">
      <c r="A26141" s="36" t="str">
        <f t="shared" si="1"/>
        <v>Medium Population-Middle Poverty</v>
      </c>
      <c r="B26141" s="35" t="s">
        <v>26160</v>
      </c>
      <c r="C26141" s="37">
        <v>1597.0</v>
      </c>
      <c r="D26141" s="37">
        <v>0.15090795241077</v>
      </c>
      <c r="E26141" s="37" t="s">
        <v>15</v>
      </c>
      <c r="F26141" s="37" t="s">
        <v>10</v>
      </c>
    </row>
    <row r="26142">
      <c r="A26142" s="36" t="str">
        <f t="shared" si="1"/>
        <v>Medium Population-Middle Poverty</v>
      </c>
      <c r="B26142" s="35" t="s">
        <v>26161</v>
      </c>
      <c r="C26142" s="37">
        <v>1684.0</v>
      </c>
      <c r="D26142" s="37">
        <v>0.315914489311164</v>
      </c>
      <c r="E26142" s="37" t="s">
        <v>15</v>
      </c>
      <c r="F26142" s="37" t="s">
        <v>10</v>
      </c>
    </row>
    <row r="26143">
      <c r="A26143" s="36" t="str">
        <f t="shared" si="1"/>
        <v>Medium Population-High Poverty</v>
      </c>
      <c r="B26143" s="35" t="s">
        <v>26162</v>
      </c>
      <c r="C26143" s="37">
        <v>7378.0</v>
      </c>
      <c r="D26143" s="37">
        <v>0.480753591759284</v>
      </c>
      <c r="E26143" s="37" t="s">
        <v>15</v>
      </c>
      <c r="F26143" s="37" t="s">
        <v>11</v>
      </c>
    </row>
    <row r="26144">
      <c r="A26144" s="36" t="str">
        <f t="shared" si="1"/>
        <v>High Population-Middle Poverty</v>
      </c>
      <c r="B26144" s="35" t="s">
        <v>26163</v>
      </c>
      <c r="C26144" s="37">
        <v>28567.0</v>
      </c>
      <c r="D26144" s="37">
        <v>0.21727867819512</v>
      </c>
      <c r="E26144" s="37" t="s">
        <v>14</v>
      </c>
      <c r="F26144" s="37" t="s">
        <v>10</v>
      </c>
    </row>
    <row r="26145">
      <c r="A26145" s="36" t="str">
        <f t="shared" si="1"/>
        <v>High Population-High Poverty</v>
      </c>
      <c r="B26145" s="35" t="s">
        <v>26164</v>
      </c>
      <c r="C26145" s="37">
        <v>36088.0</v>
      </c>
      <c r="D26145" s="37">
        <v>0.359426956328974</v>
      </c>
      <c r="E26145" s="37" t="s">
        <v>14</v>
      </c>
      <c r="F26145" s="37" t="s">
        <v>11</v>
      </c>
    </row>
    <row r="26146">
      <c r="A26146" s="36" t="str">
        <f t="shared" si="1"/>
        <v>High Population-High Poverty</v>
      </c>
      <c r="B26146" s="35" t="s">
        <v>26165</v>
      </c>
      <c r="C26146" s="37">
        <v>15275.0</v>
      </c>
      <c r="D26146" s="37">
        <v>0.363142389525368</v>
      </c>
      <c r="E26146" s="37" t="s">
        <v>14</v>
      </c>
      <c r="F26146" s="37" t="s">
        <v>11</v>
      </c>
    </row>
    <row r="26147">
      <c r="A26147" s="36" t="str">
        <f t="shared" si="1"/>
        <v>High Population-Middle Poverty</v>
      </c>
      <c r="B26147" s="35" t="s">
        <v>26166</v>
      </c>
      <c r="C26147" s="37">
        <v>26995.0</v>
      </c>
      <c r="D26147" s="37">
        <v>0.190776069642526</v>
      </c>
      <c r="E26147" s="37" t="s">
        <v>14</v>
      </c>
      <c r="F26147" s="37" t="s">
        <v>10</v>
      </c>
    </row>
    <row r="26148">
      <c r="A26148" s="36" t="str">
        <f t="shared" si="1"/>
        <v>High Population-Middle Poverty</v>
      </c>
      <c r="B26148" s="35" t="s">
        <v>26167</v>
      </c>
      <c r="C26148" s="37">
        <v>24339.0</v>
      </c>
      <c r="D26148" s="37">
        <v>0.136201158634291</v>
      </c>
      <c r="E26148" s="37" t="s">
        <v>14</v>
      </c>
      <c r="F26148" s="37" t="s">
        <v>10</v>
      </c>
    </row>
    <row r="26149">
      <c r="A26149" s="36" t="str">
        <f t="shared" si="1"/>
        <v>Medium Population-Middle Poverty</v>
      </c>
      <c r="B26149" s="35" t="s">
        <v>26168</v>
      </c>
      <c r="C26149" s="37">
        <v>9645.0</v>
      </c>
      <c r="D26149" s="37">
        <v>0.209331259720062</v>
      </c>
      <c r="E26149" s="37" t="s">
        <v>15</v>
      </c>
      <c r="F26149" s="37" t="s">
        <v>10</v>
      </c>
    </row>
    <row r="26150">
      <c r="A26150" s="36" t="str">
        <f t="shared" si="1"/>
        <v>High Population-Low Poverty</v>
      </c>
      <c r="B26150" s="35" t="s">
        <v>26169</v>
      </c>
      <c r="C26150" s="37">
        <v>25025.0</v>
      </c>
      <c r="D26150" s="37">
        <v>0.046953046953047</v>
      </c>
      <c r="E26150" s="37" t="s">
        <v>14</v>
      </c>
      <c r="F26150" s="37" t="s">
        <v>9</v>
      </c>
    </row>
    <row r="26151">
      <c r="A26151" s="36" t="str">
        <f t="shared" si="1"/>
        <v>High Population-Middle Poverty</v>
      </c>
      <c r="B26151" s="35" t="s">
        <v>26170</v>
      </c>
      <c r="C26151" s="37">
        <v>23712.0</v>
      </c>
      <c r="D26151" s="37">
        <v>0.168058367071525</v>
      </c>
      <c r="E26151" s="37" t="s">
        <v>14</v>
      </c>
      <c r="F26151" s="37" t="s">
        <v>10</v>
      </c>
    </row>
    <row r="26152">
      <c r="A26152" s="36" t="str">
        <f t="shared" si="1"/>
        <v>Medium Population-Middle Poverty</v>
      </c>
      <c r="B26152" s="35" t="s">
        <v>26171</v>
      </c>
      <c r="C26152" s="37">
        <v>5023.0</v>
      </c>
      <c r="D26152" s="37">
        <v>0.12422854867609</v>
      </c>
      <c r="E26152" s="37" t="s">
        <v>15</v>
      </c>
      <c r="F26152" s="37" t="s">
        <v>10</v>
      </c>
    </row>
    <row r="26153">
      <c r="A26153" s="36" t="str">
        <f t="shared" si="1"/>
        <v>Low Population-Low Poverty</v>
      </c>
      <c r="B26153" s="35" t="s">
        <v>26172</v>
      </c>
      <c r="C26153" s="37">
        <v>136.0</v>
      </c>
      <c r="D26153" s="37">
        <v>0.0</v>
      </c>
      <c r="E26153" s="37" t="s">
        <v>16</v>
      </c>
      <c r="F26153" s="37" t="s">
        <v>9</v>
      </c>
    </row>
    <row r="26154">
      <c r="A26154" s="36" t="str">
        <f t="shared" si="1"/>
        <v>Medium Population-Middle Poverty</v>
      </c>
      <c r="B26154" s="35" t="s">
        <v>26173</v>
      </c>
      <c r="C26154" s="37">
        <v>4400.0</v>
      </c>
      <c r="D26154" s="37">
        <v>0.127045454545455</v>
      </c>
      <c r="E26154" s="37" t="s">
        <v>15</v>
      </c>
      <c r="F26154" s="37" t="s">
        <v>10</v>
      </c>
    </row>
    <row r="26155">
      <c r="A26155" s="36" t="str">
        <f t="shared" si="1"/>
        <v>Medium Population-Low Poverty</v>
      </c>
      <c r="B26155" s="35" t="s">
        <v>26174</v>
      </c>
      <c r="C26155" s="37">
        <v>2794.0</v>
      </c>
      <c r="D26155" s="37">
        <v>0.0812455261274159</v>
      </c>
      <c r="E26155" s="37" t="s">
        <v>15</v>
      </c>
      <c r="F26155" s="37" t="s">
        <v>9</v>
      </c>
    </row>
    <row r="26156">
      <c r="A26156" s="36" t="str">
        <f t="shared" si="1"/>
        <v>Low Population-Impoverished</v>
      </c>
      <c r="B26156" s="35" t="s">
        <v>26175</v>
      </c>
      <c r="C26156" s="37">
        <v>11.0</v>
      </c>
      <c r="D26156" s="37">
        <v>1.0</v>
      </c>
      <c r="E26156" s="37" t="s">
        <v>16</v>
      </c>
      <c r="F26156" s="37" t="s">
        <v>12</v>
      </c>
    </row>
    <row r="26157">
      <c r="A26157" s="36" t="str">
        <f t="shared" si="1"/>
        <v>Medium Population-Middle Poverty</v>
      </c>
      <c r="B26157" s="35" t="s">
        <v>26176</v>
      </c>
      <c r="C26157" s="37">
        <v>6579.0</v>
      </c>
      <c r="D26157" s="37">
        <v>0.163246694026448</v>
      </c>
      <c r="E26157" s="37" t="s">
        <v>15</v>
      </c>
      <c r="F26157" s="37" t="s">
        <v>10</v>
      </c>
    </row>
    <row r="26158">
      <c r="A26158" s="36" t="str">
        <f t="shared" si="1"/>
        <v>Low Population-Low Poverty</v>
      </c>
      <c r="B26158" s="35" t="s">
        <v>26177</v>
      </c>
      <c r="C26158" s="37">
        <v>391.0</v>
      </c>
      <c r="D26158" s="37">
        <v>0.0562659846547315</v>
      </c>
      <c r="E26158" s="37" t="s">
        <v>16</v>
      </c>
      <c r="F26158" s="37" t="s">
        <v>9</v>
      </c>
    </row>
    <row r="26159">
      <c r="A26159" s="36" t="str">
        <f t="shared" si="1"/>
        <v>Low Population-Low Poverty</v>
      </c>
      <c r="B26159" s="35" t="s">
        <v>26178</v>
      </c>
      <c r="C26159" s="37">
        <v>214.0</v>
      </c>
      <c r="D26159" s="37">
        <v>0.0607476635514019</v>
      </c>
      <c r="E26159" s="37" t="s">
        <v>16</v>
      </c>
      <c r="F26159" s="37" t="s">
        <v>9</v>
      </c>
    </row>
    <row r="26160">
      <c r="A26160" s="36" t="str">
        <f t="shared" si="1"/>
        <v>Low Population-Low Poverty</v>
      </c>
      <c r="B26160" s="35" t="s">
        <v>26179</v>
      </c>
      <c r="C26160" s="37">
        <v>36.0</v>
      </c>
      <c r="D26160" s="37">
        <v>0.0</v>
      </c>
      <c r="E26160" s="37" t="s">
        <v>16</v>
      </c>
      <c r="F26160" s="37" t="s">
        <v>9</v>
      </c>
    </row>
    <row r="26161">
      <c r="A26161" s="36" t="str">
        <f t="shared" si="1"/>
        <v>Medium Population-Low Poverty</v>
      </c>
      <c r="B26161" s="35" t="s">
        <v>26180</v>
      </c>
      <c r="C26161" s="37">
        <v>656.0</v>
      </c>
      <c r="D26161" s="37">
        <v>0.0807926829268293</v>
      </c>
      <c r="E26161" s="37" t="s">
        <v>15</v>
      </c>
      <c r="F26161" s="37" t="s">
        <v>9</v>
      </c>
    </row>
    <row r="26162">
      <c r="A26162" s="36" t="str">
        <f t="shared" si="1"/>
        <v>Medium Population-Middle Poverty</v>
      </c>
      <c r="B26162" s="35" t="s">
        <v>26181</v>
      </c>
      <c r="C26162" s="37">
        <v>5295.0</v>
      </c>
      <c r="D26162" s="37">
        <v>0.179792256846081</v>
      </c>
      <c r="E26162" s="37" t="s">
        <v>15</v>
      </c>
      <c r="F26162" s="37" t="s">
        <v>10</v>
      </c>
    </row>
    <row r="26163">
      <c r="A26163" s="36" t="str">
        <f t="shared" si="1"/>
        <v>Low Population-Low Poverty</v>
      </c>
      <c r="B26163" s="35" t="s">
        <v>26182</v>
      </c>
      <c r="C26163" s="37">
        <v>16.0</v>
      </c>
      <c r="D26163" s="37">
        <v>0.0</v>
      </c>
      <c r="E26163" s="37" t="s">
        <v>16</v>
      </c>
      <c r="F26163" s="37" t="s">
        <v>9</v>
      </c>
    </row>
    <row r="26164">
      <c r="A26164" s="36" t="str">
        <f t="shared" si="1"/>
        <v>Medium Population-Low Poverty</v>
      </c>
      <c r="B26164" s="35" t="s">
        <v>26183</v>
      </c>
      <c r="C26164" s="37">
        <v>2114.0</v>
      </c>
      <c r="D26164" s="37">
        <v>0.0714285714285714</v>
      </c>
      <c r="E26164" s="37" t="s">
        <v>15</v>
      </c>
      <c r="F26164" s="37" t="s">
        <v>9</v>
      </c>
    </row>
    <row r="26165">
      <c r="A26165" s="36" t="str">
        <f t="shared" si="1"/>
        <v>Low Population-Low Poverty</v>
      </c>
      <c r="B26165" s="35" t="s">
        <v>26184</v>
      </c>
      <c r="C26165" s="37">
        <v>25.0</v>
      </c>
      <c r="D26165" s="37">
        <v>0.0</v>
      </c>
      <c r="E26165" s="37" t="s">
        <v>16</v>
      </c>
      <c r="F26165" s="37" t="s">
        <v>9</v>
      </c>
    </row>
    <row r="26166">
      <c r="A26166" s="36" t="str">
        <f t="shared" si="1"/>
        <v>Low Population-Low Poverty</v>
      </c>
      <c r="B26166" s="35" t="s">
        <v>26185</v>
      </c>
      <c r="C26166" s="37">
        <v>266.0</v>
      </c>
      <c r="D26166" s="37">
        <v>0.0</v>
      </c>
      <c r="E26166" s="37" t="s">
        <v>16</v>
      </c>
      <c r="F26166" s="37" t="s">
        <v>9</v>
      </c>
    </row>
    <row r="26167">
      <c r="A26167" s="36" t="str">
        <f t="shared" si="1"/>
        <v>Medium Population-Middle Poverty</v>
      </c>
      <c r="B26167" s="35" t="s">
        <v>26186</v>
      </c>
      <c r="C26167" s="37">
        <v>3599.0</v>
      </c>
      <c r="D26167" s="37">
        <v>0.167546540705752</v>
      </c>
      <c r="E26167" s="37" t="s">
        <v>15</v>
      </c>
      <c r="F26167" s="37" t="s">
        <v>10</v>
      </c>
    </row>
    <row r="26168">
      <c r="A26168" s="36" t="str">
        <f t="shared" si="1"/>
        <v>Low Population-Low Poverty</v>
      </c>
      <c r="B26168" s="35" t="s">
        <v>26187</v>
      </c>
      <c r="C26168" s="37">
        <v>254.0</v>
      </c>
      <c r="D26168" s="37">
        <v>0.047244094488189</v>
      </c>
      <c r="E26168" s="37" t="s">
        <v>16</v>
      </c>
      <c r="F26168" s="37" t="s">
        <v>9</v>
      </c>
    </row>
    <row r="26169">
      <c r="A26169" s="36" t="str">
        <f t="shared" si="1"/>
        <v>Low Population-Middle Poverty</v>
      </c>
      <c r="B26169" s="35" t="s">
        <v>26188</v>
      </c>
      <c r="C26169" s="37">
        <v>64.0</v>
      </c>
      <c r="D26169" s="37">
        <v>0.125</v>
      </c>
      <c r="E26169" s="37" t="s">
        <v>16</v>
      </c>
      <c r="F26169" s="37" t="s">
        <v>10</v>
      </c>
    </row>
    <row r="26170">
      <c r="A26170" s="36" t="str">
        <f t="shared" si="1"/>
        <v>Medium Population-Middle Poverty</v>
      </c>
      <c r="B26170" s="35" t="s">
        <v>26189</v>
      </c>
      <c r="C26170" s="37">
        <v>3825.0</v>
      </c>
      <c r="D26170" s="37">
        <v>0.214640522875817</v>
      </c>
      <c r="E26170" s="37" t="s">
        <v>15</v>
      </c>
      <c r="F26170" s="37" t="s">
        <v>10</v>
      </c>
    </row>
    <row r="26171">
      <c r="A26171" s="36" t="str">
        <f t="shared" si="1"/>
        <v>Low Population-Middle Poverty</v>
      </c>
      <c r="B26171" s="35" t="s">
        <v>26190</v>
      </c>
      <c r="C26171" s="37">
        <v>206.0</v>
      </c>
      <c r="D26171" s="37">
        <v>0.121359223300971</v>
      </c>
      <c r="E26171" s="37" t="s">
        <v>16</v>
      </c>
      <c r="F26171" s="37" t="s">
        <v>10</v>
      </c>
    </row>
    <row r="26172">
      <c r="A26172" s="36" t="str">
        <f t="shared" si="1"/>
        <v>Medium Population-Middle Poverty</v>
      </c>
      <c r="B26172" s="35" t="s">
        <v>26191</v>
      </c>
      <c r="C26172" s="37">
        <v>1524.0</v>
      </c>
      <c r="D26172" s="37">
        <v>0.156824146981627</v>
      </c>
      <c r="E26172" s="37" t="s">
        <v>15</v>
      </c>
      <c r="F26172" s="37" t="s">
        <v>10</v>
      </c>
    </row>
    <row r="26173">
      <c r="A26173" s="36" t="str">
        <f t="shared" si="1"/>
        <v>Low Population-High Poverty</v>
      </c>
      <c r="B26173" s="35" t="s">
        <v>26192</v>
      </c>
      <c r="C26173" s="37">
        <v>263.0</v>
      </c>
      <c r="D26173" s="37">
        <v>0.376425855513308</v>
      </c>
      <c r="E26173" s="37" t="s">
        <v>16</v>
      </c>
      <c r="F26173" s="37" t="s">
        <v>11</v>
      </c>
    </row>
    <row r="26174">
      <c r="A26174" s="36" t="str">
        <f t="shared" si="1"/>
        <v>Medium Population-Middle Poverty</v>
      </c>
      <c r="B26174" s="35" t="s">
        <v>26193</v>
      </c>
      <c r="C26174" s="37">
        <v>3624.0</v>
      </c>
      <c r="D26174" s="37">
        <v>0.163079470198675</v>
      </c>
      <c r="E26174" s="37" t="s">
        <v>15</v>
      </c>
      <c r="F26174" s="37" t="s">
        <v>10</v>
      </c>
    </row>
    <row r="26175">
      <c r="A26175" s="36" t="str">
        <f t="shared" si="1"/>
        <v>Medium Population-Middle Poverty</v>
      </c>
      <c r="B26175" s="35" t="s">
        <v>26194</v>
      </c>
      <c r="C26175" s="37">
        <v>1596.0</v>
      </c>
      <c r="D26175" s="37">
        <v>0.130952380952381</v>
      </c>
      <c r="E26175" s="37" t="s">
        <v>15</v>
      </c>
      <c r="F26175" s="37" t="s">
        <v>10</v>
      </c>
    </row>
    <row r="26176">
      <c r="A26176" s="36" t="str">
        <f t="shared" si="1"/>
        <v>Low Population-Middle Poverty</v>
      </c>
      <c r="B26176" s="35" t="s">
        <v>26195</v>
      </c>
      <c r="C26176" s="37">
        <v>256.0</v>
      </c>
      <c r="D26176" s="37">
        <v>0.21484375</v>
      </c>
      <c r="E26176" s="37" t="s">
        <v>16</v>
      </c>
      <c r="F26176" s="37" t="s">
        <v>10</v>
      </c>
    </row>
    <row r="26177">
      <c r="A26177" s="36" t="str">
        <f t="shared" si="1"/>
        <v>Medium Population-Middle Poverty</v>
      </c>
      <c r="B26177" s="35" t="s">
        <v>26196</v>
      </c>
      <c r="C26177" s="37">
        <v>1929.0</v>
      </c>
      <c r="D26177" s="37">
        <v>0.102125453602903</v>
      </c>
      <c r="E26177" s="37" t="s">
        <v>15</v>
      </c>
      <c r="F26177" s="37" t="s">
        <v>10</v>
      </c>
    </row>
    <row r="26178">
      <c r="A26178" s="36" t="str">
        <f t="shared" si="1"/>
        <v>Medium Population-Low Poverty</v>
      </c>
      <c r="B26178" s="35" t="s">
        <v>26197</v>
      </c>
      <c r="C26178" s="37">
        <v>1927.0</v>
      </c>
      <c r="D26178" s="37">
        <v>0.0965230928905034</v>
      </c>
      <c r="E26178" s="37" t="s">
        <v>15</v>
      </c>
      <c r="F26178" s="37" t="s">
        <v>9</v>
      </c>
    </row>
    <row r="26179">
      <c r="A26179" s="36" t="str">
        <f t="shared" si="1"/>
        <v>Low Population-Low Poverty</v>
      </c>
      <c r="B26179" s="35" t="s">
        <v>26198</v>
      </c>
      <c r="C26179" s="37">
        <v>189.0</v>
      </c>
      <c r="D26179" s="37">
        <v>0.0105820105820106</v>
      </c>
      <c r="E26179" s="37" t="s">
        <v>16</v>
      </c>
      <c r="F26179" s="37" t="s">
        <v>9</v>
      </c>
    </row>
    <row r="26180">
      <c r="A26180" s="36" t="str">
        <f t="shared" si="1"/>
        <v>Medium Population-Middle Poverty</v>
      </c>
      <c r="B26180" s="35" t="s">
        <v>26199</v>
      </c>
      <c r="C26180" s="37">
        <v>751.0</v>
      </c>
      <c r="D26180" s="37">
        <v>0.167776298268975</v>
      </c>
      <c r="E26180" s="37" t="s">
        <v>15</v>
      </c>
      <c r="F26180" s="37" t="s">
        <v>10</v>
      </c>
    </row>
    <row r="26181">
      <c r="A26181" s="36" t="str">
        <f t="shared" si="1"/>
        <v>Low Population-Middle Poverty</v>
      </c>
      <c r="B26181" s="35" t="s">
        <v>26200</v>
      </c>
      <c r="C26181" s="37">
        <v>144.0</v>
      </c>
      <c r="D26181" s="37">
        <v>0.1875</v>
      </c>
      <c r="E26181" s="37" t="s">
        <v>16</v>
      </c>
      <c r="F26181" s="37" t="s">
        <v>10</v>
      </c>
    </row>
    <row r="26182">
      <c r="A26182" s="36" t="str">
        <f t="shared" si="1"/>
        <v>Medium Population-Low Poverty</v>
      </c>
      <c r="B26182" s="35" t="s">
        <v>26201</v>
      </c>
      <c r="C26182" s="37">
        <v>727.0</v>
      </c>
      <c r="D26182" s="37">
        <v>0.0852819807427785</v>
      </c>
      <c r="E26182" s="37" t="s">
        <v>15</v>
      </c>
      <c r="F26182" s="37" t="s">
        <v>9</v>
      </c>
    </row>
    <row r="26183">
      <c r="A26183" s="36" t="str">
        <f t="shared" si="1"/>
        <v>Low Population-Low Poverty</v>
      </c>
      <c r="B26183" s="35" t="s">
        <v>26202</v>
      </c>
      <c r="C26183" s="37">
        <v>100.0</v>
      </c>
      <c r="D26183" s="37">
        <v>0.03</v>
      </c>
      <c r="E26183" s="37" t="s">
        <v>16</v>
      </c>
      <c r="F26183" s="37" t="s">
        <v>9</v>
      </c>
    </row>
    <row r="26184">
      <c r="A26184" s="36" t="str">
        <f t="shared" si="1"/>
        <v>Low Population-Middle Poverty</v>
      </c>
      <c r="B26184" s="35" t="s">
        <v>26203</v>
      </c>
      <c r="C26184" s="37">
        <v>230.0</v>
      </c>
      <c r="D26184" s="37">
        <v>0.260869565217391</v>
      </c>
      <c r="E26184" s="37" t="s">
        <v>16</v>
      </c>
      <c r="F26184" s="37" t="s">
        <v>10</v>
      </c>
    </row>
    <row r="26185">
      <c r="A26185" s="36" t="str">
        <f t="shared" si="1"/>
        <v>Medium Population-Middle Poverty</v>
      </c>
      <c r="B26185" s="35" t="s">
        <v>26204</v>
      </c>
      <c r="C26185" s="37">
        <v>700.0</v>
      </c>
      <c r="D26185" s="37">
        <v>0.127142857142857</v>
      </c>
      <c r="E26185" s="37" t="s">
        <v>15</v>
      </c>
      <c r="F26185" s="37" t="s">
        <v>10</v>
      </c>
    </row>
    <row r="26186">
      <c r="A26186" s="36" t="str">
        <f t="shared" si="1"/>
        <v>Medium Population-Middle Poverty</v>
      </c>
      <c r="B26186" s="35" t="s">
        <v>26205</v>
      </c>
      <c r="C26186" s="37">
        <v>883.0</v>
      </c>
      <c r="D26186" s="37">
        <v>0.101925254813137</v>
      </c>
      <c r="E26186" s="37" t="s">
        <v>15</v>
      </c>
      <c r="F26186" s="37" t="s">
        <v>10</v>
      </c>
    </row>
    <row r="26187">
      <c r="A26187" s="36" t="str">
        <f t="shared" si="1"/>
        <v>Low Population-Middle Poverty</v>
      </c>
      <c r="B26187" s="35" t="s">
        <v>26206</v>
      </c>
      <c r="C26187" s="37">
        <v>36.0</v>
      </c>
      <c r="D26187" s="37">
        <v>0.111111111111111</v>
      </c>
      <c r="E26187" s="37" t="s">
        <v>16</v>
      </c>
      <c r="F26187" s="37" t="s">
        <v>10</v>
      </c>
    </row>
    <row r="26188">
      <c r="A26188" s="36" t="str">
        <f t="shared" si="1"/>
        <v>Medium Population-Low Poverty</v>
      </c>
      <c r="B26188" s="35" t="s">
        <v>26207</v>
      </c>
      <c r="C26188" s="37">
        <v>522.0</v>
      </c>
      <c r="D26188" s="37">
        <v>0.0632183908045977</v>
      </c>
      <c r="E26188" s="37" t="s">
        <v>15</v>
      </c>
      <c r="F26188" s="37" t="s">
        <v>9</v>
      </c>
    </row>
    <row r="26189">
      <c r="A26189" s="36" t="str">
        <f t="shared" si="1"/>
        <v>Medium Population-Middle Poverty</v>
      </c>
      <c r="B26189" s="35" t="s">
        <v>26208</v>
      </c>
      <c r="C26189" s="37">
        <v>3645.0</v>
      </c>
      <c r="D26189" s="37">
        <v>0.174485596707819</v>
      </c>
      <c r="E26189" s="37" t="s">
        <v>15</v>
      </c>
      <c r="F26189" s="37" t="s">
        <v>10</v>
      </c>
    </row>
    <row r="26190">
      <c r="A26190" s="36" t="str">
        <f t="shared" si="1"/>
        <v>Medium Population-Middle Poverty</v>
      </c>
      <c r="B26190" s="35" t="s">
        <v>26209</v>
      </c>
      <c r="C26190" s="37">
        <v>1857.0</v>
      </c>
      <c r="D26190" s="37">
        <v>0.240710823909531</v>
      </c>
      <c r="E26190" s="37" t="s">
        <v>15</v>
      </c>
      <c r="F26190" s="37" t="s">
        <v>10</v>
      </c>
    </row>
    <row r="26191">
      <c r="A26191" s="36" t="str">
        <f t="shared" si="1"/>
        <v>Low Population-High Poverty</v>
      </c>
      <c r="B26191" s="35" t="s">
        <v>26210</v>
      </c>
      <c r="C26191" s="37">
        <v>233.0</v>
      </c>
      <c r="D26191" s="37">
        <v>0.347639484978541</v>
      </c>
      <c r="E26191" s="37" t="s">
        <v>16</v>
      </c>
      <c r="F26191" s="37" t="s">
        <v>11</v>
      </c>
    </row>
    <row r="26192">
      <c r="A26192" s="36" t="str">
        <f t="shared" si="1"/>
        <v>Low Population-Middle Poverty</v>
      </c>
      <c r="B26192" s="35" t="s">
        <v>26211</v>
      </c>
      <c r="C26192" s="37">
        <v>148.0</v>
      </c>
      <c r="D26192" s="37">
        <v>0.263513513513513</v>
      </c>
      <c r="E26192" s="37" t="s">
        <v>16</v>
      </c>
      <c r="F26192" s="37" t="s">
        <v>10</v>
      </c>
    </row>
    <row r="26193">
      <c r="A26193" s="36" t="str">
        <f t="shared" si="1"/>
        <v>Low Population-Low Poverty</v>
      </c>
      <c r="B26193" s="35" t="s">
        <v>26212</v>
      </c>
      <c r="C26193" s="37">
        <v>322.0</v>
      </c>
      <c r="D26193" s="37">
        <v>0.031055900621118</v>
      </c>
      <c r="E26193" s="37" t="s">
        <v>16</v>
      </c>
      <c r="F26193" s="37" t="s">
        <v>9</v>
      </c>
    </row>
    <row r="26194">
      <c r="A26194" s="36" t="str">
        <f t="shared" si="1"/>
        <v>Low Population-Middle Poverty</v>
      </c>
      <c r="B26194" s="35" t="s">
        <v>26213</v>
      </c>
      <c r="C26194" s="37">
        <v>110.0</v>
      </c>
      <c r="D26194" s="37">
        <v>0.2</v>
      </c>
      <c r="E26194" s="37" t="s">
        <v>16</v>
      </c>
      <c r="F26194" s="37" t="s">
        <v>10</v>
      </c>
    </row>
    <row r="26195">
      <c r="A26195" s="36" t="str">
        <f t="shared" si="1"/>
        <v>Low Population-Low Poverty</v>
      </c>
      <c r="B26195" s="35" t="s">
        <v>26214</v>
      </c>
      <c r="C26195" s="37">
        <v>129.0</v>
      </c>
      <c r="D26195" s="37">
        <v>0.0697674418604651</v>
      </c>
      <c r="E26195" s="37" t="s">
        <v>16</v>
      </c>
      <c r="F26195" s="37" t="s">
        <v>9</v>
      </c>
    </row>
    <row r="26196">
      <c r="A26196" s="36" t="str">
        <f t="shared" si="1"/>
        <v>Medium Population-Low Poverty</v>
      </c>
      <c r="B26196" s="35" t="s">
        <v>26215</v>
      </c>
      <c r="C26196" s="37">
        <v>1097.0</v>
      </c>
      <c r="D26196" s="37">
        <v>0.0364630811303555</v>
      </c>
      <c r="E26196" s="37" t="s">
        <v>15</v>
      </c>
      <c r="F26196" s="37" t="s">
        <v>9</v>
      </c>
    </row>
    <row r="26197">
      <c r="A26197" s="36" t="str">
        <f t="shared" si="1"/>
        <v>High Population-Middle Poverty</v>
      </c>
      <c r="B26197" s="35" t="s">
        <v>26216</v>
      </c>
      <c r="C26197" s="37">
        <v>30447.0</v>
      </c>
      <c r="D26197" s="37">
        <v>0.133379314875029</v>
      </c>
      <c r="E26197" s="37" t="s">
        <v>14</v>
      </c>
      <c r="F26197" s="37" t="s">
        <v>10</v>
      </c>
    </row>
    <row r="26198">
      <c r="A26198" s="36" t="str">
        <f t="shared" si="1"/>
        <v>High Population-Middle Poverty</v>
      </c>
      <c r="B26198" s="35" t="s">
        <v>26217</v>
      </c>
      <c r="C26198" s="37">
        <v>30812.0</v>
      </c>
      <c r="D26198" s="37">
        <v>0.202064130858107</v>
      </c>
      <c r="E26198" s="37" t="s">
        <v>14</v>
      </c>
      <c r="F26198" s="37" t="s">
        <v>10</v>
      </c>
    </row>
    <row r="26199">
      <c r="A26199" s="36" t="str">
        <f t="shared" si="1"/>
        <v>High Population-Low Poverty</v>
      </c>
      <c r="B26199" s="35" t="s">
        <v>26218</v>
      </c>
      <c r="C26199" s="37">
        <v>33650.0</v>
      </c>
      <c r="D26199" s="37">
        <v>0.085408618127786</v>
      </c>
      <c r="E26199" s="37" t="s">
        <v>14</v>
      </c>
      <c r="F26199" s="37" t="s">
        <v>9</v>
      </c>
    </row>
    <row r="26200">
      <c r="A26200" s="36" t="str">
        <f t="shared" si="1"/>
        <v>High Population-Middle Poverty</v>
      </c>
      <c r="B26200" s="35" t="s">
        <v>26219</v>
      </c>
      <c r="C26200" s="37">
        <v>12734.0</v>
      </c>
      <c r="D26200" s="37">
        <v>0.123684623841684</v>
      </c>
      <c r="E26200" s="37" t="s">
        <v>14</v>
      </c>
      <c r="F26200" s="37" t="s">
        <v>10</v>
      </c>
    </row>
    <row r="26201">
      <c r="A26201" s="36" t="str">
        <f t="shared" si="1"/>
        <v>Low Population-Low Poverty</v>
      </c>
      <c r="B26201" s="35" t="s">
        <v>26220</v>
      </c>
      <c r="C26201" s="37">
        <v>96.0</v>
      </c>
      <c r="D26201" s="37">
        <v>0.0729166666666667</v>
      </c>
      <c r="E26201" s="37" t="s">
        <v>16</v>
      </c>
      <c r="F26201" s="37" t="s">
        <v>9</v>
      </c>
    </row>
    <row r="26202">
      <c r="A26202" s="36" t="str">
        <f t="shared" si="1"/>
        <v>Medium Population-Middle Poverty</v>
      </c>
      <c r="B26202" s="35" t="s">
        <v>26221</v>
      </c>
      <c r="C26202" s="37">
        <v>3733.0</v>
      </c>
      <c r="D26202" s="37">
        <v>0.155103134208411</v>
      </c>
      <c r="E26202" s="37" t="s">
        <v>15</v>
      </c>
      <c r="F26202" s="37" t="s">
        <v>10</v>
      </c>
    </row>
    <row r="26203">
      <c r="A26203" s="36" t="str">
        <f t="shared" si="1"/>
        <v>Medium Population-Middle Poverty</v>
      </c>
      <c r="B26203" s="35" t="s">
        <v>26222</v>
      </c>
      <c r="C26203" s="37">
        <v>1163.0</v>
      </c>
      <c r="D26203" s="37">
        <v>0.128976784178848</v>
      </c>
      <c r="E26203" s="37" t="s">
        <v>15</v>
      </c>
      <c r="F26203" s="37" t="s">
        <v>10</v>
      </c>
    </row>
    <row r="26204">
      <c r="A26204" s="36" t="str">
        <f t="shared" si="1"/>
        <v>Medium Population-Middle Poverty</v>
      </c>
      <c r="B26204" s="35" t="s">
        <v>26223</v>
      </c>
      <c r="C26204" s="37">
        <v>1002.0</v>
      </c>
      <c r="D26204" s="37">
        <v>0.183632734530938</v>
      </c>
      <c r="E26204" s="37" t="s">
        <v>15</v>
      </c>
      <c r="F26204" s="37" t="s">
        <v>10</v>
      </c>
    </row>
    <row r="26205">
      <c r="A26205" s="36" t="str">
        <f t="shared" si="1"/>
        <v>Medium Population-Low Poverty</v>
      </c>
      <c r="B26205" s="35" t="s">
        <v>26224</v>
      </c>
      <c r="C26205" s="37">
        <v>1912.0</v>
      </c>
      <c r="D26205" s="37">
        <v>0.0251046025104603</v>
      </c>
      <c r="E26205" s="37" t="s">
        <v>15</v>
      </c>
      <c r="F26205" s="37" t="s">
        <v>9</v>
      </c>
    </row>
    <row r="26206">
      <c r="A26206" s="36" t="str">
        <f t="shared" si="1"/>
        <v>Medium Population-Middle Poverty</v>
      </c>
      <c r="B26206" s="35" t="s">
        <v>26225</v>
      </c>
      <c r="C26206" s="37">
        <v>3061.0</v>
      </c>
      <c r="D26206" s="37">
        <v>0.147664162038549</v>
      </c>
      <c r="E26206" s="37" t="s">
        <v>15</v>
      </c>
      <c r="F26206" s="37" t="s">
        <v>10</v>
      </c>
    </row>
    <row r="26207">
      <c r="A26207" s="36" t="str">
        <f t="shared" si="1"/>
        <v>Low Population-Low Poverty</v>
      </c>
      <c r="B26207" s="35" t="s">
        <v>26226</v>
      </c>
      <c r="C26207" s="37">
        <v>30.0</v>
      </c>
      <c r="D26207" s="37">
        <v>0.0</v>
      </c>
      <c r="E26207" s="37" t="s">
        <v>16</v>
      </c>
      <c r="F26207" s="37" t="s">
        <v>9</v>
      </c>
    </row>
    <row r="26208">
      <c r="A26208" s="36" t="str">
        <f t="shared" si="1"/>
        <v>Low Population-Low Poverty</v>
      </c>
      <c r="B26208" s="35" t="s">
        <v>26227</v>
      </c>
      <c r="C26208" s="37">
        <v>10.0</v>
      </c>
      <c r="D26208" s="37">
        <v>0.0</v>
      </c>
      <c r="E26208" s="37" t="s">
        <v>16</v>
      </c>
      <c r="F26208" s="37" t="s">
        <v>9</v>
      </c>
    </row>
    <row r="26209">
      <c r="A26209" s="36" t="str">
        <f t="shared" si="1"/>
        <v>Low Population-Middle Poverty</v>
      </c>
      <c r="B26209" s="35" t="s">
        <v>26228</v>
      </c>
      <c r="C26209" s="37">
        <v>113.0</v>
      </c>
      <c r="D26209" s="37">
        <v>0.292035398230089</v>
      </c>
      <c r="E26209" s="37" t="s">
        <v>16</v>
      </c>
      <c r="F26209" s="37" t="s">
        <v>10</v>
      </c>
    </row>
    <row r="26210">
      <c r="A26210" s="36" t="str">
        <f t="shared" si="1"/>
        <v>Medium Population-Middle Poverty</v>
      </c>
      <c r="B26210" s="35" t="s">
        <v>26229</v>
      </c>
      <c r="C26210" s="37">
        <v>1360.0</v>
      </c>
      <c r="D26210" s="37">
        <v>0.161029411764706</v>
      </c>
      <c r="E26210" s="37" t="s">
        <v>15</v>
      </c>
      <c r="F26210" s="37" t="s">
        <v>10</v>
      </c>
    </row>
    <row r="26211">
      <c r="A26211" s="36" t="str">
        <f t="shared" si="1"/>
        <v>Medium Population-Middle Poverty</v>
      </c>
      <c r="B26211" s="35" t="s">
        <v>26230</v>
      </c>
      <c r="C26211" s="37">
        <v>3453.0</v>
      </c>
      <c r="D26211" s="37">
        <v>0.206197509412105</v>
      </c>
      <c r="E26211" s="37" t="s">
        <v>15</v>
      </c>
      <c r="F26211" s="37" t="s">
        <v>10</v>
      </c>
    </row>
    <row r="26212">
      <c r="A26212" s="36" t="str">
        <f t="shared" si="1"/>
        <v>Medium Population-Middle Poverty</v>
      </c>
      <c r="B26212" s="35" t="s">
        <v>26231</v>
      </c>
      <c r="C26212" s="37">
        <v>1707.0</v>
      </c>
      <c r="D26212" s="37">
        <v>0.180433509080258</v>
      </c>
      <c r="E26212" s="37" t="s">
        <v>15</v>
      </c>
      <c r="F26212" s="37" t="s">
        <v>10</v>
      </c>
    </row>
    <row r="26213">
      <c r="A26213" s="36" t="str">
        <f t="shared" si="1"/>
        <v>Low Population-Impoverished</v>
      </c>
      <c r="B26213" s="35" t="s">
        <v>26232</v>
      </c>
      <c r="C26213" s="37">
        <v>6.0</v>
      </c>
      <c r="D26213" s="37">
        <v>0.833333333333333</v>
      </c>
      <c r="E26213" s="37" t="s">
        <v>16</v>
      </c>
      <c r="F26213" s="37" t="s">
        <v>12</v>
      </c>
    </row>
    <row r="26214">
      <c r="A26214" s="36" t="str">
        <f t="shared" si="1"/>
        <v>Medium Population-Low Poverty</v>
      </c>
      <c r="B26214" s="35" t="s">
        <v>26233</v>
      </c>
      <c r="C26214" s="37">
        <v>3861.0</v>
      </c>
      <c r="D26214" s="37">
        <v>0.0828800828800829</v>
      </c>
      <c r="E26214" s="37" t="s">
        <v>15</v>
      </c>
      <c r="F26214" s="37" t="s">
        <v>9</v>
      </c>
    </row>
    <row r="26215">
      <c r="A26215" s="36" t="str">
        <f t="shared" si="1"/>
        <v>Medium Population-Low Poverty</v>
      </c>
      <c r="B26215" s="35" t="s">
        <v>26234</v>
      </c>
      <c r="C26215" s="37">
        <v>1103.0</v>
      </c>
      <c r="D26215" s="37">
        <v>0.0353581142339075</v>
      </c>
      <c r="E26215" s="37" t="s">
        <v>15</v>
      </c>
      <c r="F26215" s="37" t="s">
        <v>9</v>
      </c>
    </row>
    <row r="26216">
      <c r="A26216" s="36" t="str">
        <f t="shared" si="1"/>
        <v>Low Population-Low Poverty</v>
      </c>
      <c r="B26216" s="35" t="s">
        <v>26235</v>
      </c>
      <c r="C26216" s="37">
        <v>100.0</v>
      </c>
      <c r="D26216" s="37">
        <v>0.0</v>
      </c>
      <c r="E26216" s="37" t="s">
        <v>16</v>
      </c>
      <c r="F26216" s="37" t="s">
        <v>9</v>
      </c>
    </row>
    <row r="26217">
      <c r="A26217" s="36" t="str">
        <f t="shared" si="1"/>
        <v>Low Population-Low Poverty</v>
      </c>
      <c r="B26217" s="35" t="s">
        <v>26236</v>
      </c>
      <c r="C26217" s="37">
        <v>180.0</v>
      </c>
      <c r="D26217" s="37">
        <v>0.0</v>
      </c>
      <c r="E26217" s="37" t="s">
        <v>16</v>
      </c>
      <c r="F26217" s="37" t="s">
        <v>9</v>
      </c>
    </row>
    <row r="26218">
      <c r="A26218" s="36" t="str">
        <f t="shared" si="1"/>
        <v>Low Population-Low Poverty</v>
      </c>
      <c r="B26218" s="35" t="s">
        <v>26237</v>
      </c>
      <c r="C26218" s="37">
        <v>146.0</v>
      </c>
      <c r="D26218" s="37">
        <v>0.0273972602739726</v>
      </c>
      <c r="E26218" s="37" t="s">
        <v>16</v>
      </c>
      <c r="F26218" s="37" t="s">
        <v>9</v>
      </c>
    </row>
    <row r="26219">
      <c r="A26219" s="36" t="str">
        <f t="shared" si="1"/>
        <v>Medium Population-Middle Poverty</v>
      </c>
      <c r="B26219" s="35" t="s">
        <v>26238</v>
      </c>
      <c r="C26219" s="37">
        <v>5647.0</v>
      </c>
      <c r="D26219" s="37">
        <v>0.199752080750841</v>
      </c>
      <c r="E26219" s="37" t="s">
        <v>15</v>
      </c>
      <c r="F26219" s="37" t="s">
        <v>10</v>
      </c>
    </row>
    <row r="26220">
      <c r="A26220" s="36" t="str">
        <f t="shared" si="1"/>
        <v>Medium Population-Middle Poverty</v>
      </c>
      <c r="B26220" s="35" t="s">
        <v>26239</v>
      </c>
      <c r="C26220" s="37">
        <v>9876.0</v>
      </c>
      <c r="D26220" s="37">
        <v>0.306703118671527</v>
      </c>
      <c r="E26220" s="37" t="s">
        <v>15</v>
      </c>
      <c r="F26220" s="37" t="s">
        <v>10</v>
      </c>
    </row>
    <row r="26221">
      <c r="A26221" s="36" t="str">
        <f t="shared" si="1"/>
        <v>High Population-Middle Poverty</v>
      </c>
      <c r="B26221" s="35" t="s">
        <v>26240</v>
      </c>
      <c r="C26221" s="37">
        <v>27554.0</v>
      </c>
      <c r="D26221" s="37">
        <v>0.249219714016114</v>
      </c>
      <c r="E26221" s="37" t="s">
        <v>14</v>
      </c>
      <c r="F26221" s="37" t="s">
        <v>10</v>
      </c>
    </row>
    <row r="26222">
      <c r="A26222" s="36" t="str">
        <f t="shared" si="1"/>
        <v>High Population-Low Poverty</v>
      </c>
      <c r="B26222" s="35" t="s">
        <v>26241</v>
      </c>
      <c r="C26222" s="37">
        <v>25623.0</v>
      </c>
      <c r="D26222" s="37">
        <v>0.0367248175467354</v>
      </c>
      <c r="E26222" s="37" t="s">
        <v>14</v>
      </c>
      <c r="F26222" s="37" t="s">
        <v>9</v>
      </c>
    </row>
    <row r="26223">
      <c r="A26223" s="36" t="str">
        <f t="shared" si="1"/>
        <v>High Population-Low Poverty</v>
      </c>
      <c r="B26223" s="35" t="s">
        <v>26242</v>
      </c>
      <c r="C26223" s="37">
        <v>22135.0</v>
      </c>
      <c r="D26223" s="37">
        <v>0.0704314434154055</v>
      </c>
      <c r="E26223" s="37" t="s">
        <v>14</v>
      </c>
      <c r="F26223" s="37" t="s">
        <v>9</v>
      </c>
    </row>
    <row r="26224">
      <c r="A26224" s="36" t="str">
        <f t="shared" si="1"/>
        <v>High Population-Low Poverty</v>
      </c>
      <c r="B26224" s="35" t="s">
        <v>26243</v>
      </c>
      <c r="C26224" s="37">
        <v>37487.0</v>
      </c>
      <c r="D26224" s="37">
        <v>0.0498039320297703</v>
      </c>
      <c r="E26224" s="37" t="s">
        <v>14</v>
      </c>
      <c r="F26224" s="37" t="s">
        <v>9</v>
      </c>
    </row>
    <row r="26225">
      <c r="A26225" s="36" t="str">
        <f t="shared" si="1"/>
        <v>High Population-Low Poverty</v>
      </c>
      <c r="B26225" s="35" t="s">
        <v>26244</v>
      </c>
      <c r="C26225" s="37">
        <v>33941.0</v>
      </c>
      <c r="D26225" s="37">
        <v>0.0595445036975929</v>
      </c>
      <c r="E26225" s="37" t="s">
        <v>14</v>
      </c>
      <c r="F26225" s="37" t="s">
        <v>9</v>
      </c>
    </row>
    <row r="26226">
      <c r="A26226" s="36" t="str">
        <f t="shared" si="1"/>
        <v>High Population-Middle Poverty</v>
      </c>
      <c r="B26226" s="35" t="s">
        <v>26245</v>
      </c>
      <c r="C26226" s="37">
        <v>36076.0</v>
      </c>
      <c r="D26226" s="37">
        <v>0.215461802860628</v>
      </c>
      <c r="E26226" s="37" t="s">
        <v>14</v>
      </c>
      <c r="F26226" s="37" t="s">
        <v>10</v>
      </c>
    </row>
    <row r="26227">
      <c r="A26227" s="36" t="str">
        <f t="shared" si="1"/>
        <v>Medium Population-Low Poverty</v>
      </c>
      <c r="B26227" s="35" t="s">
        <v>26246</v>
      </c>
      <c r="C26227" s="37">
        <v>862.0</v>
      </c>
      <c r="D26227" s="37">
        <v>0.0626450116009281</v>
      </c>
      <c r="E26227" s="37" t="s">
        <v>15</v>
      </c>
      <c r="F26227" s="37" t="s">
        <v>9</v>
      </c>
    </row>
    <row r="26228">
      <c r="A26228" s="36" t="str">
        <f t="shared" si="1"/>
        <v>High Population-High Poverty</v>
      </c>
      <c r="B26228" s="35" t="s">
        <v>26247</v>
      </c>
      <c r="C26228" s="37">
        <v>17778.0</v>
      </c>
      <c r="D26228" s="37">
        <v>0.354595567555406</v>
      </c>
      <c r="E26228" s="37" t="s">
        <v>14</v>
      </c>
      <c r="F26228" s="37" t="s">
        <v>11</v>
      </c>
    </row>
    <row r="26229">
      <c r="A26229" s="36" t="str">
        <f t="shared" si="1"/>
        <v>High Population-Middle Poverty</v>
      </c>
      <c r="B26229" s="35" t="s">
        <v>26248</v>
      </c>
      <c r="C26229" s="37">
        <v>19397.0</v>
      </c>
      <c r="D26229" s="37">
        <v>0.236634531113059</v>
      </c>
      <c r="E26229" s="37" t="s">
        <v>14</v>
      </c>
      <c r="F26229" s="37" t="s">
        <v>10</v>
      </c>
    </row>
    <row r="26230">
      <c r="A26230" s="36" t="str">
        <f t="shared" si="1"/>
        <v>High Population-Middle Poverty</v>
      </c>
      <c r="B26230" s="35" t="s">
        <v>26249</v>
      </c>
      <c r="C26230" s="37">
        <v>19355.0</v>
      </c>
      <c r="D26230" s="37">
        <v>0.252802893309222</v>
      </c>
      <c r="E26230" s="37" t="s">
        <v>14</v>
      </c>
      <c r="F26230" s="37" t="s">
        <v>10</v>
      </c>
    </row>
    <row r="26231">
      <c r="A26231" s="36" t="str">
        <f t="shared" si="1"/>
        <v>High Population-Middle Poverty</v>
      </c>
      <c r="B26231" s="35" t="s">
        <v>26250</v>
      </c>
      <c r="C26231" s="37">
        <v>36233.0</v>
      </c>
      <c r="D26231" s="37">
        <v>0.191317307426931</v>
      </c>
      <c r="E26231" s="37" t="s">
        <v>14</v>
      </c>
      <c r="F26231" s="37" t="s">
        <v>10</v>
      </c>
    </row>
    <row r="26232">
      <c r="A26232" s="36" t="str">
        <f t="shared" si="1"/>
        <v>High Population-Middle Poverty</v>
      </c>
      <c r="B26232" s="35" t="s">
        <v>26251</v>
      </c>
      <c r="C26232" s="37">
        <v>56016.0</v>
      </c>
      <c r="D26232" s="37">
        <v>0.215027849185947</v>
      </c>
      <c r="E26232" s="37" t="s">
        <v>14</v>
      </c>
      <c r="F26232" s="37" t="s">
        <v>10</v>
      </c>
    </row>
    <row r="26233">
      <c r="A26233" s="36" t="str">
        <f t="shared" si="1"/>
        <v>High Population-Middle Poverty</v>
      </c>
      <c r="B26233" s="35" t="s">
        <v>26252</v>
      </c>
      <c r="C26233" s="37">
        <v>30087.0</v>
      </c>
      <c r="D26233" s="37">
        <v>0.269385448864958</v>
      </c>
      <c r="E26233" s="37" t="s">
        <v>14</v>
      </c>
      <c r="F26233" s="37" t="s">
        <v>10</v>
      </c>
    </row>
    <row r="26234">
      <c r="A26234" s="36" t="str">
        <f t="shared" si="1"/>
        <v>High Population-Middle Poverty</v>
      </c>
      <c r="B26234" s="35" t="s">
        <v>26253</v>
      </c>
      <c r="C26234" s="37">
        <v>32682.0</v>
      </c>
      <c r="D26234" s="37">
        <v>0.179701364665565</v>
      </c>
      <c r="E26234" s="37" t="s">
        <v>14</v>
      </c>
      <c r="F26234" s="37" t="s">
        <v>10</v>
      </c>
    </row>
    <row r="26235">
      <c r="A26235" s="36" t="str">
        <f t="shared" si="1"/>
        <v>High Population-Middle Poverty</v>
      </c>
      <c r="B26235" s="35" t="s">
        <v>26254</v>
      </c>
      <c r="C26235" s="37">
        <v>28091.0</v>
      </c>
      <c r="D26235" s="37">
        <v>0.159873269018547</v>
      </c>
      <c r="E26235" s="37" t="s">
        <v>14</v>
      </c>
      <c r="F26235" s="37" t="s">
        <v>10</v>
      </c>
    </row>
    <row r="26236">
      <c r="A26236" s="36" t="str">
        <f t="shared" si="1"/>
        <v>High Population-Middle Poverty</v>
      </c>
      <c r="B26236" s="35" t="s">
        <v>26255</v>
      </c>
      <c r="C26236" s="37">
        <v>21237.0</v>
      </c>
      <c r="D26236" s="37">
        <v>0.100343739699581</v>
      </c>
      <c r="E26236" s="37" t="s">
        <v>14</v>
      </c>
      <c r="F26236" s="37" t="s">
        <v>10</v>
      </c>
    </row>
    <row r="26237">
      <c r="A26237" s="36" t="str">
        <f t="shared" si="1"/>
        <v>High Population-Middle Poverty</v>
      </c>
      <c r="B26237" s="35" t="s">
        <v>26256</v>
      </c>
      <c r="C26237" s="37">
        <v>25518.0</v>
      </c>
      <c r="D26237" s="37">
        <v>0.294733129555608</v>
      </c>
      <c r="E26237" s="37" t="s">
        <v>14</v>
      </c>
      <c r="F26237" s="37" t="s">
        <v>10</v>
      </c>
    </row>
    <row r="26238">
      <c r="A26238" s="36" t="str">
        <f t="shared" si="1"/>
        <v>High Population-Middle Poverty</v>
      </c>
      <c r="B26238" s="35" t="s">
        <v>26257</v>
      </c>
      <c r="C26238" s="37">
        <v>26406.0</v>
      </c>
      <c r="D26238" s="37">
        <v>0.284518669999243</v>
      </c>
      <c r="E26238" s="37" t="s">
        <v>14</v>
      </c>
      <c r="F26238" s="37" t="s">
        <v>10</v>
      </c>
    </row>
    <row r="26239">
      <c r="A26239" s="36" t="str">
        <f t="shared" si="1"/>
        <v>High Population-Middle Poverty</v>
      </c>
      <c r="B26239" s="35" t="s">
        <v>26258</v>
      </c>
      <c r="C26239" s="37">
        <v>28189.0</v>
      </c>
      <c r="D26239" s="37">
        <v>0.312001135194579</v>
      </c>
      <c r="E26239" s="37" t="s">
        <v>14</v>
      </c>
      <c r="F26239" s="37" t="s">
        <v>10</v>
      </c>
    </row>
    <row r="26240">
      <c r="A26240" s="36" t="str">
        <f t="shared" si="1"/>
        <v>High Population-Middle Poverty</v>
      </c>
      <c r="B26240" s="35" t="s">
        <v>26259</v>
      </c>
      <c r="C26240" s="37">
        <v>29003.0</v>
      </c>
      <c r="D26240" s="37">
        <v>0.246939971727063</v>
      </c>
      <c r="E26240" s="37" t="s">
        <v>14</v>
      </c>
      <c r="F26240" s="37" t="s">
        <v>10</v>
      </c>
    </row>
    <row r="26241">
      <c r="A26241" s="36" t="str">
        <f t="shared" si="1"/>
        <v>High Population-Low Poverty</v>
      </c>
      <c r="B26241" s="35" t="s">
        <v>26260</v>
      </c>
      <c r="C26241" s="37">
        <v>38061.0</v>
      </c>
      <c r="D26241" s="37">
        <v>0.0630829457975355</v>
      </c>
      <c r="E26241" s="37" t="s">
        <v>14</v>
      </c>
      <c r="F26241" s="37" t="s">
        <v>9</v>
      </c>
    </row>
    <row r="26242">
      <c r="A26242" s="36" t="str">
        <f t="shared" si="1"/>
        <v>High Population-Middle Poverty</v>
      </c>
      <c r="B26242" s="35" t="s">
        <v>26261</v>
      </c>
      <c r="C26242" s="37">
        <v>28877.0</v>
      </c>
      <c r="D26242" s="37">
        <v>0.102192055961492</v>
      </c>
      <c r="E26242" s="37" t="s">
        <v>14</v>
      </c>
      <c r="F26242" s="37" t="s">
        <v>10</v>
      </c>
    </row>
    <row r="26243">
      <c r="A26243" s="36" t="str">
        <f t="shared" si="1"/>
        <v>High Population-High Poverty</v>
      </c>
      <c r="B26243" s="35" t="s">
        <v>26262</v>
      </c>
      <c r="C26243" s="37">
        <v>22358.0</v>
      </c>
      <c r="D26243" s="37">
        <v>0.338491815010287</v>
      </c>
      <c r="E26243" s="37" t="s">
        <v>14</v>
      </c>
      <c r="F26243" s="37" t="s">
        <v>11</v>
      </c>
    </row>
    <row r="26244">
      <c r="A26244" s="36" t="str">
        <f t="shared" si="1"/>
        <v>High Population-Low Poverty</v>
      </c>
      <c r="B26244" s="35" t="s">
        <v>26263</v>
      </c>
      <c r="C26244" s="37">
        <v>16921.0</v>
      </c>
      <c r="D26244" s="37">
        <v>0.0812008746527983</v>
      </c>
      <c r="E26244" s="37" t="s">
        <v>14</v>
      </c>
      <c r="F26244" s="37" t="s">
        <v>9</v>
      </c>
    </row>
    <row r="26245">
      <c r="A26245" s="36" t="str">
        <f t="shared" si="1"/>
        <v>High Population-Middle Poverty</v>
      </c>
      <c r="B26245" s="35" t="s">
        <v>26264</v>
      </c>
      <c r="C26245" s="37">
        <v>16681.0</v>
      </c>
      <c r="D26245" s="37">
        <v>0.271146813740183</v>
      </c>
      <c r="E26245" s="37" t="s">
        <v>14</v>
      </c>
      <c r="F26245" s="37" t="s">
        <v>10</v>
      </c>
    </row>
    <row r="26246">
      <c r="A26246" s="36" t="str">
        <f t="shared" si="1"/>
        <v>High Population-Middle Poverty</v>
      </c>
      <c r="B26246" s="35" t="s">
        <v>26265</v>
      </c>
      <c r="C26246" s="37">
        <v>17966.0</v>
      </c>
      <c r="D26246" s="37">
        <v>0.283535567182456</v>
      </c>
      <c r="E26246" s="37" t="s">
        <v>14</v>
      </c>
      <c r="F26246" s="37" t="s">
        <v>10</v>
      </c>
    </row>
    <row r="26247">
      <c r="A26247" s="36" t="str">
        <f t="shared" si="1"/>
        <v>High Population-Middle Poverty</v>
      </c>
      <c r="B26247" s="35" t="s">
        <v>26266</v>
      </c>
      <c r="C26247" s="37">
        <v>10593.0</v>
      </c>
      <c r="D26247" s="37">
        <v>0.142830170867554</v>
      </c>
      <c r="E26247" s="37" t="s">
        <v>14</v>
      </c>
      <c r="F26247" s="37" t="s">
        <v>10</v>
      </c>
    </row>
    <row r="26248">
      <c r="A26248" s="36" t="str">
        <f t="shared" si="1"/>
        <v>High Population-Middle Poverty</v>
      </c>
      <c r="B26248" s="35" t="s">
        <v>26267</v>
      </c>
      <c r="C26248" s="37">
        <v>17486.0</v>
      </c>
      <c r="D26248" s="37">
        <v>0.195013153379847</v>
      </c>
      <c r="E26248" s="37" t="s">
        <v>14</v>
      </c>
      <c r="F26248" s="37" t="s">
        <v>10</v>
      </c>
    </row>
    <row r="26249">
      <c r="A26249" s="36" t="str">
        <f t="shared" si="1"/>
        <v>High Population-High Poverty</v>
      </c>
      <c r="B26249" s="35" t="s">
        <v>26268</v>
      </c>
      <c r="C26249" s="37">
        <v>14056.0</v>
      </c>
      <c r="D26249" s="37">
        <v>0.421101309049516</v>
      </c>
      <c r="E26249" s="37" t="s">
        <v>14</v>
      </c>
      <c r="F26249" s="37" t="s">
        <v>11</v>
      </c>
    </row>
    <row r="26250">
      <c r="A26250" s="36" t="str">
        <f t="shared" si="1"/>
        <v>High Population-Middle Poverty</v>
      </c>
      <c r="B26250" s="35" t="s">
        <v>26269</v>
      </c>
      <c r="C26250" s="37">
        <v>29764.0</v>
      </c>
      <c r="D26250" s="37">
        <v>0.281783362451283</v>
      </c>
      <c r="E26250" s="37" t="s">
        <v>14</v>
      </c>
      <c r="F26250" s="37" t="s">
        <v>10</v>
      </c>
    </row>
    <row r="26251">
      <c r="A26251" s="36" t="str">
        <f t="shared" si="1"/>
        <v>High Population-Middle Poverty</v>
      </c>
      <c r="B26251" s="35" t="s">
        <v>26270</v>
      </c>
      <c r="C26251" s="37">
        <v>40451.0</v>
      </c>
      <c r="D26251" s="37">
        <v>0.204247113791995</v>
      </c>
      <c r="E26251" s="37" t="s">
        <v>14</v>
      </c>
      <c r="F26251" s="37" t="s">
        <v>10</v>
      </c>
    </row>
    <row r="26252">
      <c r="A26252" s="36" t="str">
        <f t="shared" si="1"/>
        <v>High Population-Middle Poverty</v>
      </c>
      <c r="B26252" s="35" t="s">
        <v>26271</v>
      </c>
      <c r="C26252" s="37">
        <v>38269.0</v>
      </c>
      <c r="D26252" s="37">
        <v>0.2430426716141</v>
      </c>
      <c r="E26252" s="37" t="s">
        <v>14</v>
      </c>
      <c r="F26252" s="37" t="s">
        <v>10</v>
      </c>
    </row>
    <row r="26253">
      <c r="A26253" s="36" t="str">
        <f t="shared" si="1"/>
        <v>High Population-High Poverty</v>
      </c>
      <c r="B26253" s="35" t="s">
        <v>26272</v>
      </c>
      <c r="C26253" s="37">
        <v>76333.0</v>
      </c>
      <c r="D26253" s="37">
        <v>0.346272254463993</v>
      </c>
      <c r="E26253" s="37" t="s">
        <v>14</v>
      </c>
      <c r="F26253" s="37" t="s">
        <v>11</v>
      </c>
    </row>
    <row r="26254">
      <c r="A26254" s="36" t="str">
        <f t="shared" si="1"/>
        <v>High Population-Middle Poverty</v>
      </c>
      <c r="B26254" s="35" t="s">
        <v>26273</v>
      </c>
      <c r="C26254" s="37">
        <v>20414.0</v>
      </c>
      <c r="D26254" s="37">
        <v>0.286323111590085</v>
      </c>
      <c r="E26254" s="37" t="s">
        <v>14</v>
      </c>
      <c r="F26254" s="37" t="s">
        <v>10</v>
      </c>
    </row>
    <row r="26255">
      <c r="A26255" s="36" t="str">
        <f t="shared" si="1"/>
        <v>High Population-Middle Poverty</v>
      </c>
      <c r="B26255" s="35" t="s">
        <v>26274</v>
      </c>
      <c r="C26255" s="37">
        <v>31348.0</v>
      </c>
      <c r="D26255" s="37">
        <v>0.244481306622432</v>
      </c>
      <c r="E26255" s="37" t="s">
        <v>14</v>
      </c>
      <c r="F26255" s="37" t="s">
        <v>10</v>
      </c>
    </row>
    <row r="26256">
      <c r="A26256" s="36" t="str">
        <f t="shared" si="1"/>
        <v>High Population-High Poverty</v>
      </c>
      <c r="B26256" s="35" t="s">
        <v>26275</v>
      </c>
      <c r="C26256" s="37">
        <v>28345.0</v>
      </c>
      <c r="D26256" s="37">
        <v>0.331310636796613</v>
      </c>
      <c r="E26256" s="37" t="s">
        <v>14</v>
      </c>
      <c r="F26256" s="37" t="s">
        <v>11</v>
      </c>
    </row>
    <row r="26257">
      <c r="A26257" s="36" t="str">
        <f t="shared" si="1"/>
        <v>High Population-Middle Poverty</v>
      </c>
      <c r="B26257" s="35" t="s">
        <v>26276</v>
      </c>
      <c r="C26257" s="37">
        <v>47991.0</v>
      </c>
      <c r="D26257" s="37">
        <v>0.144527098831031</v>
      </c>
      <c r="E26257" s="37" t="s">
        <v>14</v>
      </c>
      <c r="F26257" s="37" t="s">
        <v>10</v>
      </c>
    </row>
    <row r="26258">
      <c r="A26258" s="36" t="str">
        <f t="shared" si="1"/>
        <v>High Population-Low Poverty</v>
      </c>
      <c r="B26258" s="35" t="s">
        <v>26277</v>
      </c>
      <c r="C26258" s="37">
        <v>34852.0</v>
      </c>
      <c r="D26258" s="37">
        <v>0.087656375530816</v>
      </c>
      <c r="E26258" s="37" t="s">
        <v>14</v>
      </c>
      <c r="F26258" s="37" t="s">
        <v>9</v>
      </c>
    </row>
    <row r="26259">
      <c r="A26259" s="36" t="str">
        <f t="shared" si="1"/>
        <v>High Population-Middle Poverty</v>
      </c>
      <c r="B26259" s="35" t="s">
        <v>26278</v>
      </c>
      <c r="C26259" s="37">
        <v>42405.0</v>
      </c>
      <c r="D26259" s="37">
        <v>0.199103879259521</v>
      </c>
      <c r="E26259" s="37" t="s">
        <v>14</v>
      </c>
      <c r="F26259" s="37" t="s">
        <v>10</v>
      </c>
    </row>
    <row r="26260">
      <c r="A26260" s="36" t="str">
        <f t="shared" si="1"/>
        <v>High Population-Middle Poverty</v>
      </c>
      <c r="B26260" s="35" t="s">
        <v>26279</v>
      </c>
      <c r="C26260" s="37">
        <v>25238.0</v>
      </c>
      <c r="D26260" s="37">
        <v>0.143870354227752</v>
      </c>
      <c r="E26260" s="37" t="s">
        <v>14</v>
      </c>
      <c r="F26260" s="37" t="s">
        <v>10</v>
      </c>
    </row>
    <row r="26261">
      <c r="A26261" s="36" t="str">
        <f t="shared" si="1"/>
        <v>High Population-Middle Poverty</v>
      </c>
      <c r="B26261" s="35" t="s">
        <v>26280</v>
      </c>
      <c r="C26261" s="37">
        <v>45745.0</v>
      </c>
      <c r="D26261" s="37">
        <v>0.131008853426604</v>
      </c>
      <c r="E26261" s="37" t="s">
        <v>14</v>
      </c>
      <c r="F26261" s="37" t="s">
        <v>10</v>
      </c>
    </row>
    <row r="26262">
      <c r="A26262" s="36" t="str">
        <f t="shared" si="1"/>
        <v>High Population-Middle Poverty</v>
      </c>
      <c r="B26262" s="35" t="s">
        <v>26281</v>
      </c>
      <c r="C26262" s="37">
        <v>37021.0</v>
      </c>
      <c r="D26262" s="37">
        <v>0.179708813916426</v>
      </c>
      <c r="E26262" s="37" t="s">
        <v>14</v>
      </c>
      <c r="F26262" s="37" t="s">
        <v>10</v>
      </c>
    </row>
    <row r="26263">
      <c r="A26263" s="36" t="str">
        <f t="shared" si="1"/>
        <v>Medium Population-Low Poverty</v>
      </c>
      <c r="B26263" s="35" t="s">
        <v>26282</v>
      </c>
      <c r="C26263" s="37">
        <v>970.0</v>
      </c>
      <c r="D26263" s="37">
        <v>0.0134020618556701</v>
      </c>
      <c r="E26263" s="37" t="s">
        <v>15</v>
      </c>
      <c r="F26263" s="37" t="s">
        <v>9</v>
      </c>
    </row>
    <row r="26264">
      <c r="A26264" s="36" t="str">
        <f t="shared" si="1"/>
        <v>High Population-Middle Poverty</v>
      </c>
      <c r="B26264" s="35" t="s">
        <v>26283</v>
      </c>
      <c r="C26264" s="37">
        <v>29650.0</v>
      </c>
      <c r="D26264" s="37">
        <v>0.176053962900506</v>
      </c>
      <c r="E26264" s="37" t="s">
        <v>14</v>
      </c>
      <c r="F26264" s="37" t="s">
        <v>10</v>
      </c>
    </row>
    <row r="26265">
      <c r="A26265" s="36" t="str">
        <f t="shared" si="1"/>
        <v>High Population-Middle Poverty</v>
      </c>
      <c r="B26265" s="35" t="s">
        <v>26284</v>
      </c>
      <c r="C26265" s="37">
        <v>17667.0</v>
      </c>
      <c r="D26265" s="37">
        <v>0.22244863304466</v>
      </c>
      <c r="E26265" s="37" t="s">
        <v>14</v>
      </c>
      <c r="F26265" s="37" t="s">
        <v>10</v>
      </c>
    </row>
    <row r="26266">
      <c r="A26266" s="36" t="str">
        <f t="shared" si="1"/>
        <v>High Population-Middle Poverty</v>
      </c>
      <c r="B26266" s="35" t="s">
        <v>26285</v>
      </c>
      <c r="C26266" s="37">
        <v>35130.0</v>
      </c>
      <c r="D26266" s="37">
        <v>0.130913748932536</v>
      </c>
      <c r="E26266" s="37" t="s">
        <v>14</v>
      </c>
      <c r="F26266" s="37" t="s">
        <v>10</v>
      </c>
    </row>
    <row r="26267">
      <c r="A26267" s="36" t="str">
        <f t="shared" si="1"/>
        <v>Medium Population-Middle Poverty</v>
      </c>
      <c r="B26267" s="35" t="s">
        <v>26286</v>
      </c>
      <c r="C26267" s="37">
        <v>4989.0</v>
      </c>
      <c r="D26267" s="37">
        <v>0.164562036480257</v>
      </c>
      <c r="E26267" s="37" t="s">
        <v>15</v>
      </c>
      <c r="F26267" s="37" t="s">
        <v>10</v>
      </c>
    </row>
    <row r="26268">
      <c r="A26268" s="36" t="str">
        <f t="shared" si="1"/>
        <v>High Population-High Poverty</v>
      </c>
      <c r="B26268" s="35" t="s">
        <v>26287</v>
      </c>
      <c r="C26268" s="37">
        <v>16944.0</v>
      </c>
      <c r="D26268" s="37">
        <v>0.332684135977337</v>
      </c>
      <c r="E26268" s="37" t="s">
        <v>14</v>
      </c>
      <c r="F26268" s="37" t="s">
        <v>11</v>
      </c>
    </row>
    <row r="26269">
      <c r="A26269" s="36" t="str">
        <f t="shared" si="1"/>
        <v>High Population-Middle Poverty</v>
      </c>
      <c r="B26269" s="35" t="s">
        <v>26288</v>
      </c>
      <c r="C26269" s="37">
        <v>30880.0</v>
      </c>
      <c r="D26269" s="37">
        <v>0.202072538860104</v>
      </c>
      <c r="E26269" s="37" t="s">
        <v>14</v>
      </c>
      <c r="F26269" s="37" t="s">
        <v>10</v>
      </c>
    </row>
    <row r="26270">
      <c r="A26270" s="36" t="str">
        <f t="shared" si="1"/>
        <v>High Population-Middle Poverty</v>
      </c>
      <c r="B26270" s="35" t="s">
        <v>26289</v>
      </c>
      <c r="C26270" s="37">
        <v>22591.0</v>
      </c>
      <c r="D26270" s="37">
        <v>0.203443849320526</v>
      </c>
      <c r="E26270" s="37" t="s">
        <v>14</v>
      </c>
      <c r="F26270" s="37" t="s">
        <v>10</v>
      </c>
    </row>
    <row r="26271">
      <c r="A26271" s="36" t="str">
        <f t="shared" si="1"/>
        <v>High Population-Middle Poverty</v>
      </c>
      <c r="B26271" s="35" t="s">
        <v>26290</v>
      </c>
      <c r="C26271" s="37">
        <v>44399.0</v>
      </c>
      <c r="D26271" s="37">
        <v>0.231559269352913</v>
      </c>
      <c r="E26271" s="37" t="s">
        <v>14</v>
      </c>
      <c r="F26271" s="37" t="s">
        <v>10</v>
      </c>
    </row>
    <row r="26272">
      <c r="A26272" s="36" t="str">
        <f t="shared" si="1"/>
        <v>High Population-Low Poverty</v>
      </c>
      <c r="B26272" s="35" t="s">
        <v>26291</v>
      </c>
      <c r="C26272" s="37">
        <v>21585.0</v>
      </c>
      <c r="D26272" s="37">
        <v>0.0567987028028724</v>
      </c>
      <c r="E26272" s="37" t="s">
        <v>14</v>
      </c>
      <c r="F26272" s="37" t="s">
        <v>9</v>
      </c>
    </row>
    <row r="26273">
      <c r="A26273" s="36" t="str">
        <f t="shared" si="1"/>
        <v>High Population-Middle Poverty</v>
      </c>
      <c r="B26273" s="35" t="s">
        <v>26292</v>
      </c>
      <c r="C26273" s="37">
        <v>41284.0</v>
      </c>
      <c r="D26273" s="37">
        <v>0.181692665439395</v>
      </c>
      <c r="E26273" s="37" t="s">
        <v>14</v>
      </c>
      <c r="F26273" s="37" t="s">
        <v>10</v>
      </c>
    </row>
    <row r="26274">
      <c r="A26274" s="36" t="str">
        <f t="shared" si="1"/>
        <v>High Population-Middle Poverty</v>
      </c>
      <c r="B26274" s="35" t="s">
        <v>26293</v>
      </c>
      <c r="C26274" s="37">
        <v>16457.0</v>
      </c>
      <c r="D26274" s="37">
        <v>0.193534666099532</v>
      </c>
      <c r="E26274" s="37" t="s">
        <v>14</v>
      </c>
      <c r="F26274" s="37" t="s">
        <v>10</v>
      </c>
    </row>
    <row r="26275">
      <c r="A26275" s="36" t="str">
        <f t="shared" si="1"/>
        <v>High Population-Low Poverty</v>
      </c>
      <c r="B26275" s="35" t="s">
        <v>26294</v>
      </c>
      <c r="C26275" s="37">
        <v>16944.0</v>
      </c>
      <c r="D26275" s="37">
        <v>0.0367681775259679</v>
      </c>
      <c r="E26275" s="37" t="s">
        <v>14</v>
      </c>
      <c r="F26275" s="37" t="s">
        <v>9</v>
      </c>
    </row>
    <row r="26276">
      <c r="A26276" s="36" t="str">
        <f t="shared" si="1"/>
        <v>High Population-High Poverty</v>
      </c>
      <c r="B26276" s="35" t="s">
        <v>26295</v>
      </c>
      <c r="C26276" s="37">
        <v>44651.0</v>
      </c>
      <c r="D26276" s="37">
        <v>0.335871537031645</v>
      </c>
      <c r="E26276" s="37" t="s">
        <v>14</v>
      </c>
      <c r="F26276" s="37" t="s">
        <v>11</v>
      </c>
    </row>
    <row r="26277">
      <c r="A26277" s="36" t="str">
        <f t="shared" si="1"/>
        <v>High Population-Middle Poverty</v>
      </c>
      <c r="B26277" s="35" t="s">
        <v>26296</v>
      </c>
      <c r="C26277" s="37">
        <v>25568.0</v>
      </c>
      <c r="D26277" s="37">
        <v>0.20369211514393</v>
      </c>
      <c r="E26277" s="37" t="s">
        <v>14</v>
      </c>
      <c r="F26277" s="37" t="s">
        <v>10</v>
      </c>
    </row>
    <row r="26278">
      <c r="A26278" s="36" t="str">
        <f t="shared" si="1"/>
        <v>High Population-Low Poverty</v>
      </c>
      <c r="B26278" s="35" t="s">
        <v>26297</v>
      </c>
      <c r="C26278" s="37">
        <v>26204.0</v>
      </c>
      <c r="D26278" s="37">
        <v>0.07487406502824</v>
      </c>
      <c r="E26278" s="37" t="s">
        <v>14</v>
      </c>
      <c r="F26278" s="37" t="s">
        <v>9</v>
      </c>
    </row>
    <row r="26279">
      <c r="A26279" s="36" t="str">
        <f t="shared" si="1"/>
        <v>High Population-Middle Poverty</v>
      </c>
      <c r="B26279" s="35" t="s">
        <v>26298</v>
      </c>
      <c r="C26279" s="37">
        <v>38781.0</v>
      </c>
      <c r="D26279" s="37">
        <v>0.216291482942678</v>
      </c>
      <c r="E26279" s="37" t="s">
        <v>14</v>
      </c>
      <c r="F26279" s="37" t="s">
        <v>10</v>
      </c>
    </row>
    <row r="26280">
      <c r="A26280" s="36" t="str">
        <f t="shared" si="1"/>
        <v>High Population-Middle Poverty</v>
      </c>
      <c r="B26280" s="35" t="s">
        <v>26299</v>
      </c>
      <c r="C26280" s="37">
        <v>49293.0</v>
      </c>
      <c r="D26280" s="37">
        <v>0.127746333150752</v>
      </c>
      <c r="E26280" s="37" t="s">
        <v>14</v>
      </c>
      <c r="F26280" s="37" t="s">
        <v>10</v>
      </c>
    </row>
    <row r="26281">
      <c r="A26281" s="36" t="str">
        <f t="shared" si="1"/>
        <v>High Population-Low Poverty</v>
      </c>
      <c r="B26281" s="35" t="s">
        <v>26300</v>
      </c>
      <c r="C26281" s="37">
        <v>38219.0</v>
      </c>
      <c r="D26281" s="37">
        <v>0.0965226719694393</v>
      </c>
      <c r="E26281" s="37" t="s">
        <v>14</v>
      </c>
      <c r="F26281" s="37" t="s">
        <v>9</v>
      </c>
    </row>
    <row r="26282">
      <c r="A26282" s="36" t="str">
        <f t="shared" si="1"/>
        <v>High Population-Middle Poverty</v>
      </c>
      <c r="B26282" s="35" t="s">
        <v>26301</v>
      </c>
      <c r="C26282" s="37">
        <v>36650.0</v>
      </c>
      <c r="D26282" s="37">
        <v>0.135716234652115</v>
      </c>
      <c r="E26282" s="37" t="s">
        <v>14</v>
      </c>
      <c r="F26282" s="37" t="s">
        <v>10</v>
      </c>
    </row>
    <row r="26283">
      <c r="A26283" s="36" t="str">
        <f t="shared" si="1"/>
        <v>High Population-Middle Poverty</v>
      </c>
      <c r="B26283" s="35" t="s">
        <v>26302</v>
      </c>
      <c r="C26283" s="37">
        <v>34456.0</v>
      </c>
      <c r="D26283" s="37">
        <v>0.23136754121198</v>
      </c>
      <c r="E26283" s="37" t="s">
        <v>14</v>
      </c>
      <c r="F26283" s="37" t="s">
        <v>10</v>
      </c>
    </row>
    <row r="26284">
      <c r="A26284" s="36" t="str">
        <f t="shared" si="1"/>
        <v>High Population-Middle Poverty</v>
      </c>
      <c r="B26284" s="35" t="s">
        <v>26303</v>
      </c>
      <c r="C26284" s="37">
        <v>10899.0</v>
      </c>
      <c r="D26284" s="37">
        <v>0.108633819616479</v>
      </c>
      <c r="E26284" s="37" t="s">
        <v>14</v>
      </c>
      <c r="F26284" s="37" t="s">
        <v>10</v>
      </c>
    </row>
    <row r="26285">
      <c r="A26285" s="36" t="str">
        <f t="shared" si="1"/>
        <v>High Population-Low Poverty</v>
      </c>
      <c r="B26285" s="35" t="s">
        <v>26304</v>
      </c>
      <c r="C26285" s="37">
        <v>18552.0</v>
      </c>
      <c r="D26285" s="37">
        <v>0.0770806382061233</v>
      </c>
      <c r="E26285" s="37" t="s">
        <v>14</v>
      </c>
      <c r="F26285" s="37" t="s">
        <v>9</v>
      </c>
    </row>
    <row r="26286">
      <c r="A26286" s="36" t="str">
        <f t="shared" si="1"/>
        <v>High Population-Middle Poverty</v>
      </c>
      <c r="B26286" s="35" t="s">
        <v>26305</v>
      </c>
      <c r="C26286" s="37">
        <v>52875.0</v>
      </c>
      <c r="D26286" s="37">
        <v>0.107725768321513</v>
      </c>
      <c r="E26286" s="37" t="s">
        <v>14</v>
      </c>
      <c r="F26286" s="37" t="s">
        <v>10</v>
      </c>
    </row>
    <row r="26287">
      <c r="A26287" s="36" t="str">
        <f t="shared" si="1"/>
        <v>High Population-Middle Poverty</v>
      </c>
      <c r="B26287" s="35" t="s">
        <v>26306</v>
      </c>
      <c r="C26287" s="37">
        <v>28514.0</v>
      </c>
      <c r="D26287" s="37">
        <v>0.154450445395244</v>
      </c>
      <c r="E26287" s="37" t="s">
        <v>14</v>
      </c>
      <c r="F26287" s="37" t="s">
        <v>10</v>
      </c>
    </row>
    <row r="26288">
      <c r="A26288" s="36" t="str">
        <f t="shared" si="1"/>
        <v>High Population-Middle Poverty</v>
      </c>
      <c r="B26288" s="35" t="s">
        <v>26307</v>
      </c>
      <c r="C26288" s="37">
        <v>61387.0</v>
      </c>
      <c r="D26288" s="37">
        <v>0.231026113020672</v>
      </c>
      <c r="E26288" s="37" t="s">
        <v>14</v>
      </c>
      <c r="F26288" s="37" t="s">
        <v>10</v>
      </c>
    </row>
    <row r="26289">
      <c r="A26289" s="36" t="str">
        <f t="shared" si="1"/>
        <v>High Population-Middle Poverty</v>
      </c>
      <c r="B26289" s="35" t="s">
        <v>26308</v>
      </c>
      <c r="C26289" s="37">
        <v>41627.0</v>
      </c>
      <c r="D26289" s="37">
        <v>0.14593893386504</v>
      </c>
      <c r="E26289" s="37" t="s">
        <v>14</v>
      </c>
      <c r="F26289" s="37" t="s">
        <v>10</v>
      </c>
    </row>
    <row r="26290">
      <c r="A26290" s="36" t="str">
        <f t="shared" si="1"/>
        <v>High Population-Middle Poverty</v>
      </c>
      <c r="B26290" s="35" t="s">
        <v>26309</v>
      </c>
      <c r="C26290" s="37">
        <v>40294.0</v>
      </c>
      <c r="D26290" s="37">
        <v>0.307812577554971</v>
      </c>
      <c r="E26290" s="37" t="s">
        <v>14</v>
      </c>
      <c r="F26290" s="37" t="s">
        <v>10</v>
      </c>
    </row>
    <row r="26291">
      <c r="A26291" s="36" t="str">
        <f t="shared" si="1"/>
        <v>High Population-Middle Poverty</v>
      </c>
      <c r="B26291" s="35" t="s">
        <v>26310</v>
      </c>
      <c r="C26291" s="37">
        <v>43903.0</v>
      </c>
      <c r="D26291" s="37">
        <v>0.164681229073184</v>
      </c>
      <c r="E26291" s="37" t="s">
        <v>14</v>
      </c>
      <c r="F26291" s="37" t="s">
        <v>10</v>
      </c>
    </row>
    <row r="26292">
      <c r="A26292" s="36" t="str">
        <f t="shared" si="1"/>
        <v>High Population-Middle Poverty</v>
      </c>
      <c r="B26292" s="35" t="s">
        <v>26311</v>
      </c>
      <c r="C26292" s="37">
        <v>34832.0</v>
      </c>
      <c r="D26292" s="37">
        <v>0.30227951309141</v>
      </c>
      <c r="E26292" s="37" t="s">
        <v>14</v>
      </c>
      <c r="F26292" s="37" t="s">
        <v>10</v>
      </c>
    </row>
    <row r="26293">
      <c r="A26293" s="36" t="str">
        <f t="shared" si="1"/>
        <v>High Population-Middle Poverty</v>
      </c>
      <c r="B26293" s="35" t="s">
        <v>26312</v>
      </c>
      <c r="C26293" s="37">
        <v>57970.0</v>
      </c>
      <c r="D26293" s="37">
        <v>0.113627738485423</v>
      </c>
      <c r="E26293" s="37" t="s">
        <v>14</v>
      </c>
      <c r="F26293" s="37" t="s">
        <v>10</v>
      </c>
    </row>
    <row r="26294">
      <c r="A26294" s="36" t="str">
        <f t="shared" si="1"/>
        <v>High Population-Middle Poverty</v>
      </c>
      <c r="B26294" s="35" t="s">
        <v>26313</v>
      </c>
      <c r="C26294" s="37">
        <v>15411.0</v>
      </c>
      <c r="D26294" s="37">
        <v>0.206475893842061</v>
      </c>
      <c r="E26294" s="37" t="s">
        <v>14</v>
      </c>
      <c r="F26294" s="37" t="s">
        <v>10</v>
      </c>
    </row>
    <row r="26295">
      <c r="A26295" s="36" t="str">
        <f t="shared" si="1"/>
        <v>High Population-Middle Poverty</v>
      </c>
      <c r="B26295" s="35" t="s">
        <v>26314</v>
      </c>
      <c r="C26295" s="37">
        <v>33724.0</v>
      </c>
      <c r="D26295" s="37">
        <v>0.10618550587119</v>
      </c>
      <c r="E26295" s="37" t="s">
        <v>14</v>
      </c>
      <c r="F26295" s="37" t="s">
        <v>10</v>
      </c>
    </row>
    <row r="26296">
      <c r="A26296" s="36" t="str">
        <f t="shared" si="1"/>
        <v>High Population-Middle Poverty</v>
      </c>
      <c r="B26296" s="35" t="s">
        <v>26315</v>
      </c>
      <c r="C26296" s="37">
        <v>45643.0</v>
      </c>
      <c r="D26296" s="37">
        <v>0.2552417676314</v>
      </c>
      <c r="E26296" s="37" t="s">
        <v>14</v>
      </c>
      <c r="F26296" s="37" t="s">
        <v>10</v>
      </c>
    </row>
    <row r="26297">
      <c r="A26297" s="36" t="str">
        <f t="shared" si="1"/>
        <v>High Population-High Poverty</v>
      </c>
      <c r="B26297" s="35" t="s">
        <v>26316</v>
      </c>
      <c r="C26297" s="37">
        <v>51810.0</v>
      </c>
      <c r="D26297" s="37">
        <v>0.375004825323297</v>
      </c>
      <c r="E26297" s="37" t="s">
        <v>14</v>
      </c>
      <c r="F26297" s="37" t="s">
        <v>11</v>
      </c>
    </row>
    <row r="26298">
      <c r="A26298" s="36" t="str">
        <f t="shared" si="1"/>
        <v>High Population-Middle Poverty</v>
      </c>
      <c r="B26298" s="35" t="s">
        <v>26317</v>
      </c>
      <c r="C26298" s="37">
        <v>55218.0</v>
      </c>
      <c r="D26298" s="37">
        <v>0.135843384403636</v>
      </c>
      <c r="E26298" s="37" t="s">
        <v>14</v>
      </c>
      <c r="F26298" s="37" t="s">
        <v>10</v>
      </c>
    </row>
    <row r="26299">
      <c r="A26299" s="36" t="str">
        <f t="shared" si="1"/>
        <v>High Population-Middle Poverty</v>
      </c>
      <c r="B26299" s="35" t="s">
        <v>26318</v>
      </c>
      <c r="C26299" s="37">
        <v>79900.0</v>
      </c>
      <c r="D26299" s="37">
        <v>0.144668335419274</v>
      </c>
      <c r="E26299" s="37" t="s">
        <v>14</v>
      </c>
      <c r="F26299" s="37" t="s">
        <v>10</v>
      </c>
    </row>
    <row r="26300">
      <c r="A26300" s="36" t="str">
        <f t="shared" si="1"/>
        <v>High Population-Middle Poverty</v>
      </c>
      <c r="B26300" s="35" t="s">
        <v>26319</v>
      </c>
      <c r="C26300" s="37">
        <v>107476.0</v>
      </c>
      <c r="D26300" s="37">
        <v>0.11747739030109</v>
      </c>
      <c r="E26300" s="37" t="s">
        <v>14</v>
      </c>
      <c r="F26300" s="37" t="s">
        <v>10</v>
      </c>
    </row>
    <row r="26301">
      <c r="A26301" s="36" t="str">
        <f t="shared" si="1"/>
        <v>High Population-Middle Poverty</v>
      </c>
      <c r="B26301" s="35" t="s">
        <v>26320</v>
      </c>
      <c r="C26301" s="37">
        <v>18174.0</v>
      </c>
      <c r="D26301" s="37">
        <v>0.123087927808958</v>
      </c>
      <c r="E26301" s="37" t="s">
        <v>14</v>
      </c>
      <c r="F26301" s="37" t="s">
        <v>10</v>
      </c>
    </row>
    <row r="26302">
      <c r="A26302" s="36" t="str">
        <f t="shared" si="1"/>
        <v>High Population-Middle Poverty</v>
      </c>
      <c r="B26302" s="35" t="s">
        <v>26321</v>
      </c>
      <c r="C26302" s="37">
        <v>29014.0</v>
      </c>
      <c r="D26302" s="37">
        <v>0.217377817605294</v>
      </c>
      <c r="E26302" s="37" t="s">
        <v>14</v>
      </c>
      <c r="F26302" s="37" t="s">
        <v>10</v>
      </c>
    </row>
    <row r="26303">
      <c r="A26303" s="36" t="str">
        <f t="shared" si="1"/>
        <v>High Population-Middle Poverty</v>
      </c>
      <c r="B26303" s="35" t="s">
        <v>26322</v>
      </c>
      <c r="C26303" s="37">
        <v>36524.0</v>
      </c>
      <c r="D26303" s="37">
        <v>0.251697513963421</v>
      </c>
      <c r="E26303" s="37" t="s">
        <v>14</v>
      </c>
      <c r="F26303" s="37" t="s">
        <v>10</v>
      </c>
    </row>
    <row r="26304">
      <c r="A26304" s="36" t="str">
        <f t="shared" si="1"/>
        <v>High Population-Middle Poverty</v>
      </c>
      <c r="B26304" s="35" t="s">
        <v>26323</v>
      </c>
      <c r="C26304" s="37">
        <v>56738.0</v>
      </c>
      <c r="D26304" s="37">
        <v>0.205664633931404</v>
      </c>
      <c r="E26304" s="37" t="s">
        <v>14</v>
      </c>
      <c r="F26304" s="37" t="s">
        <v>10</v>
      </c>
    </row>
    <row r="26305">
      <c r="A26305" s="36" t="str">
        <f t="shared" si="1"/>
        <v>High Population-Middle Poverty</v>
      </c>
      <c r="B26305" s="35" t="s">
        <v>26324</v>
      </c>
      <c r="C26305" s="37">
        <v>53702.0</v>
      </c>
      <c r="D26305" s="37">
        <v>0.108971732896354</v>
      </c>
      <c r="E26305" s="37" t="s">
        <v>14</v>
      </c>
      <c r="F26305" s="37" t="s">
        <v>10</v>
      </c>
    </row>
    <row r="26306">
      <c r="A26306" s="36" t="str">
        <f t="shared" si="1"/>
        <v>High Population-Middle Poverty</v>
      </c>
      <c r="B26306" s="35" t="s">
        <v>26325</v>
      </c>
      <c r="C26306" s="37">
        <v>39007.0</v>
      </c>
      <c r="D26306" s="37">
        <v>0.231240546568565</v>
      </c>
      <c r="E26306" s="37" t="s">
        <v>14</v>
      </c>
      <c r="F26306" s="37" t="s">
        <v>10</v>
      </c>
    </row>
    <row r="26307">
      <c r="A26307" s="36" t="str">
        <f t="shared" si="1"/>
        <v>High Population-Middle Poverty</v>
      </c>
      <c r="B26307" s="35" t="s">
        <v>26326</v>
      </c>
      <c r="C26307" s="37">
        <v>26876.0</v>
      </c>
      <c r="D26307" s="37">
        <v>0.265999404673314</v>
      </c>
      <c r="E26307" s="37" t="s">
        <v>14</v>
      </c>
      <c r="F26307" s="37" t="s">
        <v>10</v>
      </c>
    </row>
    <row r="26308">
      <c r="A26308" s="36" t="str">
        <f t="shared" si="1"/>
        <v>High Population-Middle Poverty</v>
      </c>
      <c r="B26308" s="35" t="s">
        <v>26327</v>
      </c>
      <c r="C26308" s="37">
        <v>38947.0</v>
      </c>
      <c r="D26308" s="37">
        <v>0.289367602125966</v>
      </c>
      <c r="E26308" s="37" t="s">
        <v>14</v>
      </c>
      <c r="F26308" s="37" t="s">
        <v>10</v>
      </c>
    </row>
    <row r="26309">
      <c r="A26309" s="36" t="str">
        <f t="shared" si="1"/>
        <v>High Population-High Poverty</v>
      </c>
      <c r="B26309" s="35" t="s">
        <v>26328</v>
      </c>
      <c r="C26309" s="37">
        <v>46851.0</v>
      </c>
      <c r="D26309" s="37">
        <v>0.363257988089902</v>
      </c>
      <c r="E26309" s="37" t="s">
        <v>14</v>
      </c>
      <c r="F26309" s="37" t="s">
        <v>11</v>
      </c>
    </row>
    <row r="26310">
      <c r="A26310" s="36" t="str">
        <f t="shared" si="1"/>
        <v>Medium Population-Low Poverty</v>
      </c>
      <c r="B26310" s="35" t="s">
        <v>26329</v>
      </c>
      <c r="C26310" s="37">
        <v>9710.0</v>
      </c>
      <c r="D26310" s="37">
        <v>0.0467559217301751</v>
      </c>
      <c r="E26310" s="37" t="s">
        <v>15</v>
      </c>
      <c r="F26310" s="37" t="s">
        <v>9</v>
      </c>
    </row>
    <row r="26311">
      <c r="A26311" s="36" t="str">
        <f t="shared" si="1"/>
        <v>High Population-Low Poverty</v>
      </c>
      <c r="B26311" s="35" t="s">
        <v>26330</v>
      </c>
      <c r="C26311" s="37">
        <v>71581.0</v>
      </c>
      <c r="D26311" s="37">
        <v>0.067084840949414</v>
      </c>
      <c r="E26311" s="37" t="s">
        <v>14</v>
      </c>
      <c r="F26311" s="37" t="s">
        <v>9</v>
      </c>
    </row>
    <row r="26312">
      <c r="A26312" s="36" t="str">
        <f t="shared" si="1"/>
        <v>High Population-Middle Poverty</v>
      </c>
      <c r="B26312" s="35" t="s">
        <v>26331</v>
      </c>
      <c r="C26312" s="37">
        <v>33654.0</v>
      </c>
      <c r="D26312" s="37">
        <v>0.142984489213764</v>
      </c>
      <c r="E26312" s="37" t="s">
        <v>14</v>
      </c>
      <c r="F26312" s="37" t="s">
        <v>10</v>
      </c>
    </row>
    <row r="26313">
      <c r="A26313" s="36" t="str">
        <f t="shared" si="1"/>
        <v>High Population-Low Poverty</v>
      </c>
      <c r="B26313" s="35" t="s">
        <v>26332</v>
      </c>
      <c r="C26313" s="37">
        <v>13549.0</v>
      </c>
      <c r="D26313" s="37">
        <v>0.0807439663443797</v>
      </c>
      <c r="E26313" s="37" t="s">
        <v>14</v>
      </c>
      <c r="F26313" s="37" t="s">
        <v>9</v>
      </c>
    </row>
    <row r="26314">
      <c r="A26314" s="36" t="str">
        <f t="shared" si="1"/>
        <v>High Population-Middle Poverty</v>
      </c>
      <c r="B26314" s="35" t="s">
        <v>26333</v>
      </c>
      <c r="C26314" s="37">
        <v>53226.0</v>
      </c>
      <c r="D26314" s="37">
        <v>0.233325818209146</v>
      </c>
      <c r="E26314" s="37" t="s">
        <v>14</v>
      </c>
      <c r="F26314" s="37" t="s">
        <v>10</v>
      </c>
    </row>
    <row r="26315">
      <c r="A26315" s="36" t="str">
        <f t="shared" si="1"/>
        <v>High Population-Middle Poverty</v>
      </c>
      <c r="B26315" s="35" t="s">
        <v>26334</v>
      </c>
      <c r="C26315" s="37">
        <v>32079.0</v>
      </c>
      <c r="D26315" s="37">
        <v>0.175940646528882</v>
      </c>
      <c r="E26315" s="37" t="s">
        <v>14</v>
      </c>
      <c r="F26315" s="37" t="s">
        <v>10</v>
      </c>
    </row>
    <row r="26316">
      <c r="A26316" s="36" t="str">
        <f t="shared" si="1"/>
        <v>High Population-Middle Poverty</v>
      </c>
      <c r="B26316" s="35" t="s">
        <v>26335</v>
      </c>
      <c r="C26316" s="37">
        <v>18951.0</v>
      </c>
      <c r="D26316" s="37">
        <v>0.163579758324099</v>
      </c>
      <c r="E26316" s="37" t="s">
        <v>14</v>
      </c>
      <c r="F26316" s="37" t="s">
        <v>10</v>
      </c>
    </row>
    <row r="26317">
      <c r="A26317" s="36" t="str">
        <f t="shared" si="1"/>
        <v>High Population-Middle Poverty</v>
      </c>
      <c r="B26317" s="35" t="s">
        <v>26336</v>
      </c>
      <c r="C26317" s="37">
        <v>20068.0</v>
      </c>
      <c r="D26317" s="37">
        <v>0.135090691648395</v>
      </c>
      <c r="E26317" s="37" t="s">
        <v>14</v>
      </c>
      <c r="F26317" s="37" t="s">
        <v>10</v>
      </c>
    </row>
    <row r="26318">
      <c r="A26318" s="36" t="str">
        <f t="shared" si="1"/>
        <v>High Population-Low Poverty</v>
      </c>
      <c r="B26318" s="35" t="s">
        <v>26337</v>
      </c>
      <c r="C26318" s="37">
        <v>30474.0</v>
      </c>
      <c r="D26318" s="37">
        <v>0.0802979589157971</v>
      </c>
      <c r="E26318" s="37" t="s">
        <v>14</v>
      </c>
      <c r="F26318" s="37" t="s">
        <v>9</v>
      </c>
    </row>
    <row r="26319">
      <c r="A26319" s="36" t="str">
        <f t="shared" si="1"/>
        <v>High Population-Middle Poverty</v>
      </c>
      <c r="B26319" s="35" t="s">
        <v>26338</v>
      </c>
      <c r="C26319" s="37">
        <v>13245.0</v>
      </c>
      <c r="D26319" s="37">
        <v>0.237523593808985</v>
      </c>
      <c r="E26319" s="37" t="s">
        <v>14</v>
      </c>
      <c r="F26319" s="37" t="s">
        <v>10</v>
      </c>
    </row>
    <row r="26320">
      <c r="A26320" s="36" t="str">
        <f t="shared" si="1"/>
        <v>High Population-Low Poverty</v>
      </c>
      <c r="B26320" s="35" t="s">
        <v>26339</v>
      </c>
      <c r="C26320" s="37">
        <v>24106.0</v>
      </c>
      <c r="D26320" s="37">
        <v>0.0791919024309301</v>
      </c>
      <c r="E26320" s="37" t="s">
        <v>14</v>
      </c>
      <c r="F26320" s="37" t="s">
        <v>9</v>
      </c>
    </row>
    <row r="26321">
      <c r="A26321" s="36" t="str">
        <f t="shared" si="1"/>
        <v>High Population-Low Poverty</v>
      </c>
      <c r="B26321" s="35" t="s">
        <v>26340</v>
      </c>
      <c r="C26321" s="37">
        <v>15350.0</v>
      </c>
      <c r="D26321" s="37">
        <v>0.0512703583061889</v>
      </c>
      <c r="E26321" s="37" t="s">
        <v>14</v>
      </c>
      <c r="F26321" s="37" t="s">
        <v>9</v>
      </c>
    </row>
    <row r="26322">
      <c r="A26322" s="36" t="str">
        <f t="shared" si="1"/>
        <v>High Population-Middle Poverty</v>
      </c>
      <c r="B26322" s="35" t="s">
        <v>26341</v>
      </c>
      <c r="C26322" s="37">
        <v>23896.0</v>
      </c>
      <c r="D26322" s="37">
        <v>0.163374623367928</v>
      </c>
      <c r="E26322" s="37" t="s">
        <v>14</v>
      </c>
      <c r="F26322" s="37" t="s">
        <v>10</v>
      </c>
    </row>
    <row r="26323">
      <c r="A26323" s="36" t="str">
        <f t="shared" si="1"/>
        <v>Low Population-Impoverished</v>
      </c>
      <c r="B26323" s="35" t="s">
        <v>26342</v>
      </c>
      <c r="C26323" s="37">
        <v>46.0</v>
      </c>
      <c r="D26323" s="37">
        <v>0.652173913043478</v>
      </c>
      <c r="E26323" s="37" t="s">
        <v>16</v>
      </c>
      <c r="F26323" s="37" t="s">
        <v>12</v>
      </c>
    </row>
    <row r="26324">
      <c r="A26324" s="36" t="str">
        <f t="shared" si="1"/>
        <v>High Population-Middle Poverty</v>
      </c>
      <c r="B26324" s="35" t="s">
        <v>26343</v>
      </c>
      <c r="C26324" s="37">
        <v>22234.0</v>
      </c>
      <c r="D26324" s="37">
        <v>0.192138166771611</v>
      </c>
      <c r="E26324" s="37" t="s">
        <v>14</v>
      </c>
      <c r="F26324" s="37" t="s">
        <v>10</v>
      </c>
    </row>
    <row r="26325">
      <c r="A26325" s="36" t="str">
        <f t="shared" si="1"/>
        <v>High Population-Middle Poverty</v>
      </c>
      <c r="B26325" s="35" t="s">
        <v>26344</v>
      </c>
      <c r="C26325" s="37">
        <v>15928.0</v>
      </c>
      <c r="D26325" s="37">
        <v>0.119789050728277</v>
      </c>
      <c r="E26325" s="37" t="s">
        <v>14</v>
      </c>
      <c r="F26325" s="37" t="s">
        <v>10</v>
      </c>
    </row>
    <row r="26326">
      <c r="A26326" s="36" t="str">
        <f t="shared" si="1"/>
        <v>Medium Population-Middle Poverty</v>
      </c>
      <c r="B26326" s="35" t="s">
        <v>26345</v>
      </c>
      <c r="C26326" s="37">
        <v>7624.0</v>
      </c>
      <c r="D26326" s="37">
        <v>0.12814795383001</v>
      </c>
      <c r="E26326" s="37" t="s">
        <v>15</v>
      </c>
      <c r="F26326" s="37" t="s">
        <v>10</v>
      </c>
    </row>
    <row r="26327">
      <c r="A26327" s="36" t="str">
        <f t="shared" si="1"/>
        <v>Low Population-Low Poverty</v>
      </c>
      <c r="B26327" s="35" t="s">
        <v>26346</v>
      </c>
      <c r="C26327" s="37">
        <v>313.0</v>
      </c>
      <c r="D26327" s="37">
        <v>0.0575079872204473</v>
      </c>
      <c r="E26327" s="37" t="s">
        <v>16</v>
      </c>
      <c r="F26327" s="37" t="s">
        <v>9</v>
      </c>
    </row>
    <row r="26328">
      <c r="A26328" s="36" t="str">
        <f t="shared" si="1"/>
        <v>Medium Population-Low Poverty</v>
      </c>
      <c r="B26328" s="35" t="s">
        <v>26347</v>
      </c>
      <c r="C26328" s="37">
        <v>2899.0</v>
      </c>
      <c r="D26328" s="37">
        <v>0.0731286650569162</v>
      </c>
      <c r="E26328" s="37" t="s">
        <v>15</v>
      </c>
      <c r="F26328" s="37" t="s">
        <v>9</v>
      </c>
    </row>
    <row r="26329">
      <c r="A26329" s="36" t="str">
        <f t="shared" si="1"/>
        <v>High Population-Low Poverty</v>
      </c>
      <c r="B26329" s="35" t="s">
        <v>26348</v>
      </c>
      <c r="C26329" s="37">
        <v>12424.0</v>
      </c>
      <c r="D26329" s="37">
        <v>0.0932871860914359</v>
      </c>
      <c r="E26329" s="37" t="s">
        <v>14</v>
      </c>
      <c r="F26329" s="37" t="s">
        <v>9</v>
      </c>
    </row>
    <row r="26330">
      <c r="A26330" s="36" t="str">
        <f t="shared" si="1"/>
        <v>High Population-Middle Poverty</v>
      </c>
      <c r="B26330" s="35" t="s">
        <v>26349</v>
      </c>
      <c r="C26330" s="37">
        <v>42385.0</v>
      </c>
      <c r="D26330" s="37">
        <v>0.139105815736699</v>
      </c>
      <c r="E26330" s="37" t="s">
        <v>14</v>
      </c>
      <c r="F26330" s="37" t="s">
        <v>10</v>
      </c>
    </row>
    <row r="26331">
      <c r="A26331" s="36" t="str">
        <f t="shared" si="1"/>
        <v>High Population-Low Poverty</v>
      </c>
      <c r="B26331" s="35" t="s">
        <v>26350</v>
      </c>
      <c r="C26331" s="37">
        <v>41043.0</v>
      </c>
      <c r="D26331" s="37">
        <v>0.0953633993616451</v>
      </c>
      <c r="E26331" s="37" t="s">
        <v>14</v>
      </c>
      <c r="F26331" s="37" t="s">
        <v>9</v>
      </c>
    </row>
    <row r="26332">
      <c r="A26332" s="36" t="str">
        <f t="shared" si="1"/>
        <v>High Population-High Poverty</v>
      </c>
      <c r="B26332" s="35" t="s">
        <v>26351</v>
      </c>
      <c r="C26332" s="37">
        <v>24864.0</v>
      </c>
      <c r="D26332" s="37">
        <v>0.335505148005148</v>
      </c>
      <c r="E26332" s="37" t="s">
        <v>14</v>
      </c>
      <c r="F26332" s="37" t="s">
        <v>11</v>
      </c>
    </row>
    <row r="26333">
      <c r="A26333" s="36" t="str">
        <f t="shared" si="1"/>
        <v>High Population-Low Poverty</v>
      </c>
      <c r="B26333" s="35" t="s">
        <v>26352</v>
      </c>
      <c r="C26333" s="37">
        <v>28725.0</v>
      </c>
      <c r="D26333" s="37">
        <v>0.0275369886858138</v>
      </c>
      <c r="E26333" s="37" t="s">
        <v>14</v>
      </c>
      <c r="F26333" s="37" t="s">
        <v>9</v>
      </c>
    </row>
    <row r="26334">
      <c r="A26334" s="36" t="str">
        <f t="shared" si="1"/>
        <v>High Population-Low Poverty</v>
      </c>
      <c r="B26334" s="35" t="s">
        <v>26353</v>
      </c>
      <c r="C26334" s="37">
        <v>65434.0</v>
      </c>
      <c r="D26334" s="37">
        <v>0.0651648989821805</v>
      </c>
      <c r="E26334" s="37" t="s">
        <v>14</v>
      </c>
      <c r="F26334" s="37" t="s">
        <v>9</v>
      </c>
    </row>
    <row r="26335">
      <c r="A26335" s="36" t="str">
        <f t="shared" si="1"/>
        <v>Low Population-Low Poverty</v>
      </c>
      <c r="B26335" s="35" t="s">
        <v>26354</v>
      </c>
      <c r="C26335" s="37">
        <v>192.0</v>
      </c>
      <c r="D26335" s="37">
        <v>0.0885416666666667</v>
      </c>
      <c r="E26335" s="37" t="s">
        <v>16</v>
      </c>
      <c r="F26335" s="37" t="s">
        <v>9</v>
      </c>
    </row>
    <row r="26336">
      <c r="A26336" s="36" t="str">
        <f t="shared" si="1"/>
        <v>High Population-Middle Poverty</v>
      </c>
      <c r="B26336" s="35" t="s">
        <v>26355</v>
      </c>
      <c r="C26336" s="37">
        <v>30116.0</v>
      </c>
      <c r="D26336" s="37">
        <v>0.174060300172666</v>
      </c>
      <c r="E26336" s="37" t="s">
        <v>14</v>
      </c>
      <c r="F26336" s="37" t="s">
        <v>10</v>
      </c>
    </row>
    <row r="26337">
      <c r="A26337" s="36" t="str">
        <f t="shared" si="1"/>
        <v>High Population-Middle Poverty</v>
      </c>
      <c r="B26337" s="35" t="s">
        <v>26356</v>
      </c>
      <c r="C26337" s="37">
        <v>36619.0</v>
      </c>
      <c r="D26337" s="37">
        <v>0.1301237062727</v>
      </c>
      <c r="E26337" s="37" t="s">
        <v>14</v>
      </c>
      <c r="F26337" s="37" t="s">
        <v>10</v>
      </c>
    </row>
    <row r="26338">
      <c r="A26338" s="36" t="str">
        <f t="shared" si="1"/>
        <v>High Population-Low Poverty</v>
      </c>
      <c r="B26338" s="35" t="s">
        <v>26357</v>
      </c>
      <c r="C26338" s="37">
        <v>27971.0</v>
      </c>
      <c r="D26338" s="37">
        <v>0.0749347538522041</v>
      </c>
      <c r="E26338" s="37" t="s">
        <v>14</v>
      </c>
      <c r="F26338" s="37" t="s">
        <v>9</v>
      </c>
    </row>
    <row r="26339">
      <c r="A26339" s="36" t="str">
        <f t="shared" si="1"/>
        <v>High Population-Low Poverty</v>
      </c>
      <c r="B26339" s="35" t="s">
        <v>26358</v>
      </c>
      <c r="C26339" s="37">
        <v>26691.0</v>
      </c>
      <c r="D26339" s="37">
        <v>0.0697238769622719</v>
      </c>
      <c r="E26339" s="37" t="s">
        <v>14</v>
      </c>
      <c r="F26339" s="37" t="s">
        <v>9</v>
      </c>
    </row>
    <row r="26340">
      <c r="A26340" s="36" t="str">
        <f t="shared" si="1"/>
        <v>High Population-Middle Poverty</v>
      </c>
      <c r="B26340" s="35" t="s">
        <v>26359</v>
      </c>
      <c r="C26340" s="37">
        <v>25290.0</v>
      </c>
      <c r="D26340" s="37">
        <v>0.199644128113879</v>
      </c>
      <c r="E26340" s="37" t="s">
        <v>14</v>
      </c>
      <c r="F26340" s="37" t="s">
        <v>10</v>
      </c>
    </row>
    <row r="26341">
      <c r="A26341" s="36" t="str">
        <f t="shared" si="1"/>
        <v>Medium Population-Middle Poverty</v>
      </c>
      <c r="B26341" s="35" t="s">
        <v>26360</v>
      </c>
      <c r="C26341" s="37">
        <v>5348.0</v>
      </c>
      <c r="D26341" s="37">
        <v>0.12696335078534</v>
      </c>
      <c r="E26341" s="37" t="s">
        <v>15</v>
      </c>
      <c r="F26341" s="37" t="s">
        <v>10</v>
      </c>
    </row>
    <row r="26342">
      <c r="A26342" s="36" t="str">
        <f t="shared" si="1"/>
        <v>Low Population-High Poverty</v>
      </c>
      <c r="B26342" s="35" t="s">
        <v>26361</v>
      </c>
      <c r="C26342" s="37">
        <v>475.0</v>
      </c>
      <c r="D26342" s="37">
        <v>0.450526315789474</v>
      </c>
      <c r="E26342" s="37" t="s">
        <v>16</v>
      </c>
      <c r="F26342" s="37" t="s">
        <v>11</v>
      </c>
    </row>
    <row r="26343">
      <c r="A26343" s="36" t="str">
        <f t="shared" si="1"/>
        <v>Medium Population-Middle Poverty</v>
      </c>
      <c r="B26343" s="35" t="s">
        <v>26362</v>
      </c>
      <c r="C26343" s="37">
        <v>5036.0</v>
      </c>
      <c r="D26343" s="37">
        <v>0.182684670373312</v>
      </c>
      <c r="E26343" s="37" t="s">
        <v>15</v>
      </c>
      <c r="F26343" s="37" t="s">
        <v>10</v>
      </c>
    </row>
    <row r="26344">
      <c r="A26344" s="36" t="str">
        <f t="shared" si="1"/>
        <v>Medium Population-Middle Poverty</v>
      </c>
      <c r="B26344" s="35" t="s">
        <v>26363</v>
      </c>
      <c r="C26344" s="37">
        <v>5887.0</v>
      </c>
      <c r="D26344" s="37">
        <v>0.221844742653304</v>
      </c>
      <c r="E26344" s="37" t="s">
        <v>15</v>
      </c>
      <c r="F26344" s="37" t="s">
        <v>10</v>
      </c>
    </row>
    <row r="26345">
      <c r="A26345" s="36" t="str">
        <f t="shared" si="1"/>
        <v>Medium Population-Middle Poverty</v>
      </c>
      <c r="B26345" s="35" t="s">
        <v>26364</v>
      </c>
      <c r="C26345" s="37">
        <v>2941.0</v>
      </c>
      <c r="D26345" s="37">
        <v>0.123767426045563</v>
      </c>
      <c r="E26345" s="37" t="s">
        <v>15</v>
      </c>
      <c r="F26345" s="37" t="s">
        <v>10</v>
      </c>
    </row>
    <row r="26346">
      <c r="A26346" s="36" t="str">
        <f t="shared" si="1"/>
        <v>Medium Population-Middle Poverty</v>
      </c>
      <c r="B26346" s="35" t="s">
        <v>26365</v>
      </c>
      <c r="C26346" s="37">
        <v>1529.0</v>
      </c>
      <c r="D26346" s="37">
        <v>0.105297580117724</v>
      </c>
      <c r="E26346" s="37" t="s">
        <v>15</v>
      </c>
      <c r="F26346" s="37" t="s">
        <v>10</v>
      </c>
    </row>
    <row r="26347">
      <c r="A26347" s="36" t="str">
        <f t="shared" si="1"/>
        <v>High Population-Middle Poverty</v>
      </c>
      <c r="B26347" s="35" t="s">
        <v>26366</v>
      </c>
      <c r="C26347" s="37">
        <v>34475.0</v>
      </c>
      <c r="D26347" s="37">
        <v>0.100884699057288</v>
      </c>
      <c r="E26347" s="37" t="s">
        <v>14</v>
      </c>
      <c r="F26347" s="37" t="s">
        <v>10</v>
      </c>
    </row>
    <row r="26348">
      <c r="A26348" s="36" t="str">
        <f t="shared" si="1"/>
        <v>Low Population-Middle Poverty</v>
      </c>
      <c r="B26348" s="35" t="s">
        <v>26367</v>
      </c>
      <c r="C26348" s="37">
        <v>101.0</v>
      </c>
      <c r="D26348" s="37">
        <v>0.198019801980198</v>
      </c>
      <c r="E26348" s="37" t="s">
        <v>16</v>
      </c>
      <c r="F26348" s="37" t="s">
        <v>10</v>
      </c>
    </row>
    <row r="26349">
      <c r="A26349" s="36" t="str">
        <f t="shared" si="1"/>
        <v>Low Population-Low Poverty</v>
      </c>
      <c r="B26349" s="35" t="s">
        <v>26368</v>
      </c>
      <c r="C26349" s="37">
        <v>166.0</v>
      </c>
      <c r="D26349" s="37">
        <v>0.0</v>
      </c>
      <c r="E26349" s="37" t="s">
        <v>16</v>
      </c>
      <c r="F26349" s="37" t="s">
        <v>9</v>
      </c>
    </row>
    <row r="26350">
      <c r="A26350" s="36" t="str">
        <f t="shared" si="1"/>
        <v>Medium Population-Middle Poverty</v>
      </c>
      <c r="B26350" s="35" t="s">
        <v>26369</v>
      </c>
      <c r="C26350" s="37">
        <v>571.0</v>
      </c>
      <c r="D26350" s="37">
        <v>0.309982486865149</v>
      </c>
      <c r="E26350" s="37" t="s">
        <v>15</v>
      </c>
      <c r="F26350" s="37" t="s">
        <v>10</v>
      </c>
    </row>
    <row r="26351">
      <c r="A26351" s="36" t="str">
        <f t="shared" si="1"/>
        <v>Medium Population-Middle Poverty</v>
      </c>
      <c r="B26351" s="35" t="s">
        <v>26370</v>
      </c>
      <c r="C26351" s="37">
        <v>7785.0</v>
      </c>
      <c r="D26351" s="37">
        <v>0.197430956968529</v>
      </c>
      <c r="E26351" s="37" t="s">
        <v>15</v>
      </c>
      <c r="F26351" s="37" t="s">
        <v>10</v>
      </c>
    </row>
    <row r="26352">
      <c r="A26352" s="36" t="str">
        <f t="shared" si="1"/>
        <v>High Population-Middle Poverty</v>
      </c>
      <c r="B26352" s="35" t="s">
        <v>26371</v>
      </c>
      <c r="C26352" s="37">
        <v>13217.0</v>
      </c>
      <c r="D26352" s="37">
        <v>0.154346674737081</v>
      </c>
      <c r="E26352" s="37" t="s">
        <v>14</v>
      </c>
      <c r="F26352" s="37" t="s">
        <v>10</v>
      </c>
    </row>
    <row r="26353">
      <c r="A26353" s="36" t="str">
        <f t="shared" si="1"/>
        <v>High Population-Middle Poverty</v>
      </c>
      <c r="B26353" s="35" t="s">
        <v>26372</v>
      </c>
      <c r="C26353" s="37">
        <v>58933.0</v>
      </c>
      <c r="D26353" s="37">
        <v>0.129435121239374</v>
      </c>
      <c r="E26353" s="37" t="s">
        <v>14</v>
      </c>
      <c r="F26353" s="37" t="s">
        <v>10</v>
      </c>
    </row>
    <row r="26354">
      <c r="A26354" s="36" t="str">
        <f t="shared" si="1"/>
        <v>Low Population-Impoverished</v>
      </c>
      <c r="B26354" s="35" t="s">
        <v>26373</v>
      </c>
      <c r="C26354" s="37">
        <v>348.0</v>
      </c>
      <c r="D26354" s="37">
        <v>0.531609195402299</v>
      </c>
      <c r="E26354" s="37" t="s">
        <v>16</v>
      </c>
      <c r="F26354" s="37" t="s">
        <v>12</v>
      </c>
    </row>
    <row r="26355">
      <c r="A26355" s="36" t="str">
        <f t="shared" si="1"/>
        <v>High Population-Low Poverty</v>
      </c>
      <c r="B26355" s="35" t="s">
        <v>26374</v>
      </c>
      <c r="C26355" s="37">
        <v>52202.0</v>
      </c>
      <c r="D26355" s="37">
        <v>0.0922186889391211</v>
      </c>
      <c r="E26355" s="37" t="s">
        <v>14</v>
      </c>
      <c r="F26355" s="37" t="s">
        <v>9</v>
      </c>
    </row>
    <row r="26356">
      <c r="A26356" s="36" t="str">
        <f t="shared" si="1"/>
        <v>Medium Population-Low Poverty</v>
      </c>
      <c r="B26356" s="35" t="s">
        <v>26375</v>
      </c>
      <c r="C26356" s="37">
        <v>535.0</v>
      </c>
      <c r="D26356" s="37">
        <v>0.0878504672897196</v>
      </c>
      <c r="E26356" s="37" t="s">
        <v>15</v>
      </c>
      <c r="F26356" s="37" t="s">
        <v>9</v>
      </c>
    </row>
    <row r="26357">
      <c r="A26357" s="36" t="str">
        <f t="shared" si="1"/>
        <v>High Population-Low Poverty</v>
      </c>
      <c r="B26357" s="35" t="s">
        <v>26376</v>
      </c>
      <c r="C26357" s="37">
        <v>36955.0</v>
      </c>
      <c r="D26357" s="37">
        <v>0.0385062914355297</v>
      </c>
      <c r="E26357" s="37" t="s">
        <v>14</v>
      </c>
      <c r="F26357" s="37" t="s">
        <v>9</v>
      </c>
    </row>
    <row r="26358">
      <c r="A26358" s="36" t="str">
        <f t="shared" si="1"/>
        <v>High Population-Middle Poverty</v>
      </c>
      <c r="B26358" s="35" t="s">
        <v>26377</v>
      </c>
      <c r="C26358" s="37">
        <v>15968.0</v>
      </c>
      <c r="D26358" s="37">
        <v>0.175475951903808</v>
      </c>
      <c r="E26358" s="37" t="s">
        <v>14</v>
      </c>
      <c r="F26358" s="37" t="s">
        <v>10</v>
      </c>
    </row>
    <row r="26359">
      <c r="A26359" s="36" t="str">
        <f t="shared" si="1"/>
        <v>High Population-Low Poverty</v>
      </c>
      <c r="B26359" s="35" t="s">
        <v>26378</v>
      </c>
      <c r="C26359" s="37">
        <v>79830.0</v>
      </c>
      <c r="D26359" s="37">
        <v>0.0508079669297257</v>
      </c>
      <c r="E26359" s="37" t="s">
        <v>14</v>
      </c>
      <c r="F26359" s="37" t="s">
        <v>9</v>
      </c>
    </row>
    <row r="26360">
      <c r="A26360" s="36" t="str">
        <f t="shared" si="1"/>
        <v>High Population-Middle Poverty</v>
      </c>
      <c r="B26360" s="35" t="s">
        <v>26379</v>
      </c>
      <c r="C26360" s="37">
        <v>25766.0</v>
      </c>
      <c r="D26360" s="37">
        <v>0.102965147869285</v>
      </c>
      <c r="E26360" s="37" t="s">
        <v>14</v>
      </c>
      <c r="F26360" s="37" t="s">
        <v>10</v>
      </c>
    </row>
    <row r="26361">
      <c r="A26361" s="36" t="str">
        <f t="shared" si="1"/>
        <v>High Population-Low Poverty</v>
      </c>
      <c r="B26361" s="35" t="s">
        <v>26380</v>
      </c>
      <c r="C26361" s="37">
        <v>36138.0</v>
      </c>
      <c r="D26361" s="37">
        <v>0.0495600199236261</v>
      </c>
      <c r="E26361" s="37" t="s">
        <v>14</v>
      </c>
      <c r="F26361" s="37" t="s">
        <v>9</v>
      </c>
    </row>
    <row r="26362">
      <c r="A26362" s="36" t="str">
        <f t="shared" si="1"/>
        <v>High Population-Low Poverty</v>
      </c>
      <c r="B26362" s="35" t="s">
        <v>26381</v>
      </c>
      <c r="C26362" s="37">
        <v>39815.0</v>
      </c>
      <c r="D26362" s="37">
        <v>0.025417556197413</v>
      </c>
      <c r="E26362" s="37" t="s">
        <v>14</v>
      </c>
      <c r="F26362" s="37" t="s">
        <v>9</v>
      </c>
    </row>
    <row r="26363">
      <c r="A26363" s="36" t="str">
        <f t="shared" si="1"/>
        <v>High Population-Low Poverty</v>
      </c>
      <c r="B26363" s="35" t="s">
        <v>26382</v>
      </c>
      <c r="C26363" s="37">
        <v>17804.0</v>
      </c>
      <c r="D26363" s="37">
        <v>0.0477982475848124</v>
      </c>
      <c r="E26363" s="37" t="s">
        <v>14</v>
      </c>
      <c r="F26363" s="37" t="s">
        <v>9</v>
      </c>
    </row>
    <row r="26364">
      <c r="A26364" s="36" t="str">
        <f t="shared" si="1"/>
        <v>High Population-Low Poverty</v>
      </c>
      <c r="B26364" s="35" t="s">
        <v>26383</v>
      </c>
      <c r="C26364" s="37">
        <v>25444.0</v>
      </c>
      <c r="D26364" s="37">
        <v>0.0568306869988995</v>
      </c>
      <c r="E26364" s="37" t="s">
        <v>14</v>
      </c>
      <c r="F26364" s="37" t="s">
        <v>9</v>
      </c>
    </row>
    <row r="26365">
      <c r="A26365" s="36" t="str">
        <f t="shared" si="1"/>
        <v>High Population-Low Poverty</v>
      </c>
      <c r="B26365" s="35" t="s">
        <v>26384</v>
      </c>
      <c r="C26365" s="37">
        <v>54785.0</v>
      </c>
      <c r="D26365" s="37">
        <v>0.0389340147850689</v>
      </c>
      <c r="E26365" s="37" t="s">
        <v>14</v>
      </c>
      <c r="F26365" s="37" t="s">
        <v>9</v>
      </c>
    </row>
    <row r="26366">
      <c r="A26366" s="36" t="str">
        <f t="shared" si="1"/>
        <v>High Population-Low Poverty</v>
      </c>
      <c r="B26366" s="35" t="s">
        <v>26385</v>
      </c>
      <c r="C26366" s="37">
        <v>49228.0</v>
      </c>
      <c r="D26366" s="37">
        <v>0.0603721459332087</v>
      </c>
      <c r="E26366" s="37" t="s">
        <v>14</v>
      </c>
      <c r="F26366" s="37" t="s">
        <v>9</v>
      </c>
    </row>
    <row r="26367">
      <c r="A26367" s="36" t="str">
        <f t="shared" si="1"/>
        <v>High Population-Low Poverty</v>
      </c>
      <c r="B26367" s="35" t="s">
        <v>26386</v>
      </c>
      <c r="C26367" s="37">
        <v>35235.0</v>
      </c>
      <c r="D26367" s="37">
        <v>0.0459202497516674</v>
      </c>
      <c r="E26367" s="37" t="s">
        <v>14</v>
      </c>
      <c r="F26367" s="37" t="s">
        <v>9</v>
      </c>
    </row>
    <row r="26368">
      <c r="A26368" s="36" t="str">
        <f t="shared" si="1"/>
        <v>High Population-Middle Poverty</v>
      </c>
      <c r="B26368" s="35" t="s">
        <v>26387</v>
      </c>
      <c r="C26368" s="37">
        <v>55126.0</v>
      </c>
      <c r="D26368" s="37">
        <v>0.127018103979973</v>
      </c>
      <c r="E26368" s="37" t="s">
        <v>14</v>
      </c>
      <c r="F26368" s="37" t="s">
        <v>10</v>
      </c>
    </row>
    <row r="26369">
      <c r="A26369" s="36" t="str">
        <f t="shared" si="1"/>
        <v>High Population-Low Poverty</v>
      </c>
      <c r="B26369" s="35" t="s">
        <v>26388</v>
      </c>
      <c r="C26369" s="37">
        <v>19225.0</v>
      </c>
      <c r="D26369" s="37">
        <v>0.0181534460338101</v>
      </c>
      <c r="E26369" s="37" t="s">
        <v>14</v>
      </c>
      <c r="F26369" s="37" t="s">
        <v>9</v>
      </c>
    </row>
    <row r="26370">
      <c r="A26370" s="36" t="str">
        <f t="shared" si="1"/>
        <v>High Population-Low Poverty</v>
      </c>
      <c r="B26370" s="35" t="s">
        <v>26389</v>
      </c>
      <c r="C26370" s="37">
        <v>44218.0</v>
      </c>
      <c r="D26370" s="37">
        <v>0.063458320141119</v>
      </c>
      <c r="E26370" s="37" t="s">
        <v>14</v>
      </c>
      <c r="F26370" s="37" t="s">
        <v>9</v>
      </c>
    </row>
    <row r="26371">
      <c r="A26371" s="36" t="str">
        <f t="shared" si="1"/>
        <v>High Population-Low Poverty</v>
      </c>
      <c r="B26371" s="35" t="s">
        <v>26390</v>
      </c>
      <c r="C26371" s="37">
        <v>51126.0</v>
      </c>
      <c r="D26371" s="37">
        <v>0.0628447365332707</v>
      </c>
      <c r="E26371" s="37" t="s">
        <v>14</v>
      </c>
      <c r="F26371" s="37" t="s">
        <v>9</v>
      </c>
    </row>
    <row r="26372">
      <c r="A26372" s="36" t="str">
        <f t="shared" si="1"/>
        <v>Low Population-Low Poverty</v>
      </c>
      <c r="B26372" s="35" t="s">
        <v>26391</v>
      </c>
      <c r="C26372" s="37">
        <v>55.0</v>
      </c>
      <c r="D26372" s="37">
        <v>0.0</v>
      </c>
      <c r="E26372" s="37" t="s">
        <v>16</v>
      </c>
      <c r="F26372" s="37" t="s">
        <v>9</v>
      </c>
    </row>
    <row r="26373">
      <c r="A26373" s="36" t="str">
        <f t="shared" si="1"/>
        <v>High Population-Middle Poverty</v>
      </c>
      <c r="B26373" s="35" t="s">
        <v>26392</v>
      </c>
      <c r="C26373" s="37">
        <v>23627.0</v>
      </c>
      <c r="D26373" s="37">
        <v>0.20209929318153</v>
      </c>
      <c r="E26373" s="37" t="s">
        <v>14</v>
      </c>
      <c r="F26373" s="37" t="s">
        <v>10</v>
      </c>
    </row>
    <row r="26374">
      <c r="A26374" s="36" t="str">
        <f t="shared" si="1"/>
        <v>Low Population-Low Poverty</v>
      </c>
      <c r="B26374" s="35" t="s">
        <v>26393</v>
      </c>
      <c r="C26374" s="37">
        <v>85.0</v>
      </c>
      <c r="D26374" s="37">
        <v>0.0</v>
      </c>
      <c r="E26374" s="37" t="s">
        <v>16</v>
      </c>
      <c r="F26374" s="37" t="s">
        <v>9</v>
      </c>
    </row>
    <row r="26375">
      <c r="A26375" s="36" t="str">
        <f t="shared" si="1"/>
        <v>Medium Population-Middle Poverty</v>
      </c>
      <c r="B26375" s="35" t="s">
        <v>26394</v>
      </c>
      <c r="C26375" s="37">
        <v>2652.0</v>
      </c>
      <c r="D26375" s="37">
        <v>0.239441930618401</v>
      </c>
      <c r="E26375" s="37" t="s">
        <v>15</v>
      </c>
      <c r="F26375" s="37" t="s">
        <v>10</v>
      </c>
    </row>
    <row r="26376">
      <c r="A26376" s="36" t="str">
        <f t="shared" si="1"/>
        <v>High Population-Low Poverty</v>
      </c>
      <c r="B26376" s="35" t="s">
        <v>26395</v>
      </c>
      <c r="C26376" s="37">
        <v>10227.0</v>
      </c>
      <c r="D26376" s="37">
        <v>0.0857533978683876</v>
      </c>
      <c r="E26376" s="37" t="s">
        <v>14</v>
      </c>
      <c r="F26376" s="37" t="s">
        <v>9</v>
      </c>
    </row>
    <row r="26377">
      <c r="A26377" s="36" t="str">
        <f t="shared" si="1"/>
        <v>Medium Population-Middle Poverty</v>
      </c>
      <c r="B26377" s="35" t="s">
        <v>26396</v>
      </c>
      <c r="C26377" s="37">
        <v>1368.0</v>
      </c>
      <c r="D26377" s="37">
        <v>0.257309941520468</v>
      </c>
      <c r="E26377" s="37" t="s">
        <v>15</v>
      </c>
      <c r="F26377" s="37" t="s">
        <v>10</v>
      </c>
    </row>
    <row r="26378">
      <c r="A26378" s="36" t="str">
        <f t="shared" si="1"/>
        <v>Medium Population-Low Poverty</v>
      </c>
      <c r="B26378" s="35" t="s">
        <v>26397</v>
      </c>
      <c r="C26378" s="37">
        <v>2161.0</v>
      </c>
      <c r="D26378" s="37">
        <v>0.0805182785747339</v>
      </c>
      <c r="E26378" s="37" t="s">
        <v>15</v>
      </c>
      <c r="F26378" s="37" t="s">
        <v>9</v>
      </c>
    </row>
    <row r="26379">
      <c r="A26379" s="36" t="str">
        <f t="shared" si="1"/>
        <v>High Population-Middle Poverty</v>
      </c>
      <c r="B26379" s="35" t="s">
        <v>26398</v>
      </c>
      <c r="C26379" s="37">
        <v>12311.0</v>
      </c>
      <c r="D26379" s="37">
        <v>0.131102266265941</v>
      </c>
      <c r="E26379" s="37" t="s">
        <v>14</v>
      </c>
      <c r="F26379" s="37" t="s">
        <v>10</v>
      </c>
    </row>
    <row r="26380">
      <c r="A26380" s="36" t="str">
        <f t="shared" si="1"/>
        <v>High Population-Middle Poverty</v>
      </c>
      <c r="B26380" s="35" t="s">
        <v>26399</v>
      </c>
      <c r="C26380" s="37">
        <v>11773.0</v>
      </c>
      <c r="D26380" s="37">
        <v>0.137008409071605</v>
      </c>
      <c r="E26380" s="37" t="s">
        <v>14</v>
      </c>
      <c r="F26380" s="37" t="s">
        <v>10</v>
      </c>
    </row>
    <row r="26381">
      <c r="A26381" s="36" t="str">
        <f t="shared" si="1"/>
        <v>Medium Population-Middle Poverty</v>
      </c>
      <c r="B26381" s="35" t="s">
        <v>26400</v>
      </c>
      <c r="C26381" s="37">
        <v>2096.0</v>
      </c>
      <c r="D26381" s="37">
        <v>0.185114503816794</v>
      </c>
      <c r="E26381" s="37" t="s">
        <v>15</v>
      </c>
      <c r="F26381" s="37" t="s">
        <v>10</v>
      </c>
    </row>
    <row r="26382">
      <c r="A26382" s="36" t="str">
        <f t="shared" si="1"/>
        <v>High Population-Low Poverty</v>
      </c>
      <c r="B26382" s="35" t="s">
        <v>26401</v>
      </c>
      <c r="C26382" s="37">
        <v>88187.0</v>
      </c>
      <c r="D26382" s="37">
        <v>0.0366040346082756</v>
      </c>
      <c r="E26382" s="37" t="s">
        <v>14</v>
      </c>
      <c r="F26382" s="37" t="s">
        <v>9</v>
      </c>
    </row>
    <row r="26383">
      <c r="A26383" s="36" t="str">
        <f t="shared" si="1"/>
        <v>Medium Population-Low Poverty</v>
      </c>
      <c r="B26383" s="35" t="s">
        <v>26402</v>
      </c>
      <c r="C26383" s="37">
        <v>2086.0</v>
      </c>
      <c r="D26383" s="37">
        <v>0.0632790028763183</v>
      </c>
      <c r="E26383" s="37" t="s">
        <v>15</v>
      </c>
      <c r="F26383" s="37" t="s">
        <v>9</v>
      </c>
    </row>
    <row r="26384">
      <c r="A26384" s="36" t="str">
        <f t="shared" si="1"/>
        <v>Low Population-Middle Poverty</v>
      </c>
      <c r="B26384" s="35" t="s">
        <v>26403</v>
      </c>
      <c r="C26384" s="37">
        <v>103.0</v>
      </c>
      <c r="D26384" s="37">
        <v>0.213592233009709</v>
      </c>
      <c r="E26384" s="37" t="s">
        <v>16</v>
      </c>
      <c r="F26384" s="37" t="s">
        <v>10</v>
      </c>
    </row>
    <row r="26385">
      <c r="A26385" s="36" t="str">
        <f t="shared" si="1"/>
        <v>High Population-Low Poverty</v>
      </c>
      <c r="B26385" s="35" t="s">
        <v>26404</v>
      </c>
      <c r="C26385" s="37">
        <v>81996.0</v>
      </c>
      <c r="D26385" s="37">
        <v>0.0521244938777501</v>
      </c>
      <c r="E26385" s="37" t="s">
        <v>14</v>
      </c>
      <c r="F26385" s="37" t="s">
        <v>9</v>
      </c>
    </row>
    <row r="26386">
      <c r="A26386" s="36" t="str">
        <f t="shared" si="1"/>
        <v>Medium Population-Middle Poverty</v>
      </c>
      <c r="B26386" s="35" t="s">
        <v>26405</v>
      </c>
      <c r="C26386" s="37">
        <v>4758.0</v>
      </c>
      <c r="D26386" s="37">
        <v>0.192728036990332</v>
      </c>
      <c r="E26386" s="37" t="s">
        <v>15</v>
      </c>
      <c r="F26386" s="37" t="s">
        <v>10</v>
      </c>
    </row>
    <row r="26387">
      <c r="A26387" s="36" t="str">
        <f t="shared" si="1"/>
        <v>Medium Population-Middle Poverty</v>
      </c>
      <c r="B26387" s="35" t="s">
        <v>26406</v>
      </c>
      <c r="C26387" s="37">
        <v>4258.0</v>
      </c>
      <c r="D26387" s="37">
        <v>0.145373414748708</v>
      </c>
      <c r="E26387" s="37" t="s">
        <v>15</v>
      </c>
      <c r="F26387" s="37" t="s">
        <v>10</v>
      </c>
    </row>
    <row r="26388">
      <c r="A26388" s="36" t="str">
        <f t="shared" si="1"/>
        <v>Low Population-Low Poverty</v>
      </c>
      <c r="B26388" s="35" t="s">
        <v>26407</v>
      </c>
      <c r="C26388" s="37">
        <v>48.0</v>
      </c>
      <c r="D26388" s="37">
        <v>0.0</v>
      </c>
      <c r="E26388" s="37" t="s">
        <v>16</v>
      </c>
      <c r="F26388" s="37" t="s">
        <v>9</v>
      </c>
    </row>
    <row r="26389">
      <c r="A26389" s="36" t="str">
        <f t="shared" si="1"/>
        <v>High Population-Middle Poverty</v>
      </c>
      <c r="B26389" s="35" t="s">
        <v>26408</v>
      </c>
      <c r="C26389" s="37">
        <v>16702.0</v>
      </c>
      <c r="D26389" s="37">
        <v>0.175248473236738</v>
      </c>
      <c r="E26389" s="37" t="s">
        <v>14</v>
      </c>
      <c r="F26389" s="37" t="s">
        <v>10</v>
      </c>
    </row>
    <row r="26390">
      <c r="A26390" s="36" t="str">
        <f t="shared" si="1"/>
        <v>Low Population-Low Poverty</v>
      </c>
      <c r="B26390" s="35" t="s">
        <v>26409</v>
      </c>
      <c r="C26390" s="37">
        <v>23.0</v>
      </c>
      <c r="D26390" s="37">
        <v>0.0</v>
      </c>
      <c r="E26390" s="37" t="s">
        <v>16</v>
      </c>
      <c r="F26390" s="37" t="s">
        <v>9</v>
      </c>
    </row>
    <row r="26391">
      <c r="A26391" s="36" t="str">
        <f t="shared" si="1"/>
        <v>High Population-Low Poverty</v>
      </c>
      <c r="B26391" s="35" t="s">
        <v>26410</v>
      </c>
      <c r="C26391" s="37">
        <v>11308.0</v>
      </c>
      <c r="D26391" s="37">
        <v>0.0359037849310223</v>
      </c>
      <c r="E26391" s="37" t="s">
        <v>14</v>
      </c>
      <c r="F26391" s="37" t="s">
        <v>9</v>
      </c>
    </row>
    <row r="26392">
      <c r="A26392" s="36" t="str">
        <f t="shared" si="1"/>
        <v>Medium Population-Middle Poverty</v>
      </c>
      <c r="B26392" s="35" t="s">
        <v>26411</v>
      </c>
      <c r="C26392" s="37">
        <v>787.0</v>
      </c>
      <c r="D26392" s="37">
        <v>0.152477763659466</v>
      </c>
      <c r="E26392" s="37" t="s">
        <v>15</v>
      </c>
      <c r="F26392" s="37" t="s">
        <v>10</v>
      </c>
    </row>
    <row r="26393">
      <c r="A26393" s="36" t="str">
        <f t="shared" si="1"/>
        <v>Low Population-Low Poverty</v>
      </c>
      <c r="B26393" s="35" t="s">
        <v>26412</v>
      </c>
      <c r="C26393" s="37">
        <v>245.0</v>
      </c>
      <c r="D26393" s="37">
        <v>0.0</v>
      </c>
      <c r="E26393" s="37" t="s">
        <v>16</v>
      </c>
      <c r="F26393" s="37" t="s">
        <v>9</v>
      </c>
    </row>
    <row r="26394">
      <c r="A26394" s="36" t="str">
        <f t="shared" si="1"/>
        <v>Medium Population-Middle Poverty</v>
      </c>
      <c r="B26394" s="35" t="s">
        <v>26413</v>
      </c>
      <c r="C26394" s="37">
        <v>632.0</v>
      </c>
      <c r="D26394" s="37">
        <v>0.193037974683544</v>
      </c>
      <c r="E26394" s="37" t="s">
        <v>15</v>
      </c>
      <c r="F26394" s="37" t="s">
        <v>10</v>
      </c>
    </row>
    <row r="26395">
      <c r="A26395" s="36" t="str">
        <f t="shared" si="1"/>
        <v>High Population-Middle Poverty</v>
      </c>
      <c r="B26395" s="35" t="s">
        <v>26414</v>
      </c>
      <c r="C26395" s="37">
        <v>13421.0</v>
      </c>
      <c r="D26395" s="37">
        <v>0.183741897027047</v>
      </c>
      <c r="E26395" s="37" t="s">
        <v>14</v>
      </c>
      <c r="F26395" s="37" t="s">
        <v>10</v>
      </c>
    </row>
    <row r="26396">
      <c r="A26396" s="36" t="str">
        <f t="shared" si="1"/>
        <v>Medium Population-Impoverished</v>
      </c>
      <c r="B26396" s="35" t="s">
        <v>26415</v>
      </c>
      <c r="C26396" s="37">
        <v>2126.0</v>
      </c>
      <c r="D26396" s="37">
        <v>0.555503292568203</v>
      </c>
      <c r="E26396" s="37" t="s">
        <v>15</v>
      </c>
      <c r="F26396" s="37" t="s">
        <v>12</v>
      </c>
    </row>
    <row r="26397">
      <c r="A26397" s="36" t="str">
        <f t="shared" si="1"/>
        <v>High Population-Middle Poverty</v>
      </c>
      <c r="B26397" s="35" t="s">
        <v>26416</v>
      </c>
      <c r="C26397" s="37">
        <v>14979.0</v>
      </c>
      <c r="D26397" s="37">
        <v>0.12564256625943</v>
      </c>
      <c r="E26397" s="37" t="s">
        <v>14</v>
      </c>
      <c r="F26397" s="37" t="s">
        <v>10</v>
      </c>
    </row>
    <row r="26398">
      <c r="A26398" s="36" t="str">
        <f t="shared" si="1"/>
        <v>Low Population-Low Poverty</v>
      </c>
      <c r="B26398" s="35" t="s">
        <v>26417</v>
      </c>
      <c r="C26398" s="37">
        <v>182.0</v>
      </c>
      <c r="D26398" s="37">
        <v>0.0</v>
      </c>
      <c r="E26398" s="37" t="s">
        <v>16</v>
      </c>
      <c r="F26398" s="37" t="s">
        <v>9</v>
      </c>
    </row>
    <row r="26399">
      <c r="A26399" s="36" t="str">
        <f t="shared" si="1"/>
        <v>High Population-Low Poverty</v>
      </c>
      <c r="B26399" s="35" t="s">
        <v>26418</v>
      </c>
      <c r="C26399" s="37">
        <v>122343.0</v>
      </c>
      <c r="D26399" s="37">
        <v>0.074242089862109</v>
      </c>
      <c r="E26399" s="37" t="s">
        <v>14</v>
      </c>
      <c r="F26399" s="37" t="s">
        <v>9</v>
      </c>
    </row>
    <row r="26400">
      <c r="A26400" s="36" t="str">
        <f t="shared" si="1"/>
        <v>High Population-Low Poverty</v>
      </c>
      <c r="B26400" s="35" t="s">
        <v>26419</v>
      </c>
      <c r="C26400" s="37">
        <v>73648.0</v>
      </c>
      <c r="D26400" s="37">
        <v>0.0522621116663046</v>
      </c>
      <c r="E26400" s="37" t="s">
        <v>14</v>
      </c>
      <c r="F26400" s="37" t="s">
        <v>9</v>
      </c>
    </row>
    <row r="26401">
      <c r="A26401" s="36" t="str">
        <f t="shared" si="1"/>
        <v>Low Population-High Poverty</v>
      </c>
      <c r="B26401" s="35" t="s">
        <v>26420</v>
      </c>
      <c r="C26401" s="37">
        <v>62.0</v>
      </c>
      <c r="D26401" s="37">
        <v>0.370967741935484</v>
      </c>
      <c r="E26401" s="37" t="s">
        <v>16</v>
      </c>
      <c r="F26401" s="37" t="s">
        <v>11</v>
      </c>
    </row>
    <row r="26402">
      <c r="A26402" s="36" t="str">
        <f t="shared" si="1"/>
        <v>Low Population-Impoverished</v>
      </c>
      <c r="B26402" s="35" t="s">
        <v>26421</v>
      </c>
      <c r="C26402" s="37">
        <v>352.0</v>
      </c>
      <c r="D26402" s="37">
        <v>0.730113636363636</v>
      </c>
      <c r="E26402" s="37" t="s">
        <v>16</v>
      </c>
      <c r="F26402" s="37" t="s">
        <v>12</v>
      </c>
    </row>
    <row r="26403">
      <c r="A26403" s="36" t="str">
        <f t="shared" si="1"/>
        <v>Low Population-Low Poverty</v>
      </c>
      <c r="B26403" s="35" t="s">
        <v>26422</v>
      </c>
      <c r="C26403" s="37">
        <v>15.0</v>
      </c>
      <c r="D26403" s="37">
        <v>0.0</v>
      </c>
      <c r="E26403" s="37" t="s">
        <v>16</v>
      </c>
      <c r="F26403" s="37" t="s">
        <v>9</v>
      </c>
    </row>
    <row r="26404">
      <c r="A26404" s="36" t="str">
        <f t="shared" si="1"/>
        <v>Medium Population-Low Poverty</v>
      </c>
      <c r="B26404" s="35" t="s">
        <v>26423</v>
      </c>
      <c r="C26404" s="37">
        <v>2210.0</v>
      </c>
      <c r="D26404" s="37">
        <v>0.0800904977375566</v>
      </c>
      <c r="E26404" s="37" t="s">
        <v>15</v>
      </c>
      <c r="F26404" s="37" t="s">
        <v>9</v>
      </c>
    </row>
    <row r="26405">
      <c r="A26405" s="36" t="str">
        <f t="shared" si="1"/>
        <v>Medium Population-Middle Poverty</v>
      </c>
      <c r="B26405" s="35" t="s">
        <v>26424</v>
      </c>
      <c r="C26405" s="37">
        <v>1588.0</v>
      </c>
      <c r="D26405" s="37">
        <v>0.187027707808564</v>
      </c>
      <c r="E26405" s="37" t="s">
        <v>15</v>
      </c>
      <c r="F26405" s="37" t="s">
        <v>10</v>
      </c>
    </row>
    <row r="26406">
      <c r="A26406" s="36" t="str">
        <f t="shared" si="1"/>
        <v>Low Population-Middle Poverty</v>
      </c>
      <c r="B26406" s="35" t="s">
        <v>26425</v>
      </c>
      <c r="C26406" s="37">
        <v>396.0</v>
      </c>
      <c r="D26406" s="37">
        <v>0.227272727272727</v>
      </c>
      <c r="E26406" s="37" t="s">
        <v>16</v>
      </c>
      <c r="F26406" s="37" t="s">
        <v>10</v>
      </c>
    </row>
    <row r="26407">
      <c r="A26407" s="36" t="str">
        <f t="shared" si="1"/>
        <v>Low Population-Low Poverty</v>
      </c>
      <c r="B26407" s="35" t="s">
        <v>26426</v>
      </c>
      <c r="C26407" s="37">
        <v>87.0</v>
      </c>
      <c r="D26407" s="37">
        <v>0.0</v>
      </c>
      <c r="E26407" s="37" t="s">
        <v>16</v>
      </c>
      <c r="F26407" s="37" t="s">
        <v>9</v>
      </c>
    </row>
    <row r="26408">
      <c r="A26408" s="36" t="str">
        <f t="shared" si="1"/>
        <v>High Population-Low Poverty</v>
      </c>
      <c r="B26408" s="35" t="s">
        <v>26427</v>
      </c>
      <c r="C26408" s="37">
        <v>69291.0</v>
      </c>
      <c r="D26408" s="37">
        <v>0.0341025530011113</v>
      </c>
      <c r="E26408" s="37" t="s">
        <v>14</v>
      </c>
      <c r="F26408" s="37" t="s">
        <v>9</v>
      </c>
    </row>
    <row r="26409">
      <c r="A26409" s="36" t="str">
        <f t="shared" si="1"/>
        <v>Low Population-Low Poverty</v>
      </c>
      <c r="B26409" s="35" t="s">
        <v>26428</v>
      </c>
      <c r="C26409" s="37">
        <v>77.0</v>
      </c>
      <c r="D26409" s="37">
        <v>0.0</v>
      </c>
      <c r="E26409" s="37" t="s">
        <v>16</v>
      </c>
      <c r="F26409" s="37" t="s">
        <v>9</v>
      </c>
    </row>
    <row r="26410">
      <c r="A26410" s="36" t="str">
        <f t="shared" si="1"/>
        <v>High Population-Low Poverty</v>
      </c>
      <c r="B26410" s="35" t="s">
        <v>26429</v>
      </c>
      <c r="C26410" s="37">
        <v>11274.0</v>
      </c>
      <c r="D26410" s="37">
        <v>0.0729111229377328</v>
      </c>
      <c r="E26410" s="37" t="s">
        <v>14</v>
      </c>
      <c r="F26410" s="37" t="s">
        <v>9</v>
      </c>
    </row>
    <row r="26411">
      <c r="A26411" s="36" t="str">
        <f t="shared" si="1"/>
        <v>Low Population-Middle Poverty</v>
      </c>
      <c r="B26411" s="35" t="s">
        <v>26430</v>
      </c>
      <c r="C26411" s="37">
        <v>173.0</v>
      </c>
      <c r="D26411" s="37">
        <v>0.144508670520231</v>
      </c>
      <c r="E26411" s="37" t="s">
        <v>16</v>
      </c>
      <c r="F26411" s="37" t="s">
        <v>10</v>
      </c>
    </row>
    <row r="26412">
      <c r="A26412" s="36" t="str">
        <f t="shared" si="1"/>
        <v>Medium Population-Middle Poverty</v>
      </c>
      <c r="B26412" s="35" t="s">
        <v>26431</v>
      </c>
      <c r="C26412" s="37">
        <v>6965.0</v>
      </c>
      <c r="D26412" s="37">
        <v>0.151615218951902</v>
      </c>
      <c r="E26412" s="37" t="s">
        <v>15</v>
      </c>
      <c r="F26412" s="37" t="s">
        <v>10</v>
      </c>
    </row>
    <row r="26413">
      <c r="A26413" s="36" t="str">
        <f t="shared" si="1"/>
        <v>Low Population-Low Poverty</v>
      </c>
      <c r="B26413" s="35" t="s">
        <v>26432</v>
      </c>
      <c r="C26413" s="37">
        <v>401.0</v>
      </c>
      <c r="D26413" s="37">
        <v>0.029925187032419</v>
      </c>
      <c r="E26413" s="37" t="s">
        <v>16</v>
      </c>
      <c r="F26413" s="37" t="s">
        <v>9</v>
      </c>
    </row>
    <row r="26414">
      <c r="A26414" s="36" t="str">
        <f t="shared" si="1"/>
        <v>Low Population-Low Poverty</v>
      </c>
      <c r="B26414" s="35" t="s">
        <v>26433</v>
      </c>
      <c r="C26414" s="37">
        <v>13.0</v>
      </c>
      <c r="D26414" s="37">
        <v>0.0</v>
      </c>
      <c r="E26414" s="37" t="s">
        <v>16</v>
      </c>
      <c r="F26414" s="37" t="s">
        <v>9</v>
      </c>
    </row>
    <row r="26415">
      <c r="A26415" s="36" t="str">
        <f t="shared" si="1"/>
        <v>Low Population-Low Poverty</v>
      </c>
      <c r="B26415" s="35" t="s">
        <v>26434</v>
      </c>
      <c r="C26415" s="37">
        <v>42.0</v>
      </c>
      <c r="D26415" s="37">
        <v>0.0</v>
      </c>
      <c r="E26415" s="37" t="s">
        <v>16</v>
      </c>
      <c r="F26415" s="37" t="s">
        <v>9</v>
      </c>
    </row>
    <row r="26416">
      <c r="A26416" s="36" t="str">
        <f t="shared" si="1"/>
        <v>High Population-Low Poverty</v>
      </c>
      <c r="B26416" s="35" t="s">
        <v>26435</v>
      </c>
      <c r="C26416" s="37">
        <v>47254.0</v>
      </c>
      <c r="D26416" s="37">
        <v>0.086341896982266</v>
      </c>
      <c r="E26416" s="37" t="s">
        <v>14</v>
      </c>
      <c r="F26416" s="37" t="s">
        <v>9</v>
      </c>
    </row>
    <row r="26417">
      <c r="A26417" s="36" t="str">
        <f t="shared" si="1"/>
        <v>Low Population-Middle Poverty</v>
      </c>
      <c r="B26417" s="35" t="s">
        <v>26436</v>
      </c>
      <c r="C26417" s="37">
        <v>465.0</v>
      </c>
      <c r="D26417" s="37">
        <v>0.126881720430108</v>
      </c>
      <c r="E26417" s="37" t="s">
        <v>16</v>
      </c>
      <c r="F26417" s="37" t="s">
        <v>10</v>
      </c>
    </row>
    <row r="26418">
      <c r="A26418" s="36" t="str">
        <f t="shared" si="1"/>
        <v>High Population-Middle Poverty</v>
      </c>
      <c r="B26418" s="35" t="s">
        <v>26437</v>
      </c>
      <c r="C26418" s="37">
        <v>40893.0</v>
      </c>
      <c r="D26418" s="37">
        <v>0.175580172645685</v>
      </c>
      <c r="E26418" s="37" t="s">
        <v>14</v>
      </c>
      <c r="F26418" s="37" t="s">
        <v>10</v>
      </c>
    </row>
    <row r="26419">
      <c r="A26419" s="36" t="str">
        <f t="shared" si="1"/>
        <v>Low Population-Low Poverty</v>
      </c>
      <c r="B26419" s="35" t="s">
        <v>26438</v>
      </c>
      <c r="C26419" s="37">
        <v>90.0</v>
      </c>
      <c r="D26419" s="37">
        <v>0.0</v>
      </c>
      <c r="E26419" s="37" t="s">
        <v>16</v>
      </c>
      <c r="F26419" s="37" t="s">
        <v>9</v>
      </c>
    </row>
    <row r="26420">
      <c r="A26420" s="36" t="str">
        <f t="shared" si="1"/>
        <v>High Population-Middle Poverty</v>
      </c>
      <c r="B26420" s="35" t="s">
        <v>26439</v>
      </c>
      <c r="C26420" s="37">
        <v>12759.0</v>
      </c>
      <c r="D26420" s="37">
        <v>0.110823732267419</v>
      </c>
      <c r="E26420" s="37" t="s">
        <v>14</v>
      </c>
      <c r="F26420" s="37" t="s">
        <v>10</v>
      </c>
    </row>
    <row r="26421">
      <c r="A26421" s="36" t="str">
        <f t="shared" si="1"/>
        <v>Medium Population-Low Poverty</v>
      </c>
      <c r="B26421" s="35" t="s">
        <v>26440</v>
      </c>
      <c r="C26421" s="37">
        <v>889.0</v>
      </c>
      <c r="D26421" s="37">
        <v>0.0686164229471316</v>
      </c>
      <c r="E26421" s="37" t="s">
        <v>15</v>
      </c>
      <c r="F26421" s="37" t="s">
        <v>9</v>
      </c>
    </row>
    <row r="26422">
      <c r="A26422" s="36" t="str">
        <f t="shared" si="1"/>
        <v>Low Population-Middle Poverty</v>
      </c>
      <c r="B26422" s="35" t="s">
        <v>26441</v>
      </c>
      <c r="C26422" s="37">
        <v>187.0</v>
      </c>
      <c r="D26422" s="37">
        <v>0.320855614973262</v>
      </c>
      <c r="E26422" s="37" t="s">
        <v>16</v>
      </c>
      <c r="F26422" s="37" t="s">
        <v>10</v>
      </c>
    </row>
    <row r="26423">
      <c r="A26423" s="36" t="str">
        <f t="shared" si="1"/>
        <v>High Population-Middle Poverty</v>
      </c>
      <c r="B26423" s="35" t="s">
        <v>26442</v>
      </c>
      <c r="C26423" s="37">
        <v>36543.0</v>
      </c>
      <c r="D26423" s="37">
        <v>0.140300467941877</v>
      </c>
      <c r="E26423" s="37" t="s">
        <v>14</v>
      </c>
      <c r="F26423" s="37" t="s">
        <v>10</v>
      </c>
    </row>
    <row r="26424">
      <c r="A26424" s="36" t="str">
        <f t="shared" si="1"/>
        <v>High Population-Low Poverty</v>
      </c>
      <c r="B26424" s="35" t="s">
        <v>26443</v>
      </c>
      <c r="C26424" s="37">
        <v>25171.0</v>
      </c>
      <c r="D26424" s="37">
        <v>0.0707957570219697</v>
      </c>
      <c r="E26424" s="37" t="s">
        <v>14</v>
      </c>
      <c r="F26424" s="37" t="s">
        <v>9</v>
      </c>
    </row>
    <row r="26425">
      <c r="A26425" s="36" t="str">
        <f t="shared" si="1"/>
        <v>High Population-Low Poverty</v>
      </c>
      <c r="B26425" s="35" t="s">
        <v>26444</v>
      </c>
      <c r="C26425" s="37">
        <v>91935.0</v>
      </c>
      <c r="D26425" s="37">
        <v>0.049785174307935</v>
      </c>
      <c r="E26425" s="37" t="s">
        <v>14</v>
      </c>
      <c r="F26425" s="37" t="s">
        <v>9</v>
      </c>
    </row>
    <row r="26426">
      <c r="A26426" s="36" t="str">
        <f t="shared" si="1"/>
        <v>Medium Population-Middle Poverty</v>
      </c>
      <c r="B26426" s="35" t="s">
        <v>26445</v>
      </c>
      <c r="C26426" s="37">
        <v>7965.0</v>
      </c>
      <c r="D26426" s="37">
        <v>0.149905838041431</v>
      </c>
      <c r="E26426" s="37" t="s">
        <v>15</v>
      </c>
      <c r="F26426" s="37" t="s">
        <v>10</v>
      </c>
    </row>
    <row r="26427">
      <c r="A26427" s="36" t="str">
        <f t="shared" si="1"/>
        <v>Low Population-Low Poverty</v>
      </c>
      <c r="B26427" s="35" t="s">
        <v>26446</v>
      </c>
      <c r="C26427" s="37">
        <v>14.0</v>
      </c>
      <c r="D26427" s="37">
        <v>0.0</v>
      </c>
      <c r="E26427" s="37" t="s">
        <v>16</v>
      </c>
      <c r="F26427" s="37" t="s">
        <v>9</v>
      </c>
    </row>
    <row r="26428">
      <c r="A26428" s="36" t="str">
        <f t="shared" si="1"/>
        <v>Medium Population-Middle Poverty</v>
      </c>
      <c r="B26428" s="35" t="s">
        <v>26447</v>
      </c>
      <c r="C26428" s="37">
        <v>1886.0</v>
      </c>
      <c r="D26428" s="37">
        <v>0.265111346765642</v>
      </c>
      <c r="E26428" s="37" t="s">
        <v>15</v>
      </c>
      <c r="F26428" s="37" t="s">
        <v>10</v>
      </c>
    </row>
    <row r="26429">
      <c r="A26429" s="36" t="str">
        <f t="shared" si="1"/>
        <v>Low Population-High Poverty</v>
      </c>
      <c r="B26429" s="35" t="s">
        <v>26448</v>
      </c>
      <c r="C26429" s="37">
        <v>226.0</v>
      </c>
      <c r="D26429" s="37">
        <v>0.442477876106195</v>
      </c>
      <c r="E26429" s="37" t="s">
        <v>16</v>
      </c>
      <c r="F26429" s="37" t="s">
        <v>11</v>
      </c>
    </row>
    <row r="26430">
      <c r="A26430" s="36" t="str">
        <f t="shared" si="1"/>
        <v>High Population-Middle Poverty</v>
      </c>
      <c r="B26430" s="35" t="s">
        <v>26449</v>
      </c>
      <c r="C26430" s="37">
        <v>11026.0</v>
      </c>
      <c r="D26430" s="37">
        <v>0.128242336296028</v>
      </c>
      <c r="E26430" s="37" t="s">
        <v>14</v>
      </c>
      <c r="F26430" s="37" t="s">
        <v>10</v>
      </c>
    </row>
    <row r="26431">
      <c r="A26431" s="36" t="str">
        <f t="shared" si="1"/>
        <v>Medium Population-Middle Poverty</v>
      </c>
      <c r="B26431" s="35" t="s">
        <v>26450</v>
      </c>
      <c r="C26431" s="37">
        <v>4458.0</v>
      </c>
      <c r="D26431" s="37">
        <v>0.168909825033647</v>
      </c>
      <c r="E26431" s="37" t="s">
        <v>15</v>
      </c>
      <c r="F26431" s="37" t="s">
        <v>10</v>
      </c>
    </row>
    <row r="26432">
      <c r="A26432" s="36" t="str">
        <f t="shared" si="1"/>
        <v>Medium Population-Low Poverty</v>
      </c>
      <c r="B26432" s="35" t="s">
        <v>26451</v>
      </c>
      <c r="C26432" s="37">
        <v>7554.0</v>
      </c>
      <c r="D26432" s="37">
        <v>0.0961080222398729</v>
      </c>
      <c r="E26432" s="37" t="s">
        <v>15</v>
      </c>
      <c r="F26432" s="37" t="s">
        <v>9</v>
      </c>
    </row>
    <row r="26433">
      <c r="A26433" s="36" t="str">
        <f t="shared" si="1"/>
        <v>High Population-Middle Poverty</v>
      </c>
      <c r="B26433" s="35" t="s">
        <v>26452</v>
      </c>
      <c r="C26433" s="37">
        <v>14174.0</v>
      </c>
      <c r="D26433" s="37">
        <v>0.203118385776774</v>
      </c>
      <c r="E26433" s="37" t="s">
        <v>14</v>
      </c>
      <c r="F26433" s="37" t="s">
        <v>10</v>
      </c>
    </row>
    <row r="26434">
      <c r="A26434" s="36" t="str">
        <f t="shared" si="1"/>
        <v>High Population-Low Poverty</v>
      </c>
      <c r="B26434" s="35" t="s">
        <v>26453</v>
      </c>
      <c r="C26434" s="37">
        <v>36428.0</v>
      </c>
      <c r="D26434" s="37">
        <v>0.0908092675963545</v>
      </c>
      <c r="E26434" s="37" t="s">
        <v>14</v>
      </c>
      <c r="F26434" s="37" t="s">
        <v>9</v>
      </c>
    </row>
    <row r="26435">
      <c r="A26435" s="36" t="str">
        <f t="shared" si="1"/>
        <v>High Population-Low Poverty</v>
      </c>
      <c r="B26435" s="35" t="s">
        <v>26454</v>
      </c>
      <c r="C26435" s="37">
        <v>32125.0</v>
      </c>
      <c r="D26435" s="37">
        <v>0.0636887159533074</v>
      </c>
      <c r="E26435" s="37" t="s">
        <v>14</v>
      </c>
      <c r="F26435" s="37" t="s">
        <v>9</v>
      </c>
    </row>
    <row r="26436">
      <c r="A26436" s="36" t="str">
        <f t="shared" si="1"/>
        <v>High Population-Low Poverty</v>
      </c>
      <c r="B26436" s="35" t="s">
        <v>26455</v>
      </c>
      <c r="C26436" s="37">
        <v>114623.0</v>
      </c>
      <c r="D26436" s="37">
        <v>0.0371827643666629</v>
      </c>
      <c r="E26436" s="37" t="s">
        <v>14</v>
      </c>
      <c r="F26436" s="37" t="s">
        <v>9</v>
      </c>
    </row>
    <row r="26437">
      <c r="A26437" s="36" t="str">
        <f t="shared" si="1"/>
        <v>High Population-Low Poverty</v>
      </c>
      <c r="B26437" s="35" t="s">
        <v>26456</v>
      </c>
      <c r="C26437" s="37">
        <v>51306.0</v>
      </c>
      <c r="D26437" s="37">
        <v>0.0893657661871906</v>
      </c>
      <c r="E26437" s="37" t="s">
        <v>14</v>
      </c>
      <c r="F26437" s="37" t="s">
        <v>9</v>
      </c>
    </row>
    <row r="26438">
      <c r="A26438" s="36" t="str">
        <f t="shared" si="1"/>
        <v>High Population-Middle Poverty</v>
      </c>
      <c r="B26438" s="35" t="s">
        <v>26457</v>
      </c>
      <c r="C26438" s="37">
        <v>37939.0</v>
      </c>
      <c r="D26438" s="37">
        <v>0.178549777274045</v>
      </c>
      <c r="E26438" s="37" t="s">
        <v>14</v>
      </c>
      <c r="F26438" s="37" t="s">
        <v>10</v>
      </c>
    </row>
    <row r="26439">
      <c r="A26439" s="36" t="str">
        <f t="shared" si="1"/>
        <v>High Population-Middle Poverty</v>
      </c>
      <c r="B26439" s="35" t="s">
        <v>26458</v>
      </c>
      <c r="C26439" s="37">
        <v>25545.0</v>
      </c>
      <c r="D26439" s="37">
        <v>0.148874535134077</v>
      </c>
      <c r="E26439" s="37" t="s">
        <v>14</v>
      </c>
      <c r="F26439" s="37" t="s">
        <v>10</v>
      </c>
    </row>
    <row r="26440">
      <c r="A26440" s="36" t="str">
        <f t="shared" si="1"/>
        <v>High Population-Middle Poverty</v>
      </c>
      <c r="B26440" s="35" t="s">
        <v>26459</v>
      </c>
      <c r="C26440" s="37">
        <v>23463.0</v>
      </c>
      <c r="D26440" s="37">
        <v>0.239312960831948</v>
      </c>
      <c r="E26440" s="37" t="s">
        <v>14</v>
      </c>
      <c r="F26440" s="37" t="s">
        <v>10</v>
      </c>
    </row>
    <row r="26441">
      <c r="A26441" s="36" t="str">
        <f t="shared" si="1"/>
        <v>High Population-Low Poverty</v>
      </c>
      <c r="B26441" s="35" t="s">
        <v>26460</v>
      </c>
      <c r="C26441" s="37">
        <v>23983.0</v>
      </c>
      <c r="D26441" s="37">
        <v>0.0590001250886044</v>
      </c>
      <c r="E26441" s="37" t="s">
        <v>14</v>
      </c>
      <c r="F26441" s="37" t="s">
        <v>9</v>
      </c>
    </row>
    <row r="26442">
      <c r="A26442" s="36" t="str">
        <f t="shared" si="1"/>
        <v>High Population-Middle Poverty</v>
      </c>
      <c r="B26442" s="35" t="s">
        <v>26461</v>
      </c>
      <c r="C26442" s="37">
        <v>38384.0</v>
      </c>
      <c r="D26442" s="37">
        <v>0.251380783659858</v>
      </c>
      <c r="E26442" s="37" t="s">
        <v>14</v>
      </c>
      <c r="F26442" s="37" t="s">
        <v>10</v>
      </c>
    </row>
    <row r="26443">
      <c r="A26443" s="36" t="str">
        <f t="shared" si="1"/>
        <v>High Population-Middle Poverty</v>
      </c>
      <c r="B26443" s="35" t="s">
        <v>26462</v>
      </c>
      <c r="C26443" s="37">
        <v>14663.0</v>
      </c>
      <c r="D26443" s="37">
        <v>0.101411716565505</v>
      </c>
      <c r="E26443" s="37" t="s">
        <v>14</v>
      </c>
      <c r="F26443" s="37" t="s">
        <v>10</v>
      </c>
    </row>
    <row r="26444">
      <c r="A26444" s="36" t="str">
        <f t="shared" si="1"/>
        <v>High Population-Middle Poverty</v>
      </c>
      <c r="B26444" s="35" t="s">
        <v>26463</v>
      </c>
      <c r="C26444" s="37">
        <v>46720.0</v>
      </c>
      <c r="D26444" s="37">
        <v>0.136515410958904</v>
      </c>
      <c r="E26444" s="37" t="s">
        <v>14</v>
      </c>
      <c r="F26444" s="37" t="s">
        <v>10</v>
      </c>
    </row>
    <row r="26445">
      <c r="A26445" s="36" t="str">
        <f t="shared" si="1"/>
        <v>Medium Population-Middle Poverty</v>
      </c>
      <c r="B26445" s="35" t="s">
        <v>26464</v>
      </c>
      <c r="C26445" s="37">
        <v>4942.0</v>
      </c>
      <c r="D26445" s="37">
        <v>0.215095103197086</v>
      </c>
      <c r="E26445" s="37" t="s">
        <v>15</v>
      </c>
      <c r="F26445" s="37" t="s">
        <v>10</v>
      </c>
    </row>
    <row r="26446">
      <c r="A26446" s="36" t="str">
        <f t="shared" si="1"/>
        <v>High Population-Middle Poverty</v>
      </c>
      <c r="B26446" s="35" t="s">
        <v>26465</v>
      </c>
      <c r="C26446" s="37">
        <v>29369.0</v>
      </c>
      <c r="D26446" s="37">
        <v>0.111103544553781</v>
      </c>
      <c r="E26446" s="37" t="s">
        <v>14</v>
      </c>
      <c r="F26446" s="37" t="s">
        <v>10</v>
      </c>
    </row>
    <row r="26447">
      <c r="A26447" s="36" t="str">
        <f t="shared" si="1"/>
        <v>Medium Population-Low Poverty</v>
      </c>
      <c r="B26447" s="35" t="s">
        <v>26466</v>
      </c>
      <c r="C26447" s="37">
        <v>5429.0</v>
      </c>
      <c r="D26447" s="37">
        <v>0.0489961318843249</v>
      </c>
      <c r="E26447" s="37" t="s">
        <v>15</v>
      </c>
      <c r="F26447" s="37" t="s">
        <v>9</v>
      </c>
    </row>
    <row r="26448">
      <c r="A26448" s="36" t="str">
        <f t="shared" si="1"/>
        <v>High Population-Middle Poverty</v>
      </c>
      <c r="B26448" s="35" t="s">
        <v>26467</v>
      </c>
      <c r="C26448" s="37">
        <v>10656.0</v>
      </c>
      <c r="D26448" s="37">
        <v>0.232263513513514</v>
      </c>
      <c r="E26448" s="37" t="s">
        <v>14</v>
      </c>
      <c r="F26448" s="37" t="s">
        <v>10</v>
      </c>
    </row>
    <row r="26449">
      <c r="A26449" s="36" t="str">
        <f t="shared" si="1"/>
        <v>Medium Population-Low Poverty</v>
      </c>
      <c r="B26449" s="35" t="s">
        <v>26468</v>
      </c>
      <c r="C26449" s="37">
        <v>1129.0</v>
      </c>
      <c r="D26449" s="37">
        <v>0.0239149689991143</v>
      </c>
      <c r="E26449" s="37" t="s">
        <v>15</v>
      </c>
      <c r="F26449" s="37" t="s">
        <v>9</v>
      </c>
    </row>
    <row r="26450">
      <c r="A26450" s="36" t="str">
        <f t="shared" si="1"/>
        <v>High Population-Middle Poverty</v>
      </c>
      <c r="B26450" s="35" t="s">
        <v>26469</v>
      </c>
      <c r="C26450" s="37">
        <v>35712.0</v>
      </c>
      <c r="D26450" s="37">
        <v>0.175347222222222</v>
      </c>
      <c r="E26450" s="37" t="s">
        <v>14</v>
      </c>
      <c r="F26450" s="37" t="s">
        <v>10</v>
      </c>
    </row>
    <row r="26451">
      <c r="A26451" s="36" t="str">
        <f t="shared" si="1"/>
        <v>High Population-Middle Poverty</v>
      </c>
      <c r="B26451" s="35" t="s">
        <v>26470</v>
      </c>
      <c r="C26451" s="37">
        <v>59164.0</v>
      </c>
      <c r="D26451" s="37">
        <v>0.134084916503279</v>
      </c>
      <c r="E26451" s="37" t="s">
        <v>14</v>
      </c>
      <c r="F26451" s="37" t="s">
        <v>10</v>
      </c>
    </row>
    <row r="26452">
      <c r="A26452" s="36" t="str">
        <f t="shared" si="1"/>
        <v>High Population-Middle Poverty</v>
      </c>
      <c r="B26452" s="35" t="s">
        <v>26471</v>
      </c>
      <c r="C26452" s="37">
        <v>22024.0</v>
      </c>
      <c r="D26452" s="37">
        <v>0.120277878677806</v>
      </c>
      <c r="E26452" s="37" t="s">
        <v>14</v>
      </c>
      <c r="F26452" s="37" t="s">
        <v>10</v>
      </c>
    </row>
    <row r="26453">
      <c r="A26453" s="36" t="str">
        <f t="shared" si="1"/>
        <v>High Population-Middle Poverty</v>
      </c>
      <c r="B26453" s="35" t="s">
        <v>26472</v>
      </c>
      <c r="C26453" s="37">
        <v>32853.0</v>
      </c>
      <c r="D26453" s="37">
        <v>0.165159954950842</v>
      </c>
      <c r="E26453" s="37" t="s">
        <v>14</v>
      </c>
      <c r="F26453" s="37" t="s">
        <v>10</v>
      </c>
    </row>
    <row r="26454">
      <c r="A26454" s="36" t="str">
        <f t="shared" si="1"/>
        <v>High Population-Middle Poverty</v>
      </c>
      <c r="B26454" s="35" t="s">
        <v>26473</v>
      </c>
      <c r="C26454" s="37">
        <v>15934.0</v>
      </c>
      <c r="D26454" s="37">
        <v>0.15790134304004</v>
      </c>
      <c r="E26454" s="37" t="s">
        <v>14</v>
      </c>
      <c r="F26454" s="37" t="s">
        <v>10</v>
      </c>
    </row>
    <row r="26455">
      <c r="A26455" s="36" t="str">
        <f t="shared" si="1"/>
        <v>High Population-Middle Poverty</v>
      </c>
      <c r="B26455" s="35" t="s">
        <v>26474</v>
      </c>
      <c r="C26455" s="37">
        <v>29500.0</v>
      </c>
      <c r="D26455" s="37">
        <v>0.116372881355932</v>
      </c>
      <c r="E26455" s="37" t="s">
        <v>14</v>
      </c>
      <c r="F26455" s="37" t="s">
        <v>10</v>
      </c>
    </row>
    <row r="26456">
      <c r="A26456" s="36" t="str">
        <f t="shared" si="1"/>
        <v>Medium Population-Low Poverty</v>
      </c>
      <c r="B26456" s="35" t="s">
        <v>26475</v>
      </c>
      <c r="C26456" s="37">
        <v>719.0</v>
      </c>
      <c r="D26456" s="37">
        <v>0.0778859527121001</v>
      </c>
      <c r="E26456" s="37" t="s">
        <v>15</v>
      </c>
      <c r="F26456" s="37" t="s">
        <v>9</v>
      </c>
    </row>
    <row r="26457">
      <c r="A26457" s="36" t="str">
        <f t="shared" si="1"/>
        <v>Medium Population-Low Poverty</v>
      </c>
      <c r="B26457" s="35" t="s">
        <v>26476</v>
      </c>
      <c r="C26457" s="37">
        <v>2303.0</v>
      </c>
      <c r="D26457" s="37">
        <v>0.0460269214068606</v>
      </c>
      <c r="E26457" s="37" t="s">
        <v>15</v>
      </c>
      <c r="F26457" s="37" t="s">
        <v>9</v>
      </c>
    </row>
    <row r="26458">
      <c r="A26458" s="36" t="str">
        <f t="shared" si="1"/>
        <v>High Population-Middle Poverty</v>
      </c>
      <c r="B26458" s="35" t="s">
        <v>26477</v>
      </c>
      <c r="C26458" s="37">
        <v>28119.0</v>
      </c>
      <c r="D26458" s="37">
        <v>0.116718233223088</v>
      </c>
      <c r="E26458" s="37" t="s">
        <v>14</v>
      </c>
      <c r="F26458" s="37" t="s">
        <v>10</v>
      </c>
    </row>
    <row r="26459">
      <c r="A26459" s="36" t="str">
        <f t="shared" si="1"/>
        <v>High Population-Middle Poverty</v>
      </c>
      <c r="B26459" s="35" t="s">
        <v>26478</v>
      </c>
      <c r="C26459" s="37">
        <v>32815.0</v>
      </c>
      <c r="D26459" s="37">
        <v>0.104952003656864</v>
      </c>
      <c r="E26459" s="37" t="s">
        <v>14</v>
      </c>
      <c r="F26459" s="37" t="s">
        <v>10</v>
      </c>
    </row>
    <row r="26460">
      <c r="A26460" s="36" t="str">
        <f t="shared" si="1"/>
        <v>Medium Population-Middle Poverty</v>
      </c>
      <c r="B26460" s="35" t="s">
        <v>26479</v>
      </c>
      <c r="C26460" s="37">
        <v>1030.0</v>
      </c>
      <c r="D26460" s="37">
        <v>0.124271844660194</v>
      </c>
      <c r="E26460" s="37" t="s">
        <v>15</v>
      </c>
      <c r="F26460" s="37" t="s">
        <v>10</v>
      </c>
    </row>
    <row r="26461">
      <c r="A26461" s="36" t="str">
        <f t="shared" si="1"/>
        <v>High Population-Middle Poverty</v>
      </c>
      <c r="B26461" s="35" t="s">
        <v>26480</v>
      </c>
      <c r="C26461" s="37">
        <v>42961.0</v>
      </c>
      <c r="D26461" s="37">
        <v>0.132841414305998</v>
      </c>
      <c r="E26461" s="37" t="s">
        <v>14</v>
      </c>
      <c r="F26461" s="37" t="s">
        <v>10</v>
      </c>
    </row>
    <row r="26462">
      <c r="A26462" s="36" t="str">
        <f t="shared" si="1"/>
        <v>High Population-Middle Poverty</v>
      </c>
      <c r="B26462" s="35" t="s">
        <v>26481</v>
      </c>
      <c r="C26462" s="37">
        <v>18597.0</v>
      </c>
      <c r="D26462" s="37">
        <v>0.205570790987794</v>
      </c>
      <c r="E26462" s="37" t="s">
        <v>14</v>
      </c>
      <c r="F26462" s="37" t="s">
        <v>10</v>
      </c>
    </row>
    <row r="26463">
      <c r="A26463" s="36" t="str">
        <f t="shared" si="1"/>
        <v>High Population-Low Poverty</v>
      </c>
      <c r="B26463" s="35" t="s">
        <v>26482</v>
      </c>
      <c r="C26463" s="37">
        <v>24822.0</v>
      </c>
      <c r="D26463" s="37">
        <v>0.0637740713882846</v>
      </c>
      <c r="E26463" s="37" t="s">
        <v>14</v>
      </c>
      <c r="F26463" s="37" t="s">
        <v>9</v>
      </c>
    </row>
    <row r="26464">
      <c r="A26464" s="36" t="str">
        <f t="shared" si="1"/>
        <v>High Population-Low Poverty</v>
      </c>
      <c r="B26464" s="35" t="s">
        <v>26483</v>
      </c>
      <c r="C26464" s="37">
        <v>53004.0</v>
      </c>
      <c r="D26464" s="37">
        <v>0.0506376877216814</v>
      </c>
      <c r="E26464" s="37" t="s">
        <v>14</v>
      </c>
      <c r="F26464" s="37" t="s">
        <v>9</v>
      </c>
    </row>
    <row r="26465">
      <c r="A26465" s="36" t="str">
        <f t="shared" si="1"/>
        <v>Medium Population-Middle Poverty</v>
      </c>
      <c r="B26465" s="35" t="s">
        <v>26484</v>
      </c>
      <c r="C26465" s="37">
        <v>9995.0</v>
      </c>
      <c r="D26465" s="37">
        <v>0.318759379689845</v>
      </c>
      <c r="E26465" s="37" t="s">
        <v>15</v>
      </c>
      <c r="F26465" s="37" t="s">
        <v>10</v>
      </c>
    </row>
    <row r="26466">
      <c r="A26466" s="36" t="str">
        <f t="shared" si="1"/>
        <v>High Population-Middle Poverty</v>
      </c>
      <c r="B26466" s="35" t="s">
        <v>26485</v>
      </c>
      <c r="C26466" s="37">
        <v>20973.0</v>
      </c>
      <c r="D26466" s="37">
        <v>0.278357888714061</v>
      </c>
      <c r="E26466" s="37" t="s">
        <v>14</v>
      </c>
      <c r="F26466" s="37" t="s">
        <v>10</v>
      </c>
    </row>
    <row r="26467">
      <c r="A26467" s="36" t="str">
        <f t="shared" si="1"/>
        <v>High Population-Middle Poverty</v>
      </c>
      <c r="B26467" s="35" t="s">
        <v>26486</v>
      </c>
      <c r="C26467" s="37">
        <v>19717.0</v>
      </c>
      <c r="D26467" s="37">
        <v>0.16488309580565</v>
      </c>
      <c r="E26467" s="37" t="s">
        <v>14</v>
      </c>
      <c r="F26467" s="37" t="s">
        <v>10</v>
      </c>
    </row>
    <row r="26468">
      <c r="A26468" s="36" t="str">
        <f t="shared" si="1"/>
        <v>Medium Population-Low Poverty</v>
      </c>
      <c r="B26468" s="35" t="s">
        <v>26487</v>
      </c>
      <c r="C26468" s="37">
        <v>7492.0</v>
      </c>
      <c r="D26468" s="37">
        <v>0.0862253069941271</v>
      </c>
      <c r="E26468" s="37" t="s">
        <v>15</v>
      </c>
      <c r="F26468" s="37" t="s">
        <v>9</v>
      </c>
    </row>
    <row r="26469">
      <c r="A26469" s="36" t="str">
        <f t="shared" si="1"/>
        <v>Medium Population-Middle Poverty</v>
      </c>
      <c r="B26469" s="35" t="s">
        <v>26488</v>
      </c>
      <c r="C26469" s="37">
        <v>610.0</v>
      </c>
      <c r="D26469" s="37">
        <v>0.124590163934426</v>
      </c>
      <c r="E26469" s="37" t="s">
        <v>15</v>
      </c>
      <c r="F26469" s="37" t="s">
        <v>10</v>
      </c>
    </row>
    <row r="26470">
      <c r="A26470" s="36" t="str">
        <f t="shared" si="1"/>
        <v>Low Population-Low Poverty</v>
      </c>
      <c r="B26470" s="35" t="s">
        <v>26489</v>
      </c>
      <c r="C26470" s="37">
        <v>71.0</v>
      </c>
      <c r="D26470" s="37">
        <v>0.0</v>
      </c>
      <c r="E26470" s="37" t="s">
        <v>16</v>
      </c>
      <c r="F26470" s="37" t="s">
        <v>9</v>
      </c>
    </row>
    <row r="26471">
      <c r="A26471" s="36" t="str">
        <f t="shared" si="1"/>
        <v>High Population-Middle Poverty</v>
      </c>
      <c r="B26471" s="35" t="s">
        <v>26490</v>
      </c>
      <c r="C26471" s="37">
        <v>10340.0</v>
      </c>
      <c r="D26471" s="37">
        <v>0.17137330754352</v>
      </c>
      <c r="E26471" s="37" t="s">
        <v>14</v>
      </c>
      <c r="F26471" s="37" t="s">
        <v>10</v>
      </c>
    </row>
    <row r="26472">
      <c r="A26472" s="36" t="str">
        <f t="shared" si="1"/>
        <v>High Population-Middle Poverty</v>
      </c>
      <c r="B26472" s="35" t="s">
        <v>26491</v>
      </c>
      <c r="C26472" s="37">
        <v>10636.0</v>
      </c>
      <c r="D26472" s="37">
        <v>0.17092892064686</v>
      </c>
      <c r="E26472" s="37" t="s">
        <v>14</v>
      </c>
      <c r="F26472" s="37" t="s">
        <v>10</v>
      </c>
    </row>
    <row r="26473">
      <c r="A26473" s="36" t="str">
        <f t="shared" si="1"/>
        <v>Medium Population-Low Poverty</v>
      </c>
      <c r="B26473" s="35" t="s">
        <v>26492</v>
      </c>
      <c r="C26473" s="37">
        <v>1655.0</v>
      </c>
      <c r="D26473" s="37">
        <v>0.083987915407855</v>
      </c>
      <c r="E26473" s="37" t="s">
        <v>15</v>
      </c>
      <c r="F26473" s="37" t="s">
        <v>9</v>
      </c>
    </row>
    <row r="26474">
      <c r="A26474" s="36" t="str">
        <f t="shared" si="1"/>
        <v>Medium Population-Low Poverty</v>
      </c>
      <c r="B26474" s="35" t="s">
        <v>26493</v>
      </c>
      <c r="C26474" s="37">
        <v>7890.0</v>
      </c>
      <c r="D26474" s="37">
        <v>0.0396704689480355</v>
      </c>
      <c r="E26474" s="37" t="s">
        <v>15</v>
      </c>
      <c r="F26474" s="37" t="s">
        <v>9</v>
      </c>
    </row>
    <row r="26475">
      <c r="A26475" s="36" t="str">
        <f t="shared" si="1"/>
        <v>High Population-Low Poverty</v>
      </c>
      <c r="B26475" s="35" t="s">
        <v>26494</v>
      </c>
      <c r="C26475" s="37">
        <v>29460.0</v>
      </c>
      <c r="D26475" s="37">
        <v>0.0747793618465716</v>
      </c>
      <c r="E26475" s="37" t="s">
        <v>14</v>
      </c>
      <c r="F26475" s="37" t="s">
        <v>9</v>
      </c>
    </row>
    <row r="26476">
      <c r="A26476" s="36" t="str">
        <f t="shared" si="1"/>
        <v>High Population-Middle Poverty</v>
      </c>
      <c r="B26476" s="35" t="s">
        <v>26495</v>
      </c>
      <c r="C26476" s="37">
        <v>15348.0</v>
      </c>
      <c r="D26476" s="37">
        <v>0.169728954912692</v>
      </c>
      <c r="E26476" s="37" t="s">
        <v>14</v>
      </c>
      <c r="F26476" s="37" t="s">
        <v>10</v>
      </c>
    </row>
    <row r="26477">
      <c r="A26477" s="36" t="str">
        <f t="shared" si="1"/>
        <v>High Population-Middle Poverty</v>
      </c>
      <c r="B26477" s="35" t="s">
        <v>26496</v>
      </c>
      <c r="C26477" s="37">
        <v>37260.0</v>
      </c>
      <c r="D26477" s="37">
        <v>0.103113258185722</v>
      </c>
      <c r="E26477" s="37" t="s">
        <v>14</v>
      </c>
      <c r="F26477" s="37" t="s">
        <v>10</v>
      </c>
    </row>
    <row r="26478">
      <c r="A26478" s="36" t="str">
        <f t="shared" si="1"/>
        <v>High Population-Low Poverty</v>
      </c>
      <c r="B26478" s="35" t="s">
        <v>26497</v>
      </c>
      <c r="C26478" s="37">
        <v>86331.0</v>
      </c>
      <c r="D26478" s="37">
        <v>0.0733456116574579</v>
      </c>
      <c r="E26478" s="37" t="s">
        <v>14</v>
      </c>
      <c r="F26478" s="37" t="s">
        <v>9</v>
      </c>
    </row>
    <row r="26479">
      <c r="A26479" s="36" t="str">
        <f t="shared" si="1"/>
        <v>High Population-Middle Poverty</v>
      </c>
      <c r="B26479" s="35" t="s">
        <v>26498</v>
      </c>
      <c r="C26479" s="37">
        <v>16127.0</v>
      </c>
      <c r="D26479" s="37">
        <v>0.138029391703355</v>
      </c>
      <c r="E26479" s="37" t="s">
        <v>14</v>
      </c>
      <c r="F26479" s="37" t="s">
        <v>10</v>
      </c>
    </row>
    <row r="26480">
      <c r="A26480" s="36" t="str">
        <f t="shared" si="1"/>
        <v>Medium Population-Middle Poverty</v>
      </c>
      <c r="B26480" s="35" t="s">
        <v>26499</v>
      </c>
      <c r="C26480" s="37">
        <v>1538.0</v>
      </c>
      <c r="D26480" s="37">
        <v>0.165149544863459</v>
      </c>
      <c r="E26480" s="37" t="s">
        <v>15</v>
      </c>
      <c r="F26480" s="37" t="s">
        <v>10</v>
      </c>
    </row>
    <row r="26481">
      <c r="A26481" s="36" t="str">
        <f t="shared" si="1"/>
        <v>High Population-Low Poverty</v>
      </c>
      <c r="B26481" s="35" t="s">
        <v>26500</v>
      </c>
      <c r="C26481" s="37">
        <v>20192.0</v>
      </c>
      <c r="D26481" s="37">
        <v>0.054080824088748</v>
      </c>
      <c r="E26481" s="37" t="s">
        <v>14</v>
      </c>
      <c r="F26481" s="37" t="s">
        <v>9</v>
      </c>
    </row>
    <row r="26482">
      <c r="A26482" s="36" t="str">
        <f t="shared" si="1"/>
        <v>Medium Population-Low Poverty</v>
      </c>
      <c r="B26482" s="35" t="s">
        <v>26501</v>
      </c>
      <c r="C26482" s="37">
        <v>715.0</v>
      </c>
      <c r="D26482" s="37">
        <v>0.0</v>
      </c>
      <c r="E26482" s="37" t="s">
        <v>15</v>
      </c>
      <c r="F26482" s="37" t="s">
        <v>9</v>
      </c>
    </row>
    <row r="26483">
      <c r="A26483" s="36" t="str">
        <f t="shared" si="1"/>
        <v>High Population-Low Poverty</v>
      </c>
      <c r="B26483" s="35" t="s">
        <v>26502</v>
      </c>
      <c r="C26483" s="37">
        <v>49347.0</v>
      </c>
      <c r="D26483" s="37">
        <v>0.057997446653292</v>
      </c>
      <c r="E26483" s="37" t="s">
        <v>14</v>
      </c>
      <c r="F26483" s="37" t="s">
        <v>9</v>
      </c>
    </row>
    <row r="26484">
      <c r="A26484" s="36" t="str">
        <f t="shared" si="1"/>
        <v>High Population-Middle Poverty</v>
      </c>
      <c r="B26484" s="35" t="s">
        <v>26503</v>
      </c>
      <c r="C26484" s="37">
        <v>30863.0</v>
      </c>
      <c r="D26484" s="37">
        <v>0.14000583222629</v>
      </c>
      <c r="E26484" s="37" t="s">
        <v>14</v>
      </c>
      <c r="F26484" s="37" t="s">
        <v>10</v>
      </c>
    </row>
    <row r="26485">
      <c r="A26485" s="36" t="str">
        <f t="shared" si="1"/>
        <v>High Population-Low Poverty</v>
      </c>
      <c r="B26485" s="35" t="s">
        <v>26504</v>
      </c>
      <c r="C26485" s="37">
        <v>87549.0</v>
      </c>
      <c r="D26485" s="37">
        <v>0.0437126637654342</v>
      </c>
      <c r="E26485" s="37" t="s">
        <v>14</v>
      </c>
      <c r="F26485" s="37" t="s">
        <v>9</v>
      </c>
    </row>
    <row r="26486">
      <c r="A26486" s="36" t="str">
        <f t="shared" si="1"/>
        <v>Medium Population-Middle Poverty</v>
      </c>
      <c r="B26486" s="35" t="s">
        <v>26505</v>
      </c>
      <c r="C26486" s="37">
        <v>959.0</v>
      </c>
      <c r="D26486" s="37">
        <v>0.232533889468196</v>
      </c>
      <c r="E26486" s="37" t="s">
        <v>15</v>
      </c>
      <c r="F26486" s="37" t="s">
        <v>10</v>
      </c>
    </row>
    <row r="26487">
      <c r="A26487" s="36" t="str">
        <f t="shared" si="1"/>
        <v>High Population-Low Poverty</v>
      </c>
      <c r="B26487" s="35" t="s">
        <v>26506</v>
      </c>
      <c r="C26487" s="37">
        <v>22234.0</v>
      </c>
      <c r="D26487" s="37">
        <v>0.0687685526670864</v>
      </c>
      <c r="E26487" s="37" t="s">
        <v>14</v>
      </c>
      <c r="F26487" s="37" t="s">
        <v>9</v>
      </c>
    </row>
    <row r="26488">
      <c r="A26488" s="36" t="str">
        <f t="shared" si="1"/>
        <v>High Population-Middle Poverty</v>
      </c>
      <c r="B26488" s="35" t="s">
        <v>26507</v>
      </c>
      <c r="C26488" s="37">
        <v>17003.0</v>
      </c>
      <c r="D26488" s="37">
        <v>0.209374816208904</v>
      </c>
      <c r="E26488" s="37" t="s">
        <v>14</v>
      </c>
      <c r="F26488" s="37" t="s">
        <v>10</v>
      </c>
    </row>
    <row r="26489">
      <c r="A26489" s="36" t="str">
        <f t="shared" si="1"/>
        <v>High Population-Middle Poverty</v>
      </c>
      <c r="B26489" s="35" t="s">
        <v>26508</v>
      </c>
      <c r="C26489" s="37">
        <v>31135.0</v>
      </c>
      <c r="D26489" s="37">
        <v>0.244804881965634</v>
      </c>
      <c r="E26489" s="37" t="s">
        <v>14</v>
      </c>
      <c r="F26489" s="37" t="s">
        <v>10</v>
      </c>
    </row>
    <row r="26490">
      <c r="A26490" s="36" t="str">
        <f t="shared" si="1"/>
        <v>High Population-Middle Poverty</v>
      </c>
      <c r="B26490" s="35" t="s">
        <v>26509</v>
      </c>
      <c r="C26490" s="37">
        <v>14147.0</v>
      </c>
      <c r="D26490" s="37">
        <v>0.146744892910158</v>
      </c>
      <c r="E26490" s="37" t="s">
        <v>14</v>
      </c>
      <c r="F26490" s="37" t="s">
        <v>10</v>
      </c>
    </row>
    <row r="26491">
      <c r="A26491" s="36" t="str">
        <f t="shared" si="1"/>
        <v>Medium Population-High Poverty</v>
      </c>
      <c r="B26491" s="35" t="s">
        <v>26510</v>
      </c>
      <c r="C26491" s="37">
        <v>966.0</v>
      </c>
      <c r="D26491" s="37">
        <v>0.380952380952381</v>
      </c>
      <c r="E26491" s="37" t="s">
        <v>15</v>
      </c>
      <c r="F26491" s="37" t="s">
        <v>11</v>
      </c>
    </row>
    <row r="26492">
      <c r="A26492" s="36" t="str">
        <f t="shared" si="1"/>
        <v>High Population-Middle Poverty</v>
      </c>
      <c r="B26492" s="35" t="s">
        <v>26511</v>
      </c>
      <c r="C26492" s="37">
        <v>26085.0</v>
      </c>
      <c r="D26492" s="37">
        <v>0.156488403296914</v>
      </c>
      <c r="E26492" s="37" t="s">
        <v>14</v>
      </c>
      <c r="F26492" s="37" t="s">
        <v>10</v>
      </c>
    </row>
    <row r="26493">
      <c r="A26493" s="36" t="str">
        <f t="shared" si="1"/>
        <v>Medium Population-Low Poverty</v>
      </c>
      <c r="B26493" s="35" t="s">
        <v>26512</v>
      </c>
      <c r="C26493" s="37">
        <v>8619.0</v>
      </c>
      <c r="D26493" s="37">
        <v>0.0750667130757628</v>
      </c>
      <c r="E26493" s="37" t="s">
        <v>15</v>
      </c>
      <c r="F26493" s="37" t="s">
        <v>9</v>
      </c>
    </row>
    <row r="26494">
      <c r="A26494" s="36" t="str">
        <f t="shared" si="1"/>
        <v>Medium Population-Low Poverty</v>
      </c>
      <c r="B26494" s="35" t="s">
        <v>26513</v>
      </c>
      <c r="C26494" s="37">
        <v>9461.0</v>
      </c>
      <c r="D26494" s="37">
        <v>0.0949159708276081</v>
      </c>
      <c r="E26494" s="37" t="s">
        <v>15</v>
      </c>
      <c r="F26494" s="37" t="s">
        <v>9</v>
      </c>
    </row>
    <row r="26495">
      <c r="A26495" s="36" t="str">
        <f t="shared" si="1"/>
        <v>Medium Population-Low Poverty</v>
      </c>
      <c r="B26495" s="35" t="s">
        <v>26514</v>
      </c>
      <c r="C26495" s="37">
        <v>962.0</v>
      </c>
      <c r="D26495" s="37">
        <v>0.0841995841995842</v>
      </c>
      <c r="E26495" s="37" t="s">
        <v>15</v>
      </c>
      <c r="F26495" s="37" t="s">
        <v>9</v>
      </c>
    </row>
    <row r="26496">
      <c r="A26496" s="36" t="str">
        <f t="shared" si="1"/>
        <v>Low Population-Middle Poverty</v>
      </c>
      <c r="B26496" s="35" t="s">
        <v>26515</v>
      </c>
      <c r="C26496" s="37">
        <v>278.0</v>
      </c>
      <c r="D26496" s="37">
        <v>0.143884892086331</v>
      </c>
      <c r="E26496" s="37" t="s">
        <v>16</v>
      </c>
      <c r="F26496" s="37" t="s">
        <v>10</v>
      </c>
    </row>
    <row r="26497">
      <c r="A26497" s="36" t="str">
        <f t="shared" si="1"/>
        <v>Medium Population-Low Poverty</v>
      </c>
      <c r="B26497" s="35" t="s">
        <v>26516</v>
      </c>
      <c r="C26497" s="37">
        <v>910.0</v>
      </c>
      <c r="D26497" s="37">
        <v>0.0142857142857143</v>
      </c>
      <c r="E26497" s="37" t="s">
        <v>15</v>
      </c>
      <c r="F26497" s="37" t="s">
        <v>9</v>
      </c>
    </row>
    <row r="26498">
      <c r="A26498" s="36" t="str">
        <f t="shared" si="1"/>
        <v>Medium Population-Middle Poverty</v>
      </c>
      <c r="B26498" s="35" t="s">
        <v>26517</v>
      </c>
      <c r="C26498" s="37">
        <v>563.0</v>
      </c>
      <c r="D26498" s="37">
        <v>0.182948490230906</v>
      </c>
      <c r="E26498" s="37" t="s">
        <v>15</v>
      </c>
      <c r="F26498" s="37" t="s">
        <v>10</v>
      </c>
    </row>
    <row r="26499">
      <c r="A26499" s="36" t="str">
        <f t="shared" si="1"/>
        <v>Low Population-Low Poverty</v>
      </c>
      <c r="B26499" s="35" t="s">
        <v>26518</v>
      </c>
      <c r="C26499" s="37">
        <v>34.0</v>
      </c>
      <c r="D26499" s="37">
        <v>0.0</v>
      </c>
      <c r="E26499" s="37" t="s">
        <v>16</v>
      </c>
      <c r="F26499" s="37" t="s">
        <v>9</v>
      </c>
    </row>
    <row r="26500">
      <c r="A26500" s="36" t="str">
        <f t="shared" si="1"/>
        <v>High Population-Middle Poverty</v>
      </c>
      <c r="B26500" s="35" t="s">
        <v>26519</v>
      </c>
      <c r="C26500" s="37">
        <v>15484.0</v>
      </c>
      <c r="D26500" s="37">
        <v>0.118509429088091</v>
      </c>
      <c r="E26500" s="37" t="s">
        <v>14</v>
      </c>
      <c r="F26500" s="37" t="s">
        <v>10</v>
      </c>
    </row>
    <row r="26501">
      <c r="A26501" s="36" t="str">
        <f t="shared" si="1"/>
        <v>Medium Population-Low Poverty</v>
      </c>
      <c r="B26501" s="35" t="s">
        <v>26520</v>
      </c>
      <c r="C26501" s="37">
        <v>1289.0</v>
      </c>
      <c r="D26501" s="37">
        <v>0.0535298681148177</v>
      </c>
      <c r="E26501" s="37" t="s">
        <v>15</v>
      </c>
      <c r="F26501" s="37" t="s">
        <v>9</v>
      </c>
    </row>
    <row r="26502">
      <c r="A26502" s="36" t="str">
        <f t="shared" si="1"/>
        <v>Low Population-Low Poverty</v>
      </c>
      <c r="B26502" s="35" t="s">
        <v>26521</v>
      </c>
      <c r="C26502" s="37">
        <v>423.0</v>
      </c>
      <c r="D26502" s="37">
        <v>0.0638297872340425</v>
      </c>
      <c r="E26502" s="37" t="s">
        <v>16</v>
      </c>
      <c r="F26502" s="37" t="s">
        <v>9</v>
      </c>
    </row>
    <row r="26503">
      <c r="A26503" s="36" t="str">
        <f t="shared" si="1"/>
        <v>Medium Population-Low Poverty</v>
      </c>
      <c r="B26503" s="35" t="s">
        <v>26522</v>
      </c>
      <c r="C26503" s="37">
        <v>619.0</v>
      </c>
      <c r="D26503" s="37">
        <v>0.0872374798061389</v>
      </c>
      <c r="E26503" s="37" t="s">
        <v>15</v>
      </c>
      <c r="F26503" s="37" t="s">
        <v>9</v>
      </c>
    </row>
    <row r="26504">
      <c r="A26504" s="36" t="str">
        <f t="shared" si="1"/>
        <v>Medium Population-Middle Poverty</v>
      </c>
      <c r="B26504" s="35" t="s">
        <v>26523</v>
      </c>
      <c r="C26504" s="37">
        <v>9957.0</v>
      </c>
      <c r="D26504" s="37">
        <v>0.119915637240133</v>
      </c>
      <c r="E26504" s="37" t="s">
        <v>15</v>
      </c>
      <c r="F26504" s="37" t="s">
        <v>10</v>
      </c>
    </row>
    <row r="26505">
      <c r="A26505" s="36" t="str">
        <f t="shared" si="1"/>
        <v>High Population-Low Poverty</v>
      </c>
      <c r="B26505" s="35" t="s">
        <v>26524</v>
      </c>
      <c r="C26505" s="37">
        <v>21606.0</v>
      </c>
      <c r="D26505" s="37">
        <v>0.0592890863648986</v>
      </c>
      <c r="E26505" s="37" t="s">
        <v>14</v>
      </c>
      <c r="F26505" s="37" t="s">
        <v>9</v>
      </c>
    </row>
    <row r="26506">
      <c r="A26506" s="36" t="str">
        <f t="shared" si="1"/>
        <v>Medium Population-Low Poverty</v>
      </c>
      <c r="B26506" s="35" t="s">
        <v>26525</v>
      </c>
      <c r="C26506" s="37">
        <v>702.0</v>
      </c>
      <c r="D26506" s="37">
        <v>0.0498575498575499</v>
      </c>
      <c r="E26506" s="37" t="s">
        <v>15</v>
      </c>
      <c r="F26506" s="37" t="s">
        <v>9</v>
      </c>
    </row>
    <row r="26507">
      <c r="A26507" s="36" t="str">
        <f t="shared" si="1"/>
        <v>High Population-Middle Poverty</v>
      </c>
      <c r="B26507" s="35" t="s">
        <v>26526</v>
      </c>
      <c r="C26507" s="37">
        <v>28372.0</v>
      </c>
      <c r="D26507" s="37">
        <v>0.163365289722261</v>
      </c>
      <c r="E26507" s="37" t="s">
        <v>14</v>
      </c>
      <c r="F26507" s="37" t="s">
        <v>10</v>
      </c>
    </row>
    <row r="26508">
      <c r="A26508" s="36" t="str">
        <f t="shared" si="1"/>
        <v>High Population-Middle Poverty</v>
      </c>
      <c r="B26508" s="35" t="s">
        <v>26527</v>
      </c>
      <c r="C26508" s="37">
        <v>23079.0</v>
      </c>
      <c r="D26508" s="37">
        <v>0.142033883617141</v>
      </c>
      <c r="E26508" s="37" t="s">
        <v>14</v>
      </c>
      <c r="F26508" s="37" t="s">
        <v>10</v>
      </c>
    </row>
    <row r="26509">
      <c r="A26509" s="36" t="str">
        <f t="shared" si="1"/>
        <v>High Population-Middle Poverty</v>
      </c>
      <c r="B26509" s="35" t="s">
        <v>26528</v>
      </c>
      <c r="C26509" s="37">
        <v>15511.0</v>
      </c>
      <c r="D26509" s="37">
        <v>0.252014699245697</v>
      </c>
      <c r="E26509" s="37" t="s">
        <v>14</v>
      </c>
      <c r="F26509" s="37" t="s">
        <v>10</v>
      </c>
    </row>
    <row r="26510">
      <c r="A26510" s="36" t="str">
        <f t="shared" si="1"/>
        <v>High Population-Middle Poverty</v>
      </c>
      <c r="B26510" s="35" t="s">
        <v>26529</v>
      </c>
      <c r="C26510" s="37">
        <v>38476.0</v>
      </c>
      <c r="D26510" s="37">
        <v>0.286854142842291</v>
      </c>
      <c r="E26510" s="37" t="s">
        <v>14</v>
      </c>
      <c r="F26510" s="37" t="s">
        <v>10</v>
      </c>
    </row>
    <row r="26511">
      <c r="A26511" s="36" t="str">
        <f t="shared" si="1"/>
        <v>Medium Population-Middle Poverty</v>
      </c>
      <c r="B26511" s="35" t="s">
        <v>26530</v>
      </c>
      <c r="C26511" s="37">
        <v>1860.0</v>
      </c>
      <c r="D26511" s="37">
        <v>0.159139784946237</v>
      </c>
      <c r="E26511" s="37" t="s">
        <v>15</v>
      </c>
      <c r="F26511" s="37" t="s">
        <v>10</v>
      </c>
    </row>
    <row r="26512">
      <c r="A26512" s="36" t="str">
        <f t="shared" si="1"/>
        <v>High Population-Middle Poverty</v>
      </c>
      <c r="B26512" s="35" t="s">
        <v>26531</v>
      </c>
      <c r="C26512" s="37">
        <v>12853.0</v>
      </c>
      <c r="D26512" s="37">
        <v>0.115148214424648</v>
      </c>
      <c r="E26512" s="37" t="s">
        <v>14</v>
      </c>
      <c r="F26512" s="37" t="s">
        <v>10</v>
      </c>
    </row>
    <row r="26513">
      <c r="A26513" s="36" t="str">
        <f t="shared" si="1"/>
        <v>Low Population-Low Poverty</v>
      </c>
      <c r="B26513" s="35" t="s">
        <v>26532</v>
      </c>
      <c r="C26513" s="37">
        <v>320.0</v>
      </c>
      <c r="D26513" s="37">
        <v>0.046875</v>
      </c>
      <c r="E26513" s="37" t="s">
        <v>16</v>
      </c>
      <c r="F26513" s="37" t="s">
        <v>9</v>
      </c>
    </row>
    <row r="26514">
      <c r="A26514" s="36" t="str">
        <f t="shared" si="1"/>
        <v>High Population-Middle Poverty</v>
      </c>
      <c r="B26514" s="35" t="s">
        <v>26533</v>
      </c>
      <c r="C26514" s="37">
        <v>15708.0</v>
      </c>
      <c r="D26514" s="37">
        <v>0.164502164502165</v>
      </c>
      <c r="E26514" s="37" t="s">
        <v>14</v>
      </c>
      <c r="F26514" s="37" t="s">
        <v>10</v>
      </c>
    </row>
    <row r="26515">
      <c r="A26515" s="36" t="str">
        <f t="shared" si="1"/>
        <v>High Population-Low Poverty</v>
      </c>
      <c r="B26515" s="35" t="s">
        <v>26534</v>
      </c>
      <c r="C26515" s="37">
        <v>21467.0</v>
      </c>
      <c r="D26515" s="37">
        <v>0.0893464387198957</v>
      </c>
      <c r="E26515" s="37" t="s">
        <v>14</v>
      </c>
      <c r="F26515" s="37" t="s">
        <v>9</v>
      </c>
    </row>
    <row r="26516">
      <c r="A26516" s="36" t="str">
        <f t="shared" si="1"/>
        <v>Medium Population-Low Poverty</v>
      </c>
      <c r="B26516" s="35" t="s">
        <v>26535</v>
      </c>
      <c r="C26516" s="37">
        <v>4773.0</v>
      </c>
      <c r="D26516" s="37">
        <v>0.0861093651791326</v>
      </c>
      <c r="E26516" s="37" t="s">
        <v>15</v>
      </c>
      <c r="F26516" s="37" t="s">
        <v>9</v>
      </c>
    </row>
    <row r="26517">
      <c r="A26517" s="36" t="str">
        <f t="shared" si="1"/>
        <v>Medium Population-Low Poverty</v>
      </c>
      <c r="B26517" s="35" t="s">
        <v>26536</v>
      </c>
      <c r="C26517" s="37">
        <v>1205.0</v>
      </c>
      <c r="D26517" s="37">
        <v>0.0489626556016598</v>
      </c>
      <c r="E26517" s="37" t="s">
        <v>15</v>
      </c>
      <c r="F26517" s="37" t="s">
        <v>9</v>
      </c>
    </row>
    <row r="26518">
      <c r="A26518" s="36" t="str">
        <f t="shared" si="1"/>
        <v>Medium Population-Low Poverty</v>
      </c>
      <c r="B26518" s="35" t="s">
        <v>26537</v>
      </c>
      <c r="C26518" s="37">
        <v>742.0</v>
      </c>
      <c r="D26518" s="37">
        <v>0.0768194070080863</v>
      </c>
      <c r="E26518" s="37" t="s">
        <v>15</v>
      </c>
      <c r="F26518" s="37" t="s">
        <v>9</v>
      </c>
    </row>
    <row r="26519">
      <c r="A26519" s="36" t="str">
        <f t="shared" si="1"/>
        <v>High Population-Middle Poverty</v>
      </c>
      <c r="B26519" s="35" t="s">
        <v>26538</v>
      </c>
      <c r="C26519" s="37">
        <v>25810.0</v>
      </c>
      <c r="D26519" s="37">
        <v>0.135993800852383</v>
      </c>
      <c r="E26519" s="37" t="s">
        <v>14</v>
      </c>
      <c r="F26519" s="37" t="s">
        <v>10</v>
      </c>
    </row>
    <row r="26520">
      <c r="A26520" s="36" t="str">
        <f t="shared" si="1"/>
        <v>Medium Population-Middle Poverty</v>
      </c>
      <c r="B26520" s="35" t="s">
        <v>26539</v>
      </c>
      <c r="C26520" s="37">
        <v>1431.0</v>
      </c>
      <c r="D26520" s="37">
        <v>0.294199860237596</v>
      </c>
      <c r="E26520" s="37" t="s">
        <v>15</v>
      </c>
      <c r="F26520" s="37" t="s">
        <v>10</v>
      </c>
    </row>
    <row r="26521">
      <c r="A26521" s="36" t="str">
        <f t="shared" si="1"/>
        <v>Medium Population-Middle Poverty</v>
      </c>
      <c r="B26521" s="35" t="s">
        <v>26540</v>
      </c>
      <c r="C26521" s="37">
        <v>2667.0</v>
      </c>
      <c r="D26521" s="37">
        <v>0.15185601799775</v>
      </c>
      <c r="E26521" s="37" t="s">
        <v>15</v>
      </c>
      <c r="F26521" s="37" t="s">
        <v>10</v>
      </c>
    </row>
    <row r="26522">
      <c r="A26522" s="36" t="str">
        <f t="shared" si="1"/>
        <v>Medium Population-Low Poverty</v>
      </c>
      <c r="B26522" s="35" t="s">
        <v>26541</v>
      </c>
      <c r="C26522" s="37">
        <v>6192.0</v>
      </c>
      <c r="D26522" s="37">
        <v>0.0962532299741602</v>
      </c>
      <c r="E26522" s="37" t="s">
        <v>15</v>
      </c>
      <c r="F26522" s="37" t="s">
        <v>9</v>
      </c>
    </row>
    <row r="26523">
      <c r="A26523" s="36" t="str">
        <f t="shared" si="1"/>
        <v>High Population-Middle Poverty</v>
      </c>
      <c r="B26523" s="35" t="s">
        <v>26542</v>
      </c>
      <c r="C26523" s="37">
        <v>13804.0</v>
      </c>
      <c r="D26523" s="37">
        <v>0.263112141408287</v>
      </c>
      <c r="E26523" s="37" t="s">
        <v>14</v>
      </c>
      <c r="F26523" s="37" t="s">
        <v>10</v>
      </c>
    </row>
    <row r="26524">
      <c r="A26524" s="36" t="str">
        <f t="shared" si="1"/>
        <v>Medium Population-Middle Poverty</v>
      </c>
      <c r="B26524" s="35" t="s">
        <v>26543</v>
      </c>
      <c r="C26524" s="37">
        <v>2756.0</v>
      </c>
      <c r="D26524" s="37">
        <v>0.171262699564586</v>
      </c>
      <c r="E26524" s="37" t="s">
        <v>15</v>
      </c>
      <c r="F26524" s="37" t="s">
        <v>10</v>
      </c>
    </row>
    <row r="26525">
      <c r="A26525" s="36" t="str">
        <f t="shared" si="1"/>
        <v>High Population-High Poverty</v>
      </c>
      <c r="B26525" s="35" t="s">
        <v>26544</v>
      </c>
      <c r="C26525" s="37">
        <v>13452.0</v>
      </c>
      <c r="D26525" s="37">
        <v>0.364852809991079</v>
      </c>
      <c r="E26525" s="37" t="s">
        <v>14</v>
      </c>
      <c r="F26525" s="37" t="s">
        <v>11</v>
      </c>
    </row>
    <row r="26526">
      <c r="A26526" s="36" t="str">
        <f t="shared" si="1"/>
        <v>High Population-Middle Poverty</v>
      </c>
      <c r="B26526" s="35" t="s">
        <v>26545</v>
      </c>
      <c r="C26526" s="37">
        <v>26144.0</v>
      </c>
      <c r="D26526" s="37">
        <v>0.226705936352509</v>
      </c>
      <c r="E26526" s="37" t="s">
        <v>14</v>
      </c>
      <c r="F26526" s="37" t="s">
        <v>10</v>
      </c>
    </row>
    <row r="26527">
      <c r="A26527" s="36" t="str">
        <f t="shared" si="1"/>
        <v>High Population-Low Poverty</v>
      </c>
      <c r="B26527" s="35" t="s">
        <v>26546</v>
      </c>
      <c r="C26527" s="37">
        <v>29535.0</v>
      </c>
      <c r="D26527" s="37">
        <v>0.0919925512104283</v>
      </c>
      <c r="E26527" s="37" t="s">
        <v>14</v>
      </c>
      <c r="F26527" s="37" t="s">
        <v>9</v>
      </c>
    </row>
    <row r="26528">
      <c r="A26528" s="36" t="str">
        <f t="shared" si="1"/>
        <v>High Population-Middle Poverty</v>
      </c>
      <c r="B26528" s="35" t="s">
        <v>26547</v>
      </c>
      <c r="C26528" s="37">
        <v>18206.0</v>
      </c>
      <c r="D26528" s="37">
        <v>0.190541579699</v>
      </c>
      <c r="E26528" s="37" t="s">
        <v>14</v>
      </c>
      <c r="F26528" s="37" t="s">
        <v>10</v>
      </c>
    </row>
    <row r="26529">
      <c r="A26529" s="36" t="str">
        <f t="shared" si="1"/>
        <v>High Population-Middle Poverty</v>
      </c>
      <c r="B26529" s="35" t="s">
        <v>26548</v>
      </c>
      <c r="C26529" s="37">
        <v>12911.0</v>
      </c>
      <c r="D26529" s="37">
        <v>0.163426535512354</v>
      </c>
      <c r="E26529" s="37" t="s">
        <v>14</v>
      </c>
      <c r="F26529" s="37" t="s">
        <v>10</v>
      </c>
    </row>
    <row r="26530">
      <c r="A26530" s="36" t="str">
        <f t="shared" si="1"/>
        <v>High Population-Low Poverty</v>
      </c>
      <c r="B26530" s="35" t="s">
        <v>26549</v>
      </c>
      <c r="C26530" s="37">
        <v>13381.0</v>
      </c>
      <c r="D26530" s="37">
        <v>0.0543307675061655</v>
      </c>
      <c r="E26530" s="37" t="s">
        <v>14</v>
      </c>
      <c r="F26530" s="37" t="s">
        <v>9</v>
      </c>
    </row>
    <row r="26531">
      <c r="A26531" s="36" t="str">
        <f t="shared" si="1"/>
        <v>High Population-High Poverty</v>
      </c>
      <c r="B26531" s="35" t="s">
        <v>26550</v>
      </c>
      <c r="C26531" s="37">
        <v>15093.0</v>
      </c>
      <c r="D26531" s="37">
        <v>0.439276485788114</v>
      </c>
      <c r="E26531" s="37" t="s">
        <v>14</v>
      </c>
      <c r="F26531" s="37" t="s">
        <v>11</v>
      </c>
    </row>
    <row r="26532">
      <c r="A26532" s="36" t="str">
        <f t="shared" si="1"/>
        <v>High Population-Middle Poverty</v>
      </c>
      <c r="B26532" s="35" t="s">
        <v>26551</v>
      </c>
      <c r="C26532" s="37">
        <v>25642.0</v>
      </c>
      <c r="D26532" s="37">
        <v>0.129553076983075</v>
      </c>
      <c r="E26532" s="37" t="s">
        <v>14</v>
      </c>
      <c r="F26532" s="37" t="s">
        <v>10</v>
      </c>
    </row>
    <row r="26533">
      <c r="A26533" s="36" t="str">
        <f t="shared" si="1"/>
        <v>High Population-Middle Poverty</v>
      </c>
      <c r="B26533" s="35" t="s">
        <v>26552</v>
      </c>
      <c r="C26533" s="37">
        <v>29857.0</v>
      </c>
      <c r="D26533" s="37">
        <v>0.237666208929229</v>
      </c>
      <c r="E26533" s="37" t="s">
        <v>14</v>
      </c>
      <c r="F26533" s="37" t="s">
        <v>10</v>
      </c>
    </row>
    <row r="26534">
      <c r="A26534" s="36" t="str">
        <f t="shared" si="1"/>
        <v>Medium Population-Middle Poverty</v>
      </c>
      <c r="B26534" s="35" t="s">
        <v>26553</v>
      </c>
      <c r="C26534" s="37">
        <v>9827.0</v>
      </c>
      <c r="D26534" s="37">
        <v>0.152030121094943</v>
      </c>
      <c r="E26534" s="37" t="s">
        <v>15</v>
      </c>
      <c r="F26534" s="37" t="s">
        <v>10</v>
      </c>
    </row>
    <row r="26535">
      <c r="A26535" s="36" t="str">
        <f t="shared" si="1"/>
        <v>High Population-Low Poverty</v>
      </c>
      <c r="B26535" s="35" t="s">
        <v>26554</v>
      </c>
      <c r="C26535" s="37">
        <v>11863.0</v>
      </c>
      <c r="D26535" s="37">
        <v>0.0736744499704965</v>
      </c>
      <c r="E26535" s="37" t="s">
        <v>14</v>
      </c>
      <c r="F26535" s="37" t="s">
        <v>9</v>
      </c>
    </row>
    <row r="26536">
      <c r="A26536" s="36" t="str">
        <f t="shared" si="1"/>
        <v>Medium Population-Low Poverty</v>
      </c>
      <c r="B26536" s="35" t="s">
        <v>26555</v>
      </c>
      <c r="C26536" s="37">
        <v>2901.0</v>
      </c>
      <c r="D26536" s="37">
        <v>0.0403309203722854</v>
      </c>
      <c r="E26536" s="37" t="s">
        <v>15</v>
      </c>
      <c r="F26536" s="37" t="s">
        <v>9</v>
      </c>
    </row>
    <row r="26537">
      <c r="A26537" s="36" t="str">
        <f t="shared" si="1"/>
        <v>Medium Population-Middle Poverty</v>
      </c>
      <c r="B26537" s="35" t="s">
        <v>26556</v>
      </c>
      <c r="C26537" s="37">
        <v>3170.0</v>
      </c>
      <c r="D26537" s="37">
        <v>0.189274447949527</v>
      </c>
      <c r="E26537" s="37" t="s">
        <v>15</v>
      </c>
      <c r="F26537" s="37" t="s">
        <v>10</v>
      </c>
    </row>
    <row r="26538">
      <c r="A26538" s="36" t="str">
        <f t="shared" si="1"/>
        <v>High Population-Middle Poverty</v>
      </c>
      <c r="B26538" s="35" t="s">
        <v>26557</v>
      </c>
      <c r="C26538" s="37">
        <v>27519.0</v>
      </c>
      <c r="D26538" s="37">
        <v>0.145971873977979</v>
      </c>
      <c r="E26538" s="37" t="s">
        <v>14</v>
      </c>
      <c r="F26538" s="37" t="s">
        <v>10</v>
      </c>
    </row>
    <row r="26539">
      <c r="A26539" s="36" t="str">
        <f t="shared" si="1"/>
        <v>Medium Population-Low Poverty</v>
      </c>
      <c r="B26539" s="35" t="s">
        <v>26558</v>
      </c>
      <c r="C26539" s="37">
        <v>2317.0</v>
      </c>
      <c r="D26539" s="37">
        <v>0.0772550712127751</v>
      </c>
      <c r="E26539" s="37" t="s">
        <v>15</v>
      </c>
      <c r="F26539" s="37" t="s">
        <v>9</v>
      </c>
    </row>
    <row r="26540">
      <c r="A26540" s="36" t="str">
        <f t="shared" si="1"/>
        <v>High Population-Middle Poverty</v>
      </c>
      <c r="B26540" s="35" t="s">
        <v>26559</v>
      </c>
      <c r="C26540" s="37">
        <v>11534.0</v>
      </c>
      <c r="D26540" s="37">
        <v>0.109935841858852</v>
      </c>
      <c r="E26540" s="37" t="s">
        <v>14</v>
      </c>
      <c r="F26540" s="37" t="s">
        <v>10</v>
      </c>
    </row>
    <row r="26541">
      <c r="A26541" s="36" t="str">
        <f t="shared" si="1"/>
        <v>Medium Population-Middle Poverty</v>
      </c>
      <c r="B26541" s="35" t="s">
        <v>26560</v>
      </c>
      <c r="C26541" s="37">
        <v>1843.0</v>
      </c>
      <c r="D26541" s="37">
        <v>0.303852414541508</v>
      </c>
      <c r="E26541" s="37" t="s">
        <v>15</v>
      </c>
      <c r="F26541" s="37" t="s">
        <v>10</v>
      </c>
    </row>
    <row r="26542">
      <c r="A26542" s="36" t="str">
        <f t="shared" si="1"/>
        <v>High Population-High Poverty</v>
      </c>
      <c r="B26542" s="35" t="s">
        <v>26561</v>
      </c>
      <c r="C26542" s="37">
        <v>48775.0</v>
      </c>
      <c r="D26542" s="37">
        <v>0.473746796514608</v>
      </c>
      <c r="E26542" s="37" t="s">
        <v>14</v>
      </c>
      <c r="F26542" s="37" t="s">
        <v>11</v>
      </c>
    </row>
    <row r="26543">
      <c r="A26543" s="36" t="str">
        <f t="shared" si="1"/>
        <v>High Population-Middle Poverty</v>
      </c>
      <c r="B26543" s="35" t="s">
        <v>26562</v>
      </c>
      <c r="C26543" s="37">
        <v>62836.0</v>
      </c>
      <c r="D26543" s="37">
        <v>0.133983703609396</v>
      </c>
      <c r="E26543" s="37" t="s">
        <v>14</v>
      </c>
      <c r="F26543" s="37" t="s">
        <v>10</v>
      </c>
    </row>
    <row r="26544">
      <c r="A26544" s="36" t="str">
        <f t="shared" si="1"/>
        <v>Medium Population-Middle Poverty</v>
      </c>
      <c r="B26544" s="35" t="s">
        <v>26563</v>
      </c>
      <c r="C26544" s="37">
        <v>1157.0</v>
      </c>
      <c r="D26544" s="37">
        <v>0.105445116681072</v>
      </c>
      <c r="E26544" s="37" t="s">
        <v>15</v>
      </c>
      <c r="F26544" s="37" t="s">
        <v>10</v>
      </c>
    </row>
    <row r="26545">
      <c r="A26545" s="36" t="str">
        <f t="shared" si="1"/>
        <v>Low Population-Low Poverty</v>
      </c>
      <c r="B26545" s="35" t="s">
        <v>26564</v>
      </c>
      <c r="C26545" s="37">
        <v>195.0</v>
      </c>
      <c r="D26545" s="37">
        <v>0.0</v>
      </c>
      <c r="E26545" s="37" t="s">
        <v>16</v>
      </c>
      <c r="F26545" s="37" t="s">
        <v>9</v>
      </c>
    </row>
    <row r="26546">
      <c r="A26546" s="36" t="str">
        <f t="shared" si="1"/>
        <v>Medium Population-Low Poverty</v>
      </c>
      <c r="B26546" s="35" t="s">
        <v>26565</v>
      </c>
      <c r="C26546" s="37">
        <v>5234.0</v>
      </c>
      <c r="D26546" s="37">
        <v>0.0876958349254872</v>
      </c>
      <c r="E26546" s="37" t="s">
        <v>15</v>
      </c>
      <c r="F26546" s="37" t="s">
        <v>9</v>
      </c>
    </row>
    <row r="26547">
      <c r="A26547" s="36" t="str">
        <f t="shared" si="1"/>
        <v>Medium Population-Middle Poverty</v>
      </c>
      <c r="B26547" s="35" t="s">
        <v>26566</v>
      </c>
      <c r="C26547" s="37">
        <v>700.0</v>
      </c>
      <c r="D26547" s="37">
        <v>0.11</v>
      </c>
      <c r="E26547" s="37" t="s">
        <v>15</v>
      </c>
      <c r="F26547" s="37" t="s">
        <v>10</v>
      </c>
    </row>
    <row r="26548">
      <c r="A26548" s="36" t="str">
        <f t="shared" si="1"/>
        <v>Medium Population-Middle Poverty</v>
      </c>
      <c r="B26548" s="35" t="s">
        <v>26567</v>
      </c>
      <c r="C26548" s="37">
        <v>6822.0</v>
      </c>
      <c r="D26548" s="37">
        <v>0.102902374670185</v>
      </c>
      <c r="E26548" s="37" t="s">
        <v>15</v>
      </c>
      <c r="F26548" s="37" t="s">
        <v>10</v>
      </c>
    </row>
    <row r="26549">
      <c r="A26549" s="36" t="str">
        <f t="shared" si="1"/>
        <v>Medium Population-Middle Poverty</v>
      </c>
      <c r="B26549" s="35" t="s">
        <v>26568</v>
      </c>
      <c r="C26549" s="37">
        <v>2397.0</v>
      </c>
      <c r="D26549" s="37">
        <v>0.118481435127242</v>
      </c>
      <c r="E26549" s="37" t="s">
        <v>15</v>
      </c>
      <c r="F26549" s="37" t="s">
        <v>10</v>
      </c>
    </row>
    <row r="26550">
      <c r="A26550" s="36" t="str">
        <f t="shared" si="1"/>
        <v>Medium Population-Middle Poverty</v>
      </c>
      <c r="B26550" s="35" t="s">
        <v>26569</v>
      </c>
      <c r="C26550" s="37">
        <v>7013.0</v>
      </c>
      <c r="D26550" s="37">
        <v>0.150862683587623</v>
      </c>
      <c r="E26550" s="37" t="s">
        <v>15</v>
      </c>
      <c r="F26550" s="37" t="s">
        <v>10</v>
      </c>
    </row>
    <row r="26551">
      <c r="A26551" s="36" t="str">
        <f t="shared" si="1"/>
        <v>Medium Population-Low Poverty</v>
      </c>
      <c r="B26551" s="35" t="s">
        <v>26570</v>
      </c>
      <c r="C26551" s="37">
        <v>2273.0</v>
      </c>
      <c r="D26551" s="37">
        <v>0.0479542454905411</v>
      </c>
      <c r="E26551" s="37" t="s">
        <v>15</v>
      </c>
      <c r="F26551" s="37" t="s">
        <v>9</v>
      </c>
    </row>
    <row r="26552">
      <c r="A26552" s="36" t="str">
        <f t="shared" si="1"/>
        <v>Low Population-Low Poverty</v>
      </c>
      <c r="B26552" s="35" t="s">
        <v>26571</v>
      </c>
      <c r="C26552" s="37">
        <v>130.0</v>
      </c>
      <c r="D26552" s="37">
        <v>0.0307692307692308</v>
      </c>
      <c r="E26552" s="37" t="s">
        <v>16</v>
      </c>
      <c r="F26552" s="37" t="s">
        <v>9</v>
      </c>
    </row>
    <row r="26553">
      <c r="A26553" s="36" t="str">
        <f t="shared" si="1"/>
        <v>High Population-Middle Poverty</v>
      </c>
      <c r="B26553" s="35" t="s">
        <v>26572</v>
      </c>
      <c r="C26553" s="37">
        <v>13454.0</v>
      </c>
      <c r="D26553" s="37">
        <v>0.234131113423517</v>
      </c>
      <c r="E26553" s="37" t="s">
        <v>14</v>
      </c>
      <c r="F26553" s="37" t="s">
        <v>10</v>
      </c>
    </row>
    <row r="26554">
      <c r="A26554" s="36" t="str">
        <f t="shared" si="1"/>
        <v>Medium Population-Low Poverty</v>
      </c>
      <c r="B26554" s="35" t="s">
        <v>26573</v>
      </c>
      <c r="C26554" s="37">
        <v>2841.0</v>
      </c>
      <c r="D26554" s="37">
        <v>0.0756775783174938</v>
      </c>
      <c r="E26554" s="37" t="s">
        <v>15</v>
      </c>
      <c r="F26554" s="37" t="s">
        <v>9</v>
      </c>
    </row>
    <row r="26555">
      <c r="A26555" s="36" t="str">
        <f t="shared" si="1"/>
        <v>Medium Population-Middle Poverty</v>
      </c>
      <c r="B26555" s="35" t="s">
        <v>26574</v>
      </c>
      <c r="C26555" s="37">
        <v>1819.0</v>
      </c>
      <c r="D26555" s="37">
        <v>0.11434854315558</v>
      </c>
      <c r="E26555" s="37" t="s">
        <v>15</v>
      </c>
      <c r="F26555" s="37" t="s">
        <v>10</v>
      </c>
    </row>
    <row r="26556">
      <c r="A26556" s="36" t="str">
        <f t="shared" si="1"/>
        <v>Medium Population-Middle Poverty</v>
      </c>
      <c r="B26556" s="35" t="s">
        <v>26575</v>
      </c>
      <c r="C26556" s="37">
        <v>1284.0</v>
      </c>
      <c r="D26556" s="37">
        <v>0.147196261682243</v>
      </c>
      <c r="E26556" s="37" t="s">
        <v>15</v>
      </c>
      <c r="F26556" s="37" t="s">
        <v>10</v>
      </c>
    </row>
    <row r="26557">
      <c r="A26557" s="36" t="str">
        <f t="shared" si="1"/>
        <v>Low Population-Low Poverty</v>
      </c>
      <c r="B26557" s="35" t="s">
        <v>26576</v>
      </c>
      <c r="C26557" s="37">
        <v>85.0</v>
      </c>
      <c r="D26557" s="37">
        <v>0.0</v>
      </c>
      <c r="E26557" s="37" t="s">
        <v>16</v>
      </c>
      <c r="F26557" s="37" t="s">
        <v>9</v>
      </c>
    </row>
    <row r="26558">
      <c r="A26558" s="36" t="str">
        <f t="shared" si="1"/>
        <v>Low Population-Middle Poverty</v>
      </c>
      <c r="B26558" s="35" t="s">
        <v>26577</v>
      </c>
      <c r="C26558" s="37">
        <v>302.0</v>
      </c>
      <c r="D26558" s="37">
        <v>0.182119205298013</v>
      </c>
      <c r="E26558" s="37" t="s">
        <v>16</v>
      </c>
      <c r="F26558" s="37" t="s">
        <v>10</v>
      </c>
    </row>
    <row r="26559">
      <c r="A26559" s="36" t="str">
        <f t="shared" si="1"/>
        <v>Medium Population-Middle Poverty</v>
      </c>
      <c r="B26559" s="35" t="s">
        <v>26578</v>
      </c>
      <c r="C26559" s="37">
        <v>5571.0</v>
      </c>
      <c r="D26559" s="37">
        <v>0.147908813498474</v>
      </c>
      <c r="E26559" s="37" t="s">
        <v>15</v>
      </c>
      <c r="F26559" s="37" t="s">
        <v>10</v>
      </c>
    </row>
    <row r="26560">
      <c r="A26560" s="36" t="str">
        <f t="shared" si="1"/>
        <v>High Population-Middle Poverty</v>
      </c>
      <c r="B26560" s="35" t="s">
        <v>26579</v>
      </c>
      <c r="C26560" s="37">
        <v>41868.0</v>
      </c>
      <c r="D26560" s="37">
        <v>0.227094678513423</v>
      </c>
      <c r="E26560" s="37" t="s">
        <v>14</v>
      </c>
      <c r="F26560" s="37" t="s">
        <v>10</v>
      </c>
    </row>
    <row r="26561">
      <c r="A26561" s="36" t="str">
        <f t="shared" si="1"/>
        <v>High Population-Low Poverty</v>
      </c>
      <c r="B26561" s="35" t="s">
        <v>26580</v>
      </c>
      <c r="C26561" s="37">
        <v>27852.0</v>
      </c>
      <c r="D26561" s="37">
        <v>0.0812149935372684</v>
      </c>
      <c r="E26561" s="37" t="s">
        <v>14</v>
      </c>
      <c r="F26561" s="37" t="s">
        <v>9</v>
      </c>
    </row>
    <row r="26562">
      <c r="A26562" s="36" t="str">
        <f t="shared" si="1"/>
        <v>High Population-Low Poverty</v>
      </c>
      <c r="B26562" s="35" t="s">
        <v>26581</v>
      </c>
      <c r="C26562" s="37">
        <v>14571.0</v>
      </c>
      <c r="D26562" s="37">
        <v>0.0896987166289205</v>
      </c>
      <c r="E26562" s="37" t="s">
        <v>14</v>
      </c>
      <c r="F26562" s="37" t="s">
        <v>9</v>
      </c>
    </row>
    <row r="26563">
      <c r="A26563" s="36" t="str">
        <f t="shared" si="1"/>
        <v>Low Population-Middle Poverty</v>
      </c>
      <c r="B26563" s="35" t="s">
        <v>26582</v>
      </c>
      <c r="C26563" s="37">
        <v>160.0</v>
      </c>
      <c r="D26563" s="37">
        <v>0.15625</v>
      </c>
      <c r="E26563" s="37" t="s">
        <v>16</v>
      </c>
      <c r="F26563" s="37" t="s">
        <v>10</v>
      </c>
    </row>
    <row r="26564">
      <c r="A26564" s="36" t="str">
        <f t="shared" si="1"/>
        <v>Medium Population-Middle Poverty</v>
      </c>
      <c r="B26564" s="35" t="s">
        <v>26583</v>
      </c>
      <c r="C26564" s="37">
        <v>1880.0</v>
      </c>
      <c r="D26564" s="37">
        <v>0.134042553191489</v>
      </c>
      <c r="E26564" s="37" t="s">
        <v>15</v>
      </c>
      <c r="F26564" s="37" t="s">
        <v>10</v>
      </c>
    </row>
    <row r="26565">
      <c r="A26565" s="36" t="str">
        <f t="shared" si="1"/>
        <v>High Population-Middle Poverty</v>
      </c>
      <c r="B26565" s="35" t="s">
        <v>26584</v>
      </c>
      <c r="C26565" s="37">
        <v>10210.0</v>
      </c>
      <c r="D26565" s="37">
        <v>0.160724779627816</v>
      </c>
      <c r="E26565" s="37" t="s">
        <v>14</v>
      </c>
      <c r="F26565" s="37" t="s">
        <v>10</v>
      </c>
    </row>
    <row r="26566">
      <c r="A26566" s="36" t="str">
        <f t="shared" si="1"/>
        <v>Medium Population-Middle Poverty</v>
      </c>
      <c r="B26566" s="35" t="s">
        <v>26585</v>
      </c>
      <c r="C26566" s="37">
        <v>8310.0</v>
      </c>
      <c r="D26566" s="37">
        <v>0.1323706377858</v>
      </c>
      <c r="E26566" s="37" t="s">
        <v>15</v>
      </c>
      <c r="F26566" s="37" t="s">
        <v>10</v>
      </c>
    </row>
    <row r="26567">
      <c r="A26567" s="36" t="str">
        <f t="shared" si="1"/>
        <v>Low Population-Low Poverty</v>
      </c>
      <c r="B26567" s="35" t="s">
        <v>26586</v>
      </c>
      <c r="C26567" s="37">
        <v>56.0</v>
      </c>
      <c r="D26567" s="37">
        <v>0.0</v>
      </c>
      <c r="E26567" s="37" t="s">
        <v>16</v>
      </c>
      <c r="F26567" s="37" t="s">
        <v>9</v>
      </c>
    </row>
    <row r="26568">
      <c r="A26568" s="36" t="str">
        <f t="shared" si="1"/>
        <v>Low Population-Low Poverty</v>
      </c>
      <c r="B26568" s="35" t="s">
        <v>26587</v>
      </c>
      <c r="C26568" s="37">
        <v>303.0</v>
      </c>
      <c r="D26568" s="37">
        <v>0.0</v>
      </c>
      <c r="E26568" s="37" t="s">
        <v>16</v>
      </c>
      <c r="F26568" s="37" t="s">
        <v>9</v>
      </c>
    </row>
    <row r="26569">
      <c r="A26569" s="36" t="str">
        <f t="shared" si="1"/>
        <v>Medium Population-Middle Poverty</v>
      </c>
      <c r="B26569" s="35" t="s">
        <v>26588</v>
      </c>
      <c r="C26569" s="37">
        <v>3663.0</v>
      </c>
      <c r="D26569" s="37">
        <v>0.179361179361179</v>
      </c>
      <c r="E26569" s="37" t="s">
        <v>15</v>
      </c>
      <c r="F26569" s="37" t="s">
        <v>10</v>
      </c>
    </row>
    <row r="26570">
      <c r="A26570" s="36" t="str">
        <f t="shared" si="1"/>
        <v>Medium Population-Middle Poverty</v>
      </c>
      <c r="B26570" s="35" t="s">
        <v>26589</v>
      </c>
      <c r="C26570" s="37">
        <v>5612.0</v>
      </c>
      <c r="D26570" s="37">
        <v>0.177833214540271</v>
      </c>
      <c r="E26570" s="37" t="s">
        <v>15</v>
      </c>
      <c r="F26570" s="37" t="s">
        <v>10</v>
      </c>
    </row>
    <row r="26571">
      <c r="A26571" s="36" t="str">
        <f t="shared" si="1"/>
        <v>Medium Population-Middle Poverty</v>
      </c>
      <c r="B26571" s="35" t="s">
        <v>26590</v>
      </c>
      <c r="C26571" s="37">
        <v>8074.0</v>
      </c>
      <c r="D26571" s="37">
        <v>0.135868218974486</v>
      </c>
      <c r="E26571" s="37" t="s">
        <v>15</v>
      </c>
      <c r="F26571" s="37" t="s">
        <v>10</v>
      </c>
    </row>
    <row r="26572">
      <c r="A26572" s="36" t="str">
        <f t="shared" si="1"/>
        <v>Medium Population-Low Poverty</v>
      </c>
      <c r="B26572" s="35" t="s">
        <v>26591</v>
      </c>
      <c r="C26572" s="37">
        <v>3183.0</v>
      </c>
      <c r="D26572" s="37">
        <v>0.0754005655042413</v>
      </c>
      <c r="E26572" s="37" t="s">
        <v>15</v>
      </c>
      <c r="F26572" s="37" t="s">
        <v>9</v>
      </c>
    </row>
    <row r="26573">
      <c r="A26573" s="36" t="str">
        <f t="shared" si="1"/>
        <v>Low Population-Low Poverty</v>
      </c>
      <c r="B26573" s="35" t="s">
        <v>26592</v>
      </c>
      <c r="C26573" s="37">
        <v>127.0</v>
      </c>
      <c r="D26573" s="37">
        <v>0.0</v>
      </c>
      <c r="E26573" s="37" t="s">
        <v>16</v>
      </c>
      <c r="F26573" s="37" t="s">
        <v>9</v>
      </c>
    </row>
    <row r="26574">
      <c r="A26574" s="36" t="str">
        <f t="shared" si="1"/>
        <v>Low Population-Middle Poverty</v>
      </c>
      <c r="B26574" s="35" t="s">
        <v>26593</v>
      </c>
      <c r="C26574" s="37">
        <v>303.0</v>
      </c>
      <c r="D26574" s="37">
        <v>0.138613861386139</v>
      </c>
      <c r="E26574" s="37" t="s">
        <v>16</v>
      </c>
      <c r="F26574" s="37" t="s">
        <v>10</v>
      </c>
    </row>
    <row r="26575">
      <c r="A26575" s="36" t="str">
        <f t="shared" si="1"/>
        <v>Medium Population-Middle Poverty</v>
      </c>
      <c r="B26575" s="35" t="s">
        <v>26594</v>
      </c>
      <c r="C26575" s="37">
        <v>1013.0</v>
      </c>
      <c r="D26575" s="37">
        <v>0.161895360315893</v>
      </c>
      <c r="E26575" s="37" t="s">
        <v>15</v>
      </c>
      <c r="F26575" s="37" t="s">
        <v>10</v>
      </c>
    </row>
    <row r="26576">
      <c r="A26576" s="36" t="str">
        <f t="shared" si="1"/>
        <v>Low Population-Middle Poverty</v>
      </c>
      <c r="B26576" s="35" t="s">
        <v>26595</v>
      </c>
      <c r="C26576" s="37">
        <v>355.0</v>
      </c>
      <c r="D26576" s="37">
        <v>0.104225352112676</v>
      </c>
      <c r="E26576" s="37" t="s">
        <v>16</v>
      </c>
      <c r="F26576" s="37" t="s">
        <v>10</v>
      </c>
    </row>
    <row r="26577">
      <c r="A26577" s="36" t="str">
        <f t="shared" si="1"/>
        <v>Medium Population-Middle Poverty</v>
      </c>
      <c r="B26577" s="35" t="s">
        <v>26596</v>
      </c>
      <c r="C26577" s="37">
        <v>1668.0</v>
      </c>
      <c r="D26577" s="37">
        <v>0.101918465227818</v>
      </c>
      <c r="E26577" s="37" t="s">
        <v>15</v>
      </c>
      <c r="F26577" s="37" t="s">
        <v>10</v>
      </c>
    </row>
    <row r="26578">
      <c r="A26578" s="36" t="str">
        <f t="shared" si="1"/>
        <v>Low Population-Low Poverty</v>
      </c>
      <c r="B26578" s="35" t="s">
        <v>26597</v>
      </c>
      <c r="C26578" s="37">
        <v>99.0</v>
      </c>
      <c r="D26578" s="37">
        <v>0.0606060606060606</v>
      </c>
      <c r="E26578" s="37" t="s">
        <v>16</v>
      </c>
      <c r="F26578" s="37" t="s">
        <v>9</v>
      </c>
    </row>
    <row r="26579">
      <c r="A26579" s="36" t="str">
        <f t="shared" si="1"/>
        <v>Medium Population-Middle Poverty</v>
      </c>
      <c r="B26579" s="35" t="s">
        <v>26598</v>
      </c>
      <c r="C26579" s="37">
        <v>601.0</v>
      </c>
      <c r="D26579" s="37">
        <v>0.138103161397671</v>
      </c>
      <c r="E26579" s="37" t="s">
        <v>15</v>
      </c>
      <c r="F26579" s="37" t="s">
        <v>10</v>
      </c>
    </row>
    <row r="26580">
      <c r="A26580" s="36" t="str">
        <f t="shared" si="1"/>
        <v>Medium Population-Middle Poverty</v>
      </c>
      <c r="B26580" s="35" t="s">
        <v>26599</v>
      </c>
      <c r="C26580" s="37">
        <v>757.0</v>
      </c>
      <c r="D26580" s="37">
        <v>0.120211360634082</v>
      </c>
      <c r="E26580" s="37" t="s">
        <v>15</v>
      </c>
      <c r="F26580" s="37" t="s">
        <v>10</v>
      </c>
    </row>
    <row r="26581">
      <c r="A26581" s="36" t="str">
        <f t="shared" si="1"/>
        <v>High Population-Middle Poverty</v>
      </c>
      <c r="B26581" s="35" t="s">
        <v>26600</v>
      </c>
      <c r="C26581" s="37">
        <v>17342.0</v>
      </c>
      <c r="D26581" s="37">
        <v>0.131357398223965</v>
      </c>
      <c r="E26581" s="37" t="s">
        <v>14</v>
      </c>
      <c r="F26581" s="37" t="s">
        <v>10</v>
      </c>
    </row>
    <row r="26582">
      <c r="A26582" s="36" t="str">
        <f t="shared" si="1"/>
        <v>Medium Population-Middle Poverty</v>
      </c>
      <c r="B26582" s="35" t="s">
        <v>26601</v>
      </c>
      <c r="C26582" s="37">
        <v>971.0</v>
      </c>
      <c r="D26582" s="37">
        <v>0.143151390319258</v>
      </c>
      <c r="E26582" s="37" t="s">
        <v>15</v>
      </c>
      <c r="F26582" s="37" t="s">
        <v>10</v>
      </c>
    </row>
    <row r="26583">
      <c r="A26583" s="36" t="str">
        <f t="shared" si="1"/>
        <v>Medium Population-Middle Poverty</v>
      </c>
      <c r="B26583" s="35" t="s">
        <v>26602</v>
      </c>
      <c r="C26583" s="37">
        <v>2301.0</v>
      </c>
      <c r="D26583" s="37">
        <v>0.217296827466319</v>
      </c>
      <c r="E26583" s="37" t="s">
        <v>15</v>
      </c>
      <c r="F26583" s="37" t="s">
        <v>10</v>
      </c>
    </row>
    <row r="26584">
      <c r="A26584" s="36" t="str">
        <f t="shared" si="1"/>
        <v>Medium Population-Low Poverty</v>
      </c>
      <c r="B26584" s="35" t="s">
        <v>26603</v>
      </c>
      <c r="C26584" s="37">
        <v>3959.0</v>
      </c>
      <c r="D26584" s="37">
        <v>0.0745137661025511</v>
      </c>
      <c r="E26584" s="37" t="s">
        <v>15</v>
      </c>
      <c r="F26584" s="37" t="s">
        <v>9</v>
      </c>
    </row>
    <row r="26585">
      <c r="A26585" s="36" t="str">
        <f t="shared" si="1"/>
        <v>Low Population-Low Poverty</v>
      </c>
      <c r="B26585" s="35" t="s">
        <v>26604</v>
      </c>
      <c r="C26585" s="37">
        <v>270.0</v>
      </c>
      <c r="D26585" s="37">
        <v>0.0666666666666667</v>
      </c>
      <c r="E26585" s="37" t="s">
        <v>16</v>
      </c>
      <c r="F26585" s="37" t="s">
        <v>9</v>
      </c>
    </row>
    <row r="26586">
      <c r="A26586" s="36" t="str">
        <f t="shared" si="1"/>
        <v>Medium Population-Low Poverty</v>
      </c>
      <c r="B26586" s="35" t="s">
        <v>26605</v>
      </c>
      <c r="C26586" s="37">
        <v>558.0</v>
      </c>
      <c r="D26586" s="37">
        <v>0.0824372759856631</v>
      </c>
      <c r="E26586" s="37" t="s">
        <v>15</v>
      </c>
      <c r="F26586" s="37" t="s">
        <v>9</v>
      </c>
    </row>
    <row r="26587">
      <c r="A26587" s="36" t="str">
        <f t="shared" si="1"/>
        <v>Medium Population-Middle Poverty</v>
      </c>
      <c r="B26587" s="35" t="s">
        <v>26606</v>
      </c>
      <c r="C26587" s="37">
        <v>878.0</v>
      </c>
      <c r="D26587" s="37">
        <v>0.260820045558087</v>
      </c>
      <c r="E26587" s="37" t="s">
        <v>15</v>
      </c>
      <c r="F26587" s="37" t="s">
        <v>10</v>
      </c>
    </row>
    <row r="26588">
      <c r="A26588" s="36" t="str">
        <f t="shared" si="1"/>
        <v>Low Population-Low Poverty</v>
      </c>
      <c r="B26588" s="35" t="s">
        <v>26607</v>
      </c>
      <c r="C26588" s="37">
        <v>395.0</v>
      </c>
      <c r="D26588" s="37">
        <v>0.0734177215189873</v>
      </c>
      <c r="E26588" s="37" t="s">
        <v>16</v>
      </c>
      <c r="F26588" s="37" t="s">
        <v>9</v>
      </c>
    </row>
    <row r="26589">
      <c r="A26589" s="36" t="str">
        <f t="shared" si="1"/>
        <v>Low Population-High Poverty</v>
      </c>
      <c r="B26589" s="35" t="s">
        <v>26608</v>
      </c>
      <c r="C26589" s="37">
        <v>186.0</v>
      </c>
      <c r="D26589" s="37">
        <v>0.333333333333333</v>
      </c>
      <c r="E26589" s="37" t="s">
        <v>16</v>
      </c>
      <c r="F26589" s="37" t="s">
        <v>11</v>
      </c>
    </row>
    <row r="26590">
      <c r="A26590" s="36" t="str">
        <f t="shared" si="1"/>
        <v>Low Population-Middle Poverty</v>
      </c>
      <c r="B26590" s="35" t="s">
        <v>26609</v>
      </c>
      <c r="C26590" s="37">
        <v>451.0</v>
      </c>
      <c r="D26590" s="37">
        <v>0.223946784922395</v>
      </c>
      <c r="E26590" s="37" t="s">
        <v>16</v>
      </c>
      <c r="F26590" s="37" t="s">
        <v>10</v>
      </c>
    </row>
    <row r="26591">
      <c r="A26591" s="36" t="str">
        <f t="shared" si="1"/>
        <v>High Population-Middle Poverty</v>
      </c>
      <c r="B26591" s="35" t="s">
        <v>26610</v>
      </c>
      <c r="C26591" s="37">
        <v>10207.0</v>
      </c>
      <c r="D26591" s="37">
        <v>0.132752032918585</v>
      </c>
      <c r="E26591" s="37" t="s">
        <v>14</v>
      </c>
      <c r="F26591" s="37" t="s">
        <v>10</v>
      </c>
    </row>
    <row r="26592">
      <c r="A26592" s="36" t="str">
        <f t="shared" si="1"/>
        <v>Medium Population-Middle Poverty</v>
      </c>
      <c r="B26592" s="35" t="s">
        <v>26611</v>
      </c>
      <c r="C26592" s="37">
        <v>7231.0</v>
      </c>
      <c r="D26592" s="37">
        <v>0.207440188079104</v>
      </c>
      <c r="E26592" s="37" t="s">
        <v>15</v>
      </c>
      <c r="F26592" s="37" t="s">
        <v>10</v>
      </c>
    </row>
    <row r="26593">
      <c r="A26593" s="36" t="str">
        <f t="shared" si="1"/>
        <v>Medium Population-Middle Poverty</v>
      </c>
      <c r="B26593" s="35" t="s">
        <v>26612</v>
      </c>
      <c r="C26593" s="37">
        <v>9320.0</v>
      </c>
      <c r="D26593" s="37">
        <v>0.195064377682403</v>
      </c>
      <c r="E26593" s="37" t="s">
        <v>15</v>
      </c>
      <c r="F26593" s="37" t="s">
        <v>10</v>
      </c>
    </row>
    <row r="26594">
      <c r="A26594" s="36" t="str">
        <f t="shared" si="1"/>
        <v>Medium Population-Low Poverty</v>
      </c>
      <c r="B26594" s="35" t="s">
        <v>26613</v>
      </c>
      <c r="C26594" s="37">
        <v>934.0</v>
      </c>
      <c r="D26594" s="37">
        <v>0.0920770877944325</v>
      </c>
      <c r="E26594" s="37" t="s">
        <v>15</v>
      </c>
      <c r="F26594" s="37" t="s">
        <v>9</v>
      </c>
    </row>
    <row r="26595">
      <c r="A26595" s="36" t="str">
        <f t="shared" si="1"/>
        <v>Medium Population-Middle Poverty</v>
      </c>
      <c r="B26595" s="35" t="s">
        <v>26614</v>
      </c>
      <c r="C26595" s="37">
        <v>668.0</v>
      </c>
      <c r="D26595" s="37">
        <v>0.261976047904192</v>
      </c>
      <c r="E26595" s="37" t="s">
        <v>15</v>
      </c>
      <c r="F26595" s="37" t="s">
        <v>10</v>
      </c>
    </row>
    <row r="26596">
      <c r="A26596" s="36" t="str">
        <f t="shared" si="1"/>
        <v>High Population-Low Poverty</v>
      </c>
      <c r="B26596" s="35" t="s">
        <v>26615</v>
      </c>
      <c r="C26596" s="37">
        <v>32432.0</v>
      </c>
      <c r="D26596" s="37">
        <v>0.0489639861864825</v>
      </c>
      <c r="E26596" s="37" t="s">
        <v>14</v>
      </c>
      <c r="F26596" s="37" t="s">
        <v>9</v>
      </c>
    </row>
    <row r="26597">
      <c r="A26597" s="36" t="str">
        <f t="shared" si="1"/>
        <v>Low Population-Low Poverty</v>
      </c>
      <c r="B26597" s="35" t="s">
        <v>26616</v>
      </c>
      <c r="C26597" s="37">
        <v>187.0</v>
      </c>
      <c r="D26597" s="37">
        <v>0.0481283422459893</v>
      </c>
      <c r="E26597" s="37" t="s">
        <v>16</v>
      </c>
      <c r="F26597" s="37" t="s">
        <v>9</v>
      </c>
    </row>
    <row r="26598">
      <c r="A26598" s="36" t="str">
        <f t="shared" si="1"/>
        <v>Low Population-Low Poverty</v>
      </c>
      <c r="B26598" s="35" t="s">
        <v>26617</v>
      </c>
      <c r="C26598" s="37">
        <v>220.0</v>
      </c>
      <c r="D26598" s="37">
        <v>0.0954545454545455</v>
      </c>
      <c r="E26598" s="37" t="s">
        <v>16</v>
      </c>
      <c r="F26598" s="37" t="s">
        <v>9</v>
      </c>
    </row>
    <row r="26599">
      <c r="A26599" s="36" t="str">
        <f t="shared" si="1"/>
        <v>Medium Population-Middle Poverty</v>
      </c>
      <c r="B26599" s="35" t="s">
        <v>26618</v>
      </c>
      <c r="C26599" s="37">
        <v>8523.0</v>
      </c>
      <c r="D26599" s="37">
        <v>0.143728734013845</v>
      </c>
      <c r="E26599" s="37" t="s">
        <v>15</v>
      </c>
      <c r="F26599" s="37" t="s">
        <v>10</v>
      </c>
    </row>
    <row r="26600">
      <c r="A26600" s="36" t="str">
        <f t="shared" si="1"/>
        <v>Medium Population-Middle Poverty</v>
      </c>
      <c r="B26600" s="35" t="s">
        <v>26619</v>
      </c>
      <c r="C26600" s="37">
        <v>3333.0</v>
      </c>
      <c r="D26600" s="37">
        <v>0.201920192019202</v>
      </c>
      <c r="E26600" s="37" t="s">
        <v>15</v>
      </c>
      <c r="F26600" s="37" t="s">
        <v>10</v>
      </c>
    </row>
    <row r="26601">
      <c r="A26601" s="36" t="str">
        <f t="shared" si="1"/>
        <v>Medium Population-Middle Poverty</v>
      </c>
      <c r="B26601" s="35" t="s">
        <v>26620</v>
      </c>
      <c r="C26601" s="37">
        <v>1875.0</v>
      </c>
      <c r="D26601" s="37">
        <v>0.2368</v>
      </c>
      <c r="E26601" s="37" t="s">
        <v>15</v>
      </c>
      <c r="F26601" s="37" t="s">
        <v>10</v>
      </c>
    </row>
    <row r="26602">
      <c r="A26602" s="36" t="str">
        <f t="shared" si="1"/>
        <v>Low Population-Middle Poverty</v>
      </c>
      <c r="B26602" s="35" t="s">
        <v>26621</v>
      </c>
      <c r="C26602" s="37">
        <v>321.0</v>
      </c>
      <c r="D26602" s="37">
        <v>0.105919003115265</v>
      </c>
      <c r="E26602" s="37" t="s">
        <v>16</v>
      </c>
      <c r="F26602" s="37" t="s">
        <v>10</v>
      </c>
    </row>
    <row r="26603">
      <c r="A26603" s="36" t="str">
        <f t="shared" si="1"/>
        <v>Medium Population-Low Poverty</v>
      </c>
      <c r="B26603" s="35" t="s">
        <v>26622</v>
      </c>
      <c r="C26603" s="37">
        <v>6084.0</v>
      </c>
      <c r="D26603" s="37">
        <v>0.0772518080210388</v>
      </c>
      <c r="E26603" s="37" t="s">
        <v>15</v>
      </c>
      <c r="F26603" s="37" t="s">
        <v>9</v>
      </c>
    </row>
    <row r="26604">
      <c r="A26604" s="36" t="str">
        <f t="shared" si="1"/>
        <v>Medium Population-Middle Poverty</v>
      </c>
      <c r="B26604" s="35" t="s">
        <v>26623</v>
      </c>
      <c r="C26604" s="37">
        <v>5015.0</v>
      </c>
      <c r="D26604" s="37">
        <v>0.139581256231306</v>
      </c>
      <c r="E26604" s="37" t="s">
        <v>15</v>
      </c>
      <c r="F26604" s="37" t="s">
        <v>10</v>
      </c>
    </row>
    <row r="26605">
      <c r="A26605" s="36" t="str">
        <f t="shared" si="1"/>
        <v>High Population-Low Poverty</v>
      </c>
      <c r="B26605" s="35" t="s">
        <v>26624</v>
      </c>
      <c r="C26605" s="37">
        <v>15119.0</v>
      </c>
      <c r="D26605" s="37">
        <v>0.0313512798465507</v>
      </c>
      <c r="E26605" s="37" t="s">
        <v>14</v>
      </c>
      <c r="F26605" s="37" t="s">
        <v>9</v>
      </c>
    </row>
    <row r="26606">
      <c r="A26606" s="36" t="str">
        <f t="shared" si="1"/>
        <v>Medium Population-Middle Poverty</v>
      </c>
      <c r="B26606" s="35" t="s">
        <v>26625</v>
      </c>
      <c r="C26606" s="37">
        <v>9873.0</v>
      </c>
      <c r="D26606" s="37">
        <v>0.135115972855262</v>
      </c>
      <c r="E26606" s="37" t="s">
        <v>15</v>
      </c>
      <c r="F26606" s="37" t="s">
        <v>10</v>
      </c>
    </row>
    <row r="26607">
      <c r="A26607" s="36" t="str">
        <f t="shared" si="1"/>
        <v>Medium Population-Middle Poverty</v>
      </c>
      <c r="B26607" s="35" t="s">
        <v>26626</v>
      </c>
      <c r="C26607" s="37">
        <v>3608.0</v>
      </c>
      <c r="D26607" s="37">
        <v>0.200110864745011</v>
      </c>
      <c r="E26607" s="37" t="s">
        <v>15</v>
      </c>
      <c r="F26607" s="37" t="s">
        <v>10</v>
      </c>
    </row>
    <row r="26608">
      <c r="A26608" s="36" t="str">
        <f t="shared" si="1"/>
        <v>Medium Population-Low Poverty</v>
      </c>
      <c r="B26608" s="35" t="s">
        <v>26627</v>
      </c>
      <c r="C26608" s="37">
        <v>1148.0</v>
      </c>
      <c r="D26608" s="37">
        <v>0.0749128919860627</v>
      </c>
      <c r="E26608" s="37" t="s">
        <v>15</v>
      </c>
      <c r="F26608" s="37" t="s">
        <v>9</v>
      </c>
    </row>
    <row r="26609">
      <c r="A26609" s="36" t="str">
        <f t="shared" si="1"/>
        <v>Low Population-Low Poverty</v>
      </c>
      <c r="B26609" s="35" t="s">
        <v>26628</v>
      </c>
      <c r="C26609" s="37">
        <v>318.0</v>
      </c>
      <c r="D26609" s="37">
        <v>0.0125786163522013</v>
      </c>
      <c r="E26609" s="37" t="s">
        <v>16</v>
      </c>
      <c r="F26609" s="37" t="s">
        <v>9</v>
      </c>
    </row>
    <row r="26610">
      <c r="A26610" s="36" t="str">
        <f t="shared" si="1"/>
        <v>Medium Population-Middle Poverty</v>
      </c>
      <c r="B26610" s="35" t="s">
        <v>26629</v>
      </c>
      <c r="C26610" s="37">
        <v>3790.0</v>
      </c>
      <c r="D26610" s="37">
        <v>0.10131926121372</v>
      </c>
      <c r="E26610" s="37" t="s">
        <v>15</v>
      </c>
      <c r="F26610" s="37" t="s">
        <v>10</v>
      </c>
    </row>
    <row r="26611">
      <c r="A26611" s="36" t="str">
        <f t="shared" si="1"/>
        <v>High Population-Low Poverty</v>
      </c>
      <c r="B26611" s="35" t="s">
        <v>26630</v>
      </c>
      <c r="C26611" s="37">
        <v>30859.0</v>
      </c>
      <c r="D26611" s="37">
        <v>0.0340257299329207</v>
      </c>
      <c r="E26611" s="37" t="s">
        <v>14</v>
      </c>
      <c r="F26611" s="37" t="s">
        <v>9</v>
      </c>
    </row>
    <row r="26612">
      <c r="A26612" s="36" t="str">
        <f t="shared" si="1"/>
        <v>Medium Population-Middle Poverty</v>
      </c>
      <c r="B26612" s="35" t="s">
        <v>26631</v>
      </c>
      <c r="C26612" s="37">
        <v>1149.0</v>
      </c>
      <c r="D26612" s="37">
        <v>0.11053089643168</v>
      </c>
      <c r="E26612" s="37" t="s">
        <v>15</v>
      </c>
      <c r="F26612" s="37" t="s">
        <v>10</v>
      </c>
    </row>
    <row r="26613">
      <c r="A26613" s="36" t="str">
        <f t="shared" si="1"/>
        <v>Medium Population-Middle Poverty</v>
      </c>
      <c r="B26613" s="35" t="s">
        <v>26632</v>
      </c>
      <c r="C26613" s="37">
        <v>4627.0</v>
      </c>
      <c r="D26613" s="37">
        <v>0.15798573589799</v>
      </c>
      <c r="E26613" s="37" t="s">
        <v>15</v>
      </c>
      <c r="F26613" s="37" t="s">
        <v>10</v>
      </c>
    </row>
    <row r="26614">
      <c r="A26614" s="36" t="str">
        <f t="shared" si="1"/>
        <v>Medium Population-Middle Poverty</v>
      </c>
      <c r="B26614" s="35" t="s">
        <v>26633</v>
      </c>
      <c r="C26614" s="37">
        <v>5862.0</v>
      </c>
      <c r="D26614" s="37">
        <v>0.129136813374275</v>
      </c>
      <c r="E26614" s="37" t="s">
        <v>15</v>
      </c>
      <c r="F26614" s="37" t="s">
        <v>10</v>
      </c>
    </row>
    <row r="26615">
      <c r="A26615" s="36" t="str">
        <f t="shared" si="1"/>
        <v>Low Population-Low Poverty</v>
      </c>
      <c r="B26615" s="35" t="s">
        <v>26634</v>
      </c>
      <c r="C26615" s="37">
        <v>409.0</v>
      </c>
      <c r="D26615" s="37">
        <v>0.0</v>
      </c>
      <c r="E26615" s="37" t="s">
        <v>16</v>
      </c>
      <c r="F26615" s="37" t="s">
        <v>9</v>
      </c>
    </row>
    <row r="26616">
      <c r="A26616" s="36" t="str">
        <f t="shared" si="1"/>
        <v>High Population-Middle Poverty</v>
      </c>
      <c r="B26616" s="35" t="s">
        <v>26635</v>
      </c>
      <c r="C26616" s="37">
        <v>39044.0</v>
      </c>
      <c r="D26616" s="37">
        <v>0.129366868148755</v>
      </c>
      <c r="E26616" s="37" t="s">
        <v>14</v>
      </c>
      <c r="F26616" s="37" t="s">
        <v>10</v>
      </c>
    </row>
    <row r="26617">
      <c r="A26617" s="36" t="str">
        <f t="shared" si="1"/>
        <v>Medium Population-Low Poverty</v>
      </c>
      <c r="B26617" s="35" t="s">
        <v>26636</v>
      </c>
      <c r="C26617" s="37">
        <v>1747.0</v>
      </c>
      <c r="D26617" s="37">
        <v>0.0892959358900973</v>
      </c>
      <c r="E26617" s="37" t="s">
        <v>15</v>
      </c>
      <c r="F26617" s="37" t="s">
        <v>9</v>
      </c>
    </row>
    <row r="26618">
      <c r="A26618" s="36" t="str">
        <f t="shared" si="1"/>
        <v>High Population-High Poverty</v>
      </c>
      <c r="B26618" s="35" t="s">
        <v>26637</v>
      </c>
      <c r="C26618" s="37">
        <v>41753.0</v>
      </c>
      <c r="D26618" s="37">
        <v>0.473810265130649</v>
      </c>
      <c r="E26618" s="37" t="s">
        <v>14</v>
      </c>
      <c r="F26618" s="37" t="s">
        <v>11</v>
      </c>
    </row>
    <row r="26619">
      <c r="A26619" s="36" t="str">
        <f t="shared" si="1"/>
        <v>High Population-Middle Poverty</v>
      </c>
      <c r="B26619" s="35" t="s">
        <v>26638</v>
      </c>
      <c r="C26619" s="37">
        <v>45876.0</v>
      </c>
      <c r="D26619" s="37">
        <v>0.251918214316854</v>
      </c>
      <c r="E26619" s="37" t="s">
        <v>14</v>
      </c>
      <c r="F26619" s="37" t="s">
        <v>10</v>
      </c>
    </row>
    <row r="26620">
      <c r="A26620" s="36" t="str">
        <f t="shared" si="1"/>
        <v>High Population-High Poverty</v>
      </c>
      <c r="B26620" s="35" t="s">
        <v>26639</v>
      </c>
      <c r="C26620" s="37">
        <v>44700.0</v>
      </c>
      <c r="D26620" s="37">
        <v>0.350536912751678</v>
      </c>
      <c r="E26620" s="37" t="s">
        <v>14</v>
      </c>
      <c r="F26620" s="37" t="s">
        <v>11</v>
      </c>
    </row>
    <row r="26621">
      <c r="A26621" s="36" t="str">
        <f t="shared" si="1"/>
        <v>Low Population-Middle Poverty</v>
      </c>
      <c r="B26621" s="35" t="s">
        <v>26640</v>
      </c>
      <c r="C26621" s="37">
        <v>456.0</v>
      </c>
      <c r="D26621" s="37">
        <v>0.217105263157895</v>
      </c>
      <c r="E26621" s="37" t="s">
        <v>16</v>
      </c>
      <c r="F26621" s="37" t="s">
        <v>10</v>
      </c>
    </row>
    <row r="26622">
      <c r="A26622" s="36" t="str">
        <f t="shared" si="1"/>
        <v>High Population-Middle Poverty</v>
      </c>
      <c r="B26622" s="35" t="s">
        <v>26641</v>
      </c>
      <c r="C26622" s="37">
        <v>65909.0</v>
      </c>
      <c r="D26622" s="37">
        <v>0.120029131074664</v>
      </c>
      <c r="E26622" s="37" t="s">
        <v>14</v>
      </c>
      <c r="F26622" s="37" t="s">
        <v>10</v>
      </c>
    </row>
    <row r="26623">
      <c r="A26623" s="36" t="str">
        <f t="shared" si="1"/>
        <v>High Population-High Poverty</v>
      </c>
      <c r="B26623" s="35" t="s">
        <v>26642</v>
      </c>
      <c r="C26623" s="37">
        <v>68673.0</v>
      </c>
      <c r="D26623" s="37">
        <v>0.368412622136793</v>
      </c>
      <c r="E26623" s="37" t="s">
        <v>14</v>
      </c>
      <c r="F26623" s="37" t="s">
        <v>11</v>
      </c>
    </row>
    <row r="26624">
      <c r="A26624" s="36" t="str">
        <f t="shared" si="1"/>
        <v>Low Population-Middle Poverty</v>
      </c>
      <c r="B26624" s="35" t="s">
        <v>26643</v>
      </c>
      <c r="C26624" s="37">
        <v>444.0</v>
      </c>
      <c r="D26624" s="37">
        <v>0.227477477477477</v>
      </c>
      <c r="E26624" s="37" t="s">
        <v>16</v>
      </c>
      <c r="F26624" s="37" t="s">
        <v>10</v>
      </c>
    </row>
    <row r="26625">
      <c r="A26625" s="36" t="str">
        <f t="shared" si="1"/>
        <v>Medium Population-Middle Poverty</v>
      </c>
      <c r="B26625" s="35" t="s">
        <v>26644</v>
      </c>
      <c r="C26625" s="37">
        <v>7269.0</v>
      </c>
      <c r="D26625" s="37">
        <v>0.132205255193287</v>
      </c>
      <c r="E26625" s="37" t="s">
        <v>15</v>
      </c>
      <c r="F26625" s="37" t="s">
        <v>10</v>
      </c>
    </row>
    <row r="26626">
      <c r="A26626" s="36" t="str">
        <f t="shared" si="1"/>
        <v>Medium Population-Middle Poverty</v>
      </c>
      <c r="B26626" s="35" t="s">
        <v>26645</v>
      </c>
      <c r="C26626" s="37">
        <v>1817.0</v>
      </c>
      <c r="D26626" s="37">
        <v>0.190423775454045</v>
      </c>
      <c r="E26626" s="37" t="s">
        <v>15</v>
      </c>
      <c r="F26626" s="37" t="s">
        <v>10</v>
      </c>
    </row>
    <row r="26627">
      <c r="A26627" s="36" t="str">
        <f t="shared" si="1"/>
        <v>Medium Population-Low Poverty</v>
      </c>
      <c r="B26627" s="35" t="s">
        <v>26646</v>
      </c>
      <c r="C26627" s="37">
        <v>1936.0</v>
      </c>
      <c r="D26627" s="37">
        <v>0.00723140495867769</v>
      </c>
      <c r="E26627" s="37" t="s">
        <v>15</v>
      </c>
      <c r="F26627" s="37" t="s">
        <v>9</v>
      </c>
    </row>
    <row r="26628">
      <c r="A26628" s="36" t="str">
        <f t="shared" si="1"/>
        <v>Medium Population-Middle Poverty</v>
      </c>
      <c r="B26628" s="35" t="s">
        <v>26647</v>
      </c>
      <c r="C26628" s="37">
        <v>588.0</v>
      </c>
      <c r="D26628" s="37">
        <v>0.311224489795918</v>
      </c>
      <c r="E26628" s="37" t="s">
        <v>15</v>
      </c>
      <c r="F26628" s="37" t="s">
        <v>10</v>
      </c>
    </row>
    <row r="26629">
      <c r="A26629" s="36" t="str">
        <f t="shared" si="1"/>
        <v>Medium Population-Low Poverty</v>
      </c>
      <c r="B26629" s="35" t="s">
        <v>26648</v>
      </c>
      <c r="C26629" s="37">
        <v>1090.0</v>
      </c>
      <c r="D26629" s="37">
        <v>0.0706422018348624</v>
      </c>
      <c r="E26629" s="37" t="s">
        <v>15</v>
      </c>
      <c r="F26629" s="37" t="s">
        <v>9</v>
      </c>
    </row>
    <row r="26630">
      <c r="A26630" s="36" t="str">
        <f t="shared" si="1"/>
        <v>Medium Population-Low Poverty</v>
      </c>
      <c r="B26630" s="35" t="s">
        <v>26649</v>
      </c>
      <c r="C26630" s="37">
        <v>5807.0</v>
      </c>
      <c r="D26630" s="37">
        <v>0.0876528327880145</v>
      </c>
      <c r="E26630" s="37" t="s">
        <v>15</v>
      </c>
      <c r="F26630" s="37" t="s">
        <v>9</v>
      </c>
    </row>
    <row r="26631">
      <c r="A26631" s="36" t="str">
        <f t="shared" si="1"/>
        <v>Low Population-Low Poverty</v>
      </c>
      <c r="B26631" s="35" t="s">
        <v>26650</v>
      </c>
      <c r="C26631" s="37">
        <v>115.0</v>
      </c>
      <c r="D26631" s="37">
        <v>0.0</v>
      </c>
      <c r="E26631" s="37" t="s">
        <v>16</v>
      </c>
      <c r="F26631" s="37" t="s">
        <v>9</v>
      </c>
    </row>
    <row r="26632">
      <c r="A26632" s="36" t="str">
        <f t="shared" si="1"/>
        <v>High Population-Middle Poverty</v>
      </c>
      <c r="B26632" s="35" t="s">
        <v>26651</v>
      </c>
      <c r="C26632" s="37">
        <v>11187.0</v>
      </c>
      <c r="D26632" s="37">
        <v>0.18753910789309</v>
      </c>
      <c r="E26632" s="37" t="s">
        <v>14</v>
      </c>
      <c r="F26632" s="37" t="s">
        <v>10</v>
      </c>
    </row>
    <row r="26633">
      <c r="A26633" s="36" t="str">
        <f t="shared" si="1"/>
        <v>Medium Population-Middle Poverty</v>
      </c>
      <c r="B26633" s="35" t="s">
        <v>26652</v>
      </c>
      <c r="C26633" s="37">
        <v>9591.0</v>
      </c>
      <c r="D26633" s="37">
        <v>0.108852048795746</v>
      </c>
      <c r="E26633" s="37" t="s">
        <v>15</v>
      </c>
      <c r="F26633" s="37" t="s">
        <v>10</v>
      </c>
    </row>
    <row r="26634">
      <c r="A26634" s="36" t="str">
        <f t="shared" si="1"/>
        <v>High Population-Middle Poverty</v>
      </c>
      <c r="B26634" s="35" t="s">
        <v>26653</v>
      </c>
      <c r="C26634" s="37">
        <v>15810.0</v>
      </c>
      <c r="D26634" s="37">
        <v>0.132637571157495</v>
      </c>
      <c r="E26634" s="37" t="s">
        <v>14</v>
      </c>
      <c r="F26634" s="37" t="s">
        <v>10</v>
      </c>
    </row>
    <row r="26635">
      <c r="A26635" s="36" t="str">
        <f t="shared" si="1"/>
        <v>High Population-Middle Poverty</v>
      </c>
      <c r="B26635" s="35" t="s">
        <v>26654</v>
      </c>
      <c r="C26635" s="37">
        <v>10685.0</v>
      </c>
      <c r="D26635" s="37">
        <v>0.154047730463266</v>
      </c>
      <c r="E26635" s="37" t="s">
        <v>14</v>
      </c>
      <c r="F26635" s="37" t="s">
        <v>10</v>
      </c>
    </row>
    <row r="26636">
      <c r="A26636" s="36" t="str">
        <f t="shared" si="1"/>
        <v>Medium Population-Middle Poverty</v>
      </c>
      <c r="B26636" s="35" t="s">
        <v>26655</v>
      </c>
      <c r="C26636" s="37">
        <v>640.0</v>
      </c>
      <c r="D26636" s="37">
        <v>0.159375</v>
      </c>
      <c r="E26636" s="37" t="s">
        <v>15</v>
      </c>
      <c r="F26636" s="37" t="s">
        <v>10</v>
      </c>
    </row>
    <row r="26637">
      <c r="A26637" s="36" t="str">
        <f t="shared" si="1"/>
        <v>Medium Population-Middle Poverty</v>
      </c>
      <c r="B26637" s="35" t="s">
        <v>26656</v>
      </c>
      <c r="C26637" s="37">
        <v>648.0</v>
      </c>
      <c r="D26637" s="37">
        <v>0.282407407407407</v>
      </c>
      <c r="E26637" s="37" t="s">
        <v>15</v>
      </c>
      <c r="F26637" s="37" t="s">
        <v>10</v>
      </c>
    </row>
    <row r="26638">
      <c r="A26638" s="36" t="str">
        <f t="shared" si="1"/>
        <v>Medium Population-Middle Poverty</v>
      </c>
      <c r="B26638" s="35" t="s">
        <v>26657</v>
      </c>
      <c r="C26638" s="37">
        <v>6374.0</v>
      </c>
      <c r="D26638" s="37">
        <v>0.207875745214936</v>
      </c>
      <c r="E26638" s="37" t="s">
        <v>15</v>
      </c>
      <c r="F26638" s="37" t="s">
        <v>10</v>
      </c>
    </row>
    <row r="26639">
      <c r="A26639" s="36" t="str">
        <f t="shared" si="1"/>
        <v>High Population-Low Poverty</v>
      </c>
      <c r="B26639" s="35" t="s">
        <v>26658</v>
      </c>
      <c r="C26639" s="37">
        <v>16177.0</v>
      </c>
      <c r="D26639" s="37">
        <v>0.0602707547752983</v>
      </c>
      <c r="E26639" s="37" t="s">
        <v>14</v>
      </c>
      <c r="F26639" s="37" t="s">
        <v>9</v>
      </c>
    </row>
    <row r="26640">
      <c r="A26640" s="36" t="str">
        <f t="shared" si="1"/>
        <v>Medium Population-Middle Poverty</v>
      </c>
      <c r="B26640" s="35" t="s">
        <v>26659</v>
      </c>
      <c r="C26640" s="37">
        <v>3190.0</v>
      </c>
      <c r="D26640" s="37">
        <v>0.165830721003135</v>
      </c>
      <c r="E26640" s="37" t="s">
        <v>15</v>
      </c>
      <c r="F26640" s="37" t="s">
        <v>10</v>
      </c>
    </row>
    <row r="26641">
      <c r="A26641" s="36" t="str">
        <f t="shared" si="1"/>
        <v>Low Population-Middle Poverty</v>
      </c>
      <c r="B26641" s="35" t="s">
        <v>26660</v>
      </c>
      <c r="C26641" s="37">
        <v>468.0</v>
      </c>
      <c r="D26641" s="37">
        <v>0.153846153846154</v>
      </c>
      <c r="E26641" s="37" t="s">
        <v>16</v>
      </c>
      <c r="F26641" s="37" t="s">
        <v>10</v>
      </c>
    </row>
    <row r="26642">
      <c r="A26642" s="36" t="str">
        <f t="shared" si="1"/>
        <v>Medium Population-Middle Poverty</v>
      </c>
      <c r="B26642" s="35" t="s">
        <v>26661</v>
      </c>
      <c r="C26642" s="37">
        <v>8889.0</v>
      </c>
      <c r="D26642" s="37">
        <v>0.214759815502306</v>
      </c>
      <c r="E26642" s="37" t="s">
        <v>15</v>
      </c>
      <c r="F26642" s="37" t="s">
        <v>10</v>
      </c>
    </row>
    <row r="26643">
      <c r="A26643" s="36" t="str">
        <f t="shared" si="1"/>
        <v>Low Population-High Poverty</v>
      </c>
      <c r="B26643" s="35" t="s">
        <v>26662</v>
      </c>
      <c r="C26643" s="37">
        <v>206.0</v>
      </c>
      <c r="D26643" s="37">
        <v>0.485436893203884</v>
      </c>
      <c r="E26643" s="37" t="s">
        <v>16</v>
      </c>
      <c r="F26643" s="37" t="s">
        <v>11</v>
      </c>
    </row>
    <row r="26644">
      <c r="A26644" s="36" t="str">
        <f t="shared" si="1"/>
        <v>High Population-High Poverty</v>
      </c>
      <c r="B26644" s="35" t="s">
        <v>26663</v>
      </c>
      <c r="C26644" s="37">
        <v>13007.0</v>
      </c>
      <c r="D26644" s="37">
        <v>0.398939032828477</v>
      </c>
      <c r="E26644" s="37" t="s">
        <v>14</v>
      </c>
      <c r="F26644" s="37" t="s">
        <v>11</v>
      </c>
    </row>
    <row r="26645">
      <c r="A26645" s="36" t="str">
        <f t="shared" si="1"/>
        <v>Medium Population-Low Poverty</v>
      </c>
      <c r="B26645" s="35" t="s">
        <v>26664</v>
      </c>
      <c r="C26645" s="37">
        <v>6175.0</v>
      </c>
      <c r="D26645" s="37">
        <v>0.0733603238866397</v>
      </c>
      <c r="E26645" s="37" t="s">
        <v>15</v>
      </c>
      <c r="F26645" s="37" t="s">
        <v>9</v>
      </c>
    </row>
    <row r="26646">
      <c r="A26646" s="36" t="str">
        <f t="shared" si="1"/>
        <v>High Population-Middle Poverty</v>
      </c>
      <c r="B26646" s="35" t="s">
        <v>26665</v>
      </c>
      <c r="C26646" s="37">
        <v>20936.0</v>
      </c>
      <c r="D26646" s="37">
        <v>0.232661444401987</v>
      </c>
      <c r="E26646" s="37" t="s">
        <v>14</v>
      </c>
      <c r="F26646" s="37" t="s">
        <v>10</v>
      </c>
    </row>
    <row r="26647">
      <c r="A26647" s="36" t="str">
        <f t="shared" si="1"/>
        <v>Low Population-Low Poverty</v>
      </c>
      <c r="B26647" s="35" t="s">
        <v>26666</v>
      </c>
      <c r="C26647" s="37">
        <v>69.0</v>
      </c>
      <c r="D26647" s="37">
        <v>0.0</v>
      </c>
      <c r="E26647" s="37" t="s">
        <v>16</v>
      </c>
      <c r="F26647" s="37" t="s">
        <v>9</v>
      </c>
    </row>
    <row r="26648">
      <c r="A26648" s="36" t="str">
        <f t="shared" si="1"/>
        <v>Low Population-Impoverished</v>
      </c>
      <c r="B26648" s="35" t="s">
        <v>26667</v>
      </c>
      <c r="C26648" s="37">
        <v>409.0</v>
      </c>
      <c r="D26648" s="37">
        <v>0.506112469437653</v>
      </c>
      <c r="E26648" s="37" t="s">
        <v>16</v>
      </c>
      <c r="F26648" s="37" t="s">
        <v>12</v>
      </c>
    </row>
    <row r="26649">
      <c r="A26649" s="36" t="str">
        <f t="shared" si="1"/>
        <v>High Population-Low Poverty</v>
      </c>
      <c r="B26649" s="35" t="s">
        <v>26668</v>
      </c>
      <c r="C26649" s="37">
        <v>37262.0</v>
      </c>
      <c r="D26649" s="37">
        <v>0.0607589501368687</v>
      </c>
      <c r="E26649" s="37" t="s">
        <v>14</v>
      </c>
      <c r="F26649" s="37" t="s">
        <v>9</v>
      </c>
    </row>
    <row r="26650">
      <c r="A26650" s="36" t="str">
        <f t="shared" si="1"/>
        <v>High Population-Low Poverty</v>
      </c>
      <c r="B26650" s="35" t="s">
        <v>26669</v>
      </c>
      <c r="C26650" s="37">
        <v>39751.0</v>
      </c>
      <c r="D26650" s="37">
        <v>0.0925008175894946</v>
      </c>
      <c r="E26650" s="37" t="s">
        <v>14</v>
      </c>
      <c r="F26650" s="37" t="s">
        <v>9</v>
      </c>
    </row>
    <row r="26651">
      <c r="A26651" s="36" t="str">
        <f t="shared" si="1"/>
        <v>Medium Population-Middle Poverty</v>
      </c>
      <c r="B26651" s="35" t="s">
        <v>26670</v>
      </c>
      <c r="C26651" s="37">
        <v>8384.0</v>
      </c>
      <c r="D26651" s="37">
        <v>0.127981870229008</v>
      </c>
      <c r="E26651" s="37" t="s">
        <v>15</v>
      </c>
      <c r="F26651" s="37" t="s">
        <v>10</v>
      </c>
    </row>
    <row r="26652">
      <c r="A26652" s="36" t="str">
        <f t="shared" si="1"/>
        <v>Medium Population-Low Poverty</v>
      </c>
      <c r="B26652" s="35" t="s">
        <v>26671</v>
      </c>
      <c r="C26652" s="37">
        <v>3029.0</v>
      </c>
      <c r="D26652" s="37">
        <v>0.0858369098712446</v>
      </c>
      <c r="E26652" s="37" t="s">
        <v>15</v>
      </c>
      <c r="F26652" s="37" t="s">
        <v>9</v>
      </c>
    </row>
    <row r="26653">
      <c r="A26653" s="36" t="str">
        <f t="shared" si="1"/>
        <v>High Population-Middle Poverty</v>
      </c>
      <c r="B26653" s="35" t="s">
        <v>26672</v>
      </c>
      <c r="C26653" s="37">
        <v>22585.0</v>
      </c>
      <c r="D26653" s="37">
        <v>0.119149878237768</v>
      </c>
      <c r="E26653" s="37" t="s">
        <v>14</v>
      </c>
      <c r="F26653" s="37" t="s">
        <v>10</v>
      </c>
    </row>
    <row r="26654">
      <c r="A26654" s="36" t="str">
        <f t="shared" si="1"/>
        <v>Low Population-Middle Poverty</v>
      </c>
      <c r="B26654" s="35" t="s">
        <v>26673</v>
      </c>
      <c r="C26654" s="37">
        <v>281.0</v>
      </c>
      <c r="D26654" s="37">
        <v>0.124555160142349</v>
      </c>
      <c r="E26654" s="37" t="s">
        <v>16</v>
      </c>
      <c r="F26654" s="37" t="s">
        <v>10</v>
      </c>
    </row>
    <row r="26655">
      <c r="A26655" s="36" t="str">
        <f t="shared" si="1"/>
        <v>Low Population-Low Poverty</v>
      </c>
      <c r="B26655" s="35" t="s">
        <v>26674</v>
      </c>
      <c r="C26655" s="37">
        <v>408.0</v>
      </c>
      <c r="D26655" s="37">
        <v>0.0122549019607843</v>
      </c>
      <c r="E26655" s="37" t="s">
        <v>16</v>
      </c>
      <c r="F26655" s="37" t="s">
        <v>9</v>
      </c>
    </row>
    <row r="26656">
      <c r="A26656" s="36" t="str">
        <f t="shared" si="1"/>
        <v>Medium Population-Middle Poverty</v>
      </c>
      <c r="B26656" s="35" t="s">
        <v>26675</v>
      </c>
      <c r="C26656" s="37">
        <v>3534.0</v>
      </c>
      <c r="D26656" s="37">
        <v>0.238256932654216</v>
      </c>
      <c r="E26656" s="37" t="s">
        <v>15</v>
      </c>
      <c r="F26656" s="37" t="s">
        <v>10</v>
      </c>
    </row>
    <row r="26657">
      <c r="A26657" s="36" t="str">
        <f t="shared" si="1"/>
        <v>Medium Population-Middle Poverty</v>
      </c>
      <c r="B26657" s="35" t="s">
        <v>26676</v>
      </c>
      <c r="C26657" s="37">
        <v>5437.0</v>
      </c>
      <c r="D26657" s="37">
        <v>0.197351480595917</v>
      </c>
      <c r="E26657" s="37" t="s">
        <v>15</v>
      </c>
      <c r="F26657" s="37" t="s">
        <v>10</v>
      </c>
    </row>
    <row r="26658">
      <c r="A26658" s="36" t="str">
        <f t="shared" si="1"/>
        <v>High Population-Low Poverty</v>
      </c>
      <c r="B26658" s="35" t="s">
        <v>26677</v>
      </c>
      <c r="C26658" s="37">
        <v>12947.0</v>
      </c>
      <c r="D26658" s="37">
        <v>0.0524445817563914</v>
      </c>
      <c r="E26658" s="37" t="s">
        <v>14</v>
      </c>
      <c r="F26658" s="37" t="s">
        <v>9</v>
      </c>
    </row>
    <row r="26659">
      <c r="A26659" s="36" t="str">
        <f t="shared" si="1"/>
        <v>Low Population-Low Poverty</v>
      </c>
      <c r="B26659" s="35" t="s">
        <v>26678</v>
      </c>
      <c r="C26659" s="37">
        <v>384.0</v>
      </c>
      <c r="D26659" s="37">
        <v>0.0651041666666667</v>
      </c>
      <c r="E26659" s="37" t="s">
        <v>16</v>
      </c>
      <c r="F26659" s="37" t="s">
        <v>9</v>
      </c>
    </row>
    <row r="26660">
      <c r="A26660" s="36" t="str">
        <f t="shared" si="1"/>
        <v>Medium Population-Middle Poverty</v>
      </c>
      <c r="B26660" s="35" t="s">
        <v>26679</v>
      </c>
      <c r="C26660" s="37">
        <v>2402.0</v>
      </c>
      <c r="D26660" s="37">
        <v>0.111573688592839</v>
      </c>
      <c r="E26660" s="37" t="s">
        <v>15</v>
      </c>
      <c r="F26660" s="37" t="s">
        <v>10</v>
      </c>
    </row>
    <row r="26661">
      <c r="A26661" s="36" t="str">
        <f t="shared" si="1"/>
        <v>Medium Population-Low Poverty</v>
      </c>
      <c r="B26661" s="35" t="s">
        <v>26680</v>
      </c>
      <c r="C26661" s="37">
        <v>6318.0</v>
      </c>
      <c r="D26661" s="37">
        <v>0.0585628363406141</v>
      </c>
      <c r="E26661" s="37" t="s">
        <v>15</v>
      </c>
      <c r="F26661" s="37" t="s">
        <v>9</v>
      </c>
    </row>
    <row r="26662">
      <c r="A26662" s="36" t="str">
        <f t="shared" si="1"/>
        <v>Low Population-Low Poverty</v>
      </c>
      <c r="B26662" s="35" t="s">
        <v>26681</v>
      </c>
      <c r="C26662" s="37">
        <v>78.0</v>
      </c>
      <c r="D26662" s="37">
        <v>0.0</v>
      </c>
      <c r="E26662" s="37" t="s">
        <v>16</v>
      </c>
      <c r="F26662" s="37" t="s">
        <v>9</v>
      </c>
    </row>
    <row r="26663">
      <c r="A26663" s="36" t="str">
        <f t="shared" si="1"/>
        <v>High Population-Low Poverty</v>
      </c>
      <c r="B26663" s="35" t="s">
        <v>26682</v>
      </c>
      <c r="C26663" s="37">
        <v>73335.0</v>
      </c>
      <c r="D26663" s="37">
        <v>0.0972523351742006</v>
      </c>
      <c r="E26663" s="37" t="s">
        <v>14</v>
      </c>
      <c r="F26663" s="37" t="s">
        <v>9</v>
      </c>
    </row>
    <row r="26664">
      <c r="A26664" s="36" t="str">
        <f t="shared" si="1"/>
        <v>High Population-Low Poverty</v>
      </c>
      <c r="B26664" s="35" t="s">
        <v>26683</v>
      </c>
      <c r="C26664" s="37">
        <v>28531.0</v>
      </c>
      <c r="D26664" s="37">
        <v>0.0430409028775718</v>
      </c>
      <c r="E26664" s="37" t="s">
        <v>14</v>
      </c>
      <c r="F26664" s="37" t="s">
        <v>9</v>
      </c>
    </row>
    <row r="26665">
      <c r="A26665" s="36" t="str">
        <f t="shared" si="1"/>
        <v>High Population-Middle Poverty</v>
      </c>
      <c r="B26665" s="35" t="s">
        <v>26684</v>
      </c>
      <c r="C26665" s="37">
        <v>18335.0</v>
      </c>
      <c r="D26665" s="37">
        <v>0.132206163076084</v>
      </c>
      <c r="E26665" s="37" t="s">
        <v>14</v>
      </c>
      <c r="F26665" s="37" t="s">
        <v>10</v>
      </c>
    </row>
    <row r="26666">
      <c r="A26666" s="36" t="str">
        <f t="shared" si="1"/>
        <v>Medium Population-Middle Poverty</v>
      </c>
      <c r="B26666" s="35" t="s">
        <v>26685</v>
      </c>
      <c r="C26666" s="37">
        <v>3895.0</v>
      </c>
      <c r="D26666" s="37">
        <v>0.153273427471117</v>
      </c>
      <c r="E26666" s="37" t="s">
        <v>15</v>
      </c>
      <c r="F26666" s="37" t="s">
        <v>10</v>
      </c>
    </row>
    <row r="26667">
      <c r="A26667" s="36" t="str">
        <f t="shared" si="1"/>
        <v>Low Population-Middle Poverty</v>
      </c>
      <c r="B26667" s="35" t="s">
        <v>26686</v>
      </c>
      <c r="C26667" s="37">
        <v>484.0</v>
      </c>
      <c r="D26667" s="37">
        <v>0.12396694214876</v>
      </c>
      <c r="E26667" s="37" t="s">
        <v>16</v>
      </c>
      <c r="F26667" s="37" t="s">
        <v>10</v>
      </c>
    </row>
    <row r="26668">
      <c r="A26668" s="36" t="str">
        <f t="shared" si="1"/>
        <v>Low Population-Middle Poverty</v>
      </c>
      <c r="B26668" s="35" t="s">
        <v>26687</v>
      </c>
      <c r="C26668" s="37">
        <v>154.0</v>
      </c>
      <c r="D26668" s="37">
        <v>0.123376623376623</v>
      </c>
      <c r="E26668" s="37" t="s">
        <v>16</v>
      </c>
      <c r="F26668" s="37" t="s">
        <v>10</v>
      </c>
    </row>
    <row r="26669">
      <c r="A26669" s="36" t="str">
        <f t="shared" si="1"/>
        <v>Low Population-Impoverished</v>
      </c>
      <c r="B26669" s="35" t="s">
        <v>26688</v>
      </c>
      <c r="C26669" s="37">
        <v>249.0</v>
      </c>
      <c r="D26669" s="37">
        <v>0.622489959839357</v>
      </c>
      <c r="E26669" s="37" t="s">
        <v>16</v>
      </c>
      <c r="F26669" s="37" t="s">
        <v>12</v>
      </c>
    </row>
    <row r="26670">
      <c r="A26670" s="36" t="str">
        <f t="shared" si="1"/>
        <v>Low Population-Low Poverty</v>
      </c>
      <c r="B26670" s="35" t="s">
        <v>26689</v>
      </c>
      <c r="C26670" s="37">
        <v>43.0</v>
      </c>
      <c r="D26670" s="37">
        <v>0.0</v>
      </c>
      <c r="E26670" s="37" t="s">
        <v>16</v>
      </c>
      <c r="F26670" s="37" t="s">
        <v>9</v>
      </c>
    </row>
    <row r="26671">
      <c r="A26671" s="36" t="str">
        <f t="shared" si="1"/>
        <v>Low Population-Low Poverty</v>
      </c>
      <c r="B26671" s="35" t="s">
        <v>26690</v>
      </c>
      <c r="C26671" s="37">
        <v>145.0</v>
      </c>
      <c r="D26671" s="37">
        <v>0.0</v>
      </c>
      <c r="E26671" s="37" t="s">
        <v>16</v>
      </c>
      <c r="F26671" s="37" t="s">
        <v>9</v>
      </c>
    </row>
    <row r="26672">
      <c r="A26672" s="36" t="str">
        <f t="shared" si="1"/>
        <v>Low Population-Low Poverty</v>
      </c>
      <c r="B26672" s="35" t="s">
        <v>26691</v>
      </c>
      <c r="C26672" s="37">
        <v>470.0</v>
      </c>
      <c r="D26672" s="37">
        <v>0.0595744680851064</v>
      </c>
      <c r="E26672" s="37" t="s">
        <v>16</v>
      </c>
      <c r="F26672" s="37" t="s">
        <v>9</v>
      </c>
    </row>
    <row r="26673">
      <c r="A26673" s="36" t="str">
        <f t="shared" si="1"/>
        <v>Medium Population-Middle Poverty</v>
      </c>
      <c r="B26673" s="35" t="s">
        <v>26692</v>
      </c>
      <c r="C26673" s="37">
        <v>2145.0</v>
      </c>
      <c r="D26673" s="37">
        <v>0.13986013986014</v>
      </c>
      <c r="E26673" s="37" t="s">
        <v>15</v>
      </c>
      <c r="F26673" s="37" t="s">
        <v>10</v>
      </c>
    </row>
    <row r="26674">
      <c r="A26674" s="36" t="str">
        <f t="shared" si="1"/>
        <v>High Population-Low Poverty</v>
      </c>
      <c r="B26674" s="35" t="s">
        <v>26693</v>
      </c>
      <c r="C26674" s="37">
        <v>21664.0</v>
      </c>
      <c r="D26674" s="37">
        <v>0.0923190546528804</v>
      </c>
      <c r="E26674" s="37" t="s">
        <v>14</v>
      </c>
      <c r="F26674" s="37" t="s">
        <v>9</v>
      </c>
    </row>
    <row r="26675">
      <c r="A26675" s="36" t="str">
        <f t="shared" si="1"/>
        <v>Medium Population-Middle Poverty</v>
      </c>
      <c r="B26675" s="35" t="s">
        <v>26694</v>
      </c>
      <c r="C26675" s="37">
        <v>1525.0</v>
      </c>
      <c r="D26675" s="37">
        <v>0.15672131147541</v>
      </c>
      <c r="E26675" s="37" t="s">
        <v>15</v>
      </c>
      <c r="F26675" s="37" t="s">
        <v>10</v>
      </c>
    </row>
    <row r="26676">
      <c r="A26676" s="36" t="str">
        <f t="shared" si="1"/>
        <v>Medium Population-Low Poverty</v>
      </c>
      <c r="B26676" s="35" t="s">
        <v>26695</v>
      </c>
      <c r="C26676" s="37">
        <v>2168.0</v>
      </c>
      <c r="D26676" s="37">
        <v>0.0299815498154982</v>
      </c>
      <c r="E26676" s="37" t="s">
        <v>15</v>
      </c>
      <c r="F26676" s="37" t="s">
        <v>9</v>
      </c>
    </row>
    <row r="26677">
      <c r="A26677" s="36" t="str">
        <f t="shared" si="1"/>
        <v>High Population-Low Poverty</v>
      </c>
      <c r="B26677" s="35" t="s">
        <v>26696</v>
      </c>
      <c r="C26677" s="37">
        <v>39710.0</v>
      </c>
      <c r="D26677" s="37">
        <v>0.0632082598841602</v>
      </c>
      <c r="E26677" s="37" t="s">
        <v>14</v>
      </c>
      <c r="F26677" s="37" t="s">
        <v>9</v>
      </c>
    </row>
    <row r="26678">
      <c r="A26678" s="36" t="str">
        <f t="shared" si="1"/>
        <v>High Population-Middle Poverty</v>
      </c>
      <c r="B26678" s="35" t="s">
        <v>26697</v>
      </c>
      <c r="C26678" s="37">
        <v>47279.0</v>
      </c>
      <c r="D26678" s="37">
        <v>0.13843355400918</v>
      </c>
      <c r="E26678" s="37" t="s">
        <v>14</v>
      </c>
      <c r="F26678" s="37" t="s">
        <v>10</v>
      </c>
    </row>
    <row r="26679">
      <c r="A26679" s="36" t="str">
        <f t="shared" si="1"/>
        <v>Medium Population-Low Poverty</v>
      </c>
      <c r="B26679" s="35" t="s">
        <v>26698</v>
      </c>
      <c r="C26679" s="37">
        <v>1122.0</v>
      </c>
      <c r="D26679" s="37">
        <v>0.0659536541889483</v>
      </c>
      <c r="E26679" s="37" t="s">
        <v>15</v>
      </c>
      <c r="F26679" s="37" t="s">
        <v>9</v>
      </c>
    </row>
    <row r="26680">
      <c r="A26680" s="36" t="str">
        <f t="shared" si="1"/>
        <v>Medium Population-Middle Poverty</v>
      </c>
      <c r="B26680" s="35" t="s">
        <v>26699</v>
      </c>
      <c r="C26680" s="37">
        <v>4702.0</v>
      </c>
      <c r="D26680" s="37">
        <v>0.153977031050617</v>
      </c>
      <c r="E26680" s="37" t="s">
        <v>15</v>
      </c>
      <c r="F26680" s="37" t="s">
        <v>10</v>
      </c>
    </row>
    <row r="26681">
      <c r="A26681" s="36" t="str">
        <f t="shared" si="1"/>
        <v>Medium Population-Middle Poverty</v>
      </c>
      <c r="B26681" s="35" t="s">
        <v>26700</v>
      </c>
      <c r="C26681" s="37">
        <v>666.0</v>
      </c>
      <c r="D26681" s="37">
        <v>0.306306306306306</v>
      </c>
      <c r="E26681" s="37" t="s">
        <v>15</v>
      </c>
      <c r="F26681" s="37" t="s">
        <v>10</v>
      </c>
    </row>
    <row r="26682">
      <c r="A26682" s="36" t="str">
        <f t="shared" si="1"/>
        <v>Low Population-Low Poverty</v>
      </c>
      <c r="B26682" s="35" t="s">
        <v>26701</v>
      </c>
      <c r="C26682" s="37">
        <v>404.0</v>
      </c>
      <c r="D26682" s="37">
        <v>0.0544554455445545</v>
      </c>
      <c r="E26682" s="37" t="s">
        <v>16</v>
      </c>
      <c r="F26682" s="37" t="s">
        <v>9</v>
      </c>
    </row>
    <row r="26683">
      <c r="A26683" s="36" t="str">
        <f t="shared" si="1"/>
        <v>High Population-Low Poverty</v>
      </c>
      <c r="B26683" s="35" t="s">
        <v>26702</v>
      </c>
      <c r="C26683" s="37">
        <v>11075.0</v>
      </c>
      <c r="D26683" s="37">
        <v>0.0600451467268623</v>
      </c>
      <c r="E26683" s="37" t="s">
        <v>14</v>
      </c>
      <c r="F26683" s="37" t="s">
        <v>9</v>
      </c>
    </row>
    <row r="26684">
      <c r="A26684" s="36" t="str">
        <f t="shared" si="1"/>
        <v>Medium Population-Middle Poverty</v>
      </c>
      <c r="B26684" s="35" t="s">
        <v>26703</v>
      </c>
      <c r="C26684" s="37">
        <v>3199.0</v>
      </c>
      <c r="D26684" s="37">
        <v>0.153172866520788</v>
      </c>
      <c r="E26684" s="37" t="s">
        <v>15</v>
      </c>
      <c r="F26684" s="37" t="s">
        <v>10</v>
      </c>
    </row>
    <row r="26685">
      <c r="A26685" s="36" t="str">
        <f t="shared" si="1"/>
        <v>High Population-Middle Poverty</v>
      </c>
      <c r="B26685" s="35" t="s">
        <v>26704</v>
      </c>
      <c r="C26685" s="37">
        <v>46190.0</v>
      </c>
      <c r="D26685" s="37">
        <v>0.245810781554449</v>
      </c>
      <c r="E26685" s="37" t="s">
        <v>14</v>
      </c>
      <c r="F26685" s="37" t="s">
        <v>10</v>
      </c>
    </row>
    <row r="26686">
      <c r="A26686" s="36" t="str">
        <f t="shared" si="1"/>
        <v>High Population-High Poverty</v>
      </c>
      <c r="B26686" s="35" t="s">
        <v>26705</v>
      </c>
      <c r="C26686" s="37">
        <v>11283.0</v>
      </c>
      <c r="D26686" s="37">
        <v>0.410617743507932</v>
      </c>
      <c r="E26686" s="37" t="s">
        <v>14</v>
      </c>
      <c r="F26686" s="37" t="s">
        <v>11</v>
      </c>
    </row>
    <row r="26687">
      <c r="A26687" s="36" t="str">
        <f t="shared" si="1"/>
        <v>Medium Population-Middle Poverty</v>
      </c>
      <c r="B26687" s="35" t="s">
        <v>26706</v>
      </c>
      <c r="C26687" s="37">
        <v>6375.0</v>
      </c>
      <c r="D26687" s="37">
        <v>0.315607843137255</v>
      </c>
      <c r="E26687" s="37" t="s">
        <v>15</v>
      </c>
      <c r="F26687" s="37" t="s">
        <v>10</v>
      </c>
    </row>
    <row r="26688">
      <c r="A26688" s="36" t="str">
        <f t="shared" si="1"/>
        <v>High Population-Middle Poverty</v>
      </c>
      <c r="B26688" s="35" t="s">
        <v>26707</v>
      </c>
      <c r="C26688" s="37">
        <v>12192.0</v>
      </c>
      <c r="D26688" s="37">
        <v>0.209235564304462</v>
      </c>
      <c r="E26688" s="37" t="s">
        <v>14</v>
      </c>
      <c r="F26688" s="37" t="s">
        <v>10</v>
      </c>
    </row>
    <row r="26689">
      <c r="A26689" s="36" t="str">
        <f t="shared" si="1"/>
        <v>Medium Population-Middle Poverty</v>
      </c>
      <c r="B26689" s="35" t="s">
        <v>26708</v>
      </c>
      <c r="C26689" s="37">
        <v>1224.0</v>
      </c>
      <c r="D26689" s="37">
        <v>0.211601307189542</v>
      </c>
      <c r="E26689" s="37" t="s">
        <v>15</v>
      </c>
      <c r="F26689" s="37" t="s">
        <v>10</v>
      </c>
    </row>
    <row r="26690">
      <c r="A26690" s="36" t="str">
        <f t="shared" si="1"/>
        <v>High Population-High Poverty</v>
      </c>
      <c r="B26690" s="35" t="s">
        <v>26709</v>
      </c>
      <c r="C26690" s="37">
        <v>50845.0</v>
      </c>
      <c r="D26690" s="37">
        <v>0.406824663192054</v>
      </c>
      <c r="E26690" s="37" t="s">
        <v>14</v>
      </c>
      <c r="F26690" s="37" t="s">
        <v>11</v>
      </c>
    </row>
    <row r="26691">
      <c r="A26691" s="36" t="str">
        <f t="shared" si="1"/>
        <v>Medium Population-Middle Poverty</v>
      </c>
      <c r="B26691" s="35" t="s">
        <v>26710</v>
      </c>
      <c r="C26691" s="37">
        <v>4883.0</v>
      </c>
      <c r="D26691" s="37">
        <v>0.324800327667418</v>
      </c>
      <c r="E26691" s="37" t="s">
        <v>15</v>
      </c>
      <c r="F26691" s="37" t="s">
        <v>10</v>
      </c>
    </row>
    <row r="26692">
      <c r="A26692" s="36" t="str">
        <f t="shared" si="1"/>
        <v>High Population-Low Poverty</v>
      </c>
      <c r="B26692" s="35" t="s">
        <v>26711</v>
      </c>
      <c r="C26692" s="37">
        <v>40380.0</v>
      </c>
      <c r="D26692" s="37">
        <v>0.0880633977216444</v>
      </c>
      <c r="E26692" s="37" t="s">
        <v>14</v>
      </c>
      <c r="F26692" s="37" t="s">
        <v>9</v>
      </c>
    </row>
    <row r="26693">
      <c r="A26693" s="36" t="str">
        <f t="shared" si="1"/>
        <v>High Population-Middle Poverty</v>
      </c>
      <c r="B26693" s="35" t="s">
        <v>26712</v>
      </c>
      <c r="C26693" s="37">
        <v>36263.0</v>
      </c>
      <c r="D26693" s="37">
        <v>0.246256514905</v>
      </c>
      <c r="E26693" s="37" t="s">
        <v>14</v>
      </c>
      <c r="F26693" s="37" t="s">
        <v>10</v>
      </c>
    </row>
    <row r="26694">
      <c r="A26694" s="36" t="str">
        <f t="shared" si="1"/>
        <v>High Population-Middle Poverty</v>
      </c>
      <c r="B26694" s="35" t="s">
        <v>26713</v>
      </c>
      <c r="C26694" s="37">
        <v>32534.0</v>
      </c>
      <c r="D26694" s="37">
        <v>0.251367799840167</v>
      </c>
      <c r="E26694" s="37" t="s">
        <v>14</v>
      </c>
      <c r="F26694" s="37" t="s">
        <v>10</v>
      </c>
    </row>
    <row r="26695">
      <c r="A26695" s="36" t="str">
        <f t="shared" si="1"/>
        <v>High Population-Middle Poverty</v>
      </c>
      <c r="B26695" s="35" t="s">
        <v>26714</v>
      </c>
      <c r="C26695" s="37">
        <v>26364.0</v>
      </c>
      <c r="D26695" s="37">
        <v>0.180663025337582</v>
      </c>
      <c r="E26695" s="37" t="s">
        <v>14</v>
      </c>
      <c r="F26695" s="37" t="s">
        <v>10</v>
      </c>
    </row>
    <row r="26696">
      <c r="A26696" s="36" t="str">
        <f t="shared" si="1"/>
        <v>High Population-Middle Poverty</v>
      </c>
      <c r="B26696" s="35" t="s">
        <v>26715</v>
      </c>
      <c r="C26696" s="37">
        <v>43713.0</v>
      </c>
      <c r="D26696" s="37">
        <v>0.212522590533709</v>
      </c>
      <c r="E26696" s="37" t="s">
        <v>14</v>
      </c>
      <c r="F26696" s="37" t="s">
        <v>10</v>
      </c>
    </row>
    <row r="26697">
      <c r="A26697" s="36" t="str">
        <f t="shared" si="1"/>
        <v>High Population-Middle Poverty</v>
      </c>
      <c r="B26697" s="35" t="s">
        <v>26716</v>
      </c>
      <c r="C26697" s="37">
        <v>26586.0</v>
      </c>
      <c r="D26697" s="37">
        <v>0.276423681636952</v>
      </c>
      <c r="E26697" s="37" t="s">
        <v>14</v>
      </c>
      <c r="F26697" s="37" t="s">
        <v>10</v>
      </c>
    </row>
    <row r="26698">
      <c r="A26698" s="36" t="str">
        <f t="shared" si="1"/>
        <v>Medium Population-Middle Poverty</v>
      </c>
      <c r="B26698" s="35" t="s">
        <v>26717</v>
      </c>
      <c r="C26698" s="37">
        <v>2945.0</v>
      </c>
      <c r="D26698" s="37">
        <v>0.232937181663837</v>
      </c>
      <c r="E26698" s="37" t="s">
        <v>15</v>
      </c>
      <c r="F26698" s="37" t="s">
        <v>10</v>
      </c>
    </row>
    <row r="26699">
      <c r="A26699" s="36" t="str">
        <f t="shared" si="1"/>
        <v>High Population-Middle Poverty</v>
      </c>
      <c r="B26699" s="35" t="s">
        <v>26718</v>
      </c>
      <c r="C26699" s="37">
        <v>41298.0</v>
      </c>
      <c r="D26699" s="37">
        <v>0.178289505545063</v>
      </c>
      <c r="E26699" s="37" t="s">
        <v>14</v>
      </c>
      <c r="F26699" s="37" t="s">
        <v>10</v>
      </c>
    </row>
    <row r="26700">
      <c r="A26700" s="36" t="str">
        <f t="shared" si="1"/>
        <v>High Population-Middle Poverty</v>
      </c>
      <c r="B26700" s="35" t="s">
        <v>26719</v>
      </c>
      <c r="C26700" s="37">
        <v>33816.0</v>
      </c>
      <c r="D26700" s="37">
        <v>0.168825408090845</v>
      </c>
      <c r="E26700" s="37" t="s">
        <v>14</v>
      </c>
      <c r="F26700" s="37" t="s">
        <v>10</v>
      </c>
    </row>
    <row r="26701">
      <c r="A26701" s="36" t="str">
        <f t="shared" si="1"/>
        <v>High Population-Middle Poverty</v>
      </c>
      <c r="B26701" s="35" t="s">
        <v>26720</v>
      </c>
      <c r="C26701" s="37">
        <v>35851.0</v>
      </c>
      <c r="D26701" s="37">
        <v>0.208250815876824</v>
      </c>
      <c r="E26701" s="37" t="s">
        <v>14</v>
      </c>
      <c r="F26701" s="37" t="s">
        <v>10</v>
      </c>
    </row>
    <row r="26702">
      <c r="A26702" s="36" t="str">
        <f t="shared" si="1"/>
        <v>High Population-Middle Poverty</v>
      </c>
      <c r="B26702" s="35" t="s">
        <v>26721</v>
      </c>
      <c r="C26702" s="37">
        <v>16801.0</v>
      </c>
      <c r="D26702" s="37">
        <v>0.233200404737813</v>
      </c>
      <c r="E26702" s="37" t="s">
        <v>14</v>
      </c>
      <c r="F26702" s="37" t="s">
        <v>10</v>
      </c>
    </row>
    <row r="26703">
      <c r="A26703" s="36" t="str">
        <f t="shared" si="1"/>
        <v>High Population-Middle Poverty</v>
      </c>
      <c r="B26703" s="35" t="s">
        <v>26722</v>
      </c>
      <c r="C26703" s="37">
        <v>16108.0</v>
      </c>
      <c r="D26703" s="37">
        <v>0.315371244102309</v>
      </c>
      <c r="E26703" s="37" t="s">
        <v>14</v>
      </c>
      <c r="F26703" s="37" t="s">
        <v>10</v>
      </c>
    </row>
    <row r="26704">
      <c r="A26704" s="36" t="str">
        <f t="shared" si="1"/>
        <v>High Population-Middle Poverty</v>
      </c>
      <c r="B26704" s="35" t="s">
        <v>26723</v>
      </c>
      <c r="C26704" s="37">
        <v>39291.0</v>
      </c>
      <c r="D26704" s="37">
        <v>0.232139675752717</v>
      </c>
      <c r="E26704" s="37" t="s">
        <v>14</v>
      </c>
      <c r="F26704" s="37" t="s">
        <v>10</v>
      </c>
    </row>
    <row r="26705">
      <c r="A26705" s="36" t="str">
        <f t="shared" si="1"/>
        <v>High Population-Middle Poverty</v>
      </c>
      <c r="B26705" s="35" t="s">
        <v>26724</v>
      </c>
      <c r="C26705" s="37">
        <v>25290.0</v>
      </c>
      <c r="D26705" s="37">
        <v>0.197113483590352</v>
      </c>
      <c r="E26705" s="37" t="s">
        <v>14</v>
      </c>
      <c r="F26705" s="37" t="s">
        <v>10</v>
      </c>
    </row>
    <row r="26706">
      <c r="A26706" s="36" t="str">
        <f t="shared" si="1"/>
        <v>High Population-Middle Poverty</v>
      </c>
      <c r="B26706" s="35" t="s">
        <v>26725</v>
      </c>
      <c r="C26706" s="37">
        <v>54385.0</v>
      </c>
      <c r="D26706" s="37">
        <v>0.215684471821274</v>
      </c>
      <c r="E26706" s="37" t="s">
        <v>14</v>
      </c>
      <c r="F26706" s="37" t="s">
        <v>10</v>
      </c>
    </row>
    <row r="26707">
      <c r="A26707" s="36" t="str">
        <f t="shared" si="1"/>
        <v>High Population-Middle Poverty</v>
      </c>
      <c r="B26707" s="35" t="s">
        <v>26726</v>
      </c>
      <c r="C26707" s="37">
        <v>20092.0</v>
      </c>
      <c r="D26707" s="37">
        <v>0.199084212621939</v>
      </c>
      <c r="E26707" s="37" t="s">
        <v>14</v>
      </c>
      <c r="F26707" s="37" t="s">
        <v>10</v>
      </c>
    </row>
    <row r="26708">
      <c r="A26708" s="36" t="str">
        <f t="shared" si="1"/>
        <v>High Population-Middle Poverty</v>
      </c>
      <c r="B26708" s="35" t="s">
        <v>26727</v>
      </c>
      <c r="C26708" s="37">
        <v>13801.0</v>
      </c>
      <c r="D26708" s="37">
        <v>0.313383088182016</v>
      </c>
      <c r="E26708" s="37" t="s">
        <v>14</v>
      </c>
      <c r="F26708" s="37" t="s">
        <v>10</v>
      </c>
    </row>
    <row r="26709">
      <c r="A26709" s="36" t="str">
        <f t="shared" si="1"/>
        <v>Medium Population-Middle Poverty</v>
      </c>
      <c r="B26709" s="35" t="s">
        <v>26728</v>
      </c>
      <c r="C26709" s="37">
        <v>7042.0</v>
      </c>
      <c r="D26709" s="37">
        <v>0.31752343084351</v>
      </c>
      <c r="E26709" s="37" t="s">
        <v>15</v>
      </c>
      <c r="F26709" s="37" t="s">
        <v>10</v>
      </c>
    </row>
    <row r="26710">
      <c r="A26710" s="36" t="str">
        <f t="shared" si="1"/>
        <v>High Population-Middle Poverty</v>
      </c>
      <c r="B26710" s="35" t="s">
        <v>26729</v>
      </c>
      <c r="C26710" s="37">
        <v>49451.0</v>
      </c>
      <c r="D26710" s="37">
        <v>0.22432306727872</v>
      </c>
      <c r="E26710" s="37" t="s">
        <v>14</v>
      </c>
      <c r="F26710" s="37" t="s">
        <v>10</v>
      </c>
    </row>
    <row r="26711">
      <c r="A26711" s="36" t="str">
        <f t="shared" si="1"/>
        <v>High Population-Middle Poverty</v>
      </c>
      <c r="B26711" s="35" t="s">
        <v>26730</v>
      </c>
      <c r="C26711" s="37">
        <v>60330.0</v>
      </c>
      <c r="D26711" s="37">
        <v>0.225161611138737</v>
      </c>
      <c r="E26711" s="37" t="s">
        <v>14</v>
      </c>
      <c r="F26711" s="37" t="s">
        <v>10</v>
      </c>
    </row>
    <row r="26712">
      <c r="A26712" s="36" t="str">
        <f t="shared" si="1"/>
        <v>High Population-Middle Poverty</v>
      </c>
      <c r="B26712" s="35" t="s">
        <v>26731</v>
      </c>
      <c r="C26712" s="37">
        <v>31015.0</v>
      </c>
      <c r="D26712" s="37">
        <v>0.257875221666935</v>
      </c>
      <c r="E26712" s="37" t="s">
        <v>14</v>
      </c>
      <c r="F26712" s="37" t="s">
        <v>10</v>
      </c>
    </row>
    <row r="26713">
      <c r="A26713" s="36" t="str">
        <f t="shared" si="1"/>
        <v>High Population-Middle Poverty</v>
      </c>
      <c r="B26713" s="35" t="s">
        <v>26732</v>
      </c>
      <c r="C26713" s="37">
        <v>45233.0</v>
      </c>
      <c r="D26713" s="37">
        <v>0.126699533526408</v>
      </c>
      <c r="E26713" s="37" t="s">
        <v>14</v>
      </c>
      <c r="F26713" s="37" t="s">
        <v>10</v>
      </c>
    </row>
    <row r="26714">
      <c r="A26714" s="36" t="str">
        <f t="shared" si="1"/>
        <v>Medium Population-Low Poverty</v>
      </c>
      <c r="B26714" s="35" t="s">
        <v>26733</v>
      </c>
      <c r="C26714" s="37">
        <v>8536.0</v>
      </c>
      <c r="D26714" s="37">
        <v>0.0592783505154639</v>
      </c>
      <c r="E26714" s="37" t="s">
        <v>15</v>
      </c>
      <c r="F26714" s="37" t="s">
        <v>9</v>
      </c>
    </row>
    <row r="26715">
      <c r="A26715" s="36" t="str">
        <f t="shared" si="1"/>
        <v>High Population-Low Poverty</v>
      </c>
      <c r="B26715" s="35" t="s">
        <v>26734</v>
      </c>
      <c r="C26715" s="37">
        <v>37435.0</v>
      </c>
      <c r="D26715" s="37">
        <v>0.0785895552290637</v>
      </c>
      <c r="E26715" s="37" t="s">
        <v>14</v>
      </c>
      <c r="F26715" s="37" t="s">
        <v>9</v>
      </c>
    </row>
    <row r="26716">
      <c r="A26716" s="36" t="str">
        <f t="shared" si="1"/>
        <v>High Population-Middle Poverty</v>
      </c>
      <c r="B26716" s="35" t="s">
        <v>26735</v>
      </c>
      <c r="C26716" s="37">
        <v>48381.0</v>
      </c>
      <c r="D26716" s="37">
        <v>0.122341415018292</v>
      </c>
      <c r="E26716" s="37" t="s">
        <v>14</v>
      </c>
      <c r="F26716" s="37" t="s">
        <v>10</v>
      </c>
    </row>
    <row r="26717">
      <c r="A26717" s="36" t="str">
        <f t="shared" si="1"/>
        <v>Medium Population-Low Poverty</v>
      </c>
      <c r="B26717" s="35" t="s">
        <v>26736</v>
      </c>
      <c r="C26717" s="37">
        <v>4073.0</v>
      </c>
      <c r="D26717" s="37">
        <v>0.0932973238399214</v>
      </c>
      <c r="E26717" s="37" t="s">
        <v>15</v>
      </c>
      <c r="F26717" s="37" t="s">
        <v>9</v>
      </c>
    </row>
    <row r="26718">
      <c r="A26718" s="36" t="str">
        <f t="shared" si="1"/>
        <v>Medium Population-Middle Poverty</v>
      </c>
      <c r="B26718" s="35" t="s">
        <v>26737</v>
      </c>
      <c r="C26718" s="37">
        <v>1176.0</v>
      </c>
      <c r="D26718" s="37">
        <v>0.136904761904762</v>
      </c>
      <c r="E26718" s="37" t="s">
        <v>15</v>
      </c>
      <c r="F26718" s="37" t="s">
        <v>10</v>
      </c>
    </row>
    <row r="26719">
      <c r="A26719" s="36" t="str">
        <f t="shared" si="1"/>
        <v>Medium Population-Middle Poverty</v>
      </c>
      <c r="B26719" s="35" t="s">
        <v>26738</v>
      </c>
      <c r="C26719" s="37">
        <v>1773.0</v>
      </c>
      <c r="D26719" s="37">
        <v>0.102650874224478</v>
      </c>
      <c r="E26719" s="37" t="s">
        <v>15</v>
      </c>
      <c r="F26719" s="37" t="s">
        <v>10</v>
      </c>
    </row>
    <row r="26720">
      <c r="A26720" s="36" t="str">
        <f t="shared" si="1"/>
        <v>High Population-Middle Poverty</v>
      </c>
      <c r="B26720" s="35" t="s">
        <v>26739</v>
      </c>
      <c r="C26720" s="37">
        <v>39264.0</v>
      </c>
      <c r="D26720" s="37">
        <v>0.310156886715566</v>
      </c>
      <c r="E26720" s="37" t="s">
        <v>14</v>
      </c>
      <c r="F26720" s="37" t="s">
        <v>10</v>
      </c>
    </row>
    <row r="26721">
      <c r="A26721" s="36" t="str">
        <f t="shared" si="1"/>
        <v>High Population-Middle Poverty</v>
      </c>
      <c r="B26721" s="35" t="s">
        <v>26740</v>
      </c>
      <c r="C26721" s="37">
        <v>24954.0</v>
      </c>
      <c r="D26721" s="37">
        <v>0.152200048088483</v>
      </c>
      <c r="E26721" s="37" t="s">
        <v>14</v>
      </c>
      <c r="F26721" s="37" t="s">
        <v>10</v>
      </c>
    </row>
    <row r="26722">
      <c r="A26722" s="36" t="str">
        <f t="shared" si="1"/>
        <v>High Population-Middle Poverty</v>
      </c>
      <c r="B26722" s="35" t="s">
        <v>26741</v>
      </c>
      <c r="C26722" s="37">
        <v>28940.0</v>
      </c>
      <c r="D26722" s="37">
        <v>0.12194194885971</v>
      </c>
      <c r="E26722" s="37" t="s">
        <v>14</v>
      </c>
      <c r="F26722" s="37" t="s">
        <v>10</v>
      </c>
    </row>
    <row r="26723">
      <c r="A26723" s="36" t="str">
        <f t="shared" si="1"/>
        <v>High Population-Middle Poverty</v>
      </c>
      <c r="B26723" s="35" t="s">
        <v>26742</v>
      </c>
      <c r="C26723" s="37">
        <v>59132.0</v>
      </c>
      <c r="D26723" s="37">
        <v>0.134749374281269</v>
      </c>
      <c r="E26723" s="37" t="s">
        <v>14</v>
      </c>
      <c r="F26723" s="37" t="s">
        <v>10</v>
      </c>
    </row>
    <row r="26724">
      <c r="A26724" s="36" t="str">
        <f t="shared" si="1"/>
        <v>High Population-Middle Poverty</v>
      </c>
      <c r="B26724" s="35" t="s">
        <v>26743</v>
      </c>
      <c r="C26724" s="37">
        <v>34772.0</v>
      </c>
      <c r="D26724" s="37">
        <v>0.254946508685149</v>
      </c>
      <c r="E26724" s="37" t="s">
        <v>14</v>
      </c>
      <c r="F26724" s="37" t="s">
        <v>10</v>
      </c>
    </row>
    <row r="26725">
      <c r="A26725" s="36" t="str">
        <f t="shared" si="1"/>
        <v>High Population-Middle Poverty</v>
      </c>
      <c r="B26725" s="35" t="s">
        <v>26744</v>
      </c>
      <c r="C26725" s="37">
        <v>32459.0</v>
      </c>
      <c r="D26725" s="37">
        <v>0.123263193567269</v>
      </c>
      <c r="E26725" s="37" t="s">
        <v>14</v>
      </c>
      <c r="F26725" s="37" t="s">
        <v>10</v>
      </c>
    </row>
    <row r="26726">
      <c r="A26726" s="36" t="str">
        <f t="shared" si="1"/>
        <v>High Population-Middle Poverty</v>
      </c>
      <c r="B26726" s="35" t="s">
        <v>26745</v>
      </c>
      <c r="C26726" s="37">
        <v>75665.0</v>
      </c>
      <c r="D26726" s="37">
        <v>0.124892618780149</v>
      </c>
      <c r="E26726" s="37" t="s">
        <v>14</v>
      </c>
      <c r="F26726" s="37" t="s">
        <v>10</v>
      </c>
    </row>
    <row r="26727">
      <c r="A26727" s="36" t="str">
        <f t="shared" si="1"/>
        <v>High Population-Low Poverty</v>
      </c>
      <c r="B26727" s="35" t="s">
        <v>26746</v>
      </c>
      <c r="C26727" s="37">
        <v>53058.0</v>
      </c>
      <c r="D26727" s="37">
        <v>0.0882995966677975</v>
      </c>
      <c r="E26727" s="37" t="s">
        <v>14</v>
      </c>
      <c r="F26727" s="37" t="s">
        <v>9</v>
      </c>
    </row>
    <row r="26728">
      <c r="A26728" s="36" t="str">
        <f t="shared" si="1"/>
        <v>High Population-Low Poverty</v>
      </c>
      <c r="B26728" s="35" t="s">
        <v>26747</v>
      </c>
      <c r="C26728" s="37">
        <v>14323.0</v>
      </c>
      <c r="D26728" s="37">
        <v>0.0296027368568037</v>
      </c>
      <c r="E26728" s="37" t="s">
        <v>14</v>
      </c>
      <c r="F26728" s="37" t="s">
        <v>9</v>
      </c>
    </row>
    <row r="26729">
      <c r="A26729" s="36" t="str">
        <f t="shared" si="1"/>
        <v>High Population-Middle Poverty</v>
      </c>
      <c r="B26729" s="35" t="s">
        <v>26748</v>
      </c>
      <c r="C26729" s="37">
        <v>56734.0</v>
      </c>
      <c r="D26729" s="37">
        <v>0.184986075369267</v>
      </c>
      <c r="E26729" s="37" t="s">
        <v>14</v>
      </c>
      <c r="F26729" s="37" t="s">
        <v>10</v>
      </c>
    </row>
    <row r="26730">
      <c r="A26730" s="36" t="str">
        <f t="shared" si="1"/>
        <v>High Population-Low Poverty</v>
      </c>
      <c r="B26730" s="35" t="s">
        <v>26749</v>
      </c>
      <c r="C26730" s="37">
        <v>60611.0</v>
      </c>
      <c r="D26730" s="37">
        <v>0.086980911055749</v>
      </c>
      <c r="E26730" s="37" t="s">
        <v>14</v>
      </c>
      <c r="F26730" s="37" t="s">
        <v>9</v>
      </c>
    </row>
    <row r="26731">
      <c r="A26731" s="36" t="str">
        <f t="shared" si="1"/>
        <v>High Population-Low Poverty</v>
      </c>
      <c r="B26731" s="35" t="s">
        <v>26750</v>
      </c>
      <c r="C26731" s="37">
        <v>59822.0</v>
      </c>
      <c r="D26731" s="37">
        <v>0.0865400688709839</v>
      </c>
      <c r="E26731" s="37" t="s">
        <v>14</v>
      </c>
      <c r="F26731" s="37" t="s">
        <v>9</v>
      </c>
    </row>
    <row r="26732">
      <c r="A26732" s="36" t="str">
        <f t="shared" si="1"/>
        <v>Medium Population-Low Poverty</v>
      </c>
      <c r="B26732" s="35" t="s">
        <v>26751</v>
      </c>
      <c r="C26732" s="37">
        <v>9973.0</v>
      </c>
      <c r="D26732" s="37">
        <v>0.0842274140178482</v>
      </c>
      <c r="E26732" s="37" t="s">
        <v>15</v>
      </c>
      <c r="F26732" s="37" t="s">
        <v>9</v>
      </c>
    </row>
    <row r="26733">
      <c r="A26733" s="36" t="str">
        <f t="shared" si="1"/>
        <v>High Population-Low Poverty</v>
      </c>
      <c r="B26733" s="35" t="s">
        <v>26752</v>
      </c>
      <c r="C26733" s="37">
        <v>43831.0</v>
      </c>
      <c r="D26733" s="37">
        <v>0.0576988889142388</v>
      </c>
      <c r="E26733" s="37" t="s">
        <v>14</v>
      </c>
      <c r="F26733" s="37" t="s">
        <v>9</v>
      </c>
    </row>
    <row r="26734">
      <c r="A26734" s="36" t="str">
        <f t="shared" si="1"/>
        <v>High Population-Low Poverty</v>
      </c>
      <c r="B26734" s="35" t="s">
        <v>26753</v>
      </c>
      <c r="C26734" s="37">
        <v>58291.0</v>
      </c>
      <c r="D26734" s="37">
        <v>0.0641608481583778</v>
      </c>
      <c r="E26734" s="37" t="s">
        <v>14</v>
      </c>
      <c r="F26734" s="37" t="s">
        <v>9</v>
      </c>
    </row>
    <row r="26735">
      <c r="A26735" s="36" t="str">
        <f t="shared" si="1"/>
        <v>High Population-Low Poverty</v>
      </c>
      <c r="B26735" s="35" t="s">
        <v>26754</v>
      </c>
      <c r="C26735" s="37">
        <v>14689.0</v>
      </c>
      <c r="D26735" s="37">
        <v>0.0645380897270066</v>
      </c>
      <c r="E26735" s="37" t="s">
        <v>14</v>
      </c>
      <c r="F26735" s="37" t="s">
        <v>9</v>
      </c>
    </row>
    <row r="26736">
      <c r="A26736" s="36" t="str">
        <f t="shared" si="1"/>
        <v>High Population-Middle Poverty</v>
      </c>
      <c r="B26736" s="35" t="s">
        <v>26755</v>
      </c>
      <c r="C26736" s="37">
        <v>11464.0</v>
      </c>
      <c r="D26736" s="37">
        <v>0.19251570132589</v>
      </c>
      <c r="E26736" s="37" t="s">
        <v>14</v>
      </c>
      <c r="F26736" s="37" t="s">
        <v>10</v>
      </c>
    </row>
    <row r="26737">
      <c r="A26737" s="36" t="str">
        <f t="shared" si="1"/>
        <v>Medium Population-Low Poverty</v>
      </c>
      <c r="B26737" s="35" t="s">
        <v>26756</v>
      </c>
      <c r="C26737" s="37">
        <v>6515.0</v>
      </c>
      <c r="D26737" s="37">
        <v>0.0970069071373753</v>
      </c>
      <c r="E26737" s="37" t="s">
        <v>15</v>
      </c>
      <c r="F26737" s="37" t="s">
        <v>9</v>
      </c>
    </row>
    <row r="26738">
      <c r="A26738" s="36" t="str">
        <f t="shared" si="1"/>
        <v>High Population-Low Poverty</v>
      </c>
      <c r="B26738" s="35" t="s">
        <v>26757</v>
      </c>
      <c r="C26738" s="37">
        <v>46233.0</v>
      </c>
      <c r="D26738" s="37">
        <v>0.0499643112062812</v>
      </c>
      <c r="E26738" s="37" t="s">
        <v>14</v>
      </c>
      <c r="F26738" s="37" t="s">
        <v>9</v>
      </c>
    </row>
    <row r="26739">
      <c r="A26739" s="36" t="str">
        <f t="shared" si="1"/>
        <v>High Population-Low Poverty</v>
      </c>
      <c r="B26739" s="35" t="s">
        <v>26758</v>
      </c>
      <c r="C26739" s="37">
        <v>26346.0</v>
      </c>
      <c r="D26739" s="37">
        <v>0.0386016852653154</v>
      </c>
      <c r="E26739" s="37" t="s">
        <v>14</v>
      </c>
      <c r="F26739" s="37" t="s">
        <v>9</v>
      </c>
    </row>
    <row r="26740">
      <c r="A26740" s="36" t="str">
        <f t="shared" si="1"/>
        <v>High Population-Low Poverty</v>
      </c>
      <c r="B26740" s="35" t="s">
        <v>26759</v>
      </c>
      <c r="C26740" s="37">
        <v>27696.0</v>
      </c>
      <c r="D26740" s="37">
        <v>0.0363590410167533</v>
      </c>
      <c r="E26740" s="37" t="s">
        <v>14</v>
      </c>
      <c r="F26740" s="37" t="s">
        <v>9</v>
      </c>
    </row>
    <row r="26741">
      <c r="A26741" s="36" t="str">
        <f t="shared" si="1"/>
        <v>High Population-Low Poverty</v>
      </c>
      <c r="B26741" s="35" t="s">
        <v>26760</v>
      </c>
      <c r="C26741" s="37">
        <v>17091.0</v>
      </c>
      <c r="D26741" s="37">
        <v>0.0395529811011644</v>
      </c>
      <c r="E26741" s="37" t="s">
        <v>14</v>
      </c>
      <c r="F26741" s="37" t="s">
        <v>9</v>
      </c>
    </row>
    <row r="26742">
      <c r="A26742" s="36" t="str">
        <f t="shared" si="1"/>
        <v>Medium Population-Low Poverty</v>
      </c>
      <c r="B26742" s="35" t="s">
        <v>26761</v>
      </c>
      <c r="C26742" s="37">
        <v>5208.0</v>
      </c>
      <c r="D26742" s="37">
        <v>0.0675883256528418</v>
      </c>
      <c r="E26742" s="37" t="s">
        <v>15</v>
      </c>
      <c r="F26742" s="37" t="s">
        <v>9</v>
      </c>
    </row>
    <row r="26743">
      <c r="A26743" s="36" t="str">
        <f t="shared" si="1"/>
        <v>High Population-Middle Poverty</v>
      </c>
      <c r="B26743" s="35" t="s">
        <v>26762</v>
      </c>
      <c r="C26743" s="37">
        <v>11140.0</v>
      </c>
      <c r="D26743" s="37">
        <v>0.269389587073609</v>
      </c>
      <c r="E26743" s="37" t="s">
        <v>14</v>
      </c>
      <c r="F26743" s="37" t="s">
        <v>10</v>
      </c>
    </row>
    <row r="26744">
      <c r="A26744" s="36" t="str">
        <f t="shared" si="1"/>
        <v>Medium Population-Low Poverty</v>
      </c>
      <c r="B26744" s="35" t="s">
        <v>26763</v>
      </c>
      <c r="C26744" s="37">
        <v>6474.0</v>
      </c>
      <c r="D26744" s="37">
        <v>0.0248687055915972</v>
      </c>
      <c r="E26744" s="37" t="s">
        <v>15</v>
      </c>
      <c r="F26744" s="37" t="s">
        <v>9</v>
      </c>
    </row>
    <row r="26745">
      <c r="A26745" s="36" t="str">
        <f t="shared" si="1"/>
        <v>Medium Population-Middle Poverty</v>
      </c>
      <c r="B26745" s="35" t="s">
        <v>26764</v>
      </c>
      <c r="C26745" s="37">
        <v>899.0</v>
      </c>
      <c r="D26745" s="37">
        <v>0.116796440489433</v>
      </c>
      <c r="E26745" s="37" t="s">
        <v>15</v>
      </c>
      <c r="F26745" s="37" t="s">
        <v>10</v>
      </c>
    </row>
    <row r="26746">
      <c r="A26746" s="36" t="str">
        <f t="shared" si="1"/>
        <v>High Population-Middle Poverty</v>
      </c>
      <c r="B26746" s="35" t="s">
        <v>26765</v>
      </c>
      <c r="C26746" s="37">
        <v>28550.0</v>
      </c>
      <c r="D26746" s="37">
        <v>0.228336252189142</v>
      </c>
      <c r="E26746" s="37" t="s">
        <v>14</v>
      </c>
      <c r="F26746" s="37" t="s">
        <v>10</v>
      </c>
    </row>
    <row r="26747">
      <c r="A26747" s="36" t="str">
        <f t="shared" si="1"/>
        <v>High Population-Middle Poverty</v>
      </c>
      <c r="B26747" s="35" t="s">
        <v>26766</v>
      </c>
      <c r="C26747" s="37">
        <v>11293.0</v>
      </c>
      <c r="D26747" s="37">
        <v>0.16567785353759</v>
      </c>
      <c r="E26747" s="37" t="s">
        <v>14</v>
      </c>
      <c r="F26747" s="37" t="s">
        <v>10</v>
      </c>
    </row>
    <row r="26748">
      <c r="A26748" s="36" t="str">
        <f t="shared" si="1"/>
        <v>Low Population-Low Poverty</v>
      </c>
      <c r="B26748" s="35" t="s">
        <v>26767</v>
      </c>
      <c r="C26748" s="37">
        <v>51.0</v>
      </c>
      <c r="D26748" s="37">
        <v>0.0</v>
      </c>
      <c r="E26748" s="37" t="s">
        <v>16</v>
      </c>
      <c r="F26748" s="37" t="s">
        <v>9</v>
      </c>
    </row>
    <row r="26749">
      <c r="A26749" s="36" t="str">
        <f t="shared" si="1"/>
        <v>Low Population-Middle Poverty</v>
      </c>
      <c r="B26749" s="35" t="s">
        <v>26768</v>
      </c>
      <c r="C26749" s="37">
        <v>330.0</v>
      </c>
      <c r="D26749" s="37">
        <v>0.190909090909091</v>
      </c>
      <c r="E26749" s="37" t="s">
        <v>16</v>
      </c>
      <c r="F26749" s="37" t="s">
        <v>10</v>
      </c>
    </row>
    <row r="26750">
      <c r="A26750" s="36" t="str">
        <f t="shared" si="1"/>
        <v>Low Population-High Poverty</v>
      </c>
      <c r="B26750" s="35" t="s">
        <v>26769</v>
      </c>
      <c r="C26750" s="37">
        <v>440.0</v>
      </c>
      <c r="D26750" s="37">
        <v>0.354545454545455</v>
      </c>
      <c r="E26750" s="37" t="s">
        <v>16</v>
      </c>
      <c r="F26750" s="37" t="s">
        <v>11</v>
      </c>
    </row>
    <row r="26751">
      <c r="A26751" s="36" t="str">
        <f t="shared" si="1"/>
        <v>Medium Population-Middle Poverty</v>
      </c>
      <c r="B26751" s="35" t="s">
        <v>26770</v>
      </c>
      <c r="C26751" s="37">
        <v>2092.0</v>
      </c>
      <c r="D26751" s="37">
        <v>0.204110898661568</v>
      </c>
      <c r="E26751" s="37" t="s">
        <v>15</v>
      </c>
      <c r="F26751" s="37" t="s">
        <v>10</v>
      </c>
    </row>
    <row r="26752">
      <c r="A26752" s="36" t="str">
        <f t="shared" si="1"/>
        <v>Low Population-Middle Poverty</v>
      </c>
      <c r="B26752" s="35" t="s">
        <v>26771</v>
      </c>
      <c r="C26752" s="37">
        <v>427.0</v>
      </c>
      <c r="D26752" s="37">
        <v>0.203747072599532</v>
      </c>
      <c r="E26752" s="37" t="s">
        <v>16</v>
      </c>
      <c r="F26752" s="37" t="s">
        <v>10</v>
      </c>
    </row>
    <row r="26753">
      <c r="A26753" s="36" t="str">
        <f t="shared" si="1"/>
        <v>Medium Population-Middle Poverty</v>
      </c>
      <c r="B26753" s="35" t="s">
        <v>26772</v>
      </c>
      <c r="C26753" s="37">
        <v>4272.0</v>
      </c>
      <c r="D26753" s="37">
        <v>0.209503745318352</v>
      </c>
      <c r="E26753" s="37" t="s">
        <v>15</v>
      </c>
      <c r="F26753" s="37" t="s">
        <v>10</v>
      </c>
    </row>
    <row r="26754">
      <c r="A26754" s="36" t="str">
        <f t="shared" si="1"/>
        <v>Low Population-Middle Poverty</v>
      </c>
      <c r="B26754" s="35" t="s">
        <v>26773</v>
      </c>
      <c r="C26754" s="37">
        <v>353.0</v>
      </c>
      <c r="D26754" s="37">
        <v>0.130311614730878</v>
      </c>
      <c r="E26754" s="37" t="s">
        <v>16</v>
      </c>
      <c r="F26754" s="37" t="s">
        <v>10</v>
      </c>
    </row>
    <row r="26755">
      <c r="A26755" s="36" t="str">
        <f t="shared" si="1"/>
        <v>Medium Population-Middle Poverty</v>
      </c>
      <c r="B26755" s="35" t="s">
        <v>26774</v>
      </c>
      <c r="C26755" s="37">
        <v>603.0</v>
      </c>
      <c r="D26755" s="37">
        <v>0.187396351575456</v>
      </c>
      <c r="E26755" s="37" t="s">
        <v>15</v>
      </c>
      <c r="F26755" s="37" t="s">
        <v>10</v>
      </c>
    </row>
    <row r="26756">
      <c r="A26756" s="36" t="str">
        <f t="shared" si="1"/>
        <v>Low Population-High Poverty</v>
      </c>
      <c r="B26756" s="35" t="s">
        <v>26775</v>
      </c>
      <c r="C26756" s="37">
        <v>366.0</v>
      </c>
      <c r="D26756" s="37">
        <v>0.409836065573771</v>
      </c>
      <c r="E26756" s="37" t="s">
        <v>16</v>
      </c>
      <c r="F26756" s="37" t="s">
        <v>11</v>
      </c>
    </row>
    <row r="26757">
      <c r="A26757" s="36" t="str">
        <f t="shared" si="1"/>
        <v>Low Population-Middle Poverty</v>
      </c>
      <c r="B26757" s="35" t="s">
        <v>26776</v>
      </c>
      <c r="C26757" s="37">
        <v>487.0</v>
      </c>
      <c r="D26757" s="37">
        <v>0.102669404517454</v>
      </c>
      <c r="E26757" s="37" t="s">
        <v>16</v>
      </c>
      <c r="F26757" s="37" t="s">
        <v>10</v>
      </c>
    </row>
    <row r="26758">
      <c r="A26758" s="36" t="str">
        <f t="shared" si="1"/>
        <v>Low Population-Middle Poverty</v>
      </c>
      <c r="B26758" s="35" t="s">
        <v>26777</v>
      </c>
      <c r="C26758" s="37">
        <v>274.0</v>
      </c>
      <c r="D26758" s="37">
        <v>0.178832116788321</v>
      </c>
      <c r="E26758" s="37" t="s">
        <v>16</v>
      </c>
      <c r="F26758" s="37" t="s">
        <v>10</v>
      </c>
    </row>
    <row r="26759">
      <c r="A26759" s="36" t="str">
        <f t="shared" si="1"/>
        <v>Medium Population-High Poverty</v>
      </c>
      <c r="B26759" s="35" t="s">
        <v>26778</v>
      </c>
      <c r="C26759" s="37">
        <v>6587.0</v>
      </c>
      <c r="D26759" s="37">
        <v>0.39031425535145</v>
      </c>
      <c r="E26759" s="37" t="s">
        <v>15</v>
      </c>
      <c r="F26759" s="37" t="s">
        <v>11</v>
      </c>
    </row>
    <row r="26760">
      <c r="A26760" s="36" t="str">
        <f t="shared" si="1"/>
        <v>Medium Population-Middle Poverty</v>
      </c>
      <c r="B26760" s="35" t="s">
        <v>26779</v>
      </c>
      <c r="C26760" s="37">
        <v>2772.0</v>
      </c>
      <c r="D26760" s="37">
        <v>0.174242424242424</v>
      </c>
      <c r="E26760" s="37" t="s">
        <v>15</v>
      </c>
      <c r="F26760" s="37" t="s">
        <v>10</v>
      </c>
    </row>
    <row r="26761">
      <c r="A26761" s="36" t="str">
        <f t="shared" si="1"/>
        <v>Medium Population-Middle Poverty</v>
      </c>
      <c r="B26761" s="35" t="s">
        <v>26780</v>
      </c>
      <c r="C26761" s="37">
        <v>561.0</v>
      </c>
      <c r="D26761" s="37">
        <v>0.140819964349376</v>
      </c>
      <c r="E26761" s="37" t="s">
        <v>15</v>
      </c>
      <c r="F26761" s="37" t="s">
        <v>10</v>
      </c>
    </row>
    <row r="26762">
      <c r="A26762" s="36" t="str">
        <f t="shared" si="1"/>
        <v>Medium Population-Middle Poverty</v>
      </c>
      <c r="B26762" s="35" t="s">
        <v>26781</v>
      </c>
      <c r="C26762" s="37">
        <v>2065.0</v>
      </c>
      <c r="D26762" s="37">
        <v>0.176755447941889</v>
      </c>
      <c r="E26762" s="37" t="s">
        <v>15</v>
      </c>
      <c r="F26762" s="37" t="s">
        <v>10</v>
      </c>
    </row>
    <row r="26763">
      <c r="A26763" s="36" t="str">
        <f t="shared" si="1"/>
        <v>Medium Population-Middle Poverty</v>
      </c>
      <c r="B26763" s="35" t="s">
        <v>26782</v>
      </c>
      <c r="C26763" s="37">
        <v>5336.0</v>
      </c>
      <c r="D26763" s="37">
        <v>0.268178410794603</v>
      </c>
      <c r="E26763" s="37" t="s">
        <v>15</v>
      </c>
      <c r="F26763" s="37" t="s">
        <v>10</v>
      </c>
    </row>
    <row r="26764">
      <c r="A26764" s="36" t="str">
        <f t="shared" si="1"/>
        <v>High Population-Low Poverty</v>
      </c>
      <c r="B26764" s="35" t="s">
        <v>26783</v>
      </c>
      <c r="C26764" s="37">
        <v>10080.0</v>
      </c>
      <c r="D26764" s="37">
        <v>0.0998015873015873</v>
      </c>
      <c r="E26764" s="37" t="s">
        <v>14</v>
      </c>
      <c r="F26764" s="37" t="s">
        <v>9</v>
      </c>
    </row>
    <row r="26765">
      <c r="A26765" s="36" t="str">
        <f t="shared" si="1"/>
        <v>High Population-Middle Poverty</v>
      </c>
      <c r="B26765" s="35" t="s">
        <v>26784</v>
      </c>
      <c r="C26765" s="37">
        <v>28081.0</v>
      </c>
      <c r="D26765" s="37">
        <v>0.270610021010648</v>
      </c>
      <c r="E26765" s="37" t="s">
        <v>14</v>
      </c>
      <c r="F26765" s="37" t="s">
        <v>10</v>
      </c>
    </row>
    <row r="26766">
      <c r="A26766" s="36" t="str">
        <f t="shared" si="1"/>
        <v>Medium Population-Middle Poverty</v>
      </c>
      <c r="B26766" s="35" t="s">
        <v>26785</v>
      </c>
      <c r="C26766" s="37">
        <v>9634.0</v>
      </c>
      <c r="D26766" s="37">
        <v>0.254930454639817</v>
      </c>
      <c r="E26766" s="37" t="s">
        <v>15</v>
      </c>
      <c r="F26766" s="37" t="s">
        <v>10</v>
      </c>
    </row>
    <row r="26767">
      <c r="A26767" s="36" t="str">
        <f t="shared" si="1"/>
        <v>Low Population-Impoverished</v>
      </c>
      <c r="B26767" s="35" t="s">
        <v>26786</v>
      </c>
      <c r="C26767" s="37">
        <v>393.0</v>
      </c>
      <c r="D26767" s="37">
        <v>0.694656488549618</v>
      </c>
      <c r="E26767" s="37" t="s">
        <v>16</v>
      </c>
      <c r="F26767" s="37" t="s">
        <v>12</v>
      </c>
    </row>
    <row r="26768">
      <c r="A26768" s="36" t="str">
        <f t="shared" si="1"/>
        <v>Medium Population-Middle Poverty</v>
      </c>
      <c r="B26768" s="35" t="s">
        <v>26787</v>
      </c>
      <c r="C26768" s="37">
        <v>4846.0</v>
      </c>
      <c r="D26768" s="37">
        <v>0.203260420965745</v>
      </c>
      <c r="E26768" s="37" t="s">
        <v>15</v>
      </c>
      <c r="F26768" s="37" t="s">
        <v>10</v>
      </c>
    </row>
    <row r="26769">
      <c r="A26769" s="36" t="str">
        <f t="shared" si="1"/>
        <v>Low Population-High Poverty</v>
      </c>
      <c r="B26769" s="35" t="s">
        <v>26788</v>
      </c>
      <c r="C26769" s="37">
        <v>271.0</v>
      </c>
      <c r="D26769" s="37">
        <v>0.383763837638376</v>
      </c>
      <c r="E26769" s="37" t="s">
        <v>16</v>
      </c>
      <c r="F26769" s="37" t="s">
        <v>11</v>
      </c>
    </row>
    <row r="26770">
      <c r="A26770" s="36" t="str">
        <f t="shared" si="1"/>
        <v>Medium Population-Middle Poverty</v>
      </c>
      <c r="B26770" s="35" t="s">
        <v>26789</v>
      </c>
      <c r="C26770" s="37">
        <v>6141.0</v>
      </c>
      <c r="D26770" s="37">
        <v>0.303207946588503</v>
      </c>
      <c r="E26770" s="37" t="s">
        <v>15</v>
      </c>
      <c r="F26770" s="37" t="s">
        <v>10</v>
      </c>
    </row>
    <row r="26771">
      <c r="A26771" s="36" t="str">
        <f t="shared" si="1"/>
        <v>Medium Population-Low Poverty</v>
      </c>
      <c r="B26771" s="35" t="s">
        <v>26790</v>
      </c>
      <c r="C26771" s="37">
        <v>4174.0</v>
      </c>
      <c r="D26771" s="37">
        <v>0.0896022999520843</v>
      </c>
      <c r="E26771" s="37" t="s">
        <v>15</v>
      </c>
      <c r="F26771" s="37" t="s">
        <v>9</v>
      </c>
    </row>
    <row r="26772">
      <c r="A26772" s="36" t="str">
        <f t="shared" si="1"/>
        <v>High Population-Low Poverty</v>
      </c>
      <c r="B26772" s="35" t="s">
        <v>26791</v>
      </c>
      <c r="C26772" s="37">
        <v>17711.0</v>
      </c>
      <c r="D26772" s="37">
        <v>0.0718197730224154</v>
      </c>
      <c r="E26772" s="37" t="s">
        <v>14</v>
      </c>
      <c r="F26772" s="37" t="s">
        <v>9</v>
      </c>
    </row>
    <row r="26773">
      <c r="A26773" s="36" t="str">
        <f t="shared" si="1"/>
        <v>Medium Population-Middle Poverty</v>
      </c>
      <c r="B26773" s="35" t="s">
        <v>26792</v>
      </c>
      <c r="C26773" s="37">
        <v>2921.0</v>
      </c>
      <c r="D26773" s="37">
        <v>0.223211229031154</v>
      </c>
      <c r="E26773" s="37" t="s">
        <v>15</v>
      </c>
      <c r="F26773" s="37" t="s">
        <v>10</v>
      </c>
    </row>
    <row r="26774">
      <c r="A26774" s="36" t="str">
        <f t="shared" si="1"/>
        <v>Medium Population-Middle Poverty</v>
      </c>
      <c r="B26774" s="35" t="s">
        <v>26793</v>
      </c>
      <c r="C26774" s="37">
        <v>655.0</v>
      </c>
      <c r="D26774" s="37">
        <v>0.137404580152672</v>
      </c>
      <c r="E26774" s="37" t="s">
        <v>15</v>
      </c>
      <c r="F26774" s="37" t="s">
        <v>10</v>
      </c>
    </row>
    <row r="26775">
      <c r="A26775" s="36" t="str">
        <f t="shared" si="1"/>
        <v>Medium Population-Middle Poverty</v>
      </c>
      <c r="B26775" s="35" t="s">
        <v>26794</v>
      </c>
      <c r="C26775" s="37">
        <v>3540.0</v>
      </c>
      <c r="D26775" s="37">
        <v>0.143220338983051</v>
      </c>
      <c r="E26775" s="37" t="s">
        <v>15</v>
      </c>
      <c r="F26775" s="37" t="s">
        <v>10</v>
      </c>
    </row>
    <row r="26776">
      <c r="A26776" s="36" t="str">
        <f t="shared" si="1"/>
        <v>Medium Population-Low Poverty</v>
      </c>
      <c r="B26776" s="35" t="s">
        <v>26795</v>
      </c>
      <c r="C26776" s="37">
        <v>1471.0</v>
      </c>
      <c r="D26776" s="37">
        <v>0.0870156356220258</v>
      </c>
      <c r="E26776" s="37" t="s">
        <v>15</v>
      </c>
      <c r="F26776" s="37" t="s">
        <v>9</v>
      </c>
    </row>
    <row r="26777">
      <c r="A26777" s="36" t="str">
        <f t="shared" si="1"/>
        <v>High Population-Middle Poverty</v>
      </c>
      <c r="B26777" s="35" t="s">
        <v>26796</v>
      </c>
      <c r="C26777" s="37">
        <v>24381.0</v>
      </c>
      <c r="D26777" s="37">
        <v>0.247692875599852</v>
      </c>
      <c r="E26777" s="37" t="s">
        <v>14</v>
      </c>
      <c r="F26777" s="37" t="s">
        <v>10</v>
      </c>
    </row>
    <row r="26778">
      <c r="A26778" s="36" t="str">
        <f t="shared" si="1"/>
        <v>High Population-Middle Poverty</v>
      </c>
      <c r="B26778" s="35" t="s">
        <v>26797</v>
      </c>
      <c r="C26778" s="37">
        <v>21171.0</v>
      </c>
      <c r="D26778" s="37">
        <v>0.204619526711067</v>
      </c>
      <c r="E26778" s="37" t="s">
        <v>14</v>
      </c>
      <c r="F26778" s="37" t="s">
        <v>10</v>
      </c>
    </row>
    <row r="26779">
      <c r="A26779" s="36" t="str">
        <f t="shared" si="1"/>
        <v>Medium Population-Middle Poverty</v>
      </c>
      <c r="B26779" s="35" t="s">
        <v>26798</v>
      </c>
      <c r="C26779" s="37">
        <v>3958.0</v>
      </c>
      <c r="D26779" s="37">
        <v>0.103082364830723</v>
      </c>
      <c r="E26779" s="37" t="s">
        <v>15</v>
      </c>
      <c r="F26779" s="37" t="s">
        <v>10</v>
      </c>
    </row>
    <row r="26780">
      <c r="A26780" s="36" t="str">
        <f t="shared" si="1"/>
        <v>Medium Population-High Poverty</v>
      </c>
      <c r="B26780" s="35" t="s">
        <v>26799</v>
      </c>
      <c r="C26780" s="37">
        <v>5072.0</v>
      </c>
      <c r="D26780" s="37">
        <v>0.371253943217666</v>
      </c>
      <c r="E26780" s="37" t="s">
        <v>15</v>
      </c>
      <c r="F26780" s="37" t="s">
        <v>11</v>
      </c>
    </row>
    <row r="26781">
      <c r="A26781" s="36" t="str">
        <f t="shared" si="1"/>
        <v>Medium Population-Low Poverty</v>
      </c>
      <c r="B26781" s="35" t="s">
        <v>26800</v>
      </c>
      <c r="C26781" s="37">
        <v>523.0</v>
      </c>
      <c r="D26781" s="37">
        <v>0.0803059273422562</v>
      </c>
      <c r="E26781" s="37" t="s">
        <v>15</v>
      </c>
      <c r="F26781" s="37" t="s">
        <v>9</v>
      </c>
    </row>
    <row r="26782">
      <c r="A26782" s="36" t="str">
        <f t="shared" si="1"/>
        <v>Medium Population-Middle Poverty</v>
      </c>
      <c r="B26782" s="35" t="s">
        <v>26801</v>
      </c>
      <c r="C26782" s="37">
        <v>9165.0</v>
      </c>
      <c r="D26782" s="37">
        <v>0.286852154937261</v>
      </c>
      <c r="E26782" s="37" t="s">
        <v>15</v>
      </c>
      <c r="F26782" s="37" t="s">
        <v>10</v>
      </c>
    </row>
    <row r="26783">
      <c r="A26783" s="36" t="str">
        <f t="shared" si="1"/>
        <v>Medium Population-Middle Poverty</v>
      </c>
      <c r="B26783" s="35" t="s">
        <v>26802</v>
      </c>
      <c r="C26783" s="37">
        <v>1641.0</v>
      </c>
      <c r="D26783" s="37">
        <v>0.260816575258988</v>
      </c>
      <c r="E26783" s="37" t="s">
        <v>15</v>
      </c>
      <c r="F26783" s="37" t="s">
        <v>10</v>
      </c>
    </row>
    <row r="26784">
      <c r="A26784" s="36" t="str">
        <f t="shared" si="1"/>
        <v>Medium Population-Middle Poverty</v>
      </c>
      <c r="B26784" s="35" t="s">
        <v>26803</v>
      </c>
      <c r="C26784" s="37">
        <v>5404.0</v>
      </c>
      <c r="D26784" s="37">
        <v>0.190229459659511</v>
      </c>
      <c r="E26784" s="37" t="s">
        <v>15</v>
      </c>
      <c r="F26784" s="37" t="s">
        <v>10</v>
      </c>
    </row>
    <row r="26785">
      <c r="A26785" s="36" t="str">
        <f t="shared" si="1"/>
        <v>Low Population-Low Poverty</v>
      </c>
      <c r="B26785" s="35" t="s">
        <v>26804</v>
      </c>
      <c r="C26785" s="37">
        <v>244.0</v>
      </c>
      <c r="D26785" s="37">
        <v>0.0</v>
      </c>
      <c r="E26785" s="37" t="s">
        <v>16</v>
      </c>
      <c r="F26785" s="37" t="s">
        <v>9</v>
      </c>
    </row>
    <row r="26786">
      <c r="A26786" s="36" t="str">
        <f t="shared" si="1"/>
        <v>Medium Population-Middle Poverty</v>
      </c>
      <c r="B26786" s="35" t="s">
        <v>26805</v>
      </c>
      <c r="C26786" s="37">
        <v>2157.0</v>
      </c>
      <c r="D26786" s="37">
        <v>0.191006026889198</v>
      </c>
      <c r="E26786" s="37" t="s">
        <v>15</v>
      </c>
      <c r="F26786" s="37" t="s">
        <v>10</v>
      </c>
    </row>
    <row r="26787">
      <c r="A26787" s="36" t="str">
        <f t="shared" si="1"/>
        <v>Medium Population-High Poverty</v>
      </c>
      <c r="B26787" s="35" t="s">
        <v>26806</v>
      </c>
      <c r="C26787" s="37">
        <v>4188.0</v>
      </c>
      <c r="D26787" s="37">
        <v>0.330229226361032</v>
      </c>
      <c r="E26787" s="37" t="s">
        <v>15</v>
      </c>
      <c r="F26787" s="37" t="s">
        <v>11</v>
      </c>
    </row>
    <row r="26788">
      <c r="A26788" s="36" t="str">
        <f t="shared" si="1"/>
        <v>Low Population-Middle Poverty</v>
      </c>
      <c r="B26788" s="35" t="s">
        <v>26807</v>
      </c>
      <c r="C26788" s="37">
        <v>231.0</v>
      </c>
      <c r="D26788" s="37">
        <v>0.177489177489178</v>
      </c>
      <c r="E26788" s="37" t="s">
        <v>16</v>
      </c>
      <c r="F26788" s="37" t="s">
        <v>10</v>
      </c>
    </row>
    <row r="26789">
      <c r="A26789" s="36" t="str">
        <f t="shared" si="1"/>
        <v>High Population-Middle Poverty</v>
      </c>
      <c r="B26789" s="35" t="s">
        <v>26808</v>
      </c>
      <c r="C26789" s="37">
        <v>18174.0</v>
      </c>
      <c r="D26789" s="37">
        <v>0.223726202266975</v>
      </c>
      <c r="E26789" s="37" t="s">
        <v>14</v>
      </c>
      <c r="F26789" s="37" t="s">
        <v>10</v>
      </c>
    </row>
    <row r="26790">
      <c r="A26790" s="36" t="str">
        <f t="shared" si="1"/>
        <v>High Population-Middle Poverty</v>
      </c>
      <c r="B26790" s="35" t="s">
        <v>26809</v>
      </c>
      <c r="C26790" s="37">
        <v>15023.0</v>
      </c>
      <c r="D26790" s="37">
        <v>0.268388471011116</v>
      </c>
      <c r="E26790" s="37" t="s">
        <v>14</v>
      </c>
      <c r="F26790" s="37" t="s">
        <v>10</v>
      </c>
    </row>
    <row r="26791">
      <c r="A26791" s="36" t="str">
        <f t="shared" si="1"/>
        <v>Medium Population-Middle Poverty</v>
      </c>
      <c r="B26791" s="35" t="s">
        <v>26810</v>
      </c>
      <c r="C26791" s="37">
        <v>1471.0</v>
      </c>
      <c r="D26791" s="37">
        <v>0.112848402447315</v>
      </c>
      <c r="E26791" s="37" t="s">
        <v>15</v>
      </c>
      <c r="F26791" s="37" t="s">
        <v>10</v>
      </c>
    </row>
    <row r="26792">
      <c r="A26792" s="36" t="str">
        <f t="shared" si="1"/>
        <v>Medium Population-Middle Poverty</v>
      </c>
      <c r="B26792" s="35" t="s">
        <v>26811</v>
      </c>
      <c r="C26792" s="37">
        <v>3048.0</v>
      </c>
      <c r="D26792" s="37">
        <v>0.189632545931759</v>
      </c>
      <c r="E26792" s="37" t="s">
        <v>15</v>
      </c>
      <c r="F26792" s="37" t="s">
        <v>10</v>
      </c>
    </row>
    <row r="26793">
      <c r="A26793" s="36" t="str">
        <f t="shared" si="1"/>
        <v>High Population-Middle Poverty</v>
      </c>
      <c r="B26793" s="35" t="s">
        <v>26812</v>
      </c>
      <c r="C26793" s="37">
        <v>11691.0</v>
      </c>
      <c r="D26793" s="37">
        <v>0.233684030450774</v>
      </c>
      <c r="E26793" s="37" t="s">
        <v>14</v>
      </c>
      <c r="F26793" s="37" t="s">
        <v>10</v>
      </c>
    </row>
    <row r="26794">
      <c r="A26794" s="36" t="str">
        <f t="shared" si="1"/>
        <v>Medium Population-Middle Poverty</v>
      </c>
      <c r="B26794" s="35" t="s">
        <v>26813</v>
      </c>
      <c r="C26794" s="37">
        <v>2672.0</v>
      </c>
      <c r="D26794" s="37">
        <v>0.131362275449102</v>
      </c>
      <c r="E26794" s="37" t="s">
        <v>15</v>
      </c>
      <c r="F26794" s="37" t="s">
        <v>10</v>
      </c>
    </row>
    <row r="26795">
      <c r="A26795" s="36" t="str">
        <f t="shared" si="1"/>
        <v>High Population-Middle Poverty</v>
      </c>
      <c r="B26795" s="35" t="s">
        <v>26814</v>
      </c>
      <c r="C26795" s="37">
        <v>27942.0</v>
      </c>
      <c r="D26795" s="37">
        <v>0.104752702025625</v>
      </c>
      <c r="E26795" s="37" t="s">
        <v>14</v>
      </c>
      <c r="F26795" s="37" t="s">
        <v>10</v>
      </c>
    </row>
    <row r="26796">
      <c r="A26796" s="36" t="str">
        <f t="shared" si="1"/>
        <v>High Population-Middle Poverty</v>
      </c>
      <c r="B26796" s="35" t="s">
        <v>26815</v>
      </c>
      <c r="C26796" s="37">
        <v>25823.0</v>
      </c>
      <c r="D26796" s="37">
        <v>0.176160786895403</v>
      </c>
      <c r="E26796" s="37" t="s">
        <v>14</v>
      </c>
      <c r="F26796" s="37" t="s">
        <v>10</v>
      </c>
    </row>
    <row r="26797">
      <c r="A26797" s="36" t="str">
        <f t="shared" si="1"/>
        <v>High Population-Middle Poverty</v>
      </c>
      <c r="B26797" s="35" t="s">
        <v>26816</v>
      </c>
      <c r="C26797" s="37">
        <v>36693.0</v>
      </c>
      <c r="D26797" s="37">
        <v>0.226828005341618</v>
      </c>
      <c r="E26797" s="37" t="s">
        <v>14</v>
      </c>
      <c r="F26797" s="37" t="s">
        <v>10</v>
      </c>
    </row>
    <row r="26798">
      <c r="A26798" s="36" t="str">
        <f t="shared" si="1"/>
        <v>High Population-Low Poverty</v>
      </c>
      <c r="B26798" s="35" t="s">
        <v>26817</v>
      </c>
      <c r="C26798" s="37">
        <v>40364.0</v>
      </c>
      <c r="D26798" s="37">
        <v>0.097388762263403</v>
      </c>
      <c r="E26798" s="37" t="s">
        <v>14</v>
      </c>
      <c r="F26798" s="37" t="s">
        <v>9</v>
      </c>
    </row>
    <row r="26799">
      <c r="A26799" s="36" t="str">
        <f t="shared" si="1"/>
        <v>High Population-Low Poverty</v>
      </c>
      <c r="B26799" s="35" t="s">
        <v>26818</v>
      </c>
      <c r="C26799" s="37">
        <v>39218.0</v>
      </c>
      <c r="D26799" s="37">
        <v>0.0577795910041308</v>
      </c>
      <c r="E26799" s="37" t="s">
        <v>14</v>
      </c>
      <c r="F26799" s="37" t="s">
        <v>9</v>
      </c>
    </row>
    <row r="26800">
      <c r="A26800" s="36" t="str">
        <f t="shared" si="1"/>
        <v>High Population-Middle Poverty</v>
      </c>
      <c r="B26800" s="35" t="s">
        <v>26819</v>
      </c>
      <c r="C26800" s="37">
        <v>40219.0</v>
      </c>
      <c r="D26800" s="37">
        <v>0.185086650588031</v>
      </c>
      <c r="E26800" s="37" t="s">
        <v>14</v>
      </c>
      <c r="F26800" s="37" t="s">
        <v>10</v>
      </c>
    </row>
    <row r="26801">
      <c r="A26801" s="36" t="str">
        <f t="shared" si="1"/>
        <v>High Population-Middle Poverty</v>
      </c>
      <c r="B26801" s="35" t="s">
        <v>26820</v>
      </c>
      <c r="C26801" s="37">
        <v>15594.0</v>
      </c>
      <c r="D26801" s="37">
        <v>0.217519558804668</v>
      </c>
      <c r="E26801" s="37" t="s">
        <v>14</v>
      </c>
      <c r="F26801" s="37" t="s">
        <v>10</v>
      </c>
    </row>
    <row r="26802">
      <c r="A26802" s="36" t="str">
        <f t="shared" si="1"/>
        <v>Medium Population-Middle Poverty</v>
      </c>
      <c r="B26802" s="35" t="s">
        <v>26821</v>
      </c>
      <c r="C26802" s="37">
        <v>4533.0</v>
      </c>
      <c r="D26802" s="37">
        <v>0.106772556805647</v>
      </c>
      <c r="E26802" s="37" t="s">
        <v>15</v>
      </c>
      <c r="F26802" s="37" t="s">
        <v>10</v>
      </c>
    </row>
    <row r="26803">
      <c r="A26803" s="36" t="str">
        <f t="shared" si="1"/>
        <v>High Population-Middle Poverty</v>
      </c>
      <c r="B26803" s="35" t="s">
        <v>26822</v>
      </c>
      <c r="C26803" s="37">
        <v>30530.0</v>
      </c>
      <c r="D26803" s="37">
        <v>0.111103832296102</v>
      </c>
      <c r="E26803" s="37" t="s">
        <v>14</v>
      </c>
      <c r="F26803" s="37" t="s">
        <v>10</v>
      </c>
    </row>
    <row r="26804">
      <c r="A26804" s="36" t="str">
        <f t="shared" si="1"/>
        <v>Medium Population-Low Poverty</v>
      </c>
      <c r="B26804" s="35" t="s">
        <v>26823</v>
      </c>
      <c r="C26804" s="37">
        <v>553.0</v>
      </c>
      <c r="D26804" s="37">
        <v>0.0144665461121157</v>
      </c>
      <c r="E26804" s="37" t="s">
        <v>15</v>
      </c>
      <c r="F26804" s="37" t="s">
        <v>9</v>
      </c>
    </row>
    <row r="26805">
      <c r="A26805" s="36" t="str">
        <f t="shared" si="1"/>
        <v>High Population-Middle Poverty</v>
      </c>
      <c r="B26805" s="35" t="s">
        <v>26824</v>
      </c>
      <c r="C26805" s="37">
        <v>62804.0</v>
      </c>
      <c r="D26805" s="37">
        <v>0.282577542831667</v>
      </c>
      <c r="E26805" s="37" t="s">
        <v>14</v>
      </c>
      <c r="F26805" s="37" t="s">
        <v>10</v>
      </c>
    </row>
    <row r="26806">
      <c r="A26806" s="36" t="str">
        <f t="shared" si="1"/>
        <v>High Population-High Poverty</v>
      </c>
      <c r="B26806" s="35" t="s">
        <v>26825</v>
      </c>
      <c r="C26806" s="37">
        <v>21741.0</v>
      </c>
      <c r="D26806" s="37">
        <v>0.333747297732395</v>
      </c>
      <c r="E26806" s="37" t="s">
        <v>14</v>
      </c>
      <c r="F26806" s="37" t="s">
        <v>11</v>
      </c>
    </row>
    <row r="26807">
      <c r="A26807" s="36" t="str">
        <f t="shared" si="1"/>
        <v>High Population-Middle Poverty</v>
      </c>
      <c r="B26807" s="35" t="s">
        <v>26826</v>
      </c>
      <c r="C26807" s="37">
        <v>55852.0</v>
      </c>
      <c r="D26807" s="37">
        <v>0.173870228460932</v>
      </c>
      <c r="E26807" s="37" t="s">
        <v>14</v>
      </c>
      <c r="F26807" s="37" t="s">
        <v>10</v>
      </c>
    </row>
    <row r="26808">
      <c r="A26808" s="36" t="str">
        <f t="shared" si="1"/>
        <v>High Population-High Poverty</v>
      </c>
      <c r="B26808" s="35" t="s">
        <v>26827</v>
      </c>
      <c r="C26808" s="37">
        <v>35002.0</v>
      </c>
      <c r="D26808" s="37">
        <v>0.336980743957488</v>
      </c>
      <c r="E26808" s="37" t="s">
        <v>14</v>
      </c>
      <c r="F26808" s="37" t="s">
        <v>11</v>
      </c>
    </row>
    <row r="26809">
      <c r="A26809" s="36" t="str">
        <f t="shared" si="1"/>
        <v>High Population-High Poverty</v>
      </c>
      <c r="B26809" s="35" t="s">
        <v>26828</v>
      </c>
      <c r="C26809" s="37">
        <v>61090.0</v>
      </c>
      <c r="D26809" s="37">
        <v>0.334064495007366</v>
      </c>
      <c r="E26809" s="37" t="s">
        <v>14</v>
      </c>
      <c r="F26809" s="37" t="s">
        <v>11</v>
      </c>
    </row>
    <row r="26810">
      <c r="A26810" s="36" t="str">
        <f t="shared" si="1"/>
        <v>High Population-High Poverty</v>
      </c>
      <c r="B26810" s="35" t="s">
        <v>26829</v>
      </c>
      <c r="C26810" s="37">
        <v>91734.0</v>
      </c>
      <c r="D26810" s="37">
        <v>0.368271306167833</v>
      </c>
      <c r="E26810" s="37" t="s">
        <v>14</v>
      </c>
      <c r="F26810" s="37" t="s">
        <v>11</v>
      </c>
    </row>
    <row r="26811">
      <c r="A26811" s="36" t="str">
        <f t="shared" si="1"/>
        <v>High Population-Middle Poverty</v>
      </c>
      <c r="B26811" s="35" t="s">
        <v>26830</v>
      </c>
      <c r="C26811" s="37">
        <v>46478.0</v>
      </c>
      <c r="D26811" s="37">
        <v>0.229893713154611</v>
      </c>
      <c r="E26811" s="37" t="s">
        <v>14</v>
      </c>
      <c r="F26811" s="37" t="s">
        <v>10</v>
      </c>
    </row>
    <row r="26812">
      <c r="A26812" s="36" t="str">
        <f t="shared" si="1"/>
        <v>Medium Population-Middle Poverty</v>
      </c>
      <c r="B26812" s="35" t="s">
        <v>26831</v>
      </c>
      <c r="C26812" s="37">
        <v>747.0</v>
      </c>
      <c r="D26812" s="37">
        <v>0.298527443105756</v>
      </c>
      <c r="E26812" s="37" t="s">
        <v>15</v>
      </c>
      <c r="F26812" s="37" t="s">
        <v>10</v>
      </c>
    </row>
    <row r="26813">
      <c r="A26813" s="36" t="str">
        <f t="shared" si="1"/>
        <v>Low Population-Middle Poverty</v>
      </c>
      <c r="B26813" s="35" t="s">
        <v>26832</v>
      </c>
      <c r="C26813" s="37">
        <v>275.0</v>
      </c>
      <c r="D26813" s="37">
        <v>0.232727272727273</v>
      </c>
      <c r="E26813" s="37" t="s">
        <v>16</v>
      </c>
      <c r="F26813" s="37" t="s">
        <v>10</v>
      </c>
    </row>
    <row r="26814">
      <c r="A26814" s="36" t="str">
        <f t="shared" si="1"/>
        <v>High Population-High Poverty</v>
      </c>
      <c r="B26814" s="35" t="s">
        <v>26833</v>
      </c>
      <c r="C26814" s="37">
        <v>47346.0</v>
      </c>
      <c r="D26814" s="37">
        <v>0.416571621678706</v>
      </c>
      <c r="E26814" s="37" t="s">
        <v>14</v>
      </c>
      <c r="F26814" s="37" t="s">
        <v>11</v>
      </c>
    </row>
    <row r="26815">
      <c r="A26815" s="36" t="str">
        <f t="shared" si="1"/>
        <v>High Population-High Poverty</v>
      </c>
      <c r="B26815" s="35" t="s">
        <v>26834</v>
      </c>
      <c r="C26815" s="37">
        <v>11502.0</v>
      </c>
      <c r="D26815" s="37">
        <v>0.355764214919145</v>
      </c>
      <c r="E26815" s="37" t="s">
        <v>14</v>
      </c>
      <c r="F26815" s="37" t="s">
        <v>11</v>
      </c>
    </row>
    <row r="26816">
      <c r="A26816" s="36" t="str">
        <f t="shared" si="1"/>
        <v>High Population-Middle Poverty</v>
      </c>
      <c r="B26816" s="35" t="s">
        <v>26835</v>
      </c>
      <c r="C26816" s="37">
        <v>34784.0</v>
      </c>
      <c r="D26816" s="37">
        <v>0.22320607175713</v>
      </c>
      <c r="E26816" s="37" t="s">
        <v>14</v>
      </c>
      <c r="F26816" s="37" t="s">
        <v>10</v>
      </c>
    </row>
    <row r="26817">
      <c r="A26817" s="36" t="str">
        <f t="shared" si="1"/>
        <v>High Population-Middle Poverty</v>
      </c>
      <c r="B26817" s="35" t="s">
        <v>26836</v>
      </c>
      <c r="C26817" s="37">
        <v>43887.0</v>
      </c>
      <c r="D26817" s="37">
        <v>0.320299861006676</v>
      </c>
      <c r="E26817" s="37" t="s">
        <v>14</v>
      </c>
      <c r="F26817" s="37" t="s">
        <v>10</v>
      </c>
    </row>
    <row r="26818">
      <c r="A26818" s="36" t="str">
        <f t="shared" si="1"/>
        <v>High Population-High Poverty</v>
      </c>
      <c r="B26818" s="35" t="s">
        <v>26837</v>
      </c>
      <c r="C26818" s="37">
        <v>70567.0</v>
      </c>
      <c r="D26818" s="37">
        <v>0.340314878059149</v>
      </c>
      <c r="E26818" s="37" t="s">
        <v>14</v>
      </c>
      <c r="F26818" s="37" t="s">
        <v>11</v>
      </c>
    </row>
    <row r="26819">
      <c r="A26819" s="36" t="str">
        <f t="shared" si="1"/>
        <v>Medium Population-Middle Poverty</v>
      </c>
      <c r="B26819" s="35" t="s">
        <v>26838</v>
      </c>
      <c r="C26819" s="37">
        <v>9118.0</v>
      </c>
      <c r="D26819" s="37">
        <v>0.313884623821013</v>
      </c>
      <c r="E26819" s="37" t="s">
        <v>15</v>
      </c>
      <c r="F26819" s="37" t="s">
        <v>10</v>
      </c>
    </row>
    <row r="26820">
      <c r="A26820" s="36" t="str">
        <f t="shared" si="1"/>
        <v>Medium Population-Impoverished</v>
      </c>
      <c r="B26820" s="35" t="s">
        <v>26839</v>
      </c>
      <c r="C26820" s="37">
        <v>572.0</v>
      </c>
      <c r="D26820" s="37">
        <v>0.687062937062937</v>
      </c>
      <c r="E26820" s="37" t="s">
        <v>15</v>
      </c>
      <c r="F26820" s="37" t="s">
        <v>12</v>
      </c>
    </row>
    <row r="26821">
      <c r="A26821" s="36" t="str">
        <f t="shared" si="1"/>
        <v>Medium Population-Middle Poverty</v>
      </c>
      <c r="B26821" s="35" t="s">
        <v>26840</v>
      </c>
      <c r="C26821" s="37">
        <v>727.0</v>
      </c>
      <c r="D26821" s="37">
        <v>0.268225584594223</v>
      </c>
      <c r="E26821" s="37" t="s">
        <v>15</v>
      </c>
      <c r="F26821" s="37" t="s">
        <v>10</v>
      </c>
    </row>
    <row r="26822">
      <c r="A26822" s="36" t="str">
        <f t="shared" si="1"/>
        <v>Medium Population-Impoverished</v>
      </c>
      <c r="B26822" s="35" t="s">
        <v>26841</v>
      </c>
      <c r="C26822" s="37">
        <v>861.0</v>
      </c>
      <c r="D26822" s="37">
        <v>0.714285714285714</v>
      </c>
      <c r="E26822" s="37" t="s">
        <v>15</v>
      </c>
      <c r="F26822" s="37" t="s">
        <v>12</v>
      </c>
    </row>
    <row r="26823">
      <c r="A26823" s="36" t="str">
        <f t="shared" si="1"/>
        <v>High Population-Middle Poverty</v>
      </c>
      <c r="B26823" s="35" t="s">
        <v>26842</v>
      </c>
      <c r="C26823" s="37">
        <v>51193.0</v>
      </c>
      <c r="D26823" s="37">
        <v>0.326138339226066</v>
      </c>
      <c r="E26823" s="37" t="s">
        <v>14</v>
      </c>
      <c r="F26823" s="37" t="s">
        <v>10</v>
      </c>
    </row>
    <row r="26824">
      <c r="A26824" s="36" t="str">
        <f t="shared" si="1"/>
        <v>High Population-Middle Poverty</v>
      </c>
      <c r="B26824" s="35" t="s">
        <v>26843</v>
      </c>
      <c r="C26824" s="37">
        <v>38384.0</v>
      </c>
      <c r="D26824" s="37">
        <v>0.230252188411838</v>
      </c>
      <c r="E26824" s="37" t="s">
        <v>14</v>
      </c>
      <c r="F26824" s="37" t="s">
        <v>10</v>
      </c>
    </row>
    <row r="26825">
      <c r="A26825" s="36" t="str">
        <f t="shared" si="1"/>
        <v>High Population-Middle Poverty</v>
      </c>
      <c r="B26825" s="35" t="s">
        <v>26844</v>
      </c>
      <c r="C26825" s="37">
        <v>13999.0</v>
      </c>
      <c r="D26825" s="37">
        <v>0.313379527109079</v>
      </c>
      <c r="E26825" s="37" t="s">
        <v>14</v>
      </c>
      <c r="F26825" s="37" t="s">
        <v>10</v>
      </c>
    </row>
    <row r="26826">
      <c r="A26826" s="36" t="str">
        <f t="shared" si="1"/>
        <v>Medium Population-Middle Poverty</v>
      </c>
      <c r="B26826" s="35" t="s">
        <v>26845</v>
      </c>
      <c r="C26826" s="37">
        <v>1000.0</v>
      </c>
      <c r="D26826" s="37">
        <v>0.116</v>
      </c>
      <c r="E26826" s="37" t="s">
        <v>15</v>
      </c>
      <c r="F26826" s="37" t="s">
        <v>10</v>
      </c>
    </row>
    <row r="26827">
      <c r="A26827" s="36" t="str">
        <f t="shared" si="1"/>
        <v>High Population-Middle Poverty</v>
      </c>
      <c r="B26827" s="35" t="s">
        <v>26846</v>
      </c>
      <c r="C26827" s="37">
        <v>12706.0</v>
      </c>
      <c r="D26827" s="37">
        <v>0.253895797261136</v>
      </c>
      <c r="E26827" s="37" t="s">
        <v>14</v>
      </c>
      <c r="F26827" s="37" t="s">
        <v>10</v>
      </c>
    </row>
    <row r="26828">
      <c r="A26828" s="36" t="str">
        <f t="shared" si="1"/>
        <v>Medium Population-High Poverty</v>
      </c>
      <c r="B26828" s="35" t="s">
        <v>26847</v>
      </c>
      <c r="C26828" s="37">
        <v>5069.0</v>
      </c>
      <c r="D26828" s="37">
        <v>0.375221937265733</v>
      </c>
      <c r="E26828" s="37" t="s">
        <v>15</v>
      </c>
      <c r="F26828" s="37" t="s">
        <v>11</v>
      </c>
    </row>
    <row r="26829">
      <c r="A26829" s="36" t="str">
        <f t="shared" si="1"/>
        <v>Medium Population-Middle Poverty</v>
      </c>
      <c r="B26829" s="35" t="s">
        <v>26848</v>
      </c>
      <c r="C26829" s="37">
        <v>688.0</v>
      </c>
      <c r="D26829" s="37">
        <v>0.245639534883721</v>
      </c>
      <c r="E26829" s="37" t="s">
        <v>15</v>
      </c>
      <c r="F26829" s="37" t="s">
        <v>10</v>
      </c>
    </row>
    <row r="26830">
      <c r="A26830" s="36" t="str">
        <f t="shared" si="1"/>
        <v>Medium Population-High Poverty</v>
      </c>
      <c r="B26830" s="35" t="s">
        <v>26849</v>
      </c>
      <c r="C26830" s="37">
        <v>3098.0</v>
      </c>
      <c r="D26830" s="37">
        <v>0.410587475790833</v>
      </c>
      <c r="E26830" s="37" t="s">
        <v>15</v>
      </c>
      <c r="F26830" s="37" t="s">
        <v>11</v>
      </c>
    </row>
    <row r="26831">
      <c r="A26831" s="36" t="str">
        <f t="shared" si="1"/>
        <v>Low Population-Middle Poverty</v>
      </c>
      <c r="B26831" s="35" t="s">
        <v>26850</v>
      </c>
      <c r="C26831" s="37">
        <v>190.0</v>
      </c>
      <c r="D26831" s="37">
        <v>0.263157894736842</v>
      </c>
      <c r="E26831" s="37" t="s">
        <v>16</v>
      </c>
      <c r="F26831" s="37" t="s">
        <v>10</v>
      </c>
    </row>
    <row r="26832">
      <c r="A26832" s="36" t="str">
        <f t="shared" si="1"/>
        <v>Low Population-Middle Poverty</v>
      </c>
      <c r="B26832" s="35" t="s">
        <v>26851</v>
      </c>
      <c r="C26832" s="37">
        <v>207.0</v>
      </c>
      <c r="D26832" s="37">
        <v>0.227053140096618</v>
      </c>
      <c r="E26832" s="37" t="s">
        <v>16</v>
      </c>
      <c r="F26832" s="37" t="s">
        <v>10</v>
      </c>
    </row>
    <row r="26833">
      <c r="A26833" s="36" t="str">
        <f t="shared" si="1"/>
        <v>Low Population-Low Poverty</v>
      </c>
      <c r="B26833" s="35" t="s">
        <v>26852</v>
      </c>
      <c r="C26833" s="37">
        <v>112.0</v>
      </c>
      <c r="D26833" s="37">
        <v>0.0</v>
      </c>
      <c r="E26833" s="37" t="s">
        <v>16</v>
      </c>
      <c r="F26833" s="37" t="s">
        <v>9</v>
      </c>
    </row>
    <row r="26834">
      <c r="A26834" s="36" t="str">
        <f t="shared" si="1"/>
        <v>High Population-Middle Poverty</v>
      </c>
      <c r="B26834" s="35" t="s">
        <v>26853</v>
      </c>
      <c r="C26834" s="37">
        <v>17751.0</v>
      </c>
      <c r="D26834" s="37">
        <v>0.327305503915272</v>
      </c>
      <c r="E26834" s="37" t="s">
        <v>14</v>
      </c>
      <c r="F26834" s="37" t="s">
        <v>10</v>
      </c>
    </row>
    <row r="26835">
      <c r="A26835" s="36" t="str">
        <f t="shared" si="1"/>
        <v>Low Population-Middle Poverty</v>
      </c>
      <c r="B26835" s="35" t="s">
        <v>26854</v>
      </c>
      <c r="C26835" s="37">
        <v>495.0</v>
      </c>
      <c r="D26835" s="37">
        <v>0.145454545454545</v>
      </c>
      <c r="E26835" s="37" t="s">
        <v>16</v>
      </c>
      <c r="F26835" s="37" t="s">
        <v>10</v>
      </c>
    </row>
    <row r="26836">
      <c r="A26836" s="36" t="str">
        <f t="shared" si="1"/>
        <v>Medium Population-Middle Poverty</v>
      </c>
      <c r="B26836" s="35" t="s">
        <v>26855</v>
      </c>
      <c r="C26836" s="37">
        <v>4062.0</v>
      </c>
      <c r="D26836" s="37">
        <v>0.213441654357459</v>
      </c>
      <c r="E26836" s="37" t="s">
        <v>15</v>
      </c>
      <c r="F26836" s="37" t="s">
        <v>10</v>
      </c>
    </row>
    <row r="26837">
      <c r="A26837" s="36" t="str">
        <f t="shared" si="1"/>
        <v>High Population-High Poverty</v>
      </c>
      <c r="B26837" s="35" t="s">
        <v>26856</v>
      </c>
      <c r="C26837" s="37">
        <v>34550.0</v>
      </c>
      <c r="D26837" s="37">
        <v>0.368393632416787</v>
      </c>
      <c r="E26837" s="37" t="s">
        <v>14</v>
      </c>
      <c r="F26837" s="37" t="s">
        <v>11</v>
      </c>
    </row>
    <row r="26838">
      <c r="A26838" s="36" t="str">
        <f t="shared" si="1"/>
        <v>High Population-Middle Poverty</v>
      </c>
      <c r="B26838" s="35" t="s">
        <v>26857</v>
      </c>
      <c r="C26838" s="37">
        <v>79918.0</v>
      </c>
      <c r="D26838" s="37">
        <v>0.257976926349508</v>
      </c>
      <c r="E26838" s="37" t="s">
        <v>14</v>
      </c>
      <c r="F26838" s="37" t="s">
        <v>10</v>
      </c>
    </row>
    <row r="26839">
      <c r="A26839" s="36" t="str">
        <f t="shared" si="1"/>
        <v>High Population-High Poverty</v>
      </c>
      <c r="B26839" s="35" t="s">
        <v>26858</v>
      </c>
      <c r="C26839" s="37">
        <v>38751.0</v>
      </c>
      <c r="D26839" s="37">
        <v>0.348171660086191</v>
      </c>
      <c r="E26839" s="37" t="s">
        <v>14</v>
      </c>
      <c r="F26839" s="37" t="s">
        <v>11</v>
      </c>
    </row>
    <row r="26840">
      <c r="A26840" s="36" t="str">
        <f t="shared" si="1"/>
        <v>High Population-High Poverty</v>
      </c>
      <c r="B26840" s="35" t="s">
        <v>26859</v>
      </c>
      <c r="C26840" s="37">
        <v>61981.0</v>
      </c>
      <c r="D26840" s="37">
        <v>0.384085445539762</v>
      </c>
      <c r="E26840" s="37" t="s">
        <v>14</v>
      </c>
      <c r="F26840" s="37" t="s">
        <v>11</v>
      </c>
    </row>
    <row r="26841">
      <c r="A26841" s="36" t="str">
        <f t="shared" si="1"/>
        <v>High Population-Middle Poverty</v>
      </c>
      <c r="B26841" s="35" t="s">
        <v>26860</v>
      </c>
      <c r="C26841" s="37">
        <v>12490.0</v>
      </c>
      <c r="D26841" s="37">
        <v>0.17582065652522</v>
      </c>
      <c r="E26841" s="37" t="s">
        <v>14</v>
      </c>
      <c r="F26841" s="37" t="s">
        <v>10</v>
      </c>
    </row>
    <row r="26842">
      <c r="A26842" s="36" t="str">
        <f t="shared" si="1"/>
        <v>High Population-Impoverished</v>
      </c>
      <c r="B26842" s="35" t="s">
        <v>26861</v>
      </c>
      <c r="C26842" s="37">
        <v>10971.0</v>
      </c>
      <c r="D26842" s="37">
        <v>0.634946677604594</v>
      </c>
      <c r="E26842" s="37" t="s">
        <v>14</v>
      </c>
      <c r="F26842" s="37" t="s">
        <v>12</v>
      </c>
    </row>
    <row r="26843">
      <c r="A26843" s="36" t="str">
        <f t="shared" si="1"/>
        <v>High Population-Middle Poverty</v>
      </c>
      <c r="B26843" s="35" t="s">
        <v>26862</v>
      </c>
      <c r="C26843" s="37">
        <v>77680.0</v>
      </c>
      <c r="D26843" s="37">
        <v>0.285092687950566</v>
      </c>
      <c r="E26843" s="37" t="s">
        <v>14</v>
      </c>
      <c r="F26843" s="37" t="s">
        <v>10</v>
      </c>
    </row>
    <row r="26844">
      <c r="A26844" s="36" t="str">
        <f t="shared" si="1"/>
        <v>High Population-Middle Poverty</v>
      </c>
      <c r="B26844" s="35" t="s">
        <v>26863</v>
      </c>
      <c r="C26844" s="37">
        <v>11677.0</v>
      </c>
      <c r="D26844" s="37">
        <v>0.289971739316605</v>
      </c>
      <c r="E26844" s="37" t="s">
        <v>14</v>
      </c>
      <c r="F26844" s="37" t="s">
        <v>10</v>
      </c>
    </row>
    <row r="26845">
      <c r="A26845" s="36" t="str">
        <f t="shared" si="1"/>
        <v>Medium Population-Middle Poverty</v>
      </c>
      <c r="B26845" s="35" t="s">
        <v>26864</v>
      </c>
      <c r="C26845" s="37">
        <v>5642.0</v>
      </c>
      <c r="D26845" s="37">
        <v>0.293335696561503</v>
      </c>
      <c r="E26845" s="37" t="s">
        <v>15</v>
      </c>
      <c r="F26845" s="37" t="s">
        <v>10</v>
      </c>
    </row>
    <row r="26846">
      <c r="A26846" s="36" t="str">
        <f t="shared" si="1"/>
        <v>High Population-High Poverty</v>
      </c>
      <c r="B26846" s="35" t="s">
        <v>26865</v>
      </c>
      <c r="C26846" s="37">
        <v>13174.0</v>
      </c>
      <c r="D26846" s="37">
        <v>0.366858964627296</v>
      </c>
      <c r="E26846" s="37" t="s">
        <v>14</v>
      </c>
      <c r="F26846" s="37" t="s">
        <v>11</v>
      </c>
    </row>
    <row r="26847">
      <c r="A26847" s="36" t="str">
        <f t="shared" si="1"/>
        <v>High Population-Middle Poverty</v>
      </c>
      <c r="B26847" s="35" t="s">
        <v>26866</v>
      </c>
      <c r="C26847" s="37">
        <v>41991.0</v>
      </c>
      <c r="D26847" s="37">
        <v>0.318091972089257</v>
      </c>
      <c r="E26847" s="37" t="s">
        <v>14</v>
      </c>
      <c r="F26847" s="37" t="s">
        <v>10</v>
      </c>
    </row>
    <row r="26848">
      <c r="A26848" s="36" t="str">
        <f t="shared" si="1"/>
        <v>Medium Population-Middle Poverty</v>
      </c>
      <c r="B26848" s="35" t="s">
        <v>26867</v>
      </c>
      <c r="C26848" s="37">
        <v>7291.0</v>
      </c>
      <c r="D26848" s="37">
        <v>0.246468248525579</v>
      </c>
      <c r="E26848" s="37" t="s">
        <v>15</v>
      </c>
      <c r="F26848" s="37" t="s">
        <v>10</v>
      </c>
    </row>
    <row r="26849">
      <c r="A26849" s="36" t="str">
        <f t="shared" si="1"/>
        <v>High Population-High Poverty</v>
      </c>
      <c r="B26849" s="35" t="s">
        <v>26868</v>
      </c>
      <c r="C26849" s="37">
        <v>19201.0</v>
      </c>
      <c r="D26849" s="37">
        <v>0.429300557262643</v>
      </c>
      <c r="E26849" s="37" t="s">
        <v>14</v>
      </c>
      <c r="F26849" s="37" t="s">
        <v>11</v>
      </c>
    </row>
    <row r="26850">
      <c r="A26850" s="36" t="str">
        <f t="shared" si="1"/>
        <v>Low Population-High Poverty</v>
      </c>
      <c r="B26850" s="35" t="s">
        <v>26869</v>
      </c>
      <c r="C26850" s="37">
        <v>291.0</v>
      </c>
      <c r="D26850" s="37">
        <v>0.457044673539519</v>
      </c>
      <c r="E26850" s="37" t="s">
        <v>16</v>
      </c>
      <c r="F26850" s="37" t="s">
        <v>11</v>
      </c>
    </row>
    <row r="26851">
      <c r="A26851" s="36" t="str">
        <f t="shared" si="1"/>
        <v>High Population-Middle Poverty</v>
      </c>
      <c r="B26851" s="35" t="s">
        <v>26870</v>
      </c>
      <c r="C26851" s="37">
        <v>56129.0</v>
      </c>
      <c r="D26851" s="37">
        <v>0.326800762529174</v>
      </c>
      <c r="E26851" s="37" t="s">
        <v>14</v>
      </c>
      <c r="F26851" s="37" t="s">
        <v>10</v>
      </c>
    </row>
    <row r="26852">
      <c r="A26852" s="36" t="str">
        <f t="shared" si="1"/>
        <v>Low Population-High Poverty</v>
      </c>
      <c r="B26852" s="35" t="s">
        <v>26871</v>
      </c>
      <c r="C26852" s="37">
        <v>204.0</v>
      </c>
      <c r="D26852" s="37">
        <v>0.392156862745098</v>
      </c>
      <c r="E26852" s="37" t="s">
        <v>16</v>
      </c>
      <c r="F26852" s="37" t="s">
        <v>11</v>
      </c>
    </row>
    <row r="26853">
      <c r="A26853" s="36" t="str">
        <f t="shared" si="1"/>
        <v>High Population-Middle Poverty</v>
      </c>
      <c r="B26853" s="35" t="s">
        <v>26872</v>
      </c>
      <c r="C26853" s="37">
        <v>41471.0</v>
      </c>
      <c r="D26853" s="37">
        <v>0.300499143980131</v>
      </c>
      <c r="E26853" s="37" t="s">
        <v>14</v>
      </c>
      <c r="F26853" s="37" t="s">
        <v>10</v>
      </c>
    </row>
    <row r="26854">
      <c r="A26854" s="36" t="str">
        <f t="shared" si="1"/>
        <v>Low Population-Middle Poverty</v>
      </c>
      <c r="B26854" s="35" t="s">
        <v>26873</v>
      </c>
      <c r="C26854" s="37">
        <v>366.0</v>
      </c>
      <c r="D26854" s="37">
        <v>0.191256830601093</v>
      </c>
      <c r="E26854" s="37" t="s">
        <v>16</v>
      </c>
      <c r="F26854" s="37" t="s">
        <v>10</v>
      </c>
    </row>
    <row r="26855">
      <c r="A26855" s="36" t="str">
        <f t="shared" si="1"/>
        <v>Low Population-Middle Poverty</v>
      </c>
      <c r="B26855" s="35" t="s">
        <v>26874</v>
      </c>
      <c r="C26855" s="37">
        <v>303.0</v>
      </c>
      <c r="D26855" s="37">
        <v>0.201320132013201</v>
      </c>
      <c r="E26855" s="37" t="s">
        <v>16</v>
      </c>
      <c r="F26855" s="37" t="s">
        <v>10</v>
      </c>
    </row>
    <row r="26856">
      <c r="A26856" s="36" t="str">
        <f t="shared" si="1"/>
        <v>Medium Population-High Poverty</v>
      </c>
      <c r="B26856" s="35" t="s">
        <v>26875</v>
      </c>
      <c r="C26856" s="37">
        <v>840.0</v>
      </c>
      <c r="D26856" s="37">
        <v>0.333333333333333</v>
      </c>
      <c r="E26856" s="37" t="s">
        <v>15</v>
      </c>
      <c r="F26856" s="37" t="s">
        <v>11</v>
      </c>
    </row>
    <row r="26857">
      <c r="A26857" s="36" t="str">
        <f t="shared" si="1"/>
        <v>Medium Population-Middle Poverty</v>
      </c>
      <c r="B26857" s="35" t="s">
        <v>26876</v>
      </c>
      <c r="C26857" s="37">
        <v>5854.0</v>
      </c>
      <c r="D26857" s="37">
        <v>0.296549367953536</v>
      </c>
      <c r="E26857" s="37" t="s">
        <v>15</v>
      </c>
      <c r="F26857" s="37" t="s">
        <v>10</v>
      </c>
    </row>
    <row r="26858">
      <c r="A26858" s="36" t="str">
        <f t="shared" si="1"/>
        <v>Medium Population-High Poverty</v>
      </c>
      <c r="B26858" s="35" t="s">
        <v>26877</v>
      </c>
      <c r="C26858" s="37">
        <v>1815.0</v>
      </c>
      <c r="D26858" s="37">
        <v>0.380716253443526</v>
      </c>
      <c r="E26858" s="37" t="s">
        <v>15</v>
      </c>
      <c r="F26858" s="37" t="s">
        <v>11</v>
      </c>
    </row>
    <row r="26859">
      <c r="A26859" s="36" t="str">
        <f t="shared" si="1"/>
        <v>Medium Population-High Poverty</v>
      </c>
      <c r="B26859" s="35" t="s">
        <v>26878</v>
      </c>
      <c r="C26859" s="37">
        <v>6018.0</v>
      </c>
      <c r="D26859" s="37">
        <v>0.411930874044533</v>
      </c>
      <c r="E26859" s="37" t="s">
        <v>15</v>
      </c>
      <c r="F26859" s="37" t="s">
        <v>11</v>
      </c>
    </row>
    <row r="26860">
      <c r="A26860" s="36" t="str">
        <f t="shared" si="1"/>
        <v>High Population-Middle Poverty</v>
      </c>
      <c r="B26860" s="35" t="s">
        <v>26879</v>
      </c>
      <c r="C26860" s="37">
        <v>65210.0</v>
      </c>
      <c r="D26860" s="37">
        <v>0.279911056586413</v>
      </c>
      <c r="E26860" s="37" t="s">
        <v>14</v>
      </c>
      <c r="F26860" s="37" t="s">
        <v>10</v>
      </c>
    </row>
    <row r="26861">
      <c r="A26861" s="36" t="str">
        <f t="shared" si="1"/>
        <v>Medium Population-Low Poverty</v>
      </c>
      <c r="B26861" s="35" t="s">
        <v>26880</v>
      </c>
      <c r="C26861" s="37">
        <v>2839.0</v>
      </c>
      <c r="D26861" s="37">
        <v>0.0989785135611131</v>
      </c>
      <c r="E26861" s="37" t="s">
        <v>15</v>
      </c>
      <c r="F26861" s="37" t="s">
        <v>9</v>
      </c>
    </row>
    <row r="26862">
      <c r="A26862" s="36" t="str">
        <f t="shared" si="1"/>
        <v>Low Population-Middle Poverty</v>
      </c>
      <c r="B26862" s="35" t="s">
        <v>26881</v>
      </c>
      <c r="C26862" s="37">
        <v>88.0</v>
      </c>
      <c r="D26862" s="37">
        <v>0.306818181818182</v>
      </c>
      <c r="E26862" s="37" t="s">
        <v>16</v>
      </c>
      <c r="F26862" s="37" t="s">
        <v>10</v>
      </c>
    </row>
    <row r="26863">
      <c r="A26863" s="36" t="str">
        <f t="shared" si="1"/>
        <v>High Population-Low Poverty</v>
      </c>
      <c r="B26863" s="35" t="s">
        <v>26882</v>
      </c>
      <c r="C26863" s="37">
        <v>26010.0</v>
      </c>
      <c r="D26863" s="37">
        <v>0.0857362552864283</v>
      </c>
      <c r="E26863" s="37" t="s">
        <v>14</v>
      </c>
      <c r="F26863" s="37" t="s">
        <v>9</v>
      </c>
    </row>
    <row r="26864">
      <c r="A26864" s="36" t="str">
        <f t="shared" si="1"/>
        <v>Medium Population-Middle Poverty</v>
      </c>
      <c r="B26864" s="35" t="s">
        <v>26883</v>
      </c>
      <c r="C26864" s="37">
        <v>6064.0</v>
      </c>
      <c r="D26864" s="37">
        <v>0.132420844327177</v>
      </c>
      <c r="E26864" s="37" t="s">
        <v>15</v>
      </c>
      <c r="F26864" s="37" t="s">
        <v>10</v>
      </c>
    </row>
    <row r="26865">
      <c r="A26865" s="36" t="str">
        <f t="shared" si="1"/>
        <v>Medium Population-Middle Poverty</v>
      </c>
      <c r="B26865" s="35" t="s">
        <v>26884</v>
      </c>
      <c r="C26865" s="37">
        <v>5335.0</v>
      </c>
      <c r="D26865" s="37">
        <v>0.107403936269916</v>
      </c>
      <c r="E26865" s="37" t="s">
        <v>15</v>
      </c>
      <c r="F26865" s="37" t="s">
        <v>10</v>
      </c>
    </row>
    <row r="26866">
      <c r="A26866" s="36" t="str">
        <f t="shared" si="1"/>
        <v>Low Population-High Poverty</v>
      </c>
      <c r="B26866" s="35" t="s">
        <v>26885</v>
      </c>
      <c r="C26866" s="37">
        <v>41.0</v>
      </c>
      <c r="D26866" s="37">
        <v>0.365853658536585</v>
      </c>
      <c r="E26866" s="37" t="s">
        <v>16</v>
      </c>
      <c r="F26866" s="37" t="s">
        <v>11</v>
      </c>
    </row>
    <row r="26867">
      <c r="A26867" s="36" t="str">
        <f t="shared" si="1"/>
        <v>Low Population-Low Poverty</v>
      </c>
      <c r="B26867" s="35" t="s">
        <v>26886</v>
      </c>
      <c r="C26867" s="37">
        <v>443.0</v>
      </c>
      <c r="D26867" s="37">
        <v>0.0</v>
      </c>
      <c r="E26867" s="37" t="s">
        <v>16</v>
      </c>
      <c r="F26867" s="37" t="s">
        <v>9</v>
      </c>
    </row>
    <row r="26868">
      <c r="A26868" s="36" t="str">
        <f t="shared" si="1"/>
        <v>Medium Population-Middle Poverty</v>
      </c>
      <c r="B26868" s="35" t="s">
        <v>26887</v>
      </c>
      <c r="C26868" s="37">
        <v>2044.0</v>
      </c>
      <c r="D26868" s="37">
        <v>0.110567514677104</v>
      </c>
      <c r="E26868" s="37" t="s">
        <v>15</v>
      </c>
      <c r="F26868" s="37" t="s">
        <v>10</v>
      </c>
    </row>
    <row r="26869">
      <c r="A26869" s="36" t="str">
        <f t="shared" si="1"/>
        <v>High Population-Low Poverty</v>
      </c>
      <c r="B26869" s="35" t="s">
        <v>26888</v>
      </c>
      <c r="C26869" s="37">
        <v>35005.0</v>
      </c>
      <c r="D26869" s="37">
        <v>0.0680188544493644</v>
      </c>
      <c r="E26869" s="37" t="s">
        <v>14</v>
      </c>
      <c r="F26869" s="37" t="s">
        <v>9</v>
      </c>
    </row>
    <row r="26870">
      <c r="A26870" s="36" t="str">
        <f t="shared" si="1"/>
        <v>High Population-Middle Poverty</v>
      </c>
      <c r="B26870" s="35" t="s">
        <v>26889</v>
      </c>
      <c r="C26870" s="37">
        <v>12878.0</v>
      </c>
      <c r="D26870" s="37">
        <v>0.148936170212766</v>
      </c>
      <c r="E26870" s="37" t="s">
        <v>14</v>
      </c>
      <c r="F26870" s="37" t="s">
        <v>10</v>
      </c>
    </row>
    <row r="26871">
      <c r="A26871" s="36" t="str">
        <f t="shared" si="1"/>
        <v>High Population-Low Poverty</v>
      </c>
      <c r="B26871" s="35" t="s">
        <v>26890</v>
      </c>
      <c r="C26871" s="37">
        <v>13786.0</v>
      </c>
      <c r="D26871" s="37">
        <v>0.0967648338894531</v>
      </c>
      <c r="E26871" s="37" t="s">
        <v>14</v>
      </c>
      <c r="F26871" s="37" t="s">
        <v>9</v>
      </c>
    </row>
    <row r="26872">
      <c r="A26872" s="36" t="str">
        <f t="shared" si="1"/>
        <v>High Population-Low Poverty</v>
      </c>
      <c r="B26872" s="35" t="s">
        <v>26891</v>
      </c>
      <c r="C26872" s="37">
        <v>79369.0</v>
      </c>
      <c r="D26872" s="37">
        <v>0.045571948745732</v>
      </c>
      <c r="E26872" s="37" t="s">
        <v>14</v>
      </c>
      <c r="F26872" s="37" t="s">
        <v>9</v>
      </c>
    </row>
    <row r="26873">
      <c r="A26873" s="36" t="str">
        <f t="shared" si="1"/>
        <v>Medium Population-Low Poverty</v>
      </c>
      <c r="B26873" s="35" t="s">
        <v>26892</v>
      </c>
      <c r="C26873" s="37">
        <v>577.0</v>
      </c>
      <c r="D26873" s="37">
        <v>0.0953206239168111</v>
      </c>
      <c r="E26873" s="37" t="s">
        <v>15</v>
      </c>
      <c r="F26873" s="37" t="s">
        <v>9</v>
      </c>
    </row>
    <row r="26874">
      <c r="A26874" s="36" t="str">
        <f t="shared" si="1"/>
        <v>Medium Population-Middle Poverty</v>
      </c>
      <c r="B26874" s="35" t="s">
        <v>26893</v>
      </c>
      <c r="C26874" s="37">
        <v>1229.0</v>
      </c>
      <c r="D26874" s="37">
        <v>0.100081366965012</v>
      </c>
      <c r="E26874" s="37" t="s">
        <v>15</v>
      </c>
      <c r="F26874" s="37" t="s">
        <v>10</v>
      </c>
    </row>
    <row r="26875">
      <c r="A26875" s="36" t="str">
        <f t="shared" si="1"/>
        <v>Medium Population-Middle Poverty</v>
      </c>
      <c r="B26875" s="35" t="s">
        <v>26894</v>
      </c>
      <c r="C26875" s="37">
        <v>8274.0</v>
      </c>
      <c r="D26875" s="37">
        <v>0.133671742808799</v>
      </c>
      <c r="E26875" s="37" t="s">
        <v>15</v>
      </c>
      <c r="F26875" s="37" t="s">
        <v>10</v>
      </c>
    </row>
    <row r="26876">
      <c r="A26876" s="36" t="str">
        <f t="shared" si="1"/>
        <v>High Population-Middle Poverty</v>
      </c>
      <c r="B26876" s="35" t="s">
        <v>26895</v>
      </c>
      <c r="C26876" s="37">
        <v>26250.0</v>
      </c>
      <c r="D26876" s="37">
        <v>0.153219047619048</v>
      </c>
      <c r="E26876" s="37" t="s">
        <v>14</v>
      </c>
      <c r="F26876" s="37" t="s">
        <v>10</v>
      </c>
    </row>
    <row r="26877">
      <c r="A26877" s="36" t="str">
        <f t="shared" si="1"/>
        <v>Low Population-Low Poverty</v>
      </c>
      <c r="B26877" s="35" t="s">
        <v>26896</v>
      </c>
      <c r="C26877" s="37">
        <v>331.0</v>
      </c>
      <c r="D26877" s="37">
        <v>0.0604229607250755</v>
      </c>
      <c r="E26877" s="37" t="s">
        <v>16</v>
      </c>
      <c r="F26877" s="37" t="s">
        <v>9</v>
      </c>
    </row>
    <row r="26878">
      <c r="A26878" s="36" t="str">
        <f t="shared" si="1"/>
        <v>Medium Population-Low Poverty</v>
      </c>
      <c r="B26878" s="35" t="s">
        <v>26897</v>
      </c>
      <c r="C26878" s="37">
        <v>4460.0</v>
      </c>
      <c r="D26878" s="37">
        <v>0.057847533632287</v>
      </c>
      <c r="E26878" s="37" t="s">
        <v>15</v>
      </c>
      <c r="F26878" s="37" t="s">
        <v>9</v>
      </c>
    </row>
    <row r="26879">
      <c r="A26879" s="36" t="str">
        <f t="shared" si="1"/>
        <v>High Population-Low Poverty</v>
      </c>
      <c r="B26879" s="35" t="s">
        <v>26898</v>
      </c>
      <c r="C26879" s="37">
        <v>16722.0</v>
      </c>
      <c r="D26879" s="37">
        <v>0.0850974763784236</v>
      </c>
      <c r="E26879" s="37" t="s">
        <v>14</v>
      </c>
      <c r="F26879" s="37" t="s">
        <v>9</v>
      </c>
    </row>
    <row r="26880">
      <c r="A26880" s="36" t="str">
        <f t="shared" si="1"/>
        <v>High Population-Middle Poverty</v>
      </c>
      <c r="B26880" s="35" t="s">
        <v>26899</v>
      </c>
      <c r="C26880" s="37">
        <v>23311.0</v>
      </c>
      <c r="D26880" s="37">
        <v>0.128866200506199</v>
      </c>
      <c r="E26880" s="37" t="s">
        <v>14</v>
      </c>
      <c r="F26880" s="37" t="s">
        <v>10</v>
      </c>
    </row>
    <row r="26881">
      <c r="A26881" s="36" t="str">
        <f t="shared" si="1"/>
        <v>Low Population-Low Poverty</v>
      </c>
      <c r="B26881" s="35" t="s">
        <v>26900</v>
      </c>
      <c r="C26881" s="37">
        <v>195.0</v>
      </c>
      <c r="D26881" s="37">
        <v>0.0358974358974359</v>
      </c>
      <c r="E26881" s="37" t="s">
        <v>16</v>
      </c>
      <c r="F26881" s="37" t="s">
        <v>9</v>
      </c>
    </row>
    <row r="26882">
      <c r="A26882" s="36" t="str">
        <f t="shared" si="1"/>
        <v>Medium Population-Low Poverty</v>
      </c>
      <c r="B26882" s="35" t="s">
        <v>26901</v>
      </c>
      <c r="C26882" s="37">
        <v>921.0</v>
      </c>
      <c r="D26882" s="37">
        <v>0.0727470141150923</v>
      </c>
      <c r="E26882" s="37" t="s">
        <v>15</v>
      </c>
      <c r="F26882" s="37" t="s">
        <v>9</v>
      </c>
    </row>
    <row r="26883">
      <c r="A26883" s="36" t="str">
        <f t="shared" si="1"/>
        <v>High Population-Middle Poverty</v>
      </c>
      <c r="B26883" s="35" t="s">
        <v>26902</v>
      </c>
      <c r="C26883" s="37">
        <v>21592.0</v>
      </c>
      <c r="D26883" s="37">
        <v>0.123008521674694</v>
      </c>
      <c r="E26883" s="37" t="s">
        <v>14</v>
      </c>
      <c r="F26883" s="37" t="s">
        <v>10</v>
      </c>
    </row>
    <row r="26884">
      <c r="A26884" s="36" t="str">
        <f t="shared" si="1"/>
        <v>High Population-Low Poverty</v>
      </c>
      <c r="B26884" s="35" t="s">
        <v>26903</v>
      </c>
      <c r="C26884" s="37">
        <v>31745.0</v>
      </c>
      <c r="D26884" s="37">
        <v>0.0927705150417389</v>
      </c>
      <c r="E26884" s="37" t="s">
        <v>14</v>
      </c>
      <c r="F26884" s="37" t="s">
        <v>9</v>
      </c>
    </row>
    <row r="26885">
      <c r="A26885" s="36" t="str">
        <f t="shared" si="1"/>
        <v>High Population-Low Poverty</v>
      </c>
      <c r="B26885" s="35" t="s">
        <v>26904</v>
      </c>
      <c r="C26885" s="37">
        <v>32905.0</v>
      </c>
      <c r="D26885" s="37">
        <v>0.0662513295851694</v>
      </c>
      <c r="E26885" s="37" t="s">
        <v>14</v>
      </c>
      <c r="F26885" s="37" t="s">
        <v>9</v>
      </c>
    </row>
    <row r="26886">
      <c r="A26886" s="36" t="str">
        <f t="shared" si="1"/>
        <v>High Population-Middle Poverty</v>
      </c>
      <c r="B26886" s="35" t="s">
        <v>26905</v>
      </c>
      <c r="C26886" s="37">
        <v>11755.0</v>
      </c>
      <c r="D26886" s="37">
        <v>0.188770735857082</v>
      </c>
      <c r="E26886" s="37" t="s">
        <v>14</v>
      </c>
      <c r="F26886" s="37" t="s">
        <v>10</v>
      </c>
    </row>
    <row r="26887">
      <c r="A26887" s="36" t="str">
        <f t="shared" si="1"/>
        <v>Medium Population-Low Poverty</v>
      </c>
      <c r="B26887" s="35" t="s">
        <v>26906</v>
      </c>
      <c r="C26887" s="37">
        <v>2827.0</v>
      </c>
      <c r="D26887" s="37">
        <v>0.0700389105058366</v>
      </c>
      <c r="E26887" s="37" t="s">
        <v>15</v>
      </c>
      <c r="F26887" s="37" t="s">
        <v>9</v>
      </c>
    </row>
    <row r="26888">
      <c r="A26888" s="36" t="str">
        <f t="shared" si="1"/>
        <v>Medium Population-Low Poverty</v>
      </c>
      <c r="B26888" s="35" t="s">
        <v>26907</v>
      </c>
      <c r="C26888" s="37">
        <v>955.0</v>
      </c>
      <c r="D26888" s="37">
        <v>0.0617801047120419</v>
      </c>
      <c r="E26888" s="37" t="s">
        <v>15</v>
      </c>
      <c r="F26888" s="37" t="s">
        <v>9</v>
      </c>
    </row>
    <row r="26889">
      <c r="A26889" s="36" t="str">
        <f t="shared" si="1"/>
        <v>High Population-Low Poverty</v>
      </c>
      <c r="B26889" s="35" t="s">
        <v>26908</v>
      </c>
      <c r="C26889" s="37">
        <v>25789.0</v>
      </c>
      <c r="D26889" s="37">
        <v>0.0403272713172283</v>
      </c>
      <c r="E26889" s="37" t="s">
        <v>14</v>
      </c>
      <c r="F26889" s="37" t="s">
        <v>9</v>
      </c>
    </row>
    <row r="26890">
      <c r="A26890" s="36" t="str">
        <f t="shared" si="1"/>
        <v>High Population-Low Poverty</v>
      </c>
      <c r="B26890" s="35" t="s">
        <v>26909</v>
      </c>
      <c r="C26890" s="37">
        <v>30862.0</v>
      </c>
      <c r="D26890" s="37">
        <v>0.0948091504115093</v>
      </c>
      <c r="E26890" s="37" t="s">
        <v>14</v>
      </c>
      <c r="F26890" s="37" t="s">
        <v>9</v>
      </c>
    </row>
    <row r="26891">
      <c r="A26891" s="36" t="str">
        <f t="shared" si="1"/>
        <v>Low Population-Low Poverty</v>
      </c>
      <c r="B26891" s="35" t="s">
        <v>26910</v>
      </c>
      <c r="C26891" s="37">
        <v>464.0</v>
      </c>
      <c r="D26891" s="37">
        <v>0.0754310344827586</v>
      </c>
      <c r="E26891" s="37" t="s">
        <v>16</v>
      </c>
      <c r="F26891" s="37" t="s">
        <v>9</v>
      </c>
    </row>
    <row r="26892">
      <c r="A26892" s="36" t="str">
        <f t="shared" si="1"/>
        <v>Medium Population-Low Poverty</v>
      </c>
      <c r="B26892" s="35" t="s">
        <v>26911</v>
      </c>
      <c r="C26892" s="37">
        <v>3672.0</v>
      </c>
      <c r="D26892" s="37">
        <v>0.0778867102396514</v>
      </c>
      <c r="E26892" s="37" t="s">
        <v>15</v>
      </c>
      <c r="F26892" s="37" t="s">
        <v>9</v>
      </c>
    </row>
    <row r="26893">
      <c r="A26893" s="36" t="str">
        <f t="shared" si="1"/>
        <v>Medium Population-Middle Poverty</v>
      </c>
      <c r="B26893" s="35" t="s">
        <v>26912</v>
      </c>
      <c r="C26893" s="37">
        <v>2304.0</v>
      </c>
      <c r="D26893" s="37">
        <v>0.148871527777778</v>
      </c>
      <c r="E26893" s="37" t="s">
        <v>15</v>
      </c>
      <c r="F26893" s="37" t="s">
        <v>10</v>
      </c>
    </row>
    <row r="26894">
      <c r="A26894" s="36" t="str">
        <f t="shared" si="1"/>
        <v>Medium Population-Middle Poverty</v>
      </c>
      <c r="B26894" s="35" t="s">
        <v>26913</v>
      </c>
      <c r="C26894" s="37">
        <v>8314.0</v>
      </c>
      <c r="D26894" s="37">
        <v>0.10933365407746</v>
      </c>
      <c r="E26894" s="37" t="s">
        <v>15</v>
      </c>
      <c r="F26894" s="37" t="s">
        <v>10</v>
      </c>
    </row>
    <row r="26895">
      <c r="A26895" s="36" t="str">
        <f t="shared" si="1"/>
        <v>High Population-Low Poverty</v>
      </c>
      <c r="B26895" s="35" t="s">
        <v>26914</v>
      </c>
      <c r="C26895" s="37">
        <v>56139.0</v>
      </c>
      <c r="D26895" s="37">
        <v>0.0965282602112613</v>
      </c>
      <c r="E26895" s="37" t="s">
        <v>14</v>
      </c>
      <c r="F26895" s="37" t="s">
        <v>9</v>
      </c>
    </row>
    <row r="26896">
      <c r="A26896" s="36" t="str">
        <f t="shared" si="1"/>
        <v>High Population-Low Poverty</v>
      </c>
      <c r="B26896" s="35" t="s">
        <v>26915</v>
      </c>
      <c r="C26896" s="37">
        <v>65275.0</v>
      </c>
      <c r="D26896" s="37">
        <v>0.0616928379931061</v>
      </c>
      <c r="E26896" s="37" t="s">
        <v>14</v>
      </c>
      <c r="F26896" s="37" t="s">
        <v>9</v>
      </c>
    </row>
    <row r="26897">
      <c r="A26897" s="36" t="str">
        <f t="shared" si="1"/>
        <v>High Population-Low Poverty</v>
      </c>
      <c r="B26897" s="35" t="s">
        <v>26916</v>
      </c>
      <c r="C26897" s="37">
        <v>11642.0</v>
      </c>
      <c r="D26897" s="37">
        <v>0.0484452843154097</v>
      </c>
      <c r="E26897" s="37" t="s">
        <v>14</v>
      </c>
      <c r="F26897" s="37" t="s">
        <v>9</v>
      </c>
    </row>
    <row r="26898">
      <c r="A26898" s="36" t="str">
        <f t="shared" si="1"/>
        <v>Medium Population-Middle Poverty</v>
      </c>
      <c r="B26898" s="35" t="s">
        <v>26917</v>
      </c>
      <c r="C26898" s="37">
        <v>6168.0</v>
      </c>
      <c r="D26898" s="37">
        <v>0.149481193255512</v>
      </c>
      <c r="E26898" s="37" t="s">
        <v>15</v>
      </c>
      <c r="F26898" s="37" t="s">
        <v>10</v>
      </c>
    </row>
    <row r="26899">
      <c r="A26899" s="36" t="str">
        <f t="shared" si="1"/>
        <v>High Population-Middle Poverty</v>
      </c>
      <c r="B26899" s="35" t="s">
        <v>26918</v>
      </c>
      <c r="C26899" s="37">
        <v>16643.0</v>
      </c>
      <c r="D26899" s="37">
        <v>0.114342366159947</v>
      </c>
      <c r="E26899" s="37" t="s">
        <v>14</v>
      </c>
      <c r="F26899" s="37" t="s">
        <v>10</v>
      </c>
    </row>
    <row r="26900">
      <c r="A26900" s="36" t="str">
        <f t="shared" si="1"/>
        <v>High Population-Low Poverty</v>
      </c>
      <c r="B26900" s="35" t="s">
        <v>26919</v>
      </c>
      <c r="C26900" s="37">
        <v>11215.0</v>
      </c>
      <c r="D26900" s="37">
        <v>0.0746321890325457</v>
      </c>
      <c r="E26900" s="37" t="s">
        <v>14</v>
      </c>
      <c r="F26900" s="37" t="s">
        <v>9</v>
      </c>
    </row>
    <row r="26901">
      <c r="A26901" s="36" t="str">
        <f t="shared" si="1"/>
        <v>Medium Population-Middle Poverty</v>
      </c>
      <c r="B26901" s="35" t="s">
        <v>26920</v>
      </c>
      <c r="C26901" s="37">
        <v>7939.0</v>
      </c>
      <c r="D26901" s="37">
        <v>0.234034513162867</v>
      </c>
      <c r="E26901" s="37" t="s">
        <v>15</v>
      </c>
      <c r="F26901" s="37" t="s">
        <v>10</v>
      </c>
    </row>
    <row r="26902">
      <c r="A26902" s="36" t="str">
        <f t="shared" si="1"/>
        <v>Medium Population-Middle Poverty</v>
      </c>
      <c r="B26902" s="35" t="s">
        <v>26921</v>
      </c>
      <c r="C26902" s="37">
        <v>1672.0</v>
      </c>
      <c r="D26902" s="37">
        <v>0.238636363636364</v>
      </c>
      <c r="E26902" s="37" t="s">
        <v>15</v>
      </c>
      <c r="F26902" s="37" t="s">
        <v>10</v>
      </c>
    </row>
    <row r="26903">
      <c r="A26903" s="36" t="str">
        <f t="shared" si="1"/>
        <v>Medium Population-Middle Poverty</v>
      </c>
      <c r="B26903" s="35" t="s">
        <v>26922</v>
      </c>
      <c r="C26903" s="37">
        <v>5413.0</v>
      </c>
      <c r="D26903" s="37">
        <v>0.104932569739516</v>
      </c>
      <c r="E26903" s="37" t="s">
        <v>15</v>
      </c>
      <c r="F26903" s="37" t="s">
        <v>10</v>
      </c>
    </row>
    <row r="26904">
      <c r="A26904" s="36" t="str">
        <f t="shared" si="1"/>
        <v>High Population-Middle Poverty</v>
      </c>
      <c r="B26904" s="35" t="s">
        <v>26923</v>
      </c>
      <c r="C26904" s="37">
        <v>22718.0</v>
      </c>
      <c r="D26904" s="37">
        <v>0.144026762919271</v>
      </c>
      <c r="E26904" s="37" t="s">
        <v>14</v>
      </c>
      <c r="F26904" s="37" t="s">
        <v>10</v>
      </c>
    </row>
    <row r="26905">
      <c r="A26905" s="36" t="str">
        <f t="shared" si="1"/>
        <v>High Population-Low Poverty</v>
      </c>
      <c r="B26905" s="35" t="s">
        <v>26924</v>
      </c>
      <c r="C26905" s="37">
        <v>18427.0</v>
      </c>
      <c r="D26905" s="37">
        <v>0.0969229934335486</v>
      </c>
      <c r="E26905" s="37" t="s">
        <v>14</v>
      </c>
      <c r="F26905" s="37" t="s">
        <v>9</v>
      </c>
    </row>
    <row r="26906">
      <c r="A26906" s="36" t="str">
        <f t="shared" si="1"/>
        <v>Medium Population-Middle Poverty</v>
      </c>
      <c r="B26906" s="35" t="s">
        <v>26925</v>
      </c>
      <c r="C26906" s="37">
        <v>3480.0</v>
      </c>
      <c r="D26906" s="37">
        <v>0.153448275862069</v>
      </c>
      <c r="E26906" s="37" t="s">
        <v>15</v>
      </c>
      <c r="F26906" s="37" t="s">
        <v>10</v>
      </c>
    </row>
    <row r="26907">
      <c r="A26907" s="36" t="str">
        <f t="shared" si="1"/>
        <v>Medium Population-Middle Poverty</v>
      </c>
      <c r="B26907" s="35" t="s">
        <v>26926</v>
      </c>
      <c r="C26907" s="37">
        <v>2157.0</v>
      </c>
      <c r="D26907" s="37">
        <v>0.240611961057024</v>
      </c>
      <c r="E26907" s="37" t="s">
        <v>15</v>
      </c>
      <c r="F26907" s="37" t="s">
        <v>10</v>
      </c>
    </row>
    <row r="26908">
      <c r="A26908" s="36" t="str">
        <f t="shared" si="1"/>
        <v>Medium Population-Low Poverty</v>
      </c>
      <c r="B26908" s="35" t="s">
        <v>26927</v>
      </c>
      <c r="C26908" s="37">
        <v>5754.0</v>
      </c>
      <c r="D26908" s="37">
        <v>0.0700382342718109</v>
      </c>
      <c r="E26908" s="37" t="s">
        <v>15</v>
      </c>
      <c r="F26908" s="37" t="s">
        <v>9</v>
      </c>
    </row>
    <row r="26909">
      <c r="A26909" s="36" t="str">
        <f t="shared" si="1"/>
        <v>Medium Population-Low Poverty</v>
      </c>
      <c r="B26909" s="35" t="s">
        <v>26928</v>
      </c>
      <c r="C26909" s="37">
        <v>3061.0</v>
      </c>
      <c r="D26909" s="37">
        <v>0.0444299248611565</v>
      </c>
      <c r="E26909" s="37" t="s">
        <v>15</v>
      </c>
      <c r="F26909" s="37" t="s">
        <v>9</v>
      </c>
    </row>
    <row r="26910">
      <c r="A26910" s="36" t="str">
        <f t="shared" si="1"/>
        <v>High Population-Low Poverty</v>
      </c>
      <c r="B26910" s="35" t="s">
        <v>26929</v>
      </c>
      <c r="C26910" s="37">
        <v>89410.0</v>
      </c>
      <c r="D26910" s="37">
        <v>0.0697237445475898</v>
      </c>
      <c r="E26910" s="37" t="s">
        <v>14</v>
      </c>
      <c r="F26910" s="37" t="s">
        <v>9</v>
      </c>
    </row>
    <row r="26911">
      <c r="A26911" s="36" t="str">
        <f t="shared" si="1"/>
        <v>Low Population-Middle Poverty</v>
      </c>
      <c r="B26911" s="35" t="s">
        <v>26930</v>
      </c>
      <c r="C26911" s="37">
        <v>341.0</v>
      </c>
      <c r="D26911" s="37">
        <v>0.231671554252199</v>
      </c>
      <c r="E26911" s="37" t="s">
        <v>16</v>
      </c>
      <c r="F26911" s="37" t="s">
        <v>10</v>
      </c>
    </row>
    <row r="26912">
      <c r="A26912" s="36" t="str">
        <f t="shared" si="1"/>
        <v>Medium Population-Middle Poverty</v>
      </c>
      <c r="B26912" s="35" t="s">
        <v>26931</v>
      </c>
      <c r="C26912" s="37">
        <v>2298.0</v>
      </c>
      <c r="D26912" s="37">
        <v>0.139251523063533</v>
      </c>
      <c r="E26912" s="37" t="s">
        <v>15</v>
      </c>
      <c r="F26912" s="37" t="s">
        <v>10</v>
      </c>
    </row>
    <row r="26913">
      <c r="A26913" s="36" t="str">
        <f t="shared" si="1"/>
        <v>Medium Population-Low Poverty</v>
      </c>
      <c r="B26913" s="35" t="s">
        <v>26932</v>
      </c>
      <c r="C26913" s="37">
        <v>846.0</v>
      </c>
      <c r="D26913" s="37">
        <v>0.0945626477541371</v>
      </c>
      <c r="E26913" s="37" t="s">
        <v>15</v>
      </c>
      <c r="F26913" s="37" t="s">
        <v>9</v>
      </c>
    </row>
    <row r="26914">
      <c r="A26914" s="36" t="str">
        <f t="shared" si="1"/>
        <v>High Population-Low Poverty</v>
      </c>
      <c r="B26914" s="35" t="s">
        <v>26933</v>
      </c>
      <c r="C26914" s="37">
        <v>61641.0</v>
      </c>
      <c r="D26914" s="37">
        <v>0.0932171768790253</v>
      </c>
      <c r="E26914" s="37" t="s">
        <v>14</v>
      </c>
      <c r="F26914" s="37" t="s">
        <v>9</v>
      </c>
    </row>
    <row r="26915">
      <c r="A26915" s="36" t="str">
        <f t="shared" si="1"/>
        <v>High Population-Low Poverty</v>
      </c>
      <c r="B26915" s="35" t="s">
        <v>26934</v>
      </c>
      <c r="C26915" s="37">
        <v>48245.0</v>
      </c>
      <c r="D26915" s="37">
        <v>0.0610218675510416</v>
      </c>
      <c r="E26915" s="37" t="s">
        <v>14</v>
      </c>
      <c r="F26915" s="37" t="s">
        <v>9</v>
      </c>
    </row>
    <row r="26916">
      <c r="A26916" s="36" t="str">
        <f t="shared" si="1"/>
        <v>High Population-Middle Poverty</v>
      </c>
      <c r="B26916" s="35" t="s">
        <v>26935</v>
      </c>
      <c r="C26916" s="37">
        <v>72546.0</v>
      </c>
      <c r="D26916" s="37">
        <v>0.299465166928569</v>
      </c>
      <c r="E26916" s="37" t="s">
        <v>14</v>
      </c>
      <c r="F26916" s="37" t="s">
        <v>10</v>
      </c>
    </row>
    <row r="26917">
      <c r="A26917" s="36" t="str">
        <f t="shared" si="1"/>
        <v>High Population-Low Poverty</v>
      </c>
      <c r="B26917" s="35" t="s">
        <v>26936</v>
      </c>
      <c r="C26917" s="37">
        <v>12060.0</v>
      </c>
      <c r="D26917" s="37">
        <v>0.0623548922056385</v>
      </c>
      <c r="E26917" s="37" t="s">
        <v>14</v>
      </c>
      <c r="F26917" s="37" t="s">
        <v>9</v>
      </c>
    </row>
    <row r="26918">
      <c r="A26918" s="36" t="str">
        <f t="shared" si="1"/>
        <v>Low Population-Low Poverty</v>
      </c>
      <c r="B26918" s="35" t="s">
        <v>26937</v>
      </c>
      <c r="C26918" s="37">
        <v>115.0</v>
      </c>
      <c r="D26918" s="37">
        <v>0.00869565217391304</v>
      </c>
      <c r="E26918" s="37" t="s">
        <v>16</v>
      </c>
      <c r="F26918" s="37" t="s">
        <v>9</v>
      </c>
    </row>
    <row r="26919">
      <c r="A26919" s="36" t="str">
        <f t="shared" si="1"/>
        <v>Medium Population-Low Poverty</v>
      </c>
      <c r="B26919" s="35" t="s">
        <v>26938</v>
      </c>
      <c r="C26919" s="37">
        <v>759.0</v>
      </c>
      <c r="D26919" s="37">
        <v>0.0909090909090909</v>
      </c>
      <c r="E26919" s="37" t="s">
        <v>15</v>
      </c>
      <c r="F26919" s="37" t="s">
        <v>9</v>
      </c>
    </row>
    <row r="26920">
      <c r="A26920" s="36" t="str">
        <f t="shared" si="1"/>
        <v>Medium Population-Middle Poverty</v>
      </c>
      <c r="B26920" s="35" t="s">
        <v>26939</v>
      </c>
      <c r="C26920" s="37">
        <v>1173.0</v>
      </c>
      <c r="D26920" s="37">
        <v>0.100596760443308</v>
      </c>
      <c r="E26920" s="37" t="s">
        <v>15</v>
      </c>
      <c r="F26920" s="37" t="s">
        <v>10</v>
      </c>
    </row>
    <row r="26921">
      <c r="A26921" s="36" t="str">
        <f t="shared" si="1"/>
        <v>Low Population-Low Poverty</v>
      </c>
      <c r="B26921" s="35" t="s">
        <v>26940</v>
      </c>
      <c r="C26921" s="37">
        <v>340.0</v>
      </c>
      <c r="D26921" s="37">
        <v>0.0</v>
      </c>
      <c r="E26921" s="37" t="s">
        <v>16</v>
      </c>
      <c r="F26921" s="37" t="s">
        <v>9</v>
      </c>
    </row>
    <row r="26922">
      <c r="A26922" s="36" t="str">
        <f t="shared" si="1"/>
        <v>High Population-Low Poverty</v>
      </c>
      <c r="B26922" s="35" t="s">
        <v>26941</v>
      </c>
      <c r="C26922" s="37">
        <v>12727.0</v>
      </c>
      <c r="D26922" s="37">
        <v>0.0549226054844032</v>
      </c>
      <c r="E26922" s="37" t="s">
        <v>14</v>
      </c>
      <c r="F26922" s="37" t="s">
        <v>9</v>
      </c>
    </row>
    <row r="26923">
      <c r="A26923" s="36" t="str">
        <f t="shared" si="1"/>
        <v>Low Population-Low Poverty</v>
      </c>
      <c r="B26923" s="35" t="s">
        <v>26942</v>
      </c>
      <c r="C26923" s="37">
        <v>19.0</v>
      </c>
      <c r="D26923" s="37">
        <v>0.0</v>
      </c>
      <c r="E26923" s="37" t="s">
        <v>16</v>
      </c>
      <c r="F26923" s="37" t="s">
        <v>9</v>
      </c>
    </row>
    <row r="26924">
      <c r="A26924" s="36" t="str">
        <f t="shared" si="1"/>
        <v>High Population-Low Poverty</v>
      </c>
      <c r="B26924" s="35" t="s">
        <v>26943</v>
      </c>
      <c r="C26924" s="37">
        <v>56696.0</v>
      </c>
      <c r="D26924" s="37">
        <v>0.0457175109355157</v>
      </c>
      <c r="E26924" s="37" t="s">
        <v>14</v>
      </c>
      <c r="F26924" s="37" t="s">
        <v>9</v>
      </c>
    </row>
    <row r="26925">
      <c r="A26925" s="36" t="str">
        <f t="shared" si="1"/>
        <v>Medium Population-Middle Poverty</v>
      </c>
      <c r="B26925" s="35" t="s">
        <v>26944</v>
      </c>
      <c r="C26925" s="37">
        <v>9253.0</v>
      </c>
      <c r="D26925" s="37">
        <v>0.140819193774992</v>
      </c>
      <c r="E26925" s="37" t="s">
        <v>15</v>
      </c>
      <c r="F26925" s="37" t="s">
        <v>10</v>
      </c>
    </row>
    <row r="26926">
      <c r="A26926" s="36" t="str">
        <f t="shared" si="1"/>
        <v>High Population-Middle Poverty</v>
      </c>
      <c r="B26926" s="35" t="s">
        <v>26945</v>
      </c>
      <c r="C26926" s="37">
        <v>22895.0</v>
      </c>
      <c r="D26926" s="37">
        <v>0.2197859794715</v>
      </c>
      <c r="E26926" s="37" t="s">
        <v>14</v>
      </c>
      <c r="F26926" s="37" t="s">
        <v>10</v>
      </c>
    </row>
    <row r="26927">
      <c r="A26927" s="36" t="str">
        <f t="shared" si="1"/>
        <v>High Population-Low Poverty</v>
      </c>
      <c r="B26927" s="35" t="s">
        <v>26946</v>
      </c>
      <c r="C26927" s="37">
        <v>20845.0</v>
      </c>
      <c r="D26927" s="37">
        <v>0.0564164068121852</v>
      </c>
      <c r="E26927" s="37" t="s">
        <v>14</v>
      </c>
      <c r="F26927" s="37" t="s">
        <v>9</v>
      </c>
    </row>
    <row r="26928">
      <c r="A26928" s="36" t="str">
        <f t="shared" si="1"/>
        <v>High Population-Middle Poverty</v>
      </c>
      <c r="B26928" s="35" t="s">
        <v>26947</v>
      </c>
      <c r="C26928" s="37">
        <v>47085.0</v>
      </c>
      <c r="D26928" s="37">
        <v>0.133545715195922</v>
      </c>
      <c r="E26928" s="37" t="s">
        <v>14</v>
      </c>
      <c r="F26928" s="37" t="s">
        <v>10</v>
      </c>
    </row>
    <row r="26929">
      <c r="A26929" s="36" t="str">
        <f t="shared" si="1"/>
        <v>High Population-Impoverished</v>
      </c>
      <c r="B26929" s="35" t="s">
        <v>26948</v>
      </c>
      <c r="C26929" s="37">
        <v>21251.0</v>
      </c>
      <c r="D26929" s="37">
        <v>0.616818032092607</v>
      </c>
      <c r="E26929" s="37" t="s">
        <v>14</v>
      </c>
      <c r="F26929" s="37" t="s">
        <v>12</v>
      </c>
    </row>
    <row r="26930">
      <c r="A26930" s="36" t="str">
        <f t="shared" si="1"/>
        <v>High Population-Low Poverty</v>
      </c>
      <c r="B26930" s="35" t="s">
        <v>26949</v>
      </c>
      <c r="C26930" s="37">
        <v>30205.0</v>
      </c>
      <c r="D26930" s="37">
        <v>0.0374441317662639</v>
      </c>
      <c r="E26930" s="37" t="s">
        <v>14</v>
      </c>
      <c r="F26930" s="37" t="s">
        <v>9</v>
      </c>
    </row>
    <row r="26931">
      <c r="A26931" s="36" t="str">
        <f t="shared" si="1"/>
        <v>Medium Population-Middle Poverty</v>
      </c>
      <c r="B26931" s="35" t="s">
        <v>26950</v>
      </c>
      <c r="C26931" s="37">
        <v>1815.0</v>
      </c>
      <c r="D26931" s="37">
        <v>0.130578512396694</v>
      </c>
      <c r="E26931" s="37" t="s">
        <v>15</v>
      </c>
      <c r="F26931" s="37" t="s">
        <v>10</v>
      </c>
    </row>
    <row r="26932">
      <c r="A26932" s="36" t="str">
        <f t="shared" si="1"/>
        <v>High Population-Middle Poverty</v>
      </c>
      <c r="B26932" s="35" t="s">
        <v>26951</v>
      </c>
      <c r="C26932" s="37">
        <v>12418.0</v>
      </c>
      <c r="D26932" s="37">
        <v>0.25833467547109</v>
      </c>
      <c r="E26932" s="37" t="s">
        <v>14</v>
      </c>
      <c r="F26932" s="37" t="s">
        <v>10</v>
      </c>
    </row>
    <row r="26933">
      <c r="A26933" s="36" t="str">
        <f t="shared" si="1"/>
        <v>Medium Population-Middle Poverty</v>
      </c>
      <c r="B26933" s="35" t="s">
        <v>26952</v>
      </c>
      <c r="C26933" s="37">
        <v>6903.0</v>
      </c>
      <c r="D26933" s="37">
        <v>0.108938142836448</v>
      </c>
      <c r="E26933" s="37" t="s">
        <v>15</v>
      </c>
      <c r="F26933" s="37" t="s">
        <v>10</v>
      </c>
    </row>
    <row r="26934">
      <c r="A26934" s="36" t="str">
        <f t="shared" si="1"/>
        <v>High Population-Middle Poverty</v>
      </c>
      <c r="B26934" s="35" t="s">
        <v>26953</v>
      </c>
      <c r="C26934" s="37">
        <v>34336.0</v>
      </c>
      <c r="D26934" s="37">
        <v>0.213391192917055</v>
      </c>
      <c r="E26934" s="37" t="s">
        <v>14</v>
      </c>
      <c r="F26934" s="37" t="s">
        <v>10</v>
      </c>
    </row>
    <row r="26935">
      <c r="A26935" s="36" t="str">
        <f t="shared" si="1"/>
        <v>High Population-Middle Poverty</v>
      </c>
      <c r="B26935" s="35" t="s">
        <v>26954</v>
      </c>
      <c r="C26935" s="37">
        <v>23824.0</v>
      </c>
      <c r="D26935" s="37">
        <v>0.255078912021491</v>
      </c>
      <c r="E26935" s="37" t="s">
        <v>14</v>
      </c>
      <c r="F26935" s="37" t="s">
        <v>10</v>
      </c>
    </row>
    <row r="26936">
      <c r="A26936" s="36" t="str">
        <f t="shared" si="1"/>
        <v>Medium Population-Low Poverty</v>
      </c>
      <c r="B26936" s="35" t="s">
        <v>26955</v>
      </c>
      <c r="C26936" s="37">
        <v>7886.0</v>
      </c>
      <c r="D26936" s="37">
        <v>0.0981486178037028</v>
      </c>
      <c r="E26936" s="37" t="s">
        <v>15</v>
      </c>
      <c r="F26936" s="37" t="s">
        <v>9</v>
      </c>
    </row>
    <row r="26937">
      <c r="A26937" s="36" t="str">
        <f t="shared" si="1"/>
        <v>High Population-Low Poverty</v>
      </c>
      <c r="B26937" s="35" t="s">
        <v>26956</v>
      </c>
      <c r="C26937" s="37">
        <v>13557.0</v>
      </c>
      <c r="D26937" s="37">
        <v>0.0460278822748396</v>
      </c>
      <c r="E26937" s="37" t="s">
        <v>14</v>
      </c>
      <c r="F26937" s="37" t="s">
        <v>9</v>
      </c>
    </row>
    <row r="26938">
      <c r="A26938" s="36" t="str">
        <f t="shared" si="1"/>
        <v>High Population-Low Poverty</v>
      </c>
      <c r="B26938" s="35" t="s">
        <v>26957</v>
      </c>
      <c r="C26938" s="37">
        <v>29509.0</v>
      </c>
      <c r="D26938" s="37">
        <v>0.0647260157917923</v>
      </c>
      <c r="E26938" s="37" t="s">
        <v>14</v>
      </c>
      <c r="F26938" s="37" t="s">
        <v>9</v>
      </c>
    </row>
    <row r="26939">
      <c r="A26939" s="36" t="str">
        <f t="shared" si="1"/>
        <v>High Population-Middle Poverty</v>
      </c>
      <c r="B26939" s="35" t="s">
        <v>26958</v>
      </c>
      <c r="C26939" s="37">
        <v>21356.0</v>
      </c>
      <c r="D26939" s="37">
        <v>0.115049634763064</v>
      </c>
      <c r="E26939" s="37" t="s">
        <v>14</v>
      </c>
      <c r="F26939" s="37" t="s">
        <v>10</v>
      </c>
    </row>
    <row r="26940">
      <c r="A26940" s="36" t="str">
        <f t="shared" si="1"/>
        <v>High Population-Low Poverty</v>
      </c>
      <c r="B26940" s="35" t="s">
        <v>26959</v>
      </c>
      <c r="C26940" s="37">
        <v>29306.0</v>
      </c>
      <c r="D26940" s="37">
        <v>0.0540503651129462</v>
      </c>
      <c r="E26940" s="37" t="s">
        <v>14</v>
      </c>
      <c r="F26940" s="37" t="s">
        <v>9</v>
      </c>
    </row>
    <row r="26941">
      <c r="A26941" s="36" t="str">
        <f t="shared" si="1"/>
        <v>Medium Population-Low Poverty</v>
      </c>
      <c r="B26941" s="35" t="s">
        <v>26960</v>
      </c>
      <c r="C26941" s="37">
        <v>9186.0</v>
      </c>
      <c r="D26941" s="37">
        <v>0.027106466361855</v>
      </c>
      <c r="E26941" s="37" t="s">
        <v>15</v>
      </c>
      <c r="F26941" s="37" t="s">
        <v>9</v>
      </c>
    </row>
    <row r="26942">
      <c r="A26942" s="36" t="str">
        <f t="shared" si="1"/>
        <v>High Population-Low Poverty</v>
      </c>
      <c r="B26942" s="35" t="s">
        <v>26961</v>
      </c>
      <c r="C26942" s="37">
        <v>27118.0</v>
      </c>
      <c r="D26942" s="37">
        <v>0.090198392211815</v>
      </c>
      <c r="E26942" s="37" t="s">
        <v>14</v>
      </c>
      <c r="F26942" s="37" t="s">
        <v>9</v>
      </c>
    </row>
    <row r="26943">
      <c r="A26943" s="36" t="str">
        <f t="shared" si="1"/>
        <v>High Population-Low Poverty</v>
      </c>
      <c r="B26943" s="35" t="s">
        <v>26962</v>
      </c>
      <c r="C26943" s="37">
        <v>17835.0</v>
      </c>
      <c r="D26943" s="37">
        <v>0.016035884496776</v>
      </c>
      <c r="E26943" s="37" t="s">
        <v>14</v>
      </c>
      <c r="F26943" s="37" t="s">
        <v>9</v>
      </c>
    </row>
    <row r="26944">
      <c r="A26944" s="36" t="str">
        <f t="shared" si="1"/>
        <v>Medium Population-Low Poverty</v>
      </c>
      <c r="B26944" s="35" t="s">
        <v>26963</v>
      </c>
      <c r="C26944" s="37">
        <v>8611.0</v>
      </c>
      <c r="D26944" s="37">
        <v>0.0226454534897224</v>
      </c>
      <c r="E26944" s="37" t="s">
        <v>15</v>
      </c>
      <c r="F26944" s="37" t="s">
        <v>9</v>
      </c>
    </row>
    <row r="26945">
      <c r="A26945" s="36" t="str">
        <f t="shared" si="1"/>
        <v>High Population-Low Poverty</v>
      </c>
      <c r="B26945" s="35" t="s">
        <v>26964</v>
      </c>
      <c r="C26945" s="37">
        <v>18660.0</v>
      </c>
      <c r="D26945" s="37">
        <v>0.0572883172561629</v>
      </c>
      <c r="E26945" s="37" t="s">
        <v>14</v>
      </c>
      <c r="F26945" s="37" t="s">
        <v>9</v>
      </c>
    </row>
    <row r="26946">
      <c r="A26946" s="36" t="str">
        <f t="shared" si="1"/>
        <v>High Population-Middle Poverty</v>
      </c>
      <c r="B26946" s="35" t="s">
        <v>26965</v>
      </c>
      <c r="C26946" s="37">
        <v>17605.0</v>
      </c>
      <c r="D26946" s="37">
        <v>0.103890940073843</v>
      </c>
      <c r="E26946" s="37" t="s">
        <v>14</v>
      </c>
      <c r="F26946" s="37" t="s">
        <v>10</v>
      </c>
    </row>
    <row r="26947">
      <c r="A26947" s="36" t="str">
        <f t="shared" si="1"/>
        <v>Medium Population-Low Poverty</v>
      </c>
      <c r="B26947" s="35" t="s">
        <v>26966</v>
      </c>
      <c r="C26947" s="37">
        <v>8943.0</v>
      </c>
      <c r="D26947" s="37">
        <v>0.0541205412054121</v>
      </c>
      <c r="E26947" s="37" t="s">
        <v>15</v>
      </c>
      <c r="F26947" s="37" t="s">
        <v>9</v>
      </c>
    </row>
    <row r="26948">
      <c r="A26948" s="36" t="str">
        <f t="shared" si="1"/>
        <v>High Population-Low Poverty</v>
      </c>
      <c r="B26948" s="35" t="s">
        <v>26967</v>
      </c>
      <c r="C26948" s="37">
        <v>16137.0</v>
      </c>
      <c r="D26948" s="37">
        <v>0.0321001425295904</v>
      </c>
      <c r="E26948" s="37" t="s">
        <v>14</v>
      </c>
      <c r="F26948" s="37" t="s">
        <v>9</v>
      </c>
    </row>
    <row r="26949">
      <c r="A26949" s="36" t="str">
        <f t="shared" si="1"/>
        <v>High Population-Low Poverty</v>
      </c>
      <c r="B26949" s="35" t="s">
        <v>26968</v>
      </c>
      <c r="C26949" s="37">
        <v>15561.0</v>
      </c>
      <c r="D26949" s="37">
        <v>0.0409356725146199</v>
      </c>
      <c r="E26949" s="37" t="s">
        <v>14</v>
      </c>
      <c r="F26949" s="37" t="s">
        <v>9</v>
      </c>
    </row>
    <row r="26950">
      <c r="A26950" s="36" t="str">
        <f t="shared" si="1"/>
        <v>High Population-Low Poverty</v>
      </c>
      <c r="B26950" s="35" t="s">
        <v>26969</v>
      </c>
      <c r="C26950" s="37">
        <v>20294.0</v>
      </c>
      <c r="D26950" s="37">
        <v>0.031832068591702</v>
      </c>
      <c r="E26950" s="37" t="s">
        <v>14</v>
      </c>
      <c r="F26950" s="37" t="s">
        <v>9</v>
      </c>
    </row>
    <row r="26951">
      <c r="A26951" s="36" t="str">
        <f t="shared" si="1"/>
        <v>High Population-Middle Poverty</v>
      </c>
      <c r="B26951" s="35" t="s">
        <v>26970</v>
      </c>
      <c r="C26951" s="37">
        <v>52564.0</v>
      </c>
      <c r="D26951" s="37">
        <v>0.26442051594247</v>
      </c>
      <c r="E26951" s="37" t="s">
        <v>14</v>
      </c>
      <c r="F26951" s="37" t="s">
        <v>10</v>
      </c>
    </row>
    <row r="26952">
      <c r="A26952" s="36" t="str">
        <f t="shared" si="1"/>
        <v>Medium Population-Middle Poverty</v>
      </c>
      <c r="B26952" s="35" t="s">
        <v>26971</v>
      </c>
      <c r="C26952" s="37">
        <v>818.0</v>
      </c>
      <c r="D26952" s="37">
        <v>0.122249388753056</v>
      </c>
      <c r="E26952" s="37" t="s">
        <v>15</v>
      </c>
      <c r="F26952" s="37" t="s">
        <v>10</v>
      </c>
    </row>
    <row r="26953">
      <c r="A26953" s="36" t="str">
        <f t="shared" si="1"/>
        <v>High Population-Middle Poverty</v>
      </c>
      <c r="B26953" s="35" t="s">
        <v>26972</v>
      </c>
      <c r="C26953" s="37">
        <v>48771.0</v>
      </c>
      <c r="D26953" s="37">
        <v>0.227737795001128</v>
      </c>
      <c r="E26953" s="37" t="s">
        <v>14</v>
      </c>
      <c r="F26953" s="37" t="s">
        <v>10</v>
      </c>
    </row>
    <row r="26954">
      <c r="A26954" s="36" t="str">
        <f t="shared" si="1"/>
        <v>High Population-Middle Poverty</v>
      </c>
      <c r="B26954" s="35" t="s">
        <v>26973</v>
      </c>
      <c r="C26954" s="37">
        <v>62598.0</v>
      </c>
      <c r="D26954" s="37">
        <v>0.120051758842136</v>
      </c>
      <c r="E26954" s="37" t="s">
        <v>14</v>
      </c>
      <c r="F26954" s="37" t="s">
        <v>10</v>
      </c>
    </row>
    <row r="26955">
      <c r="A26955" s="36" t="str">
        <f t="shared" si="1"/>
        <v>High Population-Low Poverty</v>
      </c>
      <c r="B26955" s="35" t="s">
        <v>26974</v>
      </c>
      <c r="C26955" s="37">
        <v>28361.0</v>
      </c>
      <c r="D26955" s="37">
        <v>0.0463312295053066</v>
      </c>
      <c r="E26955" s="37" t="s">
        <v>14</v>
      </c>
      <c r="F26955" s="37" t="s">
        <v>9</v>
      </c>
    </row>
    <row r="26956">
      <c r="A26956" s="36" t="str">
        <f t="shared" si="1"/>
        <v>High Population-Low Poverty</v>
      </c>
      <c r="B26956" s="35" t="s">
        <v>26975</v>
      </c>
      <c r="C26956" s="37">
        <v>20072.0</v>
      </c>
      <c r="D26956" s="37">
        <v>0.0520625747309685</v>
      </c>
      <c r="E26956" s="37" t="s">
        <v>14</v>
      </c>
      <c r="F26956" s="37" t="s">
        <v>9</v>
      </c>
    </row>
    <row r="26957">
      <c r="A26957" s="36" t="str">
        <f t="shared" si="1"/>
        <v>High Population-Low Poverty</v>
      </c>
      <c r="B26957" s="35" t="s">
        <v>26976</v>
      </c>
      <c r="C26957" s="37">
        <v>50807.0</v>
      </c>
      <c r="D26957" s="37">
        <v>0.0830594209459326</v>
      </c>
      <c r="E26957" s="37" t="s">
        <v>14</v>
      </c>
      <c r="F26957" s="37" t="s">
        <v>9</v>
      </c>
    </row>
    <row r="26958">
      <c r="A26958" s="36" t="str">
        <f t="shared" si="1"/>
        <v>High Population-Low Poverty</v>
      </c>
      <c r="B26958" s="35" t="s">
        <v>26977</v>
      </c>
      <c r="C26958" s="37">
        <v>37519.0</v>
      </c>
      <c r="D26958" s="37">
        <v>0.0475225885551321</v>
      </c>
      <c r="E26958" s="37" t="s">
        <v>14</v>
      </c>
      <c r="F26958" s="37" t="s">
        <v>9</v>
      </c>
    </row>
    <row r="26959">
      <c r="A26959" s="36" t="str">
        <f t="shared" si="1"/>
        <v>High Population-Low Poverty</v>
      </c>
      <c r="B26959" s="35" t="s">
        <v>26978</v>
      </c>
      <c r="C26959" s="37">
        <v>30694.0</v>
      </c>
      <c r="D26959" s="37">
        <v>0.064019026519841</v>
      </c>
      <c r="E26959" s="37" t="s">
        <v>14</v>
      </c>
      <c r="F26959" s="37" t="s">
        <v>9</v>
      </c>
    </row>
    <row r="26960">
      <c r="A26960" s="36" t="str">
        <f t="shared" si="1"/>
        <v>High Population-Middle Poverty</v>
      </c>
      <c r="B26960" s="35" t="s">
        <v>26979</v>
      </c>
      <c r="C26960" s="37">
        <v>15765.0</v>
      </c>
      <c r="D26960" s="37">
        <v>0.188455439264193</v>
      </c>
      <c r="E26960" s="37" t="s">
        <v>14</v>
      </c>
      <c r="F26960" s="37" t="s">
        <v>10</v>
      </c>
    </row>
    <row r="26961">
      <c r="A26961" s="36" t="str">
        <f t="shared" si="1"/>
        <v>High Population-Middle Poverty</v>
      </c>
      <c r="B26961" s="35" t="s">
        <v>26980</v>
      </c>
      <c r="C26961" s="37">
        <v>21311.0</v>
      </c>
      <c r="D26961" s="37">
        <v>0.228426634132608</v>
      </c>
      <c r="E26961" s="37" t="s">
        <v>14</v>
      </c>
      <c r="F26961" s="37" t="s">
        <v>10</v>
      </c>
    </row>
    <row r="26962">
      <c r="A26962" s="36" t="str">
        <f t="shared" si="1"/>
        <v>High Population-Middle Poverty</v>
      </c>
      <c r="B26962" s="35" t="s">
        <v>26981</v>
      </c>
      <c r="C26962" s="37">
        <v>58800.0</v>
      </c>
      <c r="D26962" s="37">
        <v>0.197261904761905</v>
      </c>
      <c r="E26962" s="37" t="s">
        <v>14</v>
      </c>
      <c r="F26962" s="37" t="s">
        <v>10</v>
      </c>
    </row>
    <row r="26963">
      <c r="A26963" s="36" t="str">
        <f t="shared" si="1"/>
        <v>High Population-Middle Poverty</v>
      </c>
      <c r="B26963" s="35" t="s">
        <v>26982</v>
      </c>
      <c r="C26963" s="37">
        <v>24386.0</v>
      </c>
      <c r="D26963" s="37">
        <v>0.119125727876651</v>
      </c>
      <c r="E26963" s="37" t="s">
        <v>14</v>
      </c>
      <c r="F26963" s="37" t="s">
        <v>10</v>
      </c>
    </row>
    <row r="26964">
      <c r="A26964" s="36" t="str">
        <f t="shared" si="1"/>
        <v>Medium Population-Low Poverty</v>
      </c>
      <c r="B26964" s="35" t="s">
        <v>26983</v>
      </c>
      <c r="C26964" s="37">
        <v>8247.0</v>
      </c>
      <c r="D26964" s="37">
        <v>0.056141627258397</v>
      </c>
      <c r="E26964" s="37" t="s">
        <v>15</v>
      </c>
      <c r="F26964" s="37" t="s">
        <v>9</v>
      </c>
    </row>
    <row r="26965">
      <c r="A26965" s="36" t="str">
        <f t="shared" si="1"/>
        <v>High Population-Middle Poverty</v>
      </c>
      <c r="B26965" s="35" t="s">
        <v>26984</v>
      </c>
      <c r="C26965" s="37">
        <v>24685.0</v>
      </c>
      <c r="D26965" s="37">
        <v>0.152926878671258</v>
      </c>
      <c r="E26965" s="37" t="s">
        <v>14</v>
      </c>
      <c r="F26965" s="37" t="s">
        <v>10</v>
      </c>
    </row>
    <row r="26966">
      <c r="A26966" s="36" t="str">
        <f t="shared" si="1"/>
        <v>High Population-Middle Poverty</v>
      </c>
      <c r="B26966" s="35" t="s">
        <v>26985</v>
      </c>
      <c r="C26966" s="37">
        <v>47024.0</v>
      </c>
      <c r="D26966" s="37">
        <v>0.183416978564137</v>
      </c>
      <c r="E26966" s="37" t="s">
        <v>14</v>
      </c>
      <c r="F26966" s="37" t="s">
        <v>10</v>
      </c>
    </row>
    <row r="26967">
      <c r="A26967" s="36" t="str">
        <f t="shared" si="1"/>
        <v>High Population-Low Poverty</v>
      </c>
      <c r="B26967" s="35" t="s">
        <v>26986</v>
      </c>
      <c r="C26967" s="37">
        <v>42246.0</v>
      </c>
      <c r="D26967" s="37">
        <v>0.0577806182833878</v>
      </c>
      <c r="E26967" s="37" t="s">
        <v>14</v>
      </c>
      <c r="F26967" s="37" t="s">
        <v>9</v>
      </c>
    </row>
    <row r="26968">
      <c r="A26968" s="36" t="str">
        <f t="shared" si="1"/>
        <v>High Population-Middle Poverty</v>
      </c>
      <c r="B26968" s="35" t="s">
        <v>26987</v>
      </c>
      <c r="C26968" s="37">
        <v>22171.0</v>
      </c>
      <c r="D26968" s="37">
        <v>0.173920887646024</v>
      </c>
      <c r="E26968" s="37" t="s">
        <v>14</v>
      </c>
      <c r="F26968" s="37" t="s">
        <v>10</v>
      </c>
    </row>
    <row r="26969">
      <c r="A26969" s="36" t="str">
        <f t="shared" si="1"/>
        <v>Low Population-Low Poverty</v>
      </c>
      <c r="B26969" s="35" t="s">
        <v>26988</v>
      </c>
      <c r="C26969" s="37">
        <v>251.0</v>
      </c>
      <c r="D26969" s="37">
        <v>0.0</v>
      </c>
      <c r="E26969" s="37" t="s">
        <v>16</v>
      </c>
      <c r="F26969" s="37" t="s">
        <v>9</v>
      </c>
    </row>
    <row r="26970">
      <c r="A26970" s="36" t="str">
        <f t="shared" si="1"/>
        <v>Medium Population-High Poverty</v>
      </c>
      <c r="B26970" s="35" t="s">
        <v>26989</v>
      </c>
      <c r="C26970" s="37">
        <v>1052.0</v>
      </c>
      <c r="D26970" s="37">
        <v>0.374524714828897</v>
      </c>
      <c r="E26970" s="37" t="s">
        <v>15</v>
      </c>
      <c r="F26970" s="37" t="s">
        <v>11</v>
      </c>
    </row>
    <row r="26971">
      <c r="A26971" s="36" t="str">
        <f t="shared" si="1"/>
        <v>Low Population-Low Poverty</v>
      </c>
      <c r="B26971" s="35" t="s">
        <v>26990</v>
      </c>
      <c r="C26971" s="37">
        <v>81.0</v>
      </c>
      <c r="D26971" s="37">
        <v>0.0</v>
      </c>
      <c r="E26971" s="37" t="s">
        <v>16</v>
      </c>
      <c r="F26971" s="37" t="s">
        <v>9</v>
      </c>
    </row>
    <row r="26972">
      <c r="A26972" s="36" t="str">
        <f t="shared" si="1"/>
        <v>Medium Population-Impoverished</v>
      </c>
      <c r="B26972" s="35" t="s">
        <v>26991</v>
      </c>
      <c r="C26972" s="37">
        <v>1274.0</v>
      </c>
      <c r="D26972" s="37">
        <v>0.540816326530612</v>
      </c>
      <c r="E26972" s="37" t="s">
        <v>15</v>
      </c>
      <c r="F26972" s="37" t="s">
        <v>12</v>
      </c>
    </row>
    <row r="26973">
      <c r="A26973" s="36" t="str">
        <f t="shared" si="1"/>
        <v>Medium Population-High Poverty</v>
      </c>
      <c r="B26973" s="35" t="s">
        <v>26992</v>
      </c>
      <c r="C26973" s="37">
        <v>887.0</v>
      </c>
      <c r="D26973" s="37">
        <v>0.394588500563698</v>
      </c>
      <c r="E26973" s="37" t="s">
        <v>15</v>
      </c>
      <c r="F26973" s="37" t="s">
        <v>11</v>
      </c>
    </row>
    <row r="26974">
      <c r="A26974" s="36" t="str">
        <f t="shared" si="1"/>
        <v>Medium Population-Middle Poverty</v>
      </c>
      <c r="B26974" s="35" t="s">
        <v>26993</v>
      </c>
      <c r="C26974" s="37">
        <v>3437.0</v>
      </c>
      <c r="D26974" s="37">
        <v>0.18620890311318</v>
      </c>
      <c r="E26974" s="37" t="s">
        <v>15</v>
      </c>
      <c r="F26974" s="37" t="s">
        <v>10</v>
      </c>
    </row>
    <row r="26975">
      <c r="A26975" s="36" t="str">
        <f t="shared" si="1"/>
        <v>Medium Population-Middle Poverty</v>
      </c>
      <c r="B26975" s="35" t="s">
        <v>26994</v>
      </c>
      <c r="C26975" s="37">
        <v>1455.0</v>
      </c>
      <c r="D26975" s="37">
        <v>0.312027491408935</v>
      </c>
      <c r="E26975" s="37" t="s">
        <v>15</v>
      </c>
      <c r="F26975" s="37" t="s">
        <v>10</v>
      </c>
    </row>
    <row r="26976">
      <c r="A26976" s="36" t="str">
        <f t="shared" si="1"/>
        <v>Medium Population-Middle Poverty</v>
      </c>
      <c r="B26976" s="35" t="s">
        <v>26995</v>
      </c>
      <c r="C26976" s="37">
        <v>8441.0</v>
      </c>
      <c r="D26976" s="37">
        <v>0.281009359080678</v>
      </c>
      <c r="E26976" s="37" t="s">
        <v>15</v>
      </c>
      <c r="F26976" s="37" t="s">
        <v>10</v>
      </c>
    </row>
    <row r="26977">
      <c r="A26977" s="36" t="str">
        <f t="shared" si="1"/>
        <v>Low Population-Middle Poverty</v>
      </c>
      <c r="B26977" s="35" t="s">
        <v>26996</v>
      </c>
      <c r="C26977" s="37">
        <v>162.0</v>
      </c>
      <c r="D26977" s="37">
        <v>0.117283950617284</v>
      </c>
      <c r="E26977" s="37" t="s">
        <v>16</v>
      </c>
      <c r="F26977" s="37" t="s">
        <v>10</v>
      </c>
    </row>
    <row r="26978">
      <c r="A26978" s="36" t="str">
        <f t="shared" si="1"/>
        <v>Low Population-High Poverty</v>
      </c>
      <c r="B26978" s="35" t="s">
        <v>26997</v>
      </c>
      <c r="C26978" s="37">
        <v>236.0</v>
      </c>
      <c r="D26978" s="37">
        <v>0.466101694915254</v>
      </c>
      <c r="E26978" s="37" t="s">
        <v>16</v>
      </c>
      <c r="F26978" s="37" t="s">
        <v>11</v>
      </c>
    </row>
    <row r="26979">
      <c r="A26979" s="36" t="str">
        <f t="shared" si="1"/>
        <v>Low Population-Low Poverty</v>
      </c>
      <c r="B26979" s="35" t="s">
        <v>26998</v>
      </c>
      <c r="C26979" s="37">
        <v>156.0</v>
      </c>
      <c r="D26979" s="37">
        <v>0.0641025641025641</v>
      </c>
      <c r="E26979" s="37" t="s">
        <v>16</v>
      </c>
      <c r="F26979" s="37" t="s">
        <v>9</v>
      </c>
    </row>
    <row r="26980">
      <c r="A26980" s="36" t="str">
        <f t="shared" si="1"/>
        <v>Medium Population-High Poverty</v>
      </c>
      <c r="B26980" s="35" t="s">
        <v>26999</v>
      </c>
      <c r="C26980" s="37">
        <v>9027.0</v>
      </c>
      <c r="D26980" s="37">
        <v>0.331117757837598</v>
      </c>
      <c r="E26980" s="37" t="s">
        <v>15</v>
      </c>
      <c r="F26980" s="37" t="s">
        <v>11</v>
      </c>
    </row>
    <row r="26981">
      <c r="A26981" s="36" t="str">
        <f t="shared" si="1"/>
        <v>High Population-Middle Poverty</v>
      </c>
      <c r="B26981" s="35" t="s">
        <v>27000</v>
      </c>
      <c r="C26981" s="37">
        <v>46868.0</v>
      </c>
      <c r="D26981" s="37">
        <v>0.197298796620295</v>
      </c>
      <c r="E26981" s="37" t="s">
        <v>14</v>
      </c>
      <c r="F26981" s="37" t="s">
        <v>10</v>
      </c>
    </row>
    <row r="26982">
      <c r="A26982" s="36" t="str">
        <f t="shared" si="1"/>
        <v>Low Population-Low Poverty</v>
      </c>
      <c r="B26982" s="35" t="s">
        <v>27001</v>
      </c>
      <c r="C26982" s="37">
        <v>47.0</v>
      </c>
      <c r="D26982" s="37">
        <v>0.0</v>
      </c>
      <c r="E26982" s="37" t="s">
        <v>16</v>
      </c>
      <c r="F26982" s="37" t="s">
        <v>9</v>
      </c>
    </row>
    <row r="26983">
      <c r="A26983" s="36" t="str">
        <f t="shared" si="1"/>
        <v>Medium Population-Middle Poverty</v>
      </c>
      <c r="B26983" s="35" t="s">
        <v>27002</v>
      </c>
      <c r="C26983" s="37">
        <v>1298.0</v>
      </c>
      <c r="D26983" s="37">
        <v>0.12095531587057</v>
      </c>
      <c r="E26983" s="37" t="s">
        <v>15</v>
      </c>
      <c r="F26983" s="37" t="s">
        <v>10</v>
      </c>
    </row>
    <row r="26984">
      <c r="A26984" s="36" t="str">
        <f t="shared" si="1"/>
        <v>Low Population-Middle Poverty</v>
      </c>
      <c r="B26984" s="35" t="s">
        <v>27003</v>
      </c>
      <c r="C26984" s="37">
        <v>33.0</v>
      </c>
      <c r="D26984" s="37">
        <v>0.303030303030303</v>
      </c>
      <c r="E26984" s="37" t="s">
        <v>16</v>
      </c>
      <c r="F26984" s="37" t="s">
        <v>10</v>
      </c>
    </row>
    <row r="26985">
      <c r="A26985" s="36" t="str">
        <f t="shared" si="1"/>
        <v>High Population-Middle Poverty</v>
      </c>
      <c r="B26985" s="35" t="s">
        <v>27004</v>
      </c>
      <c r="C26985" s="37">
        <v>56528.0</v>
      </c>
      <c r="D26985" s="37">
        <v>0.267018114916502</v>
      </c>
      <c r="E26985" s="37" t="s">
        <v>14</v>
      </c>
      <c r="F26985" s="37" t="s">
        <v>10</v>
      </c>
    </row>
    <row r="26986">
      <c r="A26986" s="36" t="str">
        <f t="shared" si="1"/>
        <v>Low Population-Impoverished</v>
      </c>
      <c r="B26986" s="35" t="s">
        <v>27005</v>
      </c>
      <c r="C26986" s="37">
        <v>23.0</v>
      </c>
      <c r="D26986" s="37">
        <v>1.0</v>
      </c>
      <c r="E26986" s="37" t="s">
        <v>16</v>
      </c>
      <c r="F26986" s="37" t="s">
        <v>12</v>
      </c>
    </row>
    <row r="26987">
      <c r="A26987" s="36" t="str">
        <f t="shared" si="1"/>
        <v>High Population-Low Poverty</v>
      </c>
      <c r="B26987" s="35" t="s">
        <v>27006</v>
      </c>
      <c r="C26987" s="37">
        <v>11784.0</v>
      </c>
      <c r="D26987" s="37">
        <v>0.0635607603530211</v>
      </c>
      <c r="E26987" s="37" t="s">
        <v>14</v>
      </c>
      <c r="F26987" s="37" t="s">
        <v>9</v>
      </c>
    </row>
    <row r="26988">
      <c r="A26988" s="36" t="str">
        <f t="shared" si="1"/>
        <v>Medium Population-Middle Poverty</v>
      </c>
      <c r="B26988" s="35" t="s">
        <v>27007</v>
      </c>
      <c r="C26988" s="37">
        <v>847.0</v>
      </c>
      <c r="D26988" s="37">
        <v>0.263282172373081</v>
      </c>
      <c r="E26988" s="37" t="s">
        <v>15</v>
      </c>
      <c r="F26988" s="37" t="s">
        <v>10</v>
      </c>
    </row>
    <row r="26989">
      <c r="A26989" s="36" t="str">
        <f t="shared" si="1"/>
        <v>Low Population-Impoverished</v>
      </c>
      <c r="B26989" s="35" t="s">
        <v>27008</v>
      </c>
      <c r="C26989" s="37">
        <v>56.0</v>
      </c>
      <c r="D26989" s="37">
        <v>0.857142857142857</v>
      </c>
      <c r="E26989" s="37" t="s">
        <v>16</v>
      </c>
      <c r="F26989" s="37" t="s">
        <v>12</v>
      </c>
    </row>
    <row r="26990">
      <c r="A26990" s="36" t="str">
        <f t="shared" si="1"/>
        <v>Medium Population-Middle Poverty</v>
      </c>
      <c r="B26990" s="35" t="s">
        <v>27009</v>
      </c>
      <c r="C26990" s="37">
        <v>1647.0</v>
      </c>
      <c r="D26990" s="37">
        <v>0.294474802671524</v>
      </c>
      <c r="E26990" s="37" t="s">
        <v>15</v>
      </c>
      <c r="F26990" s="37" t="s">
        <v>10</v>
      </c>
    </row>
    <row r="26991">
      <c r="A26991" s="36" t="str">
        <f t="shared" si="1"/>
        <v>Medium Population-Middle Poverty</v>
      </c>
      <c r="B26991" s="35" t="s">
        <v>27010</v>
      </c>
      <c r="C26991" s="37">
        <v>1895.0</v>
      </c>
      <c r="D26991" s="37">
        <v>0.153562005277045</v>
      </c>
      <c r="E26991" s="37" t="s">
        <v>15</v>
      </c>
      <c r="F26991" s="37" t="s">
        <v>10</v>
      </c>
    </row>
    <row r="26992">
      <c r="A26992" s="36" t="str">
        <f t="shared" si="1"/>
        <v>Medium Population-High Poverty</v>
      </c>
      <c r="B26992" s="35" t="s">
        <v>27011</v>
      </c>
      <c r="C26992" s="37">
        <v>777.0</v>
      </c>
      <c r="D26992" s="37">
        <v>0.45045045045045</v>
      </c>
      <c r="E26992" s="37" t="s">
        <v>15</v>
      </c>
      <c r="F26992" s="37" t="s">
        <v>11</v>
      </c>
    </row>
    <row r="26993">
      <c r="A26993" s="36" t="str">
        <f t="shared" si="1"/>
        <v>Low Population-Low Poverty</v>
      </c>
      <c r="B26993" s="35" t="s">
        <v>27012</v>
      </c>
      <c r="C26993" s="37">
        <v>137.0</v>
      </c>
      <c r="D26993" s="37">
        <v>0.0875912408759124</v>
      </c>
      <c r="E26993" s="37" t="s">
        <v>16</v>
      </c>
      <c r="F26993" s="37" t="s">
        <v>9</v>
      </c>
    </row>
    <row r="26994">
      <c r="A26994" s="36" t="str">
        <f t="shared" si="1"/>
        <v>Medium Population-Low Poverty</v>
      </c>
      <c r="B26994" s="35" t="s">
        <v>27013</v>
      </c>
      <c r="C26994" s="37">
        <v>1800.0</v>
      </c>
      <c r="D26994" s="37">
        <v>0.0755555555555556</v>
      </c>
      <c r="E26994" s="37" t="s">
        <v>15</v>
      </c>
      <c r="F26994" s="37" t="s">
        <v>9</v>
      </c>
    </row>
    <row r="26995">
      <c r="A26995" s="36" t="str">
        <f t="shared" si="1"/>
        <v>Medium Population-Middle Poverty</v>
      </c>
      <c r="B26995" s="35" t="s">
        <v>27014</v>
      </c>
      <c r="C26995" s="37">
        <v>2122.0</v>
      </c>
      <c r="D26995" s="37">
        <v>0.192271442035815</v>
      </c>
      <c r="E26995" s="37" t="s">
        <v>15</v>
      </c>
      <c r="F26995" s="37" t="s">
        <v>10</v>
      </c>
    </row>
    <row r="26996">
      <c r="A26996" s="36" t="str">
        <f t="shared" si="1"/>
        <v>Low Population-Low Poverty</v>
      </c>
      <c r="B26996" s="35" t="s">
        <v>27015</v>
      </c>
      <c r="C26996" s="37">
        <v>285.0</v>
      </c>
      <c r="D26996" s="37">
        <v>0.0245614035087719</v>
      </c>
      <c r="E26996" s="37" t="s">
        <v>16</v>
      </c>
      <c r="F26996" s="37" t="s">
        <v>9</v>
      </c>
    </row>
    <row r="26997">
      <c r="A26997" s="36" t="str">
        <f t="shared" si="1"/>
        <v>Medium Population-Low Poverty</v>
      </c>
      <c r="B26997" s="35" t="s">
        <v>27016</v>
      </c>
      <c r="C26997" s="37">
        <v>1189.0</v>
      </c>
      <c r="D26997" s="37">
        <v>0.0151387720773759</v>
      </c>
      <c r="E26997" s="37" t="s">
        <v>15</v>
      </c>
      <c r="F26997" s="37" t="s">
        <v>9</v>
      </c>
    </row>
    <row r="26998">
      <c r="A26998" s="36" t="str">
        <f t="shared" si="1"/>
        <v>Low Population-Low Poverty</v>
      </c>
      <c r="B26998" s="35" t="s">
        <v>27017</v>
      </c>
      <c r="C26998" s="37">
        <v>86.0</v>
      </c>
      <c r="D26998" s="37">
        <v>0.0</v>
      </c>
      <c r="E26998" s="37" t="s">
        <v>16</v>
      </c>
      <c r="F26998" s="37" t="s">
        <v>9</v>
      </c>
    </row>
    <row r="26999">
      <c r="A26999" s="36" t="str">
        <f t="shared" si="1"/>
        <v>Low Population-Middle Poverty</v>
      </c>
      <c r="B26999" s="35" t="s">
        <v>27018</v>
      </c>
      <c r="C26999" s="37">
        <v>363.0</v>
      </c>
      <c r="D26999" s="37">
        <v>0.159779614325069</v>
      </c>
      <c r="E26999" s="37" t="s">
        <v>16</v>
      </c>
      <c r="F26999" s="37" t="s">
        <v>10</v>
      </c>
    </row>
    <row r="27000">
      <c r="A27000" s="36" t="str">
        <f t="shared" si="1"/>
        <v>Low Population-Low Poverty</v>
      </c>
      <c r="B27000" s="35" t="s">
        <v>27019</v>
      </c>
      <c r="C27000" s="37">
        <v>253.0</v>
      </c>
      <c r="D27000" s="37">
        <v>0.0</v>
      </c>
      <c r="E27000" s="37" t="s">
        <v>16</v>
      </c>
      <c r="F27000" s="37" t="s">
        <v>9</v>
      </c>
    </row>
    <row r="27001">
      <c r="A27001" s="36" t="str">
        <f t="shared" si="1"/>
        <v>Medium Population-Low Poverty</v>
      </c>
      <c r="B27001" s="35" t="s">
        <v>27020</v>
      </c>
      <c r="C27001" s="37">
        <v>548.0</v>
      </c>
      <c r="D27001" s="37">
        <v>0.0693430656934307</v>
      </c>
      <c r="E27001" s="37" t="s">
        <v>15</v>
      </c>
      <c r="F27001" s="37" t="s">
        <v>9</v>
      </c>
    </row>
    <row r="27002">
      <c r="A27002" s="36" t="str">
        <f t="shared" si="1"/>
        <v>Medium Population-Low Poverty</v>
      </c>
      <c r="B27002" s="35" t="s">
        <v>27021</v>
      </c>
      <c r="C27002" s="37">
        <v>1294.0</v>
      </c>
      <c r="D27002" s="37">
        <v>0.0262751159196291</v>
      </c>
      <c r="E27002" s="37" t="s">
        <v>15</v>
      </c>
      <c r="F27002" s="37" t="s">
        <v>9</v>
      </c>
    </row>
    <row r="27003">
      <c r="A27003" s="36" t="str">
        <f t="shared" si="1"/>
        <v>Medium Population-Low Poverty</v>
      </c>
      <c r="B27003" s="35" t="s">
        <v>27022</v>
      </c>
      <c r="C27003" s="37">
        <v>6149.0</v>
      </c>
      <c r="D27003" s="37">
        <v>0.089933322491462</v>
      </c>
      <c r="E27003" s="37" t="s">
        <v>15</v>
      </c>
      <c r="F27003" s="37" t="s">
        <v>9</v>
      </c>
    </row>
    <row r="27004">
      <c r="A27004" s="36" t="str">
        <f t="shared" si="1"/>
        <v>Medium Population-Low Poverty</v>
      </c>
      <c r="B27004" s="35" t="s">
        <v>27023</v>
      </c>
      <c r="C27004" s="37">
        <v>1396.0</v>
      </c>
      <c r="D27004" s="37">
        <v>0.089541547277937</v>
      </c>
      <c r="E27004" s="37" t="s">
        <v>15</v>
      </c>
      <c r="F27004" s="37" t="s">
        <v>9</v>
      </c>
    </row>
    <row r="27005">
      <c r="A27005" s="36" t="str">
        <f t="shared" si="1"/>
        <v>Low Population-Low Poverty</v>
      </c>
      <c r="B27005" s="35" t="s">
        <v>27024</v>
      </c>
      <c r="C27005" s="37">
        <v>387.0</v>
      </c>
      <c r="D27005" s="37">
        <v>0.0</v>
      </c>
      <c r="E27005" s="37" t="s">
        <v>16</v>
      </c>
      <c r="F27005" s="37" t="s">
        <v>9</v>
      </c>
    </row>
    <row r="27006">
      <c r="A27006" s="36" t="str">
        <f t="shared" si="1"/>
        <v>Medium Population-Middle Poverty</v>
      </c>
      <c r="B27006" s="35" t="s">
        <v>27025</v>
      </c>
      <c r="C27006" s="37">
        <v>2347.0</v>
      </c>
      <c r="D27006" s="37">
        <v>0.109927567106945</v>
      </c>
      <c r="E27006" s="37" t="s">
        <v>15</v>
      </c>
      <c r="F27006" s="37" t="s">
        <v>10</v>
      </c>
    </row>
    <row r="27007">
      <c r="A27007" s="36" t="str">
        <f t="shared" si="1"/>
        <v>Medium Population-Middle Poverty</v>
      </c>
      <c r="B27007" s="35" t="s">
        <v>27026</v>
      </c>
      <c r="C27007" s="37">
        <v>3078.0</v>
      </c>
      <c r="D27007" s="37">
        <v>0.190058479532164</v>
      </c>
      <c r="E27007" s="37" t="s">
        <v>15</v>
      </c>
      <c r="F27007" s="37" t="s">
        <v>10</v>
      </c>
    </row>
    <row r="27008">
      <c r="A27008" s="36" t="str">
        <f t="shared" si="1"/>
        <v>Medium Population-Middle Poverty</v>
      </c>
      <c r="B27008" s="35" t="s">
        <v>27027</v>
      </c>
      <c r="C27008" s="37">
        <v>8167.0</v>
      </c>
      <c r="D27008" s="37">
        <v>0.16407493571691</v>
      </c>
      <c r="E27008" s="37" t="s">
        <v>15</v>
      </c>
      <c r="F27008" s="37" t="s">
        <v>10</v>
      </c>
    </row>
    <row r="27009">
      <c r="A27009" s="36" t="str">
        <f t="shared" si="1"/>
        <v>Low Population-Low Poverty</v>
      </c>
      <c r="B27009" s="35" t="s">
        <v>27028</v>
      </c>
      <c r="C27009" s="37">
        <v>283.0</v>
      </c>
      <c r="D27009" s="37">
        <v>0.088339222614841</v>
      </c>
      <c r="E27009" s="37" t="s">
        <v>16</v>
      </c>
      <c r="F27009" s="37" t="s">
        <v>9</v>
      </c>
    </row>
    <row r="27010">
      <c r="A27010" s="36" t="str">
        <f t="shared" si="1"/>
        <v>Medium Population-Low Poverty</v>
      </c>
      <c r="B27010" s="35" t="s">
        <v>27029</v>
      </c>
      <c r="C27010" s="37">
        <v>537.0</v>
      </c>
      <c r="D27010" s="37">
        <v>0.0912476722532588</v>
      </c>
      <c r="E27010" s="37" t="s">
        <v>15</v>
      </c>
      <c r="F27010" s="37" t="s">
        <v>9</v>
      </c>
    </row>
    <row r="27011">
      <c r="A27011" s="36" t="str">
        <f t="shared" si="1"/>
        <v>High Population-Middle Poverty</v>
      </c>
      <c r="B27011" s="35" t="s">
        <v>27030</v>
      </c>
      <c r="C27011" s="37">
        <v>10291.0</v>
      </c>
      <c r="D27011" s="37">
        <v>0.121368185793412</v>
      </c>
      <c r="E27011" s="37" t="s">
        <v>14</v>
      </c>
      <c r="F27011" s="37" t="s">
        <v>10</v>
      </c>
    </row>
    <row r="27012">
      <c r="A27012" s="36" t="str">
        <f t="shared" si="1"/>
        <v>Medium Population-Low Poverty</v>
      </c>
      <c r="B27012" s="35" t="s">
        <v>27031</v>
      </c>
      <c r="C27012" s="37">
        <v>1247.0</v>
      </c>
      <c r="D27012" s="37">
        <v>0.0729751403368083</v>
      </c>
      <c r="E27012" s="37" t="s">
        <v>15</v>
      </c>
      <c r="F27012" s="37" t="s">
        <v>9</v>
      </c>
    </row>
    <row r="27013">
      <c r="A27013" s="36" t="str">
        <f t="shared" si="1"/>
        <v>Medium Population-Middle Poverty</v>
      </c>
      <c r="B27013" s="35" t="s">
        <v>27032</v>
      </c>
      <c r="C27013" s="37">
        <v>4688.0</v>
      </c>
      <c r="D27013" s="37">
        <v>0.126493174061433</v>
      </c>
      <c r="E27013" s="37" t="s">
        <v>15</v>
      </c>
      <c r="F27013" s="37" t="s">
        <v>10</v>
      </c>
    </row>
    <row r="27014">
      <c r="A27014" s="36" t="str">
        <f t="shared" si="1"/>
        <v>Medium Population-Low Poverty</v>
      </c>
      <c r="B27014" s="35" t="s">
        <v>27033</v>
      </c>
      <c r="C27014" s="37">
        <v>760.0</v>
      </c>
      <c r="D27014" s="37">
        <v>0.0907894736842105</v>
      </c>
      <c r="E27014" s="37" t="s">
        <v>15</v>
      </c>
      <c r="F27014" s="37" t="s">
        <v>9</v>
      </c>
    </row>
    <row r="27015">
      <c r="A27015" s="36" t="str">
        <f t="shared" si="1"/>
        <v>Medium Population-Low Poverty</v>
      </c>
      <c r="B27015" s="35" t="s">
        <v>27034</v>
      </c>
      <c r="C27015" s="37">
        <v>666.0</v>
      </c>
      <c r="D27015" s="37">
        <v>0.0750750750750751</v>
      </c>
      <c r="E27015" s="37" t="s">
        <v>15</v>
      </c>
      <c r="F27015" s="37" t="s">
        <v>9</v>
      </c>
    </row>
    <row r="27016">
      <c r="A27016" s="36" t="str">
        <f t="shared" si="1"/>
        <v>Medium Population-Middle Poverty</v>
      </c>
      <c r="B27016" s="35" t="s">
        <v>27035</v>
      </c>
      <c r="C27016" s="37">
        <v>1752.0</v>
      </c>
      <c r="D27016" s="37">
        <v>0.140981735159817</v>
      </c>
      <c r="E27016" s="37" t="s">
        <v>15</v>
      </c>
      <c r="F27016" s="37" t="s">
        <v>10</v>
      </c>
    </row>
    <row r="27017">
      <c r="A27017" s="36" t="str">
        <f t="shared" si="1"/>
        <v>Medium Population-Low Poverty</v>
      </c>
      <c r="B27017" s="35" t="s">
        <v>27036</v>
      </c>
      <c r="C27017" s="37">
        <v>790.0</v>
      </c>
      <c r="D27017" s="37">
        <v>0.0</v>
      </c>
      <c r="E27017" s="37" t="s">
        <v>15</v>
      </c>
      <c r="F27017" s="37" t="s">
        <v>9</v>
      </c>
    </row>
    <row r="27018">
      <c r="A27018" s="36" t="str">
        <f t="shared" si="1"/>
        <v>Medium Population-Low Poverty</v>
      </c>
      <c r="B27018" s="35" t="s">
        <v>27037</v>
      </c>
      <c r="C27018" s="37">
        <v>1083.0</v>
      </c>
      <c r="D27018" s="37">
        <v>0.0664819944598338</v>
      </c>
      <c r="E27018" s="37" t="s">
        <v>15</v>
      </c>
      <c r="F27018" s="37" t="s">
        <v>9</v>
      </c>
    </row>
    <row r="27019">
      <c r="A27019" s="36" t="str">
        <f t="shared" si="1"/>
        <v>Medium Population-Middle Poverty</v>
      </c>
      <c r="B27019" s="35" t="s">
        <v>27038</v>
      </c>
      <c r="C27019" s="37">
        <v>5201.0</v>
      </c>
      <c r="D27019" s="37">
        <v>0.114401076716016</v>
      </c>
      <c r="E27019" s="37" t="s">
        <v>15</v>
      </c>
      <c r="F27019" s="37" t="s">
        <v>10</v>
      </c>
    </row>
    <row r="27020">
      <c r="A27020" s="36" t="str">
        <f t="shared" si="1"/>
        <v>Medium Population-Middle Poverty</v>
      </c>
      <c r="B27020" s="35" t="s">
        <v>27039</v>
      </c>
      <c r="C27020" s="37">
        <v>9591.0</v>
      </c>
      <c r="D27020" s="37">
        <v>0.113543947450735</v>
      </c>
      <c r="E27020" s="37" t="s">
        <v>15</v>
      </c>
      <c r="F27020" s="37" t="s">
        <v>10</v>
      </c>
    </row>
    <row r="27021">
      <c r="A27021" s="36" t="str">
        <f t="shared" si="1"/>
        <v>Medium Population-Middle Poverty</v>
      </c>
      <c r="B27021" s="35" t="s">
        <v>27040</v>
      </c>
      <c r="C27021" s="37">
        <v>1894.0</v>
      </c>
      <c r="D27021" s="37">
        <v>0.102428722280887</v>
      </c>
      <c r="E27021" s="37" t="s">
        <v>15</v>
      </c>
      <c r="F27021" s="37" t="s">
        <v>10</v>
      </c>
    </row>
    <row r="27022">
      <c r="A27022" s="36" t="str">
        <f t="shared" si="1"/>
        <v>Medium Population-Low Poverty</v>
      </c>
      <c r="B27022" s="35" t="s">
        <v>27041</v>
      </c>
      <c r="C27022" s="37">
        <v>5165.0</v>
      </c>
      <c r="D27022" s="37">
        <v>0.0917715392061955</v>
      </c>
      <c r="E27022" s="37" t="s">
        <v>15</v>
      </c>
      <c r="F27022" s="37" t="s">
        <v>9</v>
      </c>
    </row>
    <row r="27023">
      <c r="A27023" s="36" t="str">
        <f t="shared" si="1"/>
        <v>Medium Population-Low Poverty</v>
      </c>
      <c r="B27023" s="35" t="s">
        <v>27042</v>
      </c>
      <c r="C27023" s="37">
        <v>1247.0</v>
      </c>
      <c r="D27023" s="37">
        <v>0.00320769847634322</v>
      </c>
      <c r="E27023" s="37" t="s">
        <v>15</v>
      </c>
      <c r="F27023" s="37" t="s">
        <v>9</v>
      </c>
    </row>
    <row r="27024">
      <c r="A27024" s="36" t="str">
        <f t="shared" si="1"/>
        <v>Low Population-Middle Poverty</v>
      </c>
      <c r="B27024" s="35" t="s">
        <v>27043</v>
      </c>
      <c r="C27024" s="37">
        <v>200.0</v>
      </c>
      <c r="D27024" s="37">
        <v>0.16</v>
      </c>
      <c r="E27024" s="37" t="s">
        <v>16</v>
      </c>
      <c r="F27024" s="37" t="s">
        <v>10</v>
      </c>
    </row>
    <row r="27025">
      <c r="A27025" s="36" t="str">
        <f t="shared" si="1"/>
        <v>Low Population-Middle Poverty</v>
      </c>
      <c r="B27025" s="35" t="s">
        <v>27044</v>
      </c>
      <c r="C27025" s="37">
        <v>178.0</v>
      </c>
      <c r="D27025" s="37">
        <v>0.106741573033708</v>
      </c>
      <c r="E27025" s="37" t="s">
        <v>16</v>
      </c>
      <c r="F27025" s="37" t="s">
        <v>10</v>
      </c>
    </row>
    <row r="27026">
      <c r="A27026" s="36" t="str">
        <f t="shared" si="1"/>
        <v>Medium Population-Middle Poverty</v>
      </c>
      <c r="B27026" s="35" t="s">
        <v>27045</v>
      </c>
      <c r="C27026" s="37">
        <v>1599.0</v>
      </c>
      <c r="D27026" s="37">
        <v>0.104440275171982</v>
      </c>
      <c r="E27026" s="37" t="s">
        <v>15</v>
      </c>
      <c r="F27026" s="37" t="s">
        <v>10</v>
      </c>
    </row>
    <row r="27027">
      <c r="A27027" s="36" t="str">
        <f t="shared" si="1"/>
        <v>High Population-Middle Poverty</v>
      </c>
      <c r="B27027" s="35" t="s">
        <v>27046</v>
      </c>
      <c r="C27027" s="37">
        <v>14379.0</v>
      </c>
      <c r="D27027" s="37">
        <v>0.161833229014535</v>
      </c>
      <c r="E27027" s="37" t="s">
        <v>14</v>
      </c>
      <c r="F27027" s="37" t="s">
        <v>10</v>
      </c>
    </row>
    <row r="27028">
      <c r="A27028" s="36" t="str">
        <f t="shared" si="1"/>
        <v>Medium Population-Middle Poverty</v>
      </c>
      <c r="B27028" s="35" t="s">
        <v>27047</v>
      </c>
      <c r="C27028" s="37">
        <v>1722.0</v>
      </c>
      <c r="D27028" s="37">
        <v>0.19047619047619</v>
      </c>
      <c r="E27028" s="37" t="s">
        <v>15</v>
      </c>
      <c r="F27028" s="37" t="s">
        <v>10</v>
      </c>
    </row>
    <row r="27029">
      <c r="A27029" s="36" t="str">
        <f t="shared" si="1"/>
        <v>Low Population-Middle Poverty</v>
      </c>
      <c r="B27029" s="35" t="s">
        <v>27048</v>
      </c>
      <c r="C27029" s="37">
        <v>433.0</v>
      </c>
      <c r="D27029" s="37">
        <v>0.247113163972286</v>
      </c>
      <c r="E27029" s="37" t="s">
        <v>16</v>
      </c>
      <c r="F27029" s="37" t="s">
        <v>10</v>
      </c>
    </row>
    <row r="27030">
      <c r="A27030" s="36" t="str">
        <f t="shared" si="1"/>
        <v>Low Population-Low Poverty</v>
      </c>
      <c r="B27030" s="35" t="s">
        <v>27049</v>
      </c>
      <c r="C27030" s="37">
        <v>188.0</v>
      </c>
      <c r="D27030" s="37">
        <v>0.0319148936170213</v>
      </c>
      <c r="E27030" s="37" t="s">
        <v>16</v>
      </c>
      <c r="F27030" s="37" t="s">
        <v>9</v>
      </c>
    </row>
    <row r="27031">
      <c r="A27031" s="36" t="str">
        <f t="shared" si="1"/>
        <v>Medium Population-Low Poverty</v>
      </c>
      <c r="B27031" s="35" t="s">
        <v>27050</v>
      </c>
      <c r="C27031" s="37">
        <v>1341.0</v>
      </c>
      <c r="D27031" s="37">
        <v>0.0</v>
      </c>
      <c r="E27031" s="37" t="s">
        <v>15</v>
      </c>
      <c r="F27031" s="37" t="s">
        <v>9</v>
      </c>
    </row>
    <row r="27032">
      <c r="A27032" s="36" t="str">
        <f t="shared" si="1"/>
        <v>Medium Population-Middle Poverty</v>
      </c>
      <c r="B27032" s="35" t="s">
        <v>27051</v>
      </c>
      <c r="C27032" s="37">
        <v>3708.0</v>
      </c>
      <c r="D27032" s="37">
        <v>0.144552319309601</v>
      </c>
      <c r="E27032" s="37" t="s">
        <v>15</v>
      </c>
      <c r="F27032" s="37" t="s">
        <v>10</v>
      </c>
    </row>
    <row r="27033">
      <c r="A27033" s="36" t="str">
        <f t="shared" si="1"/>
        <v>Medium Population-Middle Poverty</v>
      </c>
      <c r="B27033" s="35" t="s">
        <v>27052</v>
      </c>
      <c r="C27033" s="37">
        <v>4014.0</v>
      </c>
      <c r="D27033" s="37">
        <v>0.14050822122571</v>
      </c>
      <c r="E27033" s="37" t="s">
        <v>15</v>
      </c>
      <c r="F27033" s="37" t="s">
        <v>10</v>
      </c>
    </row>
    <row r="27034">
      <c r="A27034" s="36" t="str">
        <f t="shared" si="1"/>
        <v>High Population-Middle Poverty</v>
      </c>
      <c r="B27034" s="35" t="s">
        <v>27053</v>
      </c>
      <c r="C27034" s="37">
        <v>20810.0</v>
      </c>
      <c r="D27034" s="37">
        <v>0.118596828447862</v>
      </c>
      <c r="E27034" s="37" t="s">
        <v>14</v>
      </c>
      <c r="F27034" s="37" t="s">
        <v>10</v>
      </c>
    </row>
    <row r="27035">
      <c r="A27035" s="36" t="str">
        <f t="shared" si="1"/>
        <v>Low Population-Middle Poverty</v>
      </c>
      <c r="B27035" s="35" t="s">
        <v>27054</v>
      </c>
      <c r="C27035" s="37">
        <v>321.0</v>
      </c>
      <c r="D27035" s="37">
        <v>0.146417445482866</v>
      </c>
      <c r="E27035" s="37" t="s">
        <v>16</v>
      </c>
      <c r="F27035" s="37" t="s">
        <v>10</v>
      </c>
    </row>
    <row r="27036">
      <c r="A27036" s="36" t="str">
        <f t="shared" si="1"/>
        <v>Medium Population-Low Poverty</v>
      </c>
      <c r="B27036" s="35" t="s">
        <v>27055</v>
      </c>
      <c r="C27036" s="37">
        <v>1708.0</v>
      </c>
      <c r="D27036" s="37">
        <v>0.0708430913348946</v>
      </c>
      <c r="E27036" s="37" t="s">
        <v>15</v>
      </c>
      <c r="F27036" s="37" t="s">
        <v>9</v>
      </c>
    </row>
    <row r="27037">
      <c r="A27037" s="36" t="str">
        <f t="shared" si="1"/>
        <v>Low Population-Middle Poverty</v>
      </c>
      <c r="B27037" s="35" t="s">
        <v>27056</v>
      </c>
      <c r="C27037" s="37">
        <v>151.0</v>
      </c>
      <c r="D27037" s="37">
        <v>0.172185430463576</v>
      </c>
      <c r="E27037" s="37" t="s">
        <v>16</v>
      </c>
      <c r="F27037" s="37" t="s">
        <v>10</v>
      </c>
    </row>
    <row r="27038">
      <c r="A27038" s="36" t="str">
        <f t="shared" si="1"/>
        <v>Medium Population-Middle Poverty</v>
      </c>
      <c r="B27038" s="35" t="s">
        <v>27057</v>
      </c>
      <c r="C27038" s="37">
        <v>9745.0</v>
      </c>
      <c r="D27038" s="37">
        <v>0.103437660338635</v>
      </c>
      <c r="E27038" s="37" t="s">
        <v>15</v>
      </c>
      <c r="F27038" s="37" t="s">
        <v>10</v>
      </c>
    </row>
    <row r="27039">
      <c r="A27039" s="36" t="str">
        <f t="shared" si="1"/>
        <v>Low Population-Middle Poverty</v>
      </c>
      <c r="B27039" s="35" t="s">
        <v>27058</v>
      </c>
      <c r="C27039" s="37">
        <v>475.0</v>
      </c>
      <c r="D27039" s="37">
        <v>0.117894736842105</v>
      </c>
      <c r="E27039" s="37" t="s">
        <v>16</v>
      </c>
      <c r="F27039" s="37" t="s">
        <v>10</v>
      </c>
    </row>
    <row r="27040">
      <c r="A27040" s="36" t="str">
        <f t="shared" si="1"/>
        <v>Low Population-Low Poverty</v>
      </c>
      <c r="B27040" s="35" t="s">
        <v>27059</v>
      </c>
      <c r="C27040" s="37">
        <v>49.0</v>
      </c>
      <c r="D27040" s="37">
        <v>0.0</v>
      </c>
      <c r="E27040" s="37" t="s">
        <v>16</v>
      </c>
      <c r="F27040" s="37" t="s">
        <v>9</v>
      </c>
    </row>
    <row r="27041">
      <c r="A27041" s="36" t="str">
        <f t="shared" si="1"/>
        <v>Medium Population-Middle Poverty</v>
      </c>
      <c r="B27041" s="35" t="s">
        <v>27060</v>
      </c>
      <c r="C27041" s="37">
        <v>4917.0</v>
      </c>
      <c r="D27041" s="37">
        <v>0.167378482814724</v>
      </c>
      <c r="E27041" s="37" t="s">
        <v>15</v>
      </c>
      <c r="F27041" s="37" t="s">
        <v>10</v>
      </c>
    </row>
    <row r="27042">
      <c r="A27042" s="36" t="str">
        <f t="shared" si="1"/>
        <v>High Population-Middle Poverty</v>
      </c>
      <c r="B27042" s="35" t="s">
        <v>27061</v>
      </c>
      <c r="C27042" s="37">
        <v>15695.0</v>
      </c>
      <c r="D27042" s="37">
        <v>0.157438674737177</v>
      </c>
      <c r="E27042" s="37" t="s">
        <v>14</v>
      </c>
      <c r="F27042" s="37" t="s">
        <v>10</v>
      </c>
    </row>
    <row r="27043">
      <c r="A27043" s="36" t="str">
        <f t="shared" si="1"/>
        <v>Medium Population-Low Poverty</v>
      </c>
      <c r="B27043" s="35" t="s">
        <v>27062</v>
      </c>
      <c r="C27043" s="37">
        <v>1437.0</v>
      </c>
      <c r="D27043" s="37">
        <v>0.069589422407794</v>
      </c>
      <c r="E27043" s="37" t="s">
        <v>15</v>
      </c>
      <c r="F27043" s="37" t="s">
        <v>9</v>
      </c>
    </row>
    <row r="27044">
      <c r="A27044" s="36" t="str">
        <f t="shared" si="1"/>
        <v>Low Population-Middle Poverty</v>
      </c>
      <c r="B27044" s="35" t="s">
        <v>27063</v>
      </c>
      <c r="C27044" s="37">
        <v>76.0</v>
      </c>
      <c r="D27044" s="37">
        <v>0.210526315789474</v>
      </c>
      <c r="E27044" s="37" t="s">
        <v>16</v>
      </c>
      <c r="F27044" s="37" t="s">
        <v>10</v>
      </c>
    </row>
    <row r="27045">
      <c r="A27045" s="36" t="str">
        <f t="shared" si="1"/>
        <v>Low Population-Low Poverty</v>
      </c>
      <c r="B27045" s="35" t="s">
        <v>27064</v>
      </c>
      <c r="C27045" s="37">
        <v>76.0</v>
      </c>
      <c r="D27045" s="37">
        <v>0.0</v>
      </c>
      <c r="E27045" s="37" t="s">
        <v>16</v>
      </c>
      <c r="F27045" s="37" t="s">
        <v>9</v>
      </c>
    </row>
    <row r="27046">
      <c r="A27046" s="36" t="str">
        <f t="shared" si="1"/>
        <v>Medium Population-Low Poverty</v>
      </c>
      <c r="B27046" s="35" t="s">
        <v>27065</v>
      </c>
      <c r="C27046" s="37">
        <v>575.0</v>
      </c>
      <c r="D27046" s="37">
        <v>0.088695652173913</v>
      </c>
      <c r="E27046" s="37" t="s">
        <v>15</v>
      </c>
      <c r="F27046" s="37" t="s">
        <v>9</v>
      </c>
    </row>
    <row r="27047">
      <c r="A27047" s="36" t="str">
        <f t="shared" si="1"/>
        <v>Medium Population-Middle Poverty</v>
      </c>
      <c r="B27047" s="35" t="s">
        <v>27066</v>
      </c>
      <c r="C27047" s="37">
        <v>5059.0</v>
      </c>
      <c r="D27047" s="37">
        <v>0.204783554062068</v>
      </c>
      <c r="E27047" s="37" t="s">
        <v>15</v>
      </c>
      <c r="F27047" s="37" t="s">
        <v>10</v>
      </c>
    </row>
    <row r="27048">
      <c r="A27048" s="36" t="str">
        <f t="shared" si="1"/>
        <v>Medium Population-Low Poverty</v>
      </c>
      <c r="B27048" s="35" t="s">
        <v>27067</v>
      </c>
      <c r="C27048" s="37">
        <v>5105.0</v>
      </c>
      <c r="D27048" s="37">
        <v>0.0979431929480901</v>
      </c>
      <c r="E27048" s="37" t="s">
        <v>15</v>
      </c>
      <c r="F27048" s="37" t="s">
        <v>9</v>
      </c>
    </row>
    <row r="27049">
      <c r="A27049" s="36" t="str">
        <f t="shared" si="1"/>
        <v>Medium Population-Middle Poverty</v>
      </c>
      <c r="B27049" s="35" t="s">
        <v>27068</v>
      </c>
      <c r="C27049" s="37">
        <v>940.0</v>
      </c>
      <c r="D27049" s="37">
        <v>0.140425531914894</v>
      </c>
      <c r="E27049" s="37" t="s">
        <v>15</v>
      </c>
      <c r="F27049" s="37" t="s">
        <v>10</v>
      </c>
    </row>
    <row r="27050">
      <c r="A27050" s="36" t="str">
        <f t="shared" si="1"/>
        <v>Medium Population-Middle Poverty</v>
      </c>
      <c r="B27050" s="35" t="s">
        <v>27069</v>
      </c>
      <c r="C27050" s="37">
        <v>2938.0</v>
      </c>
      <c r="D27050" s="37">
        <v>0.198093941456773</v>
      </c>
      <c r="E27050" s="37" t="s">
        <v>15</v>
      </c>
      <c r="F27050" s="37" t="s">
        <v>10</v>
      </c>
    </row>
    <row r="27051">
      <c r="A27051" s="36" t="str">
        <f t="shared" si="1"/>
        <v>Medium Population-Middle Poverty</v>
      </c>
      <c r="B27051" s="35" t="s">
        <v>27070</v>
      </c>
      <c r="C27051" s="37">
        <v>1046.0</v>
      </c>
      <c r="D27051" s="37">
        <v>0.153919694072658</v>
      </c>
      <c r="E27051" s="37" t="s">
        <v>15</v>
      </c>
      <c r="F27051" s="37" t="s">
        <v>10</v>
      </c>
    </row>
    <row r="27052">
      <c r="A27052" s="36" t="str">
        <f t="shared" si="1"/>
        <v>Medium Population-Middle Poverty</v>
      </c>
      <c r="B27052" s="35" t="s">
        <v>27071</v>
      </c>
      <c r="C27052" s="37">
        <v>1447.0</v>
      </c>
      <c r="D27052" s="37">
        <v>0.283344851416724</v>
      </c>
      <c r="E27052" s="37" t="s">
        <v>15</v>
      </c>
      <c r="F27052" s="37" t="s">
        <v>10</v>
      </c>
    </row>
    <row r="27053">
      <c r="A27053" s="36" t="str">
        <f t="shared" si="1"/>
        <v>Medium Population-Middle Poverty</v>
      </c>
      <c r="B27053" s="35" t="s">
        <v>27072</v>
      </c>
      <c r="C27053" s="37">
        <v>701.0</v>
      </c>
      <c r="D27053" s="37">
        <v>0.17546362339515</v>
      </c>
      <c r="E27053" s="37" t="s">
        <v>15</v>
      </c>
      <c r="F27053" s="37" t="s">
        <v>10</v>
      </c>
    </row>
    <row r="27054">
      <c r="A27054" s="36" t="str">
        <f t="shared" si="1"/>
        <v>High Population-Middle Poverty</v>
      </c>
      <c r="B27054" s="35" t="s">
        <v>27073</v>
      </c>
      <c r="C27054" s="37">
        <v>18713.0</v>
      </c>
      <c r="D27054" s="37">
        <v>0.171698819002832</v>
      </c>
      <c r="E27054" s="37" t="s">
        <v>14</v>
      </c>
      <c r="F27054" s="37" t="s">
        <v>10</v>
      </c>
    </row>
    <row r="27055">
      <c r="A27055" s="36" t="str">
        <f t="shared" si="1"/>
        <v>Medium Population-Middle Poverty</v>
      </c>
      <c r="B27055" s="35" t="s">
        <v>27074</v>
      </c>
      <c r="C27055" s="37">
        <v>658.0</v>
      </c>
      <c r="D27055" s="37">
        <v>0.189969604863222</v>
      </c>
      <c r="E27055" s="37" t="s">
        <v>15</v>
      </c>
      <c r="F27055" s="37" t="s">
        <v>10</v>
      </c>
    </row>
    <row r="27056">
      <c r="A27056" s="36" t="str">
        <f t="shared" si="1"/>
        <v>Medium Population-Low Poverty</v>
      </c>
      <c r="B27056" s="35" t="s">
        <v>27075</v>
      </c>
      <c r="C27056" s="37">
        <v>1210.0</v>
      </c>
      <c r="D27056" s="37">
        <v>0.0983471074380165</v>
      </c>
      <c r="E27056" s="37" t="s">
        <v>15</v>
      </c>
      <c r="F27056" s="37" t="s">
        <v>9</v>
      </c>
    </row>
    <row r="27057">
      <c r="A27057" s="36" t="str">
        <f t="shared" si="1"/>
        <v>Low Population-Low Poverty</v>
      </c>
      <c r="B27057" s="35" t="s">
        <v>27076</v>
      </c>
      <c r="C27057" s="37">
        <v>152.0</v>
      </c>
      <c r="D27057" s="37">
        <v>0.0789473684210526</v>
      </c>
      <c r="E27057" s="37" t="s">
        <v>16</v>
      </c>
      <c r="F27057" s="37" t="s">
        <v>9</v>
      </c>
    </row>
    <row r="27058">
      <c r="A27058" s="36" t="str">
        <f t="shared" si="1"/>
        <v>Medium Population-Middle Poverty</v>
      </c>
      <c r="B27058" s="35" t="s">
        <v>27077</v>
      </c>
      <c r="C27058" s="37">
        <v>704.0</v>
      </c>
      <c r="D27058" s="37">
        <v>0.198863636363636</v>
      </c>
      <c r="E27058" s="37" t="s">
        <v>15</v>
      </c>
      <c r="F27058" s="37" t="s">
        <v>10</v>
      </c>
    </row>
    <row r="27059">
      <c r="A27059" s="36" t="str">
        <f t="shared" si="1"/>
        <v>Low Population-Low Poverty</v>
      </c>
      <c r="B27059" s="35" t="s">
        <v>27078</v>
      </c>
      <c r="C27059" s="37">
        <v>63.0</v>
      </c>
      <c r="D27059" s="37">
        <v>0.0</v>
      </c>
      <c r="E27059" s="37" t="s">
        <v>16</v>
      </c>
      <c r="F27059" s="37" t="s">
        <v>9</v>
      </c>
    </row>
    <row r="27060">
      <c r="A27060" s="36" t="str">
        <f t="shared" si="1"/>
        <v>Medium Population-Middle Poverty</v>
      </c>
      <c r="B27060" s="35" t="s">
        <v>27079</v>
      </c>
      <c r="C27060" s="37">
        <v>1320.0</v>
      </c>
      <c r="D27060" s="37">
        <v>0.127272727272727</v>
      </c>
      <c r="E27060" s="37" t="s">
        <v>15</v>
      </c>
      <c r="F27060" s="37" t="s">
        <v>10</v>
      </c>
    </row>
    <row r="27061">
      <c r="A27061" s="36" t="str">
        <f t="shared" si="1"/>
        <v>Medium Population-Middle Poverty</v>
      </c>
      <c r="B27061" s="35" t="s">
        <v>27080</v>
      </c>
      <c r="C27061" s="37">
        <v>683.0</v>
      </c>
      <c r="D27061" s="37">
        <v>0.155197657393851</v>
      </c>
      <c r="E27061" s="37" t="s">
        <v>15</v>
      </c>
      <c r="F27061" s="37" t="s">
        <v>10</v>
      </c>
    </row>
    <row r="27062">
      <c r="A27062" s="36" t="str">
        <f t="shared" si="1"/>
        <v>Low Population-Low Poverty</v>
      </c>
      <c r="B27062" s="35" t="s">
        <v>27081</v>
      </c>
      <c r="C27062" s="37">
        <v>406.0</v>
      </c>
      <c r="D27062" s="37">
        <v>0.0467980295566502</v>
      </c>
      <c r="E27062" s="37" t="s">
        <v>16</v>
      </c>
      <c r="F27062" s="37" t="s">
        <v>9</v>
      </c>
    </row>
    <row r="27063">
      <c r="A27063" s="36" t="str">
        <f t="shared" si="1"/>
        <v>Low Population-Low Poverty</v>
      </c>
      <c r="B27063" s="35" t="s">
        <v>27082</v>
      </c>
      <c r="C27063" s="37">
        <v>190.0</v>
      </c>
      <c r="D27063" s="37">
        <v>0.00526315789473684</v>
      </c>
      <c r="E27063" s="37" t="s">
        <v>16</v>
      </c>
      <c r="F27063" s="37" t="s">
        <v>9</v>
      </c>
    </row>
    <row r="27064">
      <c r="A27064" s="36" t="str">
        <f t="shared" si="1"/>
        <v>Medium Population-Low Poverty</v>
      </c>
      <c r="B27064" s="35" t="s">
        <v>27083</v>
      </c>
      <c r="C27064" s="37">
        <v>663.0</v>
      </c>
      <c r="D27064" s="37">
        <v>0.00150829562594268</v>
      </c>
      <c r="E27064" s="37" t="s">
        <v>15</v>
      </c>
      <c r="F27064" s="37" t="s">
        <v>9</v>
      </c>
    </row>
    <row r="27065">
      <c r="A27065" s="36" t="str">
        <f t="shared" si="1"/>
        <v>Medium Population-Middle Poverty</v>
      </c>
      <c r="B27065" s="35" t="s">
        <v>27084</v>
      </c>
      <c r="C27065" s="37">
        <v>2296.0</v>
      </c>
      <c r="D27065" s="37">
        <v>0.192508710801394</v>
      </c>
      <c r="E27065" s="37" t="s">
        <v>15</v>
      </c>
      <c r="F27065" s="37" t="s">
        <v>10</v>
      </c>
    </row>
    <row r="27066">
      <c r="A27066" s="36" t="str">
        <f t="shared" si="1"/>
        <v>High Population-Middle Poverty</v>
      </c>
      <c r="B27066" s="35" t="s">
        <v>27085</v>
      </c>
      <c r="C27066" s="37">
        <v>19210.0</v>
      </c>
      <c r="D27066" s="37">
        <v>0.156116605934409</v>
      </c>
      <c r="E27066" s="37" t="s">
        <v>14</v>
      </c>
      <c r="F27066" s="37" t="s">
        <v>10</v>
      </c>
    </row>
    <row r="27067">
      <c r="A27067" s="36" t="str">
        <f t="shared" si="1"/>
        <v>Medium Population-Low Poverty</v>
      </c>
      <c r="B27067" s="35" t="s">
        <v>27086</v>
      </c>
      <c r="C27067" s="37">
        <v>3402.0</v>
      </c>
      <c r="D27067" s="37">
        <v>0.041740152851264</v>
      </c>
      <c r="E27067" s="37" t="s">
        <v>15</v>
      </c>
      <c r="F27067" s="37" t="s">
        <v>9</v>
      </c>
    </row>
    <row r="27068">
      <c r="A27068" s="36" t="str">
        <f t="shared" si="1"/>
        <v>Medium Population-Middle Poverty</v>
      </c>
      <c r="B27068" s="35" t="s">
        <v>27087</v>
      </c>
      <c r="C27068" s="37">
        <v>9979.0</v>
      </c>
      <c r="D27068" s="37">
        <v>0.122356949594148</v>
      </c>
      <c r="E27068" s="37" t="s">
        <v>15</v>
      </c>
      <c r="F27068" s="37" t="s">
        <v>10</v>
      </c>
    </row>
    <row r="27069">
      <c r="A27069" s="36" t="str">
        <f t="shared" si="1"/>
        <v>High Population-Middle Poverty</v>
      </c>
      <c r="B27069" s="35" t="s">
        <v>27088</v>
      </c>
      <c r="C27069" s="37">
        <v>24567.0</v>
      </c>
      <c r="D27069" s="37">
        <v>0.192127650913827</v>
      </c>
      <c r="E27069" s="37" t="s">
        <v>14</v>
      </c>
      <c r="F27069" s="37" t="s">
        <v>10</v>
      </c>
    </row>
    <row r="27070">
      <c r="A27070" s="36" t="str">
        <f t="shared" si="1"/>
        <v>Low Population-Middle Poverty</v>
      </c>
      <c r="B27070" s="35" t="s">
        <v>27089</v>
      </c>
      <c r="C27070" s="37">
        <v>249.0</v>
      </c>
      <c r="D27070" s="37">
        <v>0.228915662650602</v>
      </c>
      <c r="E27070" s="37" t="s">
        <v>16</v>
      </c>
      <c r="F27070" s="37" t="s">
        <v>10</v>
      </c>
    </row>
    <row r="27071">
      <c r="A27071" s="36" t="str">
        <f t="shared" si="1"/>
        <v>Medium Population-Middle Poverty</v>
      </c>
      <c r="B27071" s="35" t="s">
        <v>27090</v>
      </c>
      <c r="C27071" s="37">
        <v>2586.0</v>
      </c>
      <c r="D27071" s="37">
        <v>0.245552977571539</v>
      </c>
      <c r="E27071" s="37" t="s">
        <v>15</v>
      </c>
      <c r="F27071" s="37" t="s">
        <v>10</v>
      </c>
    </row>
    <row r="27072">
      <c r="A27072" s="36" t="str">
        <f t="shared" si="1"/>
        <v>Medium Population-Low Poverty</v>
      </c>
      <c r="B27072" s="35" t="s">
        <v>27091</v>
      </c>
      <c r="C27072" s="37">
        <v>519.0</v>
      </c>
      <c r="D27072" s="37">
        <v>0.0963391136801541</v>
      </c>
      <c r="E27072" s="37" t="s">
        <v>15</v>
      </c>
      <c r="F27072" s="37" t="s">
        <v>9</v>
      </c>
    </row>
    <row r="27073">
      <c r="A27073" s="36" t="str">
        <f t="shared" si="1"/>
        <v>Medium Population-Middle Poverty</v>
      </c>
      <c r="B27073" s="35" t="s">
        <v>27092</v>
      </c>
      <c r="C27073" s="37">
        <v>3925.0</v>
      </c>
      <c r="D27073" s="37">
        <v>0.216815286624204</v>
      </c>
      <c r="E27073" s="37" t="s">
        <v>15</v>
      </c>
      <c r="F27073" s="37" t="s">
        <v>10</v>
      </c>
    </row>
    <row r="27074">
      <c r="A27074" s="36" t="str">
        <f t="shared" si="1"/>
        <v>Low Population-Middle Poverty</v>
      </c>
      <c r="B27074" s="35" t="s">
        <v>27093</v>
      </c>
      <c r="C27074" s="37">
        <v>239.0</v>
      </c>
      <c r="D27074" s="37">
        <v>0.100418410041841</v>
      </c>
      <c r="E27074" s="37" t="s">
        <v>16</v>
      </c>
      <c r="F27074" s="37" t="s">
        <v>10</v>
      </c>
    </row>
    <row r="27075">
      <c r="A27075" s="36" t="str">
        <f t="shared" si="1"/>
        <v>Medium Population-Middle Poverty</v>
      </c>
      <c r="B27075" s="35" t="s">
        <v>27094</v>
      </c>
      <c r="C27075" s="37">
        <v>1766.0</v>
      </c>
      <c r="D27075" s="37">
        <v>0.238958097395243</v>
      </c>
      <c r="E27075" s="37" t="s">
        <v>15</v>
      </c>
      <c r="F27075" s="37" t="s">
        <v>10</v>
      </c>
    </row>
    <row r="27076">
      <c r="A27076" s="36" t="str">
        <f t="shared" si="1"/>
        <v>Medium Population-Middle Poverty</v>
      </c>
      <c r="B27076" s="35" t="s">
        <v>27095</v>
      </c>
      <c r="C27076" s="37">
        <v>2235.0</v>
      </c>
      <c r="D27076" s="37">
        <v>0.136912751677852</v>
      </c>
      <c r="E27076" s="37" t="s">
        <v>15</v>
      </c>
      <c r="F27076" s="37" t="s">
        <v>10</v>
      </c>
    </row>
    <row r="27077">
      <c r="A27077" s="36" t="str">
        <f t="shared" si="1"/>
        <v>Low Population-Low Poverty</v>
      </c>
      <c r="B27077" s="35" t="s">
        <v>27096</v>
      </c>
      <c r="C27077" s="37">
        <v>28.0</v>
      </c>
      <c r="D27077" s="37">
        <v>0.0</v>
      </c>
      <c r="E27077" s="37" t="s">
        <v>16</v>
      </c>
      <c r="F27077" s="37" t="s">
        <v>9</v>
      </c>
    </row>
    <row r="27078">
      <c r="A27078" s="36" t="str">
        <f t="shared" si="1"/>
        <v>Medium Population-Middle Poverty</v>
      </c>
      <c r="B27078" s="35" t="s">
        <v>27097</v>
      </c>
      <c r="C27078" s="37">
        <v>2148.0</v>
      </c>
      <c r="D27078" s="37">
        <v>0.150372439478585</v>
      </c>
      <c r="E27078" s="37" t="s">
        <v>15</v>
      </c>
      <c r="F27078" s="37" t="s">
        <v>10</v>
      </c>
    </row>
    <row r="27079">
      <c r="A27079" s="36" t="str">
        <f t="shared" si="1"/>
        <v>Medium Population-Middle Poverty</v>
      </c>
      <c r="B27079" s="35" t="s">
        <v>27098</v>
      </c>
      <c r="C27079" s="37">
        <v>647.0</v>
      </c>
      <c r="D27079" s="37">
        <v>0.137557959814529</v>
      </c>
      <c r="E27079" s="37" t="s">
        <v>15</v>
      </c>
      <c r="F27079" s="37" t="s">
        <v>10</v>
      </c>
    </row>
    <row r="27080">
      <c r="A27080" s="36" t="str">
        <f t="shared" si="1"/>
        <v>Medium Population-Middle Poverty</v>
      </c>
      <c r="B27080" s="35" t="s">
        <v>27099</v>
      </c>
      <c r="C27080" s="37">
        <v>4965.0</v>
      </c>
      <c r="D27080" s="37">
        <v>0.249546827794562</v>
      </c>
      <c r="E27080" s="37" t="s">
        <v>15</v>
      </c>
      <c r="F27080" s="37" t="s">
        <v>10</v>
      </c>
    </row>
    <row r="27081">
      <c r="A27081" s="36" t="str">
        <f t="shared" si="1"/>
        <v>Low Population-Low Poverty</v>
      </c>
      <c r="B27081" s="35" t="s">
        <v>27100</v>
      </c>
      <c r="C27081" s="37">
        <v>132.0</v>
      </c>
      <c r="D27081" s="37">
        <v>0.0</v>
      </c>
      <c r="E27081" s="37" t="s">
        <v>16</v>
      </c>
      <c r="F27081" s="37" t="s">
        <v>9</v>
      </c>
    </row>
    <row r="27082">
      <c r="A27082" s="36" t="str">
        <f t="shared" si="1"/>
        <v>Medium Population-Low Poverty</v>
      </c>
      <c r="B27082" s="35" t="s">
        <v>27101</v>
      </c>
      <c r="C27082" s="37">
        <v>1011.0</v>
      </c>
      <c r="D27082" s="37">
        <v>0.0979228486646884</v>
      </c>
      <c r="E27082" s="37" t="s">
        <v>15</v>
      </c>
      <c r="F27082" s="37" t="s">
        <v>9</v>
      </c>
    </row>
    <row r="27083">
      <c r="A27083" s="36" t="str">
        <f t="shared" si="1"/>
        <v>Low Population-Middle Poverty</v>
      </c>
      <c r="B27083" s="35" t="s">
        <v>27102</v>
      </c>
      <c r="C27083" s="37">
        <v>97.0</v>
      </c>
      <c r="D27083" s="37">
        <v>0.185567010309278</v>
      </c>
      <c r="E27083" s="37" t="s">
        <v>16</v>
      </c>
      <c r="F27083" s="37" t="s">
        <v>10</v>
      </c>
    </row>
    <row r="27084">
      <c r="A27084" s="36" t="str">
        <f t="shared" si="1"/>
        <v>Low Population-Low Poverty</v>
      </c>
      <c r="B27084" s="35" t="s">
        <v>27103</v>
      </c>
      <c r="C27084" s="37">
        <v>51.0</v>
      </c>
      <c r="D27084" s="37">
        <v>0.0</v>
      </c>
      <c r="E27084" s="37" t="s">
        <v>16</v>
      </c>
      <c r="F27084" s="37" t="s">
        <v>9</v>
      </c>
    </row>
    <row r="27085">
      <c r="A27085" s="36" t="str">
        <f t="shared" si="1"/>
        <v>Medium Population-Middle Poverty</v>
      </c>
      <c r="B27085" s="35" t="s">
        <v>27104</v>
      </c>
      <c r="C27085" s="37">
        <v>2625.0</v>
      </c>
      <c r="D27085" s="37">
        <v>0.171809523809524</v>
      </c>
      <c r="E27085" s="37" t="s">
        <v>15</v>
      </c>
      <c r="F27085" s="37" t="s">
        <v>10</v>
      </c>
    </row>
    <row r="27086">
      <c r="A27086" s="36" t="str">
        <f t="shared" si="1"/>
        <v>Medium Population-Middle Poverty</v>
      </c>
      <c r="B27086" s="35" t="s">
        <v>27105</v>
      </c>
      <c r="C27086" s="37">
        <v>2102.0</v>
      </c>
      <c r="D27086" s="37">
        <v>0.139866793529971</v>
      </c>
      <c r="E27086" s="37" t="s">
        <v>15</v>
      </c>
      <c r="F27086" s="37" t="s">
        <v>10</v>
      </c>
    </row>
    <row r="27087">
      <c r="A27087" s="36" t="str">
        <f t="shared" si="1"/>
        <v>Medium Population-Low Poverty</v>
      </c>
      <c r="B27087" s="35" t="s">
        <v>27106</v>
      </c>
      <c r="C27087" s="37">
        <v>890.0</v>
      </c>
      <c r="D27087" s="37">
        <v>0.0191011235955056</v>
      </c>
      <c r="E27087" s="37" t="s">
        <v>15</v>
      </c>
      <c r="F27087" s="37" t="s">
        <v>9</v>
      </c>
    </row>
    <row r="27088">
      <c r="A27088" s="36" t="str">
        <f t="shared" si="1"/>
        <v>Medium Population-Middle Poverty</v>
      </c>
      <c r="B27088" s="35" t="s">
        <v>27107</v>
      </c>
      <c r="C27088" s="37">
        <v>516.0</v>
      </c>
      <c r="D27088" s="37">
        <v>0.118217054263566</v>
      </c>
      <c r="E27088" s="37" t="s">
        <v>15</v>
      </c>
      <c r="F27088" s="37" t="s">
        <v>10</v>
      </c>
    </row>
    <row r="27089">
      <c r="A27089" s="36" t="str">
        <f t="shared" si="1"/>
        <v>Medium Population-Middle Poverty</v>
      </c>
      <c r="B27089" s="35" t="s">
        <v>27108</v>
      </c>
      <c r="C27089" s="37">
        <v>1980.0</v>
      </c>
      <c r="D27089" s="37">
        <v>0.189393939393939</v>
      </c>
      <c r="E27089" s="37" t="s">
        <v>15</v>
      </c>
      <c r="F27089" s="37" t="s">
        <v>10</v>
      </c>
    </row>
    <row r="27090">
      <c r="A27090" s="36" t="str">
        <f t="shared" si="1"/>
        <v>High Population-Middle Poverty</v>
      </c>
      <c r="B27090" s="35" t="s">
        <v>27109</v>
      </c>
      <c r="C27090" s="37">
        <v>10348.0</v>
      </c>
      <c r="D27090" s="37">
        <v>0.177618863548512</v>
      </c>
      <c r="E27090" s="37" t="s">
        <v>14</v>
      </c>
      <c r="F27090" s="37" t="s">
        <v>10</v>
      </c>
    </row>
    <row r="27091">
      <c r="A27091" s="36" t="str">
        <f t="shared" si="1"/>
        <v>High Population-Middle Poverty</v>
      </c>
      <c r="B27091" s="35" t="s">
        <v>27110</v>
      </c>
      <c r="C27091" s="37">
        <v>10930.0</v>
      </c>
      <c r="D27091" s="37">
        <v>0.165873741994511</v>
      </c>
      <c r="E27091" s="37" t="s">
        <v>14</v>
      </c>
      <c r="F27091" s="37" t="s">
        <v>10</v>
      </c>
    </row>
    <row r="27092">
      <c r="A27092" s="36" t="str">
        <f t="shared" si="1"/>
        <v>Medium Population-Middle Poverty</v>
      </c>
      <c r="B27092" s="35" t="s">
        <v>27111</v>
      </c>
      <c r="C27092" s="37">
        <v>6966.0</v>
      </c>
      <c r="D27092" s="37">
        <v>0.219064025265576</v>
      </c>
      <c r="E27092" s="37" t="s">
        <v>15</v>
      </c>
      <c r="F27092" s="37" t="s">
        <v>10</v>
      </c>
    </row>
    <row r="27093">
      <c r="A27093" s="36" t="str">
        <f t="shared" si="1"/>
        <v>High Population-Middle Poverty</v>
      </c>
      <c r="B27093" s="35" t="s">
        <v>27112</v>
      </c>
      <c r="C27093" s="37">
        <v>26380.0</v>
      </c>
      <c r="D27093" s="37">
        <v>0.191357088703563</v>
      </c>
      <c r="E27093" s="37" t="s">
        <v>14</v>
      </c>
      <c r="F27093" s="37" t="s">
        <v>10</v>
      </c>
    </row>
    <row r="27094">
      <c r="A27094" s="36" t="str">
        <f t="shared" si="1"/>
        <v>High Population-Middle Poverty</v>
      </c>
      <c r="B27094" s="35" t="s">
        <v>27113</v>
      </c>
      <c r="C27094" s="37">
        <v>34652.0</v>
      </c>
      <c r="D27094" s="37">
        <v>0.271124321828466</v>
      </c>
      <c r="E27094" s="37" t="s">
        <v>14</v>
      </c>
      <c r="F27094" s="37" t="s">
        <v>10</v>
      </c>
    </row>
    <row r="27095">
      <c r="A27095" s="36" t="str">
        <f t="shared" si="1"/>
        <v>High Population-Middle Poverty</v>
      </c>
      <c r="B27095" s="35" t="s">
        <v>27114</v>
      </c>
      <c r="C27095" s="37">
        <v>10619.0</v>
      </c>
      <c r="D27095" s="37">
        <v>0.151520858837932</v>
      </c>
      <c r="E27095" s="37" t="s">
        <v>14</v>
      </c>
      <c r="F27095" s="37" t="s">
        <v>10</v>
      </c>
    </row>
    <row r="27096">
      <c r="A27096" s="36" t="str">
        <f t="shared" si="1"/>
        <v>High Population-Low Poverty</v>
      </c>
      <c r="B27096" s="35" t="s">
        <v>27115</v>
      </c>
      <c r="C27096" s="37">
        <v>44064.0</v>
      </c>
      <c r="D27096" s="37">
        <v>0.0956336238198983</v>
      </c>
      <c r="E27096" s="37" t="s">
        <v>14</v>
      </c>
      <c r="F27096" s="37" t="s">
        <v>9</v>
      </c>
    </row>
    <row r="27097">
      <c r="A27097" s="36" t="str">
        <f t="shared" si="1"/>
        <v>High Population-Middle Poverty</v>
      </c>
      <c r="B27097" s="35" t="s">
        <v>27116</v>
      </c>
      <c r="C27097" s="37">
        <v>19028.0</v>
      </c>
      <c r="D27097" s="37">
        <v>0.126024805549716</v>
      </c>
      <c r="E27097" s="37" t="s">
        <v>14</v>
      </c>
      <c r="F27097" s="37" t="s">
        <v>10</v>
      </c>
    </row>
    <row r="27098">
      <c r="A27098" s="36" t="str">
        <f t="shared" si="1"/>
        <v>Medium Population-Middle Poverty</v>
      </c>
      <c r="B27098" s="35" t="s">
        <v>27117</v>
      </c>
      <c r="C27098" s="37">
        <v>1797.0</v>
      </c>
      <c r="D27098" s="37">
        <v>0.191430161380078</v>
      </c>
      <c r="E27098" s="37" t="s">
        <v>15</v>
      </c>
      <c r="F27098" s="37" t="s">
        <v>10</v>
      </c>
    </row>
    <row r="27099">
      <c r="A27099" s="36" t="str">
        <f t="shared" si="1"/>
        <v>High Population-Low Poverty</v>
      </c>
      <c r="B27099" s="35" t="s">
        <v>27118</v>
      </c>
      <c r="C27099" s="37">
        <v>22576.0</v>
      </c>
      <c r="D27099" s="37">
        <v>0.0694099929128278</v>
      </c>
      <c r="E27099" s="37" t="s">
        <v>14</v>
      </c>
      <c r="F27099" s="37" t="s">
        <v>9</v>
      </c>
    </row>
    <row r="27100">
      <c r="A27100" s="36" t="str">
        <f t="shared" si="1"/>
        <v>High Population-Low Poverty</v>
      </c>
      <c r="B27100" s="35" t="s">
        <v>27119</v>
      </c>
      <c r="C27100" s="37">
        <v>16394.0</v>
      </c>
      <c r="D27100" s="37">
        <v>0.0464194217396608</v>
      </c>
      <c r="E27100" s="37" t="s">
        <v>14</v>
      </c>
      <c r="F27100" s="37" t="s">
        <v>9</v>
      </c>
    </row>
    <row r="27101">
      <c r="A27101" s="36" t="str">
        <f t="shared" si="1"/>
        <v>Medium Population-Low Poverty</v>
      </c>
      <c r="B27101" s="35" t="s">
        <v>27120</v>
      </c>
      <c r="C27101" s="37">
        <v>6248.0</v>
      </c>
      <c r="D27101" s="37">
        <v>0.0531370038412292</v>
      </c>
      <c r="E27101" s="37" t="s">
        <v>15</v>
      </c>
      <c r="F27101" s="37" t="s">
        <v>9</v>
      </c>
    </row>
    <row r="27102">
      <c r="A27102" s="36" t="str">
        <f t="shared" si="1"/>
        <v>Medium Population-Low Poverty</v>
      </c>
      <c r="B27102" s="35" t="s">
        <v>27121</v>
      </c>
      <c r="C27102" s="37">
        <v>8710.0</v>
      </c>
      <c r="D27102" s="37">
        <v>0.0400688863375431</v>
      </c>
      <c r="E27102" s="37" t="s">
        <v>15</v>
      </c>
      <c r="F27102" s="37" t="s">
        <v>9</v>
      </c>
    </row>
    <row r="27103">
      <c r="A27103" s="36" t="str">
        <f t="shared" si="1"/>
        <v>Medium Population-Middle Poverty</v>
      </c>
      <c r="B27103" s="35" t="s">
        <v>27122</v>
      </c>
      <c r="C27103" s="37">
        <v>5808.0</v>
      </c>
      <c r="D27103" s="37">
        <v>0.142561983471074</v>
      </c>
      <c r="E27103" s="37" t="s">
        <v>15</v>
      </c>
      <c r="F27103" s="37" t="s">
        <v>10</v>
      </c>
    </row>
    <row r="27104">
      <c r="A27104" s="36" t="str">
        <f t="shared" si="1"/>
        <v>Low Population-High Poverty</v>
      </c>
      <c r="B27104" s="35" t="s">
        <v>27123</v>
      </c>
      <c r="C27104" s="37">
        <v>225.0</v>
      </c>
      <c r="D27104" s="37">
        <v>0.408888888888889</v>
      </c>
      <c r="E27104" s="37" t="s">
        <v>16</v>
      </c>
      <c r="F27104" s="37" t="s">
        <v>11</v>
      </c>
    </row>
    <row r="27105">
      <c r="A27105" s="36" t="str">
        <f t="shared" si="1"/>
        <v>Medium Population-Low Poverty</v>
      </c>
      <c r="B27105" s="35" t="s">
        <v>27124</v>
      </c>
      <c r="C27105" s="37">
        <v>1016.0</v>
      </c>
      <c r="D27105" s="37">
        <v>0.0964566929133858</v>
      </c>
      <c r="E27105" s="37" t="s">
        <v>15</v>
      </c>
      <c r="F27105" s="37" t="s">
        <v>9</v>
      </c>
    </row>
    <row r="27106">
      <c r="A27106" s="36" t="str">
        <f t="shared" si="1"/>
        <v>Medium Population-Middle Poverty</v>
      </c>
      <c r="B27106" s="35" t="s">
        <v>27125</v>
      </c>
      <c r="C27106" s="37">
        <v>2593.0</v>
      </c>
      <c r="D27106" s="37">
        <v>0.153875819514076</v>
      </c>
      <c r="E27106" s="37" t="s">
        <v>15</v>
      </c>
      <c r="F27106" s="37" t="s">
        <v>10</v>
      </c>
    </row>
    <row r="27107">
      <c r="A27107" s="36" t="str">
        <f t="shared" si="1"/>
        <v>Medium Population-Low Poverty</v>
      </c>
      <c r="B27107" s="35" t="s">
        <v>27126</v>
      </c>
      <c r="C27107" s="37">
        <v>1396.0</v>
      </c>
      <c r="D27107" s="37">
        <v>0.0744985673352436</v>
      </c>
      <c r="E27107" s="37" t="s">
        <v>15</v>
      </c>
      <c r="F27107" s="37" t="s">
        <v>9</v>
      </c>
    </row>
    <row r="27108">
      <c r="A27108" s="36" t="str">
        <f t="shared" si="1"/>
        <v>Low Population-Low Poverty</v>
      </c>
      <c r="B27108" s="35" t="s">
        <v>27127</v>
      </c>
      <c r="C27108" s="37">
        <v>379.0</v>
      </c>
      <c r="D27108" s="37">
        <v>0.0633245382585752</v>
      </c>
      <c r="E27108" s="37" t="s">
        <v>16</v>
      </c>
      <c r="F27108" s="37" t="s">
        <v>9</v>
      </c>
    </row>
    <row r="27109">
      <c r="A27109" s="36" t="str">
        <f t="shared" si="1"/>
        <v>Low Population-Low Poverty</v>
      </c>
      <c r="B27109" s="35" t="s">
        <v>27128</v>
      </c>
      <c r="C27109" s="37">
        <v>176.0</v>
      </c>
      <c r="D27109" s="37">
        <v>0.0397727272727273</v>
      </c>
      <c r="E27109" s="37" t="s">
        <v>16</v>
      </c>
      <c r="F27109" s="37" t="s">
        <v>9</v>
      </c>
    </row>
    <row r="27110">
      <c r="A27110" s="36" t="str">
        <f t="shared" si="1"/>
        <v>Low Population-Impoverished</v>
      </c>
      <c r="B27110" s="35" t="s">
        <v>27129</v>
      </c>
      <c r="C27110" s="37">
        <v>96.0</v>
      </c>
      <c r="D27110" s="37">
        <v>1.0</v>
      </c>
      <c r="E27110" s="37" t="s">
        <v>16</v>
      </c>
      <c r="F27110" s="37" t="s">
        <v>12</v>
      </c>
    </row>
    <row r="27111">
      <c r="A27111" s="36" t="str">
        <f t="shared" si="1"/>
        <v>Low Population-Middle Poverty</v>
      </c>
      <c r="B27111" s="35" t="s">
        <v>27130</v>
      </c>
      <c r="C27111" s="37">
        <v>116.0</v>
      </c>
      <c r="D27111" s="37">
        <v>0.206896551724138</v>
      </c>
      <c r="E27111" s="37" t="s">
        <v>16</v>
      </c>
      <c r="F27111" s="37" t="s">
        <v>10</v>
      </c>
    </row>
    <row r="27112">
      <c r="A27112" s="36" t="str">
        <f t="shared" si="1"/>
        <v>Low Population-Low Poverty</v>
      </c>
      <c r="B27112" s="35" t="s">
        <v>27131</v>
      </c>
      <c r="C27112" s="37">
        <v>24.0</v>
      </c>
      <c r="D27112" s="37">
        <v>0.0</v>
      </c>
      <c r="E27112" s="37" t="s">
        <v>16</v>
      </c>
      <c r="F27112" s="37" t="s">
        <v>9</v>
      </c>
    </row>
    <row r="27113">
      <c r="A27113" s="36" t="str">
        <f t="shared" si="1"/>
        <v>Medium Population-Middle Poverty</v>
      </c>
      <c r="B27113" s="35" t="s">
        <v>27132</v>
      </c>
      <c r="C27113" s="37">
        <v>3457.0</v>
      </c>
      <c r="D27113" s="37">
        <v>0.186288689615273</v>
      </c>
      <c r="E27113" s="37" t="s">
        <v>15</v>
      </c>
      <c r="F27113" s="37" t="s">
        <v>10</v>
      </c>
    </row>
    <row r="27114">
      <c r="A27114" s="36" t="str">
        <f t="shared" si="1"/>
        <v>Low Population-Low Poverty</v>
      </c>
      <c r="B27114" s="35" t="s">
        <v>27133</v>
      </c>
      <c r="C27114" s="37">
        <v>210.0</v>
      </c>
      <c r="D27114" s="37">
        <v>0.0952380952380952</v>
      </c>
      <c r="E27114" s="37" t="s">
        <v>16</v>
      </c>
      <c r="F27114" s="37" t="s">
        <v>9</v>
      </c>
    </row>
    <row r="27115">
      <c r="A27115" s="36" t="str">
        <f t="shared" si="1"/>
        <v>Low Population-Middle Poverty</v>
      </c>
      <c r="B27115" s="35" t="s">
        <v>27134</v>
      </c>
      <c r="C27115" s="37">
        <v>403.0</v>
      </c>
      <c r="D27115" s="37">
        <v>0.181141439205955</v>
      </c>
      <c r="E27115" s="37" t="s">
        <v>16</v>
      </c>
      <c r="F27115" s="37" t="s">
        <v>10</v>
      </c>
    </row>
    <row r="27116">
      <c r="A27116" s="36" t="str">
        <f t="shared" si="1"/>
        <v>Low Population-Middle Poverty</v>
      </c>
      <c r="B27116" s="35" t="s">
        <v>27135</v>
      </c>
      <c r="C27116" s="37">
        <v>206.0</v>
      </c>
      <c r="D27116" s="37">
        <v>0.174757281553398</v>
      </c>
      <c r="E27116" s="37" t="s">
        <v>16</v>
      </c>
      <c r="F27116" s="37" t="s">
        <v>10</v>
      </c>
    </row>
    <row r="27117">
      <c r="A27117" s="36" t="str">
        <f t="shared" si="1"/>
        <v>Low Population-Low Poverty</v>
      </c>
      <c r="B27117" s="35" t="s">
        <v>27136</v>
      </c>
      <c r="C27117" s="37">
        <v>72.0</v>
      </c>
      <c r="D27117" s="37">
        <v>0.0</v>
      </c>
      <c r="E27117" s="37" t="s">
        <v>16</v>
      </c>
      <c r="F27117" s="37" t="s">
        <v>9</v>
      </c>
    </row>
    <row r="27118">
      <c r="A27118" s="36" t="str">
        <f t="shared" si="1"/>
        <v>Medium Population-Middle Poverty</v>
      </c>
      <c r="B27118" s="35" t="s">
        <v>27137</v>
      </c>
      <c r="C27118" s="37">
        <v>2162.0</v>
      </c>
      <c r="D27118" s="37">
        <v>0.175300647548566</v>
      </c>
      <c r="E27118" s="37" t="s">
        <v>15</v>
      </c>
      <c r="F27118" s="37" t="s">
        <v>10</v>
      </c>
    </row>
    <row r="27119">
      <c r="A27119" s="36" t="str">
        <f t="shared" si="1"/>
        <v>Low Population-Low Poverty</v>
      </c>
      <c r="B27119" s="35" t="s">
        <v>27138</v>
      </c>
      <c r="C27119" s="37">
        <v>73.0</v>
      </c>
      <c r="D27119" s="37">
        <v>0.0</v>
      </c>
      <c r="E27119" s="37" t="s">
        <v>16</v>
      </c>
      <c r="F27119" s="37" t="s">
        <v>9</v>
      </c>
    </row>
    <row r="27120">
      <c r="A27120" s="36" t="str">
        <f t="shared" si="1"/>
        <v>Medium Population-Low Poverty</v>
      </c>
      <c r="B27120" s="35" t="s">
        <v>27139</v>
      </c>
      <c r="C27120" s="37">
        <v>855.0</v>
      </c>
      <c r="D27120" s="37">
        <v>0.0970760233918129</v>
      </c>
      <c r="E27120" s="37" t="s">
        <v>15</v>
      </c>
      <c r="F27120" s="37" t="s">
        <v>9</v>
      </c>
    </row>
    <row r="27121">
      <c r="A27121" s="36" t="str">
        <f t="shared" si="1"/>
        <v>Medium Population-Middle Poverty</v>
      </c>
      <c r="B27121" s="35" t="s">
        <v>27140</v>
      </c>
      <c r="C27121" s="37">
        <v>2342.0</v>
      </c>
      <c r="D27121" s="37">
        <v>0.245516652433817</v>
      </c>
      <c r="E27121" s="37" t="s">
        <v>15</v>
      </c>
      <c r="F27121" s="37" t="s">
        <v>10</v>
      </c>
    </row>
    <row r="27122">
      <c r="A27122" s="36" t="str">
        <f t="shared" si="1"/>
        <v>Low Population-Low Poverty</v>
      </c>
      <c r="B27122" s="35" t="s">
        <v>27141</v>
      </c>
      <c r="C27122" s="37">
        <v>68.0</v>
      </c>
      <c r="D27122" s="37">
        <v>0.0</v>
      </c>
      <c r="E27122" s="37" t="s">
        <v>16</v>
      </c>
      <c r="F27122" s="37" t="s">
        <v>9</v>
      </c>
    </row>
    <row r="27123">
      <c r="A27123" s="36" t="str">
        <f t="shared" si="1"/>
        <v>Medium Population-Middle Poverty</v>
      </c>
      <c r="B27123" s="35" t="s">
        <v>27142</v>
      </c>
      <c r="C27123" s="37">
        <v>1589.0</v>
      </c>
      <c r="D27123" s="37">
        <v>0.319068596601636</v>
      </c>
      <c r="E27123" s="37" t="s">
        <v>15</v>
      </c>
      <c r="F27123" s="37" t="s">
        <v>10</v>
      </c>
    </row>
    <row r="27124">
      <c r="A27124" s="36" t="str">
        <f t="shared" si="1"/>
        <v>Medium Population-Middle Poverty</v>
      </c>
      <c r="B27124" s="35" t="s">
        <v>27143</v>
      </c>
      <c r="C27124" s="37">
        <v>1312.0</v>
      </c>
      <c r="D27124" s="37">
        <v>0.158536585365854</v>
      </c>
      <c r="E27124" s="37" t="s">
        <v>15</v>
      </c>
      <c r="F27124" s="37" t="s">
        <v>10</v>
      </c>
    </row>
    <row r="27125">
      <c r="A27125" s="36" t="str">
        <f t="shared" si="1"/>
        <v>Low Population-High Poverty</v>
      </c>
      <c r="B27125" s="35" t="s">
        <v>27144</v>
      </c>
      <c r="C27125" s="37">
        <v>15.0</v>
      </c>
      <c r="D27125" s="37">
        <v>0.333333333333333</v>
      </c>
      <c r="E27125" s="37" t="s">
        <v>16</v>
      </c>
      <c r="F27125" s="37" t="s">
        <v>11</v>
      </c>
    </row>
    <row r="27126">
      <c r="A27126" s="36" t="str">
        <f t="shared" si="1"/>
        <v>Medium Population-Middle Poverty</v>
      </c>
      <c r="B27126" s="35" t="s">
        <v>27145</v>
      </c>
      <c r="C27126" s="37">
        <v>2980.0</v>
      </c>
      <c r="D27126" s="37">
        <v>0.132885906040268</v>
      </c>
      <c r="E27126" s="37" t="s">
        <v>15</v>
      </c>
      <c r="F27126" s="37" t="s">
        <v>10</v>
      </c>
    </row>
    <row r="27127">
      <c r="A27127" s="36" t="str">
        <f t="shared" si="1"/>
        <v>Medium Population-Middle Poverty</v>
      </c>
      <c r="B27127" s="35" t="s">
        <v>27146</v>
      </c>
      <c r="C27127" s="37">
        <v>608.0</v>
      </c>
      <c r="D27127" s="37">
        <v>0.203947368421053</v>
      </c>
      <c r="E27127" s="37" t="s">
        <v>15</v>
      </c>
      <c r="F27127" s="37" t="s">
        <v>10</v>
      </c>
    </row>
    <row r="27128">
      <c r="A27128" s="36" t="str">
        <f t="shared" si="1"/>
        <v>Low Population-Middle Poverty</v>
      </c>
      <c r="B27128" s="35" t="s">
        <v>27147</v>
      </c>
      <c r="C27128" s="37">
        <v>227.0</v>
      </c>
      <c r="D27128" s="37">
        <v>0.123348017621145</v>
      </c>
      <c r="E27128" s="37" t="s">
        <v>16</v>
      </c>
      <c r="F27128" s="37" t="s">
        <v>10</v>
      </c>
    </row>
    <row r="27129">
      <c r="A27129" s="36" t="str">
        <f t="shared" si="1"/>
        <v>Medium Population-Middle Poverty</v>
      </c>
      <c r="B27129" s="35" t="s">
        <v>27148</v>
      </c>
      <c r="C27129" s="37">
        <v>939.0</v>
      </c>
      <c r="D27129" s="37">
        <v>0.121405750798722</v>
      </c>
      <c r="E27129" s="37" t="s">
        <v>15</v>
      </c>
      <c r="F27129" s="37" t="s">
        <v>10</v>
      </c>
    </row>
    <row r="27130">
      <c r="A27130" s="36" t="str">
        <f t="shared" si="1"/>
        <v>Low Population-Low Poverty</v>
      </c>
      <c r="B27130" s="35" t="s">
        <v>27149</v>
      </c>
      <c r="C27130" s="37">
        <v>47.0</v>
      </c>
      <c r="D27130" s="37">
        <v>0.0</v>
      </c>
      <c r="E27130" s="37" t="s">
        <v>16</v>
      </c>
      <c r="F27130" s="37" t="s">
        <v>9</v>
      </c>
    </row>
    <row r="27131">
      <c r="A27131" s="36" t="str">
        <f t="shared" si="1"/>
        <v>Low Population-Middle Poverty</v>
      </c>
      <c r="B27131" s="35" t="s">
        <v>27150</v>
      </c>
      <c r="C27131" s="37">
        <v>61.0</v>
      </c>
      <c r="D27131" s="37">
        <v>0.262295081967213</v>
      </c>
      <c r="E27131" s="37" t="s">
        <v>16</v>
      </c>
      <c r="F27131" s="37" t="s">
        <v>10</v>
      </c>
    </row>
    <row r="27132">
      <c r="A27132" s="36" t="str">
        <f t="shared" si="1"/>
        <v>Low Population-Middle Poverty</v>
      </c>
      <c r="B27132" s="35" t="s">
        <v>27151</v>
      </c>
      <c r="C27132" s="37">
        <v>357.0</v>
      </c>
      <c r="D27132" s="37">
        <v>0.179271708683473</v>
      </c>
      <c r="E27132" s="37" t="s">
        <v>16</v>
      </c>
      <c r="F27132" s="37" t="s">
        <v>10</v>
      </c>
    </row>
    <row r="27133">
      <c r="A27133" s="36" t="str">
        <f t="shared" si="1"/>
        <v>Medium Population-Middle Poverty</v>
      </c>
      <c r="B27133" s="35" t="s">
        <v>27152</v>
      </c>
      <c r="C27133" s="37">
        <v>3524.0</v>
      </c>
      <c r="D27133" s="37">
        <v>0.141600454029512</v>
      </c>
      <c r="E27133" s="37" t="s">
        <v>15</v>
      </c>
      <c r="F27133" s="37" t="s">
        <v>10</v>
      </c>
    </row>
    <row r="27134">
      <c r="A27134" s="36" t="str">
        <f t="shared" si="1"/>
        <v>Medium Population-Middle Poverty</v>
      </c>
      <c r="B27134" s="35" t="s">
        <v>27153</v>
      </c>
      <c r="C27134" s="37">
        <v>949.0</v>
      </c>
      <c r="D27134" s="37">
        <v>0.177028451001054</v>
      </c>
      <c r="E27134" s="37" t="s">
        <v>15</v>
      </c>
      <c r="F27134" s="37" t="s">
        <v>10</v>
      </c>
    </row>
    <row r="27135">
      <c r="A27135" s="36" t="str">
        <f t="shared" si="1"/>
        <v>Medium Population-Middle Poverty</v>
      </c>
      <c r="B27135" s="35" t="s">
        <v>27154</v>
      </c>
      <c r="C27135" s="37">
        <v>1543.0</v>
      </c>
      <c r="D27135" s="37">
        <v>0.2099805573558</v>
      </c>
      <c r="E27135" s="37" t="s">
        <v>15</v>
      </c>
      <c r="F27135" s="37" t="s">
        <v>10</v>
      </c>
    </row>
    <row r="27136">
      <c r="A27136" s="36" t="str">
        <f t="shared" si="1"/>
        <v>Low Population-High Poverty</v>
      </c>
      <c r="B27136" s="35" t="s">
        <v>27155</v>
      </c>
      <c r="C27136" s="37">
        <v>62.0</v>
      </c>
      <c r="D27136" s="37">
        <v>0.467741935483871</v>
      </c>
      <c r="E27136" s="37" t="s">
        <v>16</v>
      </c>
      <c r="F27136" s="37" t="s">
        <v>11</v>
      </c>
    </row>
    <row r="27137">
      <c r="A27137" s="36" t="str">
        <f t="shared" si="1"/>
        <v>High Population-Middle Poverty</v>
      </c>
      <c r="B27137" s="35" t="s">
        <v>27156</v>
      </c>
      <c r="C27137" s="37">
        <v>10232.0</v>
      </c>
      <c r="D27137" s="37">
        <v>0.162236121970289</v>
      </c>
      <c r="E27137" s="37" t="s">
        <v>14</v>
      </c>
      <c r="F27137" s="37" t="s">
        <v>10</v>
      </c>
    </row>
    <row r="27138">
      <c r="A27138" s="36" t="str">
        <f t="shared" si="1"/>
        <v>Medium Population-Middle Poverty</v>
      </c>
      <c r="B27138" s="35" t="s">
        <v>27157</v>
      </c>
      <c r="C27138" s="37">
        <v>1948.0</v>
      </c>
      <c r="D27138" s="37">
        <v>0.290554414784394</v>
      </c>
      <c r="E27138" s="37" t="s">
        <v>15</v>
      </c>
      <c r="F27138" s="37" t="s">
        <v>10</v>
      </c>
    </row>
    <row r="27139">
      <c r="A27139" s="36" t="str">
        <f t="shared" si="1"/>
        <v>Medium Population-Low Poverty</v>
      </c>
      <c r="B27139" s="35" t="s">
        <v>27158</v>
      </c>
      <c r="C27139" s="37">
        <v>7432.0</v>
      </c>
      <c r="D27139" s="37">
        <v>0.083692142088267</v>
      </c>
      <c r="E27139" s="37" t="s">
        <v>15</v>
      </c>
      <c r="F27139" s="37" t="s">
        <v>9</v>
      </c>
    </row>
    <row r="27140">
      <c r="A27140" s="36" t="str">
        <f t="shared" si="1"/>
        <v>Low Population-Low Poverty</v>
      </c>
      <c r="B27140" s="35" t="s">
        <v>27159</v>
      </c>
      <c r="C27140" s="37">
        <v>37.0</v>
      </c>
      <c r="D27140" s="37">
        <v>0.0</v>
      </c>
      <c r="E27140" s="37" t="s">
        <v>16</v>
      </c>
      <c r="F27140" s="37" t="s">
        <v>9</v>
      </c>
    </row>
    <row r="27141">
      <c r="A27141" s="36" t="str">
        <f t="shared" si="1"/>
        <v>Medium Population-Low Poverty</v>
      </c>
      <c r="B27141" s="35" t="s">
        <v>27160</v>
      </c>
      <c r="C27141" s="37">
        <v>2327.0</v>
      </c>
      <c r="D27141" s="37">
        <v>0.081650193382037</v>
      </c>
      <c r="E27141" s="37" t="s">
        <v>15</v>
      </c>
      <c r="F27141" s="37" t="s">
        <v>9</v>
      </c>
    </row>
    <row r="27142">
      <c r="A27142" s="36" t="str">
        <f t="shared" si="1"/>
        <v>Low Population-Middle Poverty</v>
      </c>
      <c r="B27142" s="35" t="s">
        <v>27161</v>
      </c>
      <c r="C27142" s="37">
        <v>109.0</v>
      </c>
      <c r="D27142" s="37">
        <v>0.284403669724771</v>
      </c>
      <c r="E27142" s="37" t="s">
        <v>16</v>
      </c>
      <c r="F27142" s="37" t="s">
        <v>10</v>
      </c>
    </row>
    <row r="27143">
      <c r="A27143" s="36" t="str">
        <f t="shared" si="1"/>
        <v>Medium Population-Middle Poverty</v>
      </c>
      <c r="B27143" s="35" t="s">
        <v>27162</v>
      </c>
      <c r="C27143" s="37">
        <v>3085.0</v>
      </c>
      <c r="D27143" s="37">
        <v>0.104700162074554</v>
      </c>
      <c r="E27143" s="37" t="s">
        <v>15</v>
      </c>
      <c r="F27143" s="37" t="s">
        <v>10</v>
      </c>
    </row>
    <row r="27144">
      <c r="A27144" s="36" t="str">
        <f t="shared" si="1"/>
        <v>Low Population-Low Poverty</v>
      </c>
      <c r="B27144" s="35" t="s">
        <v>27163</v>
      </c>
      <c r="C27144" s="37">
        <v>142.0</v>
      </c>
      <c r="D27144" s="37">
        <v>0.0</v>
      </c>
      <c r="E27144" s="37" t="s">
        <v>16</v>
      </c>
      <c r="F27144" s="37" t="s">
        <v>9</v>
      </c>
    </row>
    <row r="27145">
      <c r="A27145" s="36" t="str">
        <f t="shared" si="1"/>
        <v>High Population-Middle Poverty</v>
      </c>
      <c r="B27145" s="35" t="s">
        <v>27164</v>
      </c>
      <c r="C27145" s="37">
        <v>10664.0</v>
      </c>
      <c r="D27145" s="37">
        <v>0.22543135783946</v>
      </c>
      <c r="E27145" s="37" t="s">
        <v>14</v>
      </c>
      <c r="F27145" s="37" t="s">
        <v>10</v>
      </c>
    </row>
    <row r="27146">
      <c r="A27146" s="36" t="str">
        <f t="shared" si="1"/>
        <v>High Population-Middle Poverty</v>
      </c>
      <c r="B27146" s="35" t="s">
        <v>27165</v>
      </c>
      <c r="C27146" s="37">
        <v>16592.0</v>
      </c>
      <c r="D27146" s="37">
        <v>0.156702025072324</v>
      </c>
      <c r="E27146" s="37" t="s">
        <v>14</v>
      </c>
      <c r="F27146" s="37" t="s">
        <v>10</v>
      </c>
    </row>
    <row r="27147">
      <c r="A27147" s="36" t="str">
        <f t="shared" si="1"/>
        <v>Medium Population-Middle Poverty</v>
      </c>
      <c r="B27147" s="35" t="s">
        <v>27166</v>
      </c>
      <c r="C27147" s="37">
        <v>6570.0</v>
      </c>
      <c r="D27147" s="37">
        <v>0.299543378995434</v>
      </c>
      <c r="E27147" s="37" t="s">
        <v>15</v>
      </c>
      <c r="F27147" s="37" t="s">
        <v>10</v>
      </c>
    </row>
    <row r="27148">
      <c r="A27148" s="36" t="str">
        <f t="shared" si="1"/>
        <v>Low Population-Low Poverty</v>
      </c>
      <c r="B27148" s="35" t="s">
        <v>27167</v>
      </c>
      <c r="C27148" s="37">
        <v>450.0</v>
      </c>
      <c r="D27148" s="37">
        <v>0.0488888888888889</v>
      </c>
      <c r="E27148" s="37" t="s">
        <v>16</v>
      </c>
      <c r="F27148" s="37" t="s">
        <v>9</v>
      </c>
    </row>
    <row r="27149">
      <c r="A27149" s="36" t="str">
        <f t="shared" si="1"/>
        <v>Medium Population-Middle Poverty</v>
      </c>
      <c r="B27149" s="35" t="s">
        <v>27168</v>
      </c>
      <c r="C27149" s="37">
        <v>1669.0</v>
      </c>
      <c r="D27149" s="37">
        <v>0.25584182144997</v>
      </c>
      <c r="E27149" s="37" t="s">
        <v>15</v>
      </c>
      <c r="F27149" s="37" t="s">
        <v>10</v>
      </c>
    </row>
    <row r="27150">
      <c r="A27150" s="36" t="str">
        <f t="shared" si="1"/>
        <v>Low Population-Middle Poverty</v>
      </c>
      <c r="B27150" s="35" t="s">
        <v>27169</v>
      </c>
      <c r="C27150" s="37">
        <v>63.0</v>
      </c>
      <c r="D27150" s="37">
        <v>0.317460317460317</v>
      </c>
      <c r="E27150" s="37" t="s">
        <v>16</v>
      </c>
      <c r="F27150" s="37" t="s">
        <v>10</v>
      </c>
    </row>
    <row r="27151">
      <c r="A27151" s="36" t="str">
        <f t="shared" si="1"/>
        <v>Medium Population-Middle Poverty</v>
      </c>
      <c r="B27151" s="35" t="s">
        <v>27170</v>
      </c>
      <c r="C27151" s="37">
        <v>960.0</v>
      </c>
      <c r="D27151" s="37">
        <v>0.117708333333333</v>
      </c>
      <c r="E27151" s="37" t="s">
        <v>15</v>
      </c>
      <c r="F27151" s="37" t="s">
        <v>10</v>
      </c>
    </row>
    <row r="27152">
      <c r="A27152" s="36" t="str">
        <f t="shared" si="1"/>
        <v>Medium Population-Middle Poverty</v>
      </c>
      <c r="B27152" s="35" t="s">
        <v>27171</v>
      </c>
      <c r="C27152" s="37">
        <v>2242.0</v>
      </c>
      <c r="D27152" s="37">
        <v>0.232827832292596</v>
      </c>
      <c r="E27152" s="37" t="s">
        <v>15</v>
      </c>
      <c r="F27152" s="37" t="s">
        <v>10</v>
      </c>
    </row>
    <row r="27153">
      <c r="A27153" s="36" t="str">
        <f t="shared" si="1"/>
        <v>Medium Population-Middle Poverty</v>
      </c>
      <c r="B27153" s="35" t="s">
        <v>27172</v>
      </c>
      <c r="C27153" s="37">
        <v>6974.0</v>
      </c>
      <c r="D27153" s="37">
        <v>0.139948379696014</v>
      </c>
      <c r="E27153" s="37" t="s">
        <v>15</v>
      </c>
      <c r="F27153" s="37" t="s">
        <v>10</v>
      </c>
    </row>
    <row r="27154">
      <c r="A27154" s="36" t="str">
        <f t="shared" si="1"/>
        <v>Low Population-Middle Poverty</v>
      </c>
      <c r="B27154" s="35" t="s">
        <v>27173</v>
      </c>
      <c r="C27154" s="37">
        <v>422.0</v>
      </c>
      <c r="D27154" s="37">
        <v>0.184834123222749</v>
      </c>
      <c r="E27154" s="37" t="s">
        <v>16</v>
      </c>
      <c r="F27154" s="37" t="s">
        <v>10</v>
      </c>
    </row>
    <row r="27155">
      <c r="A27155" s="36" t="str">
        <f t="shared" si="1"/>
        <v>Medium Population-Middle Poverty</v>
      </c>
      <c r="B27155" s="35" t="s">
        <v>27174</v>
      </c>
      <c r="C27155" s="37">
        <v>1427.0</v>
      </c>
      <c r="D27155" s="37">
        <v>0.168185003503854</v>
      </c>
      <c r="E27155" s="37" t="s">
        <v>15</v>
      </c>
      <c r="F27155" s="37" t="s">
        <v>10</v>
      </c>
    </row>
    <row r="27156">
      <c r="A27156" s="36" t="str">
        <f t="shared" si="1"/>
        <v>Low Population-Low Poverty</v>
      </c>
      <c r="B27156" s="35" t="s">
        <v>27175</v>
      </c>
      <c r="C27156" s="37">
        <v>52.0</v>
      </c>
      <c r="D27156" s="37">
        <v>0.0769230769230769</v>
      </c>
      <c r="E27156" s="37" t="s">
        <v>16</v>
      </c>
      <c r="F27156" s="37" t="s">
        <v>9</v>
      </c>
    </row>
    <row r="27157">
      <c r="A27157" s="36" t="str">
        <f t="shared" si="1"/>
        <v>Medium Population-Low Poverty</v>
      </c>
      <c r="B27157" s="35" t="s">
        <v>27176</v>
      </c>
      <c r="C27157" s="37">
        <v>1799.0</v>
      </c>
      <c r="D27157" s="37">
        <v>0.0922734852695942</v>
      </c>
      <c r="E27157" s="37" t="s">
        <v>15</v>
      </c>
      <c r="F27157" s="37" t="s">
        <v>9</v>
      </c>
    </row>
    <row r="27158">
      <c r="A27158" s="36" t="str">
        <f t="shared" si="1"/>
        <v>Medium Population-Middle Poverty</v>
      </c>
      <c r="B27158" s="35" t="s">
        <v>27177</v>
      </c>
      <c r="C27158" s="37">
        <v>4209.0</v>
      </c>
      <c r="D27158" s="37">
        <v>0.183891660727014</v>
      </c>
      <c r="E27158" s="37" t="s">
        <v>15</v>
      </c>
      <c r="F27158" s="37" t="s">
        <v>10</v>
      </c>
    </row>
    <row r="27159">
      <c r="A27159" s="36" t="str">
        <f t="shared" si="1"/>
        <v>Medium Population-Low Poverty</v>
      </c>
      <c r="B27159" s="35" t="s">
        <v>27178</v>
      </c>
      <c r="C27159" s="37">
        <v>2135.0</v>
      </c>
      <c r="D27159" s="37">
        <v>0.0918032786885246</v>
      </c>
      <c r="E27159" s="37" t="s">
        <v>15</v>
      </c>
      <c r="F27159" s="37" t="s">
        <v>9</v>
      </c>
    </row>
    <row r="27160">
      <c r="A27160" s="36" t="str">
        <f t="shared" si="1"/>
        <v>Medium Population-Middle Poverty</v>
      </c>
      <c r="B27160" s="35" t="s">
        <v>27179</v>
      </c>
      <c r="C27160" s="37">
        <v>1084.0</v>
      </c>
      <c r="D27160" s="37">
        <v>0.125461254612546</v>
      </c>
      <c r="E27160" s="37" t="s">
        <v>15</v>
      </c>
      <c r="F27160" s="37" t="s">
        <v>10</v>
      </c>
    </row>
    <row r="27161">
      <c r="A27161" s="36" t="str">
        <f t="shared" si="1"/>
        <v>Medium Population-Middle Poverty</v>
      </c>
      <c r="B27161" s="35" t="s">
        <v>27180</v>
      </c>
      <c r="C27161" s="37">
        <v>2944.0</v>
      </c>
      <c r="D27161" s="37">
        <v>0.198709239130435</v>
      </c>
      <c r="E27161" s="37" t="s">
        <v>15</v>
      </c>
      <c r="F27161" s="37" t="s">
        <v>10</v>
      </c>
    </row>
    <row r="27162">
      <c r="A27162" s="36" t="str">
        <f t="shared" si="1"/>
        <v>High Population-Middle Poverty</v>
      </c>
      <c r="B27162" s="35" t="s">
        <v>27181</v>
      </c>
      <c r="C27162" s="37">
        <v>16124.0</v>
      </c>
      <c r="D27162" s="37">
        <v>0.139915653683949</v>
      </c>
      <c r="E27162" s="37" t="s">
        <v>14</v>
      </c>
      <c r="F27162" s="37" t="s">
        <v>10</v>
      </c>
    </row>
    <row r="27163">
      <c r="A27163" s="36" t="str">
        <f t="shared" si="1"/>
        <v>Medium Population-Middle Poverty</v>
      </c>
      <c r="B27163" s="35" t="s">
        <v>27182</v>
      </c>
      <c r="C27163" s="37">
        <v>5595.0</v>
      </c>
      <c r="D27163" s="37">
        <v>0.115638963360143</v>
      </c>
      <c r="E27163" s="37" t="s">
        <v>15</v>
      </c>
      <c r="F27163" s="37" t="s">
        <v>10</v>
      </c>
    </row>
    <row r="27164">
      <c r="A27164" s="36" t="str">
        <f t="shared" si="1"/>
        <v>Medium Population-Middle Poverty</v>
      </c>
      <c r="B27164" s="35" t="s">
        <v>27183</v>
      </c>
      <c r="C27164" s="37">
        <v>7727.0</v>
      </c>
      <c r="D27164" s="37">
        <v>0.138863724602045</v>
      </c>
      <c r="E27164" s="37" t="s">
        <v>15</v>
      </c>
      <c r="F27164" s="37" t="s">
        <v>10</v>
      </c>
    </row>
    <row r="27165">
      <c r="A27165" s="36" t="str">
        <f t="shared" si="1"/>
        <v>Medium Population-Low Poverty</v>
      </c>
      <c r="B27165" s="35" t="s">
        <v>27184</v>
      </c>
      <c r="C27165" s="37">
        <v>1050.0</v>
      </c>
      <c r="D27165" s="37">
        <v>0.0133333333333333</v>
      </c>
      <c r="E27165" s="37" t="s">
        <v>15</v>
      </c>
      <c r="F27165" s="37" t="s">
        <v>9</v>
      </c>
    </row>
    <row r="27166">
      <c r="A27166" s="36" t="str">
        <f t="shared" si="1"/>
        <v>Medium Population-Middle Poverty</v>
      </c>
      <c r="B27166" s="35" t="s">
        <v>27185</v>
      </c>
      <c r="C27166" s="37">
        <v>711.0</v>
      </c>
      <c r="D27166" s="37">
        <v>0.174402250351617</v>
      </c>
      <c r="E27166" s="37" t="s">
        <v>15</v>
      </c>
      <c r="F27166" s="37" t="s">
        <v>10</v>
      </c>
    </row>
    <row r="27167">
      <c r="A27167" s="36" t="str">
        <f t="shared" si="1"/>
        <v>Low Population-Middle Poverty</v>
      </c>
      <c r="B27167" s="35" t="s">
        <v>27186</v>
      </c>
      <c r="C27167" s="37">
        <v>135.0</v>
      </c>
      <c r="D27167" s="37">
        <v>0.192592592592593</v>
      </c>
      <c r="E27167" s="37" t="s">
        <v>16</v>
      </c>
      <c r="F27167" s="37" t="s">
        <v>10</v>
      </c>
    </row>
    <row r="27168">
      <c r="A27168" s="36" t="str">
        <f t="shared" si="1"/>
        <v>Medium Population-Middle Poverty</v>
      </c>
      <c r="B27168" s="35" t="s">
        <v>27187</v>
      </c>
      <c r="C27168" s="37">
        <v>1483.0</v>
      </c>
      <c r="D27168" s="37">
        <v>0.164531355360755</v>
      </c>
      <c r="E27168" s="37" t="s">
        <v>15</v>
      </c>
      <c r="F27168" s="37" t="s">
        <v>10</v>
      </c>
    </row>
    <row r="27169">
      <c r="A27169" s="36" t="str">
        <f t="shared" si="1"/>
        <v>Medium Population-Middle Poverty</v>
      </c>
      <c r="B27169" s="35" t="s">
        <v>27188</v>
      </c>
      <c r="C27169" s="37">
        <v>1416.0</v>
      </c>
      <c r="D27169" s="37">
        <v>0.175847457627119</v>
      </c>
      <c r="E27169" s="37" t="s">
        <v>15</v>
      </c>
      <c r="F27169" s="37" t="s">
        <v>10</v>
      </c>
    </row>
    <row r="27170">
      <c r="A27170" s="36" t="str">
        <f t="shared" si="1"/>
        <v>Medium Population-Middle Poverty</v>
      </c>
      <c r="B27170" s="35" t="s">
        <v>27189</v>
      </c>
      <c r="C27170" s="37">
        <v>1209.0</v>
      </c>
      <c r="D27170" s="37">
        <v>0.144747725392887</v>
      </c>
      <c r="E27170" s="37" t="s">
        <v>15</v>
      </c>
      <c r="F27170" s="37" t="s">
        <v>10</v>
      </c>
    </row>
    <row r="27171">
      <c r="A27171" s="36" t="str">
        <f t="shared" si="1"/>
        <v>Medium Population-Middle Poverty</v>
      </c>
      <c r="B27171" s="35" t="s">
        <v>27190</v>
      </c>
      <c r="C27171" s="37">
        <v>2834.0</v>
      </c>
      <c r="D27171" s="37">
        <v>0.225123500352858</v>
      </c>
      <c r="E27171" s="37" t="s">
        <v>15</v>
      </c>
      <c r="F27171" s="37" t="s">
        <v>10</v>
      </c>
    </row>
    <row r="27172">
      <c r="A27172" s="36" t="str">
        <f t="shared" si="1"/>
        <v>Low Population-Low Poverty</v>
      </c>
      <c r="B27172" s="35" t="s">
        <v>27191</v>
      </c>
      <c r="C27172" s="37">
        <v>32.0</v>
      </c>
      <c r="D27172" s="37">
        <v>0.0</v>
      </c>
      <c r="E27172" s="37" t="s">
        <v>16</v>
      </c>
      <c r="F27172" s="37" t="s">
        <v>9</v>
      </c>
    </row>
    <row r="27173">
      <c r="A27173" s="36" t="str">
        <f t="shared" si="1"/>
        <v>Low Population-Middle Poverty</v>
      </c>
      <c r="B27173" s="35" t="s">
        <v>27192</v>
      </c>
      <c r="C27173" s="37">
        <v>233.0</v>
      </c>
      <c r="D27173" s="37">
        <v>0.180257510729614</v>
      </c>
      <c r="E27173" s="37" t="s">
        <v>16</v>
      </c>
      <c r="F27173" s="37" t="s">
        <v>10</v>
      </c>
    </row>
    <row r="27174">
      <c r="A27174" s="36" t="str">
        <f t="shared" si="1"/>
        <v>Low Population-Middle Poverty</v>
      </c>
      <c r="B27174" s="35" t="s">
        <v>27193</v>
      </c>
      <c r="C27174" s="37">
        <v>276.0</v>
      </c>
      <c r="D27174" s="37">
        <v>0.108695652173913</v>
      </c>
      <c r="E27174" s="37" t="s">
        <v>16</v>
      </c>
      <c r="F27174" s="37" t="s">
        <v>10</v>
      </c>
    </row>
    <row r="27175">
      <c r="A27175" s="36" t="str">
        <f t="shared" si="1"/>
        <v>Medium Population-Middle Poverty</v>
      </c>
      <c r="B27175" s="35" t="s">
        <v>27194</v>
      </c>
      <c r="C27175" s="37">
        <v>567.0</v>
      </c>
      <c r="D27175" s="37">
        <v>0.236331569664903</v>
      </c>
      <c r="E27175" s="37" t="s">
        <v>15</v>
      </c>
      <c r="F27175" s="37" t="s">
        <v>10</v>
      </c>
    </row>
    <row r="27176">
      <c r="A27176" s="36" t="str">
        <f t="shared" si="1"/>
        <v>Low Population-Low Poverty</v>
      </c>
      <c r="B27176" s="35" t="s">
        <v>27195</v>
      </c>
      <c r="C27176" s="37">
        <v>124.0</v>
      </c>
      <c r="D27176" s="37">
        <v>0.0645161290322581</v>
      </c>
      <c r="E27176" s="37" t="s">
        <v>16</v>
      </c>
      <c r="F27176" s="37" t="s">
        <v>9</v>
      </c>
    </row>
    <row r="27177">
      <c r="A27177" s="36" t="str">
        <f t="shared" si="1"/>
        <v>Medium Population-Middle Poverty</v>
      </c>
      <c r="B27177" s="35" t="s">
        <v>27196</v>
      </c>
      <c r="C27177" s="37">
        <v>1595.0</v>
      </c>
      <c r="D27177" s="37">
        <v>0.158620689655172</v>
      </c>
      <c r="E27177" s="37" t="s">
        <v>15</v>
      </c>
      <c r="F27177" s="37" t="s">
        <v>10</v>
      </c>
    </row>
    <row r="27178">
      <c r="A27178" s="36" t="str">
        <f t="shared" si="1"/>
        <v>Medium Population-Middle Poverty</v>
      </c>
      <c r="B27178" s="35" t="s">
        <v>27197</v>
      </c>
      <c r="C27178" s="37">
        <v>7243.0</v>
      </c>
      <c r="D27178" s="37">
        <v>0.15283722214552</v>
      </c>
      <c r="E27178" s="37" t="s">
        <v>15</v>
      </c>
      <c r="F27178" s="37" t="s">
        <v>10</v>
      </c>
    </row>
    <row r="27179">
      <c r="A27179" s="36" t="str">
        <f t="shared" si="1"/>
        <v>Medium Population-Impoverished</v>
      </c>
      <c r="B27179" s="35" t="s">
        <v>27198</v>
      </c>
      <c r="C27179" s="37">
        <v>8260.0</v>
      </c>
      <c r="D27179" s="37">
        <v>0.575786924939467</v>
      </c>
      <c r="E27179" s="37" t="s">
        <v>15</v>
      </c>
      <c r="F27179" s="37" t="s">
        <v>12</v>
      </c>
    </row>
    <row r="27180">
      <c r="A27180" s="36" t="str">
        <f t="shared" si="1"/>
        <v>High Population-Middle Poverty</v>
      </c>
      <c r="B27180" s="35" t="s">
        <v>27199</v>
      </c>
      <c r="C27180" s="37">
        <v>16502.0</v>
      </c>
      <c r="D27180" s="37">
        <v>0.250393891649497</v>
      </c>
      <c r="E27180" s="37" t="s">
        <v>14</v>
      </c>
      <c r="F27180" s="37" t="s">
        <v>10</v>
      </c>
    </row>
    <row r="27181">
      <c r="A27181" s="36" t="str">
        <f t="shared" si="1"/>
        <v>Medium Population-Middle Poverty</v>
      </c>
      <c r="B27181" s="35" t="s">
        <v>27200</v>
      </c>
      <c r="C27181" s="37">
        <v>9422.0</v>
      </c>
      <c r="D27181" s="37">
        <v>0.284440670770537</v>
      </c>
      <c r="E27181" s="37" t="s">
        <v>15</v>
      </c>
      <c r="F27181" s="37" t="s">
        <v>10</v>
      </c>
    </row>
    <row r="27182">
      <c r="A27182" s="36" t="str">
        <f t="shared" si="1"/>
        <v>High Population-Middle Poverty</v>
      </c>
      <c r="B27182" s="35" t="s">
        <v>27201</v>
      </c>
      <c r="C27182" s="37">
        <v>21379.0</v>
      </c>
      <c r="D27182" s="37">
        <v>0.165302399550961</v>
      </c>
      <c r="E27182" s="37" t="s">
        <v>14</v>
      </c>
      <c r="F27182" s="37" t="s">
        <v>10</v>
      </c>
    </row>
    <row r="27183">
      <c r="A27183" s="36" t="str">
        <f t="shared" si="1"/>
        <v>Medium Population-High Poverty</v>
      </c>
      <c r="B27183" s="35" t="s">
        <v>27202</v>
      </c>
      <c r="C27183" s="37">
        <v>9820.0</v>
      </c>
      <c r="D27183" s="37">
        <v>0.381771894093686</v>
      </c>
      <c r="E27183" s="37" t="s">
        <v>15</v>
      </c>
      <c r="F27183" s="37" t="s">
        <v>11</v>
      </c>
    </row>
    <row r="27184">
      <c r="A27184" s="36" t="str">
        <f t="shared" si="1"/>
        <v>Medium Population-Middle Poverty</v>
      </c>
      <c r="B27184" s="35" t="s">
        <v>27203</v>
      </c>
      <c r="C27184" s="37">
        <v>7564.0</v>
      </c>
      <c r="D27184" s="37">
        <v>0.274722369116869</v>
      </c>
      <c r="E27184" s="37" t="s">
        <v>15</v>
      </c>
      <c r="F27184" s="37" t="s">
        <v>10</v>
      </c>
    </row>
    <row r="27185">
      <c r="A27185" s="36" t="str">
        <f t="shared" si="1"/>
        <v>High Population-Middle Poverty</v>
      </c>
      <c r="B27185" s="35" t="s">
        <v>27204</v>
      </c>
      <c r="C27185" s="37">
        <v>16439.0</v>
      </c>
      <c r="D27185" s="37">
        <v>0.32003163209441</v>
      </c>
      <c r="E27185" s="37" t="s">
        <v>14</v>
      </c>
      <c r="F27185" s="37" t="s">
        <v>10</v>
      </c>
    </row>
    <row r="27186">
      <c r="A27186" s="36" t="str">
        <f t="shared" si="1"/>
        <v>High Population-Middle Poverty</v>
      </c>
      <c r="B27186" s="35" t="s">
        <v>27205</v>
      </c>
      <c r="C27186" s="37">
        <v>22073.0</v>
      </c>
      <c r="D27186" s="37">
        <v>0.177411316993612</v>
      </c>
      <c r="E27186" s="37" t="s">
        <v>14</v>
      </c>
      <c r="F27186" s="37" t="s">
        <v>10</v>
      </c>
    </row>
    <row r="27187">
      <c r="A27187" s="36" t="str">
        <f t="shared" si="1"/>
        <v>High Population-Middle Poverty</v>
      </c>
      <c r="B27187" s="35" t="s">
        <v>27206</v>
      </c>
      <c r="C27187" s="37">
        <v>18468.0</v>
      </c>
      <c r="D27187" s="37">
        <v>0.188434048083171</v>
      </c>
      <c r="E27187" s="37" t="s">
        <v>14</v>
      </c>
      <c r="F27187" s="37" t="s">
        <v>10</v>
      </c>
    </row>
    <row r="27188">
      <c r="A27188" s="36" t="str">
        <f t="shared" si="1"/>
        <v>High Population-Middle Poverty</v>
      </c>
      <c r="B27188" s="35" t="s">
        <v>27207</v>
      </c>
      <c r="C27188" s="37">
        <v>16863.0</v>
      </c>
      <c r="D27188" s="37">
        <v>0.31607661744648</v>
      </c>
      <c r="E27188" s="37" t="s">
        <v>14</v>
      </c>
      <c r="F27188" s="37" t="s">
        <v>10</v>
      </c>
    </row>
    <row r="27189">
      <c r="A27189" s="36" t="str">
        <f t="shared" si="1"/>
        <v>High Population-Middle Poverty</v>
      </c>
      <c r="B27189" s="35" t="s">
        <v>27208</v>
      </c>
      <c r="C27189" s="37">
        <v>33378.0</v>
      </c>
      <c r="D27189" s="37">
        <v>0.203756965666008</v>
      </c>
      <c r="E27189" s="37" t="s">
        <v>14</v>
      </c>
      <c r="F27189" s="37" t="s">
        <v>10</v>
      </c>
    </row>
    <row r="27190">
      <c r="A27190" s="36" t="str">
        <f t="shared" si="1"/>
        <v>High Population-Low Poverty</v>
      </c>
      <c r="B27190" s="35" t="s">
        <v>27209</v>
      </c>
      <c r="C27190" s="37">
        <v>38472.0</v>
      </c>
      <c r="D27190" s="37">
        <v>0.0810979413599501</v>
      </c>
      <c r="E27190" s="37" t="s">
        <v>14</v>
      </c>
      <c r="F27190" s="37" t="s">
        <v>9</v>
      </c>
    </row>
    <row r="27191">
      <c r="A27191" s="36" t="str">
        <f t="shared" si="1"/>
        <v>High Population-Low Poverty</v>
      </c>
      <c r="B27191" s="35" t="s">
        <v>27210</v>
      </c>
      <c r="C27191" s="37">
        <v>45863.0</v>
      </c>
      <c r="D27191" s="37">
        <v>0.0583912958157992</v>
      </c>
      <c r="E27191" s="37" t="s">
        <v>14</v>
      </c>
      <c r="F27191" s="37" t="s">
        <v>9</v>
      </c>
    </row>
    <row r="27192">
      <c r="A27192" s="36" t="str">
        <f t="shared" si="1"/>
        <v>Medium Population-Middle Poverty</v>
      </c>
      <c r="B27192" s="35" t="s">
        <v>27211</v>
      </c>
      <c r="C27192" s="37">
        <v>2596.0</v>
      </c>
      <c r="D27192" s="37">
        <v>0.174884437596302</v>
      </c>
      <c r="E27192" s="37" t="s">
        <v>15</v>
      </c>
      <c r="F27192" s="37" t="s">
        <v>10</v>
      </c>
    </row>
    <row r="27193">
      <c r="A27193" s="36" t="str">
        <f t="shared" si="1"/>
        <v>Medium Population-Middle Poverty</v>
      </c>
      <c r="B27193" s="35" t="s">
        <v>27212</v>
      </c>
      <c r="C27193" s="37">
        <v>1219.0</v>
      </c>
      <c r="D27193" s="37">
        <v>0.143560295324036</v>
      </c>
      <c r="E27193" s="37" t="s">
        <v>15</v>
      </c>
      <c r="F27193" s="37" t="s">
        <v>10</v>
      </c>
    </row>
    <row r="27194">
      <c r="A27194" s="36" t="str">
        <f t="shared" si="1"/>
        <v>Low Population-Low Poverty</v>
      </c>
      <c r="B27194" s="35" t="s">
        <v>27213</v>
      </c>
      <c r="C27194" s="37">
        <v>94.0</v>
      </c>
      <c r="D27194" s="37">
        <v>0.0</v>
      </c>
      <c r="E27194" s="37" t="s">
        <v>16</v>
      </c>
      <c r="F27194" s="37" t="s">
        <v>9</v>
      </c>
    </row>
    <row r="27195">
      <c r="A27195" s="36" t="str">
        <f t="shared" si="1"/>
        <v>Medium Population-Low Poverty</v>
      </c>
      <c r="B27195" s="35" t="s">
        <v>27214</v>
      </c>
      <c r="C27195" s="37">
        <v>3133.0</v>
      </c>
      <c r="D27195" s="37">
        <v>0.0979891477816789</v>
      </c>
      <c r="E27195" s="37" t="s">
        <v>15</v>
      </c>
      <c r="F27195" s="37" t="s">
        <v>9</v>
      </c>
    </row>
    <row r="27196">
      <c r="A27196" s="36" t="str">
        <f t="shared" si="1"/>
        <v>Low Population-Middle Poverty</v>
      </c>
      <c r="B27196" s="35" t="s">
        <v>27215</v>
      </c>
      <c r="C27196" s="37">
        <v>261.0</v>
      </c>
      <c r="D27196" s="37">
        <v>0.118773946360153</v>
      </c>
      <c r="E27196" s="37" t="s">
        <v>16</v>
      </c>
      <c r="F27196" s="37" t="s">
        <v>10</v>
      </c>
    </row>
    <row r="27197">
      <c r="A27197" s="36" t="str">
        <f t="shared" si="1"/>
        <v>Medium Population-Middle Poverty</v>
      </c>
      <c r="B27197" s="35" t="s">
        <v>27216</v>
      </c>
      <c r="C27197" s="37">
        <v>725.0</v>
      </c>
      <c r="D27197" s="37">
        <v>0.106206896551724</v>
      </c>
      <c r="E27197" s="37" t="s">
        <v>15</v>
      </c>
      <c r="F27197" s="37" t="s">
        <v>10</v>
      </c>
    </row>
    <row r="27198">
      <c r="A27198" s="36" t="str">
        <f t="shared" si="1"/>
        <v>Medium Population-Low Poverty</v>
      </c>
      <c r="B27198" s="35" t="s">
        <v>27217</v>
      </c>
      <c r="C27198" s="37">
        <v>1599.0</v>
      </c>
      <c r="D27198" s="37">
        <v>0.0906816760475297</v>
      </c>
      <c r="E27198" s="37" t="s">
        <v>15</v>
      </c>
      <c r="F27198" s="37" t="s">
        <v>9</v>
      </c>
    </row>
    <row r="27199">
      <c r="A27199" s="36" t="str">
        <f t="shared" si="1"/>
        <v>Medium Population-Middle Poverty</v>
      </c>
      <c r="B27199" s="35" t="s">
        <v>27218</v>
      </c>
      <c r="C27199" s="37">
        <v>7322.0</v>
      </c>
      <c r="D27199" s="37">
        <v>0.146954384048074</v>
      </c>
      <c r="E27199" s="37" t="s">
        <v>15</v>
      </c>
      <c r="F27199" s="37" t="s">
        <v>10</v>
      </c>
    </row>
    <row r="27200">
      <c r="A27200" s="36" t="str">
        <f t="shared" si="1"/>
        <v>Medium Population-Low Poverty</v>
      </c>
      <c r="B27200" s="35" t="s">
        <v>27219</v>
      </c>
      <c r="C27200" s="37">
        <v>1151.0</v>
      </c>
      <c r="D27200" s="37">
        <v>0.0938314509122502</v>
      </c>
      <c r="E27200" s="37" t="s">
        <v>15</v>
      </c>
      <c r="F27200" s="37" t="s">
        <v>9</v>
      </c>
    </row>
    <row r="27201">
      <c r="A27201" s="36" t="str">
        <f t="shared" si="1"/>
        <v>Medium Population-Low Poverty</v>
      </c>
      <c r="B27201" s="35" t="s">
        <v>27220</v>
      </c>
      <c r="C27201" s="37">
        <v>5322.0</v>
      </c>
      <c r="D27201" s="37">
        <v>0.0948891394212702</v>
      </c>
      <c r="E27201" s="37" t="s">
        <v>15</v>
      </c>
      <c r="F27201" s="37" t="s">
        <v>9</v>
      </c>
    </row>
    <row r="27202">
      <c r="A27202" s="36" t="str">
        <f t="shared" si="1"/>
        <v>Low Population-Low Poverty</v>
      </c>
      <c r="B27202" s="35" t="s">
        <v>27221</v>
      </c>
      <c r="C27202" s="37">
        <v>203.0</v>
      </c>
      <c r="D27202" s="37">
        <v>0.0492610837438424</v>
      </c>
      <c r="E27202" s="37" t="s">
        <v>16</v>
      </c>
      <c r="F27202" s="37" t="s">
        <v>9</v>
      </c>
    </row>
    <row r="27203">
      <c r="A27203" s="36" t="str">
        <f t="shared" si="1"/>
        <v>Low Population-Low Poverty</v>
      </c>
      <c r="B27203" s="35" t="s">
        <v>27222</v>
      </c>
      <c r="C27203" s="37">
        <v>30.0</v>
      </c>
      <c r="D27203" s="37">
        <v>0.0</v>
      </c>
      <c r="E27203" s="37" t="s">
        <v>16</v>
      </c>
      <c r="F27203" s="37" t="s">
        <v>9</v>
      </c>
    </row>
    <row r="27204">
      <c r="A27204" s="36" t="str">
        <f t="shared" si="1"/>
        <v>Low Population-Low Poverty</v>
      </c>
      <c r="B27204" s="35" t="s">
        <v>27223</v>
      </c>
      <c r="C27204" s="37">
        <v>40.0</v>
      </c>
      <c r="D27204" s="37">
        <v>0.0</v>
      </c>
      <c r="E27204" s="37" t="s">
        <v>16</v>
      </c>
      <c r="F27204" s="37" t="s">
        <v>9</v>
      </c>
    </row>
    <row r="27205">
      <c r="A27205" s="36" t="str">
        <f t="shared" si="1"/>
        <v>Medium Population-Middle Poverty</v>
      </c>
      <c r="B27205" s="35" t="s">
        <v>27224</v>
      </c>
      <c r="C27205" s="37">
        <v>2225.0</v>
      </c>
      <c r="D27205" s="37">
        <v>0.182022471910112</v>
      </c>
      <c r="E27205" s="37" t="s">
        <v>15</v>
      </c>
      <c r="F27205" s="37" t="s">
        <v>10</v>
      </c>
    </row>
    <row r="27206">
      <c r="A27206" s="36" t="str">
        <f t="shared" si="1"/>
        <v>Medium Population-Middle Poverty</v>
      </c>
      <c r="B27206" s="35" t="s">
        <v>27225</v>
      </c>
      <c r="C27206" s="37">
        <v>3193.0</v>
      </c>
      <c r="D27206" s="37">
        <v>0.205449420607579</v>
      </c>
      <c r="E27206" s="37" t="s">
        <v>15</v>
      </c>
      <c r="F27206" s="37" t="s">
        <v>10</v>
      </c>
    </row>
    <row r="27207">
      <c r="A27207" s="36" t="str">
        <f t="shared" si="1"/>
        <v>Medium Population-Middle Poverty</v>
      </c>
      <c r="B27207" s="35" t="s">
        <v>27226</v>
      </c>
      <c r="C27207" s="37">
        <v>2196.0</v>
      </c>
      <c r="D27207" s="37">
        <v>0.149817850637523</v>
      </c>
      <c r="E27207" s="37" t="s">
        <v>15</v>
      </c>
      <c r="F27207" s="37" t="s">
        <v>10</v>
      </c>
    </row>
    <row r="27208">
      <c r="A27208" s="36" t="str">
        <f t="shared" si="1"/>
        <v>Medium Population-Low Poverty</v>
      </c>
      <c r="B27208" s="35" t="s">
        <v>27227</v>
      </c>
      <c r="C27208" s="37">
        <v>975.0</v>
      </c>
      <c r="D27208" s="37">
        <v>0.0902564102564103</v>
      </c>
      <c r="E27208" s="37" t="s">
        <v>15</v>
      </c>
      <c r="F27208" s="37" t="s">
        <v>9</v>
      </c>
    </row>
    <row r="27209">
      <c r="A27209" s="36" t="str">
        <f t="shared" si="1"/>
        <v>Low Population-Low Poverty</v>
      </c>
      <c r="B27209" s="35" t="s">
        <v>27228</v>
      </c>
      <c r="C27209" s="37">
        <v>191.0</v>
      </c>
      <c r="D27209" s="37">
        <v>0.031413612565445</v>
      </c>
      <c r="E27209" s="37" t="s">
        <v>16</v>
      </c>
      <c r="F27209" s="37" t="s">
        <v>9</v>
      </c>
    </row>
    <row r="27210">
      <c r="A27210" s="36" t="str">
        <f t="shared" si="1"/>
        <v>Medium Population-Middle Poverty</v>
      </c>
      <c r="B27210" s="35" t="s">
        <v>27229</v>
      </c>
      <c r="C27210" s="37">
        <v>677.0</v>
      </c>
      <c r="D27210" s="37">
        <v>0.113737075332349</v>
      </c>
      <c r="E27210" s="37" t="s">
        <v>15</v>
      </c>
      <c r="F27210" s="37" t="s">
        <v>10</v>
      </c>
    </row>
    <row r="27211">
      <c r="A27211" s="36" t="str">
        <f t="shared" si="1"/>
        <v>Medium Population-Low Poverty</v>
      </c>
      <c r="B27211" s="35" t="s">
        <v>27230</v>
      </c>
      <c r="C27211" s="37">
        <v>1410.0</v>
      </c>
      <c r="D27211" s="37">
        <v>0.0985815602836879</v>
      </c>
      <c r="E27211" s="37" t="s">
        <v>15</v>
      </c>
      <c r="F27211" s="37" t="s">
        <v>9</v>
      </c>
    </row>
    <row r="27212">
      <c r="A27212" s="36" t="str">
        <f t="shared" si="1"/>
        <v>Low Population-Middle Poverty</v>
      </c>
      <c r="B27212" s="35" t="s">
        <v>27231</v>
      </c>
      <c r="C27212" s="37">
        <v>484.0</v>
      </c>
      <c r="D27212" s="37">
        <v>0.105371900826446</v>
      </c>
      <c r="E27212" s="37" t="s">
        <v>16</v>
      </c>
      <c r="F27212" s="37" t="s">
        <v>10</v>
      </c>
    </row>
    <row r="27213">
      <c r="A27213" s="36" t="str">
        <f t="shared" si="1"/>
        <v>Medium Population-Low Poverty</v>
      </c>
      <c r="B27213" s="35" t="s">
        <v>27232</v>
      </c>
      <c r="C27213" s="37">
        <v>696.0</v>
      </c>
      <c r="D27213" s="37">
        <v>0.0747126436781609</v>
      </c>
      <c r="E27213" s="37" t="s">
        <v>15</v>
      </c>
      <c r="F27213" s="37" t="s">
        <v>9</v>
      </c>
    </row>
    <row r="27214">
      <c r="A27214" s="36" t="str">
        <f t="shared" si="1"/>
        <v>Low Population-Middle Poverty</v>
      </c>
      <c r="B27214" s="35" t="s">
        <v>27233</v>
      </c>
      <c r="C27214" s="37">
        <v>412.0</v>
      </c>
      <c r="D27214" s="37">
        <v>0.177184466019417</v>
      </c>
      <c r="E27214" s="37" t="s">
        <v>16</v>
      </c>
      <c r="F27214" s="37" t="s">
        <v>10</v>
      </c>
    </row>
    <row r="27215">
      <c r="A27215" s="36" t="str">
        <f t="shared" si="1"/>
        <v>Low Population-Middle Poverty</v>
      </c>
      <c r="B27215" s="35" t="s">
        <v>27234</v>
      </c>
      <c r="C27215" s="37">
        <v>83.0</v>
      </c>
      <c r="D27215" s="37">
        <v>0.313253012048193</v>
      </c>
      <c r="E27215" s="37" t="s">
        <v>16</v>
      </c>
      <c r="F27215" s="37" t="s">
        <v>10</v>
      </c>
    </row>
    <row r="27216">
      <c r="A27216" s="36" t="str">
        <f t="shared" si="1"/>
        <v>Low Population-Low Poverty</v>
      </c>
      <c r="B27216" s="35" t="s">
        <v>27235</v>
      </c>
      <c r="C27216" s="37">
        <v>157.0</v>
      </c>
      <c r="D27216" s="37">
        <v>0.0382165605095541</v>
      </c>
      <c r="E27216" s="37" t="s">
        <v>16</v>
      </c>
      <c r="F27216" s="37" t="s">
        <v>9</v>
      </c>
    </row>
    <row r="27217">
      <c r="A27217" s="36" t="str">
        <f t="shared" si="1"/>
        <v>Medium Population-Middle Poverty</v>
      </c>
      <c r="B27217" s="35" t="s">
        <v>27236</v>
      </c>
      <c r="C27217" s="37">
        <v>4796.0</v>
      </c>
      <c r="D27217" s="37">
        <v>0.109466221851543</v>
      </c>
      <c r="E27217" s="37" t="s">
        <v>15</v>
      </c>
      <c r="F27217" s="37" t="s">
        <v>10</v>
      </c>
    </row>
    <row r="27218">
      <c r="A27218" s="36" t="str">
        <f t="shared" si="1"/>
        <v>Low Population-Low Poverty</v>
      </c>
      <c r="B27218" s="35" t="s">
        <v>27237</v>
      </c>
      <c r="C27218" s="37">
        <v>30.0</v>
      </c>
      <c r="D27218" s="37">
        <v>0.0</v>
      </c>
      <c r="E27218" s="37" t="s">
        <v>16</v>
      </c>
      <c r="F27218" s="37" t="s">
        <v>9</v>
      </c>
    </row>
    <row r="27219">
      <c r="A27219" s="36" t="str">
        <f t="shared" si="1"/>
        <v>Low Population-Middle Poverty</v>
      </c>
      <c r="B27219" s="35" t="s">
        <v>27238</v>
      </c>
      <c r="C27219" s="37">
        <v>238.0</v>
      </c>
      <c r="D27219" s="37">
        <v>0.222689075630252</v>
      </c>
      <c r="E27219" s="37" t="s">
        <v>16</v>
      </c>
      <c r="F27219" s="37" t="s">
        <v>10</v>
      </c>
    </row>
    <row r="27220">
      <c r="A27220" s="36" t="str">
        <f t="shared" si="1"/>
        <v>Low Population-Low Poverty</v>
      </c>
      <c r="B27220" s="35" t="s">
        <v>27239</v>
      </c>
      <c r="C27220" s="37">
        <v>169.0</v>
      </c>
      <c r="D27220" s="37">
        <v>0.0946745562130177</v>
      </c>
      <c r="E27220" s="37" t="s">
        <v>16</v>
      </c>
      <c r="F27220" s="37" t="s">
        <v>9</v>
      </c>
    </row>
    <row r="27221">
      <c r="A27221" s="36" t="str">
        <f t="shared" si="1"/>
        <v>Low Population-Low Poverty</v>
      </c>
      <c r="B27221" s="35" t="s">
        <v>27240</v>
      </c>
      <c r="C27221" s="37">
        <v>70.0</v>
      </c>
      <c r="D27221" s="37">
        <v>0.0</v>
      </c>
      <c r="E27221" s="37" t="s">
        <v>16</v>
      </c>
      <c r="F27221" s="37" t="s">
        <v>9</v>
      </c>
    </row>
    <row r="27222">
      <c r="A27222" s="36" t="str">
        <f t="shared" si="1"/>
        <v>Medium Population-Low Poverty</v>
      </c>
      <c r="B27222" s="35" t="s">
        <v>27241</v>
      </c>
      <c r="C27222" s="37">
        <v>985.0</v>
      </c>
      <c r="D27222" s="37">
        <v>0.0548223350253807</v>
      </c>
      <c r="E27222" s="37" t="s">
        <v>15</v>
      </c>
      <c r="F27222" s="37" t="s">
        <v>9</v>
      </c>
    </row>
    <row r="27223">
      <c r="A27223" s="36" t="str">
        <f t="shared" si="1"/>
        <v>Medium Population-Middle Poverty</v>
      </c>
      <c r="B27223" s="35" t="s">
        <v>27242</v>
      </c>
      <c r="C27223" s="37">
        <v>1136.0</v>
      </c>
      <c r="D27223" s="37">
        <v>0.102112676056338</v>
      </c>
      <c r="E27223" s="37" t="s">
        <v>15</v>
      </c>
      <c r="F27223" s="37" t="s">
        <v>10</v>
      </c>
    </row>
    <row r="27224">
      <c r="A27224" s="36" t="str">
        <f t="shared" si="1"/>
        <v>Medium Population-Middle Poverty</v>
      </c>
      <c r="B27224" s="35" t="s">
        <v>27243</v>
      </c>
      <c r="C27224" s="37">
        <v>564.0</v>
      </c>
      <c r="D27224" s="37">
        <v>0.164893617021277</v>
      </c>
      <c r="E27224" s="37" t="s">
        <v>15</v>
      </c>
      <c r="F27224" s="37" t="s">
        <v>10</v>
      </c>
    </row>
    <row r="27225">
      <c r="A27225" s="36" t="str">
        <f t="shared" si="1"/>
        <v>Medium Population-Middle Poverty</v>
      </c>
      <c r="B27225" s="35" t="s">
        <v>27244</v>
      </c>
      <c r="C27225" s="37">
        <v>1872.0</v>
      </c>
      <c r="D27225" s="37">
        <v>0.130876068376068</v>
      </c>
      <c r="E27225" s="37" t="s">
        <v>15</v>
      </c>
      <c r="F27225" s="37" t="s">
        <v>10</v>
      </c>
    </row>
    <row r="27226">
      <c r="A27226" s="36" t="str">
        <f t="shared" si="1"/>
        <v>Medium Population-Middle Poverty</v>
      </c>
      <c r="B27226" s="35" t="s">
        <v>27245</v>
      </c>
      <c r="C27226" s="37">
        <v>1700.0</v>
      </c>
      <c r="D27226" s="37">
        <v>0.247058823529412</v>
      </c>
      <c r="E27226" s="37" t="s">
        <v>15</v>
      </c>
      <c r="F27226" s="37" t="s">
        <v>10</v>
      </c>
    </row>
    <row r="27227">
      <c r="A27227" s="36" t="str">
        <f t="shared" si="1"/>
        <v>Medium Population-Middle Poverty</v>
      </c>
      <c r="B27227" s="35" t="s">
        <v>27246</v>
      </c>
      <c r="C27227" s="37">
        <v>741.0</v>
      </c>
      <c r="D27227" s="37">
        <v>0.319838056680162</v>
      </c>
      <c r="E27227" s="37" t="s">
        <v>15</v>
      </c>
      <c r="F27227" s="37" t="s">
        <v>10</v>
      </c>
    </row>
    <row r="27228">
      <c r="A27228" s="36" t="str">
        <f t="shared" si="1"/>
        <v>Low Population-Low Poverty</v>
      </c>
      <c r="B27228" s="35" t="s">
        <v>27247</v>
      </c>
      <c r="C27228" s="37">
        <v>178.0</v>
      </c>
      <c r="D27228" s="37">
        <v>0.0561797752808989</v>
      </c>
      <c r="E27228" s="37" t="s">
        <v>16</v>
      </c>
      <c r="F27228" s="37" t="s">
        <v>9</v>
      </c>
    </row>
    <row r="27229">
      <c r="A27229" s="36" t="str">
        <f t="shared" si="1"/>
        <v>High Population-Middle Poverty</v>
      </c>
      <c r="B27229" s="35" t="s">
        <v>27248</v>
      </c>
      <c r="C27229" s="37">
        <v>14186.0</v>
      </c>
      <c r="D27229" s="37">
        <v>0.144508670520231</v>
      </c>
      <c r="E27229" s="37" t="s">
        <v>14</v>
      </c>
      <c r="F27229" s="37" t="s">
        <v>10</v>
      </c>
    </row>
    <row r="27230">
      <c r="A27230" s="36" t="str">
        <f t="shared" si="1"/>
        <v>Medium Population-Middle Poverty</v>
      </c>
      <c r="B27230" s="35" t="s">
        <v>27249</v>
      </c>
      <c r="C27230" s="37">
        <v>3195.0</v>
      </c>
      <c r="D27230" s="37">
        <v>0.126760563380282</v>
      </c>
      <c r="E27230" s="37" t="s">
        <v>15</v>
      </c>
      <c r="F27230" s="37" t="s">
        <v>10</v>
      </c>
    </row>
    <row r="27231">
      <c r="A27231" s="36" t="str">
        <f t="shared" si="1"/>
        <v>High Population-Middle Poverty</v>
      </c>
      <c r="B27231" s="35" t="s">
        <v>27250</v>
      </c>
      <c r="C27231" s="37">
        <v>12607.0</v>
      </c>
      <c r="D27231" s="37">
        <v>0.151106528119299</v>
      </c>
      <c r="E27231" s="37" t="s">
        <v>14</v>
      </c>
      <c r="F27231" s="37" t="s">
        <v>10</v>
      </c>
    </row>
    <row r="27232">
      <c r="A27232" s="36" t="str">
        <f t="shared" si="1"/>
        <v>Low Population-Middle Poverty</v>
      </c>
      <c r="B27232" s="35" t="s">
        <v>27251</v>
      </c>
      <c r="C27232" s="37">
        <v>193.0</v>
      </c>
      <c r="D27232" s="37">
        <v>0.217616580310881</v>
      </c>
      <c r="E27232" s="37" t="s">
        <v>16</v>
      </c>
      <c r="F27232" s="37" t="s">
        <v>10</v>
      </c>
    </row>
    <row r="27233">
      <c r="A27233" s="36" t="str">
        <f t="shared" si="1"/>
        <v>Medium Population-Middle Poverty</v>
      </c>
      <c r="B27233" s="35" t="s">
        <v>27252</v>
      </c>
      <c r="C27233" s="37">
        <v>716.0</v>
      </c>
      <c r="D27233" s="37">
        <v>0.139664804469274</v>
      </c>
      <c r="E27233" s="37" t="s">
        <v>15</v>
      </c>
      <c r="F27233" s="37" t="s">
        <v>10</v>
      </c>
    </row>
    <row r="27234">
      <c r="A27234" s="36" t="str">
        <f t="shared" si="1"/>
        <v>Medium Population-Low Poverty</v>
      </c>
      <c r="B27234" s="35" t="s">
        <v>27253</v>
      </c>
      <c r="C27234" s="37">
        <v>3809.0</v>
      </c>
      <c r="D27234" s="37">
        <v>0.0273037542662116</v>
      </c>
      <c r="E27234" s="37" t="s">
        <v>15</v>
      </c>
      <c r="F27234" s="37" t="s">
        <v>9</v>
      </c>
    </row>
    <row r="27235">
      <c r="A27235" s="36" t="str">
        <f t="shared" si="1"/>
        <v>Medium Population-Middle Poverty</v>
      </c>
      <c r="B27235" s="35" t="s">
        <v>27254</v>
      </c>
      <c r="C27235" s="37">
        <v>1175.0</v>
      </c>
      <c r="D27235" s="37">
        <v>0.197446808510638</v>
      </c>
      <c r="E27235" s="37" t="s">
        <v>15</v>
      </c>
      <c r="F27235" s="37" t="s">
        <v>10</v>
      </c>
    </row>
    <row r="27236">
      <c r="A27236" s="36" t="str">
        <f t="shared" si="1"/>
        <v>Low Population-Low Poverty</v>
      </c>
      <c r="B27236" s="35" t="s">
        <v>27255</v>
      </c>
      <c r="C27236" s="37">
        <v>203.0</v>
      </c>
      <c r="D27236" s="37">
        <v>0.00985221674876847</v>
      </c>
      <c r="E27236" s="37" t="s">
        <v>16</v>
      </c>
      <c r="F27236" s="37" t="s">
        <v>9</v>
      </c>
    </row>
    <row r="27237">
      <c r="A27237" s="36" t="str">
        <f t="shared" si="1"/>
        <v>Low Population-Middle Poverty</v>
      </c>
      <c r="B27237" s="35" t="s">
        <v>27256</v>
      </c>
      <c r="C27237" s="37">
        <v>356.0</v>
      </c>
      <c r="D27237" s="37">
        <v>0.207865168539326</v>
      </c>
      <c r="E27237" s="37" t="s">
        <v>16</v>
      </c>
      <c r="F27237" s="37" t="s">
        <v>10</v>
      </c>
    </row>
    <row r="27238">
      <c r="A27238" s="36" t="str">
        <f t="shared" si="1"/>
        <v>Medium Population-Middle Poverty</v>
      </c>
      <c r="B27238" s="35" t="s">
        <v>27257</v>
      </c>
      <c r="C27238" s="37">
        <v>3188.0</v>
      </c>
      <c r="D27238" s="37">
        <v>0.205144291091593</v>
      </c>
      <c r="E27238" s="37" t="s">
        <v>15</v>
      </c>
      <c r="F27238" s="37" t="s">
        <v>10</v>
      </c>
    </row>
    <row r="27239">
      <c r="A27239" s="36" t="str">
        <f t="shared" si="1"/>
        <v>High Population-Middle Poverty</v>
      </c>
      <c r="B27239" s="35" t="s">
        <v>27258</v>
      </c>
      <c r="C27239" s="37">
        <v>17988.0</v>
      </c>
      <c r="D27239" s="37">
        <v>0.230375806092951</v>
      </c>
      <c r="E27239" s="37" t="s">
        <v>14</v>
      </c>
      <c r="F27239" s="37" t="s">
        <v>10</v>
      </c>
    </row>
    <row r="27240">
      <c r="A27240" s="36" t="str">
        <f t="shared" si="1"/>
        <v>High Population-Middle Poverty</v>
      </c>
      <c r="B27240" s="35" t="s">
        <v>27259</v>
      </c>
      <c r="C27240" s="37">
        <v>23843.0</v>
      </c>
      <c r="D27240" s="37">
        <v>0.13286918592459</v>
      </c>
      <c r="E27240" s="37" t="s">
        <v>14</v>
      </c>
      <c r="F27240" s="37" t="s">
        <v>10</v>
      </c>
    </row>
    <row r="27241">
      <c r="A27241" s="36" t="str">
        <f t="shared" si="1"/>
        <v>High Population-Middle Poverty</v>
      </c>
      <c r="B27241" s="35" t="s">
        <v>27260</v>
      </c>
      <c r="C27241" s="37">
        <v>22741.0</v>
      </c>
      <c r="D27241" s="37">
        <v>0.209225627720857</v>
      </c>
      <c r="E27241" s="37" t="s">
        <v>14</v>
      </c>
      <c r="F27241" s="37" t="s">
        <v>10</v>
      </c>
    </row>
    <row r="27242">
      <c r="A27242" s="36" t="str">
        <f t="shared" si="1"/>
        <v>High Population-Middle Poverty</v>
      </c>
      <c r="B27242" s="35" t="s">
        <v>27261</v>
      </c>
      <c r="C27242" s="37">
        <v>28673.0</v>
      </c>
      <c r="D27242" s="37">
        <v>0.163254629791093</v>
      </c>
      <c r="E27242" s="37" t="s">
        <v>14</v>
      </c>
      <c r="F27242" s="37" t="s">
        <v>10</v>
      </c>
    </row>
    <row r="27243">
      <c r="A27243" s="36" t="str">
        <f t="shared" si="1"/>
        <v>High Population-Low Poverty</v>
      </c>
      <c r="B27243" s="35" t="s">
        <v>27262</v>
      </c>
      <c r="C27243" s="37">
        <v>24999.0</v>
      </c>
      <c r="D27243" s="37">
        <v>0.0985239409576383</v>
      </c>
      <c r="E27243" s="37" t="s">
        <v>14</v>
      </c>
      <c r="F27243" s="37" t="s">
        <v>9</v>
      </c>
    </row>
    <row r="27244">
      <c r="A27244" s="36" t="str">
        <f t="shared" si="1"/>
        <v>Medium Population-Low Poverty</v>
      </c>
      <c r="B27244" s="35" t="s">
        <v>27263</v>
      </c>
      <c r="C27244" s="37">
        <v>2167.0</v>
      </c>
      <c r="D27244" s="37">
        <v>0.0959852330410706</v>
      </c>
      <c r="E27244" s="37" t="s">
        <v>15</v>
      </c>
      <c r="F27244" s="37" t="s">
        <v>9</v>
      </c>
    </row>
    <row r="27245">
      <c r="A27245" s="36" t="str">
        <f t="shared" si="1"/>
        <v>High Population-Middle Poverty</v>
      </c>
      <c r="B27245" s="35" t="s">
        <v>27264</v>
      </c>
      <c r="C27245" s="37">
        <v>29938.0</v>
      </c>
      <c r="D27245" s="37">
        <v>0.147170819694034</v>
      </c>
      <c r="E27245" s="37" t="s">
        <v>14</v>
      </c>
      <c r="F27245" s="37" t="s">
        <v>10</v>
      </c>
    </row>
    <row r="27246">
      <c r="A27246" s="36" t="str">
        <f t="shared" si="1"/>
        <v>High Population-Low Poverty</v>
      </c>
      <c r="B27246" s="35" t="s">
        <v>27265</v>
      </c>
      <c r="C27246" s="37">
        <v>23056.0</v>
      </c>
      <c r="D27246" s="37">
        <v>0.0645818875780708</v>
      </c>
      <c r="E27246" s="37" t="s">
        <v>14</v>
      </c>
      <c r="F27246" s="37" t="s">
        <v>9</v>
      </c>
    </row>
    <row r="27247">
      <c r="A27247" s="36" t="str">
        <f t="shared" si="1"/>
        <v>High Population-Low Poverty</v>
      </c>
      <c r="B27247" s="35" t="s">
        <v>27266</v>
      </c>
      <c r="C27247" s="37">
        <v>40611.0</v>
      </c>
      <c r="D27247" s="37">
        <v>0.090369604294403</v>
      </c>
      <c r="E27247" s="37" t="s">
        <v>14</v>
      </c>
      <c r="F27247" s="37" t="s">
        <v>9</v>
      </c>
    </row>
    <row r="27248">
      <c r="A27248" s="36" t="str">
        <f t="shared" si="1"/>
        <v>High Population-Low Poverty</v>
      </c>
      <c r="B27248" s="35" t="s">
        <v>27267</v>
      </c>
      <c r="C27248" s="37">
        <v>25737.0</v>
      </c>
      <c r="D27248" s="37">
        <v>0.0861794303920426</v>
      </c>
      <c r="E27248" s="37" t="s">
        <v>14</v>
      </c>
      <c r="F27248" s="37" t="s">
        <v>9</v>
      </c>
    </row>
    <row r="27249">
      <c r="A27249" s="36" t="str">
        <f t="shared" si="1"/>
        <v>High Population-Low Poverty</v>
      </c>
      <c r="B27249" s="35" t="s">
        <v>27268</v>
      </c>
      <c r="C27249" s="37">
        <v>38767.0</v>
      </c>
      <c r="D27249" s="37">
        <v>0.0689503959553228</v>
      </c>
      <c r="E27249" s="37" t="s">
        <v>14</v>
      </c>
      <c r="F27249" s="37" t="s">
        <v>9</v>
      </c>
    </row>
    <row r="27250">
      <c r="A27250" s="36" t="str">
        <f t="shared" si="1"/>
        <v>Low Population-Middle Poverty</v>
      </c>
      <c r="B27250" s="35" t="s">
        <v>27269</v>
      </c>
      <c r="C27250" s="37">
        <v>379.0</v>
      </c>
      <c r="D27250" s="37">
        <v>0.168865435356201</v>
      </c>
      <c r="E27250" s="37" t="s">
        <v>16</v>
      </c>
      <c r="F27250" s="37" t="s">
        <v>10</v>
      </c>
    </row>
    <row r="27251">
      <c r="A27251" s="36" t="str">
        <f t="shared" si="1"/>
        <v>High Population-Middle Poverty</v>
      </c>
      <c r="B27251" s="35" t="s">
        <v>27270</v>
      </c>
      <c r="C27251" s="37">
        <v>17711.0</v>
      </c>
      <c r="D27251" s="37">
        <v>0.103607927276834</v>
      </c>
      <c r="E27251" s="37" t="s">
        <v>14</v>
      </c>
      <c r="F27251" s="37" t="s">
        <v>10</v>
      </c>
    </row>
    <row r="27252">
      <c r="A27252" s="36" t="str">
        <f t="shared" si="1"/>
        <v>Medium Population-Low Poverty</v>
      </c>
      <c r="B27252" s="35" t="s">
        <v>27271</v>
      </c>
      <c r="C27252" s="37">
        <v>886.0</v>
      </c>
      <c r="D27252" s="37">
        <v>0.0553047404063205</v>
      </c>
      <c r="E27252" s="37" t="s">
        <v>15</v>
      </c>
      <c r="F27252" s="37" t="s">
        <v>9</v>
      </c>
    </row>
    <row r="27253">
      <c r="A27253" s="36" t="str">
        <f t="shared" si="1"/>
        <v>Medium Population-Middle Poverty</v>
      </c>
      <c r="B27253" s="35" t="s">
        <v>27272</v>
      </c>
      <c r="C27253" s="37">
        <v>598.0</v>
      </c>
      <c r="D27253" s="37">
        <v>0.205685618729097</v>
      </c>
      <c r="E27253" s="37" t="s">
        <v>15</v>
      </c>
      <c r="F27253" s="37" t="s">
        <v>10</v>
      </c>
    </row>
    <row r="27254">
      <c r="A27254" s="36" t="str">
        <f t="shared" si="1"/>
        <v>High Population-Middle Poverty</v>
      </c>
      <c r="B27254" s="35" t="s">
        <v>27273</v>
      </c>
      <c r="C27254" s="37">
        <v>30311.0</v>
      </c>
      <c r="D27254" s="37">
        <v>0.16871762726403</v>
      </c>
      <c r="E27254" s="37" t="s">
        <v>14</v>
      </c>
      <c r="F27254" s="37" t="s">
        <v>10</v>
      </c>
    </row>
    <row r="27255">
      <c r="A27255" s="36" t="str">
        <f t="shared" si="1"/>
        <v>Low Population-Middle Poverty</v>
      </c>
      <c r="B27255" s="35" t="s">
        <v>27274</v>
      </c>
      <c r="C27255" s="37">
        <v>259.0</v>
      </c>
      <c r="D27255" s="37">
        <v>0.108108108108108</v>
      </c>
      <c r="E27255" s="37" t="s">
        <v>16</v>
      </c>
      <c r="F27255" s="37" t="s">
        <v>10</v>
      </c>
    </row>
    <row r="27256">
      <c r="A27256" s="36" t="str">
        <f t="shared" si="1"/>
        <v>Medium Population-Low Poverty</v>
      </c>
      <c r="B27256" s="35" t="s">
        <v>27275</v>
      </c>
      <c r="C27256" s="37">
        <v>4640.0</v>
      </c>
      <c r="D27256" s="37">
        <v>0.0674568965517241</v>
      </c>
      <c r="E27256" s="37" t="s">
        <v>15</v>
      </c>
      <c r="F27256" s="37" t="s">
        <v>9</v>
      </c>
    </row>
    <row r="27257">
      <c r="A27257" s="36" t="str">
        <f t="shared" si="1"/>
        <v>Low Population-High Poverty</v>
      </c>
      <c r="B27257" s="35" t="s">
        <v>27276</v>
      </c>
      <c r="C27257" s="37">
        <v>224.0</v>
      </c>
      <c r="D27257" s="37">
        <v>0.357142857142857</v>
      </c>
      <c r="E27257" s="37" t="s">
        <v>16</v>
      </c>
      <c r="F27257" s="37" t="s">
        <v>11</v>
      </c>
    </row>
    <row r="27258">
      <c r="A27258" s="36" t="str">
        <f t="shared" si="1"/>
        <v>Medium Population-Low Poverty</v>
      </c>
      <c r="B27258" s="35" t="s">
        <v>27277</v>
      </c>
      <c r="C27258" s="37">
        <v>2080.0</v>
      </c>
      <c r="D27258" s="37">
        <v>0.0682692307692308</v>
      </c>
      <c r="E27258" s="37" t="s">
        <v>15</v>
      </c>
      <c r="F27258" s="37" t="s">
        <v>9</v>
      </c>
    </row>
    <row r="27259">
      <c r="A27259" s="36" t="str">
        <f t="shared" si="1"/>
        <v>High Population-Middle Poverty</v>
      </c>
      <c r="B27259" s="35" t="s">
        <v>27278</v>
      </c>
      <c r="C27259" s="37">
        <v>11596.0</v>
      </c>
      <c r="D27259" s="37">
        <v>0.128233873749569</v>
      </c>
      <c r="E27259" s="37" t="s">
        <v>14</v>
      </c>
      <c r="F27259" s="37" t="s">
        <v>10</v>
      </c>
    </row>
    <row r="27260">
      <c r="A27260" s="36" t="str">
        <f t="shared" si="1"/>
        <v>Low Population-Low Poverty</v>
      </c>
      <c r="B27260" s="35" t="s">
        <v>27279</v>
      </c>
      <c r="C27260" s="37">
        <v>270.0</v>
      </c>
      <c r="D27260" s="37">
        <v>0.0</v>
      </c>
      <c r="E27260" s="37" t="s">
        <v>16</v>
      </c>
      <c r="F27260" s="37" t="s">
        <v>9</v>
      </c>
    </row>
    <row r="27261">
      <c r="A27261" s="36" t="str">
        <f t="shared" si="1"/>
        <v>Medium Population-Middle Poverty</v>
      </c>
      <c r="B27261" s="35" t="s">
        <v>27280</v>
      </c>
      <c r="C27261" s="37">
        <v>1213.0</v>
      </c>
      <c r="D27261" s="37">
        <v>0.108821104699093</v>
      </c>
      <c r="E27261" s="37" t="s">
        <v>15</v>
      </c>
      <c r="F27261" s="37" t="s">
        <v>10</v>
      </c>
    </row>
    <row r="27262">
      <c r="A27262" s="36" t="str">
        <f t="shared" si="1"/>
        <v>Low Population-Low Poverty</v>
      </c>
      <c r="B27262" s="35" t="s">
        <v>27281</v>
      </c>
      <c r="C27262" s="37">
        <v>202.0</v>
      </c>
      <c r="D27262" s="37">
        <v>0.0445544554455446</v>
      </c>
      <c r="E27262" s="37" t="s">
        <v>16</v>
      </c>
      <c r="F27262" s="37" t="s">
        <v>9</v>
      </c>
    </row>
    <row r="27263">
      <c r="A27263" s="36" t="str">
        <f t="shared" si="1"/>
        <v>Low Population-Middle Poverty</v>
      </c>
      <c r="B27263" s="35" t="s">
        <v>27282</v>
      </c>
      <c r="C27263" s="37">
        <v>470.0</v>
      </c>
      <c r="D27263" s="37">
        <v>0.180851063829787</v>
      </c>
      <c r="E27263" s="37" t="s">
        <v>16</v>
      </c>
      <c r="F27263" s="37" t="s">
        <v>10</v>
      </c>
    </row>
    <row r="27264">
      <c r="A27264" s="36" t="str">
        <f t="shared" si="1"/>
        <v>Low Population-Middle Poverty</v>
      </c>
      <c r="B27264" s="35" t="s">
        <v>27283</v>
      </c>
      <c r="C27264" s="37">
        <v>309.0</v>
      </c>
      <c r="D27264" s="37">
        <v>0.122977346278317</v>
      </c>
      <c r="E27264" s="37" t="s">
        <v>16</v>
      </c>
      <c r="F27264" s="37" t="s">
        <v>10</v>
      </c>
    </row>
    <row r="27265">
      <c r="A27265" s="36" t="str">
        <f t="shared" si="1"/>
        <v>Medium Population-Low Poverty</v>
      </c>
      <c r="B27265" s="35" t="s">
        <v>27284</v>
      </c>
      <c r="C27265" s="37">
        <v>1320.0</v>
      </c>
      <c r="D27265" s="37">
        <v>0.0863636363636364</v>
      </c>
      <c r="E27265" s="37" t="s">
        <v>15</v>
      </c>
      <c r="F27265" s="37" t="s">
        <v>9</v>
      </c>
    </row>
    <row r="27266">
      <c r="A27266" s="36" t="str">
        <f t="shared" si="1"/>
        <v>Medium Population-Middle Poverty</v>
      </c>
      <c r="B27266" s="35" t="s">
        <v>27285</v>
      </c>
      <c r="C27266" s="37">
        <v>6868.0</v>
      </c>
      <c r="D27266" s="37">
        <v>0.172684915550379</v>
      </c>
      <c r="E27266" s="37" t="s">
        <v>15</v>
      </c>
      <c r="F27266" s="37" t="s">
        <v>10</v>
      </c>
    </row>
    <row r="27267">
      <c r="A27267" s="36" t="str">
        <f t="shared" si="1"/>
        <v>Low Population-Low Poverty</v>
      </c>
      <c r="B27267" s="35" t="s">
        <v>27286</v>
      </c>
      <c r="C27267" s="37">
        <v>250.0</v>
      </c>
      <c r="D27267" s="37">
        <v>0.0</v>
      </c>
      <c r="E27267" s="37" t="s">
        <v>16</v>
      </c>
      <c r="F27267" s="37" t="s">
        <v>9</v>
      </c>
    </row>
    <row r="27268">
      <c r="A27268" s="36" t="str">
        <f t="shared" si="1"/>
        <v>Low Population-Low Poverty</v>
      </c>
      <c r="B27268" s="35" t="s">
        <v>27287</v>
      </c>
      <c r="C27268" s="37">
        <v>363.0</v>
      </c>
      <c r="D27268" s="37">
        <v>0.09366391184573</v>
      </c>
      <c r="E27268" s="37" t="s">
        <v>16</v>
      </c>
      <c r="F27268" s="37" t="s">
        <v>9</v>
      </c>
    </row>
    <row r="27269">
      <c r="A27269" s="36" t="str">
        <f t="shared" si="1"/>
        <v>Medium Population-Middle Poverty</v>
      </c>
      <c r="B27269" s="35" t="s">
        <v>27288</v>
      </c>
      <c r="C27269" s="37">
        <v>2410.0</v>
      </c>
      <c r="D27269" s="37">
        <v>0.239419087136929</v>
      </c>
      <c r="E27269" s="37" t="s">
        <v>15</v>
      </c>
      <c r="F27269" s="37" t="s">
        <v>10</v>
      </c>
    </row>
    <row r="27270">
      <c r="A27270" s="36" t="str">
        <f t="shared" si="1"/>
        <v>Low Population-Middle Poverty</v>
      </c>
      <c r="B27270" s="35" t="s">
        <v>27289</v>
      </c>
      <c r="C27270" s="37">
        <v>102.0</v>
      </c>
      <c r="D27270" s="37">
        <v>0.186274509803922</v>
      </c>
      <c r="E27270" s="37" t="s">
        <v>16</v>
      </c>
      <c r="F27270" s="37" t="s">
        <v>10</v>
      </c>
    </row>
    <row r="27271">
      <c r="A27271" s="36" t="str">
        <f t="shared" si="1"/>
        <v>Low Population-Low Poverty</v>
      </c>
      <c r="B27271" s="35" t="s">
        <v>27290</v>
      </c>
      <c r="C27271" s="37">
        <v>111.0</v>
      </c>
      <c r="D27271" s="37">
        <v>0.0990990990990991</v>
      </c>
      <c r="E27271" s="37" t="s">
        <v>16</v>
      </c>
      <c r="F27271" s="37" t="s">
        <v>9</v>
      </c>
    </row>
    <row r="27272">
      <c r="A27272" s="36" t="str">
        <f t="shared" si="1"/>
        <v>Medium Population-Middle Poverty</v>
      </c>
      <c r="B27272" s="35" t="s">
        <v>27291</v>
      </c>
      <c r="C27272" s="37">
        <v>9582.0</v>
      </c>
      <c r="D27272" s="37">
        <v>0.12867877269881</v>
      </c>
      <c r="E27272" s="37" t="s">
        <v>15</v>
      </c>
      <c r="F27272" s="37" t="s">
        <v>10</v>
      </c>
    </row>
    <row r="27273">
      <c r="A27273" s="36" t="str">
        <f t="shared" si="1"/>
        <v>Medium Population-Low Poverty</v>
      </c>
      <c r="B27273" s="35" t="s">
        <v>27292</v>
      </c>
      <c r="C27273" s="37">
        <v>2263.0</v>
      </c>
      <c r="D27273" s="37">
        <v>0.0141405214317278</v>
      </c>
      <c r="E27273" s="37" t="s">
        <v>15</v>
      </c>
      <c r="F27273" s="37" t="s">
        <v>9</v>
      </c>
    </row>
    <row r="27274">
      <c r="A27274" s="36" t="str">
        <f t="shared" si="1"/>
        <v>Low Population-Low Poverty</v>
      </c>
      <c r="B27274" s="35" t="s">
        <v>27293</v>
      </c>
      <c r="C27274" s="37">
        <v>16.0</v>
      </c>
      <c r="D27274" s="37">
        <v>0.0</v>
      </c>
      <c r="E27274" s="37" t="s">
        <v>16</v>
      </c>
      <c r="F27274" s="37" t="s">
        <v>9</v>
      </c>
    </row>
    <row r="27275">
      <c r="A27275" s="36" t="str">
        <f t="shared" si="1"/>
        <v>High Population-Middle Poverty</v>
      </c>
      <c r="B27275" s="35" t="s">
        <v>27294</v>
      </c>
      <c r="C27275" s="37">
        <v>33490.0</v>
      </c>
      <c r="D27275" s="37">
        <v>0.128008360704688</v>
      </c>
      <c r="E27275" s="37" t="s">
        <v>14</v>
      </c>
      <c r="F27275" s="37" t="s">
        <v>10</v>
      </c>
    </row>
    <row r="27276">
      <c r="A27276" s="36" t="str">
        <f t="shared" si="1"/>
        <v>High Population-Low Poverty</v>
      </c>
      <c r="B27276" s="35" t="s">
        <v>27295</v>
      </c>
      <c r="C27276" s="37">
        <v>43640.0</v>
      </c>
      <c r="D27276" s="37">
        <v>0.0857011915673694</v>
      </c>
      <c r="E27276" s="37" t="s">
        <v>14</v>
      </c>
      <c r="F27276" s="37" t="s">
        <v>9</v>
      </c>
    </row>
    <row r="27277">
      <c r="A27277" s="36" t="str">
        <f t="shared" si="1"/>
        <v>High Population-Middle Poverty</v>
      </c>
      <c r="B27277" s="35" t="s">
        <v>27296</v>
      </c>
      <c r="C27277" s="37">
        <v>38531.0</v>
      </c>
      <c r="D27277" s="37">
        <v>0.146531364355973</v>
      </c>
      <c r="E27277" s="37" t="s">
        <v>14</v>
      </c>
      <c r="F27277" s="37" t="s">
        <v>10</v>
      </c>
    </row>
    <row r="27278">
      <c r="A27278" s="36" t="str">
        <f t="shared" si="1"/>
        <v>High Population-Middle Poverty</v>
      </c>
      <c r="B27278" s="35" t="s">
        <v>27297</v>
      </c>
      <c r="C27278" s="37">
        <v>21618.0</v>
      </c>
      <c r="D27278" s="37">
        <v>0.141641224905172</v>
      </c>
      <c r="E27278" s="37" t="s">
        <v>14</v>
      </c>
      <c r="F27278" s="37" t="s">
        <v>10</v>
      </c>
    </row>
    <row r="27279">
      <c r="A27279" s="36" t="str">
        <f t="shared" si="1"/>
        <v>High Population-Low Poverty</v>
      </c>
      <c r="B27279" s="35" t="s">
        <v>27298</v>
      </c>
      <c r="C27279" s="37">
        <v>14666.0</v>
      </c>
      <c r="D27279" s="37">
        <v>0.0525705713896086</v>
      </c>
      <c r="E27279" s="37" t="s">
        <v>14</v>
      </c>
      <c r="F27279" s="37" t="s">
        <v>9</v>
      </c>
    </row>
    <row r="27280">
      <c r="A27280" s="36" t="str">
        <f t="shared" si="1"/>
        <v>Medium Population-Middle Poverty</v>
      </c>
      <c r="B27280" s="35" t="s">
        <v>27299</v>
      </c>
      <c r="C27280" s="37">
        <v>6279.0</v>
      </c>
      <c r="D27280" s="37">
        <v>0.183150183150183</v>
      </c>
      <c r="E27280" s="37" t="s">
        <v>15</v>
      </c>
      <c r="F27280" s="37" t="s">
        <v>10</v>
      </c>
    </row>
    <row r="27281">
      <c r="A27281" s="36" t="str">
        <f t="shared" si="1"/>
        <v>Low Population-Low Poverty</v>
      </c>
      <c r="B27281" s="35" t="s">
        <v>27300</v>
      </c>
      <c r="C27281" s="37">
        <v>69.0</v>
      </c>
      <c r="D27281" s="37">
        <v>0.0</v>
      </c>
      <c r="E27281" s="37" t="s">
        <v>16</v>
      </c>
      <c r="F27281" s="37" t="s">
        <v>9</v>
      </c>
    </row>
    <row r="27282">
      <c r="A27282" s="36" t="str">
        <f t="shared" si="1"/>
        <v>High Population-Middle Poverty</v>
      </c>
      <c r="B27282" s="35" t="s">
        <v>27301</v>
      </c>
      <c r="C27282" s="37">
        <v>11571.0</v>
      </c>
      <c r="D27282" s="37">
        <v>0.119609368248207</v>
      </c>
      <c r="E27282" s="37" t="s">
        <v>14</v>
      </c>
      <c r="F27282" s="37" t="s">
        <v>10</v>
      </c>
    </row>
    <row r="27283">
      <c r="A27283" s="36" t="str">
        <f t="shared" si="1"/>
        <v>Low Population-Low Poverty</v>
      </c>
      <c r="B27283" s="35" t="s">
        <v>27302</v>
      </c>
      <c r="C27283" s="37">
        <v>223.0</v>
      </c>
      <c r="D27283" s="37">
        <v>0.00896860986547085</v>
      </c>
      <c r="E27283" s="37" t="s">
        <v>16</v>
      </c>
      <c r="F27283" s="37" t="s">
        <v>9</v>
      </c>
    </row>
    <row r="27284">
      <c r="A27284" s="36" t="str">
        <f t="shared" si="1"/>
        <v>Medium Population-Low Poverty</v>
      </c>
      <c r="B27284" s="35" t="s">
        <v>27303</v>
      </c>
      <c r="C27284" s="37">
        <v>1041.0</v>
      </c>
      <c r="D27284" s="37">
        <v>0.0931796349663785</v>
      </c>
      <c r="E27284" s="37" t="s">
        <v>15</v>
      </c>
      <c r="F27284" s="37" t="s">
        <v>9</v>
      </c>
    </row>
    <row r="27285">
      <c r="A27285" s="36" t="str">
        <f t="shared" si="1"/>
        <v>Low Population-Middle Poverty</v>
      </c>
      <c r="B27285" s="35" t="s">
        <v>27304</v>
      </c>
      <c r="C27285" s="37">
        <v>250.0</v>
      </c>
      <c r="D27285" s="37">
        <v>0.172</v>
      </c>
      <c r="E27285" s="37" t="s">
        <v>16</v>
      </c>
      <c r="F27285" s="37" t="s">
        <v>10</v>
      </c>
    </row>
    <row r="27286">
      <c r="A27286" s="36" t="str">
        <f t="shared" si="1"/>
        <v>Low Population-Low Poverty</v>
      </c>
      <c r="B27286" s="35" t="s">
        <v>27305</v>
      </c>
      <c r="C27286" s="37">
        <v>266.0</v>
      </c>
      <c r="D27286" s="37">
        <v>0.0639097744360902</v>
      </c>
      <c r="E27286" s="37" t="s">
        <v>16</v>
      </c>
      <c r="F27286" s="37" t="s">
        <v>9</v>
      </c>
    </row>
    <row r="27287">
      <c r="A27287" s="36" t="str">
        <f t="shared" si="1"/>
        <v>Medium Population-Middle Poverty</v>
      </c>
      <c r="B27287" s="35" t="s">
        <v>27306</v>
      </c>
      <c r="C27287" s="37">
        <v>4547.0</v>
      </c>
      <c r="D27287" s="37">
        <v>0.114581042445569</v>
      </c>
      <c r="E27287" s="37" t="s">
        <v>15</v>
      </c>
      <c r="F27287" s="37" t="s">
        <v>10</v>
      </c>
    </row>
    <row r="27288">
      <c r="A27288" s="36" t="str">
        <f t="shared" si="1"/>
        <v>Low Population-Low Poverty</v>
      </c>
      <c r="B27288" s="35" t="s">
        <v>27307</v>
      </c>
      <c r="C27288" s="37">
        <v>284.0</v>
      </c>
      <c r="D27288" s="37">
        <v>0.073943661971831</v>
      </c>
      <c r="E27288" s="37" t="s">
        <v>16</v>
      </c>
      <c r="F27288" s="37" t="s">
        <v>9</v>
      </c>
    </row>
    <row r="27289">
      <c r="A27289" s="36" t="str">
        <f t="shared" si="1"/>
        <v>Low Population-Low Poverty</v>
      </c>
      <c r="B27289" s="35" t="s">
        <v>27308</v>
      </c>
      <c r="C27289" s="37">
        <v>77.0</v>
      </c>
      <c r="D27289" s="37">
        <v>0.0779220779220779</v>
      </c>
      <c r="E27289" s="37" t="s">
        <v>16</v>
      </c>
      <c r="F27289" s="37" t="s">
        <v>9</v>
      </c>
    </row>
    <row r="27290">
      <c r="A27290" s="36" t="str">
        <f t="shared" si="1"/>
        <v>Medium Population-Low Poverty</v>
      </c>
      <c r="B27290" s="35" t="s">
        <v>27309</v>
      </c>
      <c r="C27290" s="37">
        <v>556.0</v>
      </c>
      <c r="D27290" s="37">
        <v>0.091726618705036</v>
      </c>
      <c r="E27290" s="37" t="s">
        <v>15</v>
      </c>
      <c r="F27290" s="37" t="s">
        <v>9</v>
      </c>
    </row>
    <row r="27291">
      <c r="A27291" s="36" t="str">
        <f t="shared" si="1"/>
        <v>Medium Population-Middle Poverty</v>
      </c>
      <c r="B27291" s="35" t="s">
        <v>27310</v>
      </c>
      <c r="C27291" s="37">
        <v>783.0</v>
      </c>
      <c r="D27291" s="37">
        <v>0.109833971902937</v>
      </c>
      <c r="E27291" s="37" t="s">
        <v>15</v>
      </c>
      <c r="F27291" s="37" t="s">
        <v>10</v>
      </c>
    </row>
    <row r="27292">
      <c r="A27292" s="36" t="str">
        <f t="shared" si="1"/>
        <v>Medium Population-Middle Poverty</v>
      </c>
      <c r="B27292" s="35" t="s">
        <v>27311</v>
      </c>
      <c r="C27292" s="37">
        <v>6246.0</v>
      </c>
      <c r="D27292" s="37">
        <v>0.27441562600064</v>
      </c>
      <c r="E27292" s="37" t="s">
        <v>15</v>
      </c>
      <c r="F27292" s="37" t="s">
        <v>10</v>
      </c>
    </row>
    <row r="27293">
      <c r="A27293" s="36" t="str">
        <f t="shared" si="1"/>
        <v>Medium Population-Middle Poverty</v>
      </c>
      <c r="B27293" s="35" t="s">
        <v>27312</v>
      </c>
      <c r="C27293" s="37">
        <v>7679.0</v>
      </c>
      <c r="D27293" s="37">
        <v>0.119025914832661</v>
      </c>
      <c r="E27293" s="37" t="s">
        <v>15</v>
      </c>
      <c r="F27293" s="37" t="s">
        <v>10</v>
      </c>
    </row>
    <row r="27294">
      <c r="A27294" s="36" t="str">
        <f t="shared" si="1"/>
        <v>Low Population-Low Poverty</v>
      </c>
      <c r="B27294" s="35" t="s">
        <v>27313</v>
      </c>
      <c r="C27294" s="37">
        <v>4.0</v>
      </c>
      <c r="D27294" s="37">
        <v>0.0</v>
      </c>
      <c r="E27294" s="37" t="s">
        <v>16</v>
      </c>
      <c r="F27294" s="37" t="s">
        <v>9</v>
      </c>
    </row>
    <row r="27295">
      <c r="A27295" s="36" t="str">
        <f t="shared" si="1"/>
        <v>Low Population-Low Poverty</v>
      </c>
      <c r="B27295" s="35" t="s">
        <v>27314</v>
      </c>
      <c r="C27295" s="37">
        <v>210.0</v>
      </c>
      <c r="D27295" s="37">
        <v>0.080952380952381</v>
      </c>
      <c r="E27295" s="37" t="s">
        <v>16</v>
      </c>
      <c r="F27295" s="37" t="s">
        <v>9</v>
      </c>
    </row>
    <row r="27296">
      <c r="A27296" s="36" t="str">
        <f t="shared" si="1"/>
        <v>High Population-High Poverty</v>
      </c>
      <c r="B27296" s="35" t="s">
        <v>27315</v>
      </c>
      <c r="C27296" s="37">
        <v>10793.0</v>
      </c>
      <c r="D27296" s="37">
        <v>0.363939590475308</v>
      </c>
      <c r="E27296" s="37" t="s">
        <v>14</v>
      </c>
      <c r="F27296" s="37" t="s">
        <v>11</v>
      </c>
    </row>
    <row r="27297">
      <c r="A27297" s="36" t="str">
        <f t="shared" si="1"/>
        <v>Medium Population-Middle Poverty</v>
      </c>
      <c r="B27297" s="35" t="s">
        <v>27316</v>
      </c>
      <c r="C27297" s="37">
        <v>5780.0</v>
      </c>
      <c r="D27297" s="37">
        <v>0.225951557093426</v>
      </c>
      <c r="E27297" s="37" t="s">
        <v>15</v>
      </c>
      <c r="F27297" s="37" t="s">
        <v>10</v>
      </c>
    </row>
    <row r="27298">
      <c r="A27298" s="36" t="str">
        <f t="shared" si="1"/>
        <v>Low Population-High Poverty</v>
      </c>
      <c r="B27298" s="35" t="s">
        <v>27317</v>
      </c>
      <c r="C27298" s="37">
        <v>278.0</v>
      </c>
      <c r="D27298" s="37">
        <v>0.366906474820144</v>
      </c>
      <c r="E27298" s="37" t="s">
        <v>16</v>
      </c>
      <c r="F27298" s="37" t="s">
        <v>11</v>
      </c>
    </row>
    <row r="27299">
      <c r="A27299" s="36" t="str">
        <f t="shared" si="1"/>
        <v>Medium Population-High Poverty</v>
      </c>
      <c r="B27299" s="35" t="s">
        <v>27318</v>
      </c>
      <c r="C27299" s="37">
        <v>6356.0</v>
      </c>
      <c r="D27299" s="37">
        <v>0.367684078036501</v>
      </c>
      <c r="E27299" s="37" t="s">
        <v>15</v>
      </c>
      <c r="F27299" s="37" t="s">
        <v>11</v>
      </c>
    </row>
    <row r="27300">
      <c r="A27300" s="36" t="str">
        <f t="shared" si="1"/>
        <v>Medium Population-High Poverty</v>
      </c>
      <c r="B27300" s="35" t="s">
        <v>27319</v>
      </c>
      <c r="C27300" s="37">
        <v>2057.0</v>
      </c>
      <c r="D27300" s="37">
        <v>0.374331550802139</v>
      </c>
      <c r="E27300" s="37" t="s">
        <v>15</v>
      </c>
      <c r="F27300" s="37" t="s">
        <v>11</v>
      </c>
    </row>
    <row r="27301">
      <c r="A27301" s="36" t="str">
        <f t="shared" si="1"/>
        <v>Low Population-Low Poverty</v>
      </c>
      <c r="B27301" s="35" t="s">
        <v>27320</v>
      </c>
      <c r="C27301" s="37">
        <v>434.0</v>
      </c>
      <c r="D27301" s="37">
        <v>0.0668202764976959</v>
      </c>
      <c r="E27301" s="37" t="s">
        <v>16</v>
      </c>
      <c r="F27301" s="37" t="s">
        <v>9</v>
      </c>
    </row>
    <row r="27302">
      <c r="A27302" s="36" t="str">
        <f t="shared" si="1"/>
        <v>Medium Population-Middle Poverty</v>
      </c>
      <c r="B27302" s="35" t="s">
        <v>27321</v>
      </c>
      <c r="C27302" s="37">
        <v>2312.0</v>
      </c>
      <c r="D27302" s="37">
        <v>0.198096885813149</v>
      </c>
      <c r="E27302" s="37" t="s">
        <v>15</v>
      </c>
      <c r="F27302" s="37" t="s">
        <v>10</v>
      </c>
    </row>
    <row r="27303">
      <c r="A27303" s="36" t="str">
        <f t="shared" si="1"/>
        <v>Medium Population-High Poverty</v>
      </c>
      <c r="B27303" s="35" t="s">
        <v>27322</v>
      </c>
      <c r="C27303" s="37">
        <v>4689.0</v>
      </c>
      <c r="D27303" s="37">
        <v>0.387289400725101</v>
      </c>
      <c r="E27303" s="37" t="s">
        <v>15</v>
      </c>
      <c r="F27303" s="37" t="s">
        <v>11</v>
      </c>
    </row>
    <row r="27304">
      <c r="A27304" s="36" t="str">
        <f t="shared" si="1"/>
        <v>Low Population-Impoverished</v>
      </c>
      <c r="B27304" s="35" t="s">
        <v>27323</v>
      </c>
      <c r="C27304" s="37">
        <v>105.0</v>
      </c>
      <c r="D27304" s="37">
        <v>1.0</v>
      </c>
      <c r="E27304" s="37" t="s">
        <v>16</v>
      </c>
      <c r="F27304" s="37" t="s">
        <v>12</v>
      </c>
    </row>
    <row r="27305">
      <c r="A27305" s="36" t="str">
        <f t="shared" si="1"/>
        <v>Low Population-Low Poverty</v>
      </c>
      <c r="B27305" s="35" t="s">
        <v>27324</v>
      </c>
      <c r="C27305" s="37">
        <v>156.0</v>
      </c>
      <c r="D27305" s="37">
        <v>0.0897435897435897</v>
      </c>
      <c r="E27305" s="37" t="s">
        <v>16</v>
      </c>
      <c r="F27305" s="37" t="s">
        <v>9</v>
      </c>
    </row>
    <row r="27306">
      <c r="A27306" s="36" t="str">
        <f t="shared" si="1"/>
        <v>Medium Population-Middle Poverty</v>
      </c>
      <c r="B27306" s="35" t="s">
        <v>27325</v>
      </c>
      <c r="C27306" s="37">
        <v>802.0</v>
      </c>
      <c r="D27306" s="37">
        <v>0.148379052369077</v>
      </c>
      <c r="E27306" s="37" t="s">
        <v>15</v>
      </c>
      <c r="F27306" s="37" t="s">
        <v>10</v>
      </c>
    </row>
    <row r="27307">
      <c r="A27307" s="36" t="str">
        <f t="shared" si="1"/>
        <v>High Population-High Poverty</v>
      </c>
      <c r="B27307" s="35" t="s">
        <v>27326</v>
      </c>
      <c r="C27307" s="37">
        <v>12724.0</v>
      </c>
      <c r="D27307" s="37">
        <v>0.354841244891544</v>
      </c>
      <c r="E27307" s="37" t="s">
        <v>14</v>
      </c>
      <c r="F27307" s="37" t="s">
        <v>11</v>
      </c>
    </row>
    <row r="27308">
      <c r="A27308" s="36" t="str">
        <f t="shared" si="1"/>
        <v>Medium Population-Low Poverty</v>
      </c>
      <c r="B27308" s="35" t="s">
        <v>27327</v>
      </c>
      <c r="C27308" s="37">
        <v>707.0</v>
      </c>
      <c r="D27308" s="37">
        <v>0.0862800565770863</v>
      </c>
      <c r="E27308" s="37" t="s">
        <v>15</v>
      </c>
      <c r="F27308" s="37" t="s">
        <v>9</v>
      </c>
    </row>
    <row r="27309">
      <c r="A27309" s="36" t="str">
        <f t="shared" si="1"/>
        <v>Medium Population-Middle Poverty</v>
      </c>
      <c r="B27309" s="35" t="s">
        <v>27328</v>
      </c>
      <c r="C27309" s="37">
        <v>682.0</v>
      </c>
      <c r="D27309" s="37">
        <v>0.230205278592375</v>
      </c>
      <c r="E27309" s="37" t="s">
        <v>15</v>
      </c>
      <c r="F27309" s="37" t="s">
        <v>10</v>
      </c>
    </row>
    <row r="27310">
      <c r="A27310" s="36" t="str">
        <f t="shared" si="1"/>
        <v>Medium Population-High Poverty</v>
      </c>
      <c r="B27310" s="35" t="s">
        <v>27329</v>
      </c>
      <c r="C27310" s="37">
        <v>2624.0</v>
      </c>
      <c r="D27310" s="37">
        <v>0.36547256097561</v>
      </c>
      <c r="E27310" s="37" t="s">
        <v>15</v>
      </c>
      <c r="F27310" s="37" t="s">
        <v>11</v>
      </c>
    </row>
    <row r="27311">
      <c r="A27311" s="36" t="str">
        <f t="shared" si="1"/>
        <v>Low Population-Low Poverty</v>
      </c>
      <c r="B27311" s="35" t="s">
        <v>27330</v>
      </c>
      <c r="C27311" s="37">
        <v>85.0</v>
      </c>
      <c r="D27311" s="37">
        <v>0.0</v>
      </c>
      <c r="E27311" s="37" t="s">
        <v>16</v>
      </c>
      <c r="F27311" s="37" t="s">
        <v>9</v>
      </c>
    </row>
    <row r="27312">
      <c r="A27312" s="36" t="str">
        <f t="shared" si="1"/>
        <v>Medium Population-Middle Poverty</v>
      </c>
      <c r="B27312" s="35" t="s">
        <v>27331</v>
      </c>
      <c r="C27312" s="37">
        <v>2147.0</v>
      </c>
      <c r="D27312" s="37">
        <v>0.326502095947834</v>
      </c>
      <c r="E27312" s="37" t="s">
        <v>15</v>
      </c>
      <c r="F27312" s="37" t="s">
        <v>10</v>
      </c>
    </row>
    <row r="27313">
      <c r="A27313" s="36" t="str">
        <f t="shared" si="1"/>
        <v>Medium Population-Impoverished</v>
      </c>
      <c r="B27313" s="35" t="s">
        <v>27332</v>
      </c>
      <c r="C27313" s="37">
        <v>9269.0</v>
      </c>
      <c r="D27313" s="37">
        <v>0.607940446650124</v>
      </c>
      <c r="E27313" s="37" t="s">
        <v>15</v>
      </c>
      <c r="F27313" s="37" t="s">
        <v>12</v>
      </c>
    </row>
    <row r="27314">
      <c r="A27314" s="36" t="str">
        <f t="shared" si="1"/>
        <v>High Population-Middle Poverty</v>
      </c>
      <c r="B27314" s="35" t="s">
        <v>27333</v>
      </c>
      <c r="C27314" s="37">
        <v>19536.0</v>
      </c>
      <c r="D27314" s="37">
        <v>0.242014742014742</v>
      </c>
      <c r="E27314" s="37" t="s">
        <v>14</v>
      </c>
      <c r="F27314" s="37" t="s">
        <v>10</v>
      </c>
    </row>
    <row r="27315">
      <c r="A27315" s="36" t="str">
        <f t="shared" si="1"/>
        <v>High Population-Middle Poverty</v>
      </c>
      <c r="B27315" s="35" t="s">
        <v>27334</v>
      </c>
      <c r="C27315" s="37">
        <v>16254.0</v>
      </c>
      <c r="D27315" s="37">
        <v>0.279008244124523</v>
      </c>
      <c r="E27315" s="37" t="s">
        <v>14</v>
      </c>
      <c r="F27315" s="37" t="s">
        <v>10</v>
      </c>
    </row>
    <row r="27316">
      <c r="A27316" s="36" t="str">
        <f t="shared" si="1"/>
        <v>High Population-Middle Poverty</v>
      </c>
      <c r="B27316" s="35" t="s">
        <v>27335</v>
      </c>
      <c r="C27316" s="37">
        <v>34376.0</v>
      </c>
      <c r="D27316" s="37">
        <v>0.289678845706307</v>
      </c>
      <c r="E27316" s="37" t="s">
        <v>14</v>
      </c>
      <c r="F27316" s="37" t="s">
        <v>10</v>
      </c>
    </row>
    <row r="27317">
      <c r="A27317" s="36" t="str">
        <f t="shared" si="1"/>
        <v>High Population-High Poverty</v>
      </c>
      <c r="B27317" s="35" t="s">
        <v>27336</v>
      </c>
      <c r="C27317" s="37">
        <v>22309.0</v>
      </c>
      <c r="D27317" s="37">
        <v>0.382715495988166</v>
      </c>
      <c r="E27317" s="37" t="s">
        <v>14</v>
      </c>
      <c r="F27317" s="37" t="s">
        <v>11</v>
      </c>
    </row>
    <row r="27318">
      <c r="A27318" s="36" t="str">
        <f t="shared" si="1"/>
        <v>Medium Population-Middle Poverty</v>
      </c>
      <c r="B27318" s="35" t="s">
        <v>27337</v>
      </c>
      <c r="C27318" s="37">
        <v>4297.0</v>
      </c>
      <c r="D27318" s="37">
        <v>0.162438910868047</v>
      </c>
      <c r="E27318" s="37" t="s">
        <v>15</v>
      </c>
      <c r="F27318" s="37" t="s">
        <v>10</v>
      </c>
    </row>
    <row r="27319">
      <c r="A27319" s="36" t="str">
        <f t="shared" si="1"/>
        <v>High Population-Middle Poverty</v>
      </c>
      <c r="B27319" s="35" t="s">
        <v>27338</v>
      </c>
      <c r="C27319" s="37">
        <v>53124.0</v>
      </c>
      <c r="D27319" s="37">
        <v>0.286518334462766</v>
      </c>
      <c r="E27319" s="37" t="s">
        <v>14</v>
      </c>
      <c r="F27319" s="37" t="s">
        <v>10</v>
      </c>
    </row>
    <row r="27320">
      <c r="A27320" s="36" t="str">
        <f t="shared" si="1"/>
        <v>Medium Population-Low Poverty</v>
      </c>
      <c r="B27320" s="35" t="s">
        <v>27339</v>
      </c>
      <c r="C27320" s="37">
        <v>3661.0</v>
      </c>
      <c r="D27320" s="37">
        <v>0.0398798142583993</v>
      </c>
      <c r="E27320" s="37" t="s">
        <v>15</v>
      </c>
      <c r="F27320" s="37" t="s">
        <v>9</v>
      </c>
    </row>
    <row r="27321">
      <c r="A27321" s="36" t="str">
        <f t="shared" si="1"/>
        <v>Medium Population-Low Poverty</v>
      </c>
      <c r="B27321" s="35" t="s">
        <v>27340</v>
      </c>
      <c r="C27321" s="37">
        <v>5732.0</v>
      </c>
      <c r="D27321" s="37">
        <v>0.0383810188415911</v>
      </c>
      <c r="E27321" s="37" t="s">
        <v>15</v>
      </c>
      <c r="F27321" s="37" t="s">
        <v>9</v>
      </c>
    </row>
    <row r="27322">
      <c r="A27322" s="36" t="str">
        <f t="shared" si="1"/>
        <v>High Population-Middle Poverty</v>
      </c>
      <c r="B27322" s="35" t="s">
        <v>27341</v>
      </c>
      <c r="C27322" s="37">
        <v>79958.0</v>
      </c>
      <c r="D27322" s="37">
        <v>0.158695815303034</v>
      </c>
      <c r="E27322" s="37" t="s">
        <v>14</v>
      </c>
      <c r="F27322" s="37" t="s">
        <v>10</v>
      </c>
    </row>
    <row r="27323">
      <c r="A27323" s="36" t="str">
        <f t="shared" si="1"/>
        <v>High Population-Middle Poverty</v>
      </c>
      <c r="B27323" s="35" t="s">
        <v>27342</v>
      </c>
      <c r="C27323" s="37">
        <v>35351.0</v>
      </c>
      <c r="D27323" s="37">
        <v>0.290458544312749</v>
      </c>
      <c r="E27323" s="37" t="s">
        <v>14</v>
      </c>
      <c r="F27323" s="37" t="s">
        <v>10</v>
      </c>
    </row>
    <row r="27324">
      <c r="A27324" s="36" t="str">
        <f t="shared" si="1"/>
        <v>Low Population-Low Poverty</v>
      </c>
      <c r="B27324" s="35" t="s">
        <v>27343</v>
      </c>
      <c r="C27324" s="37">
        <v>37.0</v>
      </c>
      <c r="D27324" s="37">
        <v>0.0</v>
      </c>
      <c r="E27324" s="37" t="s">
        <v>16</v>
      </c>
      <c r="F27324" s="37" t="s">
        <v>9</v>
      </c>
    </row>
    <row r="27325">
      <c r="A27325" s="36" t="str">
        <f t="shared" si="1"/>
        <v>Medium Population-Middle Poverty</v>
      </c>
      <c r="B27325" s="35" t="s">
        <v>27344</v>
      </c>
      <c r="C27325" s="37">
        <v>8222.0</v>
      </c>
      <c r="D27325" s="37">
        <v>0.121381658963756</v>
      </c>
      <c r="E27325" s="37" t="s">
        <v>15</v>
      </c>
      <c r="F27325" s="37" t="s">
        <v>10</v>
      </c>
    </row>
    <row r="27326">
      <c r="A27326" s="36" t="str">
        <f t="shared" si="1"/>
        <v>High Population-Middle Poverty</v>
      </c>
      <c r="B27326" s="35" t="s">
        <v>27345</v>
      </c>
      <c r="C27326" s="37">
        <v>59387.0</v>
      </c>
      <c r="D27326" s="37">
        <v>0.21780861131224</v>
      </c>
      <c r="E27326" s="37" t="s">
        <v>14</v>
      </c>
      <c r="F27326" s="37" t="s">
        <v>10</v>
      </c>
    </row>
    <row r="27327">
      <c r="A27327" s="36" t="str">
        <f t="shared" si="1"/>
        <v>High Population-Middle Poverty</v>
      </c>
      <c r="B27327" s="35" t="s">
        <v>27346</v>
      </c>
      <c r="C27327" s="37">
        <v>39309.0</v>
      </c>
      <c r="D27327" s="37">
        <v>0.139535475336437</v>
      </c>
      <c r="E27327" s="37" t="s">
        <v>14</v>
      </c>
      <c r="F27327" s="37" t="s">
        <v>10</v>
      </c>
    </row>
    <row r="27328">
      <c r="A27328" s="36" t="str">
        <f t="shared" si="1"/>
        <v>High Population-Middle Poverty</v>
      </c>
      <c r="B27328" s="35" t="s">
        <v>27347</v>
      </c>
      <c r="C27328" s="37">
        <v>41209.0</v>
      </c>
      <c r="D27328" s="37">
        <v>0.279429250891795</v>
      </c>
      <c r="E27328" s="37" t="s">
        <v>14</v>
      </c>
      <c r="F27328" s="37" t="s">
        <v>10</v>
      </c>
    </row>
    <row r="27329">
      <c r="A27329" s="36" t="str">
        <f t="shared" si="1"/>
        <v>High Population-Middle Poverty</v>
      </c>
      <c r="B27329" s="35" t="s">
        <v>27348</v>
      </c>
      <c r="C27329" s="37">
        <v>57180.0</v>
      </c>
      <c r="D27329" s="37">
        <v>0.219744665967121</v>
      </c>
      <c r="E27329" s="37" t="s">
        <v>14</v>
      </c>
      <c r="F27329" s="37" t="s">
        <v>10</v>
      </c>
    </row>
    <row r="27330">
      <c r="A27330" s="36" t="str">
        <f t="shared" si="1"/>
        <v>High Population-Middle Poverty</v>
      </c>
      <c r="B27330" s="35" t="s">
        <v>27349</v>
      </c>
      <c r="C27330" s="37">
        <v>27977.0</v>
      </c>
      <c r="D27330" s="37">
        <v>0.190871072666833</v>
      </c>
      <c r="E27330" s="37" t="s">
        <v>14</v>
      </c>
      <c r="F27330" s="37" t="s">
        <v>10</v>
      </c>
    </row>
    <row r="27331">
      <c r="A27331" s="36" t="str">
        <f t="shared" si="1"/>
        <v>High Population-Middle Poverty</v>
      </c>
      <c r="B27331" s="35" t="s">
        <v>27350</v>
      </c>
      <c r="C27331" s="37">
        <v>28631.0</v>
      </c>
      <c r="D27331" s="37">
        <v>0.186161852537459</v>
      </c>
      <c r="E27331" s="37" t="s">
        <v>14</v>
      </c>
      <c r="F27331" s="37" t="s">
        <v>10</v>
      </c>
    </row>
    <row r="27332">
      <c r="A27332" s="36" t="str">
        <f t="shared" si="1"/>
        <v>High Population-Low Poverty</v>
      </c>
      <c r="B27332" s="35" t="s">
        <v>27351</v>
      </c>
      <c r="C27332" s="37">
        <v>26211.0</v>
      </c>
      <c r="D27332" s="37">
        <v>0.0879401777879516</v>
      </c>
      <c r="E27332" s="37" t="s">
        <v>14</v>
      </c>
      <c r="F27332" s="37" t="s">
        <v>9</v>
      </c>
    </row>
    <row r="27333">
      <c r="A27333" s="36" t="str">
        <f t="shared" si="1"/>
        <v>High Population-Middle Poverty</v>
      </c>
      <c r="B27333" s="35" t="s">
        <v>27352</v>
      </c>
      <c r="C27333" s="37">
        <v>16798.0</v>
      </c>
      <c r="D27333" s="37">
        <v>0.152518156923443</v>
      </c>
      <c r="E27333" s="37" t="s">
        <v>14</v>
      </c>
      <c r="F27333" s="37" t="s">
        <v>10</v>
      </c>
    </row>
    <row r="27334">
      <c r="A27334" s="36" t="str">
        <f t="shared" si="1"/>
        <v>High Population-Middle Poverty</v>
      </c>
      <c r="B27334" s="35" t="s">
        <v>27353</v>
      </c>
      <c r="C27334" s="37">
        <v>111821.0</v>
      </c>
      <c r="D27334" s="37">
        <v>0.14708328489282</v>
      </c>
      <c r="E27334" s="37" t="s">
        <v>14</v>
      </c>
      <c r="F27334" s="37" t="s">
        <v>10</v>
      </c>
    </row>
    <row r="27335">
      <c r="A27335" s="36" t="str">
        <f t="shared" si="1"/>
        <v>High Population-Middle Poverty</v>
      </c>
      <c r="B27335" s="35" t="s">
        <v>27354</v>
      </c>
      <c r="C27335" s="37">
        <v>77403.0</v>
      </c>
      <c r="D27335" s="37">
        <v>0.1594899422503</v>
      </c>
      <c r="E27335" s="37" t="s">
        <v>14</v>
      </c>
      <c r="F27335" s="37" t="s">
        <v>10</v>
      </c>
    </row>
    <row r="27336">
      <c r="A27336" s="36" t="str">
        <f t="shared" si="1"/>
        <v>Low Population-Low Poverty</v>
      </c>
      <c r="B27336" s="35" t="s">
        <v>27355</v>
      </c>
      <c r="C27336" s="37">
        <v>22.0</v>
      </c>
      <c r="D27336" s="37">
        <v>0.0</v>
      </c>
      <c r="E27336" s="37" t="s">
        <v>16</v>
      </c>
      <c r="F27336" s="37" t="s">
        <v>9</v>
      </c>
    </row>
    <row r="27337">
      <c r="A27337" s="36" t="str">
        <f t="shared" si="1"/>
        <v>High Population-Middle Poverty</v>
      </c>
      <c r="B27337" s="35" t="s">
        <v>27356</v>
      </c>
      <c r="C27337" s="37">
        <v>18236.0</v>
      </c>
      <c r="D27337" s="37">
        <v>0.113950427725378</v>
      </c>
      <c r="E27337" s="37" t="s">
        <v>14</v>
      </c>
      <c r="F27337" s="37" t="s">
        <v>10</v>
      </c>
    </row>
    <row r="27338">
      <c r="A27338" s="36" t="str">
        <f t="shared" si="1"/>
        <v>High Population-Low Poverty</v>
      </c>
      <c r="B27338" s="35" t="s">
        <v>27357</v>
      </c>
      <c r="C27338" s="37">
        <v>36818.0</v>
      </c>
      <c r="D27338" s="37">
        <v>0.0791189092291814</v>
      </c>
      <c r="E27338" s="37" t="s">
        <v>14</v>
      </c>
      <c r="F27338" s="37" t="s">
        <v>9</v>
      </c>
    </row>
    <row r="27339">
      <c r="A27339" s="36" t="str">
        <f t="shared" si="1"/>
        <v>High Population-Low Poverty</v>
      </c>
      <c r="B27339" s="35" t="s">
        <v>27358</v>
      </c>
      <c r="C27339" s="37">
        <v>36626.0</v>
      </c>
      <c r="D27339" s="37">
        <v>0.0674111287063834</v>
      </c>
      <c r="E27339" s="37" t="s">
        <v>14</v>
      </c>
      <c r="F27339" s="37" t="s">
        <v>9</v>
      </c>
    </row>
    <row r="27340">
      <c r="A27340" s="36" t="str">
        <f t="shared" si="1"/>
        <v>High Population-Low Poverty</v>
      </c>
      <c r="B27340" s="35" t="s">
        <v>27359</v>
      </c>
      <c r="C27340" s="37">
        <v>29047.0</v>
      </c>
      <c r="D27340" s="37">
        <v>0.0361483113574552</v>
      </c>
      <c r="E27340" s="37" t="s">
        <v>14</v>
      </c>
      <c r="F27340" s="37" t="s">
        <v>9</v>
      </c>
    </row>
    <row r="27341">
      <c r="A27341" s="36" t="str">
        <f t="shared" si="1"/>
        <v>High Population-Low Poverty</v>
      </c>
      <c r="B27341" s="35" t="s">
        <v>27360</v>
      </c>
      <c r="C27341" s="37">
        <v>12026.0</v>
      </c>
      <c r="D27341" s="37">
        <v>0.00498919008814236</v>
      </c>
      <c r="E27341" s="37" t="s">
        <v>14</v>
      </c>
      <c r="F27341" s="37" t="s">
        <v>9</v>
      </c>
    </row>
    <row r="27342">
      <c r="A27342" s="36" t="str">
        <f t="shared" si="1"/>
        <v>High Population-Middle Poverty</v>
      </c>
      <c r="B27342" s="35" t="s">
        <v>27361</v>
      </c>
      <c r="C27342" s="37">
        <v>42795.0</v>
      </c>
      <c r="D27342" s="37">
        <v>0.222876504264517</v>
      </c>
      <c r="E27342" s="37" t="s">
        <v>14</v>
      </c>
      <c r="F27342" s="37" t="s">
        <v>10</v>
      </c>
    </row>
    <row r="27343">
      <c r="A27343" s="36" t="str">
        <f t="shared" si="1"/>
        <v>High Population-Middle Poverty</v>
      </c>
      <c r="B27343" s="35" t="s">
        <v>27362</v>
      </c>
      <c r="C27343" s="37">
        <v>50093.0</v>
      </c>
      <c r="D27343" s="37">
        <v>0.162737308605993</v>
      </c>
      <c r="E27343" s="37" t="s">
        <v>14</v>
      </c>
      <c r="F27343" s="37" t="s">
        <v>10</v>
      </c>
    </row>
    <row r="27344">
      <c r="A27344" s="36" t="str">
        <f t="shared" si="1"/>
        <v>High Population-Middle Poverty</v>
      </c>
      <c r="B27344" s="35" t="s">
        <v>27363</v>
      </c>
      <c r="C27344" s="37">
        <v>52583.0</v>
      </c>
      <c r="D27344" s="37">
        <v>0.159671376680676</v>
      </c>
      <c r="E27344" s="37" t="s">
        <v>14</v>
      </c>
      <c r="F27344" s="37" t="s">
        <v>10</v>
      </c>
    </row>
    <row r="27345">
      <c r="A27345" s="36" t="str">
        <f t="shared" si="1"/>
        <v>High Population-Low Poverty</v>
      </c>
      <c r="B27345" s="35" t="s">
        <v>27364</v>
      </c>
      <c r="C27345" s="37">
        <v>72636.0</v>
      </c>
      <c r="D27345" s="37">
        <v>0.0740266534500798</v>
      </c>
      <c r="E27345" s="37" t="s">
        <v>14</v>
      </c>
      <c r="F27345" s="37" t="s">
        <v>9</v>
      </c>
    </row>
    <row r="27346">
      <c r="A27346" s="36" t="str">
        <f t="shared" si="1"/>
        <v>High Population-Low Poverty</v>
      </c>
      <c r="B27346" s="35" t="s">
        <v>27365</v>
      </c>
      <c r="C27346" s="37">
        <v>38808.0</v>
      </c>
      <c r="D27346" s="37">
        <v>0.0940270047412905</v>
      </c>
      <c r="E27346" s="37" t="s">
        <v>14</v>
      </c>
      <c r="F27346" s="37" t="s">
        <v>9</v>
      </c>
    </row>
    <row r="27347">
      <c r="A27347" s="36" t="str">
        <f t="shared" si="1"/>
        <v>High Population-Low Poverty</v>
      </c>
      <c r="B27347" s="35" t="s">
        <v>27366</v>
      </c>
      <c r="C27347" s="37">
        <v>67486.0</v>
      </c>
      <c r="D27347" s="37">
        <v>0.0299024982959429</v>
      </c>
      <c r="E27347" s="37" t="s">
        <v>14</v>
      </c>
      <c r="F27347" s="37" t="s">
        <v>9</v>
      </c>
    </row>
    <row r="27348">
      <c r="A27348" s="36" t="str">
        <f t="shared" si="1"/>
        <v>High Population-Low Poverty</v>
      </c>
      <c r="B27348" s="35" t="s">
        <v>27367</v>
      </c>
      <c r="C27348" s="37">
        <v>54527.0</v>
      </c>
      <c r="D27348" s="37">
        <v>0.0378528068663231</v>
      </c>
      <c r="E27348" s="37" t="s">
        <v>14</v>
      </c>
      <c r="F27348" s="37" t="s">
        <v>9</v>
      </c>
    </row>
    <row r="27349">
      <c r="A27349" s="36" t="str">
        <f t="shared" si="1"/>
        <v>High Population-Middle Poverty</v>
      </c>
      <c r="B27349" s="35" t="s">
        <v>27368</v>
      </c>
      <c r="C27349" s="37">
        <v>36412.0</v>
      </c>
      <c r="D27349" s="37">
        <v>0.116088102823245</v>
      </c>
      <c r="E27349" s="37" t="s">
        <v>14</v>
      </c>
      <c r="F27349" s="37" t="s">
        <v>10</v>
      </c>
    </row>
    <row r="27350">
      <c r="A27350" s="36" t="str">
        <f t="shared" si="1"/>
        <v>High Population-Low Poverty</v>
      </c>
      <c r="B27350" s="35" t="s">
        <v>27369</v>
      </c>
      <c r="C27350" s="37">
        <v>12976.0</v>
      </c>
      <c r="D27350" s="37">
        <v>0.0371454993834772</v>
      </c>
      <c r="E27350" s="37" t="s">
        <v>14</v>
      </c>
      <c r="F27350" s="37" t="s">
        <v>9</v>
      </c>
    </row>
    <row r="27351">
      <c r="A27351" s="36" t="str">
        <f t="shared" si="1"/>
        <v>Medium Population-Middle Poverty</v>
      </c>
      <c r="B27351" s="35" t="s">
        <v>27370</v>
      </c>
      <c r="C27351" s="37">
        <v>2967.0</v>
      </c>
      <c r="D27351" s="37">
        <v>0.122345803842265</v>
      </c>
      <c r="E27351" s="37" t="s">
        <v>15</v>
      </c>
      <c r="F27351" s="37" t="s">
        <v>10</v>
      </c>
    </row>
    <row r="27352">
      <c r="A27352" s="36" t="str">
        <f t="shared" si="1"/>
        <v>High Population-Low Poverty</v>
      </c>
      <c r="B27352" s="35" t="s">
        <v>27371</v>
      </c>
      <c r="C27352" s="37">
        <v>49495.0</v>
      </c>
      <c r="D27352" s="37">
        <v>0.04954035761188</v>
      </c>
      <c r="E27352" s="37" t="s">
        <v>14</v>
      </c>
      <c r="F27352" s="37" t="s">
        <v>9</v>
      </c>
    </row>
    <row r="27353">
      <c r="A27353" s="36" t="str">
        <f t="shared" si="1"/>
        <v>High Population-Low Poverty</v>
      </c>
      <c r="B27353" s="35" t="s">
        <v>27372</v>
      </c>
      <c r="C27353" s="37">
        <v>33378.0</v>
      </c>
      <c r="D27353" s="37">
        <v>0.0704056564203967</v>
      </c>
      <c r="E27353" s="37" t="s">
        <v>14</v>
      </c>
      <c r="F27353" s="37" t="s">
        <v>9</v>
      </c>
    </row>
    <row r="27354">
      <c r="A27354" s="36" t="str">
        <f t="shared" si="1"/>
        <v>High Population-Middle Poverty</v>
      </c>
      <c r="B27354" s="35" t="s">
        <v>27373</v>
      </c>
      <c r="C27354" s="37">
        <v>50025.0</v>
      </c>
      <c r="D27354" s="37">
        <v>0.144767616191904</v>
      </c>
      <c r="E27354" s="37" t="s">
        <v>14</v>
      </c>
      <c r="F27354" s="37" t="s">
        <v>10</v>
      </c>
    </row>
    <row r="27355">
      <c r="A27355" s="36" t="str">
        <f t="shared" si="1"/>
        <v>High Population-Low Poverty</v>
      </c>
      <c r="B27355" s="35" t="s">
        <v>27374</v>
      </c>
      <c r="C27355" s="37">
        <v>21368.0</v>
      </c>
      <c r="D27355" s="37">
        <v>0.0289217521527518</v>
      </c>
      <c r="E27355" s="37" t="s">
        <v>14</v>
      </c>
      <c r="F27355" s="37" t="s">
        <v>9</v>
      </c>
    </row>
    <row r="27356">
      <c r="A27356" s="36" t="str">
        <f t="shared" si="1"/>
        <v>Low Population-Middle Poverty</v>
      </c>
      <c r="B27356" s="35" t="s">
        <v>27375</v>
      </c>
      <c r="C27356" s="37">
        <v>336.0</v>
      </c>
      <c r="D27356" s="37">
        <v>0.157738095238095</v>
      </c>
      <c r="E27356" s="37" t="s">
        <v>16</v>
      </c>
      <c r="F27356" s="37" t="s">
        <v>10</v>
      </c>
    </row>
    <row r="27357">
      <c r="A27357" s="36" t="str">
        <f t="shared" si="1"/>
        <v>Low Population-Low Poverty</v>
      </c>
      <c r="B27357" s="35" t="s">
        <v>27376</v>
      </c>
      <c r="C27357" s="37">
        <v>363.0</v>
      </c>
      <c r="D27357" s="37">
        <v>0.0606060606060606</v>
      </c>
      <c r="E27357" s="37" t="s">
        <v>16</v>
      </c>
      <c r="F27357" s="37" t="s">
        <v>9</v>
      </c>
    </row>
    <row r="27358">
      <c r="A27358" s="36" t="str">
        <f t="shared" si="1"/>
        <v>High Population-Low Poverty</v>
      </c>
      <c r="B27358" s="35" t="s">
        <v>27377</v>
      </c>
      <c r="C27358" s="37">
        <v>29488.0</v>
      </c>
      <c r="D27358" s="37">
        <v>0.0886801410743353</v>
      </c>
      <c r="E27358" s="37" t="s">
        <v>14</v>
      </c>
      <c r="F27358" s="37" t="s">
        <v>9</v>
      </c>
    </row>
    <row r="27359">
      <c r="A27359" s="36" t="str">
        <f t="shared" si="1"/>
        <v>High Population-Low Poverty</v>
      </c>
      <c r="B27359" s="35" t="s">
        <v>27378</v>
      </c>
      <c r="C27359" s="37">
        <v>33656.0</v>
      </c>
      <c r="D27359" s="37">
        <v>0.0468564297599239</v>
      </c>
      <c r="E27359" s="37" t="s">
        <v>14</v>
      </c>
      <c r="F27359" s="37" t="s">
        <v>9</v>
      </c>
    </row>
    <row r="27360">
      <c r="A27360" s="36" t="str">
        <f t="shared" si="1"/>
        <v>High Population-Middle Poverty</v>
      </c>
      <c r="B27360" s="35" t="s">
        <v>27379</v>
      </c>
      <c r="C27360" s="37">
        <v>16257.0</v>
      </c>
      <c r="D27360" s="37">
        <v>0.169465461032171</v>
      </c>
      <c r="E27360" s="37" t="s">
        <v>14</v>
      </c>
      <c r="F27360" s="37" t="s">
        <v>10</v>
      </c>
    </row>
    <row r="27361">
      <c r="A27361" s="36" t="str">
        <f t="shared" si="1"/>
        <v>High Population-Low Poverty</v>
      </c>
      <c r="B27361" s="35" t="s">
        <v>27380</v>
      </c>
      <c r="C27361" s="37">
        <v>35443.0</v>
      </c>
      <c r="D27361" s="37">
        <v>0.0688993595350281</v>
      </c>
      <c r="E27361" s="37" t="s">
        <v>14</v>
      </c>
      <c r="F27361" s="37" t="s">
        <v>9</v>
      </c>
    </row>
    <row r="27362">
      <c r="A27362" s="36" t="str">
        <f t="shared" si="1"/>
        <v>High Population-Middle Poverty</v>
      </c>
      <c r="B27362" s="35" t="s">
        <v>27381</v>
      </c>
      <c r="C27362" s="37">
        <v>24960.0</v>
      </c>
      <c r="D27362" s="37">
        <v>0.12119391025641</v>
      </c>
      <c r="E27362" s="37" t="s">
        <v>14</v>
      </c>
      <c r="F27362" s="37" t="s">
        <v>10</v>
      </c>
    </row>
    <row r="27363">
      <c r="A27363" s="36" t="str">
        <f t="shared" si="1"/>
        <v>Medium Population-Middle Poverty</v>
      </c>
      <c r="B27363" s="35" t="s">
        <v>27382</v>
      </c>
      <c r="C27363" s="37">
        <v>889.0</v>
      </c>
      <c r="D27363" s="37">
        <v>0.281214848143982</v>
      </c>
      <c r="E27363" s="37" t="s">
        <v>15</v>
      </c>
      <c r="F27363" s="37" t="s">
        <v>10</v>
      </c>
    </row>
    <row r="27364">
      <c r="A27364" s="36" t="str">
        <f t="shared" si="1"/>
        <v>Low Population-Low Poverty</v>
      </c>
      <c r="B27364" s="35" t="s">
        <v>27383</v>
      </c>
      <c r="C27364" s="37">
        <v>492.0</v>
      </c>
      <c r="D27364" s="37">
        <v>0.0813008130081301</v>
      </c>
      <c r="E27364" s="37" t="s">
        <v>16</v>
      </c>
      <c r="F27364" s="37" t="s">
        <v>9</v>
      </c>
    </row>
    <row r="27365">
      <c r="A27365" s="36" t="str">
        <f t="shared" si="1"/>
        <v>Medium Population-Low Poverty</v>
      </c>
      <c r="B27365" s="35" t="s">
        <v>27384</v>
      </c>
      <c r="C27365" s="37">
        <v>5573.0</v>
      </c>
      <c r="D27365" s="37">
        <v>0.0651354746097255</v>
      </c>
      <c r="E27365" s="37" t="s">
        <v>15</v>
      </c>
      <c r="F27365" s="37" t="s">
        <v>9</v>
      </c>
    </row>
    <row r="27366">
      <c r="A27366" s="36" t="str">
        <f t="shared" si="1"/>
        <v>Medium Population-Low Poverty</v>
      </c>
      <c r="B27366" s="35" t="s">
        <v>27385</v>
      </c>
      <c r="C27366" s="37">
        <v>2749.0</v>
      </c>
      <c r="D27366" s="37">
        <v>0.0549290651145871</v>
      </c>
      <c r="E27366" s="37" t="s">
        <v>15</v>
      </c>
      <c r="F27366" s="37" t="s">
        <v>9</v>
      </c>
    </row>
    <row r="27367">
      <c r="A27367" s="36" t="str">
        <f t="shared" si="1"/>
        <v>High Population-Low Poverty</v>
      </c>
      <c r="B27367" s="35" t="s">
        <v>27386</v>
      </c>
      <c r="C27367" s="37">
        <v>30501.0</v>
      </c>
      <c r="D27367" s="37">
        <v>0.0577358119405921</v>
      </c>
      <c r="E27367" s="37" t="s">
        <v>14</v>
      </c>
      <c r="F27367" s="37" t="s">
        <v>9</v>
      </c>
    </row>
    <row r="27368">
      <c r="A27368" s="36" t="str">
        <f t="shared" si="1"/>
        <v>Medium Population-Middle Poverty</v>
      </c>
      <c r="B27368" s="35" t="s">
        <v>27387</v>
      </c>
      <c r="C27368" s="37">
        <v>1118.0</v>
      </c>
      <c r="D27368" s="37">
        <v>0.144901610017889</v>
      </c>
      <c r="E27368" s="37" t="s">
        <v>15</v>
      </c>
      <c r="F27368" s="37" t="s">
        <v>10</v>
      </c>
    </row>
    <row r="27369">
      <c r="A27369" s="36" t="str">
        <f t="shared" si="1"/>
        <v>Medium Population-Low Poverty</v>
      </c>
      <c r="B27369" s="35" t="s">
        <v>27388</v>
      </c>
      <c r="C27369" s="37">
        <v>5180.0</v>
      </c>
      <c r="D27369" s="37">
        <v>0.0341698841698842</v>
      </c>
      <c r="E27369" s="37" t="s">
        <v>15</v>
      </c>
      <c r="F27369" s="37" t="s">
        <v>9</v>
      </c>
    </row>
    <row r="27370">
      <c r="A27370" s="36" t="str">
        <f t="shared" si="1"/>
        <v>High Population-Low Poverty</v>
      </c>
      <c r="B27370" s="35" t="s">
        <v>27389</v>
      </c>
      <c r="C27370" s="37">
        <v>12853.0</v>
      </c>
      <c r="D27370" s="37">
        <v>0.0329106045281257</v>
      </c>
      <c r="E27370" s="37" t="s">
        <v>14</v>
      </c>
      <c r="F27370" s="37" t="s">
        <v>9</v>
      </c>
    </row>
    <row r="27371">
      <c r="A27371" s="36" t="str">
        <f t="shared" si="1"/>
        <v>High Population-Low Poverty</v>
      </c>
      <c r="B27371" s="35" t="s">
        <v>27390</v>
      </c>
      <c r="C27371" s="37">
        <v>26947.0</v>
      </c>
      <c r="D27371" s="37">
        <v>0.0280921809477864</v>
      </c>
      <c r="E27371" s="37" t="s">
        <v>14</v>
      </c>
      <c r="F27371" s="37" t="s">
        <v>9</v>
      </c>
    </row>
    <row r="27372">
      <c r="A27372" s="36" t="str">
        <f t="shared" si="1"/>
        <v>High Population-Low Poverty</v>
      </c>
      <c r="B27372" s="35" t="s">
        <v>27391</v>
      </c>
      <c r="C27372" s="37">
        <v>22302.0</v>
      </c>
      <c r="D27372" s="37">
        <v>0.0200878844946642</v>
      </c>
      <c r="E27372" s="37" t="s">
        <v>14</v>
      </c>
      <c r="F27372" s="37" t="s">
        <v>9</v>
      </c>
    </row>
    <row r="27373">
      <c r="A27373" s="36" t="str">
        <f t="shared" si="1"/>
        <v>High Population-Middle Poverty</v>
      </c>
      <c r="B27373" s="35" t="s">
        <v>27392</v>
      </c>
      <c r="C27373" s="37">
        <v>22405.0</v>
      </c>
      <c r="D27373" s="37">
        <v>0.157420218701183</v>
      </c>
      <c r="E27373" s="37" t="s">
        <v>14</v>
      </c>
      <c r="F27373" s="37" t="s">
        <v>10</v>
      </c>
    </row>
    <row r="27374">
      <c r="A27374" s="36" t="str">
        <f t="shared" si="1"/>
        <v>High Population-Low Poverty</v>
      </c>
      <c r="B27374" s="35" t="s">
        <v>27393</v>
      </c>
      <c r="C27374" s="37">
        <v>32742.0</v>
      </c>
      <c r="D27374" s="37">
        <v>0.0544560503329058</v>
      </c>
      <c r="E27374" s="37" t="s">
        <v>14</v>
      </c>
      <c r="F27374" s="37" t="s">
        <v>9</v>
      </c>
    </row>
    <row r="27375">
      <c r="A27375" s="36" t="str">
        <f t="shared" si="1"/>
        <v>High Population-Low Poverty</v>
      </c>
      <c r="B27375" s="35" t="s">
        <v>27394</v>
      </c>
      <c r="C27375" s="37">
        <v>31708.0</v>
      </c>
      <c r="D27375" s="37">
        <v>0.0457613220638325</v>
      </c>
      <c r="E27375" s="37" t="s">
        <v>14</v>
      </c>
      <c r="F27375" s="37" t="s">
        <v>9</v>
      </c>
    </row>
    <row r="27376">
      <c r="A27376" s="36" t="str">
        <f t="shared" si="1"/>
        <v>High Population-Middle Poverty</v>
      </c>
      <c r="B27376" s="35" t="s">
        <v>27395</v>
      </c>
      <c r="C27376" s="37">
        <v>22751.0</v>
      </c>
      <c r="D27376" s="37">
        <v>0.134543536547844</v>
      </c>
      <c r="E27376" s="37" t="s">
        <v>14</v>
      </c>
      <c r="F27376" s="37" t="s">
        <v>10</v>
      </c>
    </row>
    <row r="27377">
      <c r="A27377" s="36" t="str">
        <f t="shared" si="1"/>
        <v>Medium Population-Low Poverty</v>
      </c>
      <c r="B27377" s="35" t="s">
        <v>27396</v>
      </c>
      <c r="C27377" s="37">
        <v>4004.0</v>
      </c>
      <c r="D27377" s="37">
        <v>0.0504495504495504</v>
      </c>
      <c r="E27377" s="37" t="s">
        <v>15</v>
      </c>
      <c r="F27377" s="37" t="s">
        <v>9</v>
      </c>
    </row>
    <row r="27378">
      <c r="A27378" s="36" t="str">
        <f t="shared" si="1"/>
        <v>Medium Population-Low Poverty</v>
      </c>
      <c r="B27378" s="35" t="s">
        <v>27397</v>
      </c>
      <c r="C27378" s="37">
        <v>2860.0</v>
      </c>
      <c r="D27378" s="37">
        <v>0.0506993006993007</v>
      </c>
      <c r="E27378" s="37" t="s">
        <v>15</v>
      </c>
      <c r="F27378" s="37" t="s">
        <v>9</v>
      </c>
    </row>
    <row r="27379">
      <c r="A27379" s="36" t="str">
        <f t="shared" si="1"/>
        <v>Medium Population-Low Poverty</v>
      </c>
      <c r="B27379" s="35" t="s">
        <v>27398</v>
      </c>
      <c r="C27379" s="37">
        <v>6395.0</v>
      </c>
      <c r="D27379" s="37">
        <v>0.0318999218139171</v>
      </c>
      <c r="E27379" s="37" t="s">
        <v>15</v>
      </c>
      <c r="F27379" s="37" t="s">
        <v>9</v>
      </c>
    </row>
    <row r="27380">
      <c r="A27380" s="36" t="str">
        <f t="shared" si="1"/>
        <v>High Population-Low Poverty</v>
      </c>
      <c r="B27380" s="35" t="s">
        <v>27399</v>
      </c>
      <c r="C27380" s="37">
        <v>31316.0</v>
      </c>
      <c r="D27380" s="37">
        <v>0.0924447566739047</v>
      </c>
      <c r="E27380" s="37" t="s">
        <v>14</v>
      </c>
      <c r="F27380" s="37" t="s">
        <v>9</v>
      </c>
    </row>
    <row r="27381">
      <c r="A27381" s="36" t="str">
        <f t="shared" si="1"/>
        <v>High Population-Low Poverty</v>
      </c>
      <c r="B27381" s="35" t="s">
        <v>27400</v>
      </c>
      <c r="C27381" s="37">
        <v>19100.0</v>
      </c>
      <c r="D27381" s="37">
        <v>0.0568062827225131</v>
      </c>
      <c r="E27381" s="37" t="s">
        <v>14</v>
      </c>
      <c r="F27381" s="37" t="s">
        <v>9</v>
      </c>
    </row>
    <row r="27382">
      <c r="A27382" s="36" t="str">
        <f t="shared" si="1"/>
        <v>High Population-Low Poverty</v>
      </c>
      <c r="B27382" s="35" t="s">
        <v>27401</v>
      </c>
      <c r="C27382" s="37">
        <v>32975.0</v>
      </c>
      <c r="D27382" s="37">
        <v>0.0494313874147081</v>
      </c>
      <c r="E27382" s="37" t="s">
        <v>14</v>
      </c>
      <c r="F27382" s="37" t="s">
        <v>9</v>
      </c>
    </row>
    <row r="27383">
      <c r="A27383" s="36" t="str">
        <f t="shared" si="1"/>
        <v>High Population-Low Poverty</v>
      </c>
      <c r="B27383" s="35" t="s">
        <v>27402</v>
      </c>
      <c r="C27383" s="37">
        <v>45220.0</v>
      </c>
      <c r="D27383" s="37">
        <v>0.0551083591331269</v>
      </c>
      <c r="E27383" s="37" t="s">
        <v>14</v>
      </c>
      <c r="F27383" s="37" t="s">
        <v>9</v>
      </c>
    </row>
    <row r="27384">
      <c r="A27384" s="36" t="str">
        <f t="shared" si="1"/>
        <v>High Population-Low Poverty</v>
      </c>
      <c r="B27384" s="35" t="s">
        <v>27403</v>
      </c>
      <c r="C27384" s="37">
        <v>21375.0</v>
      </c>
      <c r="D27384" s="37">
        <v>0.0436023391812866</v>
      </c>
      <c r="E27384" s="37" t="s">
        <v>14</v>
      </c>
      <c r="F27384" s="37" t="s">
        <v>9</v>
      </c>
    </row>
    <row r="27385">
      <c r="A27385" s="36" t="str">
        <f t="shared" si="1"/>
        <v>High Population-Low Poverty</v>
      </c>
      <c r="B27385" s="35" t="s">
        <v>27404</v>
      </c>
      <c r="C27385" s="37">
        <v>10552.0</v>
      </c>
      <c r="D27385" s="37">
        <v>0.0165845337376801</v>
      </c>
      <c r="E27385" s="37" t="s">
        <v>14</v>
      </c>
      <c r="F27385" s="37" t="s">
        <v>9</v>
      </c>
    </row>
    <row r="27386">
      <c r="A27386" s="36" t="str">
        <f t="shared" si="1"/>
        <v>High Population-Low Poverty</v>
      </c>
      <c r="B27386" s="35" t="s">
        <v>27405</v>
      </c>
      <c r="C27386" s="37">
        <v>43697.0</v>
      </c>
      <c r="D27386" s="37">
        <v>0.0342815296244593</v>
      </c>
      <c r="E27386" s="37" t="s">
        <v>14</v>
      </c>
      <c r="F27386" s="37" t="s">
        <v>9</v>
      </c>
    </row>
    <row r="27387">
      <c r="A27387" s="36" t="str">
        <f t="shared" si="1"/>
        <v>High Population-Low Poverty</v>
      </c>
      <c r="B27387" s="35" t="s">
        <v>27406</v>
      </c>
      <c r="C27387" s="37">
        <v>44793.0</v>
      </c>
      <c r="D27387" s="37">
        <v>0.0360100908624115</v>
      </c>
      <c r="E27387" s="37" t="s">
        <v>14</v>
      </c>
      <c r="F27387" s="37" t="s">
        <v>9</v>
      </c>
    </row>
    <row r="27388">
      <c r="A27388" s="36" t="str">
        <f t="shared" si="1"/>
        <v>High Population-Low Poverty</v>
      </c>
      <c r="B27388" s="35" t="s">
        <v>27407</v>
      </c>
      <c r="C27388" s="37">
        <v>36134.0</v>
      </c>
      <c r="D27388" s="37">
        <v>0.0440859024741241</v>
      </c>
      <c r="E27388" s="37" t="s">
        <v>14</v>
      </c>
      <c r="F27388" s="37" t="s">
        <v>9</v>
      </c>
    </row>
    <row r="27389">
      <c r="A27389" s="36" t="str">
        <f t="shared" si="1"/>
        <v>High Population-Low Poverty</v>
      </c>
      <c r="B27389" s="35" t="s">
        <v>27408</v>
      </c>
      <c r="C27389" s="37">
        <v>29984.0</v>
      </c>
      <c r="D27389" s="37">
        <v>0.022812166488794</v>
      </c>
      <c r="E27389" s="37" t="s">
        <v>14</v>
      </c>
      <c r="F27389" s="37" t="s">
        <v>9</v>
      </c>
    </row>
    <row r="27390">
      <c r="A27390" s="36" t="str">
        <f t="shared" si="1"/>
        <v>High Population-Low Poverty</v>
      </c>
      <c r="B27390" s="35" t="s">
        <v>27409</v>
      </c>
      <c r="C27390" s="37">
        <v>28770.0</v>
      </c>
      <c r="D27390" s="37">
        <v>0.0477928397636427</v>
      </c>
      <c r="E27390" s="37" t="s">
        <v>14</v>
      </c>
      <c r="F27390" s="37" t="s">
        <v>9</v>
      </c>
    </row>
    <row r="27391">
      <c r="A27391" s="36" t="str">
        <f t="shared" si="1"/>
        <v>Low Population-Middle Poverty</v>
      </c>
      <c r="B27391" s="35" t="s">
        <v>27410</v>
      </c>
      <c r="C27391" s="37">
        <v>295.0</v>
      </c>
      <c r="D27391" s="37">
        <v>0.172881355932203</v>
      </c>
      <c r="E27391" s="37" t="s">
        <v>16</v>
      </c>
      <c r="F27391" s="37" t="s">
        <v>10</v>
      </c>
    </row>
    <row r="27392">
      <c r="A27392" s="36" t="str">
        <f t="shared" si="1"/>
        <v>High Population-Low Poverty</v>
      </c>
      <c r="B27392" s="35" t="s">
        <v>27411</v>
      </c>
      <c r="C27392" s="37">
        <v>20843.0</v>
      </c>
      <c r="D27392" s="37">
        <v>0.0408290553183323</v>
      </c>
      <c r="E27392" s="37" t="s">
        <v>14</v>
      </c>
      <c r="F27392" s="37" t="s">
        <v>9</v>
      </c>
    </row>
    <row r="27393">
      <c r="A27393" s="36" t="str">
        <f t="shared" si="1"/>
        <v>Medium Population-Middle Poverty</v>
      </c>
      <c r="B27393" s="35" t="s">
        <v>27412</v>
      </c>
      <c r="C27393" s="37">
        <v>2553.0</v>
      </c>
      <c r="D27393" s="37">
        <v>0.162945554249902</v>
      </c>
      <c r="E27393" s="37" t="s">
        <v>15</v>
      </c>
      <c r="F27393" s="37" t="s">
        <v>10</v>
      </c>
    </row>
    <row r="27394">
      <c r="A27394" s="36" t="str">
        <f t="shared" si="1"/>
        <v>High Population-Low Poverty</v>
      </c>
      <c r="B27394" s="35" t="s">
        <v>27413</v>
      </c>
      <c r="C27394" s="37">
        <v>66606.0</v>
      </c>
      <c r="D27394" s="37">
        <v>0.031378554484581</v>
      </c>
      <c r="E27394" s="37" t="s">
        <v>14</v>
      </c>
      <c r="F27394" s="37" t="s">
        <v>9</v>
      </c>
    </row>
    <row r="27395">
      <c r="A27395" s="36" t="str">
        <f t="shared" si="1"/>
        <v>Medium Population-Low Poverty</v>
      </c>
      <c r="B27395" s="35" t="s">
        <v>27414</v>
      </c>
      <c r="C27395" s="37">
        <v>3607.0</v>
      </c>
      <c r="D27395" s="37">
        <v>0.0313279733850846</v>
      </c>
      <c r="E27395" s="37" t="s">
        <v>15</v>
      </c>
      <c r="F27395" s="37" t="s">
        <v>9</v>
      </c>
    </row>
    <row r="27396">
      <c r="A27396" s="36" t="str">
        <f t="shared" si="1"/>
        <v>Medium Population-Low Poverty</v>
      </c>
      <c r="B27396" s="35" t="s">
        <v>27415</v>
      </c>
      <c r="C27396" s="37">
        <v>5026.0</v>
      </c>
      <c r="D27396" s="37">
        <v>0.0360127337843215</v>
      </c>
      <c r="E27396" s="37" t="s">
        <v>15</v>
      </c>
      <c r="F27396" s="37" t="s">
        <v>9</v>
      </c>
    </row>
    <row r="27397">
      <c r="A27397" s="36" t="str">
        <f t="shared" si="1"/>
        <v>Medium Population-Low Poverty</v>
      </c>
      <c r="B27397" s="35" t="s">
        <v>27416</v>
      </c>
      <c r="C27397" s="37">
        <v>1087.0</v>
      </c>
      <c r="D27397" s="37">
        <v>0.0634774609015639</v>
      </c>
      <c r="E27397" s="37" t="s">
        <v>15</v>
      </c>
      <c r="F27397" s="37" t="s">
        <v>9</v>
      </c>
    </row>
    <row r="27398">
      <c r="A27398" s="36" t="str">
        <f t="shared" si="1"/>
        <v>High Population-Low Poverty</v>
      </c>
      <c r="B27398" s="35" t="s">
        <v>27417</v>
      </c>
      <c r="C27398" s="37">
        <v>33529.0</v>
      </c>
      <c r="D27398" s="37">
        <v>0.0323600465268872</v>
      </c>
      <c r="E27398" s="37" t="s">
        <v>14</v>
      </c>
      <c r="F27398" s="37" t="s">
        <v>9</v>
      </c>
    </row>
    <row r="27399">
      <c r="A27399" s="36" t="str">
        <f t="shared" si="1"/>
        <v>High Population-Middle Poverty</v>
      </c>
      <c r="B27399" s="35" t="s">
        <v>27418</v>
      </c>
      <c r="C27399" s="37">
        <v>13122.0</v>
      </c>
      <c r="D27399" s="37">
        <v>0.152491998171011</v>
      </c>
      <c r="E27399" s="37" t="s">
        <v>14</v>
      </c>
      <c r="F27399" s="37" t="s">
        <v>10</v>
      </c>
    </row>
    <row r="27400">
      <c r="A27400" s="36" t="str">
        <f t="shared" si="1"/>
        <v>High Population-Middle Poverty</v>
      </c>
      <c r="B27400" s="35" t="s">
        <v>27419</v>
      </c>
      <c r="C27400" s="37">
        <v>20810.0</v>
      </c>
      <c r="D27400" s="37">
        <v>0.128111484863047</v>
      </c>
      <c r="E27400" s="37" t="s">
        <v>14</v>
      </c>
      <c r="F27400" s="37" t="s">
        <v>10</v>
      </c>
    </row>
    <row r="27401">
      <c r="A27401" s="36" t="str">
        <f t="shared" si="1"/>
        <v>High Population-Middle Poverty</v>
      </c>
      <c r="B27401" s="35" t="s">
        <v>27420</v>
      </c>
      <c r="C27401" s="37">
        <v>33239.0</v>
      </c>
      <c r="D27401" s="37">
        <v>0.292698336291706</v>
      </c>
      <c r="E27401" s="37" t="s">
        <v>14</v>
      </c>
      <c r="F27401" s="37" t="s">
        <v>10</v>
      </c>
    </row>
    <row r="27402">
      <c r="A27402" s="36" t="str">
        <f t="shared" si="1"/>
        <v>High Population-Middle Poverty</v>
      </c>
      <c r="B27402" s="35" t="s">
        <v>27421</v>
      </c>
      <c r="C27402" s="37">
        <v>34151.0</v>
      </c>
      <c r="D27402" s="37">
        <v>0.181898041052971</v>
      </c>
      <c r="E27402" s="37" t="s">
        <v>14</v>
      </c>
      <c r="F27402" s="37" t="s">
        <v>10</v>
      </c>
    </row>
    <row r="27403">
      <c r="A27403" s="36" t="str">
        <f t="shared" si="1"/>
        <v>High Population-Low Poverty</v>
      </c>
      <c r="B27403" s="35" t="s">
        <v>27422</v>
      </c>
      <c r="C27403" s="37">
        <v>24166.0</v>
      </c>
      <c r="D27403" s="37">
        <v>0.0824712405859472</v>
      </c>
      <c r="E27403" s="37" t="s">
        <v>14</v>
      </c>
      <c r="F27403" s="37" t="s">
        <v>9</v>
      </c>
    </row>
    <row r="27404">
      <c r="A27404" s="36" t="str">
        <f t="shared" si="1"/>
        <v>High Population-Middle Poverty</v>
      </c>
      <c r="B27404" s="35" t="s">
        <v>27423</v>
      </c>
      <c r="C27404" s="37">
        <v>26376.0</v>
      </c>
      <c r="D27404" s="37">
        <v>0.12560661207158</v>
      </c>
      <c r="E27404" s="37" t="s">
        <v>14</v>
      </c>
      <c r="F27404" s="37" t="s">
        <v>10</v>
      </c>
    </row>
    <row r="27405">
      <c r="A27405" s="36" t="str">
        <f t="shared" si="1"/>
        <v>High Population-Low Poverty</v>
      </c>
      <c r="B27405" s="35" t="s">
        <v>27424</v>
      </c>
      <c r="C27405" s="37">
        <v>25271.0</v>
      </c>
      <c r="D27405" s="37">
        <v>0.0662023663487792</v>
      </c>
      <c r="E27405" s="37" t="s">
        <v>14</v>
      </c>
      <c r="F27405" s="37" t="s">
        <v>9</v>
      </c>
    </row>
    <row r="27406">
      <c r="A27406" s="36" t="str">
        <f t="shared" si="1"/>
        <v>High Population-Middle Poverty</v>
      </c>
      <c r="B27406" s="35" t="s">
        <v>27425</v>
      </c>
      <c r="C27406" s="37">
        <v>33782.0</v>
      </c>
      <c r="D27406" s="37">
        <v>0.105411165709549</v>
      </c>
      <c r="E27406" s="37" t="s">
        <v>14</v>
      </c>
      <c r="F27406" s="37" t="s">
        <v>10</v>
      </c>
    </row>
    <row r="27407">
      <c r="A27407" s="36" t="str">
        <f t="shared" si="1"/>
        <v>High Population-Middle Poverty</v>
      </c>
      <c r="B27407" s="35" t="s">
        <v>27426</v>
      </c>
      <c r="C27407" s="37">
        <v>33872.0</v>
      </c>
      <c r="D27407" s="37">
        <v>0.132616910722721</v>
      </c>
      <c r="E27407" s="37" t="s">
        <v>14</v>
      </c>
      <c r="F27407" s="37" t="s">
        <v>10</v>
      </c>
    </row>
    <row r="27408">
      <c r="A27408" s="36" t="str">
        <f t="shared" si="1"/>
        <v>High Population-Middle Poverty</v>
      </c>
      <c r="B27408" s="35" t="s">
        <v>27427</v>
      </c>
      <c r="C27408" s="37">
        <v>19546.0</v>
      </c>
      <c r="D27408" s="37">
        <v>0.113578225723933</v>
      </c>
      <c r="E27408" s="37" t="s">
        <v>14</v>
      </c>
      <c r="F27408" s="37" t="s">
        <v>10</v>
      </c>
    </row>
    <row r="27409">
      <c r="A27409" s="36" t="str">
        <f t="shared" si="1"/>
        <v>High Population-Middle Poverty</v>
      </c>
      <c r="B27409" s="35" t="s">
        <v>27428</v>
      </c>
      <c r="C27409" s="37">
        <v>25237.0</v>
      </c>
      <c r="D27409" s="37">
        <v>0.16610532155169</v>
      </c>
      <c r="E27409" s="37" t="s">
        <v>14</v>
      </c>
      <c r="F27409" s="37" t="s">
        <v>10</v>
      </c>
    </row>
    <row r="27410">
      <c r="A27410" s="36" t="str">
        <f t="shared" si="1"/>
        <v>High Population-Low Poverty</v>
      </c>
      <c r="B27410" s="35" t="s">
        <v>27429</v>
      </c>
      <c r="C27410" s="37">
        <v>19152.0</v>
      </c>
      <c r="D27410" s="37">
        <v>0.0781119465329992</v>
      </c>
      <c r="E27410" s="37" t="s">
        <v>14</v>
      </c>
      <c r="F27410" s="37" t="s">
        <v>9</v>
      </c>
    </row>
    <row r="27411">
      <c r="A27411" s="36" t="str">
        <f t="shared" si="1"/>
        <v>High Population-Middle Poverty</v>
      </c>
      <c r="B27411" s="35" t="s">
        <v>27430</v>
      </c>
      <c r="C27411" s="37">
        <v>12390.0</v>
      </c>
      <c r="D27411" s="37">
        <v>0.231719128329298</v>
      </c>
      <c r="E27411" s="37" t="s">
        <v>14</v>
      </c>
      <c r="F27411" s="37" t="s">
        <v>10</v>
      </c>
    </row>
    <row r="27412">
      <c r="A27412" s="36" t="str">
        <f t="shared" si="1"/>
        <v>High Population-Middle Poverty</v>
      </c>
      <c r="B27412" s="35" t="s">
        <v>27431</v>
      </c>
      <c r="C27412" s="37">
        <v>18927.0</v>
      </c>
      <c r="D27412" s="37">
        <v>0.130712738416019</v>
      </c>
      <c r="E27412" s="37" t="s">
        <v>14</v>
      </c>
      <c r="F27412" s="37" t="s">
        <v>10</v>
      </c>
    </row>
    <row r="27413">
      <c r="A27413" s="36" t="str">
        <f t="shared" si="1"/>
        <v>High Population-Middle Poverty</v>
      </c>
      <c r="B27413" s="35" t="s">
        <v>27432</v>
      </c>
      <c r="C27413" s="37">
        <v>68899.0</v>
      </c>
      <c r="D27413" s="37">
        <v>0.212151119755004</v>
      </c>
      <c r="E27413" s="37" t="s">
        <v>14</v>
      </c>
      <c r="F27413" s="37" t="s">
        <v>10</v>
      </c>
    </row>
    <row r="27414">
      <c r="A27414" s="36" t="str">
        <f t="shared" si="1"/>
        <v>High Population-Middle Poverty</v>
      </c>
      <c r="B27414" s="35" t="s">
        <v>27433</v>
      </c>
      <c r="C27414" s="37">
        <v>35361.0</v>
      </c>
      <c r="D27414" s="37">
        <v>0.113854246203444</v>
      </c>
      <c r="E27414" s="37" t="s">
        <v>14</v>
      </c>
      <c r="F27414" s="37" t="s">
        <v>10</v>
      </c>
    </row>
    <row r="27415">
      <c r="A27415" s="36" t="str">
        <f t="shared" si="1"/>
        <v>High Population-Middle Poverty</v>
      </c>
      <c r="B27415" s="35" t="s">
        <v>27434</v>
      </c>
      <c r="C27415" s="37">
        <v>41160.0</v>
      </c>
      <c r="D27415" s="37">
        <v>0.121282798833819</v>
      </c>
      <c r="E27415" s="37" t="s">
        <v>14</v>
      </c>
      <c r="F27415" s="37" t="s">
        <v>10</v>
      </c>
    </row>
    <row r="27416">
      <c r="A27416" s="36" t="str">
        <f t="shared" si="1"/>
        <v>High Population-Middle Poverty</v>
      </c>
      <c r="B27416" s="35" t="s">
        <v>27435</v>
      </c>
      <c r="C27416" s="37">
        <v>22393.0</v>
      </c>
      <c r="D27416" s="37">
        <v>0.119144375474479</v>
      </c>
      <c r="E27416" s="37" t="s">
        <v>14</v>
      </c>
      <c r="F27416" s="37" t="s">
        <v>10</v>
      </c>
    </row>
    <row r="27417">
      <c r="A27417" s="36" t="str">
        <f t="shared" si="1"/>
        <v>High Population-Middle Poverty</v>
      </c>
      <c r="B27417" s="35" t="s">
        <v>27436</v>
      </c>
      <c r="C27417" s="37">
        <v>20641.0</v>
      </c>
      <c r="D27417" s="37">
        <v>0.154740564895112</v>
      </c>
      <c r="E27417" s="37" t="s">
        <v>14</v>
      </c>
      <c r="F27417" s="37" t="s">
        <v>10</v>
      </c>
    </row>
    <row r="27418">
      <c r="A27418" s="36" t="str">
        <f t="shared" si="1"/>
        <v>High Population-Middle Poverty</v>
      </c>
      <c r="B27418" s="35" t="s">
        <v>27437</v>
      </c>
      <c r="C27418" s="37">
        <v>18953.0</v>
      </c>
      <c r="D27418" s="37">
        <v>0.133910198913101</v>
      </c>
      <c r="E27418" s="37" t="s">
        <v>14</v>
      </c>
      <c r="F27418" s="37" t="s">
        <v>10</v>
      </c>
    </row>
    <row r="27419">
      <c r="A27419" s="36" t="str">
        <f t="shared" si="1"/>
        <v>High Population-Middle Poverty</v>
      </c>
      <c r="B27419" s="35" t="s">
        <v>27438</v>
      </c>
      <c r="C27419" s="37">
        <v>31663.0</v>
      </c>
      <c r="D27419" s="37">
        <v>0.104791081072545</v>
      </c>
      <c r="E27419" s="37" t="s">
        <v>14</v>
      </c>
      <c r="F27419" s="37" t="s">
        <v>10</v>
      </c>
    </row>
    <row r="27420">
      <c r="A27420" s="36" t="str">
        <f t="shared" si="1"/>
        <v>High Population-Low Poverty</v>
      </c>
      <c r="B27420" s="35" t="s">
        <v>27439</v>
      </c>
      <c r="C27420" s="37">
        <v>35922.0</v>
      </c>
      <c r="D27420" s="37">
        <v>0.0869662045543121</v>
      </c>
      <c r="E27420" s="37" t="s">
        <v>14</v>
      </c>
      <c r="F27420" s="37" t="s">
        <v>9</v>
      </c>
    </row>
    <row r="27421">
      <c r="A27421" s="36" t="str">
        <f t="shared" si="1"/>
        <v>High Population-Low Poverty</v>
      </c>
      <c r="B27421" s="35" t="s">
        <v>27440</v>
      </c>
      <c r="C27421" s="37">
        <v>34026.0</v>
      </c>
      <c r="D27421" s="37">
        <v>0.0677717039910656</v>
      </c>
      <c r="E27421" s="37" t="s">
        <v>14</v>
      </c>
      <c r="F27421" s="37" t="s">
        <v>9</v>
      </c>
    </row>
    <row r="27422">
      <c r="A27422" s="36" t="str">
        <f t="shared" si="1"/>
        <v>High Population-Middle Poverty</v>
      </c>
      <c r="B27422" s="35" t="s">
        <v>27441</v>
      </c>
      <c r="C27422" s="37">
        <v>54584.0</v>
      </c>
      <c r="D27422" s="37">
        <v>0.144621134398358</v>
      </c>
      <c r="E27422" s="37" t="s">
        <v>14</v>
      </c>
      <c r="F27422" s="37" t="s">
        <v>10</v>
      </c>
    </row>
    <row r="27423">
      <c r="A27423" s="36" t="str">
        <f t="shared" si="1"/>
        <v>Medium Population-Low Poverty</v>
      </c>
      <c r="B27423" s="35" t="s">
        <v>27442</v>
      </c>
      <c r="C27423" s="37">
        <v>9313.0</v>
      </c>
      <c r="D27423" s="37">
        <v>0.0803178352840116</v>
      </c>
      <c r="E27423" s="37" t="s">
        <v>15</v>
      </c>
      <c r="F27423" s="37" t="s">
        <v>9</v>
      </c>
    </row>
    <row r="27424">
      <c r="A27424" s="36" t="str">
        <f t="shared" si="1"/>
        <v>High Population-Middle Poverty</v>
      </c>
      <c r="B27424" s="35" t="s">
        <v>27443</v>
      </c>
      <c r="C27424" s="37">
        <v>36933.0</v>
      </c>
      <c r="D27424" s="37">
        <v>0.129017409904422</v>
      </c>
      <c r="E27424" s="37" t="s">
        <v>14</v>
      </c>
      <c r="F27424" s="37" t="s">
        <v>10</v>
      </c>
    </row>
    <row r="27425">
      <c r="A27425" s="36" t="str">
        <f t="shared" si="1"/>
        <v>High Population-Low Poverty</v>
      </c>
      <c r="B27425" s="35" t="s">
        <v>27444</v>
      </c>
      <c r="C27425" s="37">
        <v>22446.0</v>
      </c>
      <c r="D27425" s="37">
        <v>0.0899937628085182</v>
      </c>
      <c r="E27425" s="37" t="s">
        <v>14</v>
      </c>
      <c r="F27425" s="37" t="s">
        <v>9</v>
      </c>
    </row>
    <row r="27426">
      <c r="A27426" s="36" t="str">
        <f t="shared" si="1"/>
        <v>High Population-Low Poverty</v>
      </c>
      <c r="B27426" s="35" t="s">
        <v>27445</v>
      </c>
      <c r="C27426" s="37">
        <v>50137.0</v>
      </c>
      <c r="D27426" s="37">
        <v>0.0781658256377526</v>
      </c>
      <c r="E27426" s="37" t="s">
        <v>14</v>
      </c>
      <c r="F27426" s="37" t="s">
        <v>9</v>
      </c>
    </row>
    <row r="27427">
      <c r="A27427" s="36" t="str">
        <f t="shared" si="1"/>
        <v>High Population-Low Poverty</v>
      </c>
      <c r="B27427" s="35" t="s">
        <v>27446</v>
      </c>
      <c r="C27427" s="37">
        <v>28130.0</v>
      </c>
      <c r="D27427" s="37">
        <v>0.0785993601137576</v>
      </c>
      <c r="E27427" s="37" t="s">
        <v>14</v>
      </c>
      <c r="F27427" s="37" t="s">
        <v>9</v>
      </c>
    </row>
    <row r="27428">
      <c r="A27428" s="36" t="str">
        <f t="shared" si="1"/>
        <v>Medium Population-Middle Poverty</v>
      </c>
      <c r="B27428" s="35" t="s">
        <v>27447</v>
      </c>
      <c r="C27428" s="37">
        <v>8416.0</v>
      </c>
      <c r="D27428" s="37">
        <v>0.117514258555133</v>
      </c>
      <c r="E27428" s="37" t="s">
        <v>15</v>
      </c>
      <c r="F27428" s="37" t="s">
        <v>10</v>
      </c>
    </row>
    <row r="27429">
      <c r="A27429" s="36" t="str">
        <f t="shared" si="1"/>
        <v>High Population-Middle Poverty</v>
      </c>
      <c r="B27429" s="35" t="s">
        <v>27448</v>
      </c>
      <c r="C27429" s="37">
        <v>17969.0</v>
      </c>
      <c r="D27429" s="37">
        <v>0.141911069063387</v>
      </c>
      <c r="E27429" s="37" t="s">
        <v>14</v>
      </c>
      <c r="F27429" s="37" t="s">
        <v>10</v>
      </c>
    </row>
    <row r="27430">
      <c r="A27430" s="36" t="str">
        <f t="shared" si="1"/>
        <v>High Population-Low Poverty</v>
      </c>
      <c r="B27430" s="35" t="s">
        <v>27449</v>
      </c>
      <c r="C27430" s="37">
        <v>20977.0</v>
      </c>
      <c r="D27430" s="37">
        <v>0.049673451875864</v>
      </c>
      <c r="E27430" s="37" t="s">
        <v>14</v>
      </c>
      <c r="F27430" s="37" t="s">
        <v>9</v>
      </c>
    </row>
    <row r="27431">
      <c r="A27431" s="36" t="str">
        <f t="shared" si="1"/>
        <v>High Population-Low Poverty</v>
      </c>
      <c r="B27431" s="35" t="s">
        <v>27450</v>
      </c>
      <c r="C27431" s="37">
        <v>19886.0</v>
      </c>
      <c r="D27431" s="37">
        <v>0.0358040832746656</v>
      </c>
      <c r="E27431" s="37" t="s">
        <v>14</v>
      </c>
      <c r="F27431" s="37" t="s">
        <v>9</v>
      </c>
    </row>
    <row r="27432">
      <c r="A27432" s="36" t="str">
        <f t="shared" si="1"/>
        <v>High Population-Middle Poverty</v>
      </c>
      <c r="B27432" s="35" t="s">
        <v>27451</v>
      </c>
      <c r="C27432" s="37">
        <v>45258.0</v>
      </c>
      <c r="D27432" s="37">
        <v>0.152282469397676</v>
      </c>
      <c r="E27432" s="37" t="s">
        <v>14</v>
      </c>
      <c r="F27432" s="37" t="s">
        <v>10</v>
      </c>
    </row>
    <row r="27433">
      <c r="A27433" s="36" t="str">
        <f t="shared" si="1"/>
        <v>High Population-Low Poverty</v>
      </c>
      <c r="B27433" s="35" t="s">
        <v>27452</v>
      </c>
      <c r="C27433" s="37">
        <v>33150.0</v>
      </c>
      <c r="D27433" s="37">
        <v>0.0464555052790347</v>
      </c>
      <c r="E27433" s="37" t="s">
        <v>14</v>
      </c>
      <c r="F27433" s="37" t="s">
        <v>9</v>
      </c>
    </row>
    <row r="27434">
      <c r="A27434" s="36" t="str">
        <f t="shared" si="1"/>
        <v>High Population-Middle Poverty</v>
      </c>
      <c r="B27434" s="35" t="s">
        <v>27453</v>
      </c>
      <c r="C27434" s="37">
        <v>13594.0</v>
      </c>
      <c r="D27434" s="37">
        <v>0.122333382374577</v>
      </c>
      <c r="E27434" s="37" t="s">
        <v>14</v>
      </c>
      <c r="F27434" s="37" t="s">
        <v>10</v>
      </c>
    </row>
    <row r="27435">
      <c r="A27435" s="36" t="str">
        <f t="shared" si="1"/>
        <v>High Population-Middle Poverty</v>
      </c>
      <c r="B27435" s="35" t="s">
        <v>27454</v>
      </c>
      <c r="C27435" s="37">
        <v>29060.0</v>
      </c>
      <c r="D27435" s="37">
        <v>0.157295251204405</v>
      </c>
      <c r="E27435" s="37" t="s">
        <v>14</v>
      </c>
      <c r="F27435" s="37" t="s">
        <v>10</v>
      </c>
    </row>
    <row r="27436">
      <c r="A27436" s="36" t="str">
        <f t="shared" si="1"/>
        <v>High Population-Low Poverty</v>
      </c>
      <c r="B27436" s="35" t="s">
        <v>27455</v>
      </c>
      <c r="C27436" s="37">
        <v>30538.0</v>
      </c>
      <c r="D27436" s="37">
        <v>0.0881197196934966</v>
      </c>
      <c r="E27436" s="37" t="s">
        <v>14</v>
      </c>
      <c r="F27436" s="37" t="s">
        <v>9</v>
      </c>
    </row>
    <row r="27437">
      <c r="A27437" s="36" t="str">
        <f t="shared" si="1"/>
        <v>High Population-Middle Poverty</v>
      </c>
      <c r="B27437" s="35" t="s">
        <v>27456</v>
      </c>
      <c r="C27437" s="37">
        <v>34465.0</v>
      </c>
      <c r="D27437" s="37">
        <v>0.192920353982301</v>
      </c>
      <c r="E27437" s="37" t="s">
        <v>14</v>
      </c>
      <c r="F27437" s="37" t="s">
        <v>10</v>
      </c>
    </row>
    <row r="27438">
      <c r="A27438" s="36" t="str">
        <f t="shared" si="1"/>
        <v>High Population-Low Poverty</v>
      </c>
      <c r="B27438" s="35" t="s">
        <v>27457</v>
      </c>
      <c r="C27438" s="37">
        <v>24921.0</v>
      </c>
      <c r="D27438" s="37">
        <v>0.0939368404157137</v>
      </c>
      <c r="E27438" s="37" t="s">
        <v>14</v>
      </c>
      <c r="F27438" s="37" t="s">
        <v>9</v>
      </c>
    </row>
    <row r="27439">
      <c r="A27439" s="36" t="str">
        <f t="shared" si="1"/>
        <v>High Population-High Poverty</v>
      </c>
      <c r="B27439" s="35" t="s">
        <v>27458</v>
      </c>
      <c r="C27439" s="37">
        <v>27152.0</v>
      </c>
      <c r="D27439" s="37">
        <v>0.366934295816146</v>
      </c>
      <c r="E27439" s="37" t="s">
        <v>14</v>
      </c>
      <c r="F27439" s="37" t="s">
        <v>11</v>
      </c>
    </row>
    <row r="27440">
      <c r="A27440" s="36" t="str">
        <f t="shared" si="1"/>
        <v>High Population-Middle Poverty</v>
      </c>
      <c r="B27440" s="35" t="s">
        <v>27459</v>
      </c>
      <c r="C27440" s="37">
        <v>24307.0</v>
      </c>
      <c r="D27440" s="37">
        <v>0.220060065001851</v>
      </c>
      <c r="E27440" s="37" t="s">
        <v>14</v>
      </c>
      <c r="F27440" s="37" t="s">
        <v>10</v>
      </c>
    </row>
    <row r="27441">
      <c r="A27441" s="36" t="str">
        <f t="shared" si="1"/>
        <v>High Population-Low Poverty</v>
      </c>
      <c r="B27441" s="35" t="s">
        <v>27460</v>
      </c>
      <c r="C27441" s="37">
        <v>26782.0</v>
      </c>
      <c r="D27441" s="37">
        <v>0.091255320737809</v>
      </c>
      <c r="E27441" s="37" t="s">
        <v>14</v>
      </c>
      <c r="F27441" s="37" t="s">
        <v>9</v>
      </c>
    </row>
    <row r="27442">
      <c r="A27442" s="36" t="str">
        <f t="shared" si="1"/>
        <v>High Population-Middle Poverty</v>
      </c>
      <c r="B27442" s="35" t="s">
        <v>27461</v>
      </c>
      <c r="C27442" s="37">
        <v>17459.0</v>
      </c>
      <c r="D27442" s="37">
        <v>0.118678045707085</v>
      </c>
      <c r="E27442" s="37" t="s">
        <v>14</v>
      </c>
      <c r="F27442" s="37" t="s">
        <v>10</v>
      </c>
    </row>
    <row r="27443">
      <c r="A27443" s="36" t="str">
        <f t="shared" si="1"/>
        <v>Low Population-Impoverished</v>
      </c>
      <c r="B27443" s="35" t="s">
        <v>27462</v>
      </c>
      <c r="C27443" s="37">
        <v>165.0</v>
      </c>
      <c r="D27443" s="37">
        <v>0.739393939393939</v>
      </c>
      <c r="E27443" s="37" t="s">
        <v>16</v>
      </c>
      <c r="F27443" s="37" t="s">
        <v>12</v>
      </c>
    </row>
    <row r="27444">
      <c r="A27444" s="36" t="str">
        <f t="shared" si="1"/>
        <v>High Population-Middle Poverty</v>
      </c>
      <c r="B27444" s="35" t="s">
        <v>27463</v>
      </c>
      <c r="C27444" s="37">
        <v>38980.0</v>
      </c>
      <c r="D27444" s="37">
        <v>0.12683427398666</v>
      </c>
      <c r="E27444" s="37" t="s">
        <v>14</v>
      </c>
      <c r="F27444" s="37" t="s">
        <v>10</v>
      </c>
    </row>
    <row r="27445">
      <c r="A27445" s="36" t="str">
        <f t="shared" si="1"/>
        <v>High Population-Low Poverty</v>
      </c>
      <c r="B27445" s="35" t="s">
        <v>27464</v>
      </c>
      <c r="C27445" s="37">
        <v>20003.0</v>
      </c>
      <c r="D27445" s="37">
        <v>0.0660400939859021</v>
      </c>
      <c r="E27445" s="37" t="s">
        <v>14</v>
      </c>
      <c r="F27445" s="37" t="s">
        <v>9</v>
      </c>
    </row>
    <row r="27446">
      <c r="A27446" s="36" t="str">
        <f t="shared" si="1"/>
        <v>Medium Population-Middle Poverty</v>
      </c>
      <c r="B27446" s="35" t="s">
        <v>27465</v>
      </c>
      <c r="C27446" s="37">
        <v>962.0</v>
      </c>
      <c r="D27446" s="37">
        <v>0.200623700623701</v>
      </c>
      <c r="E27446" s="37" t="s">
        <v>15</v>
      </c>
      <c r="F27446" s="37" t="s">
        <v>10</v>
      </c>
    </row>
    <row r="27447">
      <c r="A27447" s="36" t="str">
        <f t="shared" si="1"/>
        <v>Medium Population-Low Poverty</v>
      </c>
      <c r="B27447" s="35" t="s">
        <v>27466</v>
      </c>
      <c r="C27447" s="37">
        <v>9328.0</v>
      </c>
      <c r="D27447" s="37">
        <v>0.0138293310463122</v>
      </c>
      <c r="E27447" s="37" t="s">
        <v>15</v>
      </c>
      <c r="F27447" s="37" t="s">
        <v>9</v>
      </c>
    </row>
    <row r="27448">
      <c r="A27448" s="36" t="str">
        <f t="shared" si="1"/>
        <v>Medium Population-Low Poverty</v>
      </c>
      <c r="B27448" s="35" t="s">
        <v>27467</v>
      </c>
      <c r="C27448" s="37">
        <v>4465.0</v>
      </c>
      <c r="D27448" s="37">
        <v>0.0326987681970885</v>
      </c>
      <c r="E27448" s="37" t="s">
        <v>15</v>
      </c>
      <c r="F27448" s="37" t="s">
        <v>9</v>
      </c>
    </row>
    <row r="27449">
      <c r="A27449" s="36" t="str">
        <f t="shared" si="1"/>
        <v>Low Population-Low Poverty</v>
      </c>
      <c r="B27449" s="35" t="s">
        <v>27468</v>
      </c>
      <c r="C27449" s="37">
        <v>225.0</v>
      </c>
      <c r="D27449" s="37">
        <v>0.0577777777777778</v>
      </c>
      <c r="E27449" s="37" t="s">
        <v>16</v>
      </c>
      <c r="F27449" s="37" t="s">
        <v>9</v>
      </c>
    </row>
    <row r="27450">
      <c r="A27450" s="36" t="str">
        <f t="shared" si="1"/>
        <v>High Population-Middle Poverty</v>
      </c>
      <c r="B27450" s="35" t="s">
        <v>27469</v>
      </c>
      <c r="C27450" s="37">
        <v>10040.0</v>
      </c>
      <c r="D27450" s="37">
        <v>0.118525896414343</v>
      </c>
      <c r="E27450" s="37" t="s">
        <v>14</v>
      </c>
      <c r="F27450" s="37" t="s">
        <v>10</v>
      </c>
    </row>
    <row r="27451">
      <c r="A27451" s="36" t="str">
        <f t="shared" si="1"/>
        <v>Low Population-Low Poverty</v>
      </c>
      <c r="B27451" s="35" t="s">
        <v>27470</v>
      </c>
      <c r="C27451" s="37">
        <v>177.0</v>
      </c>
      <c r="D27451" s="37">
        <v>0.0169491525423729</v>
      </c>
      <c r="E27451" s="37" t="s">
        <v>16</v>
      </c>
      <c r="F27451" s="37" t="s">
        <v>9</v>
      </c>
    </row>
    <row r="27452">
      <c r="A27452" s="36" t="str">
        <f t="shared" si="1"/>
        <v>Low Population-Low Poverty</v>
      </c>
      <c r="B27452" s="35" t="s">
        <v>27471</v>
      </c>
      <c r="C27452" s="37">
        <v>83.0</v>
      </c>
      <c r="D27452" s="37">
        <v>0.0</v>
      </c>
      <c r="E27452" s="37" t="s">
        <v>16</v>
      </c>
      <c r="F27452" s="37" t="s">
        <v>9</v>
      </c>
    </row>
    <row r="27453">
      <c r="A27453" s="36" t="str">
        <f t="shared" si="1"/>
        <v>Medium Population-Middle Poverty</v>
      </c>
      <c r="B27453" s="35" t="s">
        <v>27472</v>
      </c>
      <c r="C27453" s="37">
        <v>781.0</v>
      </c>
      <c r="D27453" s="37">
        <v>0.117797695262484</v>
      </c>
      <c r="E27453" s="37" t="s">
        <v>15</v>
      </c>
      <c r="F27453" s="37" t="s">
        <v>10</v>
      </c>
    </row>
    <row r="27454">
      <c r="A27454" s="36" t="str">
        <f t="shared" si="1"/>
        <v>Medium Population-Middle Poverty</v>
      </c>
      <c r="B27454" s="35" t="s">
        <v>27473</v>
      </c>
      <c r="C27454" s="37">
        <v>824.0</v>
      </c>
      <c r="D27454" s="37">
        <v>0.189320388349515</v>
      </c>
      <c r="E27454" s="37" t="s">
        <v>15</v>
      </c>
      <c r="F27454" s="37" t="s">
        <v>10</v>
      </c>
    </row>
    <row r="27455">
      <c r="A27455" s="36" t="str">
        <f t="shared" si="1"/>
        <v>Low Population-High Poverty</v>
      </c>
      <c r="B27455" s="35" t="s">
        <v>27474</v>
      </c>
      <c r="C27455" s="37">
        <v>187.0</v>
      </c>
      <c r="D27455" s="37">
        <v>0.443850267379679</v>
      </c>
      <c r="E27455" s="37" t="s">
        <v>16</v>
      </c>
      <c r="F27455" s="37" t="s">
        <v>11</v>
      </c>
    </row>
    <row r="27456">
      <c r="A27456" s="36" t="str">
        <f t="shared" si="1"/>
        <v>Medium Population-Low Poverty</v>
      </c>
      <c r="B27456" s="35" t="s">
        <v>27475</v>
      </c>
      <c r="C27456" s="37">
        <v>8710.0</v>
      </c>
      <c r="D27456" s="37">
        <v>0.0381171067738232</v>
      </c>
      <c r="E27456" s="37" t="s">
        <v>15</v>
      </c>
      <c r="F27456" s="37" t="s">
        <v>9</v>
      </c>
    </row>
    <row r="27457">
      <c r="A27457" s="36" t="str">
        <f t="shared" si="1"/>
        <v>Low Population-Low Poverty</v>
      </c>
      <c r="B27457" s="35" t="s">
        <v>27476</v>
      </c>
      <c r="C27457" s="37">
        <v>41.0</v>
      </c>
      <c r="D27457" s="37">
        <v>0.0731707317073171</v>
      </c>
      <c r="E27457" s="37" t="s">
        <v>16</v>
      </c>
      <c r="F27457" s="37" t="s">
        <v>9</v>
      </c>
    </row>
    <row r="27458">
      <c r="A27458" s="36" t="str">
        <f t="shared" si="1"/>
        <v>Medium Population-Middle Poverty</v>
      </c>
      <c r="B27458" s="35" t="s">
        <v>27477</v>
      </c>
      <c r="C27458" s="37">
        <v>7529.0</v>
      </c>
      <c r="D27458" s="37">
        <v>0.117811130296188</v>
      </c>
      <c r="E27458" s="37" t="s">
        <v>15</v>
      </c>
      <c r="F27458" s="37" t="s">
        <v>10</v>
      </c>
    </row>
    <row r="27459">
      <c r="A27459" s="36" t="str">
        <f t="shared" si="1"/>
        <v>Medium Population-Low Poverty</v>
      </c>
      <c r="B27459" s="35" t="s">
        <v>27478</v>
      </c>
      <c r="C27459" s="37">
        <v>517.0</v>
      </c>
      <c r="D27459" s="37">
        <v>0.0870406189555126</v>
      </c>
      <c r="E27459" s="37" t="s">
        <v>15</v>
      </c>
      <c r="F27459" s="37" t="s">
        <v>9</v>
      </c>
    </row>
    <row r="27460">
      <c r="A27460" s="36" t="str">
        <f t="shared" si="1"/>
        <v>Medium Population-Low Poverty</v>
      </c>
      <c r="B27460" s="35" t="s">
        <v>27479</v>
      </c>
      <c r="C27460" s="37">
        <v>502.0</v>
      </c>
      <c r="D27460" s="37">
        <v>0.0737051792828685</v>
      </c>
      <c r="E27460" s="37" t="s">
        <v>15</v>
      </c>
      <c r="F27460" s="37" t="s">
        <v>9</v>
      </c>
    </row>
    <row r="27461">
      <c r="A27461" s="36" t="str">
        <f t="shared" si="1"/>
        <v>High Population-Low Poverty</v>
      </c>
      <c r="B27461" s="35" t="s">
        <v>27480</v>
      </c>
      <c r="C27461" s="37">
        <v>24520.0</v>
      </c>
      <c r="D27461" s="37">
        <v>0.0511011419249592</v>
      </c>
      <c r="E27461" s="37" t="s">
        <v>14</v>
      </c>
      <c r="F27461" s="37" t="s">
        <v>9</v>
      </c>
    </row>
    <row r="27462">
      <c r="A27462" s="36" t="str">
        <f t="shared" si="1"/>
        <v>Medium Population-Middle Poverty</v>
      </c>
      <c r="B27462" s="35" t="s">
        <v>27481</v>
      </c>
      <c r="C27462" s="37">
        <v>2570.0</v>
      </c>
      <c r="D27462" s="37">
        <v>0.116342412451362</v>
      </c>
      <c r="E27462" s="37" t="s">
        <v>15</v>
      </c>
      <c r="F27462" s="37" t="s">
        <v>10</v>
      </c>
    </row>
    <row r="27463">
      <c r="A27463" s="36" t="str">
        <f t="shared" si="1"/>
        <v>Medium Population-Low Poverty</v>
      </c>
      <c r="B27463" s="35" t="s">
        <v>27482</v>
      </c>
      <c r="C27463" s="37">
        <v>2297.0</v>
      </c>
      <c r="D27463" s="37">
        <v>0.0835872877666522</v>
      </c>
      <c r="E27463" s="37" t="s">
        <v>15</v>
      </c>
      <c r="F27463" s="37" t="s">
        <v>9</v>
      </c>
    </row>
    <row r="27464">
      <c r="A27464" s="36" t="str">
        <f t="shared" si="1"/>
        <v>Medium Population-Low Poverty</v>
      </c>
      <c r="B27464" s="35" t="s">
        <v>27483</v>
      </c>
      <c r="C27464" s="37">
        <v>4340.0</v>
      </c>
      <c r="D27464" s="37">
        <v>0.065668202764977</v>
      </c>
      <c r="E27464" s="37" t="s">
        <v>15</v>
      </c>
      <c r="F27464" s="37" t="s">
        <v>9</v>
      </c>
    </row>
    <row r="27465">
      <c r="A27465" s="36" t="str">
        <f t="shared" si="1"/>
        <v>Medium Population-Low Poverty</v>
      </c>
      <c r="B27465" s="35" t="s">
        <v>27484</v>
      </c>
      <c r="C27465" s="37">
        <v>1140.0</v>
      </c>
      <c r="D27465" s="37">
        <v>0.0614035087719298</v>
      </c>
      <c r="E27465" s="37" t="s">
        <v>15</v>
      </c>
      <c r="F27465" s="37" t="s">
        <v>9</v>
      </c>
    </row>
    <row r="27466">
      <c r="A27466" s="36" t="str">
        <f t="shared" si="1"/>
        <v>Medium Population-Low Poverty</v>
      </c>
      <c r="B27466" s="35" t="s">
        <v>27485</v>
      </c>
      <c r="C27466" s="37">
        <v>4486.0</v>
      </c>
      <c r="D27466" s="37">
        <v>0.0374498439589835</v>
      </c>
      <c r="E27466" s="37" t="s">
        <v>15</v>
      </c>
      <c r="F27466" s="37" t="s">
        <v>9</v>
      </c>
    </row>
    <row r="27467">
      <c r="A27467" s="36" t="str">
        <f t="shared" si="1"/>
        <v>Medium Population-Low Poverty</v>
      </c>
      <c r="B27467" s="35" t="s">
        <v>27486</v>
      </c>
      <c r="C27467" s="37">
        <v>1937.0</v>
      </c>
      <c r="D27467" s="37">
        <v>0.0449148167268973</v>
      </c>
      <c r="E27467" s="37" t="s">
        <v>15</v>
      </c>
      <c r="F27467" s="37" t="s">
        <v>9</v>
      </c>
    </row>
    <row r="27468">
      <c r="A27468" s="36" t="str">
        <f t="shared" si="1"/>
        <v>Low Population-Middle Poverty</v>
      </c>
      <c r="B27468" s="35" t="s">
        <v>27487</v>
      </c>
      <c r="C27468" s="37">
        <v>55.0</v>
      </c>
      <c r="D27468" s="37">
        <v>0.309090909090909</v>
      </c>
      <c r="E27468" s="37" t="s">
        <v>16</v>
      </c>
      <c r="F27468" s="37" t="s">
        <v>10</v>
      </c>
    </row>
    <row r="27469">
      <c r="A27469" s="36" t="str">
        <f t="shared" si="1"/>
        <v>Medium Population-Low Poverty</v>
      </c>
      <c r="B27469" s="35" t="s">
        <v>27488</v>
      </c>
      <c r="C27469" s="37">
        <v>774.0</v>
      </c>
      <c r="D27469" s="37">
        <v>0.0697674418604651</v>
      </c>
      <c r="E27469" s="37" t="s">
        <v>15</v>
      </c>
      <c r="F27469" s="37" t="s">
        <v>9</v>
      </c>
    </row>
    <row r="27470">
      <c r="A27470" s="36" t="str">
        <f t="shared" si="1"/>
        <v>Medium Population-Middle Poverty</v>
      </c>
      <c r="B27470" s="35" t="s">
        <v>27489</v>
      </c>
      <c r="C27470" s="37">
        <v>942.0</v>
      </c>
      <c r="D27470" s="37">
        <v>0.101910828025478</v>
      </c>
      <c r="E27470" s="37" t="s">
        <v>15</v>
      </c>
      <c r="F27470" s="37" t="s">
        <v>10</v>
      </c>
    </row>
    <row r="27471">
      <c r="A27471" s="36" t="str">
        <f t="shared" si="1"/>
        <v>Medium Population-Low Poverty</v>
      </c>
      <c r="B27471" s="35" t="s">
        <v>27490</v>
      </c>
      <c r="C27471" s="37">
        <v>3069.0</v>
      </c>
      <c r="D27471" s="37">
        <v>0.0856956663408276</v>
      </c>
      <c r="E27471" s="37" t="s">
        <v>15</v>
      </c>
      <c r="F27471" s="37" t="s">
        <v>9</v>
      </c>
    </row>
    <row r="27472">
      <c r="A27472" s="36" t="str">
        <f t="shared" si="1"/>
        <v>Low Population-Low Poverty</v>
      </c>
      <c r="B27472" s="35" t="s">
        <v>27491</v>
      </c>
      <c r="C27472" s="37">
        <v>237.0</v>
      </c>
      <c r="D27472" s="37">
        <v>0.0</v>
      </c>
      <c r="E27472" s="37" t="s">
        <v>16</v>
      </c>
      <c r="F27472" s="37" t="s">
        <v>9</v>
      </c>
    </row>
    <row r="27473">
      <c r="A27473" s="36" t="str">
        <f t="shared" si="1"/>
        <v>Medium Population-Low Poverty</v>
      </c>
      <c r="B27473" s="35" t="s">
        <v>27492</v>
      </c>
      <c r="C27473" s="37">
        <v>1347.0</v>
      </c>
      <c r="D27473" s="37">
        <v>0.0371195248700817</v>
      </c>
      <c r="E27473" s="37" t="s">
        <v>15</v>
      </c>
      <c r="F27473" s="37" t="s">
        <v>9</v>
      </c>
    </row>
    <row r="27474">
      <c r="A27474" s="36" t="str">
        <f t="shared" si="1"/>
        <v>Low Population-Middle Poverty</v>
      </c>
      <c r="B27474" s="35" t="s">
        <v>27493</v>
      </c>
      <c r="C27474" s="37">
        <v>438.0</v>
      </c>
      <c r="D27474" s="37">
        <v>0.187214611872146</v>
      </c>
      <c r="E27474" s="37" t="s">
        <v>16</v>
      </c>
      <c r="F27474" s="37" t="s">
        <v>10</v>
      </c>
    </row>
    <row r="27475">
      <c r="A27475" s="36" t="str">
        <f t="shared" si="1"/>
        <v>Medium Population-Low Poverty</v>
      </c>
      <c r="B27475" s="35" t="s">
        <v>27494</v>
      </c>
      <c r="C27475" s="37">
        <v>715.0</v>
      </c>
      <c r="D27475" s="37">
        <v>0.0195804195804196</v>
      </c>
      <c r="E27475" s="37" t="s">
        <v>15</v>
      </c>
      <c r="F27475" s="37" t="s">
        <v>9</v>
      </c>
    </row>
    <row r="27476">
      <c r="A27476" s="36" t="str">
        <f t="shared" si="1"/>
        <v>Low Population-Middle Poverty</v>
      </c>
      <c r="B27476" s="35" t="s">
        <v>27495</v>
      </c>
      <c r="C27476" s="37">
        <v>372.0</v>
      </c>
      <c r="D27476" s="37">
        <v>0.14247311827957</v>
      </c>
      <c r="E27476" s="37" t="s">
        <v>16</v>
      </c>
      <c r="F27476" s="37" t="s">
        <v>10</v>
      </c>
    </row>
    <row r="27477">
      <c r="A27477" s="36" t="str">
        <f t="shared" si="1"/>
        <v>Medium Population-Middle Poverty</v>
      </c>
      <c r="B27477" s="35" t="s">
        <v>27496</v>
      </c>
      <c r="C27477" s="37">
        <v>2496.0</v>
      </c>
      <c r="D27477" s="37">
        <v>0.208733974358974</v>
      </c>
      <c r="E27477" s="37" t="s">
        <v>15</v>
      </c>
      <c r="F27477" s="37" t="s">
        <v>10</v>
      </c>
    </row>
    <row r="27478">
      <c r="A27478" s="36" t="str">
        <f t="shared" si="1"/>
        <v>Medium Population-Middle Poverty</v>
      </c>
      <c r="B27478" s="35" t="s">
        <v>27497</v>
      </c>
      <c r="C27478" s="37">
        <v>7294.0</v>
      </c>
      <c r="D27478" s="37">
        <v>0.165615574444749</v>
      </c>
      <c r="E27478" s="37" t="s">
        <v>15</v>
      </c>
      <c r="F27478" s="37" t="s">
        <v>10</v>
      </c>
    </row>
    <row r="27479">
      <c r="A27479" s="36" t="str">
        <f t="shared" si="1"/>
        <v>Low Population-Middle Poverty</v>
      </c>
      <c r="B27479" s="35" t="s">
        <v>27498</v>
      </c>
      <c r="C27479" s="37">
        <v>186.0</v>
      </c>
      <c r="D27479" s="37">
        <v>0.236559139784946</v>
      </c>
      <c r="E27479" s="37" t="s">
        <v>16</v>
      </c>
      <c r="F27479" s="37" t="s">
        <v>10</v>
      </c>
    </row>
    <row r="27480">
      <c r="A27480" s="36" t="str">
        <f t="shared" si="1"/>
        <v>High Population-Low Poverty</v>
      </c>
      <c r="B27480" s="35" t="s">
        <v>27499</v>
      </c>
      <c r="C27480" s="37">
        <v>15897.0</v>
      </c>
      <c r="D27480" s="37">
        <v>0.0264200792602378</v>
      </c>
      <c r="E27480" s="37" t="s">
        <v>14</v>
      </c>
      <c r="F27480" s="37" t="s">
        <v>9</v>
      </c>
    </row>
    <row r="27481">
      <c r="A27481" s="36" t="str">
        <f t="shared" si="1"/>
        <v>Medium Population-Middle Poverty</v>
      </c>
      <c r="B27481" s="35" t="s">
        <v>27500</v>
      </c>
      <c r="C27481" s="37">
        <v>3723.0</v>
      </c>
      <c r="D27481" s="37">
        <v>0.148267526188558</v>
      </c>
      <c r="E27481" s="37" t="s">
        <v>15</v>
      </c>
      <c r="F27481" s="37" t="s">
        <v>10</v>
      </c>
    </row>
    <row r="27482">
      <c r="A27482" s="36" t="str">
        <f t="shared" si="1"/>
        <v>Medium Population-Middle Poverty</v>
      </c>
      <c r="B27482" s="35" t="s">
        <v>27501</v>
      </c>
      <c r="C27482" s="37">
        <v>2139.0</v>
      </c>
      <c r="D27482" s="37">
        <v>0.13838242169238</v>
      </c>
      <c r="E27482" s="37" t="s">
        <v>15</v>
      </c>
      <c r="F27482" s="37" t="s">
        <v>10</v>
      </c>
    </row>
    <row r="27483">
      <c r="A27483" s="36" t="str">
        <f t="shared" si="1"/>
        <v>Low Population-Middle Poverty</v>
      </c>
      <c r="B27483" s="35" t="s">
        <v>27502</v>
      </c>
      <c r="C27483" s="37">
        <v>410.0</v>
      </c>
      <c r="D27483" s="37">
        <v>0.107317073170732</v>
      </c>
      <c r="E27483" s="37" t="s">
        <v>16</v>
      </c>
      <c r="F27483" s="37" t="s">
        <v>10</v>
      </c>
    </row>
    <row r="27484">
      <c r="A27484" s="36" t="str">
        <f t="shared" si="1"/>
        <v>Low Population-Low Poverty</v>
      </c>
      <c r="B27484" s="35" t="s">
        <v>27503</v>
      </c>
      <c r="C27484" s="37">
        <v>366.0</v>
      </c>
      <c r="D27484" s="37">
        <v>0.087431693989071</v>
      </c>
      <c r="E27484" s="37" t="s">
        <v>16</v>
      </c>
      <c r="F27484" s="37" t="s">
        <v>9</v>
      </c>
    </row>
    <row r="27485">
      <c r="A27485" s="36" t="str">
        <f t="shared" si="1"/>
        <v>Medium Population-Low Poverty</v>
      </c>
      <c r="B27485" s="35" t="s">
        <v>27504</v>
      </c>
      <c r="C27485" s="37">
        <v>3186.0</v>
      </c>
      <c r="D27485" s="37">
        <v>0.0182046453232894</v>
      </c>
      <c r="E27485" s="37" t="s">
        <v>15</v>
      </c>
      <c r="F27485" s="37" t="s">
        <v>9</v>
      </c>
    </row>
    <row r="27486">
      <c r="A27486" s="36" t="str">
        <f t="shared" si="1"/>
        <v>Low Population-Low Poverty</v>
      </c>
      <c r="B27486" s="35" t="s">
        <v>27505</v>
      </c>
      <c r="C27486" s="37">
        <v>4.0</v>
      </c>
      <c r="D27486" s="37">
        <v>0.0</v>
      </c>
      <c r="E27486" s="37" t="s">
        <v>16</v>
      </c>
      <c r="F27486" s="37" t="s">
        <v>9</v>
      </c>
    </row>
    <row r="27487">
      <c r="A27487" s="36" t="str">
        <f t="shared" si="1"/>
        <v>Low Population-Low Poverty</v>
      </c>
      <c r="B27487" s="35" t="s">
        <v>27506</v>
      </c>
      <c r="C27487" s="37">
        <v>30.0</v>
      </c>
      <c r="D27487" s="37">
        <v>0.0</v>
      </c>
      <c r="E27487" s="37" t="s">
        <v>16</v>
      </c>
      <c r="F27487" s="37" t="s">
        <v>9</v>
      </c>
    </row>
    <row r="27488">
      <c r="A27488" s="36" t="str">
        <f t="shared" si="1"/>
        <v>Low Population-Middle Poverty</v>
      </c>
      <c r="B27488" s="35" t="s">
        <v>27507</v>
      </c>
      <c r="C27488" s="37">
        <v>178.0</v>
      </c>
      <c r="D27488" s="37">
        <v>0.129213483146067</v>
      </c>
      <c r="E27488" s="37" t="s">
        <v>16</v>
      </c>
      <c r="F27488" s="37" t="s">
        <v>10</v>
      </c>
    </row>
    <row r="27489">
      <c r="A27489" s="36" t="str">
        <f t="shared" si="1"/>
        <v>Low Population-Low Poverty</v>
      </c>
      <c r="B27489" s="35" t="s">
        <v>27508</v>
      </c>
      <c r="C27489" s="37">
        <v>130.0</v>
      </c>
      <c r="D27489" s="37">
        <v>0.0</v>
      </c>
      <c r="E27489" s="37" t="s">
        <v>16</v>
      </c>
      <c r="F27489" s="37" t="s">
        <v>9</v>
      </c>
    </row>
    <row r="27490">
      <c r="A27490" s="36" t="str">
        <f t="shared" si="1"/>
        <v>Medium Population-High Poverty</v>
      </c>
      <c r="B27490" s="35" t="s">
        <v>27509</v>
      </c>
      <c r="C27490" s="37">
        <v>1330.0</v>
      </c>
      <c r="D27490" s="37">
        <v>0.358646616541353</v>
      </c>
      <c r="E27490" s="37" t="s">
        <v>15</v>
      </c>
      <c r="F27490" s="37" t="s">
        <v>11</v>
      </c>
    </row>
    <row r="27491">
      <c r="A27491" s="36" t="str">
        <f t="shared" si="1"/>
        <v>Low Population-Low Poverty</v>
      </c>
      <c r="B27491" s="35" t="s">
        <v>27510</v>
      </c>
      <c r="C27491" s="37">
        <v>5.0</v>
      </c>
      <c r="D27491" s="37">
        <v>0.0</v>
      </c>
      <c r="E27491" s="37" t="s">
        <v>16</v>
      </c>
      <c r="F27491" s="37" t="s">
        <v>9</v>
      </c>
    </row>
    <row r="27492">
      <c r="A27492" s="36" t="str">
        <f t="shared" si="1"/>
        <v>Medium Population-Middle Poverty</v>
      </c>
      <c r="B27492" s="35" t="s">
        <v>27511</v>
      </c>
      <c r="C27492" s="37">
        <v>1245.0</v>
      </c>
      <c r="D27492" s="37">
        <v>0.159839357429719</v>
      </c>
      <c r="E27492" s="37" t="s">
        <v>15</v>
      </c>
      <c r="F27492" s="37" t="s">
        <v>10</v>
      </c>
    </row>
    <row r="27493">
      <c r="A27493" s="36" t="str">
        <f t="shared" si="1"/>
        <v>Medium Population-Middle Poverty</v>
      </c>
      <c r="B27493" s="35" t="s">
        <v>27512</v>
      </c>
      <c r="C27493" s="37">
        <v>537.0</v>
      </c>
      <c r="D27493" s="37">
        <v>0.102420856610801</v>
      </c>
      <c r="E27493" s="37" t="s">
        <v>15</v>
      </c>
      <c r="F27493" s="37" t="s">
        <v>10</v>
      </c>
    </row>
    <row r="27494">
      <c r="A27494" s="36" t="str">
        <f t="shared" si="1"/>
        <v>Medium Population-Middle Poverty</v>
      </c>
      <c r="B27494" s="35" t="s">
        <v>27513</v>
      </c>
      <c r="C27494" s="37">
        <v>991.0</v>
      </c>
      <c r="D27494" s="37">
        <v>0.106962663975782</v>
      </c>
      <c r="E27494" s="37" t="s">
        <v>15</v>
      </c>
      <c r="F27494" s="37" t="s">
        <v>10</v>
      </c>
    </row>
    <row r="27495">
      <c r="A27495" s="36" t="str">
        <f t="shared" si="1"/>
        <v>Medium Population-Middle Poverty</v>
      </c>
      <c r="B27495" s="35" t="s">
        <v>27514</v>
      </c>
      <c r="C27495" s="37">
        <v>746.0</v>
      </c>
      <c r="D27495" s="37">
        <v>0.191689008042895</v>
      </c>
      <c r="E27495" s="37" t="s">
        <v>15</v>
      </c>
      <c r="F27495" s="37" t="s">
        <v>10</v>
      </c>
    </row>
    <row r="27496">
      <c r="A27496" s="36" t="str">
        <f t="shared" si="1"/>
        <v>High Population-Low Poverty</v>
      </c>
      <c r="B27496" s="35" t="s">
        <v>27515</v>
      </c>
      <c r="C27496" s="37">
        <v>17715.0</v>
      </c>
      <c r="D27496" s="37">
        <v>0.0974315551792267</v>
      </c>
      <c r="E27496" s="37" t="s">
        <v>14</v>
      </c>
      <c r="F27496" s="37" t="s">
        <v>9</v>
      </c>
    </row>
    <row r="27497">
      <c r="A27497" s="36" t="str">
        <f t="shared" si="1"/>
        <v>Low Population-Low Poverty</v>
      </c>
      <c r="B27497" s="35" t="s">
        <v>27516</v>
      </c>
      <c r="C27497" s="37">
        <v>205.0</v>
      </c>
      <c r="D27497" s="37">
        <v>0.0</v>
      </c>
      <c r="E27497" s="37" t="s">
        <v>16</v>
      </c>
      <c r="F27497" s="37" t="s">
        <v>9</v>
      </c>
    </row>
    <row r="27498">
      <c r="A27498" s="36" t="str">
        <f t="shared" si="1"/>
        <v>Low Population-Low Poverty</v>
      </c>
      <c r="B27498" s="35" t="s">
        <v>27517</v>
      </c>
      <c r="C27498" s="37">
        <v>497.0</v>
      </c>
      <c r="D27498" s="37">
        <v>0.0362173038229376</v>
      </c>
      <c r="E27498" s="37" t="s">
        <v>16</v>
      </c>
      <c r="F27498" s="37" t="s">
        <v>9</v>
      </c>
    </row>
    <row r="27499">
      <c r="A27499" s="36" t="str">
        <f t="shared" si="1"/>
        <v>Medium Population-Low Poverty</v>
      </c>
      <c r="B27499" s="35" t="s">
        <v>27518</v>
      </c>
      <c r="C27499" s="37">
        <v>7905.0</v>
      </c>
      <c r="D27499" s="37">
        <v>0.0879190385831752</v>
      </c>
      <c r="E27499" s="37" t="s">
        <v>15</v>
      </c>
      <c r="F27499" s="37" t="s">
        <v>9</v>
      </c>
    </row>
    <row r="27500">
      <c r="A27500" s="36" t="str">
        <f t="shared" si="1"/>
        <v>High Population-Middle Poverty</v>
      </c>
      <c r="B27500" s="35" t="s">
        <v>27519</v>
      </c>
      <c r="C27500" s="37">
        <v>41434.0</v>
      </c>
      <c r="D27500" s="37">
        <v>0.135299512477675</v>
      </c>
      <c r="E27500" s="37" t="s">
        <v>14</v>
      </c>
      <c r="F27500" s="37" t="s">
        <v>10</v>
      </c>
    </row>
    <row r="27501">
      <c r="A27501" s="36" t="str">
        <f t="shared" si="1"/>
        <v>High Population-Low Poverty</v>
      </c>
      <c r="B27501" s="35" t="s">
        <v>27520</v>
      </c>
      <c r="C27501" s="37">
        <v>34657.0</v>
      </c>
      <c r="D27501" s="37">
        <v>0.074934356695617</v>
      </c>
      <c r="E27501" s="37" t="s">
        <v>14</v>
      </c>
      <c r="F27501" s="37" t="s">
        <v>9</v>
      </c>
    </row>
    <row r="27502">
      <c r="A27502" s="36" t="str">
        <f t="shared" si="1"/>
        <v>High Population-Low Poverty</v>
      </c>
      <c r="B27502" s="35" t="s">
        <v>27521</v>
      </c>
      <c r="C27502" s="37">
        <v>53656.0</v>
      </c>
      <c r="D27502" s="37">
        <v>0.0651744446101088</v>
      </c>
      <c r="E27502" s="37" t="s">
        <v>14</v>
      </c>
      <c r="F27502" s="37" t="s">
        <v>9</v>
      </c>
    </row>
    <row r="27503">
      <c r="A27503" s="36" t="str">
        <f t="shared" si="1"/>
        <v>Low Population-Low Poverty</v>
      </c>
      <c r="B27503" s="35" t="s">
        <v>27522</v>
      </c>
      <c r="C27503" s="37">
        <v>322.0</v>
      </c>
      <c r="D27503" s="37">
        <v>0.0403726708074534</v>
      </c>
      <c r="E27503" s="37" t="s">
        <v>16</v>
      </c>
      <c r="F27503" s="37" t="s">
        <v>9</v>
      </c>
    </row>
    <row r="27504">
      <c r="A27504" s="36" t="str">
        <f t="shared" si="1"/>
        <v>Low Population-Impoverished</v>
      </c>
      <c r="B27504" s="35" t="s">
        <v>27523</v>
      </c>
      <c r="C27504" s="37">
        <v>122.0</v>
      </c>
      <c r="D27504" s="37">
        <v>1.0</v>
      </c>
      <c r="E27504" s="37" t="s">
        <v>16</v>
      </c>
      <c r="F27504" s="37" t="s">
        <v>12</v>
      </c>
    </row>
    <row r="27505">
      <c r="A27505" s="36" t="str">
        <f t="shared" si="1"/>
        <v>Medium Population-Low Poverty</v>
      </c>
      <c r="B27505" s="35" t="s">
        <v>27524</v>
      </c>
      <c r="C27505" s="37">
        <v>1692.0</v>
      </c>
      <c r="D27505" s="37">
        <v>0.0620567375886525</v>
      </c>
      <c r="E27505" s="37" t="s">
        <v>15</v>
      </c>
      <c r="F27505" s="37" t="s">
        <v>9</v>
      </c>
    </row>
    <row r="27506">
      <c r="A27506" s="36" t="str">
        <f t="shared" si="1"/>
        <v>High Population-Low Poverty</v>
      </c>
      <c r="B27506" s="35" t="s">
        <v>27525</v>
      </c>
      <c r="C27506" s="37">
        <v>12494.0</v>
      </c>
      <c r="D27506" s="37">
        <v>0.0785176884904754</v>
      </c>
      <c r="E27506" s="37" t="s">
        <v>14</v>
      </c>
      <c r="F27506" s="37" t="s">
        <v>9</v>
      </c>
    </row>
    <row r="27507">
      <c r="A27507" s="36" t="str">
        <f t="shared" si="1"/>
        <v>Medium Population-Low Poverty</v>
      </c>
      <c r="B27507" s="35" t="s">
        <v>27526</v>
      </c>
      <c r="C27507" s="37">
        <v>5278.0</v>
      </c>
      <c r="D27507" s="37">
        <v>0.0676392572944297</v>
      </c>
      <c r="E27507" s="37" t="s">
        <v>15</v>
      </c>
      <c r="F27507" s="37" t="s">
        <v>9</v>
      </c>
    </row>
    <row r="27508">
      <c r="A27508" s="36" t="str">
        <f t="shared" si="1"/>
        <v>Medium Population-Middle Poverty</v>
      </c>
      <c r="B27508" s="35" t="s">
        <v>27527</v>
      </c>
      <c r="C27508" s="37">
        <v>1069.0</v>
      </c>
      <c r="D27508" s="37">
        <v>0.229186155285313</v>
      </c>
      <c r="E27508" s="37" t="s">
        <v>15</v>
      </c>
      <c r="F27508" s="37" t="s">
        <v>10</v>
      </c>
    </row>
    <row r="27509">
      <c r="A27509" s="36" t="str">
        <f t="shared" si="1"/>
        <v>High Population-Low Poverty</v>
      </c>
      <c r="B27509" s="35" t="s">
        <v>27528</v>
      </c>
      <c r="C27509" s="37">
        <v>26245.0</v>
      </c>
      <c r="D27509" s="37">
        <v>0.0417222328062488</v>
      </c>
      <c r="E27509" s="37" t="s">
        <v>14</v>
      </c>
      <c r="F27509" s="37" t="s">
        <v>9</v>
      </c>
    </row>
    <row r="27510">
      <c r="A27510" s="36" t="str">
        <f t="shared" si="1"/>
        <v>Medium Population-Middle Poverty</v>
      </c>
      <c r="B27510" s="35" t="s">
        <v>27529</v>
      </c>
      <c r="C27510" s="37">
        <v>9919.0</v>
      </c>
      <c r="D27510" s="37">
        <v>0.110293376348422</v>
      </c>
      <c r="E27510" s="37" t="s">
        <v>15</v>
      </c>
      <c r="F27510" s="37" t="s">
        <v>10</v>
      </c>
    </row>
    <row r="27511">
      <c r="A27511" s="36" t="str">
        <f t="shared" si="1"/>
        <v>Medium Population-Low Poverty</v>
      </c>
      <c r="B27511" s="35" t="s">
        <v>27530</v>
      </c>
      <c r="C27511" s="37">
        <v>1517.0</v>
      </c>
      <c r="D27511" s="37">
        <v>0.0606460118655241</v>
      </c>
      <c r="E27511" s="37" t="s">
        <v>15</v>
      </c>
      <c r="F27511" s="37" t="s">
        <v>9</v>
      </c>
    </row>
    <row r="27512">
      <c r="A27512" s="36" t="str">
        <f t="shared" si="1"/>
        <v>High Population-Middle Poverty</v>
      </c>
      <c r="B27512" s="35" t="s">
        <v>27531</v>
      </c>
      <c r="C27512" s="37">
        <v>30795.0</v>
      </c>
      <c r="D27512" s="37">
        <v>0.3052443578503</v>
      </c>
      <c r="E27512" s="37" t="s">
        <v>14</v>
      </c>
      <c r="F27512" s="37" t="s">
        <v>10</v>
      </c>
    </row>
    <row r="27513">
      <c r="A27513" s="36" t="str">
        <f t="shared" si="1"/>
        <v>High Population-Middle Poverty</v>
      </c>
      <c r="B27513" s="35" t="s">
        <v>27532</v>
      </c>
      <c r="C27513" s="37">
        <v>35427.0</v>
      </c>
      <c r="D27513" s="37">
        <v>0.156264995624806</v>
      </c>
      <c r="E27513" s="37" t="s">
        <v>14</v>
      </c>
      <c r="F27513" s="37" t="s">
        <v>10</v>
      </c>
    </row>
    <row r="27514">
      <c r="A27514" s="36" t="str">
        <f t="shared" si="1"/>
        <v>High Population-Low Poverty</v>
      </c>
      <c r="B27514" s="35" t="s">
        <v>27533</v>
      </c>
      <c r="C27514" s="37">
        <v>52777.0</v>
      </c>
      <c r="D27514" s="37">
        <v>0.0932603217310571</v>
      </c>
      <c r="E27514" s="37" t="s">
        <v>14</v>
      </c>
      <c r="F27514" s="37" t="s">
        <v>9</v>
      </c>
    </row>
    <row r="27515">
      <c r="A27515" s="36" t="str">
        <f t="shared" si="1"/>
        <v>High Population-Middle Poverty</v>
      </c>
      <c r="B27515" s="35" t="s">
        <v>27534</v>
      </c>
      <c r="C27515" s="37">
        <v>46048.0</v>
      </c>
      <c r="D27515" s="37">
        <v>0.154881862404448</v>
      </c>
      <c r="E27515" s="37" t="s">
        <v>14</v>
      </c>
      <c r="F27515" s="37" t="s">
        <v>10</v>
      </c>
    </row>
    <row r="27516">
      <c r="A27516" s="36" t="str">
        <f t="shared" si="1"/>
        <v>High Population-Low Poverty</v>
      </c>
      <c r="B27516" s="35" t="s">
        <v>27535</v>
      </c>
      <c r="C27516" s="37">
        <v>21207.0</v>
      </c>
      <c r="D27516" s="37">
        <v>0.0542273777526288</v>
      </c>
      <c r="E27516" s="37" t="s">
        <v>14</v>
      </c>
      <c r="F27516" s="37" t="s">
        <v>9</v>
      </c>
    </row>
    <row r="27517">
      <c r="A27517" s="36" t="str">
        <f t="shared" si="1"/>
        <v>Medium Population-Low Poverty</v>
      </c>
      <c r="B27517" s="35" t="s">
        <v>27536</v>
      </c>
      <c r="C27517" s="37">
        <v>4449.0</v>
      </c>
      <c r="D27517" s="37">
        <v>0.0227017307260058</v>
      </c>
      <c r="E27517" s="37" t="s">
        <v>15</v>
      </c>
      <c r="F27517" s="37" t="s">
        <v>9</v>
      </c>
    </row>
    <row r="27518">
      <c r="A27518" s="36" t="str">
        <f t="shared" si="1"/>
        <v>Low Population-Middle Poverty</v>
      </c>
      <c r="B27518" s="35" t="s">
        <v>27537</v>
      </c>
      <c r="C27518" s="37">
        <v>223.0</v>
      </c>
      <c r="D27518" s="37">
        <v>0.130044843049327</v>
      </c>
      <c r="E27518" s="37" t="s">
        <v>16</v>
      </c>
      <c r="F27518" s="37" t="s">
        <v>10</v>
      </c>
    </row>
    <row r="27519">
      <c r="A27519" s="36" t="str">
        <f t="shared" si="1"/>
        <v>High Population-Low Poverty</v>
      </c>
      <c r="B27519" s="35" t="s">
        <v>27538</v>
      </c>
      <c r="C27519" s="37">
        <v>16527.0</v>
      </c>
      <c r="D27519" s="37">
        <v>0.0280147637199734</v>
      </c>
      <c r="E27519" s="37" t="s">
        <v>14</v>
      </c>
      <c r="F27519" s="37" t="s">
        <v>9</v>
      </c>
    </row>
    <row r="27520">
      <c r="A27520" s="36" t="str">
        <f t="shared" si="1"/>
        <v>Medium Population-Middle Poverty</v>
      </c>
      <c r="B27520" s="35" t="s">
        <v>27539</v>
      </c>
      <c r="C27520" s="37">
        <v>2613.0</v>
      </c>
      <c r="D27520" s="37">
        <v>0.101033295063146</v>
      </c>
      <c r="E27520" s="37" t="s">
        <v>15</v>
      </c>
      <c r="F27520" s="37" t="s">
        <v>10</v>
      </c>
    </row>
    <row r="27521">
      <c r="A27521" s="36" t="str">
        <f t="shared" si="1"/>
        <v>Medium Population-Low Poverty</v>
      </c>
      <c r="B27521" s="35" t="s">
        <v>27540</v>
      </c>
      <c r="C27521" s="37">
        <v>2152.0</v>
      </c>
      <c r="D27521" s="37">
        <v>0.0980483271375465</v>
      </c>
      <c r="E27521" s="37" t="s">
        <v>15</v>
      </c>
      <c r="F27521" s="37" t="s">
        <v>9</v>
      </c>
    </row>
    <row r="27522">
      <c r="A27522" s="36" t="str">
        <f t="shared" si="1"/>
        <v>High Population-Low Poverty</v>
      </c>
      <c r="B27522" s="35" t="s">
        <v>27541</v>
      </c>
      <c r="C27522" s="37">
        <v>43141.0</v>
      </c>
      <c r="D27522" s="37">
        <v>0.0815001970283489</v>
      </c>
      <c r="E27522" s="37" t="s">
        <v>14</v>
      </c>
      <c r="F27522" s="37" t="s">
        <v>9</v>
      </c>
    </row>
    <row r="27523">
      <c r="A27523" s="36" t="str">
        <f t="shared" si="1"/>
        <v>High Population-Low Poverty</v>
      </c>
      <c r="B27523" s="35" t="s">
        <v>27542</v>
      </c>
      <c r="C27523" s="37">
        <v>47719.0</v>
      </c>
      <c r="D27523" s="37">
        <v>0.0769085689138498</v>
      </c>
      <c r="E27523" s="37" t="s">
        <v>14</v>
      </c>
      <c r="F27523" s="37" t="s">
        <v>9</v>
      </c>
    </row>
    <row r="27524">
      <c r="A27524" s="36" t="str">
        <f t="shared" si="1"/>
        <v>Medium Population-Low Poverty</v>
      </c>
      <c r="B27524" s="35" t="s">
        <v>27543</v>
      </c>
      <c r="C27524" s="37">
        <v>4552.0</v>
      </c>
      <c r="D27524" s="37">
        <v>0.0819420035149385</v>
      </c>
      <c r="E27524" s="37" t="s">
        <v>15</v>
      </c>
      <c r="F27524" s="37" t="s">
        <v>9</v>
      </c>
    </row>
    <row r="27525">
      <c r="A27525" s="36" t="str">
        <f t="shared" si="1"/>
        <v>Medium Population-Low Poverty</v>
      </c>
      <c r="B27525" s="35" t="s">
        <v>27544</v>
      </c>
      <c r="C27525" s="37">
        <v>4761.0</v>
      </c>
      <c r="D27525" s="37">
        <v>0.077714765805503</v>
      </c>
      <c r="E27525" s="37" t="s">
        <v>15</v>
      </c>
      <c r="F27525" s="37" t="s">
        <v>9</v>
      </c>
    </row>
    <row r="27526">
      <c r="A27526" s="36" t="str">
        <f t="shared" si="1"/>
        <v>Medium Population-Low Poverty</v>
      </c>
      <c r="B27526" s="35" t="s">
        <v>27545</v>
      </c>
      <c r="C27526" s="37">
        <v>7001.0</v>
      </c>
      <c r="D27526" s="37">
        <v>0.0537066133409513</v>
      </c>
      <c r="E27526" s="37" t="s">
        <v>15</v>
      </c>
      <c r="F27526" s="37" t="s">
        <v>9</v>
      </c>
    </row>
    <row r="27527">
      <c r="A27527" s="36" t="str">
        <f t="shared" si="1"/>
        <v>Low Population-Low Poverty</v>
      </c>
      <c r="B27527" s="35" t="s">
        <v>27546</v>
      </c>
      <c r="C27527" s="37">
        <v>119.0</v>
      </c>
      <c r="D27527" s="37">
        <v>0.0</v>
      </c>
      <c r="E27527" s="37" t="s">
        <v>16</v>
      </c>
      <c r="F27527" s="37" t="s">
        <v>9</v>
      </c>
    </row>
    <row r="27528">
      <c r="A27528" s="36" t="str">
        <f t="shared" si="1"/>
        <v>Medium Population-Low Poverty</v>
      </c>
      <c r="B27528" s="35" t="s">
        <v>27547</v>
      </c>
      <c r="C27528" s="37">
        <v>845.0</v>
      </c>
      <c r="D27528" s="37">
        <v>0.0627218934911243</v>
      </c>
      <c r="E27528" s="37" t="s">
        <v>15</v>
      </c>
      <c r="F27528" s="37" t="s">
        <v>9</v>
      </c>
    </row>
    <row r="27529">
      <c r="A27529" s="36" t="str">
        <f t="shared" si="1"/>
        <v>Low Population-Low Poverty</v>
      </c>
      <c r="B27529" s="35" t="s">
        <v>27548</v>
      </c>
      <c r="C27529" s="37">
        <v>324.0</v>
      </c>
      <c r="D27529" s="37">
        <v>0.0679012345679012</v>
      </c>
      <c r="E27529" s="37" t="s">
        <v>16</v>
      </c>
      <c r="F27529" s="37" t="s">
        <v>9</v>
      </c>
    </row>
    <row r="27530">
      <c r="A27530" s="36" t="str">
        <f t="shared" si="1"/>
        <v>Medium Population-Low Poverty</v>
      </c>
      <c r="B27530" s="35" t="s">
        <v>27549</v>
      </c>
      <c r="C27530" s="37">
        <v>2221.0</v>
      </c>
      <c r="D27530" s="37">
        <v>0.0418730301665916</v>
      </c>
      <c r="E27530" s="37" t="s">
        <v>15</v>
      </c>
      <c r="F27530" s="37" t="s">
        <v>9</v>
      </c>
    </row>
    <row r="27531">
      <c r="A27531" s="36" t="str">
        <f t="shared" si="1"/>
        <v>High Population-Low Poverty</v>
      </c>
      <c r="B27531" s="35" t="s">
        <v>27550</v>
      </c>
      <c r="C27531" s="37">
        <v>11342.0</v>
      </c>
      <c r="D27531" s="37">
        <v>0.0616293422676777</v>
      </c>
      <c r="E27531" s="37" t="s">
        <v>14</v>
      </c>
      <c r="F27531" s="37" t="s">
        <v>9</v>
      </c>
    </row>
    <row r="27532">
      <c r="A27532" s="36" t="str">
        <f t="shared" si="1"/>
        <v>High Population-Low Poverty</v>
      </c>
      <c r="B27532" s="35" t="s">
        <v>27551</v>
      </c>
      <c r="C27532" s="37">
        <v>28280.0</v>
      </c>
      <c r="D27532" s="37">
        <v>0.0428217821782178</v>
      </c>
      <c r="E27532" s="37" t="s">
        <v>14</v>
      </c>
      <c r="F27532" s="37" t="s">
        <v>9</v>
      </c>
    </row>
    <row r="27533">
      <c r="A27533" s="36" t="str">
        <f t="shared" si="1"/>
        <v>High Population-Middle Poverty</v>
      </c>
      <c r="B27533" s="35" t="s">
        <v>27552</v>
      </c>
      <c r="C27533" s="37">
        <v>38083.0</v>
      </c>
      <c r="D27533" s="37">
        <v>0.109734002048158</v>
      </c>
      <c r="E27533" s="37" t="s">
        <v>14</v>
      </c>
      <c r="F27533" s="37" t="s">
        <v>10</v>
      </c>
    </row>
    <row r="27534">
      <c r="A27534" s="36" t="str">
        <f t="shared" si="1"/>
        <v>High Population-Low Poverty</v>
      </c>
      <c r="B27534" s="35" t="s">
        <v>27553</v>
      </c>
      <c r="C27534" s="37">
        <v>34800.0</v>
      </c>
      <c r="D27534" s="37">
        <v>0.0324137931034483</v>
      </c>
      <c r="E27534" s="37" t="s">
        <v>14</v>
      </c>
      <c r="F27534" s="37" t="s">
        <v>9</v>
      </c>
    </row>
    <row r="27535">
      <c r="A27535" s="36" t="str">
        <f t="shared" si="1"/>
        <v>High Population-Middle Poverty</v>
      </c>
      <c r="B27535" s="35" t="s">
        <v>27554</v>
      </c>
      <c r="C27535" s="37">
        <v>13318.0</v>
      </c>
      <c r="D27535" s="37">
        <v>0.102417780447515</v>
      </c>
      <c r="E27535" s="37" t="s">
        <v>14</v>
      </c>
      <c r="F27535" s="37" t="s">
        <v>10</v>
      </c>
    </row>
    <row r="27536">
      <c r="A27536" s="36" t="str">
        <f t="shared" si="1"/>
        <v>Medium Population-Middle Poverty</v>
      </c>
      <c r="B27536" s="35" t="s">
        <v>27555</v>
      </c>
      <c r="C27536" s="37">
        <v>3224.0</v>
      </c>
      <c r="D27536" s="37">
        <v>0.112903225806452</v>
      </c>
      <c r="E27536" s="37" t="s">
        <v>15</v>
      </c>
      <c r="F27536" s="37" t="s">
        <v>10</v>
      </c>
    </row>
    <row r="27537">
      <c r="A27537" s="36" t="str">
        <f t="shared" si="1"/>
        <v>Low Population-Middle Poverty</v>
      </c>
      <c r="B27537" s="35" t="s">
        <v>27556</v>
      </c>
      <c r="C27537" s="37">
        <v>338.0</v>
      </c>
      <c r="D27537" s="37">
        <v>0.144970414201183</v>
      </c>
      <c r="E27537" s="37" t="s">
        <v>16</v>
      </c>
      <c r="F27537" s="37" t="s">
        <v>10</v>
      </c>
    </row>
    <row r="27538">
      <c r="A27538" s="36" t="str">
        <f t="shared" si="1"/>
        <v>Medium Population-Low Poverty</v>
      </c>
      <c r="B27538" s="35" t="s">
        <v>27557</v>
      </c>
      <c r="C27538" s="37">
        <v>7956.0</v>
      </c>
      <c r="D27538" s="37">
        <v>0.0515334338863751</v>
      </c>
      <c r="E27538" s="37" t="s">
        <v>15</v>
      </c>
      <c r="F27538" s="37" t="s">
        <v>9</v>
      </c>
    </row>
    <row r="27539">
      <c r="A27539" s="36" t="str">
        <f t="shared" si="1"/>
        <v>High Population-Middle Poverty</v>
      </c>
      <c r="B27539" s="35" t="s">
        <v>27558</v>
      </c>
      <c r="C27539" s="37">
        <v>19193.0</v>
      </c>
      <c r="D27539" s="37">
        <v>0.133538269160631</v>
      </c>
      <c r="E27539" s="37" t="s">
        <v>14</v>
      </c>
      <c r="F27539" s="37" t="s">
        <v>10</v>
      </c>
    </row>
    <row r="27540">
      <c r="A27540" s="36" t="str">
        <f t="shared" si="1"/>
        <v>High Population-Low Poverty</v>
      </c>
      <c r="B27540" s="35" t="s">
        <v>27559</v>
      </c>
      <c r="C27540" s="37">
        <v>12728.0</v>
      </c>
      <c r="D27540" s="37">
        <v>0.0671747328724073</v>
      </c>
      <c r="E27540" s="37" t="s">
        <v>14</v>
      </c>
      <c r="F27540" s="37" t="s">
        <v>9</v>
      </c>
    </row>
    <row r="27541">
      <c r="A27541" s="36" t="str">
        <f t="shared" si="1"/>
        <v>Low Population-Low Poverty</v>
      </c>
      <c r="B27541" s="35" t="s">
        <v>27560</v>
      </c>
      <c r="C27541" s="37">
        <v>170.0</v>
      </c>
      <c r="D27541" s="37">
        <v>0.0705882352941176</v>
      </c>
      <c r="E27541" s="37" t="s">
        <v>16</v>
      </c>
      <c r="F27541" s="37" t="s">
        <v>9</v>
      </c>
    </row>
    <row r="27542">
      <c r="A27542" s="36" t="str">
        <f t="shared" si="1"/>
        <v>Medium Population-Low Poverty</v>
      </c>
      <c r="B27542" s="35" t="s">
        <v>27561</v>
      </c>
      <c r="C27542" s="37">
        <v>925.0</v>
      </c>
      <c r="D27542" s="37">
        <v>0.0540540540540541</v>
      </c>
      <c r="E27542" s="37" t="s">
        <v>15</v>
      </c>
      <c r="F27542" s="37" t="s">
        <v>9</v>
      </c>
    </row>
    <row r="27543">
      <c r="A27543" s="36" t="str">
        <f t="shared" si="1"/>
        <v>Medium Population-Middle Poverty</v>
      </c>
      <c r="B27543" s="35" t="s">
        <v>27562</v>
      </c>
      <c r="C27543" s="37">
        <v>1180.0</v>
      </c>
      <c r="D27543" s="37">
        <v>0.125423728813559</v>
      </c>
      <c r="E27543" s="37" t="s">
        <v>15</v>
      </c>
      <c r="F27543" s="37" t="s">
        <v>10</v>
      </c>
    </row>
    <row r="27544">
      <c r="A27544" s="36" t="str">
        <f t="shared" si="1"/>
        <v>High Population-Middle Poverty</v>
      </c>
      <c r="B27544" s="35" t="s">
        <v>27563</v>
      </c>
      <c r="C27544" s="37">
        <v>50038.0</v>
      </c>
      <c r="D27544" s="37">
        <v>0.252807866021823</v>
      </c>
      <c r="E27544" s="37" t="s">
        <v>14</v>
      </c>
      <c r="F27544" s="37" t="s">
        <v>10</v>
      </c>
    </row>
    <row r="27545">
      <c r="A27545" s="36" t="str">
        <f t="shared" si="1"/>
        <v>High Population-Low Poverty</v>
      </c>
      <c r="B27545" s="35" t="s">
        <v>27564</v>
      </c>
      <c r="C27545" s="37">
        <v>57670.0</v>
      </c>
      <c r="D27545" s="37">
        <v>0.0907230795907751</v>
      </c>
      <c r="E27545" s="37" t="s">
        <v>14</v>
      </c>
      <c r="F27545" s="37" t="s">
        <v>9</v>
      </c>
    </row>
    <row r="27546">
      <c r="A27546" s="36" t="str">
        <f t="shared" si="1"/>
        <v>High Population-Middle Poverty</v>
      </c>
      <c r="B27546" s="35" t="s">
        <v>27565</v>
      </c>
      <c r="C27546" s="37">
        <v>12828.0</v>
      </c>
      <c r="D27546" s="37">
        <v>0.112176488930465</v>
      </c>
      <c r="E27546" s="37" t="s">
        <v>14</v>
      </c>
      <c r="F27546" s="37" t="s">
        <v>10</v>
      </c>
    </row>
    <row r="27547">
      <c r="A27547" s="36" t="str">
        <f t="shared" si="1"/>
        <v>Medium Population-Low Poverty</v>
      </c>
      <c r="B27547" s="35" t="s">
        <v>27566</v>
      </c>
      <c r="C27547" s="37">
        <v>3832.0</v>
      </c>
      <c r="D27547" s="37">
        <v>0.0863778705636743</v>
      </c>
      <c r="E27547" s="37" t="s">
        <v>15</v>
      </c>
      <c r="F27547" s="37" t="s">
        <v>9</v>
      </c>
    </row>
    <row r="27548">
      <c r="A27548" s="36" t="str">
        <f t="shared" si="1"/>
        <v>Medium Population-Middle Poverty</v>
      </c>
      <c r="B27548" s="35" t="s">
        <v>27567</v>
      </c>
      <c r="C27548" s="37">
        <v>4163.0</v>
      </c>
      <c r="D27548" s="37">
        <v>0.151813595964449</v>
      </c>
      <c r="E27548" s="37" t="s">
        <v>15</v>
      </c>
      <c r="F27548" s="37" t="s">
        <v>10</v>
      </c>
    </row>
    <row r="27549">
      <c r="A27549" s="36" t="str">
        <f t="shared" si="1"/>
        <v>Medium Population-Middle Poverty</v>
      </c>
      <c r="B27549" s="35" t="s">
        <v>27568</v>
      </c>
      <c r="C27549" s="37">
        <v>3203.0</v>
      </c>
      <c r="D27549" s="37">
        <v>0.132375897596004</v>
      </c>
      <c r="E27549" s="37" t="s">
        <v>15</v>
      </c>
      <c r="F27549" s="37" t="s">
        <v>10</v>
      </c>
    </row>
    <row r="27550">
      <c r="A27550" s="36" t="str">
        <f t="shared" si="1"/>
        <v>Medium Population-Low Poverty</v>
      </c>
      <c r="B27550" s="35" t="s">
        <v>27569</v>
      </c>
      <c r="C27550" s="37">
        <v>4462.0</v>
      </c>
      <c r="D27550" s="37">
        <v>0.0925593904078888</v>
      </c>
      <c r="E27550" s="37" t="s">
        <v>15</v>
      </c>
      <c r="F27550" s="37" t="s">
        <v>9</v>
      </c>
    </row>
    <row r="27551">
      <c r="A27551" s="36" t="str">
        <f t="shared" si="1"/>
        <v>Medium Population-Low Poverty</v>
      </c>
      <c r="B27551" s="35" t="s">
        <v>27570</v>
      </c>
      <c r="C27551" s="37">
        <v>1243.0</v>
      </c>
      <c r="D27551" s="37">
        <v>0.0498793242156074</v>
      </c>
      <c r="E27551" s="37" t="s">
        <v>15</v>
      </c>
      <c r="F27551" s="37" t="s">
        <v>9</v>
      </c>
    </row>
    <row r="27552">
      <c r="A27552" s="36" t="str">
        <f t="shared" si="1"/>
        <v>Low Population-Low Poverty</v>
      </c>
      <c r="B27552" s="35" t="s">
        <v>27571</v>
      </c>
      <c r="C27552" s="37">
        <v>334.0</v>
      </c>
      <c r="D27552" s="37">
        <v>0.0838323353293413</v>
      </c>
      <c r="E27552" s="37" t="s">
        <v>16</v>
      </c>
      <c r="F27552" s="37" t="s">
        <v>9</v>
      </c>
    </row>
    <row r="27553">
      <c r="A27553" s="36" t="str">
        <f t="shared" si="1"/>
        <v>Medium Population-Low Poverty</v>
      </c>
      <c r="B27553" s="35" t="s">
        <v>27572</v>
      </c>
      <c r="C27553" s="37">
        <v>1558.0</v>
      </c>
      <c r="D27553" s="37">
        <v>0.058408215661104</v>
      </c>
      <c r="E27553" s="37" t="s">
        <v>15</v>
      </c>
      <c r="F27553" s="37" t="s">
        <v>9</v>
      </c>
    </row>
    <row r="27554">
      <c r="A27554" s="36" t="str">
        <f t="shared" si="1"/>
        <v>Medium Population-Middle Poverty</v>
      </c>
      <c r="B27554" s="35" t="s">
        <v>27573</v>
      </c>
      <c r="C27554" s="37">
        <v>4316.0</v>
      </c>
      <c r="D27554" s="37">
        <v>0.107043558850788</v>
      </c>
      <c r="E27554" s="37" t="s">
        <v>15</v>
      </c>
      <c r="F27554" s="37" t="s">
        <v>10</v>
      </c>
    </row>
    <row r="27555">
      <c r="A27555" s="36" t="str">
        <f t="shared" si="1"/>
        <v>Low Population-Middle Poverty</v>
      </c>
      <c r="B27555" s="35" t="s">
        <v>27574</v>
      </c>
      <c r="C27555" s="37">
        <v>330.0</v>
      </c>
      <c r="D27555" s="37">
        <v>0.148484848484848</v>
      </c>
      <c r="E27555" s="37" t="s">
        <v>16</v>
      </c>
      <c r="F27555" s="37" t="s">
        <v>10</v>
      </c>
    </row>
    <row r="27556">
      <c r="A27556" s="36" t="str">
        <f t="shared" si="1"/>
        <v>Medium Population-Middle Poverty</v>
      </c>
      <c r="B27556" s="35" t="s">
        <v>27575</v>
      </c>
      <c r="C27556" s="37">
        <v>764.0</v>
      </c>
      <c r="D27556" s="37">
        <v>0.128272251308901</v>
      </c>
      <c r="E27556" s="37" t="s">
        <v>15</v>
      </c>
      <c r="F27556" s="37" t="s">
        <v>10</v>
      </c>
    </row>
    <row r="27557">
      <c r="A27557" s="36" t="str">
        <f t="shared" si="1"/>
        <v>Medium Population-Middle Poverty</v>
      </c>
      <c r="B27557" s="35" t="s">
        <v>27576</v>
      </c>
      <c r="C27557" s="37">
        <v>2627.0</v>
      </c>
      <c r="D27557" s="37">
        <v>0.124476589265322</v>
      </c>
      <c r="E27557" s="37" t="s">
        <v>15</v>
      </c>
      <c r="F27557" s="37" t="s">
        <v>10</v>
      </c>
    </row>
    <row r="27558">
      <c r="A27558" s="36" t="str">
        <f t="shared" si="1"/>
        <v>High Population-Low Poverty</v>
      </c>
      <c r="B27558" s="35" t="s">
        <v>27577</v>
      </c>
      <c r="C27558" s="37">
        <v>15555.0</v>
      </c>
      <c r="D27558" s="37">
        <v>0.0836387013821922</v>
      </c>
      <c r="E27558" s="37" t="s">
        <v>14</v>
      </c>
      <c r="F27558" s="37" t="s">
        <v>9</v>
      </c>
    </row>
    <row r="27559">
      <c r="A27559" s="36" t="str">
        <f t="shared" si="1"/>
        <v>Medium Population-Middle Poverty</v>
      </c>
      <c r="B27559" s="35" t="s">
        <v>27578</v>
      </c>
      <c r="C27559" s="37">
        <v>1244.0</v>
      </c>
      <c r="D27559" s="37">
        <v>0.138263665594855</v>
      </c>
      <c r="E27559" s="37" t="s">
        <v>15</v>
      </c>
      <c r="F27559" s="37" t="s">
        <v>10</v>
      </c>
    </row>
    <row r="27560">
      <c r="A27560" s="36" t="str">
        <f t="shared" si="1"/>
        <v>Medium Population-Middle Poverty</v>
      </c>
      <c r="B27560" s="35" t="s">
        <v>27579</v>
      </c>
      <c r="C27560" s="37">
        <v>2478.0</v>
      </c>
      <c r="D27560" s="37">
        <v>0.115819209039548</v>
      </c>
      <c r="E27560" s="37" t="s">
        <v>15</v>
      </c>
      <c r="F27560" s="37" t="s">
        <v>10</v>
      </c>
    </row>
    <row r="27561">
      <c r="A27561" s="36" t="str">
        <f t="shared" si="1"/>
        <v>Low Population-Middle Poverty</v>
      </c>
      <c r="B27561" s="35" t="s">
        <v>27580</v>
      </c>
      <c r="C27561" s="37">
        <v>295.0</v>
      </c>
      <c r="D27561" s="37">
        <v>0.111864406779661</v>
      </c>
      <c r="E27561" s="37" t="s">
        <v>16</v>
      </c>
      <c r="F27561" s="37" t="s">
        <v>10</v>
      </c>
    </row>
    <row r="27562">
      <c r="A27562" s="36" t="str">
        <f t="shared" si="1"/>
        <v>Low Population-Low Poverty</v>
      </c>
      <c r="B27562" s="35" t="s">
        <v>27581</v>
      </c>
      <c r="C27562" s="37">
        <v>259.0</v>
      </c>
      <c r="D27562" s="37">
        <v>0.0965250965250965</v>
      </c>
      <c r="E27562" s="37" t="s">
        <v>16</v>
      </c>
      <c r="F27562" s="37" t="s">
        <v>9</v>
      </c>
    </row>
    <row r="27563">
      <c r="A27563" s="36" t="str">
        <f t="shared" si="1"/>
        <v>Medium Population-Middle Poverty</v>
      </c>
      <c r="B27563" s="35" t="s">
        <v>27582</v>
      </c>
      <c r="C27563" s="37">
        <v>6841.0</v>
      </c>
      <c r="D27563" s="37">
        <v>0.121473468791112</v>
      </c>
      <c r="E27563" s="37" t="s">
        <v>15</v>
      </c>
      <c r="F27563" s="37" t="s">
        <v>10</v>
      </c>
    </row>
    <row r="27564">
      <c r="A27564" s="36" t="str">
        <f t="shared" si="1"/>
        <v>Low Population-Middle Poverty</v>
      </c>
      <c r="B27564" s="35" t="s">
        <v>27583</v>
      </c>
      <c r="C27564" s="37">
        <v>484.0</v>
      </c>
      <c r="D27564" s="37">
        <v>0.15702479338843</v>
      </c>
      <c r="E27564" s="37" t="s">
        <v>16</v>
      </c>
      <c r="F27564" s="37" t="s">
        <v>10</v>
      </c>
    </row>
    <row r="27565">
      <c r="A27565" s="36" t="str">
        <f t="shared" si="1"/>
        <v>Low Population-Middle Poverty</v>
      </c>
      <c r="B27565" s="35" t="s">
        <v>27584</v>
      </c>
      <c r="C27565" s="37">
        <v>460.0</v>
      </c>
      <c r="D27565" s="37">
        <v>0.123913043478261</v>
      </c>
      <c r="E27565" s="37" t="s">
        <v>16</v>
      </c>
      <c r="F27565" s="37" t="s">
        <v>10</v>
      </c>
    </row>
    <row r="27566">
      <c r="A27566" s="36" t="str">
        <f t="shared" si="1"/>
        <v>Medium Population-Middle Poverty</v>
      </c>
      <c r="B27566" s="35" t="s">
        <v>27585</v>
      </c>
      <c r="C27566" s="37">
        <v>1156.0</v>
      </c>
      <c r="D27566" s="37">
        <v>0.132352941176471</v>
      </c>
      <c r="E27566" s="37" t="s">
        <v>15</v>
      </c>
      <c r="F27566" s="37" t="s">
        <v>10</v>
      </c>
    </row>
    <row r="27567">
      <c r="A27567" s="36" t="str">
        <f t="shared" si="1"/>
        <v>Medium Population-Middle Poverty</v>
      </c>
      <c r="B27567" s="35" t="s">
        <v>27586</v>
      </c>
      <c r="C27567" s="37">
        <v>668.0</v>
      </c>
      <c r="D27567" s="37">
        <v>0.188622754491018</v>
      </c>
      <c r="E27567" s="37" t="s">
        <v>15</v>
      </c>
      <c r="F27567" s="37" t="s">
        <v>10</v>
      </c>
    </row>
    <row r="27568">
      <c r="A27568" s="36" t="str">
        <f t="shared" si="1"/>
        <v>Medium Population-Low Poverty</v>
      </c>
      <c r="B27568" s="35" t="s">
        <v>27587</v>
      </c>
      <c r="C27568" s="37">
        <v>1271.0</v>
      </c>
      <c r="D27568" s="37">
        <v>0.0999213217938631</v>
      </c>
      <c r="E27568" s="37" t="s">
        <v>15</v>
      </c>
      <c r="F27568" s="37" t="s">
        <v>9</v>
      </c>
    </row>
    <row r="27569">
      <c r="A27569" s="36" t="str">
        <f t="shared" si="1"/>
        <v>Low Population-Low Poverty</v>
      </c>
      <c r="B27569" s="35" t="s">
        <v>27588</v>
      </c>
      <c r="C27569" s="37">
        <v>443.0</v>
      </c>
      <c r="D27569" s="37">
        <v>0.0835214446952596</v>
      </c>
      <c r="E27569" s="37" t="s">
        <v>16</v>
      </c>
      <c r="F27569" s="37" t="s">
        <v>9</v>
      </c>
    </row>
    <row r="27570">
      <c r="A27570" s="36" t="str">
        <f t="shared" si="1"/>
        <v>Medium Population-Low Poverty</v>
      </c>
      <c r="B27570" s="35" t="s">
        <v>27589</v>
      </c>
      <c r="C27570" s="37">
        <v>2919.0</v>
      </c>
      <c r="D27570" s="37">
        <v>0.053100376841384</v>
      </c>
      <c r="E27570" s="37" t="s">
        <v>15</v>
      </c>
      <c r="F27570" s="37" t="s">
        <v>9</v>
      </c>
    </row>
    <row r="27571">
      <c r="A27571" s="36" t="str">
        <f t="shared" si="1"/>
        <v>Low Population-Middle Poverty</v>
      </c>
      <c r="B27571" s="35" t="s">
        <v>27590</v>
      </c>
      <c r="C27571" s="37">
        <v>380.0</v>
      </c>
      <c r="D27571" s="37">
        <v>0.105263157894737</v>
      </c>
      <c r="E27571" s="37" t="s">
        <v>16</v>
      </c>
      <c r="F27571" s="37" t="s">
        <v>10</v>
      </c>
    </row>
    <row r="27572">
      <c r="A27572" s="36" t="str">
        <f t="shared" si="1"/>
        <v>Medium Population-Middle Poverty</v>
      </c>
      <c r="B27572" s="35" t="s">
        <v>27591</v>
      </c>
      <c r="C27572" s="37">
        <v>679.0</v>
      </c>
      <c r="D27572" s="37">
        <v>0.234167893961708</v>
      </c>
      <c r="E27572" s="37" t="s">
        <v>15</v>
      </c>
      <c r="F27572" s="37" t="s">
        <v>10</v>
      </c>
    </row>
    <row r="27573">
      <c r="A27573" s="36" t="str">
        <f t="shared" si="1"/>
        <v>Medium Population-Middle Poverty</v>
      </c>
      <c r="B27573" s="35" t="s">
        <v>27592</v>
      </c>
      <c r="C27573" s="37">
        <v>1632.0</v>
      </c>
      <c r="D27573" s="37">
        <v>0.145220588235294</v>
      </c>
      <c r="E27573" s="37" t="s">
        <v>15</v>
      </c>
      <c r="F27573" s="37" t="s">
        <v>10</v>
      </c>
    </row>
    <row r="27574">
      <c r="A27574" s="36" t="str">
        <f t="shared" si="1"/>
        <v>Low Population-Low Poverty</v>
      </c>
      <c r="B27574" s="35" t="s">
        <v>27593</v>
      </c>
      <c r="C27574" s="37">
        <v>112.0</v>
      </c>
      <c r="D27574" s="37">
        <v>0.0892857142857143</v>
      </c>
      <c r="E27574" s="37" t="s">
        <v>16</v>
      </c>
      <c r="F27574" s="37" t="s">
        <v>9</v>
      </c>
    </row>
    <row r="27575">
      <c r="A27575" s="36" t="str">
        <f t="shared" si="1"/>
        <v>Medium Population-Low Poverty</v>
      </c>
      <c r="B27575" s="35" t="s">
        <v>27594</v>
      </c>
      <c r="C27575" s="37">
        <v>969.0</v>
      </c>
      <c r="D27575" s="37">
        <v>0.0701754385964912</v>
      </c>
      <c r="E27575" s="37" t="s">
        <v>15</v>
      </c>
      <c r="F27575" s="37" t="s">
        <v>9</v>
      </c>
    </row>
    <row r="27576">
      <c r="A27576" s="36" t="str">
        <f t="shared" si="1"/>
        <v>Low Population-Middle Poverty</v>
      </c>
      <c r="B27576" s="35" t="s">
        <v>27595</v>
      </c>
      <c r="C27576" s="37">
        <v>209.0</v>
      </c>
      <c r="D27576" s="37">
        <v>0.100478468899522</v>
      </c>
      <c r="E27576" s="37" t="s">
        <v>16</v>
      </c>
      <c r="F27576" s="37" t="s">
        <v>10</v>
      </c>
    </row>
    <row r="27577">
      <c r="A27577" s="36" t="str">
        <f t="shared" si="1"/>
        <v>Medium Population-Middle Poverty</v>
      </c>
      <c r="B27577" s="35" t="s">
        <v>27596</v>
      </c>
      <c r="C27577" s="37">
        <v>1027.0</v>
      </c>
      <c r="D27577" s="37">
        <v>0.132424537487829</v>
      </c>
      <c r="E27577" s="37" t="s">
        <v>15</v>
      </c>
      <c r="F27577" s="37" t="s">
        <v>10</v>
      </c>
    </row>
    <row r="27578">
      <c r="A27578" s="36" t="str">
        <f t="shared" si="1"/>
        <v>Low Population-Middle Poverty</v>
      </c>
      <c r="B27578" s="35" t="s">
        <v>27597</v>
      </c>
      <c r="C27578" s="37">
        <v>394.0</v>
      </c>
      <c r="D27578" s="37">
        <v>0.263959390862944</v>
      </c>
      <c r="E27578" s="37" t="s">
        <v>16</v>
      </c>
      <c r="F27578" s="37" t="s">
        <v>10</v>
      </c>
    </row>
    <row r="27579">
      <c r="A27579" s="36" t="str">
        <f t="shared" si="1"/>
        <v>Low Population-Low Poverty</v>
      </c>
      <c r="B27579" s="35" t="s">
        <v>27598</v>
      </c>
      <c r="C27579" s="37">
        <v>287.0</v>
      </c>
      <c r="D27579" s="37">
        <v>0.0766550522648084</v>
      </c>
      <c r="E27579" s="37" t="s">
        <v>16</v>
      </c>
      <c r="F27579" s="37" t="s">
        <v>9</v>
      </c>
    </row>
    <row r="27580">
      <c r="A27580" s="36" t="str">
        <f t="shared" si="1"/>
        <v>Low Population-Low Poverty</v>
      </c>
      <c r="B27580" s="35" t="s">
        <v>27599</v>
      </c>
      <c r="C27580" s="37">
        <v>64.0</v>
      </c>
      <c r="D27580" s="37">
        <v>0.0625</v>
      </c>
      <c r="E27580" s="37" t="s">
        <v>16</v>
      </c>
      <c r="F27580" s="37" t="s">
        <v>9</v>
      </c>
    </row>
    <row r="27581">
      <c r="A27581" s="36" t="str">
        <f t="shared" si="1"/>
        <v>Low Population-Low Poverty</v>
      </c>
      <c r="B27581" s="35" t="s">
        <v>27600</v>
      </c>
      <c r="C27581" s="37">
        <v>383.0</v>
      </c>
      <c r="D27581" s="37">
        <v>0.0339425587467363</v>
      </c>
      <c r="E27581" s="37" t="s">
        <v>16</v>
      </c>
      <c r="F27581" s="37" t="s">
        <v>9</v>
      </c>
    </row>
    <row r="27582">
      <c r="A27582" s="36" t="str">
        <f t="shared" si="1"/>
        <v>Low Population-Middle Poverty</v>
      </c>
      <c r="B27582" s="35" t="s">
        <v>27601</v>
      </c>
      <c r="C27582" s="37">
        <v>264.0</v>
      </c>
      <c r="D27582" s="37">
        <v>0.185606060606061</v>
      </c>
      <c r="E27582" s="37" t="s">
        <v>16</v>
      </c>
      <c r="F27582" s="37" t="s">
        <v>10</v>
      </c>
    </row>
    <row r="27583">
      <c r="A27583" s="36" t="str">
        <f t="shared" si="1"/>
        <v>Low Population-Low Poverty</v>
      </c>
      <c r="B27583" s="35" t="s">
        <v>27602</v>
      </c>
      <c r="C27583" s="37">
        <v>285.0</v>
      </c>
      <c r="D27583" s="37">
        <v>0.0350877192982456</v>
      </c>
      <c r="E27583" s="37" t="s">
        <v>16</v>
      </c>
      <c r="F27583" s="37" t="s">
        <v>9</v>
      </c>
    </row>
    <row r="27584">
      <c r="A27584" s="36" t="str">
        <f t="shared" si="1"/>
        <v>High Population-Middle Poverty</v>
      </c>
      <c r="B27584" s="35" t="s">
        <v>27603</v>
      </c>
      <c r="C27584" s="37">
        <v>16518.0</v>
      </c>
      <c r="D27584" s="37">
        <v>0.157222424022279</v>
      </c>
      <c r="E27584" s="37" t="s">
        <v>14</v>
      </c>
      <c r="F27584" s="37" t="s">
        <v>10</v>
      </c>
    </row>
    <row r="27585">
      <c r="A27585" s="36" t="str">
        <f t="shared" si="1"/>
        <v>Low Population-Low Poverty</v>
      </c>
      <c r="B27585" s="35" t="s">
        <v>27604</v>
      </c>
      <c r="C27585" s="37">
        <v>177.0</v>
      </c>
      <c r="D27585" s="37">
        <v>0.0169491525423729</v>
      </c>
      <c r="E27585" s="37" t="s">
        <v>16</v>
      </c>
      <c r="F27585" s="37" t="s">
        <v>9</v>
      </c>
    </row>
    <row r="27586">
      <c r="A27586" s="36" t="str">
        <f t="shared" si="1"/>
        <v>Low Population-Low Poverty</v>
      </c>
      <c r="B27586" s="35" t="s">
        <v>27605</v>
      </c>
      <c r="C27586" s="37">
        <v>117.0</v>
      </c>
      <c r="D27586" s="37">
        <v>0.0</v>
      </c>
      <c r="E27586" s="37" t="s">
        <v>16</v>
      </c>
      <c r="F27586" s="37" t="s">
        <v>9</v>
      </c>
    </row>
    <row r="27587">
      <c r="A27587" s="36" t="str">
        <f t="shared" si="1"/>
        <v>Low Population-Low Poverty</v>
      </c>
      <c r="B27587" s="35" t="s">
        <v>27606</v>
      </c>
      <c r="C27587" s="37">
        <v>211.0</v>
      </c>
      <c r="D27587" s="37">
        <v>0.037914691943128</v>
      </c>
      <c r="E27587" s="37" t="s">
        <v>16</v>
      </c>
      <c r="F27587" s="37" t="s">
        <v>9</v>
      </c>
    </row>
    <row r="27588">
      <c r="A27588" s="36" t="str">
        <f t="shared" si="1"/>
        <v>Medium Population-Middle Poverty</v>
      </c>
      <c r="B27588" s="35" t="s">
        <v>27607</v>
      </c>
      <c r="C27588" s="37">
        <v>3537.0</v>
      </c>
      <c r="D27588" s="37">
        <v>0.151258128357365</v>
      </c>
      <c r="E27588" s="37" t="s">
        <v>15</v>
      </c>
      <c r="F27588" s="37" t="s">
        <v>10</v>
      </c>
    </row>
    <row r="27589">
      <c r="A27589" s="36" t="str">
        <f t="shared" si="1"/>
        <v>Medium Population-Middle Poverty</v>
      </c>
      <c r="B27589" s="35" t="s">
        <v>27608</v>
      </c>
      <c r="C27589" s="37">
        <v>4775.0</v>
      </c>
      <c r="D27589" s="37">
        <v>0.137591623036649</v>
      </c>
      <c r="E27589" s="37" t="s">
        <v>15</v>
      </c>
      <c r="F27589" s="37" t="s">
        <v>10</v>
      </c>
    </row>
    <row r="27590">
      <c r="A27590" s="36" t="str">
        <f t="shared" si="1"/>
        <v>Low Population-Low Poverty</v>
      </c>
      <c r="B27590" s="35" t="s">
        <v>27609</v>
      </c>
      <c r="C27590" s="37">
        <v>120.0</v>
      </c>
      <c r="D27590" s="37">
        <v>0.00833333333333333</v>
      </c>
      <c r="E27590" s="37" t="s">
        <v>16</v>
      </c>
      <c r="F27590" s="37" t="s">
        <v>9</v>
      </c>
    </row>
    <row r="27591">
      <c r="A27591" s="36" t="str">
        <f t="shared" si="1"/>
        <v>Low Population-Low Poverty</v>
      </c>
      <c r="B27591" s="35" t="s">
        <v>27610</v>
      </c>
      <c r="C27591" s="37">
        <v>322.0</v>
      </c>
      <c r="D27591" s="37">
        <v>0.0</v>
      </c>
      <c r="E27591" s="37" t="s">
        <v>16</v>
      </c>
      <c r="F27591" s="37" t="s">
        <v>9</v>
      </c>
    </row>
    <row r="27592">
      <c r="A27592" s="36" t="str">
        <f t="shared" si="1"/>
        <v>Low Population-Middle Poverty</v>
      </c>
      <c r="B27592" s="35" t="s">
        <v>27611</v>
      </c>
      <c r="C27592" s="37">
        <v>239.0</v>
      </c>
      <c r="D27592" s="37">
        <v>0.142259414225941</v>
      </c>
      <c r="E27592" s="37" t="s">
        <v>16</v>
      </c>
      <c r="F27592" s="37" t="s">
        <v>10</v>
      </c>
    </row>
    <row r="27593">
      <c r="A27593" s="36" t="str">
        <f t="shared" si="1"/>
        <v>Low Population-Low Poverty</v>
      </c>
      <c r="B27593" s="35" t="s">
        <v>27612</v>
      </c>
      <c r="C27593" s="37">
        <v>383.0</v>
      </c>
      <c r="D27593" s="37">
        <v>0.0339425587467363</v>
      </c>
      <c r="E27593" s="37" t="s">
        <v>16</v>
      </c>
      <c r="F27593" s="37" t="s">
        <v>9</v>
      </c>
    </row>
    <row r="27594">
      <c r="A27594" s="36" t="str">
        <f t="shared" si="1"/>
        <v>Medium Population-Middle Poverty</v>
      </c>
      <c r="B27594" s="35" t="s">
        <v>27613</v>
      </c>
      <c r="C27594" s="37">
        <v>4493.0</v>
      </c>
      <c r="D27594" s="37">
        <v>0.12241264188738</v>
      </c>
      <c r="E27594" s="37" t="s">
        <v>15</v>
      </c>
      <c r="F27594" s="37" t="s">
        <v>10</v>
      </c>
    </row>
    <row r="27595">
      <c r="A27595" s="36" t="str">
        <f t="shared" si="1"/>
        <v>Medium Population-Low Poverty</v>
      </c>
      <c r="B27595" s="35" t="s">
        <v>27614</v>
      </c>
      <c r="C27595" s="37">
        <v>5542.0</v>
      </c>
      <c r="D27595" s="37">
        <v>0.0618910140743414</v>
      </c>
      <c r="E27595" s="37" t="s">
        <v>15</v>
      </c>
      <c r="F27595" s="37" t="s">
        <v>9</v>
      </c>
    </row>
    <row r="27596">
      <c r="A27596" s="36" t="str">
        <f t="shared" si="1"/>
        <v>Medium Population-Middle Poverty</v>
      </c>
      <c r="B27596" s="35" t="s">
        <v>27615</v>
      </c>
      <c r="C27596" s="37">
        <v>1182.0</v>
      </c>
      <c r="D27596" s="37">
        <v>0.132825719120135</v>
      </c>
      <c r="E27596" s="37" t="s">
        <v>15</v>
      </c>
      <c r="F27596" s="37" t="s">
        <v>10</v>
      </c>
    </row>
    <row r="27597">
      <c r="A27597" s="36" t="str">
        <f t="shared" si="1"/>
        <v>Medium Population-Middle Poverty</v>
      </c>
      <c r="B27597" s="35" t="s">
        <v>27616</v>
      </c>
      <c r="C27597" s="37">
        <v>1200.0</v>
      </c>
      <c r="D27597" s="37">
        <v>0.146666666666667</v>
      </c>
      <c r="E27597" s="37" t="s">
        <v>15</v>
      </c>
      <c r="F27597" s="37" t="s">
        <v>10</v>
      </c>
    </row>
    <row r="27598">
      <c r="A27598" s="36" t="str">
        <f t="shared" si="1"/>
        <v>Low Population-Middle Poverty</v>
      </c>
      <c r="B27598" s="35" t="s">
        <v>27617</v>
      </c>
      <c r="C27598" s="37">
        <v>269.0</v>
      </c>
      <c r="D27598" s="37">
        <v>0.100371747211896</v>
      </c>
      <c r="E27598" s="37" t="s">
        <v>16</v>
      </c>
      <c r="F27598" s="37" t="s">
        <v>10</v>
      </c>
    </row>
    <row r="27599">
      <c r="A27599" s="36" t="str">
        <f t="shared" si="1"/>
        <v>Medium Population-Middle Poverty</v>
      </c>
      <c r="B27599" s="35" t="s">
        <v>27618</v>
      </c>
      <c r="C27599" s="37">
        <v>1537.0</v>
      </c>
      <c r="D27599" s="37">
        <v>0.134027325959662</v>
      </c>
      <c r="E27599" s="37" t="s">
        <v>15</v>
      </c>
      <c r="F27599" s="37" t="s">
        <v>10</v>
      </c>
    </row>
    <row r="27600">
      <c r="A27600" s="36" t="str">
        <f t="shared" si="1"/>
        <v>Medium Population-Middle Poverty</v>
      </c>
      <c r="B27600" s="35" t="s">
        <v>27619</v>
      </c>
      <c r="C27600" s="37">
        <v>3358.0</v>
      </c>
      <c r="D27600" s="37">
        <v>0.145324597974985</v>
      </c>
      <c r="E27600" s="37" t="s">
        <v>15</v>
      </c>
      <c r="F27600" s="37" t="s">
        <v>10</v>
      </c>
    </row>
    <row r="27601">
      <c r="A27601" s="36" t="str">
        <f t="shared" si="1"/>
        <v>Medium Population-Low Poverty</v>
      </c>
      <c r="B27601" s="35" t="s">
        <v>27620</v>
      </c>
      <c r="C27601" s="37">
        <v>731.0</v>
      </c>
      <c r="D27601" s="37">
        <v>0.06703146374829</v>
      </c>
      <c r="E27601" s="37" t="s">
        <v>15</v>
      </c>
      <c r="F27601" s="37" t="s">
        <v>9</v>
      </c>
    </row>
    <row r="27602">
      <c r="A27602" s="36" t="str">
        <f t="shared" si="1"/>
        <v>Medium Population-Low Poverty</v>
      </c>
      <c r="B27602" s="35" t="s">
        <v>27621</v>
      </c>
      <c r="C27602" s="37">
        <v>6165.0</v>
      </c>
      <c r="D27602" s="37">
        <v>0.0553122465531225</v>
      </c>
      <c r="E27602" s="37" t="s">
        <v>15</v>
      </c>
      <c r="F27602" s="37" t="s">
        <v>9</v>
      </c>
    </row>
    <row r="27603">
      <c r="A27603" s="36" t="str">
        <f t="shared" si="1"/>
        <v>High Population-Low Poverty</v>
      </c>
      <c r="B27603" s="35" t="s">
        <v>27622</v>
      </c>
      <c r="C27603" s="37">
        <v>30271.0</v>
      </c>
      <c r="D27603" s="37">
        <v>0.0720821908757557</v>
      </c>
      <c r="E27603" s="37" t="s">
        <v>14</v>
      </c>
      <c r="F27603" s="37" t="s">
        <v>9</v>
      </c>
    </row>
    <row r="27604">
      <c r="A27604" s="36" t="str">
        <f t="shared" si="1"/>
        <v>Low Population-Low Poverty</v>
      </c>
      <c r="B27604" s="35" t="s">
        <v>27623</v>
      </c>
      <c r="C27604" s="37">
        <v>326.0</v>
      </c>
      <c r="D27604" s="37">
        <v>0.0153374233128834</v>
      </c>
      <c r="E27604" s="37" t="s">
        <v>16</v>
      </c>
      <c r="F27604" s="37" t="s">
        <v>9</v>
      </c>
    </row>
    <row r="27605">
      <c r="A27605" s="36" t="str">
        <f t="shared" si="1"/>
        <v>Medium Population-Low Poverty</v>
      </c>
      <c r="B27605" s="35" t="s">
        <v>27624</v>
      </c>
      <c r="C27605" s="37">
        <v>739.0</v>
      </c>
      <c r="D27605" s="37">
        <v>0.0730717185385656</v>
      </c>
      <c r="E27605" s="37" t="s">
        <v>15</v>
      </c>
      <c r="F27605" s="37" t="s">
        <v>9</v>
      </c>
    </row>
    <row r="27606">
      <c r="A27606" s="36" t="str">
        <f t="shared" si="1"/>
        <v>Medium Population-Low Poverty</v>
      </c>
      <c r="B27606" s="35" t="s">
        <v>27625</v>
      </c>
      <c r="C27606" s="37">
        <v>751.0</v>
      </c>
      <c r="D27606" s="37">
        <v>0.0545938748335553</v>
      </c>
      <c r="E27606" s="37" t="s">
        <v>15</v>
      </c>
      <c r="F27606" s="37" t="s">
        <v>9</v>
      </c>
    </row>
    <row r="27607">
      <c r="A27607" s="36" t="str">
        <f t="shared" si="1"/>
        <v>Medium Population-Middle Poverty</v>
      </c>
      <c r="B27607" s="35" t="s">
        <v>27626</v>
      </c>
      <c r="C27607" s="37">
        <v>950.0</v>
      </c>
      <c r="D27607" s="37">
        <v>0.109473684210526</v>
      </c>
      <c r="E27607" s="37" t="s">
        <v>15</v>
      </c>
      <c r="F27607" s="37" t="s">
        <v>10</v>
      </c>
    </row>
    <row r="27608">
      <c r="A27608" s="36" t="str">
        <f t="shared" si="1"/>
        <v>Low Population-Middle Poverty</v>
      </c>
      <c r="B27608" s="35" t="s">
        <v>27627</v>
      </c>
      <c r="C27608" s="37">
        <v>196.0</v>
      </c>
      <c r="D27608" s="37">
        <v>0.158163265306122</v>
      </c>
      <c r="E27608" s="37" t="s">
        <v>16</v>
      </c>
      <c r="F27608" s="37" t="s">
        <v>10</v>
      </c>
    </row>
    <row r="27609">
      <c r="A27609" s="36" t="str">
        <f t="shared" si="1"/>
        <v>Low Population-Middle Poverty</v>
      </c>
      <c r="B27609" s="35" t="s">
        <v>27628</v>
      </c>
      <c r="C27609" s="37">
        <v>163.0</v>
      </c>
      <c r="D27609" s="37">
        <v>0.269938650306748</v>
      </c>
      <c r="E27609" s="37" t="s">
        <v>16</v>
      </c>
      <c r="F27609" s="37" t="s">
        <v>10</v>
      </c>
    </row>
    <row r="27610">
      <c r="A27610" s="36" t="str">
        <f t="shared" si="1"/>
        <v>Low Population-Middle Poverty</v>
      </c>
      <c r="B27610" s="35" t="s">
        <v>27629</v>
      </c>
      <c r="C27610" s="37">
        <v>235.0</v>
      </c>
      <c r="D27610" s="37">
        <v>0.191489361702128</v>
      </c>
      <c r="E27610" s="37" t="s">
        <v>16</v>
      </c>
      <c r="F27610" s="37" t="s">
        <v>10</v>
      </c>
    </row>
    <row r="27611">
      <c r="A27611" s="36" t="str">
        <f t="shared" si="1"/>
        <v>Low Population-Middle Poverty</v>
      </c>
      <c r="B27611" s="35" t="s">
        <v>27630</v>
      </c>
      <c r="C27611" s="37">
        <v>415.0</v>
      </c>
      <c r="D27611" s="37">
        <v>0.113253012048193</v>
      </c>
      <c r="E27611" s="37" t="s">
        <v>16</v>
      </c>
      <c r="F27611" s="37" t="s">
        <v>10</v>
      </c>
    </row>
    <row r="27612">
      <c r="A27612" s="36" t="str">
        <f t="shared" si="1"/>
        <v>Medium Population-Middle Poverty</v>
      </c>
      <c r="B27612" s="35" t="s">
        <v>27631</v>
      </c>
      <c r="C27612" s="37">
        <v>717.0</v>
      </c>
      <c r="D27612" s="37">
        <v>0.140864714086471</v>
      </c>
      <c r="E27612" s="37" t="s">
        <v>15</v>
      </c>
      <c r="F27612" s="37" t="s">
        <v>10</v>
      </c>
    </row>
    <row r="27613">
      <c r="A27613" s="36" t="str">
        <f t="shared" si="1"/>
        <v>Medium Population-Middle Poverty</v>
      </c>
      <c r="B27613" s="35" t="s">
        <v>27632</v>
      </c>
      <c r="C27613" s="37">
        <v>1688.0</v>
      </c>
      <c r="D27613" s="37">
        <v>0.136848341232227</v>
      </c>
      <c r="E27613" s="37" t="s">
        <v>15</v>
      </c>
      <c r="F27613" s="37" t="s">
        <v>10</v>
      </c>
    </row>
    <row r="27614">
      <c r="A27614" s="36" t="str">
        <f t="shared" si="1"/>
        <v>Medium Population-Low Poverty</v>
      </c>
      <c r="B27614" s="35" t="s">
        <v>27633</v>
      </c>
      <c r="C27614" s="37">
        <v>5794.0</v>
      </c>
      <c r="D27614" s="37">
        <v>0.0856057991025199</v>
      </c>
      <c r="E27614" s="37" t="s">
        <v>15</v>
      </c>
      <c r="F27614" s="37" t="s">
        <v>9</v>
      </c>
    </row>
    <row r="27615">
      <c r="A27615" s="36" t="str">
        <f t="shared" si="1"/>
        <v>Low Population-Low Poverty</v>
      </c>
      <c r="B27615" s="35" t="s">
        <v>27634</v>
      </c>
      <c r="C27615" s="37">
        <v>181.0</v>
      </c>
      <c r="D27615" s="37">
        <v>0.0441988950276243</v>
      </c>
      <c r="E27615" s="37" t="s">
        <v>16</v>
      </c>
      <c r="F27615" s="37" t="s">
        <v>9</v>
      </c>
    </row>
    <row r="27616">
      <c r="A27616" s="36" t="str">
        <f t="shared" si="1"/>
        <v>High Population-Low Poverty</v>
      </c>
      <c r="B27616" s="35" t="s">
        <v>27635</v>
      </c>
      <c r="C27616" s="37">
        <v>24981.0</v>
      </c>
      <c r="D27616" s="37">
        <v>0.064128737840759</v>
      </c>
      <c r="E27616" s="37" t="s">
        <v>14</v>
      </c>
      <c r="F27616" s="37" t="s">
        <v>9</v>
      </c>
    </row>
    <row r="27617">
      <c r="A27617" s="36" t="str">
        <f t="shared" si="1"/>
        <v>Medium Population-Low Poverty</v>
      </c>
      <c r="B27617" s="35" t="s">
        <v>27636</v>
      </c>
      <c r="C27617" s="37">
        <v>750.0</v>
      </c>
      <c r="D27617" s="37">
        <v>0.0746666666666667</v>
      </c>
      <c r="E27617" s="37" t="s">
        <v>15</v>
      </c>
      <c r="F27617" s="37" t="s">
        <v>9</v>
      </c>
    </row>
    <row r="27618">
      <c r="A27618" s="36" t="str">
        <f t="shared" si="1"/>
        <v>Medium Population-Middle Poverty</v>
      </c>
      <c r="B27618" s="35" t="s">
        <v>27637</v>
      </c>
      <c r="C27618" s="37">
        <v>729.0</v>
      </c>
      <c r="D27618" s="37">
        <v>0.113854595336077</v>
      </c>
      <c r="E27618" s="37" t="s">
        <v>15</v>
      </c>
      <c r="F27618" s="37" t="s">
        <v>10</v>
      </c>
    </row>
    <row r="27619">
      <c r="A27619" s="36" t="str">
        <f t="shared" si="1"/>
        <v>Low Population-Low Poverty</v>
      </c>
      <c r="B27619" s="35" t="s">
        <v>27638</v>
      </c>
      <c r="C27619" s="37">
        <v>218.0</v>
      </c>
      <c r="D27619" s="37">
        <v>0.0779816513761468</v>
      </c>
      <c r="E27619" s="37" t="s">
        <v>16</v>
      </c>
      <c r="F27619" s="37" t="s">
        <v>9</v>
      </c>
    </row>
    <row r="27620">
      <c r="A27620" s="36" t="str">
        <f t="shared" si="1"/>
        <v>Medium Population-Middle Poverty</v>
      </c>
      <c r="B27620" s="35" t="s">
        <v>27639</v>
      </c>
      <c r="C27620" s="37">
        <v>918.0</v>
      </c>
      <c r="D27620" s="37">
        <v>0.125272331154684</v>
      </c>
      <c r="E27620" s="37" t="s">
        <v>15</v>
      </c>
      <c r="F27620" s="37" t="s">
        <v>10</v>
      </c>
    </row>
    <row r="27621">
      <c r="A27621" s="36" t="str">
        <f t="shared" si="1"/>
        <v>Medium Population-Low Poverty</v>
      </c>
      <c r="B27621" s="35" t="s">
        <v>27640</v>
      </c>
      <c r="C27621" s="37">
        <v>1069.0</v>
      </c>
      <c r="D27621" s="37">
        <v>0.0692235734331151</v>
      </c>
      <c r="E27621" s="37" t="s">
        <v>15</v>
      </c>
      <c r="F27621" s="37" t="s">
        <v>9</v>
      </c>
    </row>
    <row r="27622">
      <c r="A27622" s="36" t="str">
        <f t="shared" si="1"/>
        <v>Medium Population-Low Poverty</v>
      </c>
      <c r="B27622" s="35" t="s">
        <v>27641</v>
      </c>
      <c r="C27622" s="37">
        <v>1854.0</v>
      </c>
      <c r="D27622" s="37">
        <v>0.0555555555555556</v>
      </c>
      <c r="E27622" s="37" t="s">
        <v>15</v>
      </c>
      <c r="F27622" s="37" t="s">
        <v>9</v>
      </c>
    </row>
    <row r="27623">
      <c r="A27623" s="36" t="str">
        <f t="shared" si="1"/>
        <v>Medium Population-Low Poverty</v>
      </c>
      <c r="B27623" s="35" t="s">
        <v>27642</v>
      </c>
      <c r="C27623" s="37">
        <v>610.0</v>
      </c>
      <c r="D27623" s="37">
        <v>0.0852459016393443</v>
      </c>
      <c r="E27623" s="37" t="s">
        <v>15</v>
      </c>
      <c r="F27623" s="37" t="s">
        <v>9</v>
      </c>
    </row>
    <row r="27624">
      <c r="A27624" s="36" t="str">
        <f t="shared" si="1"/>
        <v>Low Population-Middle Poverty</v>
      </c>
      <c r="B27624" s="35" t="s">
        <v>27643</v>
      </c>
      <c r="C27624" s="37">
        <v>240.0</v>
      </c>
      <c r="D27624" s="37">
        <v>0.220833333333333</v>
      </c>
      <c r="E27624" s="37" t="s">
        <v>16</v>
      </c>
      <c r="F27624" s="37" t="s">
        <v>10</v>
      </c>
    </row>
    <row r="27625">
      <c r="A27625" s="36" t="str">
        <f t="shared" si="1"/>
        <v>Low Population-Middle Poverty</v>
      </c>
      <c r="B27625" s="35" t="s">
        <v>27644</v>
      </c>
      <c r="C27625" s="37">
        <v>44.0</v>
      </c>
      <c r="D27625" s="37">
        <v>0.113636363636364</v>
      </c>
      <c r="E27625" s="37" t="s">
        <v>16</v>
      </c>
      <c r="F27625" s="37" t="s">
        <v>10</v>
      </c>
    </row>
    <row r="27626">
      <c r="A27626" s="36" t="str">
        <f t="shared" si="1"/>
        <v>High Population-Low Poverty</v>
      </c>
      <c r="B27626" s="35" t="s">
        <v>27645</v>
      </c>
      <c r="C27626" s="37">
        <v>12656.0</v>
      </c>
      <c r="D27626" s="37">
        <v>0.0718236409608091</v>
      </c>
      <c r="E27626" s="37" t="s">
        <v>14</v>
      </c>
      <c r="F27626" s="37" t="s">
        <v>9</v>
      </c>
    </row>
    <row r="27627">
      <c r="A27627" s="36" t="str">
        <f t="shared" si="1"/>
        <v>Medium Population-Middle Poverty</v>
      </c>
      <c r="B27627" s="35" t="s">
        <v>27646</v>
      </c>
      <c r="C27627" s="37">
        <v>1333.0</v>
      </c>
      <c r="D27627" s="37">
        <v>0.105776444111028</v>
      </c>
      <c r="E27627" s="37" t="s">
        <v>15</v>
      </c>
      <c r="F27627" s="37" t="s">
        <v>10</v>
      </c>
    </row>
    <row r="27628">
      <c r="A27628" s="36" t="str">
        <f t="shared" si="1"/>
        <v>High Population-Middle Poverty</v>
      </c>
      <c r="B27628" s="35" t="s">
        <v>27647</v>
      </c>
      <c r="C27628" s="37">
        <v>10683.0</v>
      </c>
      <c r="D27628" s="37">
        <v>0.164747730038379</v>
      </c>
      <c r="E27628" s="37" t="s">
        <v>14</v>
      </c>
      <c r="F27628" s="37" t="s">
        <v>10</v>
      </c>
    </row>
    <row r="27629">
      <c r="A27629" s="36" t="str">
        <f t="shared" si="1"/>
        <v>High Population-Middle Poverty</v>
      </c>
      <c r="B27629" s="35" t="s">
        <v>27648</v>
      </c>
      <c r="C27629" s="37">
        <v>13687.0</v>
      </c>
      <c r="D27629" s="37">
        <v>0.205815737561189</v>
      </c>
      <c r="E27629" s="37" t="s">
        <v>14</v>
      </c>
      <c r="F27629" s="37" t="s">
        <v>10</v>
      </c>
    </row>
    <row r="27630">
      <c r="A27630" s="36" t="str">
        <f t="shared" si="1"/>
        <v>High Population-Middle Poverty</v>
      </c>
      <c r="B27630" s="35" t="s">
        <v>27649</v>
      </c>
      <c r="C27630" s="37">
        <v>20054.0</v>
      </c>
      <c r="D27630" s="37">
        <v>0.139373691034208</v>
      </c>
      <c r="E27630" s="37" t="s">
        <v>14</v>
      </c>
      <c r="F27630" s="37" t="s">
        <v>10</v>
      </c>
    </row>
    <row r="27631">
      <c r="A27631" s="36" t="str">
        <f t="shared" si="1"/>
        <v>High Population-Middle Poverty</v>
      </c>
      <c r="B27631" s="35" t="s">
        <v>27650</v>
      </c>
      <c r="C27631" s="37">
        <v>16260.0</v>
      </c>
      <c r="D27631" s="37">
        <v>0.18050430504305</v>
      </c>
      <c r="E27631" s="37" t="s">
        <v>14</v>
      </c>
      <c r="F27631" s="37" t="s">
        <v>10</v>
      </c>
    </row>
    <row r="27632">
      <c r="A27632" s="36" t="str">
        <f t="shared" si="1"/>
        <v>High Population-Low Poverty</v>
      </c>
      <c r="B27632" s="35" t="s">
        <v>27651</v>
      </c>
      <c r="C27632" s="37">
        <v>35410.0</v>
      </c>
      <c r="D27632" s="37">
        <v>0.0903981926009602</v>
      </c>
      <c r="E27632" s="37" t="s">
        <v>14</v>
      </c>
      <c r="F27632" s="37" t="s">
        <v>9</v>
      </c>
    </row>
    <row r="27633">
      <c r="A27633" s="36" t="str">
        <f t="shared" si="1"/>
        <v>High Population-Middle Poverty</v>
      </c>
      <c r="B27633" s="35" t="s">
        <v>27652</v>
      </c>
      <c r="C27633" s="37">
        <v>28015.0</v>
      </c>
      <c r="D27633" s="37">
        <v>0.146350169552026</v>
      </c>
      <c r="E27633" s="37" t="s">
        <v>14</v>
      </c>
      <c r="F27633" s="37" t="s">
        <v>10</v>
      </c>
    </row>
    <row r="27634">
      <c r="A27634" s="36" t="str">
        <f t="shared" si="1"/>
        <v>High Population-Low Poverty</v>
      </c>
      <c r="B27634" s="35" t="s">
        <v>27653</v>
      </c>
      <c r="C27634" s="37">
        <v>17755.0</v>
      </c>
      <c r="D27634" s="37">
        <v>0.0193185018304703</v>
      </c>
      <c r="E27634" s="37" t="s">
        <v>14</v>
      </c>
      <c r="F27634" s="37" t="s">
        <v>9</v>
      </c>
    </row>
    <row r="27635">
      <c r="A27635" s="36" t="str">
        <f t="shared" si="1"/>
        <v>High Population-Middle Poverty</v>
      </c>
      <c r="B27635" s="35" t="s">
        <v>27654</v>
      </c>
      <c r="C27635" s="37">
        <v>38590.0</v>
      </c>
      <c r="D27635" s="37">
        <v>0.192225965275978</v>
      </c>
      <c r="E27635" s="37" t="s">
        <v>14</v>
      </c>
      <c r="F27635" s="37" t="s">
        <v>10</v>
      </c>
    </row>
    <row r="27636">
      <c r="A27636" s="36" t="str">
        <f t="shared" si="1"/>
        <v>High Population-Middle Poverty</v>
      </c>
      <c r="B27636" s="35" t="s">
        <v>27655</v>
      </c>
      <c r="C27636" s="37">
        <v>29545.0</v>
      </c>
      <c r="D27636" s="37">
        <v>0.255305466237942</v>
      </c>
      <c r="E27636" s="37" t="s">
        <v>14</v>
      </c>
      <c r="F27636" s="37" t="s">
        <v>10</v>
      </c>
    </row>
    <row r="27637">
      <c r="A27637" s="36" t="str">
        <f t="shared" si="1"/>
        <v>High Population-Low Poverty</v>
      </c>
      <c r="B27637" s="35" t="s">
        <v>27656</v>
      </c>
      <c r="C27637" s="37">
        <v>34995.0</v>
      </c>
      <c r="D27637" s="37">
        <v>0.0852693241891699</v>
      </c>
      <c r="E27637" s="37" t="s">
        <v>14</v>
      </c>
      <c r="F27637" s="37" t="s">
        <v>9</v>
      </c>
    </row>
    <row r="27638">
      <c r="A27638" s="36" t="str">
        <f t="shared" si="1"/>
        <v>Low Population-Low Poverty</v>
      </c>
      <c r="B27638" s="35" t="s">
        <v>27657</v>
      </c>
      <c r="C27638" s="37">
        <v>63.0</v>
      </c>
      <c r="D27638" s="37">
        <v>0.0</v>
      </c>
      <c r="E27638" s="37" t="s">
        <v>16</v>
      </c>
      <c r="F27638" s="37" t="s">
        <v>9</v>
      </c>
    </row>
    <row r="27639">
      <c r="A27639" s="36" t="str">
        <f t="shared" si="1"/>
        <v>Low Population-Low Poverty</v>
      </c>
      <c r="B27639" s="35" t="s">
        <v>27658</v>
      </c>
      <c r="C27639" s="37">
        <v>48.0</v>
      </c>
      <c r="D27639" s="37">
        <v>0.0</v>
      </c>
      <c r="E27639" s="37" t="s">
        <v>16</v>
      </c>
      <c r="F27639" s="37" t="s">
        <v>9</v>
      </c>
    </row>
    <row r="27640">
      <c r="A27640" s="36" t="str">
        <f t="shared" si="1"/>
        <v>High Population-Middle Poverty</v>
      </c>
      <c r="B27640" s="35" t="s">
        <v>27659</v>
      </c>
      <c r="C27640" s="37">
        <v>21302.0</v>
      </c>
      <c r="D27640" s="37">
        <v>0.102525584452164</v>
      </c>
      <c r="E27640" s="37" t="s">
        <v>14</v>
      </c>
      <c r="F27640" s="37" t="s">
        <v>10</v>
      </c>
    </row>
    <row r="27641">
      <c r="A27641" s="36" t="str">
        <f t="shared" si="1"/>
        <v>High Population-Middle Poverty</v>
      </c>
      <c r="B27641" s="35" t="s">
        <v>27660</v>
      </c>
      <c r="C27641" s="37">
        <v>40840.0</v>
      </c>
      <c r="D27641" s="37">
        <v>0.239544564152791</v>
      </c>
      <c r="E27641" s="37" t="s">
        <v>14</v>
      </c>
      <c r="F27641" s="37" t="s">
        <v>10</v>
      </c>
    </row>
    <row r="27642">
      <c r="A27642" s="36" t="str">
        <f t="shared" si="1"/>
        <v>High Population-Low Poverty</v>
      </c>
      <c r="B27642" s="35" t="s">
        <v>27661</v>
      </c>
      <c r="C27642" s="37">
        <v>31364.0</v>
      </c>
      <c r="D27642" s="37">
        <v>0.0975640862134932</v>
      </c>
      <c r="E27642" s="37" t="s">
        <v>14</v>
      </c>
      <c r="F27642" s="37" t="s">
        <v>9</v>
      </c>
    </row>
    <row r="27643">
      <c r="A27643" s="36" t="str">
        <f t="shared" si="1"/>
        <v>High Population-Low Poverty</v>
      </c>
      <c r="B27643" s="35" t="s">
        <v>27662</v>
      </c>
      <c r="C27643" s="37">
        <v>47635.0</v>
      </c>
      <c r="D27643" s="37">
        <v>0.0940065078198803</v>
      </c>
      <c r="E27643" s="37" t="s">
        <v>14</v>
      </c>
      <c r="F27643" s="37" t="s">
        <v>9</v>
      </c>
    </row>
    <row r="27644">
      <c r="A27644" s="36" t="str">
        <f t="shared" si="1"/>
        <v>High Population-Low Poverty</v>
      </c>
      <c r="B27644" s="35" t="s">
        <v>27663</v>
      </c>
      <c r="C27644" s="37">
        <v>27994.0</v>
      </c>
      <c r="D27644" s="37">
        <v>0.0913052797027935</v>
      </c>
      <c r="E27644" s="37" t="s">
        <v>14</v>
      </c>
      <c r="F27644" s="37" t="s">
        <v>9</v>
      </c>
    </row>
    <row r="27645">
      <c r="A27645" s="36" t="str">
        <f t="shared" si="1"/>
        <v>High Population-Low Poverty</v>
      </c>
      <c r="B27645" s="35" t="s">
        <v>27664</v>
      </c>
      <c r="C27645" s="37">
        <v>39580.0</v>
      </c>
      <c r="D27645" s="37">
        <v>0.0543961596766043</v>
      </c>
      <c r="E27645" s="37" t="s">
        <v>14</v>
      </c>
      <c r="F27645" s="37" t="s">
        <v>9</v>
      </c>
    </row>
    <row r="27646">
      <c r="A27646" s="36" t="str">
        <f t="shared" si="1"/>
        <v>High Population-Low Poverty</v>
      </c>
      <c r="B27646" s="35" t="s">
        <v>27665</v>
      </c>
      <c r="C27646" s="37">
        <v>23580.0</v>
      </c>
      <c r="D27646" s="37">
        <v>0.0584393553859203</v>
      </c>
      <c r="E27646" s="37" t="s">
        <v>14</v>
      </c>
      <c r="F27646" s="37" t="s">
        <v>9</v>
      </c>
    </row>
    <row r="27647">
      <c r="A27647" s="36" t="str">
        <f t="shared" si="1"/>
        <v>High Population-Low Poverty</v>
      </c>
      <c r="B27647" s="35" t="s">
        <v>27666</v>
      </c>
      <c r="C27647" s="37">
        <v>28955.0</v>
      </c>
      <c r="D27647" s="37">
        <v>0.0628906924538076</v>
      </c>
      <c r="E27647" s="37" t="s">
        <v>14</v>
      </c>
      <c r="F27647" s="37" t="s">
        <v>9</v>
      </c>
    </row>
    <row r="27648">
      <c r="A27648" s="36" t="str">
        <f t="shared" si="1"/>
        <v>High Population-Low Poverty</v>
      </c>
      <c r="B27648" s="35" t="s">
        <v>27667</v>
      </c>
      <c r="C27648" s="37">
        <v>29212.0</v>
      </c>
      <c r="D27648" s="37">
        <v>0.0486443927153225</v>
      </c>
      <c r="E27648" s="37" t="s">
        <v>14</v>
      </c>
      <c r="F27648" s="37" t="s">
        <v>9</v>
      </c>
    </row>
    <row r="27649">
      <c r="A27649" s="36" t="str">
        <f t="shared" si="1"/>
        <v>Medium Population-Low Poverty</v>
      </c>
      <c r="B27649" s="35" t="s">
        <v>27668</v>
      </c>
      <c r="C27649" s="37">
        <v>8652.0</v>
      </c>
      <c r="D27649" s="37">
        <v>0.0431114193250116</v>
      </c>
      <c r="E27649" s="37" t="s">
        <v>15</v>
      </c>
      <c r="F27649" s="37" t="s">
        <v>9</v>
      </c>
    </row>
    <row r="27650">
      <c r="A27650" s="36" t="str">
        <f t="shared" si="1"/>
        <v>High Population-Low Poverty</v>
      </c>
      <c r="B27650" s="35" t="s">
        <v>27669</v>
      </c>
      <c r="C27650" s="37">
        <v>10836.0</v>
      </c>
      <c r="D27650" s="37">
        <v>0.0567552602436323</v>
      </c>
      <c r="E27650" s="37" t="s">
        <v>14</v>
      </c>
      <c r="F27650" s="37" t="s">
        <v>9</v>
      </c>
    </row>
    <row r="27651">
      <c r="A27651" s="36" t="str">
        <f t="shared" si="1"/>
        <v>Medium Population-Low Poverty</v>
      </c>
      <c r="B27651" s="35" t="s">
        <v>27670</v>
      </c>
      <c r="C27651" s="37">
        <v>1938.0</v>
      </c>
      <c r="D27651" s="37">
        <v>0.0743034055727554</v>
      </c>
      <c r="E27651" s="37" t="s">
        <v>15</v>
      </c>
      <c r="F27651" s="37" t="s">
        <v>9</v>
      </c>
    </row>
    <row r="27652">
      <c r="A27652" s="36" t="str">
        <f t="shared" si="1"/>
        <v>Medium Population-Low Poverty</v>
      </c>
      <c r="B27652" s="35" t="s">
        <v>27671</v>
      </c>
      <c r="C27652" s="37">
        <v>3884.0</v>
      </c>
      <c r="D27652" s="37">
        <v>0.00308959835221421</v>
      </c>
      <c r="E27652" s="37" t="s">
        <v>15</v>
      </c>
      <c r="F27652" s="37" t="s">
        <v>9</v>
      </c>
    </row>
    <row r="27653">
      <c r="A27653" s="36" t="str">
        <f t="shared" si="1"/>
        <v>Medium Population-Middle Poverty</v>
      </c>
      <c r="B27653" s="35" t="s">
        <v>27672</v>
      </c>
      <c r="C27653" s="37">
        <v>1390.0</v>
      </c>
      <c r="D27653" s="37">
        <v>0.158992805755396</v>
      </c>
      <c r="E27653" s="37" t="s">
        <v>15</v>
      </c>
      <c r="F27653" s="37" t="s">
        <v>10</v>
      </c>
    </row>
    <row r="27654">
      <c r="A27654" s="36" t="str">
        <f t="shared" si="1"/>
        <v>Low Population-Low Poverty</v>
      </c>
      <c r="B27654" s="35" t="s">
        <v>27673</v>
      </c>
      <c r="C27654" s="37">
        <v>140.0</v>
      </c>
      <c r="D27654" s="37">
        <v>0.0</v>
      </c>
      <c r="E27654" s="37" t="s">
        <v>16</v>
      </c>
      <c r="F27654" s="37" t="s">
        <v>9</v>
      </c>
    </row>
    <row r="27655">
      <c r="A27655" s="36" t="str">
        <f t="shared" si="1"/>
        <v>Medium Population-Low Poverty</v>
      </c>
      <c r="B27655" s="35" t="s">
        <v>27674</v>
      </c>
      <c r="C27655" s="37">
        <v>1995.0</v>
      </c>
      <c r="D27655" s="37">
        <v>0.0596491228070175</v>
      </c>
      <c r="E27655" s="37" t="s">
        <v>15</v>
      </c>
      <c r="F27655" s="37" t="s">
        <v>9</v>
      </c>
    </row>
    <row r="27656">
      <c r="A27656" s="36" t="str">
        <f t="shared" si="1"/>
        <v>Low Population-Low Poverty</v>
      </c>
      <c r="B27656" s="35" t="s">
        <v>27675</v>
      </c>
      <c r="C27656" s="37">
        <v>112.0</v>
      </c>
      <c r="D27656" s="37">
        <v>0.0</v>
      </c>
      <c r="E27656" s="37" t="s">
        <v>16</v>
      </c>
      <c r="F27656" s="37" t="s">
        <v>9</v>
      </c>
    </row>
    <row r="27657">
      <c r="A27657" s="36" t="str">
        <f t="shared" si="1"/>
        <v>Medium Population-Low Poverty</v>
      </c>
      <c r="B27657" s="35" t="s">
        <v>27676</v>
      </c>
      <c r="C27657" s="37">
        <v>4391.0</v>
      </c>
      <c r="D27657" s="37">
        <v>0.0498747437941243</v>
      </c>
      <c r="E27657" s="37" t="s">
        <v>15</v>
      </c>
      <c r="F27657" s="37" t="s">
        <v>9</v>
      </c>
    </row>
    <row r="27658">
      <c r="A27658" s="36" t="str">
        <f t="shared" si="1"/>
        <v>High Population-Middle Poverty</v>
      </c>
      <c r="B27658" s="35" t="s">
        <v>27677</v>
      </c>
      <c r="C27658" s="37">
        <v>29539.0</v>
      </c>
      <c r="D27658" s="37">
        <v>0.288906191814212</v>
      </c>
      <c r="E27658" s="37" t="s">
        <v>14</v>
      </c>
      <c r="F27658" s="37" t="s">
        <v>10</v>
      </c>
    </row>
    <row r="27659">
      <c r="A27659" s="36" t="str">
        <f t="shared" si="1"/>
        <v>High Population-Middle Poverty</v>
      </c>
      <c r="B27659" s="35" t="s">
        <v>27678</v>
      </c>
      <c r="C27659" s="37">
        <v>12782.0</v>
      </c>
      <c r="D27659" s="37">
        <v>0.275543733375059</v>
      </c>
      <c r="E27659" s="37" t="s">
        <v>14</v>
      </c>
      <c r="F27659" s="37" t="s">
        <v>10</v>
      </c>
    </row>
    <row r="27660">
      <c r="A27660" s="36" t="str">
        <f t="shared" si="1"/>
        <v>High Population-Middle Poverty</v>
      </c>
      <c r="B27660" s="35" t="s">
        <v>27679</v>
      </c>
      <c r="C27660" s="37">
        <v>25567.0</v>
      </c>
      <c r="D27660" s="37">
        <v>0.273907771737005</v>
      </c>
      <c r="E27660" s="37" t="s">
        <v>14</v>
      </c>
      <c r="F27660" s="37" t="s">
        <v>10</v>
      </c>
    </row>
    <row r="27661">
      <c r="A27661" s="36" t="str">
        <f t="shared" si="1"/>
        <v>High Population-Middle Poverty</v>
      </c>
      <c r="B27661" s="35" t="s">
        <v>27680</v>
      </c>
      <c r="C27661" s="37">
        <v>31804.0</v>
      </c>
      <c r="D27661" s="37">
        <v>0.159476795371651</v>
      </c>
      <c r="E27661" s="37" t="s">
        <v>14</v>
      </c>
      <c r="F27661" s="37" t="s">
        <v>10</v>
      </c>
    </row>
    <row r="27662">
      <c r="A27662" s="36" t="str">
        <f t="shared" si="1"/>
        <v>High Population-Middle Poverty</v>
      </c>
      <c r="B27662" s="35" t="s">
        <v>27681</v>
      </c>
      <c r="C27662" s="37">
        <v>11476.0</v>
      </c>
      <c r="D27662" s="37">
        <v>0.12112234227954</v>
      </c>
      <c r="E27662" s="37" t="s">
        <v>14</v>
      </c>
      <c r="F27662" s="37" t="s">
        <v>10</v>
      </c>
    </row>
    <row r="27663">
      <c r="A27663" s="36" t="str">
        <f t="shared" si="1"/>
        <v>High Population-Low Poverty</v>
      </c>
      <c r="B27663" s="35" t="s">
        <v>27682</v>
      </c>
      <c r="C27663" s="37">
        <v>31739.0</v>
      </c>
      <c r="D27663" s="37">
        <v>0.0771605910709222</v>
      </c>
      <c r="E27663" s="37" t="s">
        <v>14</v>
      </c>
      <c r="F27663" s="37" t="s">
        <v>9</v>
      </c>
    </row>
    <row r="27664">
      <c r="A27664" s="36" t="str">
        <f t="shared" si="1"/>
        <v>High Population-Middle Poverty</v>
      </c>
      <c r="B27664" s="35" t="s">
        <v>27683</v>
      </c>
      <c r="C27664" s="37">
        <v>10844.0</v>
      </c>
      <c r="D27664" s="37">
        <v>0.134083364072298</v>
      </c>
      <c r="E27664" s="37" t="s">
        <v>14</v>
      </c>
      <c r="F27664" s="37" t="s">
        <v>10</v>
      </c>
    </row>
    <row r="27665">
      <c r="A27665" s="36" t="str">
        <f t="shared" si="1"/>
        <v>Medium Population-Middle Poverty</v>
      </c>
      <c r="B27665" s="35" t="s">
        <v>27684</v>
      </c>
      <c r="C27665" s="37">
        <v>1735.0</v>
      </c>
      <c r="D27665" s="37">
        <v>0.240922190201729</v>
      </c>
      <c r="E27665" s="37" t="s">
        <v>15</v>
      </c>
      <c r="F27665" s="37" t="s">
        <v>10</v>
      </c>
    </row>
    <row r="27666">
      <c r="A27666" s="36" t="str">
        <f t="shared" si="1"/>
        <v>Medium Population-Middle Poverty</v>
      </c>
      <c r="B27666" s="35" t="s">
        <v>27685</v>
      </c>
      <c r="C27666" s="37">
        <v>877.0</v>
      </c>
      <c r="D27666" s="37">
        <v>0.193842645381984</v>
      </c>
      <c r="E27666" s="37" t="s">
        <v>15</v>
      </c>
      <c r="F27666" s="37" t="s">
        <v>10</v>
      </c>
    </row>
    <row r="27667">
      <c r="A27667" s="36" t="str">
        <f t="shared" si="1"/>
        <v>Low Population-High Poverty</v>
      </c>
      <c r="B27667" s="35" t="s">
        <v>27686</v>
      </c>
      <c r="C27667" s="37">
        <v>31.0</v>
      </c>
      <c r="D27667" s="37">
        <v>0.451612903225806</v>
      </c>
      <c r="E27667" s="37" t="s">
        <v>16</v>
      </c>
      <c r="F27667" s="37" t="s">
        <v>11</v>
      </c>
    </row>
    <row r="27668">
      <c r="A27668" s="36" t="str">
        <f t="shared" si="1"/>
        <v>Medium Population-Middle Poverty</v>
      </c>
      <c r="B27668" s="35" t="s">
        <v>27687</v>
      </c>
      <c r="C27668" s="37">
        <v>1628.0</v>
      </c>
      <c r="D27668" s="37">
        <v>0.203931203931204</v>
      </c>
      <c r="E27668" s="37" t="s">
        <v>15</v>
      </c>
      <c r="F27668" s="37" t="s">
        <v>10</v>
      </c>
    </row>
    <row r="27669">
      <c r="A27669" s="36" t="str">
        <f t="shared" si="1"/>
        <v>Medium Population-Low Poverty</v>
      </c>
      <c r="B27669" s="35" t="s">
        <v>27688</v>
      </c>
      <c r="C27669" s="37">
        <v>1192.0</v>
      </c>
      <c r="D27669" s="37">
        <v>0.0587248322147651</v>
      </c>
      <c r="E27669" s="37" t="s">
        <v>15</v>
      </c>
      <c r="F27669" s="37" t="s">
        <v>9</v>
      </c>
    </row>
    <row r="27670">
      <c r="A27670" s="36" t="str">
        <f t="shared" si="1"/>
        <v>Low Population-Middle Poverty</v>
      </c>
      <c r="B27670" s="35" t="s">
        <v>27689</v>
      </c>
      <c r="C27670" s="37">
        <v>190.0</v>
      </c>
      <c r="D27670" s="37">
        <v>0.173684210526316</v>
      </c>
      <c r="E27670" s="37" t="s">
        <v>16</v>
      </c>
      <c r="F27670" s="37" t="s">
        <v>10</v>
      </c>
    </row>
    <row r="27671">
      <c r="A27671" s="36" t="str">
        <f t="shared" si="1"/>
        <v>Medium Population-Middle Poverty</v>
      </c>
      <c r="B27671" s="35" t="s">
        <v>27690</v>
      </c>
      <c r="C27671" s="37">
        <v>722.0</v>
      </c>
      <c r="D27671" s="37">
        <v>0.193905817174515</v>
      </c>
      <c r="E27671" s="37" t="s">
        <v>15</v>
      </c>
      <c r="F27671" s="37" t="s">
        <v>10</v>
      </c>
    </row>
    <row r="27672">
      <c r="A27672" s="36" t="str">
        <f t="shared" si="1"/>
        <v>Low Population-Middle Poverty</v>
      </c>
      <c r="B27672" s="35" t="s">
        <v>27691</v>
      </c>
      <c r="C27672" s="37">
        <v>187.0</v>
      </c>
      <c r="D27672" s="37">
        <v>0.101604278074866</v>
      </c>
      <c r="E27672" s="37" t="s">
        <v>16</v>
      </c>
      <c r="F27672" s="37" t="s">
        <v>10</v>
      </c>
    </row>
    <row r="27673">
      <c r="A27673" s="36" t="str">
        <f t="shared" si="1"/>
        <v>Low Population-Middle Poverty</v>
      </c>
      <c r="B27673" s="35" t="s">
        <v>27692</v>
      </c>
      <c r="C27673" s="37">
        <v>247.0</v>
      </c>
      <c r="D27673" s="37">
        <v>0.125506072874494</v>
      </c>
      <c r="E27673" s="37" t="s">
        <v>16</v>
      </c>
      <c r="F27673" s="37" t="s">
        <v>10</v>
      </c>
    </row>
    <row r="27674">
      <c r="A27674" s="36" t="str">
        <f t="shared" si="1"/>
        <v>Low Population-Middle Poverty</v>
      </c>
      <c r="B27674" s="35" t="s">
        <v>27693</v>
      </c>
      <c r="C27674" s="37">
        <v>183.0</v>
      </c>
      <c r="D27674" s="37">
        <v>0.316939890710383</v>
      </c>
      <c r="E27674" s="37" t="s">
        <v>16</v>
      </c>
      <c r="F27674" s="37" t="s">
        <v>10</v>
      </c>
    </row>
    <row r="27675">
      <c r="A27675" s="36" t="str">
        <f t="shared" si="1"/>
        <v>Low Population-Middle Poverty</v>
      </c>
      <c r="B27675" s="35" t="s">
        <v>27694</v>
      </c>
      <c r="C27675" s="37">
        <v>251.0</v>
      </c>
      <c r="D27675" s="37">
        <v>0.239043824701195</v>
      </c>
      <c r="E27675" s="37" t="s">
        <v>16</v>
      </c>
      <c r="F27675" s="37" t="s">
        <v>10</v>
      </c>
    </row>
    <row r="27676">
      <c r="A27676" s="36" t="str">
        <f t="shared" si="1"/>
        <v>Medium Population-Middle Poverty</v>
      </c>
      <c r="B27676" s="35" t="s">
        <v>27695</v>
      </c>
      <c r="C27676" s="37">
        <v>1035.0</v>
      </c>
      <c r="D27676" s="37">
        <v>0.12463768115942</v>
      </c>
      <c r="E27676" s="37" t="s">
        <v>15</v>
      </c>
      <c r="F27676" s="37" t="s">
        <v>10</v>
      </c>
    </row>
    <row r="27677">
      <c r="A27677" s="36" t="str">
        <f t="shared" si="1"/>
        <v>Medium Population-Middle Poverty</v>
      </c>
      <c r="B27677" s="35" t="s">
        <v>27696</v>
      </c>
      <c r="C27677" s="37">
        <v>1660.0</v>
      </c>
      <c r="D27677" s="37">
        <v>0.210843373493976</v>
      </c>
      <c r="E27677" s="37" t="s">
        <v>15</v>
      </c>
      <c r="F27677" s="37" t="s">
        <v>10</v>
      </c>
    </row>
    <row r="27678">
      <c r="A27678" s="36" t="str">
        <f t="shared" si="1"/>
        <v>Low Population-Middle Poverty</v>
      </c>
      <c r="B27678" s="35" t="s">
        <v>27697</v>
      </c>
      <c r="C27678" s="37">
        <v>298.0</v>
      </c>
      <c r="D27678" s="37">
        <v>0.147651006711409</v>
      </c>
      <c r="E27678" s="37" t="s">
        <v>16</v>
      </c>
      <c r="F27678" s="37" t="s">
        <v>10</v>
      </c>
    </row>
    <row r="27679">
      <c r="A27679" s="36" t="str">
        <f t="shared" si="1"/>
        <v>Medium Population-Middle Poverty</v>
      </c>
      <c r="B27679" s="35" t="s">
        <v>27698</v>
      </c>
      <c r="C27679" s="37">
        <v>852.0</v>
      </c>
      <c r="D27679" s="37">
        <v>0.266431924882629</v>
      </c>
      <c r="E27679" s="37" t="s">
        <v>15</v>
      </c>
      <c r="F27679" s="37" t="s">
        <v>10</v>
      </c>
    </row>
    <row r="27680">
      <c r="A27680" s="36" t="str">
        <f t="shared" si="1"/>
        <v>Low Population-Middle Poverty</v>
      </c>
      <c r="B27680" s="35" t="s">
        <v>27699</v>
      </c>
      <c r="C27680" s="37">
        <v>58.0</v>
      </c>
      <c r="D27680" s="37">
        <v>0.189655172413793</v>
      </c>
      <c r="E27680" s="37" t="s">
        <v>16</v>
      </c>
      <c r="F27680" s="37" t="s">
        <v>10</v>
      </c>
    </row>
    <row r="27681">
      <c r="A27681" s="36" t="str">
        <f t="shared" si="1"/>
        <v>Low Population-Middle Poverty</v>
      </c>
      <c r="B27681" s="35" t="s">
        <v>27700</v>
      </c>
      <c r="C27681" s="37">
        <v>228.0</v>
      </c>
      <c r="D27681" s="37">
        <v>0.214912280701754</v>
      </c>
      <c r="E27681" s="37" t="s">
        <v>16</v>
      </c>
      <c r="F27681" s="37" t="s">
        <v>10</v>
      </c>
    </row>
    <row r="27682">
      <c r="A27682" s="36" t="str">
        <f t="shared" si="1"/>
        <v>Low Population-Low Poverty</v>
      </c>
      <c r="B27682" s="35" t="s">
        <v>27701</v>
      </c>
      <c r="C27682" s="37">
        <v>60.0</v>
      </c>
      <c r="D27682" s="37">
        <v>0.0166666666666667</v>
      </c>
      <c r="E27682" s="37" t="s">
        <v>16</v>
      </c>
      <c r="F27682" s="37" t="s">
        <v>9</v>
      </c>
    </row>
    <row r="27683">
      <c r="A27683" s="36" t="str">
        <f t="shared" si="1"/>
        <v>Medium Population-Middle Poverty</v>
      </c>
      <c r="B27683" s="35" t="s">
        <v>27702</v>
      </c>
      <c r="C27683" s="37">
        <v>1475.0</v>
      </c>
      <c r="D27683" s="37">
        <v>0.142372881355932</v>
      </c>
      <c r="E27683" s="37" t="s">
        <v>15</v>
      </c>
      <c r="F27683" s="37" t="s">
        <v>10</v>
      </c>
    </row>
    <row r="27684">
      <c r="A27684" s="36" t="str">
        <f t="shared" si="1"/>
        <v>Low Population-Low Poverty</v>
      </c>
      <c r="B27684" s="35" t="s">
        <v>27703</v>
      </c>
      <c r="C27684" s="37">
        <v>275.0</v>
      </c>
      <c r="D27684" s="37">
        <v>0.0690909090909091</v>
      </c>
      <c r="E27684" s="37" t="s">
        <v>16</v>
      </c>
      <c r="F27684" s="37" t="s">
        <v>9</v>
      </c>
    </row>
    <row r="27685">
      <c r="A27685" s="36" t="str">
        <f t="shared" si="1"/>
        <v>Medium Population-Middle Poverty</v>
      </c>
      <c r="B27685" s="35" t="s">
        <v>27704</v>
      </c>
      <c r="C27685" s="37">
        <v>8712.0</v>
      </c>
      <c r="D27685" s="37">
        <v>0.285812672176309</v>
      </c>
      <c r="E27685" s="37" t="s">
        <v>15</v>
      </c>
      <c r="F27685" s="37" t="s">
        <v>10</v>
      </c>
    </row>
    <row r="27686">
      <c r="A27686" s="36" t="str">
        <f t="shared" si="1"/>
        <v>Medium Population-Middle Poverty</v>
      </c>
      <c r="B27686" s="35" t="s">
        <v>27705</v>
      </c>
      <c r="C27686" s="37">
        <v>8743.0</v>
      </c>
      <c r="D27686" s="37">
        <v>0.199359487590072</v>
      </c>
      <c r="E27686" s="37" t="s">
        <v>15</v>
      </c>
      <c r="F27686" s="37" t="s">
        <v>10</v>
      </c>
    </row>
    <row r="27687">
      <c r="A27687" s="36" t="str">
        <f t="shared" si="1"/>
        <v>Medium Population-Middle Poverty</v>
      </c>
      <c r="B27687" s="35" t="s">
        <v>27706</v>
      </c>
      <c r="C27687" s="37">
        <v>3034.0</v>
      </c>
      <c r="D27687" s="37">
        <v>0.265985497692815</v>
      </c>
      <c r="E27687" s="37" t="s">
        <v>15</v>
      </c>
      <c r="F27687" s="37" t="s">
        <v>10</v>
      </c>
    </row>
    <row r="27688">
      <c r="A27688" s="36" t="str">
        <f t="shared" si="1"/>
        <v>Medium Population-Low Poverty</v>
      </c>
      <c r="B27688" s="35" t="s">
        <v>27707</v>
      </c>
      <c r="C27688" s="37">
        <v>1443.0</v>
      </c>
      <c r="D27688" s="37">
        <v>0.0977130977130977</v>
      </c>
      <c r="E27688" s="37" t="s">
        <v>15</v>
      </c>
      <c r="F27688" s="37" t="s">
        <v>9</v>
      </c>
    </row>
    <row r="27689">
      <c r="A27689" s="36" t="str">
        <f t="shared" si="1"/>
        <v>Medium Population-Low Poverty</v>
      </c>
      <c r="B27689" s="35" t="s">
        <v>27708</v>
      </c>
      <c r="C27689" s="37">
        <v>512.0</v>
      </c>
      <c r="D27689" s="37">
        <v>0.095703125</v>
      </c>
      <c r="E27689" s="37" t="s">
        <v>15</v>
      </c>
      <c r="F27689" s="37" t="s">
        <v>9</v>
      </c>
    </row>
    <row r="27690">
      <c r="A27690" s="36" t="str">
        <f t="shared" si="1"/>
        <v>Medium Population-Middle Poverty</v>
      </c>
      <c r="B27690" s="35" t="s">
        <v>27709</v>
      </c>
      <c r="C27690" s="37">
        <v>1051.0</v>
      </c>
      <c r="D27690" s="37">
        <v>0.196003805899144</v>
      </c>
      <c r="E27690" s="37" t="s">
        <v>15</v>
      </c>
      <c r="F27690" s="37" t="s">
        <v>10</v>
      </c>
    </row>
    <row r="27691">
      <c r="A27691" s="36" t="str">
        <f t="shared" si="1"/>
        <v>Low Population-Middle Poverty</v>
      </c>
      <c r="B27691" s="35" t="s">
        <v>27710</v>
      </c>
      <c r="C27691" s="37">
        <v>110.0</v>
      </c>
      <c r="D27691" s="37">
        <v>0.163636363636364</v>
      </c>
      <c r="E27691" s="37" t="s">
        <v>16</v>
      </c>
      <c r="F27691" s="37" t="s">
        <v>10</v>
      </c>
    </row>
    <row r="27692">
      <c r="A27692" s="36" t="str">
        <f t="shared" si="1"/>
        <v>Medium Population-High Poverty</v>
      </c>
      <c r="B27692" s="35" t="s">
        <v>27711</v>
      </c>
      <c r="C27692" s="37">
        <v>1131.0</v>
      </c>
      <c r="D27692" s="37">
        <v>0.330680813439434</v>
      </c>
      <c r="E27692" s="37" t="s">
        <v>15</v>
      </c>
      <c r="F27692" s="37" t="s">
        <v>11</v>
      </c>
    </row>
    <row r="27693">
      <c r="A27693" s="36" t="str">
        <f t="shared" si="1"/>
        <v>Medium Population-Middle Poverty</v>
      </c>
      <c r="B27693" s="35" t="s">
        <v>27712</v>
      </c>
      <c r="C27693" s="37">
        <v>2327.0</v>
      </c>
      <c r="D27693" s="37">
        <v>0.293940696175333</v>
      </c>
      <c r="E27693" s="37" t="s">
        <v>15</v>
      </c>
      <c r="F27693" s="37" t="s">
        <v>10</v>
      </c>
    </row>
    <row r="27694">
      <c r="A27694" s="36" t="str">
        <f t="shared" si="1"/>
        <v>Low Population-Middle Poverty</v>
      </c>
      <c r="B27694" s="35" t="s">
        <v>27713</v>
      </c>
      <c r="C27694" s="37">
        <v>269.0</v>
      </c>
      <c r="D27694" s="37">
        <v>0.137546468401487</v>
      </c>
      <c r="E27694" s="37" t="s">
        <v>16</v>
      </c>
      <c r="F27694" s="37" t="s">
        <v>10</v>
      </c>
    </row>
    <row r="27695">
      <c r="A27695" s="36" t="str">
        <f t="shared" si="1"/>
        <v>Medium Population-Middle Poverty</v>
      </c>
      <c r="B27695" s="35" t="s">
        <v>27714</v>
      </c>
      <c r="C27695" s="37">
        <v>5694.0</v>
      </c>
      <c r="D27695" s="37">
        <v>0.194415173867229</v>
      </c>
      <c r="E27695" s="37" t="s">
        <v>15</v>
      </c>
      <c r="F27695" s="37" t="s">
        <v>10</v>
      </c>
    </row>
    <row r="27696">
      <c r="A27696" s="36" t="str">
        <f t="shared" si="1"/>
        <v>Medium Population-Low Poverty</v>
      </c>
      <c r="B27696" s="35" t="s">
        <v>27715</v>
      </c>
      <c r="C27696" s="37">
        <v>2037.0</v>
      </c>
      <c r="D27696" s="37">
        <v>0.0466372115856652</v>
      </c>
      <c r="E27696" s="37" t="s">
        <v>15</v>
      </c>
      <c r="F27696" s="37" t="s">
        <v>9</v>
      </c>
    </row>
    <row r="27697">
      <c r="A27697" s="36" t="str">
        <f t="shared" si="1"/>
        <v>Low Population-Low Poverty</v>
      </c>
      <c r="B27697" s="35" t="s">
        <v>27716</v>
      </c>
      <c r="C27697" s="37">
        <v>296.0</v>
      </c>
      <c r="D27697" s="37">
        <v>0.0540540540540541</v>
      </c>
      <c r="E27697" s="37" t="s">
        <v>16</v>
      </c>
      <c r="F27697" s="37" t="s">
        <v>9</v>
      </c>
    </row>
    <row r="27698">
      <c r="A27698" s="36" t="str">
        <f t="shared" si="1"/>
        <v>Medium Population-Middle Poverty</v>
      </c>
      <c r="B27698" s="35" t="s">
        <v>27717</v>
      </c>
      <c r="C27698" s="37">
        <v>1744.0</v>
      </c>
      <c r="D27698" s="37">
        <v>0.263761467889908</v>
      </c>
      <c r="E27698" s="37" t="s">
        <v>15</v>
      </c>
      <c r="F27698" s="37" t="s">
        <v>10</v>
      </c>
    </row>
    <row r="27699">
      <c r="A27699" s="36" t="str">
        <f t="shared" si="1"/>
        <v>Medium Population-Middle Poverty</v>
      </c>
      <c r="B27699" s="35" t="s">
        <v>27718</v>
      </c>
      <c r="C27699" s="37">
        <v>705.0</v>
      </c>
      <c r="D27699" s="37">
        <v>0.197163120567376</v>
      </c>
      <c r="E27699" s="37" t="s">
        <v>15</v>
      </c>
      <c r="F27699" s="37" t="s">
        <v>10</v>
      </c>
    </row>
    <row r="27700">
      <c r="A27700" s="36" t="str">
        <f t="shared" si="1"/>
        <v>Medium Population-Middle Poverty</v>
      </c>
      <c r="B27700" s="35" t="s">
        <v>27719</v>
      </c>
      <c r="C27700" s="37">
        <v>719.0</v>
      </c>
      <c r="D27700" s="37">
        <v>0.278164116828929</v>
      </c>
      <c r="E27700" s="37" t="s">
        <v>15</v>
      </c>
      <c r="F27700" s="37" t="s">
        <v>10</v>
      </c>
    </row>
    <row r="27701">
      <c r="A27701" s="36" t="str">
        <f t="shared" si="1"/>
        <v>Low Population-Low Poverty</v>
      </c>
      <c r="B27701" s="35" t="s">
        <v>27720</v>
      </c>
      <c r="C27701" s="37">
        <v>78.0</v>
      </c>
      <c r="D27701" s="37">
        <v>0.0769230769230769</v>
      </c>
      <c r="E27701" s="37" t="s">
        <v>16</v>
      </c>
      <c r="F27701" s="37" t="s">
        <v>9</v>
      </c>
    </row>
    <row r="27702">
      <c r="A27702" s="36" t="str">
        <f t="shared" si="1"/>
        <v>High Population-Middle Poverty</v>
      </c>
      <c r="B27702" s="35" t="s">
        <v>27721</v>
      </c>
      <c r="C27702" s="37">
        <v>11109.0</v>
      </c>
      <c r="D27702" s="37">
        <v>0.188765865514448</v>
      </c>
      <c r="E27702" s="37" t="s">
        <v>14</v>
      </c>
      <c r="F27702" s="37" t="s">
        <v>10</v>
      </c>
    </row>
    <row r="27703">
      <c r="A27703" s="36" t="str">
        <f t="shared" si="1"/>
        <v>Low Population-Middle Poverty</v>
      </c>
      <c r="B27703" s="35" t="s">
        <v>27722</v>
      </c>
      <c r="C27703" s="37">
        <v>76.0</v>
      </c>
      <c r="D27703" s="37">
        <v>0.197368421052632</v>
      </c>
      <c r="E27703" s="37" t="s">
        <v>16</v>
      </c>
      <c r="F27703" s="37" t="s">
        <v>10</v>
      </c>
    </row>
    <row r="27704">
      <c r="A27704" s="36" t="str">
        <f t="shared" si="1"/>
        <v>Low Population-Middle Poverty</v>
      </c>
      <c r="B27704" s="35" t="s">
        <v>27723</v>
      </c>
      <c r="C27704" s="37">
        <v>123.0</v>
      </c>
      <c r="D27704" s="37">
        <v>0.24390243902439</v>
      </c>
      <c r="E27704" s="37" t="s">
        <v>16</v>
      </c>
      <c r="F27704" s="37" t="s">
        <v>10</v>
      </c>
    </row>
    <row r="27705">
      <c r="A27705" s="36" t="str">
        <f t="shared" si="1"/>
        <v>Medium Population-Middle Poverty</v>
      </c>
      <c r="B27705" s="35" t="s">
        <v>27724</v>
      </c>
      <c r="C27705" s="37">
        <v>4259.0</v>
      </c>
      <c r="D27705" s="37">
        <v>0.196994599671284</v>
      </c>
      <c r="E27705" s="37" t="s">
        <v>15</v>
      </c>
      <c r="F27705" s="37" t="s">
        <v>10</v>
      </c>
    </row>
    <row r="27706">
      <c r="A27706" s="36" t="str">
        <f t="shared" si="1"/>
        <v>Medium Population-Low Poverty</v>
      </c>
      <c r="B27706" s="35" t="s">
        <v>27725</v>
      </c>
      <c r="C27706" s="37">
        <v>1000.0</v>
      </c>
      <c r="D27706" s="37">
        <v>0.088</v>
      </c>
      <c r="E27706" s="37" t="s">
        <v>15</v>
      </c>
      <c r="F27706" s="37" t="s">
        <v>9</v>
      </c>
    </row>
    <row r="27707">
      <c r="A27707" s="36" t="str">
        <f t="shared" si="1"/>
        <v>Medium Population-Middle Poverty</v>
      </c>
      <c r="B27707" s="35" t="s">
        <v>27726</v>
      </c>
      <c r="C27707" s="37">
        <v>512.0</v>
      </c>
      <c r="D27707" s="37">
        <v>0.16015625</v>
      </c>
      <c r="E27707" s="37" t="s">
        <v>15</v>
      </c>
      <c r="F27707" s="37" t="s">
        <v>10</v>
      </c>
    </row>
    <row r="27708">
      <c r="A27708" s="36" t="str">
        <f t="shared" si="1"/>
        <v>Medium Population-Low Poverty</v>
      </c>
      <c r="B27708" s="35" t="s">
        <v>27727</v>
      </c>
      <c r="C27708" s="37">
        <v>766.0</v>
      </c>
      <c r="D27708" s="37">
        <v>0.0443864229765013</v>
      </c>
      <c r="E27708" s="37" t="s">
        <v>15</v>
      </c>
      <c r="F27708" s="37" t="s">
        <v>9</v>
      </c>
    </row>
    <row r="27709">
      <c r="A27709" s="36" t="str">
        <f t="shared" si="1"/>
        <v>High Population-Middle Poverty</v>
      </c>
      <c r="B27709" s="35" t="s">
        <v>27728</v>
      </c>
      <c r="C27709" s="37">
        <v>14360.0</v>
      </c>
      <c r="D27709" s="37">
        <v>0.24533426183844</v>
      </c>
      <c r="E27709" s="37" t="s">
        <v>14</v>
      </c>
      <c r="F27709" s="37" t="s">
        <v>10</v>
      </c>
    </row>
    <row r="27710">
      <c r="A27710" s="36" t="str">
        <f t="shared" si="1"/>
        <v>Medium Population-Middle Poverty</v>
      </c>
      <c r="B27710" s="35" t="s">
        <v>27729</v>
      </c>
      <c r="C27710" s="37">
        <v>2032.0</v>
      </c>
      <c r="D27710" s="37">
        <v>0.302657480314961</v>
      </c>
      <c r="E27710" s="37" t="s">
        <v>15</v>
      </c>
      <c r="F27710" s="37" t="s">
        <v>10</v>
      </c>
    </row>
    <row r="27711">
      <c r="A27711" s="36" t="str">
        <f t="shared" si="1"/>
        <v>Low Population-Low Poverty</v>
      </c>
      <c r="B27711" s="35" t="s">
        <v>27730</v>
      </c>
      <c r="C27711" s="37">
        <v>333.0</v>
      </c>
      <c r="D27711" s="37">
        <v>0.0510510510510511</v>
      </c>
      <c r="E27711" s="37" t="s">
        <v>16</v>
      </c>
      <c r="F27711" s="37" t="s">
        <v>9</v>
      </c>
    </row>
    <row r="27712">
      <c r="A27712" s="36" t="str">
        <f t="shared" si="1"/>
        <v>Medium Population-Low Poverty</v>
      </c>
      <c r="B27712" s="35" t="s">
        <v>27731</v>
      </c>
      <c r="C27712" s="37">
        <v>8757.0</v>
      </c>
      <c r="D27712" s="37">
        <v>0.0590384834989152</v>
      </c>
      <c r="E27712" s="37" t="s">
        <v>15</v>
      </c>
      <c r="F27712" s="37" t="s">
        <v>9</v>
      </c>
    </row>
    <row r="27713">
      <c r="A27713" s="36" t="str">
        <f t="shared" si="1"/>
        <v>Medium Population-Middle Poverty</v>
      </c>
      <c r="B27713" s="35" t="s">
        <v>27732</v>
      </c>
      <c r="C27713" s="37">
        <v>937.0</v>
      </c>
      <c r="D27713" s="37">
        <v>0.292422625400213</v>
      </c>
      <c r="E27713" s="37" t="s">
        <v>15</v>
      </c>
      <c r="F27713" s="37" t="s">
        <v>10</v>
      </c>
    </row>
    <row r="27714">
      <c r="A27714" s="36" t="str">
        <f t="shared" si="1"/>
        <v>Low Population-Impoverished</v>
      </c>
      <c r="B27714" s="35" t="s">
        <v>27733</v>
      </c>
      <c r="C27714" s="37">
        <v>204.0</v>
      </c>
      <c r="D27714" s="37">
        <v>0.642156862745098</v>
      </c>
      <c r="E27714" s="37" t="s">
        <v>16</v>
      </c>
      <c r="F27714" s="37" t="s">
        <v>12</v>
      </c>
    </row>
    <row r="27715">
      <c r="A27715" s="36" t="str">
        <f t="shared" si="1"/>
        <v>Medium Population-Middle Poverty</v>
      </c>
      <c r="B27715" s="35" t="s">
        <v>27734</v>
      </c>
      <c r="C27715" s="37">
        <v>3630.0</v>
      </c>
      <c r="D27715" s="37">
        <v>0.171349862258953</v>
      </c>
      <c r="E27715" s="37" t="s">
        <v>15</v>
      </c>
      <c r="F27715" s="37" t="s">
        <v>10</v>
      </c>
    </row>
    <row r="27716">
      <c r="A27716" s="36" t="str">
        <f t="shared" si="1"/>
        <v>Low Population-Middle Poverty</v>
      </c>
      <c r="B27716" s="35" t="s">
        <v>27735</v>
      </c>
      <c r="C27716" s="37">
        <v>194.0</v>
      </c>
      <c r="D27716" s="37">
        <v>0.319587628865979</v>
      </c>
      <c r="E27716" s="37" t="s">
        <v>16</v>
      </c>
      <c r="F27716" s="37" t="s">
        <v>10</v>
      </c>
    </row>
    <row r="27717">
      <c r="A27717" s="36" t="str">
        <f t="shared" si="1"/>
        <v>Low Population-Low Poverty</v>
      </c>
      <c r="B27717" s="35" t="s">
        <v>27736</v>
      </c>
      <c r="C27717" s="37">
        <v>100.0</v>
      </c>
      <c r="D27717" s="37">
        <v>0.0</v>
      </c>
      <c r="E27717" s="37" t="s">
        <v>16</v>
      </c>
      <c r="F27717" s="37" t="s">
        <v>9</v>
      </c>
    </row>
    <row r="27718">
      <c r="A27718" s="36" t="str">
        <f t="shared" si="1"/>
        <v>Low Population-Low Poverty</v>
      </c>
      <c r="B27718" s="35" t="s">
        <v>27737</v>
      </c>
      <c r="C27718" s="37">
        <v>73.0</v>
      </c>
      <c r="D27718" s="37">
        <v>0.0</v>
      </c>
      <c r="E27718" s="37" t="s">
        <v>16</v>
      </c>
      <c r="F27718" s="37" t="s">
        <v>9</v>
      </c>
    </row>
    <row r="27719">
      <c r="A27719" s="36" t="str">
        <f t="shared" si="1"/>
        <v>Medium Population-Middle Poverty</v>
      </c>
      <c r="B27719" s="35" t="s">
        <v>27738</v>
      </c>
      <c r="C27719" s="37">
        <v>793.0</v>
      </c>
      <c r="D27719" s="37">
        <v>0.122320302648171</v>
      </c>
      <c r="E27719" s="37" t="s">
        <v>15</v>
      </c>
      <c r="F27719" s="37" t="s">
        <v>10</v>
      </c>
    </row>
    <row r="27720">
      <c r="A27720" s="36" t="str">
        <f t="shared" si="1"/>
        <v>Medium Population-Middle Poverty</v>
      </c>
      <c r="B27720" s="35" t="s">
        <v>27739</v>
      </c>
      <c r="C27720" s="37">
        <v>1118.0</v>
      </c>
      <c r="D27720" s="37">
        <v>0.275491949910555</v>
      </c>
      <c r="E27720" s="37" t="s">
        <v>15</v>
      </c>
      <c r="F27720" s="37" t="s">
        <v>10</v>
      </c>
    </row>
    <row r="27721">
      <c r="A27721" s="36" t="str">
        <f t="shared" si="1"/>
        <v>Medium Population-Middle Poverty</v>
      </c>
      <c r="B27721" s="35" t="s">
        <v>27740</v>
      </c>
      <c r="C27721" s="37">
        <v>2925.0</v>
      </c>
      <c r="D27721" s="37">
        <v>0.132307692307692</v>
      </c>
      <c r="E27721" s="37" t="s">
        <v>15</v>
      </c>
      <c r="F27721" s="37" t="s">
        <v>10</v>
      </c>
    </row>
    <row r="27722">
      <c r="A27722" s="36" t="str">
        <f t="shared" si="1"/>
        <v>Medium Population-Middle Poverty</v>
      </c>
      <c r="B27722" s="35" t="s">
        <v>27741</v>
      </c>
      <c r="C27722" s="37">
        <v>1199.0</v>
      </c>
      <c r="D27722" s="37">
        <v>0.317764804003336</v>
      </c>
      <c r="E27722" s="37" t="s">
        <v>15</v>
      </c>
      <c r="F27722" s="37" t="s">
        <v>10</v>
      </c>
    </row>
    <row r="27723">
      <c r="A27723" s="36" t="str">
        <f t="shared" si="1"/>
        <v>Low Population-Middle Poverty</v>
      </c>
      <c r="B27723" s="35" t="s">
        <v>27742</v>
      </c>
      <c r="C27723" s="37">
        <v>197.0</v>
      </c>
      <c r="D27723" s="37">
        <v>0.142131979695431</v>
      </c>
      <c r="E27723" s="37" t="s">
        <v>16</v>
      </c>
      <c r="F27723" s="37" t="s">
        <v>10</v>
      </c>
    </row>
    <row r="27724">
      <c r="A27724" s="36" t="str">
        <f t="shared" si="1"/>
        <v>Medium Population-Middle Poverty</v>
      </c>
      <c r="B27724" s="35" t="s">
        <v>27743</v>
      </c>
      <c r="C27724" s="37">
        <v>5691.0</v>
      </c>
      <c r="D27724" s="37">
        <v>0.131787032156036</v>
      </c>
      <c r="E27724" s="37" t="s">
        <v>15</v>
      </c>
      <c r="F27724" s="37" t="s">
        <v>10</v>
      </c>
    </row>
    <row r="27725">
      <c r="A27725" s="36" t="str">
        <f t="shared" si="1"/>
        <v>Low Population-Middle Poverty</v>
      </c>
      <c r="B27725" s="35" t="s">
        <v>27744</v>
      </c>
      <c r="C27725" s="37">
        <v>58.0</v>
      </c>
      <c r="D27725" s="37">
        <v>0.293103448275862</v>
      </c>
      <c r="E27725" s="37" t="s">
        <v>16</v>
      </c>
      <c r="F27725" s="37" t="s">
        <v>10</v>
      </c>
    </row>
    <row r="27726">
      <c r="A27726" s="36" t="str">
        <f t="shared" si="1"/>
        <v>Medium Population-Middle Poverty</v>
      </c>
      <c r="B27726" s="35" t="s">
        <v>27745</v>
      </c>
      <c r="C27726" s="37">
        <v>2351.0</v>
      </c>
      <c r="D27726" s="37">
        <v>0.134836239897916</v>
      </c>
      <c r="E27726" s="37" t="s">
        <v>15</v>
      </c>
      <c r="F27726" s="37" t="s">
        <v>10</v>
      </c>
    </row>
    <row r="27727">
      <c r="A27727" s="36" t="str">
        <f t="shared" si="1"/>
        <v>Medium Population-Middle Poverty</v>
      </c>
      <c r="B27727" s="35" t="s">
        <v>27746</v>
      </c>
      <c r="C27727" s="37">
        <v>1442.0</v>
      </c>
      <c r="D27727" s="37">
        <v>0.251733703190014</v>
      </c>
      <c r="E27727" s="37" t="s">
        <v>15</v>
      </c>
      <c r="F27727" s="37" t="s">
        <v>10</v>
      </c>
    </row>
    <row r="27728">
      <c r="A27728" s="36" t="str">
        <f t="shared" si="1"/>
        <v>Medium Population-Middle Poverty</v>
      </c>
      <c r="B27728" s="35" t="s">
        <v>27747</v>
      </c>
      <c r="C27728" s="37">
        <v>774.0</v>
      </c>
      <c r="D27728" s="37">
        <v>0.242894056847545</v>
      </c>
      <c r="E27728" s="37" t="s">
        <v>15</v>
      </c>
      <c r="F27728" s="37" t="s">
        <v>10</v>
      </c>
    </row>
    <row r="27729">
      <c r="A27729" s="36" t="str">
        <f t="shared" si="1"/>
        <v>Medium Population-Middle Poverty</v>
      </c>
      <c r="B27729" s="35" t="s">
        <v>27748</v>
      </c>
      <c r="C27729" s="37">
        <v>6898.0</v>
      </c>
      <c r="D27729" s="37">
        <v>0.187445636416353</v>
      </c>
      <c r="E27729" s="37" t="s">
        <v>15</v>
      </c>
      <c r="F27729" s="37" t="s">
        <v>10</v>
      </c>
    </row>
    <row r="27730">
      <c r="A27730" s="36" t="str">
        <f t="shared" si="1"/>
        <v>Medium Population-Middle Poverty</v>
      </c>
      <c r="B27730" s="35" t="s">
        <v>27749</v>
      </c>
      <c r="C27730" s="37">
        <v>772.0</v>
      </c>
      <c r="D27730" s="37">
        <v>0.160621761658031</v>
      </c>
      <c r="E27730" s="37" t="s">
        <v>15</v>
      </c>
      <c r="F27730" s="37" t="s">
        <v>10</v>
      </c>
    </row>
    <row r="27731">
      <c r="A27731" s="36" t="str">
        <f t="shared" si="1"/>
        <v>High Population-Middle Poverty</v>
      </c>
      <c r="B27731" s="35" t="s">
        <v>27750</v>
      </c>
      <c r="C27731" s="37">
        <v>12185.0</v>
      </c>
      <c r="D27731" s="37">
        <v>0.111448502256873</v>
      </c>
      <c r="E27731" s="37" t="s">
        <v>14</v>
      </c>
      <c r="F27731" s="37" t="s">
        <v>10</v>
      </c>
    </row>
    <row r="27732">
      <c r="A27732" s="36" t="str">
        <f t="shared" si="1"/>
        <v>Low Population-Middle Poverty</v>
      </c>
      <c r="B27732" s="35" t="s">
        <v>27751</v>
      </c>
      <c r="C27732" s="37">
        <v>312.0</v>
      </c>
      <c r="D27732" s="37">
        <v>0.237179487179487</v>
      </c>
      <c r="E27732" s="37" t="s">
        <v>16</v>
      </c>
      <c r="F27732" s="37" t="s">
        <v>10</v>
      </c>
    </row>
    <row r="27733">
      <c r="A27733" s="36" t="str">
        <f t="shared" si="1"/>
        <v>Medium Population-Middle Poverty</v>
      </c>
      <c r="B27733" s="35" t="s">
        <v>27752</v>
      </c>
      <c r="C27733" s="37">
        <v>808.0</v>
      </c>
      <c r="D27733" s="37">
        <v>0.123762376237624</v>
      </c>
      <c r="E27733" s="37" t="s">
        <v>15</v>
      </c>
      <c r="F27733" s="37" t="s">
        <v>10</v>
      </c>
    </row>
    <row r="27734">
      <c r="A27734" s="36" t="str">
        <f t="shared" si="1"/>
        <v>Medium Population-Middle Poverty</v>
      </c>
      <c r="B27734" s="35" t="s">
        <v>27753</v>
      </c>
      <c r="C27734" s="37">
        <v>1796.0</v>
      </c>
      <c r="D27734" s="37">
        <v>0.198775055679287</v>
      </c>
      <c r="E27734" s="37" t="s">
        <v>15</v>
      </c>
      <c r="F27734" s="37" t="s">
        <v>10</v>
      </c>
    </row>
    <row r="27735">
      <c r="A27735" s="36" t="str">
        <f t="shared" si="1"/>
        <v>Medium Population-Middle Poverty</v>
      </c>
      <c r="B27735" s="35" t="s">
        <v>27754</v>
      </c>
      <c r="C27735" s="37">
        <v>1170.0</v>
      </c>
      <c r="D27735" s="37">
        <v>0.266666666666667</v>
      </c>
      <c r="E27735" s="37" t="s">
        <v>15</v>
      </c>
      <c r="F27735" s="37" t="s">
        <v>10</v>
      </c>
    </row>
    <row r="27736">
      <c r="A27736" s="36" t="str">
        <f t="shared" si="1"/>
        <v>Medium Population-Low Poverty</v>
      </c>
      <c r="B27736" s="35" t="s">
        <v>27755</v>
      </c>
      <c r="C27736" s="37">
        <v>1112.0</v>
      </c>
      <c r="D27736" s="37">
        <v>0.0926258992805755</v>
      </c>
      <c r="E27736" s="37" t="s">
        <v>15</v>
      </c>
      <c r="F27736" s="37" t="s">
        <v>9</v>
      </c>
    </row>
    <row r="27737">
      <c r="A27737" s="36" t="str">
        <f t="shared" si="1"/>
        <v>Low Population-Low Poverty</v>
      </c>
      <c r="B27737" s="35" t="s">
        <v>27756</v>
      </c>
      <c r="C27737" s="37">
        <v>263.0</v>
      </c>
      <c r="D27737" s="37">
        <v>0.00760456273764259</v>
      </c>
      <c r="E27737" s="37" t="s">
        <v>16</v>
      </c>
      <c r="F27737" s="37" t="s">
        <v>9</v>
      </c>
    </row>
    <row r="27738">
      <c r="A27738" s="36" t="str">
        <f t="shared" si="1"/>
        <v>Medium Population-Low Poverty</v>
      </c>
      <c r="B27738" s="35" t="s">
        <v>27757</v>
      </c>
      <c r="C27738" s="37">
        <v>8966.0</v>
      </c>
      <c r="D27738" s="37">
        <v>0.0904528217711354</v>
      </c>
      <c r="E27738" s="37" t="s">
        <v>15</v>
      </c>
      <c r="F27738" s="37" t="s">
        <v>9</v>
      </c>
    </row>
    <row r="27739">
      <c r="A27739" s="36" t="str">
        <f t="shared" si="1"/>
        <v>Low Population-Low Poverty</v>
      </c>
      <c r="B27739" s="35" t="s">
        <v>27758</v>
      </c>
      <c r="C27739" s="37">
        <v>224.0</v>
      </c>
      <c r="D27739" s="37">
        <v>0.0</v>
      </c>
      <c r="E27739" s="37" t="s">
        <v>16</v>
      </c>
      <c r="F27739" s="37" t="s">
        <v>9</v>
      </c>
    </row>
    <row r="27740">
      <c r="A27740" s="36" t="str">
        <f t="shared" si="1"/>
        <v>Medium Population-Middle Poverty</v>
      </c>
      <c r="B27740" s="35" t="s">
        <v>27759</v>
      </c>
      <c r="C27740" s="37">
        <v>7013.0</v>
      </c>
      <c r="D27740" s="37">
        <v>0.108797946670469</v>
      </c>
      <c r="E27740" s="37" t="s">
        <v>15</v>
      </c>
      <c r="F27740" s="37" t="s">
        <v>10</v>
      </c>
    </row>
    <row r="27741">
      <c r="A27741" s="36" t="str">
        <f t="shared" si="1"/>
        <v>High Population-Middle Poverty</v>
      </c>
      <c r="B27741" s="35" t="s">
        <v>27760</v>
      </c>
      <c r="C27741" s="37">
        <v>23658.0</v>
      </c>
      <c r="D27741" s="37">
        <v>0.153478738693043</v>
      </c>
      <c r="E27741" s="37" t="s">
        <v>14</v>
      </c>
      <c r="F27741" s="37" t="s">
        <v>10</v>
      </c>
    </row>
    <row r="27742">
      <c r="A27742" s="36" t="str">
        <f t="shared" si="1"/>
        <v>Low Population-Low Poverty</v>
      </c>
      <c r="B27742" s="35" t="s">
        <v>27761</v>
      </c>
      <c r="C27742" s="37">
        <v>134.0</v>
      </c>
      <c r="D27742" s="37">
        <v>0.0298507462686567</v>
      </c>
      <c r="E27742" s="37" t="s">
        <v>16</v>
      </c>
      <c r="F27742" s="37" t="s">
        <v>9</v>
      </c>
    </row>
    <row r="27743">
      <c r="A27743" s="36" t="str">
        <f t="shared" si="1"/>
        <v>Low Population-Middle Poverty</v>
      </c>
      <c r="B27743" s="35" t="s">
        <v>27762</v>
      </c>
      <c r="C27743" s="37">
        <v>346.0</v>
      </c>
      <c r="D27743" s="37">
        <v>0.187861271676301</v>
      </c>
      <c r="E27743" s="37" t="s">
        <v>16</v>
      </c>
      <c r="F27743" s="37" t="s">
        <v>10</v>
      </c>
    </row>
    <row r="27744">
      <c r="A27744" s="36" t="str">
        <f t="shared" si="1"/>
        <v>Low Population-Middle Poverty</v>
      </c>
      <c r="B27744" s="35" t="s">
        <v>27763</v>
      </c>
      <c r="C27744" s="37">
        <v>460.0</v>
      </c>
      <c r="D27744" s="37">
        <v>0.134782608695652</v>
      </c>
      <c r="E27744" s="37" t="s">
        <v>16</v>
      </c>
      <c r="F27744" s="37" t="s">
        <v>10</v>
      </c>
    </row>
    <row r="27745">
      <c r="A27745" s="36" t="str">
        <f t="shared" si="1"/>
        <v>Medium Population-Middle Poverty</v>
      </c>
      <c r="B27745" s="35" t="s">
        <v>27764</v>
      </c>
      <c r="C27745" s="37">
        <v>1430.0</v>
      </c>
      <c r="D27745" s="37">
        <v>0.21048951048951</v>
      </c>
      <c r="E27745" s="37" t="s">
        <v>15</v>
      </c>
      <c r="F27745" s="37" t="s">
        <v>10</v>
      </c>
    </row>
    <row r="27746">
      <c r="A27746" s="36" t="str">
        <f t="shared" si="1"/>
        <v>Medium Population-Low Poverty</v>
      </c>
      <c r="B27746" s="35" t="s">
        <v>27765</v>
      </c>
      <c r="C27746" s="37">
        <v>3374.0</v>
      </c>
      <c r="D27746" s="37">
        <v>0.0388263189093065</v>
      </c>
      <c r="E27746" s="37" t="s">
        <v>15</v>
      </c>
      <c r="F27746" s="37" t="s">
        <v>9</v>
      </c>
    </row>
    <row r="27747">
      <c r="A27747" s="36" t="str">
        <f t="shared" si="1"/>
        <v>Medium Population-Middle Poverty</v>
      </c>
      <c r="B27747" s="35" t="s">
        <v>27766</v>
      </c>
      <c r="C27747" s="37">
        <v>1470.0</v>
      </c>
      <c r="D27747" s="37">
        <v>0.137414965986395</v>
      </c>
      <c r="E27747" s="37" t="s">
        <v>15</v>
      </c>
      <c r="F27747" s="37" t="s">
        <v>10</v>
      </c>
    </row>
    <row r="27748">
      <c r="A27748" s="36" t="str">
        <f t="shared" si="1"/>
        <v>Medium Population-Middle Poverty</v>
      </c>
      <c r="B27748" s="35" t="s">
        <v>27767</v>
      </c>
      <c r="C27748" s="37">
        <v>5357.0</v>
      </c>
      <c r="D27748" s="37">
        <v>0.185551614709726</v>
      </c>
      <c r="E27748" s="37" t="s">
        <v>15</v>
      </c>
      <c r="F27748" s="37" t="s">
        <v>10</v>
      </c>
    </row>
    <row r="27749">
      <c r="A27749" s="36" t="str">
        <f t="shared" si="1"/>
        <v>Low Population-Low Poverty</v>
      </c>
      <c r="B27749" s="35" t="s">
        <v>27768</v>
      </c>
      <c r="C27749" s="37">
        <v>6.0</v>
      </c>
      <c r="D27749" s="37">
        <v>0.0</v>
      </c>
      <c r="E27749" s="37" t="s">
        <v>16</v>
      </c>
      <c r="F27749" s="37" t="s">
        <v>9</v>
      </c>
    </row>
    <row r="27750">
      <c r="A27750" s="36" t="str">
        <f t="shared" si="1"/>
        <v>Medium Population-Middle Poverty</v>
      </c>
      <c r="B27750" s="35" t="s">
        <v>27769</v>
      </c>
      <c r="C27750" s="37">
        <v>9647.0</v>
      </c>
      <c r="D27750" s="37">
        <v>0.165129055664974</v>
      </c>
      <c r="E27750" s="37" t="s">
        <v>15</v>
      </c>
      <c r="F27750" s="37" t="s">
        <v>10</v>
      </c>
    </row>
    <row r="27751">
      <c r="A27751" s="36" t="str">
        <f t="shared" si="1"/>
        <v>Low Population-Middle Poverty</v>
      </c>
      <c r="B27751" s="35" t="s">
        <v>27770</v>
      </c>
      <c r="C27751" s="37">
        <v>27.0</v>
      </c>
      <c r="D27751" s="37">
        <v>0.259259259259259</v>
      </c>
      <c r="E27751" s="37" t="s">
        <v>16</v>
      </c>
      <c r="F27751" s="37" t="s">
        <v>10</v>
      </c>
    </row>
    <row r="27752">
      <c r="A27752" s="36" t="str">
        <f t="shared" si="1"/>
        <v>Medium Population-Low Poverty</v>
      </c>
      <c r="B27752" s="35" t="s">
        <v>27771</v>
      </c>
      <c r="C27752" s="37">
        <v>872.0</v>
      </c>
      <c r="D27752" s="37">
        <v>0.0642201834862385</v>
      </c>
      <c r="E27752" s="37" t="s">
        <v>15</v>
      </c>
      <c r="F27752" s="37" t="s">
        <v>9</v>
      </c>
    </row>
    <row r="27753">
      <c r="A27753" s="36" t="str">
        <f t="shared" si="1"/>
        <v>Medium Population-Middle Poverty</v>
      </c>
      <c r="B27753" s="35" t="s">
        <v>27772</v>
      </c>
      <c r="C27753" s="37">
        <v>797.0</v>
      </c>
      <c r="D27753" s="37">
        <v>0.116687578419072</v>
      </c>
      <c r="E27753" s="37" t="s">
        <v>15</v>
      </c>
      <c r="F27753" s="37" t="s">
        <v>10</v>
      </c>
    </row>
    <row r="27754">
      <c r="A27754" s="36" t="str">
        <f t="shared" si="1"/>
        <v>Medium Population-Middle Poverty</v>
      </c>
      <c r="B27754" s="35" t="s">
        <v>27773</v>
      </c>
      <c r="C27754" s="37">
        <v>1364.0</v>
      </c>
      <c r="D27754" s="37">
        <v>0.12316715542522</v>
      </c>
      <c r="E27754" s="37" t="s">
        <v>15</v>
      </c>
      <c r="F27754" s="37" t="s">
        <v>10</v>
      </c>
    </row>
    <row r="27755">
      <c r="A27755" s="36" t="str">
        <f t="shared" si="1"/>
        <v>Low Population-Low Poverty</v>
      </c>
      <c r="B27755" s="35" t="s">
        <v>27774</v>
      </c>
      <c r="C27755" s="37">
        <v>38.0</v>
      </c>
      <c r="D27755" s="37">
        <v>0.0</v>
      </c>
      <c r="E27755" s="37" t="s">
        <v>16</v>
      </c>
      <c r="F27755" s="37" t="s">
        <v>9</v>
      </c>
    </row>
    <row r="27756">
      <c r="A27756" s="36" t="str">
        <f t="shared" si="1"/>
        <v>Low Population-Low Poverty</v>
      </c>
      <c r="B27756" s="35" t="s">
        <v>27775</v>
      </c>
      <c r="C27756" s="37">
        <v>64.0</v>
      </c>
      <c r="D27756" s="37">
        <v>0.0</v>
      </c>
      <c r="E27756" s="37" t="s">
        <v>16</v>
      </c>
      <c r="F27756" s="37" t="s">
        <v>9</v>
      </c>
    </row>
    <row r="27757">
      <c r="A27757" s="36" t="str">
        <f t="shared" si="1"/>
        <v>Medium Population-Middle Poverty</v>
      </c>
      <c r="B27757" s="35" t="s">
        <v>27776</v>
      </c>
      <c r="C27757" s="37">
        <v>3531.0</v>
      </c>
      <c r="D27757" s="37">
        <v>0.102520532427074</v>
      </c>
      <c r="E27757" s="37" t="s">
        <v>15</v>
      </c>
      <c r="F27757" s="37" t="s">
        <v>10</v>
      </c>
    </row>
    <row r="27758">
      <c r="A27758" s="36" t="str">
        <f t="shared" si="1"/>
        <v>Low Population-Middle Poverty</v>
      </c>
      <c r="B27758" s="35" t="s">
        <v>27777</v>
      </c>
      <c r="C27758" s="37">
        <v>114.0</v>
      </c>
      <c r="D27758" s="37">
        <v>0.228070175438596</v>
      </c>
      <c r="E27758" s="37" t="s">
        <v>16</v>
      </c>
      <c r="F27758" s="37" t="s">
        <v>10</v>
      </c>
    </row>
    <row r="27759">
      <c r="A27759" s="36" t="str">
        <f t="shared" si="1"/>
        <v>Medium Population-Middle Poverty</v>
      </c>
      <c r="B27759" s="35" t="s">
        <v>27778</v>
      </c>
      <c r="C27759" s="37">
        <v>561.0</v>
      </c>
      <c r="D27759" s="37">
        <v>0.135472370766488</v>
      </c>
      <c r="E27759" s="37" t="s">
        <v>15</v>
      </c>
      <c r="F27759" s="37" t="s">
        <v>10</v>
      </c>
    </row>
    <row r="27760">
      <c r="A27760" s="36" t="str">
        <f t="shared" si="1"/>
        <v>Low Population-Middle Poverty</v>
      </c>
      <c r="B27760" s="35" t="s">
        <v>27779</v>
      </c>
      <c r="C27760" s="37">
        <v>101.0</v>
      </c>
      <c r="D27760" s="37">
        <v>0.227722772277228</v>
      </c>
      <c r="E27760" s="37" t="s">
        <v>16</v>
      </c>
      <c r="F27760" s="37" t="s">
        <v>10</v>
      </c>
    </row>
    <row r="27761">
      <c r="A27761" s="36" t="str">
        <f t="shared" si="1"/>
        <v>Low Population-Low Poverty</v>
      </c>
      <c r="B27761" s="35" t="s">
        <v>27780</v>
      </c>
      <c r="C27761" s="37">
        <v>381.0</v>
      </c>
      <c r="D27761" s="37">
        <v>0.0997375328083989</v>
      </c>
      <c r="E27761" s="37" t="s">
        <v>16</v>
      </c>
      <c r="F27761" s="37" t="s">
        <v>9</v>
      </c>
    </row>
    <row r="27762">
      <c r="A27762" s="36" t="str">
        <f t="shared" si="1"/>
        <v>Low Population-Low Poverty</v>
      </c>
      <c r="B27762" s="35" t="s">
        <v>27781</v>
      </c>
      <c r="C27762" s="37">
        <v>102.0</v>
      </c>
      <c r="D27762" s="37">
        <v>0.0</v>
      </c>
      <c r="E27762" s="37" t="s">
        <v>16</v>
      </c>
      <c r="F27762" s="37" t="s">
        <v>9</v>
      </c>
    </row>
    <row r="27763">
      <c r="A27763" s="36" t="str">
        <f t="shared" si="1"/>
        <v>Low Population-Middle Poverty</v>
      </c>
      <c r="B27763" s="35" t="s">
        <v>27782</v>
      </c>
      <c r="C27763" s="37">
        <v>159.0</v>
      </c>
      <c r="D27763" s="37">
        <v>0.150943396226415</v>
      </c>
      <c r="E27763" s="37" t="s">
        <v>16</v>
      </c>
      <c r="F27763" s="37" t="s">
        <v>10</v>
      </c>
    </row>
    <row r="27764">
      <c r="A27764" s="36" t="str">
        <f t="shared" si="1"/>
        <v>Medium Population-Middle Poverty</v>
      </c>
      <c r="B27764" s="35" t="s">
        <v>27783</v>
      </c>
      <c r="C27764" s="37">
        <v>3954.0</v>
      </c>
      <c r="D27764" s="37">
        <v>0.177794638340921</v>
      </c>
      <c r="E27764" s="37" t="s">
        <v>15</v>
      </c>
      <c r="F27764" s="37" t="s">
        <v>10</v>
      </c>
    </row>
    <row r="27765">
      <c r="A27765" s="36" t="str">
        <f t="shared" si="1"/>
        <v>Low Population-Low Poverty</v>
      </c>
      <c r="B27765" s="35" t="s">
        <v>27784</v>
      </c>
      <c r="C27765" s="37">
        <v>445.0</v>
      </c>
      <c r="D27765" s="37">
        <v>0.0449438202247191</v>
      </c>
      <c r="E27765" s="37" t="s">
        <v>16</v>
      </c>
      <c r="F27765" s="37" t="s">
        <v>9</v>
      </c>
    </row>
    <row r="27766">
      <c r="A27766" s="36" t="str">
        <f t="shared" si="1"/>
        <v>High Population-Low Poverty</v>
      </c>
      <c r="B27766" s="35" t="s">
        <v>27785</v>
      </c>
      <c r="C27766" s="37">
        <v>28861.0</v>
      </c>
      <c r="D27766" s="37">
        <v>0.0841620179480961</v>
      </c>
      <c r="E27766" s="37" t="s">
        <v>14</v>
      </c>
      <c r="F27766" s="37" t="s">
        <v>9</v>
      </c>
    </row>
    <row r="27767">
      <c r="A27767" s="36" t="str">
        <f t="shared" si="1"/>
        <v>Medium Population-Middle Poverty</v>
      </c>
      <c r="B27767" s="35" t="s">
        <v>27786</v>
      </c>
      <c r="C27767" s="37">
        <v>8082.0</v>
      </c>
      <c r="D27767" s="37">
        <v>0.104058401385796</v>
      </c>
      <c r="E27767" s="37" t="s">
        <v>15</v>
      </c>
      <c r="F27767" s="37" t="s">
        <v>10</v>
      </c>
    </row>
    <row r="27768">
      <c r="A27768" s="36" t="str">
        <f t="shared" si="1"/>
        <v>Low Population-Low Poverty</v>
      </c>
      <c r="B27768" s="35" t="s">
        <v>27787</v>
      </c>
      <c r="C27768" s="37">
        <v>187.0</v>
      </c>
      <c r="D27768" s="37">
        <v>0.0</v>
      </c>
      <c r="E27768" s="37" t="s">
        <v>16</v>
      </c>
      <c r="F27768" s="37" t="s">
        <v>9</v>
      </c>
    </row>
    <row r="27769">
      <c r="A27769" s="36" t="str">
        <f t="shared" si="1"/>
        <v>High Population-Middle Poverty</v>
      </c>
      <c r="B27769" s="35" t="s">
        <v>27788</v>
      </c>
      <c r="C27769" s="37">
        <v>14673.0</v>
      </c>
      <c r="D27769" s="37">
        <v>0.189463640700607</v>
      </c>
      <c r="E27769" s="37" t="s">
        <v>14</v>
      </c>
      <c r="F27769" s="37" t="s">
        <v>10</v>
      </c>
    </row>
    <row r="27770">
      <c r="A27770" s="36" t="str">
        <f t="shared" si="1"/>
        <v>Medium Population-Low Poverty</v>
      </c>
      <c r="B27770" s="35" t="s">
        <v>27789</v>
      </c>
      <c r="C27770" s="37">
        <v>4397.0</v>
      </c>
      <c r="D27770" s="37">
        <v>0.0770980213782124</v>
      </c>
      <c r="E27770" s="37" t="s">
        <v>15</v>
      </c>
      <c r="F27770" s="37" t="s">
        <v>9</v>
      </c>
    </row>
    <row r="27771">
      <c r="A27771" s="36" t="str">
        <f t="shared" si="1"/>
        <v>Medium Population-Middle Poverty</v>
      </c>
      <c r="B27771" s="35" t="s">
        <v>27790</v>
      </c>
      <c r="C27771" s="37">
        <v>1289.0</v>
      </c>
      <c r="D27771" s="37">
        <v>0.132660977501939</v>
      </c>
      <c r="E27771" s="37" t="s">
        <v>15</v>
      </c>
      <c r="F27771" s="37" t="s">
        <v>10</v>
      </c>
    </row>
    <row r="27772">
      <c r="A27772" s="36" t="str">
        <f t="shared" si="1"/>
        <v>Low Population-Low Poverty</v>
      </c>
      <c r="B27772" s="35" t="s">
        <v>27791</v>
      </c>
      <c r="C27772" s="37">
        <v>192.0</v>
      </c>
      <c r="D27772" s="37">
        <v>0.09375</v>
      </c>
      <c r="E27772" s="37" t="s">
        <v>16</v>
      </c>
      <c r="F27772" s="37" t="s">
        <v>9</v>
      </c>
    </row>
    <row r="27773">
      <c r="A27773" s="36" t="str">
        <f t="shared" si="1"/>
        <v>Medium Population-Low Poverty</v>
      </c>
      <c r="B27773" s="35" t="s">
        <v>27792</v>
      </c>
      <c r="C27773" s="37">
        <v>2196.0</v>
      </c>
      <c r="D27773" s="37">
        <v>0.0769581056466302</v>
      </c>
      <c r="E27773" s="37" t="s">
        <v>15</v>
      </c>
      <c r="F27773" s="37" t="s">
        <v>9</v>
      </c>
    </row>
    <row r="27774">
      <c r="A27774" s="36" t="str">
        <f t="shared" si="1"/>
        <v>Low Population-Middle Poverty</v>
      </c>
      <c r="B27774" s="35" t="s">
        <v>27793</v>
      </c>
      <c r="C27774" s="37">
        <v>401.0</v>
      </c>
      <c r="D27774" s="37">
        <v>0.199501246882793</v>
      </c>
      <c r="E27774" s="37" t="s">
        <v>16</v>
      </c>
      <c r="F27774" s="37" t="s">
        <v>10</v>
      </c>
    </row>
    <row r="27775">
      <c r="A27775" s="36" t="str">
        <f t="shared" si="1"/>
        <v>Medium Population-Middle Poverty</v>
      </c>
      <c r="B27775" s="35" t="s">
        <v>27794</v>
      </c>
      <c r="C27775" s="37">
        <v>4611.0</v>
      </c>
      <c r="D27775" s="37">
        <v>0.107351984385166</v>
      </c>
      <c r="E27775" s="37" t="s">
        <v>15</v>
      </c>
      <c r="F27775" s="37" t="s">
        <v>10</v>
      </c>
    </row>
    <row r="27776">
      <c r="A27776" s="36" t="str">
        <f t="shared" si="1"/>
        <v>Low Population-Middle Poverty</v>
      </c>
      <c r="B27776" s="35" t="s">
        <v>27795</v>
      </c>
      <c r="C27776" s="37">
        <v>94.0</v>
      </c>
      <c r="D27776" s="37">
        <v>0.276595744680851</v>
      </c>
      <c r="E27776" s="37" t="s">
        <v>16</v>
      </c>
      <c r="F27776" s="37" t="s">
        <v>10</v>
      </c>
    </row>
    <row r="27777">
      <c r="A27777" s="36" t="str">
        <f t="shared" si="1"/>
        <v>Low Population-Low Poverty</v>
      </c>
      <c r="B27777" s="35" t="s">
        <v>27796</v>
      </c>
      <c r="C27777" s="37">
        <v>320.0</v>
      </c>
      <c r="D27777" s="37">
        <v>0.040625</v>
      </c>
      <c r="E27777" s="37" t="s">
        <v>16</v>
      </c>
      <c r="F27777" s="37" t="s">
        <v>9</v>
      </c>
    </row>
    <row r="27778">
      <c r="A27778" s="36" t="str">
        <f t="shared" si="1"/>
        <v>Low Population-Middle Poverty</v>
      </c>
      <c r="B27778" s="35" t="s">
        <v>27797</v>
      </c>
      <c r="C27778" s="37">
        <v>174.0</v>
      </c>
      <c r="D27778" s="37">
        <v>0.189655172413793</v>
      </c>
      <c r="E27778" s="37" t="s">
        <v>16</v>
      </c>
      <c r="F27778" s="37" t="s">
        <v>10</v>
      </c>
    </row>
    <row r="27779">
      <c r="A27779" s="36" t="str">
        <f t="shared" si="1"/>
        <v>Medium Population-Middle Poverty</v>
      </c>
      <c r="B27779" s="35" t="s">
        <v>27798</v>
      </c>
      <c r="C27779" s="37">
        <v>1384.0</v>
      </c>
      <c r="D27779" s="37">
        <v>0.317919075144509</v>
      </c>
      <c r="E27779" s="37" t="s">
        <v>15</v>
      </c>
      <c r="F27779" s="37" t="s">
        <v>10</v>
      </c>
    </row>
    <row r="27780">
      <c r="A27780" s="36" t="str">
        <f t="shared" si="1"/>
        <v>Low Population-Low Poverty</v>
      </c>
      <c r="B27780" s="35" t="s">
        <v>27799</v>
      </c>
      <c r="C27780" s="37">
        <v>24.0</v>
      </c>
      <c r="D27780" s="37">
        <v>0.0</v>
      </c>
      <c r="E27780" s="37" t="s">
        <v>16</v>
      </c>
      <c r="F27780" s="37" t="s">
        <v>9</v>
      </c>
    </row>
    <row r="27781">
      <c r="A27781" s="36" t="str">
        <f t="shared" si="1"/>
        <v>High Population-Middle Poverty</v>
      </c>
      <c r="B27781" s="35" t="s">
        <v>27800</v>
      </c>
      <c r="C27781" s="37">
        <v>22302.0</v>
      </c>
      <c r="D27781" s="37">
        <v>0.196574298269214</v>
      </c>
      <c r="E27781" s="37" t="s">
        <v>14</v>
      </c>
      <c r="F27781" s="37" t="s">
        <v>10</v>
      </c>
    </row>
    <row r="27782">
      <c r="A27782" s="36" t="str">
        <f t="shared" si="1"/>
        <v>High Population-Middle Poverty</v>
      </c>
      <c r="B27782" s="35" t="s">
        <v>27801</v>
      </c>
      <c r="C27782" s="37">
        <v>10668.0</v>
      </c>
      <c r="D27782" s="37">
        <v>0.102737157855268</v>
      </c>
      <c r="E27782" s="37" t="s">
        <v>14</v>
      </c>
      <c r="F27782" s="37" t="s">
        <v>10</v>
      </c>
    </row>
    <row r="27783">
      <c r="A27783" s="36" t="str">
        <f t="shared" si="1"/>
        <v>Medium Population-Middle Poverty</v>
      </c>
      <c r="B27783" s="35" t="s">
        <v>27802</v>
      </c>
      <c r="C27783" s="37">
        <v>1483.0</v>
      </c>
      <c r="D27783" s="37">
        <v>0.214430209035738</v>
      </c>
      <c r="E27783" s="37" t="s">
        <v>15</v>
      </c>
      <c r="F27783" s="37" t="s">
        <v>10</v>
      </c>
    </row>
    <row r="27784">
      <c r="A27784" s="36" t="str">
        <f t="shared" si="1"/>
        <v>Low Population-Low Poverty</v>
      </c>
      <c r="B27784" s="35" t="s">
        <v>27803</v>
      </c>
      <c r="C27784" s="37">
        <v>52.0</v>
      </c>
      <c r="D27784" s="37">
        <v>0.0961538461538462</v>
      </c>
      <c r="E27784" s="37" t="s">
        <v>16</v>
      </c>
      <c r="F27784" s="37" t="s">
        <v>9</v>
      </c>
    </row>
    <row r="27785">
      <c r="A27785" s="36" t="str">
        <f t="shared" si="1"/>
        <v>Medium Population-Middle Poverty</v>
      </c>
      <c r="B27785" s="35" t="s">
        <v>27804</v>
      </c>
      <c r="C27785" s="37">
        <v>4988.0</v>
      </c>
      <c r="D27785" s="37">
        <v>0.189053728949479</v>
      </c>
      <c r="E27785" s="37" t="s">
        <v>15</v>
      </c>
      <c r="F27785" s="37" t="s">
        <v>10</v>
      </c>
    </row>
    <row r="27786">
      <c r="A27786" s="36" t="str">
        <f t="shared" si="1"/>
        <v>Medium Population-Low Poverty</v>
      </c>
      <c r="B27786" s="35" t="s">
        <v>27805</v>
      </c>
      <c r="C27786" s="37">
        <v>1506.0</v>
      </c>
      <c r="D27786" s="37">
        <v>0.047808764940239</v>
      </c>
      <c r="E27786" s="37" t="s">
        <v>15</v>
      </c>
      <c r="F27786" s="37" t="s">
        <v>9</v>
      </c>
    </row>
    <row r="27787">
      <c r="A27787" s="36" t="str">
        <f t="shared" si="1"/>
        <v>High Population-Middle Poverty</v>
      </c>
      <c r="B27787" s="35" t="s">
        <v>27806</v>
      </c>
      <c r="C27787" s="37">
        <v>13205.0</v>
      </c>
      <c r="D27787" s="37">
        <v>0.19871260886028</v>
      </c>
      <c r="E27787" s="37" t="s">
        <v>14</v>
      </c>
      <c r="F27787" s="37" t="s">
        <v>10</v>
      </c>
    </row>
    <row r="27788">
      <c r="A27788" s="36" t="str">
        <f t="shared" si="1"/>
        <v>Medium Population-Middle Poverty</v>
      </c>
      <c r="B27788" s="35" t="s">
        <v>27807</v>
      </c>
      <c r="C27788" s="37">
        <v>1677.0</v>
      </c>
      <c r="D27788" s="37">
        <v>0.171138938580799</v>
      </c>
      <c r="E27788" s="37" t="s">
        <v>15</v>
      </c>
      <c r="F27788" s="37" t="s">
        <v>10</v>
      </c>
    </row>
    <row r="27789">
      <c r="A27789" s="36" t="str">
        <f t="shared" si="1"/>
        <v>Medium Population-Middle Poverty</v>
      </c>
      <c r="B27789" s="35" t="s">
        <v>27808</v>
      </c>
      <c r="C27789" s="37">
        <v>3852.0</v>
      </c>
      <c r="D27789" s="37">
        <v>0.130321910695742</v>
      </c>
      <c r="E27789" s="37" t="s">
        <v>15</v>
      </c>
      <c r="F27789" s="37" t="s">
        <v>10</v>
      </c>
    </row>
    <row r="27790">
      <c r="A27790" s="36" t="str">
        <f t="shared" si="1"/>
        <v>Medium Population-Middle Poverty</v>
      </c>
      <c r="B27790" s="35" t="s">
        <v>27809</v>
      </c>
      <c r="C27790" s="37">
        <v>683.0</v>
      </c>
      <c r="D27790" s="37">
        <v>0.136163982430454</v>
      </c>
      <c r="E27790" s="37" t="s">
        <v>15</v>
      </c>
      <c r="F27790" s="37" t="s">
        <v>10</v>
      </c>
    </row>
    <row r="27791">
      <c r="A27791" s="36" t="str">
        <f t="shared" si="1"/>
        <v>Medium Population-Low Poverty</v>
      </c>
      <c r="B27791" s="35" t="s">
        <v>27810</v>
      </c>
      <c r="C27791" s="37">
        <v>1751.0</v>
      </c>
      <c r="D27791" s="37">
        <v>0.0799543118218161</v>
      </c>
      <c r="E27791" s="37" t="s">
        <v>15</v>
      </c>
      <c r="F27791" s="37" t="s">
        <v>9</v>
      </c>
    </row>
    <row r="27792">
      <c r="A27792" s="36" t="str">
        <f t="shared" si="1"/>
        <v>Medium Population-Middle Poverty</v>
      </c>
      <c r="B27792" s="35" t="s">
        <v>27811</v>
      </c>
      <c r="C27792" s="37">
        <v>1000.0</v>
      </c>
      <c r="D27792" s="37">
        <v>0.132</v>
      </c>
      <c r="E27792" s="37" t="s">
        <v>15</v>
      </c>
      <c r="F27792" s="37" t="s">
        <v>10</v>
      </c>
    </row>
    <row r="27793">
      <c r="A27793" s="36" t="str">
        <f t="shared" si="1"/>
        <v>Medium Population-Middle Poverty</v>
      </c>
      <c r="B27793" s="35" t="s">
        <v>27812</v>
      </c>
      <c r="C27793" s="37">
        <v>5522.0</v>
      </c>
      <c r="D27793" s="37">
        <v>0.191053965954364</v>
      </c>
      <c r="E27793" s="37" t="s">
        <v>15</v>
      </c>
      <c r="F27793" s="37" t="s">
        <v>10</v>
      </c>
    </row>
    <row r="27794">
      <c r="A27794" s="36" t="str">
        <f t="shared" si="1"/>
        <v>Low Population-Low Poverty</v>
      </c>
      <c r="B27794" s="35" t="s">
        <v>27813</v>
      </c>
      <c r="C27794" s="37">
        <v>141.0</v>
      </c>
      <c r="D27794" s="37">
        <v>0.0</v>
      </c>
      <c r="E27794" s="37" t="s">
        <v>16</v>
      </c>
      <c r="F27794" s="37" t="s">
        <v>9</v>
      </c>
    </row>
    <row r="27795">
      <c r="A27795" s="36" t="str">
        <f t="shared" si="1"/>
        <v>Medium Population-Middle Poverty</v>
      </c>
      <c r="B27795" s="35" t="s">
        <v>27814</v>
      </c>
      <c r="C27795" s="37">
        <v>1039.0</v>
      </c>
      <c r="D27795" s="37">
        <v>0.141482194417709</v>
      </c>
      <c r="E27795" s="37" t="s">
        <v>15</v>
      </c>
      <c r="F27795" s="37" t="s">
        <v>10</v>
      </c>
    </row>
    <row r="27796">
      <c r="A27796" s="36" t="str">
        <f t="shared" si="1"/>
        <v>Medium Population-Middle Poverty</v>
      </c>
      <c r="B27796" s="35" t="s">
        <v>27815</v>
      </c>
      <c r="C27796" s="37">
        <v>3225.0</v>
      </c>
      <c r="D27796" s="37">
        <v>0.141085271317829</v>
      </c>
      <c r="E27796" s="37" t="s">
        <v>15</v>
      </c>
      <c r="F27796" s="37" t="s">
        <v>10</v>
      </c>
    </row>
    <row r="27797">
      <c r="A27797" s="36" t="str">
        <f t="shared" si="1"/>
        <v>Low Population-Low Poverty</v>
      </c>
      <c r="B27797" s="35" t="s">
        <v>27816</v>
      </c>
      <c r="C27797" s="37">
        <v>46.0</v>
      </c>
      <c r="D27797" s="37">
        <v>0.0</v>
      </c>
      <c r="E27797" s="37" t="s">
        <v>16</v>
      </c>
      <c r="F27797" s="37" t="s">
        <v>9</v>
      </c>
    </row>
    <row r="27798">
      <c r="A27798" s="36" t="str">
        <f t="shared" si="1"/>
        <v>Medium Population-Low Poverty</v>
      </c>
      <c r="B27798" s="35" t="s">
        <v>27817</v>
      </c>
      <c r="C27798" s="37">
        <v>711.0</v>
      </c>
      <c r="D27798" s="37">
        <v>0.0548523206751055</v>
      </c>
      <c r="E27798" s="37" t="s">
        <v>15</v>
      </c>
      <c r="F27798" s="37" t="s">
        <v>9</v>
      </c>
    </row>
    <row r="27799">
      <c r="A27799" s="36" t="str">
        <f t="shared" si="1"/>
        <v>Low Population-Low Poverty</v>
      </c>
      <c r="B27799" s="35" t="s">
        <v>27818</v>
      </c>
      <c r="C27799" s="37">
        <v>364.0</v>
      </c>
      <c r="D27799" s="37">
        <v>0.0</v>
      </c>
      <c r="E27799" s="37" t="s">
        <v>16</v>
      </c>
      <c r="F27799" s="37" t="s">
        <v>9</v>
      </c>
    </row>
    <row r="27800">
      <c r="A27800" s="36" t="str">
        <f t="shared" si="1"/>
        <v>Medium Population-Middle Poverty</v>
      </c>
      <c r="B27800" s="35" t="s">
        <v>27819</v>
      </c>
      <c r="C27800" s="37">
        <v>2985.0</v>
      </c>
      <c r="D27800" s="37">
        <v>0.100837520938023</v>
      </c>
      <c r="E27800" s="37" t="s">
        <v>15</v>
      </c>
      <c r="F27800" s="37" t="s">
        <v>10</v>
      </c>
    </row>
    <row r="27801">
      <c r="A27801" s="36" t="str">
        <f t="shared" si="1"/>
        <v>Medium Population-Low Poverty</v>
      </c>
      <c r="B27801" s="35" t="s">
        <v>27820</v>
      </c>
      <c r="C27801" s="37">
        <v>516.0</v>
      </c>
      <c r="D27801" s="37">
        <v>0.0484496124031008</v>
      </c>
      <c r="E27801" s="37" t="s">
        <v>15</v>
      </c>
      <c r="F27801" s="37" t="s">
        <v>9</v>
      </c>
    </row>
    <row r="27802">
      <c r="A27802" s="36" t="str">
        <f t="shared" si="1"/>
        <v>Low Population-Middle Poverty</v>
      </c>
      <c r="B27802" s="35" t="s">
        <v>27821</v>
      </c>
      <c r="C27802" s="37">
        <v>219.0</v>
      </c>
      <c r="D27802" s="37">
        <v>0.26027397260274</v>
      </c>
      <c r="E27802" s="37" t="s">
        <v>16</v>
      </c>
      <c r="F27802" s="37" t="s">
        <v>10</v>
      </c>
    </row>
    <row r="27803">
      <c r="A27803" s="36" t="str">
        <f t="shared" si="1"/>
        <v>Medium Population-Middle Poverty</v>
      </c>
      <c r="B27803" s="35" t="s">
        <v>27822</v>
      </c>
      <c r="C27803" s="37">
        <v>5243.0</v>
      </c>
      <c r="D27803" s="37">
        <v>0.101659355330917</v>
      </c>
      <c r="E27803" s="37" t="s">
        <v>15</v>
      </c>
      <c r="F27803" s="37" t="s">
        <v>10</v>
      </c>
    </row>
    <row r="27804">
      <c r="A27804" s="36" t="str">
        <f t="shared" si="1"/>
        <v>High Population-Middle Poverty</v>
      </c>
      <c r="B27804" s="35" t="s">
        <v>27823</v>
      </c>
      <c r="C27804" s="37">
        <v>21257.0</v>
      </c>
      <c r="D27804" s="37">
        <v>0.285600037634662</v>
      </c>
      <c r="E27804" s="37" t="s">
        <v>14</v>
      </c>
      <c r="F27804" s="37" t="s">
        <v>10</v>
      </c>
    </row>
    <row r="27805">
      <c r="A27805" s="36" t="str">
        <f t="shared" si="1"/>
        <v>High Population-Middle Poverty</v>
      </c>
      <c r="B27805" s="35" t="s">
        <v>27824</v>
      </c>
      <c r="C27805" s="37">
        <v>15676.0</v>
      </c>
      <c r="D27805" s="37">
        <v>0.195713192140852</v>
      </c>
      <c r="E27805" s="37" t="s">
        <v>14</v>
      </c>
      <c r="F27805" s="37" t="s">
        <v>10</v>
      </c>
    </row>
    <row r="27806">
      <c r="A27806" s="36" t="str">
        <f t="shared" si="1"/>
        <v>High Population-Middle Poverty</v>
      </c>
      <c r="B27806" s="35" t="s">
        <v>27825</v>
      </c>
      <c r="C27806" s="37">
        <v>28575.0</v>
      </c>
      <c r="D27806" s="37">
        <v>0.134488188976378</v>
      </c>
      <c r="E27806" s="37" t="s">
        <v>14</v>
      </c>
      <c r="F27806" s="37" t="s">
        <v>10</v>
      </c>
    </row>
    <row r="27807">
      <c r="A27807" s="36" t="str">
        <f t="shared" si="1"/>
        <v>High Population-Middle Poverty</v>
      </c>
      <c r="B27807" s="35" t="s">
        <v>27826</v>
      </c>
      <c r="C27807" s="37">
        <v>10298.0</v>
      </c>
      <c r="D27807" s="37">
        <v>0.120314624198874</v>
      </c>
      <c r="E27807" s="37" t="s">
        <v>14</v>
      </c>
      <c r="F27807" s="37" t="s">
        <v>10</v>
      </c>
    </row>
    <row r="27808">
      <c r="A27808" s="36" t="str">
        <f t="shared" si="1"/>
        <v>High Population-Low Poverty</v>
      </c>
      <c r="B27808" s="35" t="s">
        <v>27827</v>
      </c>
      <c r="C27808" s="37">
        <v>11626.0</v>
      </c>
      <c r="D27808" s="37">
        <v>0.0807672458283158</v>
      </c>
      <c r="E27808" s="37" t="s">
        <v>14</v>
      </c>
      <c r="F27808" s="37" t="s">
        <v>9</v>
      </c>
    </row>
    <row r="27809">
      <c r="A27809" s="36" t="str">
        <f t="shared" si="1"/>
        <v>High Population-Low Poverty</v>
      </c>
      <c r="B27809" s="35" t="s">
        <v>27828</v>
      </c>
      <c r="C27809" s="37">
        <v>14971.0</v>
      </c>
      <c r="D27809" s="37">
        <v>0.0310600494288959</v>
      </c>
      <c r="E27809" s="37" t="s">
        <v>14</v>
      </c>
      <c r="F27809" s="37" t="s">
        <v>9</v>
      </c>
    </row>
    <row r="27810">
      <c r="A27810" s="36" t="str">
        <f t="shared" si="1"/>
        <v>High Population-Middle Poverty</v>
      </c>
      <c r="B27810" s="35" t="s">
        <v>27829</v>
      </c>
      <c r="C27810" s="37">
        <v>13704.0</v>
      </c>
      <c r="D27810" s="37">
        <v>0.27181844716871</v>
      </c>
      <c r="E27810" s="37" t="s">
        <v>14</v>
      </c>
      <c r="F27810" s="37" t="s">
        <v>10</v>
      </c>
    </row>
    <row r="27811">
      <c r="A27811" s="36" t="str">
        <f t="shared" si="1"/>
        <v>High Population-Middle Poverty</v>
      </c>
      <c r="B27811" s="35" t="s">
        <v>27830</v>
      </c>
      <c r="C27811" s="37">
        <v>15681.0</v>
      </c>
      <c r="D27811" s="37">
        <v>0.127224029079778</v>
      </c>
      <c r="E27811" s="37" t="s">
        <v>14</v>
      </c>
      <c r="F27811" s="37" t="s">
        <v>10</v>
      </c>
    </row>
    <row r="27812">
      <c r="A27812" s="36" t="str">
        <f t="shared" si="1"/>
        <v>Low Population-Middle Poverty</v>
      </c>
      <c r="B27812" s="35" t="s">
        <v>27831</v>
      </c>
      <c r="C27812" s="37">
        <v>131.0</v>
      </c>
      <c r="D27812" s="37">
        <v>0.16030534351145</v>
      </c>
      <c r="E27812" s="37" t="s">
        <v>16</v>
      </c>
      <c r="F27812" s="37" t="s">
        <v>10</v>
      </c>
    </row>
    <row r="27813">
      <c r="A27813" s="36" t="str">
        <f t="shared" si="1"/>
        <v>Medium Population-Low Poverty</v>
      </c>
      <c r="B27813" s="35" t="s">
        <v>27832</v>
      </c>
      <c r="C27813" s="37">
        <v>1074.0</v>
      </c>
      <c r="D27813" s="37">
        <v>0.0</v>
      </c>
      <c r="E27813" s="37" t="s">
        <v>15</v>
      </c>
      <c r="F27813" s="37" t="s">
        <v>9</v>
      </c>
    </row>
    <row r="27814">
      <c r="A27814" s="36" t="str">
        <f t="shared" si="1"/>
        <v>Medium Population-Low Poverty</v>
      </c>
      <c r="B27814" s="35" t="s">
        <v>27833</v>
      </c>
      <c r="C27814" s="37">
        <v>1748.0</v>
      </c>
      <c r="D27814" s="37">
        <v>0.0440503432494279</v>
      </c>
      <c r="E27814" s="37" t="s">
        <v>15</v>
      </c>
      <c r="F27814" s="37" t="s">
        <v>9</v>
      </c>
    </row>
    <row r="27815">
      <c r="A27815" s="36" t="str">
        <f t="shared" si="1"/>
        <v>Medium Population-Low Poverty</v>
      </c>
      <c r="B27815" s="35" t="s">
        <v>27834</v>
      </c>
      <c r="C27815" s="37">
        <v>1458.0</v>
      </c>
      <c r="D27815" s="37">
        <v>0.0582990397805213</v>
      </c>
      <c r="E27815" s="37" t="s">
        <v>15</v>
      </c>
      <c r="F27815" s="37" t="s">
        <v>9</v>
      </c>
    </row>
    <row r="27816">
      <c r="A27816" s="36" t="str">
        <f t="shared" si="1"/>
        <v>Medium Population-Middle Poverty</v>
      </c>
      <c r="B27816" s="35" t="s">
        <v>27835</v>
      </c>
      <c r="C27816" s="37">
        <v>5509.0</v>
      </c>
      <c r="D27816" s="37">
        <v>0.121074605191505</v>
      </c>
      <c r="E27816" s="37" t="s">
        <v>15</v>
      </c>
      <c r="F27816" s="37" t="s">
        <v>10</v>
      </c>
    </row>
    <row r="27817">
      <c r="A27817" s="36" t="str">
        <f t="shared" si="1"/>
        <v>Medium Population-Middle Poverty</v>
      </c>
      <c r="B27817" s="35" t="s">
        <v>27836</v>
      </c>
      <c r="C27817" s="37">
        <v>1839.0</v>
      </c>
      <c r="D27817" s="37">
        <v>0.121805328983143</v>
      </c>
      <c r="E27817" s="37" t="s">
        <v>15</v>
      </c>
      <c r="F27817" s="37" t="s">
        <v>10</v>
      </c>
    </row>
    <row r="27818">
      <c r="A27818" s="36" t="str">
        <f t="shared" si="1"/>
        <v>High Population-Low Poverty</v>
      </c>
      <c r="B27818" s="35" t="s">
        <v>27837</v>
      </c>
      <c r="C27818" s="37">
        <v>15311.0</v>
      </c>
      <c r="D27818" s="37">
        <v>0.0675984586245183</v>
      </c>
      <c r="E27818" s="37" t="s">
        <v>14</v>
      </c>
      <c r="F27818" s="37" t="s">
        <v>9</v>
      </c>
    </row>
    <row r="27819">
      <c r="A27819" s="36" t="str">
        <f t="shared" si="1"/>
        <v>Low Population-Middle Poverty</v>
      </c>
      <c r="B27819" s="35" t="s">
        <v>27838</v>
      </c>
      <c r="C27819" s="37">
        <v>320.0</v>
      </c>
      <c r="D27819" s="37">
        <v>0.128125</v>
      </c>
      <c r="E27819" s="37" t="s">
        <v>16</v>
      </c>
      <c r="F27819" s="37" t="s">
        <v>10</v>
      </c>
    </row>
    <row r="27820">
      <c r="A27820" s="36" t="str">
        <f t="shared" si="1"/>
        <v>High Population-Low Poverty</v>
      </c>
      <c r="B27820" s="35" t="s">
        <v>27839</v>
      </c>
      <c r="C27820" s="37">
        <v>10582.0</v>
      </c>
      <c r="D27820" s="37">
        <v>0.0807030807030807</v>
      </c>
      <c r="E27820" s="37" t="s">
        <v>14</v>
      </c>
      <c r="F27820" s="37" t="s">
        <v>9</v>
      </c>
    </row>
    <row r="27821">
      <c r="A27821" s="36" t="str">
        <f t="shared" si="1"/>
        <v>Medium Population-Low Poverty</v>
      </c>
      <c r="B27821" s="35" t="s">
        <v>27840</v>
      </c>
      <c r="C27821" s="37">
        <v>2824.0</v>
      </c>
      <c r="D27821" s="37">
        <v>0.0485127478753541</v>
      </c>
      <c r="E27821" s="37" t="s">
        <v>15</v>
      </c>
      <c r="F27821" s="37" t="s">
        <v>9</v>
      </c>
    </row>
    <row r="27822">
      <c r="A27822" s="36" t="str">
        <f t="shared" si="1"/>
        <v>High Population-Middle Poverty</v>
      </c>
      <c r="B27822" s="35" t="s">
        <v>27841</v>
      </c>
      <c r="C27822" s="37">
        <v>10792.0</v>
      </c>
      <c r="D27822" s="37">
        <v>0.100444773906597</v>
      </c>
      <c r="E27822" s="37" t="s">
        <v>14</v>
      </c>
      <c r="F27822" s="37" t="s">
        <v>10</v>
      </c>
    </row>
    <row r="27823">
      <c r="A27823" s="36" t="str">
        <f t="shared" si="1"/>
        <v>Medium Population-Middle Poverty</v>
      </c>
      <c r="B27823" s="35" t="s">
        <v>27842</v>
      </c>
      <c r="C27823" s="37">
        <v>5929.0</v>
      </c>
      <c r="D27823" s="37">
        <v>0.115196491819868</v>
      </c>
      <c r="E27823" s="37" t="s">
        <v>15</v>
      </c>
      <c r="F27823" s="37" t="s">
        <v>10</v>
      </c>
    </row>
    <row r="27824">
      <c r="A27824" s="36" t="str">
        <f t="shared" si="1"/>
        <v>High Population-Low Poverty</v>
      </c>
      <c r="B27824" s="35" t="s">
        <v>27843</v>
      </c>
      <c r="C27824" s="37">
        <v>16351.0</v>
      </c>
      <c r="D27824" s="37">
        <v>0.0782215155036389</v>
      </c>
      <c r="E27824" s="37" t="s">
        <v>14</v>
      </c>
      <c r="F27824" s="37" t="s">
        <v>9</v>
      </c>
    </row>
    <row r="27825">
      <c r="A27825" s="36" t="str">
        <f t="shared" si="1"/>
        <v>Medium Population-Middle Poverty</v>
      </c>
      <c r="B27825" s="35" t="s">
        <v>27844</v>
      </c>
      <c r="C27825" s="37">
        <v>1408.0</v>
      </c>
      <c r="D27825" s="37">
        <v>0.267755681818182</v>
      </c>
      <c r="E27825" s="37" t="s">
        <v>15</v>
      </c>
      <c r="F27825" s="37" t="s">
        <v>10</v>
      </c>
    </row>
    <row r="27826">
      <c r="A27826" s="36" t="str">
        <f t="shared" si="1"/>
        <v>High Population-Middle Poverty</v>
      </c>
      <c r="B27826" s="35" t="s">
        <v>27845</v>
      </c>
      <c r="C27826" s="37">
        <v>12348.0</v>
      </c>
      <c r="D27826" s="37">
        <v>0.137107223841918</v>
      </c>
      <c r="E27826" s="37" t="s">
        <v>14</v>
      </c>
      <c r="F27826" s="37" t="s">
        <v>10</v>
      </c>
    </row>
    <row r="27827">
      <c r="A27827" s="36" t="str">
        <f t="shared" si="1"/>
        <v>Medium Population-Middle Poverty</v>
      </c>
      <c r="B27827" s="35" t="s">
        <v>27846</v>
      </c>
      <c r="C27827" s="37">
        <v>897.0</v>
      </c>
      <c r="D27827" s="37">
        <v>0.101449275362319</v>
      </c>
      <c r="E27827" s="37" t="s">
        <v>15</v>
      </c>
      <c r="F27827" s="37" t="s">
        <v>10</v>
      </c>
    </row>
    <row r="27828">
      <c r="A27828" s="36" t="str">
        <f t="shared" si="1"/>
        <v>Medium Population-Low Poverty</v>
      </c>
      <c r="B27828" s="35" t="s">
        <v>27847</v>
      </c>
      <c r="C27828" s="37">
        <v>8241.0</v>
      </c>
      <c r="D27828" s="37">
        <v>0.0364033491081179</v>
      </c>
      <c r="E27828" s="37" t="s">
        <v>15</v>
      </c>
      <c r="F27828" s="37" t="s">
        <v>9</v>
      </c>
    </row>
    <row r="27829">
      <c r="A27829" s="36" t="str">
        <f t="shared" si="1"/>
        <v>Medium Population-Low Poverty</v>
      </c>
      <c r="B27829" s="35" t="s">
        <v>27848</v>
      </c>
      <c r="C27829" s="37">
        <v>9994.0</v>
      </c>
      <c r="D27829" s="37">
        <v>0.0764458675205123</v>
      </c>
      <c r="E27829" s="37" t="s">
        <v>15</v>
      </c>
      <c r="F27829" s="37" t="s">
        <v>9</v>
      </c>
    </row>
    <row r="27830">
      <c r="A27830" s="36" t="str">
        <f t="shared" si="1"/>
        <v>Medium Population-Low Poverty</v>
      </c>
      <c r="B27830" s="35" t="s">
        <v>27849</v>
      </c>
      <c r="C27830" s="37">
        <v>6586.0</v>
      </c>
      <c r="D27830" s="37">
        <v>0.0645308229577893</v>
      </c>
      <c r="E27830" s="37" t="s">
        <v>15</v>
      </c>
      <c r="F27830" s="37" t="s">
        <v>9</v>
      </c>
    </row>
    <row r="27831">
      <c r="A27831" s="36" t="str">
        <f t="shared" si="1"/>
        <v>Medium Population-Low Poverty</v>
      </c>
      <c r="B27831" s="35" t="s">
        <v>27850</v>
      </c>
      <c r="C27831" s="37">
        <v>8458.0</v>
      </c>
      <c r="D27831" s="37">
        <v>0.0437455663277371</v>
      </c>
      <c r="E27831" s="37" t="s">
        <v>15</v>
      </c>
      <c r="F27831" s="37" t="s">
        <v>9</v>
      </c>
    </row>
    <row r="27832">
      <c r="A27832" s="36" t="str">
        <f t="shared" si="1"/>
        <v>Low Population-Middle Poverty</v>
      </c>
      <c r="B27832" s="35" t="s">
        <v>27851</v>
      </c>
      <c r="C27832" s="37">
        <v>153.0</v>
      </c>
      <c r="D27832" s="37">
        <v>0.287581699346405</v>
      </c>
      <c r="E27832" s="37" t="s">
        <v>16</v>
      </c>
      <c r="F27832" s="37" t="s">
        <v>10</v>
      </c>
    </row>
    <row r="27833">
      <c r="A27833" s="36" t="str">
        <f t="shared" si="1"/>
        <v>Medium Population-Middle Poverty</v>
      </c>
      <c r="B27833" s="35" t="s">
        <v>27852</v>
      </c>
      <c r="C27833" s="37">
        <v>2359.0</v>
      </c>
      <c r="D27833" s="37">
        <v>0.109368376430691</v>
      </c>
      <c r="E27833" s="37" t="s">
        <v>15</v>
      </c>
      <c r="F27833" s="37" t="s">
        <v>10</v>
      </c>
    </row>
    <row r="27834">
      <c r="A27834" s="36" t="str">
        <f t="shared" si="1"/>
        <v>Low Population-Low Poverty</v>
      </c>
      <c r="B27834" s="35" t="s">
        <v>27853</v>
      </c>
      <c r="C27834" s="37">
        <v>101.0</v>
      </c>
      <c r="D27834" s="37">
        <v>0.099009900990099</v>
      </c>
      <c r="E27834" s="37" t="s">
        <v>16</v>
      </c>
      <c r="F27834" s="37" t="s">
        <v>9</v>
      </c>
    </row>
    <row r="27835">
      <c r="A27835" s="36" t="str">
        <f t="shared" si="1"/>
        <v>Medium Population-Middle Poverty</v>
      </c>
      <c r="B27835" s="35" t="s">
        <v>27854</v>
      </c>
      <c r="C27835" s="37">
        <v>3676.0</v>
      </c>
      <c r="D27835" s="37">
        <v>0.150707290533188</v>
      </c>
      <c r="E27835" s="37" t="s">
        <v>15</v>
      </c>
      <c r="F27835" s="37" t="s">
        <v>10</v>
      </c>
    </row>
    <row r="27836">
      <c r="A27836" s="36" t="str">
        <f t="shared" si="1"/>
        <v>Medium Population-Low Poverty</v>
      </c>
      <c r="B27836" s="35" t="s">
        <v>27855</v>
      </c>
      <c r="C27836" s="37">
        <v>529.0</v>
      </c>
      <c r="D27836" s="37">
        <v>0.0586011342155009</v>
      </c>
      <c r="E27836" s="37" t="s">
        <v>15</v>
      </c>
      <c r="F27836" s="37" t="s">
        <v>9</v>
      </c>
    </row>
    <row r="27837">
      <c r="A27837" s="36" t="str">
        <f t="shared" si="1"/>
        <v>Medium Population-Low Poverty</v>
      </c>
      <c r="B27837" s="35" t="s">
        <v>27856</v>
      </c>
      <c r="C27837" s="37">
        <v>1114.0</v>
      </c>
      <c r="D27837" s="37">
        <v>0.0493716337522442</v>
      </c>
      <c r="E27837" s="37" t="s">
        <v>15</v>
      </c>
      <c r="F27837" s="37" t="s">
        <v>9</v>
      </c>
    </row>
    <row r="27838">
      <c r="A27838" s="36" t="str">
        <f t="shared" si="1"/>
        <v>Low Population-Middle Poverty</v>
      </c>
      <c r="B27838" s="35" t="s">
        <v>27857</v>
      </c>
      <c r="C27838" s="37">
        <v>222.0</v>
      </c>
      <c r="D27838" s="37">
        <v>0.292792792792793</v>
      </c>
      <c r="E27838" s="37" t="s">
        <v>16</v>
      </c>
      <c r="F27838" s="37" t="s">
        <v>10</v>
      </c>
    </row>
    <row r="27839">
      <c r="A27839" s="36" t="str">
        <f t="shared" si="1"/>
        <v>Medium Population-Low Poverty</v>
      </c>
      <c r="B27839" s="35" t="s">
        <v>27858</v>
      </c>
      <c r="C27839" s="37">
        <v>7333.0</v>
      </c>
      <c r="D27839" s="37">
        <v>0.0669575889813173</v>
      </c>
      <c r="E27839" s="37" t="s">
        <v>15</v>
      </c>
      <c r="F27839" s="37" t="s">
        <v>9</v>
      </c>
    </row>
    <row r="27840">
      <c r="A27840" s="36" t="str">
        <f t="shared" si="1"/>
        <v>Medium Population-Low Poverty</v>
      </c>
      <c r="B27840" s="35" t="s">
        <v>27859</v>
      </c>
      <c r="C27840" s="37">
        <v>2372.0</v>
      </c>
      <c r="D27840" s="37">
        <v>0.0619730185497471</v>
      </c>
      <c r="E27840" s="37" t="s">
        <v>15</v>
      </c>
      <c r="F27840" s="37" t="s">
        <v>9</v>
      </c>
    </row>
    <row r="27841">
      <c r="A27841" s="36" t="str">
        <f t="shared" si="1"/>
        <v>Low Population-Low Poverty</v>
      </c>
      <c r="B27841" s="35" t="s">
        <v>27860</v>
      </c>
      <c r="C27841" s="37">
        <v>368.0</v>
      </c>
      <c r="D27841" s="37">
        <v>0.0190217391304348</v>
      </c>
      <c r="E27841" s="37" t="s">
        <v>16</v>
      </c>
      <c r="F27841" s="37" t="s">
        <v>9</v>
      </c>
    </row>
    <row r="27842">
      <c r="A27842" s="36" t="str">
        <f t="shared" si="1"/>
        <v>High Population-Low Poverty</v>
      </c>
      <c r="B27842" s="35" t="s">
        <v>27861</v>
      </c>
      <c r="C27842" s="37">
        <v>12919.0</v>
      </c>
      <c r="D27842" s="37">
        <v>0.0923446087158449</v>
      </c>
      <c r="E27842" s="37" t="s">
        <v>14</v>
      </c>
      <c r="F27842" s="37" t="s">
        <v>9</v>
      </c>
    </row>
    <row r="27843">
      <c r="A27843" s="36" t="str">
        <f t="shared" si="1"/>
        <v>Medium Population-Low Poverty</v>
      </c>
      <c r="B27843" s="35" t="s">
        <v>27862</v>
      </c>
      <c r="C27843" s="37">
        <v>4945.0</v>
      </c>
      <c r="D27843" s="37">
        <v>0.0984833164812942</v>
      </c>
      <c r="E27843" s="37" t="s">
        <v>15</v>
      </c>
      <c r="F27843" s="37" t="s">
        <v>9</v>
      </c>
    </row>
    <row r="27844">
      <c r="A27844" s="36" t="str">
        <f t="shared" si="1"/>
        <v>Low Population-Impoverished</v>
      </c>
      <c r="B27844" s="35" t="s">
        <v>27863</v>
      </c>
      <c r="C27844" s="37">
        <v>16.0</v>
      </c>
      <c r="D27844" s="37">
        <v>0.5</v>
      </c>
      <c r="E27844" s="37" t="s">
        <v>16</v>
      </c>
      <c r="F27844" s="37" t="s">
        <v>12</v>
      </c>
    </row>
    <row r="27845">
      <c r="A27845" s="36" t="str">
        <f t="shared" si="1"/>
        <v>Medium Population-Low Poverty</v>
      </c>
      <c r="B27845" s="35" t="s">
        <v>27864</v>
      </c>
      <c r="C27845" s="37">
        <v>1586.0</v>
      </c>
      <c r="D27845" s="37">
        <v>0.0466582597730139</v>
      </c>
      <c r="E27845" s="37" t="s">
        <v>15</v>
      </c>
      <c r="F27845" s="37" t="s">
        <v>9</v>
      </c>
    </row>
    <row r="27846">
      <c r="A27846" s="36" t="str">
        <f t="shared" si="1"/>
        <v>Low Population-Low Poverty</v>
      </c>
      <c r="B27846" s="35" t="s">
        <v>27865</v>
      </c>
      <c r="C27846" s="37">
        <v>105.0</v>
      </c>
      <c r="D27846" s="37">
        <v>0.0</v>
      </c>
      <c r="E27846" s="37" t="s">
        <v>16</v>
      </c>
      <c r="F27846" s="37" t="s">
        <v>9</v>
      </c>
    </row>
    <row r="27847">
      <c r="A27847" s="36" t="str">
        <f t="shared" si="1"/>
        <v>Low Population-Middle Poverty</v>
      </c>
      <c r="B27847" s="35" t="s">
        <v>27866</v>
      </c>
      <c r="C27847" s="37">
        <v>175.0</v>
      </c>
      <c r="D27847" s="37">
        <v>0.137142857142857</v>
      </c>
      <c r="E27847" s="37" t="s">
        <v>16</v>
      </c>
      <c r="F27847" s="37" t="s">
        <v>10</v>
      </c>
    </row>
    <row r="27848">
      <c r="A27848" s="36" t="str">
        <f t="shared" si="1"/>
        <v>Medium Population-Low Poverty</v>
      </c>
      <c r="B27848" s="35" t="s">
        <v>27867</v>
      </c>
      <c r="C27848" s="37">
        <v>5850.0</v>
      </c>
      <c r="D27848" s="37">
        <v>0.0875213675213675</v>
      </c>
      <c r="E27848" s="37" t="s">
        <v>15</v>
      </c>
      <c r="F27848" s="37" t="s">
        <v>9</v>
      </c>
    </row>
    <row r="27849">
      <c r="A27849" s="36" t="str">
        <f t="shared" si="1"/>
        <v>High Population-Middle Poverty</v>
      </c>
      <c r="B27849" s="35" t="s">
        <v>27868</v>
      </c>
      <c r="C27849" s="37">
        <v>35271.0</v>
      </c>
      <c r="D27849" s="37">
        <v>0.11519378526268</v>
      </c>
      <c r="E27849" s="37" t="s">
        <v>14</v>
      </c>
      <c r="F27849" s="37" t="s">
        <v>10</v>
      </c>
    </row>
    <row r="27850">
      <c r="A27850" s="36" t="str">
        <f t="shared" si="1"/>
        <v>High Population-Middle Poverty</v>
      </c>
      <c r="B27850" s="35" t="s">
        <v>27869</v>
      </c>
      <c r="C27850" s="37">
        <v>21047.0</v>
      </c>
      <c r="D27850" s="37">
        <v>0.15218320900841</v>
      </c>
      <c r="E27850" s="37" t="s">
        <v>14</v>
      </c>
      <c r="F27850" s="37" t="s">
        <v>10</v>
      </c>
    </row>
    <row r="27851">
      <c r="A27851" s="36" t="str">
        <f t="shared" si="1"/>
        <v>High Population-Low Poverty</v>
      </c>
      <c r="B27851" s="35" t="s">
        <v>27870</v>
      </c>
      <c r="C27851" s="37">
        <v>33882.0</v>
      </c>
      <c r="D27851" s="37">
        <v>0.0481671684080043</v>
      </c>
      <c r="E27851" s="37" t="s">
        <v>14</v>
      </c>
      <c r="F27851" s="37" t="s">
        <v>9</v>
      </c>
    </row>
    <row r="27852">
      <c r="A27852" s="36" t="str">
        <f t="shared" si="1"/>
        <v>Low Population-Middle Poverty</v>
      </c>
      <c r="B27852" s="35" t="s">
        <v>27871</v>
      </c>
      <c r="C27852" s="37">
        <v>223.0</v>
      </c>
      <c r="D27852" s="37">
        <v>0.197309417040359</v>
      </c>
      <c r="E27852" s="37" t="s">
        <v>16</v>
      </c>
      <c r="F27852" s="37" t="s">
        <v>10</v>
      </c>
    </row>
    <row r="27853">
      <c r="A27853" s="36" t="str">
        <f t="shared" si="1"/>
        <v>Low Population-High Poverty</v>
      </c>
      <c r="B27853" s="35" t="s">
        <v>27872</v>
      </c>
      <c r="C27853" s="37">
        <v>40.0</v>
      </c>
      <c r="D27853" s="37">
        <v>0.35</v>
      </c>
      <c r="E27853" s="37" t="s">
        <v>16</v>
      </c>
      <c r="F27853" s="37" t="s">
        <v>11</v>
      </c>
    </row>
    <row r="27854">
      <c r="A27854" s="36" t="str">
        <f t="shared" si="1"/>
        <v>Low Population-Low Poverty</v>
      </c>
      <c r="B27854" s="35" t="s">
        <v>27873</v>
      </c>
      <c r="C27854" s="37">
        <v>12.0</v>
      </c>
      <c r="D27854" s="37">
        <v>0.0</v>
      </c>
      <c r="E27854" s="37" t="s">
        <v>16</v>
      </c>
      <c r="F27854" s="37" t="s">
        <v>9</v>
      </c>
    </row>
    <row r="27855">
      <c r="A27855" s="36" t="str">
        <f t="shared" si="1"/>
        <v>Medium Population-Low Poverty</v>
      </c>
      <c r="B27855" s="35" t="s">
        <v>27874</v>
      </c>
      <c r="C27855" s="37">
        <v>1006.0</v>
      </c>
      <c r="D27855" s="37">
        <v>0.0795228628230616</v>
      </c>
      <c r="E27855" s="37" t="s">
        <v>15</v>
      </c>
      <c r="F27855" s="37" t="s">
        <v>9</v>
      </c>
    </row>
    <row r="27856">
      <c r="A27856" s="36" t="str">
        <f t="shared" si="1"/>
        <v>Medium Population-Low Poverty</v>
      </c>
      <c r="B27856" s="35" t="s">
        <v>27875</v>
      </c>
      <c r="C27856" s="37">
        <v>1495.0</v>
      </c>
      <c r="D27856" s="37">
        <v>0.0903010033444816</v>
      </c>
      <c r="E27856" s="37" t="s">
        <v>15</v>
      </c>
      <c r="F27856" s="37" t="s">
        <v>9</v>
      </c>
    </row>
    <row r="27857">
      <c r="A27857" s="36" t="str">
        <f t="shared" si="1"/>
        <v>Low Population-Low Poverty</v>
      </c>
      <c r="B27857" s="35" t="s">
        <v>27876</v>
      </c>
      <c r="C27857" s="37">
        <v>257.0</v>
      </c>
      <c r="D27857" s="37">
        <v>0.0622568093385214</v>
      </c>
      <c r="E27857" s="37" t="s">
        <v>16</v>
      </c>
      <c r="F27857" s="37" t="s">
        <v>9</v>
      </c>
    </row>
    <row r="27858">
      <c r="A27858" s="36" t="str">
        <f t="shared" si="1"/>
        <v>Low Population-Low Poverty</v>
      </c>
      <c r="B27858" s="35" t="s">
        <v>27877</v>
      </c>
      <c r="C27858" s="37">
        <v>47.0</v>
      </c>
      <c r="D27858" s="37">
        <v>0.0</v>
      </c>
      <c r="E27858" s="37" t="s">
        <v>16</v>
      </c>
      <c r="F27858" s="37" t="s">
        <v>9</v>
      </c>
    </row>
    <row r="27859">
      <c r="A27859" s="36" t="str">
        <f t="shared" si="1"/>
        <v>Low Population-Middle Poverty</v>
      </c>
      <c r="B27859" s="35" t="s">
        <v>27878</v>
      </c>
      <c r="C27859" s="37">
        <v>198.0</v>
      </c>
      <c r="D27859" s="37">
        <v>0.308080808080808</v>
      </c>
      <c r="E27859" s="37" t="s">
        <v>16</v>
      </c>
      <c r="F27859" s="37" t="s">
        <v>10</v>
      </c>
    </row>
    <row r="27860">
      <c r="A27860" s="36" t="str">
        <f t="shared" si="1"/>
        <v>Medium Population-Low Poverty</v>
      </c>
      <c r="B27860" s="35" t="s">
        <v>27879</v>
      </c>
      <c r="C27860" s="37">
        <v>613.0</v>
      </c>
      <c r="D27860" s="37">
        <v>0.0</v>
      </c>
      <c r="E27860" s="37" t="s">
        <v>15</v>
      </c>
      <c r="F27860" s="37" t="s">
        <v>9</v>
      </c>
    </row>
    <row r="27861">
      <c r="A27861" s="36" t="str">
        <f t="shared" si="1"/>
        <v>Low Population-Low Poverty</v>
      </c>
      <c r="B27861" s="35" t="s">
        <v>27880</v>
      </c>
      <c r="C27861" s="37">
        <v>214.0</v>
      </c>
      <c r="D27861" s="37">
        <v>0.088785046728972</v>
      </c>
      <c r="E27861" s="37" t="s">
        <v>16</v>
      </c>
      <c r="F27861" s="37" t="s">
        <v>9</v>
      </c>
    </row>
    <row r="27862">
      <c r="A27862" s="36" t="str">
        <f t="shared" si="1"/>
        <v>High Population-Middle Poverty</v>
      </c>
      <c r="B27862" s="35" t="s">
        <v>27881</v>
      </c>
      <c r="C27862" s="37">
        <v>18694.0</v>
      </c>
      <c r="D27862" s="37">
        <v>0.193645019792447</v>
      </c>
      <c r="E27862" s="37" t="s">
        <v>14</v>
      </c>
      <c r="F27862" s="37" t="s">
        <v>10</v>
      </c>
    </row>
    <row r="27863">
      <c r="A27863" s="36" t="str">
        <f t="shared" si="1"/>
        <v>High Population-Middle Poverty</v>
      </c>
      <c r="B27863" s="35" t="s">
        <v>27882</v>
      </c>
      <c r="C27863" s="37">
        <v>16373.0</v>
      </c>
      <c r="D27863" s="37">
        <v>0.268429731875649</v>
      </c>
      <c r="E27863" s="37" t="s">
        <v>14</v>
      </c>
      <c r="F27863" s="37" t="s">
        <v>10</v>
      </c>
    </row>
    <row r="27864">
      <c r="A27864" s="36" t="str">
        <f t="shared" si="1"/>
        <v>Low Population-Low Poverty</v>
      </c>
      <c r="B27864" s="35" t="s">
        <v>27883</v>
      </c>
      <c r="C27864" s="37">
        <v>98.0</v>
      </c>
      <c r="D27864" s="37">
        <v>0.0</v>
      </c>
      <c r="E27864" s="37" t="s">
        <v>16</v>
      </c>
      <c r="F27864" s="37" t="s">
        <v>9</v>
      </c>
    </row>
    <row r="27865">
      <c r="A27865" s="36" t="str">
        <f t="shared" si="1"/>
        <v>Medium Population-Middle Poverty</v>
      </c>
      <c r="B27865" s="35" t="s">
        <v>27884</v>
      </c>
      <c r="C27865" s="37">
        <v>1696.0</v>
      </c>
      <c r="D27865" s="37">
        <v>0.193985849056604</v>
      </c>
      <c r="E27865" s="37" t="s">
        <v>15</v>
      </c>
      <c r="F27865" s="37" t="s">
        <v>10</v>
      </c>
    </row>
    <row r="27866">
      <c r="A27866" s="36" t="str">
        <f t="shared" si="1"/>
        <v>Low Population-Low Poverty</v>
      </c>
      <c r="B27866" s="35" t="s">
        <v>27885</v>
      </c>
      <c r="C27866" s="37">
        <v>229.0</v>
      </c>
      <c r="D27866" s="37">
        <v>0.074235807860262</v>
      </c>
      <c r="E27866" s="37" t="s">
        <v>16</v>
      </c>
      <c r="F27866" s="37" t="s">
        <v>9</v>
      </c>
    </row>
    <row r="27867">
      <c r="A27867" s="36" t="str">
        <f t="shared" si="1"/>
        <v>Low Population-Low Poverty</v>
      </c>
      <c r="B27867" s="35" t="s">
        <v>27886</v>
      </c>
      <c r="C27867" s="37">
        <v>7.0</v>
      </c>
      <c r="D27867" s="37">
        <v>0.0</v>
      </c>
      <c r="E27867" s="37" t="s">
        <v>16</v>
      </c>
      <c r="F27867" s="37" t="s">
        <v>9</v>
      </c>
    </row>
    <row r="27868">
      <c r="A27868" s="36" t="str">
        <f t="shared" si="1"/>
        <v>Medium Population-Middle Poverty</v>
      </c>
      <c r="B27868" s="35" t="s">
        <v>27887</v>
      </c>
      <c r="C27868" s="37">
        <v>1075.0</v>
      </c>
      <c r="D27868" s="37">
        <v>0.292093023255814</v>
      </c>
      <c r="E27868" s="37" t="s">
        <v>15</v>
      </c>
      <c r="F27868" s="37" t="s">
        <v>10</v>
      </c>
    </row>
    <row r="27869">
      <c r="A27869" s="36" t="str">
        <f t="shared" si="1"/>
        <v>Medium Population-Low Poverty</v>
      </c>
      <c r="B27869" s="35" t="s">
        <v>27888</v>
      </c>
      <c r="C27869" s="37">
        <v>6374.0</v>
      </c>
      <c r="D27869" s="37">
        <v>0.0909946658299341</v>
      </c>
      <c r="E27869" s="37" t="s">
        <v>15</v>
      </c>
      <c r="F27869" s="37" t="s">
        <v>9</v>
      </c>
    </row>
    <row r="27870">
      <c r="A27870" s="36" t="str">
        <f t="shared" si="1"/>
        <v>Low Population-Middle Poverty</v>
      </c>
      <c r="B27870" s="35" t="s">
        <v>27889</v>
      </c>
      <c r="C27870" s="37">
        <v>408.0</v>
      </c>
      <c r="D27870" s="37">
        <v>0.100490196078431</v>
      </c>
      <c r="E27870" s="37" t="s">
        <v>16</v>
      </c>
      <c r="F27870" s="37" t="s">
        <v>10</v>
      </c>
    </row>
    <row r="27871">
      <c r="A27871" s="36" t="str">
        <f t="shared" si="1"/>
        <v>Medium Population-Low Poverty</v>
      </c>
      <c r="B27871" s="35" t="s">
        <v>27890</v>
      </c>
      <c r="C27871" s="37">
        <v>547.0</v>
      </c>
      <c r="D27871" s="37">
        <v>0.0840950639853748</v>
      </c>
      <c r="E27871" s="37" t="s">
        <v>15</v>
      </c>
      <c r="F27871" s="37" t="s">
        <v>9</v>
      </c>
    </row>
    <row r="27872">
      <c r="A27872" s="36" t="str">
        <f t="shared" si="1"/>
        <v>Low Population-Middle Poverty</v>
      </c>
      <c r="B27872" s="35" t="s">
        <v>27891</v>
      </c>
      <c r="C27872" s="37">
        <v>498.0</v>
      </c>
      <c r="D27872" s="37">
        <v>0.204819277108434</v>
      </c>
      <c r="E27872" s="37" t="s">
        <v>16</v>
      </c>
      <c r="F27872" s="37" t="s">
        <v>10</v>
      </c>
    </row>
    <row r="27873">
      <c r="A27873" s="36" t="str">
        <f t="shared" si="1"/>
        <v>Medium Population-Middle Poverty</v>
      </c>
      <c r="B27873" s="35" t="s">
        <v>27892</v>
      </c>
      <c r="C27873" s="37">
        <v>1322.0</v>
      </c>
      <c r="D27873" s="37">
        <v>0.232223903177005</v>
      </c>
      <c r="E27873" s="37" t="s">
        <v>15</v>
      </c>
      <c r="F27873" s="37" t="s">
        <v>10</v>
      </c>
    </row>
    <row r="27874">
      <c r="A27874" s="36" t="str">
        <f t="shared" si="1"/>
        <v>Low Population-Low Poverty</v>
      </c>
      <c r="B27874" s="35" t="s">
        <v>27893</v>
      </c>
      <c r="C27874" s="37">
        <v>101.0</v>
      </c>
      <c r="D27874" s="37">
        <v>0.0693069306930693</v>
      </c>
      <c r="E27874" s="37" t="s">
        <v>16</v>
      </c>
      <c r="F27874" s="37" t="s">
        <v>9</v>
      </c>
    </row>
    <row r="27875">
      <c r="A27875" s="36" t="str">
        <f t="shared" si="1"/>
        <v>Low Population-Low Poverty</v>
      </c>
      <c r="B27875" s="35" t="s">
        <v>27894</v>
      </c>
      <c r="C27875" s="37">
        <v>42.0</v>
      </c>
      <c r="D27875" s="37">
        <v>0.0</v>
      </c>
      <c r="E27875" s="37" t="s">
        <v>16</v>
      </c>
      <c r="F27875" s="37" t="s">
        <v>9</v>
      </c>
    </row>
    <row r="27876">
      <c r="A27876" s="36" t="str">
        <f t="shared" si="1"/>
        <v>Low Population-Impoverished</v>
      </c>
      <c r="B27876" s="35" t="s">
        <v>27895</v>
      </c>
      <c r="C27876" s="37">
        <v>8.0</v>
      </c>
      <c r="D27876" s="37">
        <v>1.0</v>
      </c>
      <c r="E27876" s="37" t="s">
        <v>16</v>
      </c>
      <c r="F27876" s="37" t="s">
        <v>12</v>
      </c>
    </row>
    <row r="27877">
      <c r="A27877" s="36" t="str">
        <f t="shared" si="1"/>
        <v>Low Population-Middle Poverty</v>
      </c>
      <c r="B27877" s="35" t="s">
        <v>27896</v>
      </c>
      <c r="C27877" s="37">
        <v>352.0</v>
      </c>
      <c r="D27877" s="37">
        <v>0.329545454545455</v>
      </c>
      <c r="E27877" s="37" t="s">
        <v>16</v>
      </c>
      <c r="F27877" s="37" t="s">
        <v>10</v>
      </c>
    </row>
    <row r="27878">
      <c r="A27878" s="36" t="str">
        <f t="shared" si="1"/>
        <v>Low Population-Low Poverty</v>
      </c>
      <c r="B27878" s="35" t="s">
        <v>27897</v>
      </c>
      <c r="C27878" s="37">
        <v>29.0</v>
      </c>
      <c r="D27878" s="37">
        <v>0.0</v>
      </c>
      <c r="E27878" s="37" t="s">
        <v>16</v>
      </c>
      <c r="F27878" s="37" t="s">
        <v>9</v>
      </c>
    </row>
    <row r="27879">
      <c r="A27879" s="36" t="str">
        <f t="shared" si="1"/>
        <v>Medium Population-Low Poverty</v>
      </c>
      <c r="B27879" s="35" t="s">
        <v>27898</v>
      </c>
      <c r="C27879" s="37">
        <v>1249.0</v>
      </c>
      <c r="D27879" s="37">
        <v>0.066453162530024</v>
      </c>
      <c r="E27879" s="37" t="s">
        <v>15</v>
      </c>
      <c r="F27879" s="37" t="s">
        <v>9</v>
      </c>
    </row>
    <row r="27880">
      <c r="A27880" s="36" t="str">
        <f t="shared" si="1"/>
        <v>Low Population-Impoverished</v>
      </c>
      <c r="B27880" s="35" t="s">
        <v>27899</v>
      </c>
      <c r="C27880" s="37">
        <v>12.0</v>
      </c>
      <c r="D27880" s="37">
        <v>1.0</v>
      </c>
      <c r="E27880" s="37" t="s">
        <v>16</v>
      </c>
      <c r="F27880" s="37" t="s">
        <v>12</v>
      </c>
    </row>
    <row r="27881">
      <c r="A27881" s="36" t="str">
        <f t="shared" si="1"/>
        <v>Medium Population-Middle Poverty</v>
      </c>
      <c r="B27881" s="35" t="s">
        <v>27900</v>
      </c>
      <c r="C27881" s="37">
        <v>1697.0</v>
      </c>
      <c r="D27881" s="37">
        <v>0.149675898644667</v>
      </c>
      <c r="E27881" s="37" t="s">
        <v>15</v>
      </c>
      <c r="F27881" s="37" t="s">
        <v>10</v>
      </c>
    </row>
    <row r="27882">
      <c r="A27882" s="36" t="str">
        <f t="shared" si="1"/>
        <v>Low Population-Low Poverty</v>
      </c>
      <c r="B27882" s="35" t="s">
        <v>27901</v>
      </c>
      <c r="C27882" s="37">
        <v>272.0</v>
      </c>
      <c r="D27882" s="37">
        <v>0.0441176470588235</v>
      </c>
      <c r="E27882" s="37" t="s">
        <v>16</v>
      </c>
      <c r="F27882" s="37" t="s">
        <v>9</v>
      </c>
    </row>
    <row r="27883">
      <c r="A27883" s="36" t="str">
        <f t="shared" si="1"/>
        <v>Low Population-Low Poverty</v>
      </c>
      <c r="B27883" s="35" t="s">
        <v>27902</v>
      </c>
      <c r="C27883" s="37">
        <v>1.0</v>
      </c>
      <c r="D27883" s="37">
        <v>0.0</v>
      </c>
      <c r="E27883" s="37" t="s">
        <v>16</v>
      </c>
      <c r="F27883" s="37" t="s">
        <v>9</v>
      </c>
    </row>
    <row r="27884">
      <c r="A27884" s="36" t="str">
        <f t="shared" si="1"/>
        <v>High Population-Middle Poverty</v>
      </c>
      <c r="B27884" s="35" t="s">
        <v>27903</v>
      </c>
      <c r="C27884" s="37">
        <v>10019.0</v>
      </c>
      <c r="D27884" s="37">
        <v>0.11697774228965</v>
      </c>
      <c r="E27884" s="37" t="s">
        <v>14</v>
      </c>
      <c r="F27884" s="37" t="s">
        <v>10</v>
      </c>
    </row>
    <row r="27885">
      <c r="A27885" s="36" t="str">
        <f t="shared" si="1"/>
        <v>Low Population-Middle Poverty</v>
      </c>
      <c r="B27885" s="35" t="s">
        <v>27904</v>
      </c>
      <c r="C27885" s="37">
        <v>35.0</v>
      </c>
      <c r="D27885" s="37">
        <v>0.114285714285714</v>
      </c>
      <c r="E27885" s="37" t="s">
        <v>16</v>
      </c>
      <c r="F27885" s="37" t="s">
        <v>10</v>
      </c>
    </row>
    <row r="27886">
      <c r="A27886" s="36" t="str">
        <f t="shared" si="1"/>
        <v>Low Population-Low Poverty</v>
      </c>
      <c r="B27886" s="35" t="s">
        <v>27905</v>
      </c>
      <c r="C27886" s="37">
        <v>148.0</v>
      </c>
      <c r="D27886" s="37">
        <v>0.0</v>
      </c>
      <c r="E27886" s="37" t="s">
        <v>16</v>
      </c>
      <c r="F27886" s="37" t="s">
        <v>9</v>
      </c>
    </row>
    <row r="27887">
      <c r="A27887" s="36" t="str">
        <f t="shared" si="1"/>
        <v>Low Population-Middle Poverty</v>
      </c>
      <c r="B27887" s="35" t="s">
        <v>27906</v>
      </c>
      <c r="C27887" s="37">
        <v>452.0</v>
      </c>
      <c r="D27887" s="37">
        <v>0.132743362831858</v>
      </c>
      <c r="E27887" s="37" t="s">
        <v>16</v>
      </c>
      <c r="F27887" s="37" t="s">
        <v>10</v>
      </c>
    </row>
    <row r="27888">
      <c r="A27888" s="36" t="str">
        <f t="shared" si="1"/>
        <v>Medium Population-Middle Poverty</v>
      </c>
      <c r="B27888" s="35" t="s">
        <v>27907</v>
      </c>
      <c r="C27888" s="37">
        <v>8432.0</v>
      </c>
      <c r="D27888" s="37">
        <v>0.130692599620493</v>
      </c>
      <c r="E27888" s="37" t="s">
        <v>15</v>
      </c>
      <c r="F27888" s="37" t="s">
        <v>10</v>
      </c>
    </row>
    <row r="27889">
      <c r="A27889" s="36" t="str">
        <f t="shared" si="1"/>
        <v>Medium Population-Middle Poverty</v>
      </c>
      <c r="B27889" s="35" t="s">
        <v>27908</v>
      </c>
      <c r="C27889" s="37">
        <v>585.0</v>
      </c>
      <c r="D27889" s="37">
        <v>0.124786324786325</v>
      </c>
      <c r="E27889" s="37" t="s">
        <v>15</v>
      </c>
      <c r="F27889" s="37" t="s">
        <v>10</v>
      </c>
    </row>
    <row r="27890">
      <c r="A27890" s="36" t="str">
        <f t="shared" si="1"/>
        <v>Low Population-Low Poverty</v>
      </c>
      <c r="B27890" s="35" t="s">
        <v>27909</v>
      </c>
      <c r="C27890" s="37">
        <v>197.0</v>
      </c>
      <c r="D27890" s="37">
        <v>0.0203045685279188</v>
      </c>
      <c r="E27890" s="37" t="s">
        <v>16</v>
      </c>
      <c r="F27890" s="37" t="s">
        <v>9</v>
      </c>
    </row>
    <row r="27891">
      <c r="A27891" s="36" t="str">
        <f t="shared" si="1"/>
        <v>Low Population-High Poverty</v>
      </c>
      <c r="B27891" s="35" t="s">
        <v>27910</v>
      </c>
      <c r="C27891" s="37">
        <v>143.0</v>
      </c>
      <c r="D27891" s="37">
        <v>0.384615384615385</v>
      </c>
      <c r="E27891" s="37" t="s">
        <v>16</v>
      </c>
      <c r="F27891" s="37" t="s">
        <v>11</v>
      </c>
    </row>
    <row r="27892">
      <c r="A27892" s="36" t="str">
        <f t="shared" si="1"/>
        <v>Low Population-Middle Poverty</v>
      </c>
      <c r="B27892" s="35" t="s">
        <v>27911</v>
      </c>
      <c r="C27892" s="37">
        <v>227.0</v>
      </c>
      <c r="D27892" s="37">
        <v>0.105726872246696</v>
      </c>
      <c r="E27892" s="37" t="s">
        <v>16</v>
      </c>
      <c r="F27892" s="37" t="s">
        <v>10</v>
      </c>
    </row>
    <row r="27893">
      <c r="A27893" s="36" t="str">
        <f t="shared" si="1"/>
        <v>Medium Population-Low Poverty</v>
      </c>
      <c r="B27893" s="35" t="s">
        <v>27912</v>
      </c>
      <c r="C27893" s="37">
        <v>979.0</v>
      </c>
      <c r="D27893" s="37">
        <v>0.0888661899897855</v>
      </c>
      <c r="E27893" s="37" t="s">
        <v>15</v>
      </c>
      <c r="F27893" s="37" t="s">
        <v>9</v>
      </c>
    </row>
    <row r="27894">
      <c r="A27894" s="36" t="str">
        <f t="shared" si="1"/>
        <v>Medium Population-Middle Poverty</v>
      </c>
      <c r="B27894" s="35" t="s">
        <v>27913</v>
      </c>
      <c r="C27894" s="37">
        <v>955.0</v>
      </c>
      <c r="D27894" s="37">
        <v>0.116230366492147</v>
      </c>
      <c r="E27894" s="37" t="s">
        <v>15</v>
      </c>
      <c r="F27894" s="37" t="s">
        <v>10</v>
      </c>
    </row>
    <row r="27895">
      <c r="A27895" s="36" t="str">
        <f t="shared" si="1"/>
        <v>Low Population-Middle Poverty</v>
      </c>
      <c r="B27895" s="35" t="s">
        <v>27914</v>
      </c>
      <c r="C27895" s="37">
        <v>366.0</v>
      </c>
      <c r="D27895" s="37">
        <v>0.202185792349727</v>
      </c>
      <c r="E27895" s="37" t="s">
        <v>16</v>
      </c>
      <c r="F27895" s="37" t="s">
        <v>10</v>
      </c>
    </row>
    <row r="27896">
      <c r="A27896" s="36" t="str">
        <f t="shared" si="1"/>
        <v>Medium Population-Low Poverty</v>
      </c>
      <c r="B27896" s="35" t="s">
        <v>27915</v>
      </c>
      <c r="C27896" s="37">
        <v>2209.0</v>
      </c>
      <c r="D27896" s="37">
        <v>0.0977818017202354</v>
      </c>
      <c r="E27896" s="37" t="s">
        <v>15</v>
      </c>
      <c r="F27896" s="37" t="s">
        <v>9</v>
      </c>
    </row>
    <row r="27897">
      <c r="A27897" s="36" t="str">
        <f t="shared" si="1"/>
        <v>Low Population-High Poverty</v>
      </c>
      <c r="B27897" s="35" t="s">
        <v>27916</v>
      </c>
      <c r="C27897" s="37">
        <v>188.0</v>
      </c>
      <c r="D27897" s="37">
        <v>0.430851063829787</v>
      </c>
      <c r="E27897" s="37" t="s">
        <v>16</v>
      </c>
      <c r="F27897" s="37" t="s">
        <v>11</v>
      </c>
    </row>
    <row r="27898">
      <c r="A27898" s="36" t="str">
        <f t="shared" si="1"/>
        <v>Low Population-Low Poverty</v>
      </c>
      <c r="B27898" s="35" t="s">
        <v>27917</v>
      </c>
      <c r="C27898" s="37">
        <v>438.0</v>
      </c>
      <c r="D27898" s="37">
        <v>0.0753424657534247</v>
      </c>
      <c r="E27898" s="37" t="s">
        <v>16</v>
      </c>
      <c r="F27898" s="37" t="s">
        <v>9</v>
      </c>
    </row>
    <row r="27899">
      <c r="A27899" s="36" t="str">
        <f t="shared" si="1"/>
        <v>Low Population-Low Poverty</v>
      </c>
      <c r="B27899" s="35" t="s">
        <v>27918</v>
      </c>
      <c r="C27899" s="37">
        <v>49.0</v>
      </c>
      <c r="D27899" s="37">
        <v>0.0</v>
      </c>
      <c r="E27899" s="37" t="s">
        <v>16</v>
      </c>
      <c r="F27899" s="37" t="s">
        <v>9</v>
      </c>
    </row>
    <row r="27900">
      <c r="A27900" s="36" t="str">
        <f t="shared" si="1"/>
        <v>Low Population-Low Poverty</v>
      </c>
      <c r="B27900" s="35" t="s">
        <v>27919</v>
      </c>
      <c r="C27900" s="37">
        <v>160.0</v>
      </c>
      <c r="D27900" s="37">
        <v>0.0</v>
      </c>
      <c r="E27900" s="37" t="s">
        <v>16</v>
      </c>
      <c r="F27900" s="37" t="s">
        <v>9</v>
      </c>
    </row>
    <row r="27901">
      <c r="A27901" s="36" t="str">
        <f t="shared" si="1"/>
        <v>Medium Population-Middle Poverty</v>
      </c>
      <c r="B27901" s="35" t="s">
        <v>27920</v>
      </c>
      <c r="C27901" s="37">
        <v>7405.0</v>
      </c>
      <c r="D27901" s="37">
        <v>0.128156650911546</v>
      </c>
      <c r="E27901" s="37" t="s">
        <v>15</v>
      </c>
      <c r="F27901" s="37" t="s">
        <v>10</v>
      </c>
    </row>
    <row r="27902">
      <c r="A27902" s="36" t="str">
        <f t="shared" si="1"/>
        <v>Medium Population-Low Poverty</v>
      </c>
      <c r="B27902" s="35" t="s">
        <v>27921</v>
      </c>
      <c r="C27902" s="37">
        <v>2112.0</v>
      </c>
      <c r="D27902" s="37">
        <v>0.099905303030303</v>
      </c>
      <c r="E27902" s="37" t="s">
        <v>15</v>
      </c>
      <c r="F27902" s="37" t="s">
        <v>9</v>
      </c>
    </row>
    <row r="27903">
      <c r="A27903" s="36" t="str">
        <f t="shared" si="1"/>
        <v>Medium Population-Low Poverty</v>
      </c>
      <c r="B27903" s="35" t="s">
        <v>27922</v>
      </c>
      <c r="C27903" s="37">
        <v>584.0</v>
      </c>
      <c r="D27903" s="37">
        <v>0.0804794520547945</v>
      </c>
      <c r="E27903" s="37" t="s">
        <v>15</v>
      </c>
      <c r="F27903" s="37" t="s">
        <v>9</v>
      </c>
    </row>
    <row r="27904">
      <c r="A27904" s="36" t="str">
        <f t="shared" si="1"/>
        <v>Medium Population-Low Poverty</v>
      </c>
      <c r="B27904" s="35" t="s">
        <v>27923</v>
      </c>
      <c r="C27904" s="37">
        <v>512.0</v>
      </c>
      <c r="D27904" s="37">
        <v>0.0390625</v>
      </c>
      <c r="E27904" s="37" t="s">
        <v>15</v>
      </c>
      <c r="F27904" s="37" t="s">
        <v>9</v>
      </c>
    </row>
    <row r="27905">
      <c r="A27905" s="36" t="str">
        <f t="shared" si="1"/>
        <v>High Population-Low Poverty</v>
      </c>
      <c r="B27905" s="35" t="s">
        <v>27924</v>
      </c>
      <c r="C27905" s="37">
        <v>15407.0</v>
      </c>
      <c r="D27905" s="37">
        <v>0.0649055624066983</v>
      </c>
      <c r="E27905" s="37" t="s">
        <v>14</v>
      </c>
      <c r="F27905" s="37" t="s">
        <v>9</v>
      </c>
    </row>
    <row r="27906">
      <c r="A27906" s="36" t="str">
        <f t="shared" si="1"/>
        <v>Medium Population-Middle Poverty</v>
      </c>
      <c r="B27906" s="35" t="s">
        <v>27925</v>
      </c>
      <c r="C27906" s="37">
        <v>859.0</v>
      </c>
      <c r="D27906" s="37">
        <v>0.217694994179278</v>
      </c>
      <c r="E27906" s="37" t="s">
        <v>15</v>
      </c>
      <c r="F27906" s="37" t="s">
        <v>10</v>
      </c>
    </row>
    <row r="27907">
      <c r="A27907" s="36" t="str">
        <f t="shared" si="1"/>
        <v>Low Population-Middle Poverty</v>
      </c>
      <c r="B27907" s="35" t="s">
        <v>27926</v>
      </c>
      <c r="C27907" s="37">
        <v>308.0</v>
      </c>
      <c r="D27907" s="37">
        <v>0.201298701298701</v>
      </c>
      <c r="E27907" s="37" t="s">
        <v>16</v>
      </c>
      <c r="F27907" s="37" t="s">
        <v>10</v>
      </c>
    </row>
    <row r="27908">
      <c r="A27908" s="36" t="str">
        <f t="shared" si="1"/>
        <v>Low Population-Low Poverty</v>
      </c>
      <c r="B27908" s="35" t="s">
        <v>27927</v>
      </c>
      <c r="C27908" s="37">
        <v>14.0</v>
      </c>
      <c r="D27908" s="37">
        <v>0.0</v>
      </c>
      <c r="E27908" s="37" t="s">
        <v>16</v>
      </c>
      <c r="F27908" s="37" t="s">
        <v>9</v>
      </c>
    </row>
    <row r="27909">
      <c r="A27909" s="36" t="str">
        <f t="shared" si="1"/>
        <v>Low Population-Middle Poverty</v>
      </c>
      <c r="B27909" s="35" t="s">
        <v>27928</v>
      </c>
      <c r="C27909" s="37">
        <v>145.0</v>
      </c>
      <c r="D27909" s="37">
        <v>0.23448275862069</v>
      </c>
      <c r="E27909" s="37" t="s">
        <v>16</v>
      </c>
      <c r="F27909" s="37" t="s">
        <v>10</v>
      </c>
    </row>
    <row r="27910">
      <c r="A27910" s="36" t="str">
        <f t="shared" si="1"/>
        <v>Medium Population-Middle Poverty</v>
      </c>
      <c r="B27910" s="35" t="s">
        <v>27929</v>
      </c>
      <c r="C27910" s="37">
        <v>2728.0</v>
      </c>
      <c r="D27910" s="37">
        <v>0.113636363636364</v>
      </c>
      <c r="E27910" s="37" t="s">
        <v>15</v>
      </c>
      <c r="F27910" s="37" t="s">
        <v>10</v>
      </c>
    </row>
    <row r="27911">
      <c r="A27911" s="36" t="str">
        <f t="shared" si="1"/>
        <v>Low Population-Middle Poverty</v>
      </c>
      <c r="B27911" s="35" t="s">
        <v>27930</v>
      </c>
      <c r="C27911" s="37">
        <v>180.0</v>
      </c>
      <c r="D27911" s="37">
        <v>0.172222222222222</v>
      </c>
      <c r="E27911" s="37" t="s">
        <v>16</v>
      </c>
      <c r="F27911" s="37" t="s">
        <v>10</v>
      </c>
    </row>
    <row r="27912">
      <c r="A27912" s="36" t="str">
        <f t="shared" si="1"/>
        <v>Low Population-Middle Poverty</v>
      </c>
      <c r="B27912" s="35" t="s">
        <v>27931</v>
      </c>
      <c r="C27912" s="37">
        <v>77.0</v>
      </c>
      <c r="D27912" s="37">
        <v>0.207792207792208</v>
      </c>
      <c r="E27912" s="37" t="s">
        <v>16</v>
      </c>
      <c r="F27912" s="37" t="s">
        <v>10</v>
      </c>
    </row>
    <row r="27913">
      <c r="A27913" s="36" t="str">
        <f t="shared" si="1"/>
        <v>Medium Population-Middle Poverty</v>
      </c>
      <c r="B27913" s="35" t="s">
        <v>27932</v>
      </c>
      <c r="C27913" s="37">
        <v>3422.0</v>
      </c>
      <c r="D27913" s="37">
        <v>0.133839859731151</v>
      </c>
      <c r="E27913" s="37" t="s">
        <v>15</v>
      </c>
      <c r="F27913" s="37" t="s">
        <v>10</v>
      </c>
    </row>
    <row r="27914">
      <c r="A27914" s="36" t="str">
        <f t="shared" si="1"/>
        <v>Low Population-Middle Poverty</v>
      </c>
      <c r="B27914" s="35" t="s">
        <v>27933</v>
      </c>
      <c r="C27914" s="37">
        <v>256.0</v>
      </c>
      <c r="D27914" s="37">
        <v>0.26171875</v>
      </c>
      <c r="E27914" s="37" t="s">
        <v>16</v>
      </c>
      <c r="F27914" s="37" t="s">
        <v>10</v>
      </c>
    </row>
    <row r="27915">
      <c r="A27915" s="36" t="str">
        <f t="shared" si="1"/>
        <v>Medium Population-Low Poverty</v>
      </c>
      <c r="B27915" s="35" t="s">
        <v>27934</v>
      </c>
      <c r="C27915" s="37">
        <v>957.0</v>
      </c>
      <c r="D27915" s="37">
        <v>0.0470219435736677</v>
      </c>
      <c r="E27915" s="37" t="s">
        <v>15</v>
      </c>
      <c r="F27915" s="37" t="s">
        <v>9</v>
      </c>
    </row>
    <row r="27916">
      <c r="A27916" s="36" t="str">
        <f t="shared" si="1"/>
        <v>Low Population-Middle Poverty</v>
      </c>
      <c r="B27916" s="35" t="s">
        <v>27935</v>
      </c>
      <c r="C27916" s="37">
        <v>125.0</v>
      </c>
      <c r="D27916" s="37">
        <v>0.152</v>
      </c>
      <c r="E27916" s="37" t="s">
        <v>16</v>
      </c>
      <c r="F27916" s="37" t="s">
        <v>10</v>
      </c>
    </row>
    <row r="27917">
      <c r="A27917" s="36" t="str">
        <f t="shared" si="1"/>
        <v>High Population-Low Poverty</v>
      </c>
      <c r="B27917" s="35" t="s">
        <v>27936</v>
      </c>
      <c r="C27917" s="37">
        <v>11543.0</v>
      </c>
      <c r="D27917" s="37">
        <v>0.0935631984752664</v>
      </c>
      <c r="E27917" s="37" t="s">
        <v>14</v>
      </c>
      <c r="F27917" s="37" t="s">
        <v>9</v>
      </c>
    </row>
    <row r="27918">
      <c r="A27918" s="36" t="str">
        <f t="shared" si="1"/>
        <v>Low Population-Low Poverty</v>
      </c>
      <c r="B27918" s="35" t="s">
        <v>27937</v>
      </c>
      <c r="C27918" s="37">
        <v>201.0</v>
      </c>
      <c r="D27918" s="37">
        <v>0.0</v>
      </c>
      <c r="E27918" s="37" t="s">
        <v>16</v>
      </c>
      <c r="F27918" s="37" t="s">
        <v>9</v>
      </c>
    </row>
    <row r="27919">
      <c r="A27919" s="36" t="str">
        <f t="shared" si="1"/>
        <v>Low Population-Low Poverty</v>
      </c>
      <c r="B27919" s="35" t="s">
        <v>27938</v>
      </c>
      <c r="C27919" s="37">
        <v>208.0</v>
      </c>
      <c r="D27919" s="37">
        <v>0.0</v>
      </c>
      <c r="E27919" s="37" t="s">
        <v>16</v>
      </c>
      <c r="F27919" s="37" t="s">
        <v>9</v>
      </c>
    </row>
    <row r="27920">
      <c r="A27920" s="36" t="str">
        <f t="shared" si="1"/>
        <v>Medium Population-Low Poverty</v>
      </c>
      <c r="B27920" s="35" t="s">
        <v>27939</v>
      </c>
      <c r="C27920" s="37">
        <v>710.0</v>
      </c>
      <c r="D27920" s="37">
        <v>0.0492957746478873</v>
      </c>
      <c r="E27920" s="37" t="s">
        <v>15</v>
      </c>
      <c r="F27920" s="37" t="s">
        <v>9</v>
      </c>
    </row>
    <row r="27921">
      <c r="A27921" s="36" t="str">
        <f t="shared" si="1"/>
        <v>Medium Population-Middle Poverty</v>
      </c>
      <c r="B27921" s="35" t="s">
        <v>27940</v>
      </c>
      <c r="C27921" s="37">
        <v>4410.0</v>
      </c>
      <c r="D27921" s="37">
        <v>0.145351473922902</v>
      </c>
      <c r="E27921" s="37" t="s">
        <v>15</v>
      </c>
      <c r="F27921" s="37" t="s">
        <v>10</v>
      </c>
    </row>
    <row r="27922">
      <c r="A27922" s="36" t="str">
        <f t="shared" si="1"/>
        <v>Low Population-Low Poverty</v>
      </c>
      <c r="B27922" s="35" t="s">
        <v>27941</v>
      </c>
      <c r="C27922" s="37">
        <v>128.0</v>
      </c>
      <c r="D27922" s="37">
        <v>0.0</v>
      </c>
      <c r="E27922" s="37" t="s">
        <v>16</v>
      </c>
      <c r="F27922" s="37" t="s">
        <v>9</v>
      </c>
    </row>
    <row r="27923">
      <c r="A27923" s="36" t="str">
        <f t="shared" si="1"/>
        <v>High Population-Middle Poverty</v>
      </c>
      <c r="B27923" s="35" t="s">
        <v>27942</v>
      </c>
      <c r="C27923" s="37">
        <v>19127.0</v>
      </c>
      <c r="D27923" s="37">
        <v>0.149108589951378</v>
      </c>
      <c r="E27923" s="37" t="s">
        <v>14</v>
      </c>
      <c r="F27923" s="37" t="s">
        <v>10</v>
      </c>
    </row>
    <row r="27924">
      <c r="A27924" s="36" t="str">
        <f t="shared" si="1"/>
        <v>Low Population-Middle Poverty</v>
      </c>
      <c r="B27924" s="35" t="s">
        <v>27943</v>
      </c>
      <c r="C27924" s="37">
        <v>422.0</v>
      </c>
      <c r="D27924" s="37">
        <v>0.255924170616114</v>
      </c>
      <c r="E27924" s="37" t="s">
        <v>16</v>
      </c>
      <c r="F27924" s="37" t="s">
        <v>10</v>
      </c>
    </row>
    <row r="27925">
      <c r="A27925" s="36" t="str">
        <f t="shared" si="1"/>
        <v>Low Population-Middle Poverty</v>
      </c>
      <c r="B27925" s="35" t="s">
        <v>27944</v>
      </c>
      <c r="C27925" s="37">
        <v>182.0</v>
      </c>
      <c r="D27925" s="37">
        <v>0.318681318681319</v>
      </c>
      <c r="E27925" s="37" t="s">
        <v>16</v>
      </c>
      <c r="F27925" s="37" t="s">
        <v>10</v>
      </c>
    </row>
    <row r="27926">
      <c r="A27926" s="36" t="str">
        <f t="shared" si="1"/>
        <v>Medium Population-Low Poverty</v>
      </c>
      <c r="B27926" s="35" t="s">
        <v>27945</v>
      </c>
      <c r="C27926" s="37">
        <v>1567.0</v>
      </c>
      <c r="D27926" s="37">
        <v>0.0829610721123165</v>
      </c>
      <c r="E27926" s="37" t="s">
        <v>15</v>
      </c>
      <c r="F27926" s="37" t="s">
        <v>9</v>
      </c>
    </row>
    <row r="27927">
      <c r="A27927" s="36" t="str">
        <f t="shared" si="1"/>
        <v>Medium Population-Middle Poverty</v>
      </c>
      <c r="B27927" s="35" t="s">
        <v>27946</v>
      </c>
      <c r="C27927" s="37">
        <v>1664.0</v>
      </c>
      <c r="D27927" s="37">
        <v>0.283052884615385</v>
      </c>
      <c r="E27927" s="37" t="s">
        <v>15</v>
      </c>
      <c r="F27927" s="37" t="s">
        <v>10</v>
      </c>
    </row>
    <row r="27928">
      <c r="A27928" s="36" t="str">
        <f t="shared" si="1"/>
        <v>Low Population-Low Poverty</v>
      </c>
      <c r="B27928" s="35" t="s">
        <v>27947</v>
      </c>
      <c r="C27928" s="37">
        <v>495.0</v>
      </c>
      <c r="D27928" s="37">
        <v>0.0888888888888889</v>
      </c>
      <c r="E27928" s="37" t="s">
        <v>16</v>
      </c>
      <c r="F27928" s="37" t="s">
        <v>9</v>
      </c>
    </row>
    <row r="27929">
      <c r="A27929" s="36" t="str">
        <f t="shared" si="1"/>
        <v>Low Population-Middle Poverty</v>
      </c>
      <c r="B27929" s="35" t="s">
        <v>27948</v>
      </c>
      <c r="C27929" s="37">
        <v>483.0</v>
      </c>
      <c r="D27929" s="37">
        <v>0.144927536231884</v>
      </c>
      <c r="E27929" s="37" t="s">
        <v>16</v>
      </c>
      <c r="F27929" s="37" t="s">
        <v>10</v>
      </c>
    </row>
    <row r="27930">
      <c r="A27930" s="36" t="str">
        <f t="shared" si="1"/>
        <v>High Population-Middle Poverty</v>
      </c>
      <c r="B27930" s="35" t="s">
        <v>27949</v>
      </c>
      <c r="C27930" s="37">
        <v>13223.0</v>
      </c>
      <c r="D27930" s="37">
        <v>0.104363608863344</v>
      </c>
      <c r="E27930" s="37" t="s">
        <v>14</v>
      </c>
      <c r="F27930" s="37" t="s">
        <v>10</v>
      </c>
    </row>
    <row r="27931">
      <c r="A27931" s="36" t="str">
        <f t="shared" si="1"/>
        <v>Medium Population-Middle Poverty</v>
      </c>
      <c r="B27931" s="35" t="s">
        <v>27950</v>
      </c>
      <c r="C27931" s="37">
        <v>878.0</v>
      </c>
      <c r="D27931" s="37">
        <v>0.134396355353075</v>
      </c>
      <c r="E27931" s="37" t="s">
        <v>15</v>
      </c>
      <c r="F27931" s="37" t="s">
        <v>10</v>
      </c>
    </row>
    <row r="27932">
      <c r="A27932" s="36" t="str">
        <f t="shared" si="1"/>
        <v>High Population-Low Poverty</v>
      </c>
      <c r="B27932" s="35" t="s">
        <v>27951</v>
      </c>
      <c r="C27932" s="37">
        <v>27715.0</v>
      </c>
      <c r="D27932" s="37">
        <v>0.0999458776835649</v>
      </c>
      <c r="E27932" s="37" t="s">
        <v>14</v>
      </c>
      <c r="F27932" s="37" t="s">
        <v>9</v>
      </c>
    </row>
    <row r="27933">
      <c r="A27933" s="36" t="str">
        <f t="shared" si="1"/>
        <v>High Population-Low Poverty</v>
      </c>
      <c r="B27933" s="35" t="s">
        <v>27952</v>
      </c>
      <c r="C27933" s="37">
        <v>26622.0</v>
      </c>
      <c r="D27933" s="37">
        <v>0.0811734655548043</v>
      </c>
      <c r="E27933" s="37" t="s">
        <v>14</v>
      </c>
      <c r="F27933" s="37" t="s">
        <v>9</v>
      </c>
    </row>
    <row r="27934">
      <c r="A27934" s="36" t="str">
        <f t="shared" si="1"/>
        <v>High Population-Middle Poverty</v>
      </c>
      <c r="B27934" s="35" t="s">
        <v>27953</v>
      </c>
      <c r="C27934" s="37">
        <v>17487.0</v>
      </c>
      <c r="D27934" s="37">
        <v>0.110996740435752</v>
      </c>
      <c r="E27934" s="37" t="s">
        <v>14</v>
      </c>
      <c r="F27934" s="37" t="s">
        <v>10</v>
      </c>
    </row>
    <row r="27935">
      <c r="A27935" s="36" t="str">
        <f t="shared" si="1"/>
        <v>Low Population-Middle Poverty</v>
      </c>
      <c r="B27935" s="35" t="s">
        <v>27954</v>
      </c>
      <c r="C27935" s="37">
        <v>246.0</v>
      </c>
      <c r="D27935" s="37">
        <v>0.272357723577236</v>
      </c>
      <c r="E27935" s="37" t="s">
        <v>16</v>
      </c>
      <c r="F27935" s="37" t="s">
        <v>10</v>
      </c>
    </row>
    <row r="27936">
      <c r="A27936" s="36" t="str">
        <f t="shared" si="1"/>
        <v>Medium Population-Low Poverty</v>
      </c>
      <c r="B27936" s="35" t="s">
        <v>27955</v>
      </c>
      <c r="C27936" s="37">
        <v>9847.0</v>
      </c>
      <c r="D27936" s="37">
        <v>0.0879455671778206</v>
      </c>
      <c r="E27936" s="37" t="s">
        <v>15</v>
      </c>
      <c r="F27936" s="37" t="s">
        <v>9</v>
      </c>
    </row>
    <row r="27937">
      <c r="A27937" s="36" t="str">
        <f t="shared" si="1"/>
        <v>Low Population-Middle Poverty</v>
      </c>
      <c r="B27937" s="35" t="s">
        <v>27956</v>
      </c>
      <c r="C27937" s="37">
        <v>168.0</v>
      </c>
      <c r="D27937" s="37">
        <v>0.232142857142857</v>
      </c>
      <c r="E27937" s="37" t="s">
        <v>16</v>
      </c>
      <c r="F27937" s="37" t="s">
        <v>10</v>
      </c>
    </row>
    <row r="27938">
      <c r="A27938" s="36" t="str">
        <f t="shared" si="1"/>
        <v>Medium Population-Low Poverty</v>
      </c>
      <c r="B27938" s="35" t="s">
        <v>27957</v>
      </c>
      <c r="C27938" s="37">
        <v>4385.0</v>
      </c>
      <c r="D27938" s="37">
        <v>0.0823261117445838</v>
      </c>
      <c r="E27938" s="37" t="s">
        <v>15</v>
      </c>
      <c r="F27938" s="37" t="s">
        <v>9</v>
      </c>
    </row>
    <row r="27939">
      <c r="A27939" s="36" t="str">
        <f t="shared" si="1"/>
        <v>Medium Population-Low Poverty</v>
      </c>
      <c r="B27939" s="35" t="s">
        <v>27958</v>
      </c>
      <c r="C27939" s="37">
        <v>4080.0</v>
      </c>
      <c r="D27939" s="37">
        <v>0.070343137254902</v>
      </c>
      <c r="E27939" s="37" t="s">
        <v>15</v>
      </c>
      <c r="F27939" s="37" t="s">
        <v>9</v>
      </c>
    </row>
    <row r="27940">
      <c r="A27940" s="36" t="str">
        <f t="shared" si="1"/>
        <v>Medium Population-Middle Poverty</v>
      </c>
      <c r="B27940" s="35" t="s">
        <v>27959</v>
      </c>
      <c r="C27940" s="37">
        <v>847.0</v>
      </c>
      <c r="D27940" s="37">
        <v>0.114521841794569</v>
      </c>
      <c r="E27940" s="37" t="s">
        <v>15</v>
      </c>
      <c r="F27940" s="37" t="s">
        <v>10</v>
      </c>
    </row>
    <row r="27941">
      <c r="A27941" s="36" t="str">
        <f t="shared" si="1"/>
        <v>Low Population-Low Poverty</v>
      </c>
      <c r="B27941" s="35" t="s">
        <v>27960</v>
      </c>
      <c r="C27941" s="37">
        <v>46.0</v>
      </c>
      <c r="D27941" s="37">
        <v>0.0</v>
      </c>
      <c r="E27941" s="37" t="s">
        <v>16</v>
      </c>
      <c r="F27941" s="37" t="s">
        <v>9</v>
      </c>
    </row>
    <row r="27942">
      <c r="A27942" s="36" t="str">
        <f t="shared" si="1"/>
        <v>Low Population-Low Poverty</v>
      </c>
      <c r="B27942" s="35" t="s">
        <v>27961</v>
      </c>
      <c r="C27942" s="37">
        <v>53.0</v>
      </c>
      <c r="D27942" s="37">
        <v>0.0</v>
      </c>
      <c r="E27942" s="37" t="s">
        <v>16</v>
      </c>
      <c r="F27942" s="37" t="s">
        <v>9</v>
      </c>
    </row>
    <row r="27943">
      <c r="A27943" s="36" t="str">
        <f t="shared" si="1"/>
        <v>Low Population-Low Poverty</v>
      </c>
      <c r="B27943" s="35" t="s">
        <v>27962</v>
      </c>
      <c r="C27943" s="37">
        <v>358.0</v>
      </c>
      <c r="D27943" s="37">
        <v>0.0418994413407821</v>
      </c>
      <c r="E27943" s="37" t="s">
        <v>16</v>
      </c>
      <c r="F27943" s="37" t="s">
        <v>9</v>
      </c>
    </row>
    <row r="27944">
      <c r="A27944" s="36" t="str">
        <f t="shared" si="1"/>
        <v>Medium Population-Middle Poverty</v>
      </c>
      <c r="B27944" s="35" t="s">
        <v>27963</v>
      </c>
      <c r="C27944" s="37">
        <v>1658.0</v>
      </c>
      <c r="D27944" s="37">
        <v>0.169481302774427</v>
      </c>
      <c r="E27944" s="37" t="s">
        <v>15</v>
      </c>
      <c r="F27944" s="37" t="s">
        <v>10</v>
      </c>
    </row>
    <row r="27945">
      <c r="A27945" s="36" t="str">
        <f t="shared" si="1"/>
        <v>Low Population-Low Poverty</v>
      </c>
      <c r="B27945" s="35" t="s">
        <v>27964</v>
      </c>
      <c r="C27945" s="37">
        <v>30.0</v>
      </c>
      <c r="D27945" s="37">
        <v>0.0</v>
      </c>
      <c r="E27945" s="37" t="s">
        <v>16</v>
      </c>
      <c r="F27945" s="37" t="s">
        <v>9</v>
      </c>
    </row>
    <row r="27946">
      <c r="A27946" s="36" t="str">
        <f t="shared" si="1"/>
        <v>Medium Population-Middle Poverty</v>
      </c>
      <c r="B27946" s="35" t="s">
        <v>27965</v>
      </c>
      <c r="C27946" s="37">
        <v>981.0</v>
      </c>
      <c r="D27946" s="37">
        <v>0.123343527013252</v>
      </c>
      <c r="E27946" s="37" t="s">
        <v>15</v>
      </c>
      <c r="F27946" s="37" t="s">
        <v>10</v>
      </c>
    </row>
    <row r="27947">
      <c r="A27947" s="36" t="str">
        <f t="shared" si="1"/>
        <v>Medium Population-Middle Poverty</v>
      </c>
      <c r="B27947" s="35" t="s">
        <v>27966</v>
      </c>
      <c r="C27947" s="37">
        <v>5125.0</v>
      </c>
      <c r="D27947" s="37">
        <v>0.186341463414634</v>
      </c>
      <c r="E27947" s="37" t="s">
        <v>15</v>
      </c>
      <c r="F27947" s="37" t="s">
        <v>10</v>
      </c>
    </row>
    <row r="27948">
      <c r="A27948" s="36" t="str">
        <f t="shared" si="1"/>
        <v>Low Population-Low Poverty</v>
      </c>
      <c r="B27948" s="35" t="s">
        <v>27967</v>
      </c>
      <c r="C27948" s="37">
        <v>270.0</v>
      </c>
      <c r="D27948" s="37">
        <v>0.0333333333333333</v>
      </c>
      <c r="E27948" s="37" t="s">
        <v>16</v>
      </c>
      <c r="F27948" s="37" t="s">
        <v>9</v>
      </c>
    </row>
    <row r="27949">
      <c r="A27949" s="36" t="str">
        <f t="shared" si="1"/>
        <v>Low Population-Low Poverty</v>
      </c>
      <c r="B27949" s="35" t="s">
        <v>27968</v>
      </c>
      <c r="C27949" s="37">
        <v>122.0</v>
      </c>
      <c r="D27949" s="37">
        <v>0.0</v>
      </c>
      <c r="E27949" s="37" t="s">
        <v>16</v>
      </c>
      <c r="F27949" s="37" t="s">
        <v>9</v>
      </c>
    </row>
    <row r="27950">
      <c r="A27950" s="36" t="str">
        <f t="shared" si="1"/>
        <v>Low Population-Middle Poverty</v>
      </c>
      <c r="B27950" s="35" t="s">
        <v>27969</v>
      </c>
      <c r="C27950" s="37">
        <v>251.0</v>
      </c>
      <c r="D27950" s="37">
        <v>0.123505976095618</v>
      </c>
      <c r="E27950" s="37" t="s">
        <v>16</v>
      </c>
      <c r="F27950" s="37" t="s">
        <v>10</v>
      </c>
    </row>
    <row r="27951">
      <c r="A27951" s="36" t="str">
        <f t="shared" si="1"/>
        <v>Low Population-Low Poverty</v>
      </c>
      <c r="B27951" s="35" t="s">
        <v>27970</v>
      </c>
      <c r="C27951" s="37">
        <v>77.0</v>
      </c>
      <c r="D27951" s="37">
        <v>0.0</v>
      </c>
      <c r="E27951" s="37" t="s">
        <v>16</v>
      </c>
      <c r="F27951" s="37" t="s">
        <v>9</v>
      </c>
    </row>
    <row r="27952">
      <c r="A27952" s="36" t="str">
        <f t="shared" si="1"/>
        <v>High Population-Middle Poverty</v>
      </c>
      <c r="B27952" s="35" t="s">
        <v>27971</v>
      </c>
      <c r="C27952" s="37">
        <v>17547.0</v>
      </c>
      <c r="D27952" s="37">
        <v>0.106399954408161</v>
      </c>
      <c r="E27952" s="37" t="s">
        <v>14</v>
      </c>
      <c r="F27952" s="37" t="s">
        <v>10</v>
      </c>
    </row>
    <row r="27953">
      <c r="A27953" s="36" t="str">
        <f t="shared" si="1"/>
        <v>High Population-Middle Poverty</v>
      </c>
      <c r="B27953" s="35" t="s">
        <v>27972</v>
      </c>
      <c r="C27953" s="37">
        <v>25891.0</v>
      </c>
      <c r="D27953" s="37">
        <v>0.119655478737785</v>
      </c>
      <c r="E27953" s="37" t="s">
        <v>14</v>
      </c>
      <c r="F27953" s="37" t="s">
        <v>10</v>
      </c>
    </row>
    <row r="27954">
      <c r="A27954" s="36" t="str">
        <f t="shared" si="1"/>
        <v>Medium Population-Middle Poverty</v>
      </c>
      <c r="B27954" s="35" t="s">
        <v>27973</v>
      </c>
      <c r="C27954" s="37">
        <v>834.0</v>
      </c>
      <c r="D27954" s="37">
        <v>0.164268585131894</v>
      </c>
      <c r="E27954" s="37" t="s">
        <v>15</v>
      </c>
      <c r="F27954" s="37" t="s">
        <v>10</v>
      </c>
    </row>
    <row r="27955">
      <c r="A27955" s="36" t="str">
        <f t="shared" si="1"/>
        <v>Medium Population-Low Poverty</v>
      </c>
      <c r="B27955" s="35" t="s">
        <v>27974</v>
      </c>
      <c r="C27955" s="37">
        <v>3034.0</v>
      </c>
      <c r="D27955" s="37">
        <v>0.037574159525379</v>
      </c>
      <c r="E27955" s="37" t="s">
        <v>15</v>
      </c>
      <c r="F27955" s="37" t="s">
        <v>9</v>
      </c>
    </row>
    <row r="27956">
      <c r="A27956" s="36" t="str">
        <f t="shared" si="1"/>
        <v>Low Population-Middle Poverty</v>
      </c>
      <c r="B27956" s="35" t="s">
        <v>27975</v>
      </c>
      <c r="C27956" s="37">
        <v>246.0</v>
      </c>
      <c r="D27956" s="37">
        <v>0.16260162601626</v>
      </c>
      <c r="E27956" s="37" t="s">
        <v>16</v>
      </c>
      <c r="F27956" s="37" t="s">
        <v>10</v>
      </c>
    </row>
    <row r="27957">
      <c r="A27957" s="36" t="str">
        <f t="shared" si="1"/>
        <v>Medium Population-Middle Poverty</v>
      </c>
      <c r="B27957" s="35" t="s">
        <v>27976</v>
      </c>
      <c r="C27957" s="37">
        <v>630.0</v>
      </c>
      <c r="D27957" s="37">
        <v>0.153968253968254</v>
      </c>
      <c r="E27957" s="37" t="s">
        <v>15</v>
      </c>
      <c r="F27957" s="37" t="s">
        <v>10</v>
      </c>
    </row>
    <row r="27958">
      <c r="A27958" s="36" t="str">
        <f t="shared" si="1"/>
        <v>Medium Population-Low Poverty</v>
      </c>
      <c r="B27958" s="35" t="s">
        <v>27977</v>
      </c>
      <c r="C27958" s="37">
        <v>1003.0</v>
      </c>
      <c r="D27958" s="37">
        <v>0.0</v>
      </c>
      <c r="E27958" s="37" t="s">
        <v>15</v>
      </c>
      <c r="F27958" s="37" t="s">
        <v>9</v>
      </c>
    </row>
    <row r="27959">
      <c r="A27959" s="36" t="str">
        <f t="shared" si="1"/>
        <v>Medium Population-Low Poverty</v>
      </c>
      <c r="B27959" s="35" t="s">
        <v>27978</v>
      </c>
      <c r="C27959" s="37">
        <v>2604.0</v>
      </c>
      <c r="D27959" s="37">
        <v>0.0768049155145929</v>
      </c>
      <c r="E27959" s="37" t="s">
        <v>15</v>
      </c>
      <c r="F27959" s="37" t="s">
        <v>9</v>
      </c>
    </row>
    <row r="27960">
      <c r="A27960" s="36" t="str">
        <f t="shared" si="1"/>
        <v>Medium Population-Middle Poverty</v>
      </c>
      <c r="B27960" s="35" t="s">
        <v>27979</v>
      </c>
      <c r="C27960" s="37">
        <v>1531.0</v>
      </c>
      <c r="D27960" s="37">
        <v>0.15088177661659</v>
      </c>
      <c r="E27960" s="37" t="s">
        <v>15</v>
      </c>
      <c r="F27960" s="37" t="s">
        <v>10</v>
      </c>
    </row>
    <row r="27961">
      <c r="A27961" s="36" t="str">
        <f t="shared" si="1"/>
        <v>Low Population-Middle Poverty</v>
      </c>
      <c r="B27961" s="35" t="s">
        <v>27980</v>
      </c>
      <c r="C27961" s="37">
        <v>89.0</v>
      </c>
      <c r="D27961" s="37">
        <v>0.146067415730337</v>
      </c>
      <c r="E27961" s="37" t="s">
        <v>16</v>
      </c>
      <c r="F27961" s="37" t="s">
        <v>10</v>
      </c>
    </row>
    <row r="27962">
      <c r="A27962" s="36" t="str">
        <f t="shared" si="1"/>
        <v>Medium Population-Low Poverty</v>
      </c>
      <c r="B27962" s="35" t="s">
        <v>27981</v>
      </c>
      <c r="C27962" s="37">
        <v>1823.0</v>
      </c>
      <c r="D27962" s="37">
        <v>0.070213933077345</v>
      </c>
      <c r="E27962" s="37" t="s">
        <v>15</v>
      </c>
      <c r="F27962" s="37" t="s">
        <v>9</v>
      </c>
    </row>
    <row r="27963">
      <c r="A27963" s="36" t="str">
        <f t="shared" si="1"/>
        <v>High Population-Low Poverty</v>
      </c>
      <c r="B27963" s="35" t="s">
        <v>27982</v>
      </c>
      <c r="C27963" s="37">
        <v>24720.0</v>
      </c>
      <c r="D27963" s="37">
        <v>0.0572006472491909</v>
      </c>
      <c r="E27963" s="37" t="s">
        <v>14</v>
      </c>
      <c r="F27963" s="37" t="s">
        <v>9</v>
      </c>
    </row>
    <row r="27964">
      <c r="A27964" s="36" t="str">
        <f t="shared" si="1"/>
        <v>Low Population-Middle Poverty</v>
      </c>
      <c r="B27964" s="35" t="s">
        <v>27983</v>
      </c>
      <c r="C27964" s="37">
        <v>266.0</v>
      </c>
      <c r="D27964" s="37">
        <v>0.289473684210526</v>
      </c>
      <c r="E27964" s="37" t="s">
        <v>16</v>
      </c>
      <c r="F27964" s="37" t="s">
        <v>10</v>
      </c>
    </row>
    <row r="27965">
      <c r="A27965" s="36" t="str">
        <f t="shared" si="1"/>
        <v>Medium Population-Middle Poverty</v>
      </c>
      <c r="B27965" s="35" t="s">
        <v>27984</v>
      </c>
      <c r="C27965" s="37">
        <v>796.0</v>
      </c>
      <c r="D27965" s="37">
        <v>0.136934673366834</v>
      </c>
      <c r="E27965" s="37" t="s">
        <v>15</v>
      </c>
      <c r="F27965" s="37" t="s">
        <v>10</v>
      </c>
    </row>
    <row r="27966">
      <c r="A27966" s="36" t="str">
        <f t="shared" si="1"/>
        <v>Low Population-Low Poverty</v>
      </c>
      <c r="B27966" s="35" t="s">
        <v>27985</v>
      </c>
      <c r="C27966" s="37">
        <v>94.0</v>
      </c>
      <c r="D27966" s="37">
        <v>0.0</v>
      </c>
      <c r="E27966" s="37" t="s">
        <v>16</v>
      </c>
      <c r="F27966" s="37" t="s">
        <v>9</v>
      </c>
    </row>
    <row r="27967">
      <c r="A27967" s="36" t="str">
        <f t="shared" si="1"/>
        <v>Medium Population-Middle Poverty</v>
      </c>
      <c r="B27967" s="35" t="s">
        <v>27986</v>
      </c>
      <c r="C27967" s="37">
        <v>7370.0</v>
      </c>
      <c r="D27967" s="37">
        <v>0.111397557666214</v>
      </c>
      <c r="E27967" s="37" t="s">
        <v>15</v>
      </c>
      <c r="F27967" s="37" t="s">
        <v>10</v>
      </c>
    </row>
    <row r="27968">
      <c r="A27968" s="36" t="str">
        <f t="shared" si="1"/>
        <v>Low Population-Middle Poverty</v>
      </c>
      <c r="B27968" s="35" t="s">
        <v>27987</v>
      </c>
      <c r="C27968" s="37">
        <v>253.0</v>
      </c>
      <c r="D27968" s="37">
        <v>0.134387351778656</v>
      </c>
      <c r="E27968" s="37" t="s">
        <v>16</v>
      </c>
      <c r="F27968" s="37" t="s">
        <v>10</v>
      </c>
    </row>
    <row r="27969">
      <c r="A27969" s="36" t="str">
        <f t="shared" si="1"/>
        <v>Medium Population-Low Poverty</v>
      </c>
      <c r="B27969" s="35" t="s">
        <v>27988</v>
      </c>
      <c r="C27969" s="37">
        <v>906.0</v>
      </c>
      <c r="D27969" s="37">
        <v>0.0562913907284768</v>
      </c>
      <c r="E27969" s="37" t="s">
        <v>15</v>
      </c>
      <c r="F27969" s="37" t="s">
        <v>9</v>
      </c>
    </row>
    <row r="27970">
      <c r="A27970" s="36" t="str">
        <f t="shared" si="1"/>
        <v>Low Population-High Poverty</v>
      </c>
      <c r="B27970" s="35" t="s">
        <v>27989</v>
      </c>
      <c r="C27970" s="37">
        <v>59.0</v>
      </c>
      <c r="D27970" s="37">
        <v>0.440677966101695</v>
      </c>
      <c r="E27970" s="37" t="s">
        <v>16</v>
      </c>
      <c r="F27970" s="37" t="s">
        <v>11</v>
      </c>
    </row>
    <row r="27971">
      <c r="A27971" s="36" t="str">
        <f t="shared" si="1"/>
        <v>Low Population-Low Poverty</v>
      </c>
      <c r="B27971" s="35" t="s">
        <v>27990</v>
      </c>
      <c r="C27971" s="37">
        <v>217.0</v>
      </c>
      <c r="D27971" s="37">
        <v>0.0</v>
      </c>
      <c r="E27971" s="37" t="s">
        <v>16</v>
      </c>
      <c r="F27971" s="37" t="s">
        <v>9</v>
      </c>
    </row>
    <row r="27972">
      <c r="A27972" s="36" t="str">
        <f t="shared" si="1"/>
        <v>Medium Population-Low Poverty</v>
      </c>
      <c r="B27972" s="35" t="s">
        <v>27991</v>
      </c>
      <c r="C27972" s="37">
        <v>1361.0</v>
      </c>
      <c r="D27972" s="37">
        <v>0.0940484937545922</v>
      </c>
      <c r="E27972" s="37" t="s">
        <v>15</v>
      </c>
      <c r="F27972" s="37" t="s">
        <v>9</v>
      </c>
    </row>
    <row r="27973">
      <c r="A27973" s="36" t="str">
        <f t="shared" si="1"/>
        <v>Medium Population-Low Poverty</v>
      </c>
      <c r="B27973" s="35" t="s">
        <v>27992</v>
      </c>
      <c r="C27973" s="37">
        <v>639.0</v>
      </c>
      <c r="D27973" s="37">
        <v>0.0</v>
      </c>
      <c r="E27973" s="37" t="s">
        <v>15</v>
      </c>
      <c r="F27973" s="37" t="s">
        <v>9</v>
      </c>
    </row>
    <row r="27974">
      <c r="A27974" s="36" t="str">
        <f t="shared" si="1"/>
        <v>Low Population-Low Poverty</v>
      </c>
      <c r="B27974" s="35" t="s">
        <v>27993</v>
      </c>
      <c r="C27974" s="37">
        <v>18.0</v>
      </c>
      <c r="D27974" s="37">
        <v>0.0</v>
      </c>
      <c r="E27974" s="37" t="s">
        <v>16</v>
      </c>
      <c r="F27974" s="37" t="s">
        <v>9</v>
      </c>
    </row>
    <row r="27975">
      <c r="A27975" s="36" t="str">
        <f t="shared" si="1"/>
        <v>Low Population-Low Poverty</v>
      </c>
      <c r="B27975" s="35" t="s">
        <v>27994</v>
      </c>
      <c r="C27975" s="37">
        <v>29.0</v>
      </c>
      <c r="D27975" s="37">
        <v>0.0</v>
      </c>
      <c r="E27975" s="37" t="s">
        <v>16</v>
      </c>
      <c r="F27975" s="37" t="s">
        <v>9</v>
      </c>
    </row>
    <row r="27976">
      <c r="A27976" s="36" t="str">
        <f t="shared" si="1"/>
        <v>High Population-Middle Poverty</v>
      </c>
      <c r="B27976" s="35" t="s">
        <v>27995</v>
      </c>
      <c r="C27976" s="37">
        <v>28831.0</v>
      </c>
      <c r="D27976" s="37">
        <v>0.118830425583573</v>
      </c>
      <c r="E27976" s="37" t="s">
        <v>14</v>
      </c>
      <c r="F27976" s="37" t="s">
        <v>10</v>
      </c>
    </row>
    <row r="27977">
      <c r="A27977" s="36" t="str">
        <f t="shared" si="1"/>
        <v>Low Population-Low Poverty</v>
      </c>
      <c r="B27977" s="35" t="s">
        <v>27996</v>
      </c>
      <c r="C27977" s="37">
        <v>229.0</v>
      </c>
      <c r="D27977" s="37">
        <v>0.0</v>
      </c>
      <c r="E27977" s="37" t="s">
        <v>16</v>
      </c>
      <c r="F27977" s="37" t="s">
        <v>9</v>
      </c>
    </row>
    <row r="27978">
      <c r="A27978" s="36" t="str">
        <f t="shared" si="1"/>
        <v>Low Population-Low Poverty</v>
      </c>
      <c r="B27978" s="35" t="s">
        <v>27997</v>
      </c>
      <c r="C27978" s="37">
        <v>341.0</v>
      </c>
      <c r="D27978" s="37">
        <v>0.0</v>
      </c>
      <c r="E27978" s="37" t="s">
        <v>16</v>
      </c>
      <c r="F27978" s="37" t="s">
        <v>9</v>
      </c>
    </row>
    <row r="27979">
      <c r="A27979" s="36" t="str">
        <f t="shared" si="1"/>
        <v>Low Population-Low Poverty</v>
      </c>
      <c r="B27979" s="35" t="s">
        <v>27998</v>
      </c>
      <c r="C27979" s="37">
        <v>275.0</v>
      </c>
      <c r="D27979" s="37">
        <v>0.0</v>
      </c>
      <c r="E27979" s="37" t="s">
        <v>16</v>
      </c>
      <c r="F27979" s="37" t="s">
        <v>9</v>
      </c>
    </row>
    <row r="27980">
      <c r="A27980" s="36" t="str">
        <f t="shared" si="1"/>
        <v>Low Population-Low Poverty</v>
      </c>
      <c r="B27980" s="35" t="s">
        <v>27999</v>
      </c>
      <c r="C27980" s="37">
        <v>127.0</v>
      </c>
      <c r="D27980" s="37">
        <v>0.0</v>
      </c>
      <c r="E27980" s="37" t="s">
        <v>16</v>
      </c>
      <c r="F27980" s="37" t="s">
        <v>9</v>
      </c>
    </row>
    <row r="27981">
      <c r="A27981" s="36" t="str">
        <f t="shared" si="1"/>
        <v>High Population-Middle Poverty</v>
      </c>
      <c r="B27981" s="35" t="s">
        <v>28000</v>
      </c>
      <c r="C27981" s="37">
        <v>14006.0</v>
      </c>
      <c r="D27981" s="37">
        <v>0.152863058689133</v>
      </c>
      <c r="E27981" s="37" t="s">
        <v>14</v>
      </c>
      <c r="F27981" s="37" t="s">
        <v>10</v>
      </c>
    </row>
    <row r="27982">
      <c r="A27982" s="36" t="str">
        <f t="shared" si="1"/>
        <v>Low Population-Middle Poverty</v>
      </c>
      <c r="B27982" s="35" t="s">
        <v>28001</v>
      </c>
      <c r="C27982" s="37">
        <v>272.0</v>
      </c>
      <c r="D27982" s="37">
        <v>0.125</v>
      </c>
      <c r="E27982" s="37" t="s">
        <v>16</v>
      </c>
      <c r="F27982" s="37" t="s">
        <v>10</v>
      </c>
    </row>
    <row r="27983">
      <c r="A27983" s="36" t="str">
        <f t="shared" si="1"/>
        <v>Low Population-Low Poverty</v>
      </c>
      <c r="B27983" s="35" t="s">
        <v>28002</v>
      </c>
      <c r="C27983" s="37">
        <v>435.0</v>
      </c>
      <c r="D27983" s="37">
        <v>0.0298850574712644</v>
      </c>
      <c r="E27983" s="37" t="s">
        <v>16</v>
      </c>
      <c r="F27983" s="37" t="s">
        <v>9</v>
      </c>
    </row>
    <row r="27984">
      <c r="A27984" s="36" t="str">
        <f t="shared" si="1"/>
        <v>Low Population-Middle Poverty</v>
      </c>
      <c r="B27984" s="35" t="s">
        <v>28003</v>
      </c>
      <c r="C27984" s="37">
        <v>50.0</v>
      </c>
      <c r="D27984" s="37">
        <v>0.14</v>
      </c>
      <c r="E27984" s="37" t="s">
        <v>16</v>
      </c>
      <c r="F27984" s="37" t="s">
        <v>10</v>
      </c>
    </row>
    <row r="27985">
      <c r="A27985" s="36" t="str">
        <f t="shared" si="1"/>
        <v>High Population-Middle Poverty</v>
      </c>
      <c r="B27985" s="35" t="s">
        <v>28004</v>
      </c>
      <c r="C27985" s="37">
        <v>12904.0</v>
      </c>
      <c r="D27985" s="37">
        <v>0.131044637321761</v>
      </c>
      <c r="E27985" s="37" t="s">
        <v>14</v>
      </c>
      <c r="F27985" s="37" t="s">
        <v>10</v>
      </c>
    </row>
    <row r="27986">
      <c r="A27986" s="36" t="str">
        <f t="shared" si="1"/>
        <v>Medium Population-Low Poverty</v>
      </c>
      <c r="B27986" s="35" t="s">
        <v>28005</v>
      </c>
      <c r="C27986" s="37">
        <v>4340.0</v>
      </c>
      <c r="D27986" s="37">
        <v>0.054147465437788</v>
      </c>
      <c r="E27986" s="37" t="s">
        <v>15</v>
      </c>
      <c r="F27986" s="37" t="s">
        <v>9</v>
      </c>
    </row>
    <row r="27987">
      <c r="A27987" s="36" t="str">
        <f t="shared" si="1"/>
        <v>Low Population-Middle Poverty</v>
      </c>
      <c r="B27987" s="35" t="s">
        <v>28006</v>
      </c>
      <c r="C27987" s="37">
        <v>237.0</v>
      </c>
      <c r="D27987" s="37">
        <v>0.139240506329114</v>
      </c>
      <c r="E27987" s="37" t="s">
        <v>16</v>
      </c>
      <c r="F27987" s="37" t="s">
        <v>10</v>
      </c>
    </row>
    <row r="27988">
      <c r="A27988" s="36" t="str">
        <f t="shared" si="1"/>
        <v>Medium Population-Middle Poverty</v>
      </c>
      <c r="B27988" s="35" t="s">
        <v>28007</v>
      </c>
      <c r="C27988" s="37">
        <v>1519.0</v>
      </c>
      <c r="D27988" s="37">
        <v>0.107307439104674</v>
      </c>
      <c r="E27988" s="37" t="s">
        <v>15</v>
      </c>
      <c r="F27988" s="37" t="s">
        <v>10</v>
      </c>
    </row>
    <row r="27989">
      <c r="A27989" s="36" t="str">
        <f t="shared" si="1"/>
        <v>Medium Population-Low Poverty</v>
      </c>
      <c r="B27989" s="35" t="s">
        <v>28008</v>
      </c>
      <c r="C27989" s="37">
        <v>5193.0</v>
      </c>
      <c r="D27989" s="37">
        <v>0.0787598690544964</v>
      </c>
      <c r="E27989" s="37" t="s">
        <v>15</v>
      </c>
      <c r="F27989" s="37" t="s">
        <v>9</v>
      </c>
    </row>
    <row r="27990">
      <c r="A27990" s="36" t="str">
        <f t="shared" si="1"/>
        <v>Low Population-Low Poverty</v>
      </c>
      <c r="B27990" s="35" t="s">
        <v>28009</v>
      </c>
      <c r="C27990" s="37">
        <v>141.0</v>
      </c>
      <c r="D27990" s="37">
        <v>0.0</v>
      </c>
      <c r="E27990" s="37" t="s">
        <v>16</v>
      </c>
      <c r="F27990" s="37" t="s">
        <v>9</v>
      </c>
    </row>
    <row r="27991">
      <c r="A27991" s="36" t="str">
        <f t="shared" si="1"/>
        <v>Low Population-Low Poverty</v>
      </c>
      <c r="B27991" s="35" t="s">
        <v>28010</v>
      </c>
      <c r="C27991" s="37">
        <v>261.0</v>
      </c>
      <c r="D27991" s="37">
        <v>0.0</v>
      </c>
      <c r="E27991" s="37" t="s">
        <v>16</v>
      </c>
      <c r="F27991" s="37" t="s">
        <v>9</v>
      </c>
    </row>
    <row r="27992">
      <c r="A27992" s="36" t="str">
        <f t="shared" si="1"/>
        <v>Low Population-Low Poverty</v>
      </c>
      <c r="B27992" s="35" t="s">
        <v>28011</v>
      </c>
      <c r="C27992" s="37">
        <v>118.0</v>
      </c>
      <c r="D27992" s="37">
        <v>0.0</v>
      </c>
      <c r="E27992" s="37" t="s">
        <v>16</v>
      </c>
      <c r="F27992" s="37" t="s">
        <v>9</v>
      </c>
    </row>
    <row r="27993">
      <c r="A27993" s="36" t="str">
        <f t="shared" si="1"/>
        <v>Low Population-Middle Poverty</v>
      </c>
      <c r="B27993" s="35" t="s">
        <v>28012</v>
      </c>
      <c r="C27993" s="37">
        <v>349.0</v>
      </c>
      <c r="D27993" s="37">
        <v>0.120343839541547</v>
      </c>
      <c r="E27993" s="37" t="s">
        <v>16</v>
      </c>
      <c r="F27993" s="37" t="s">
        <v>10</v>
      </c>
    </row>
    <row r="27994">
      <c r="A27994" s="36" t="str">
        <f t="shared" si="1"/>
        <v>High Population-Low Poverty</v>
      </c>
      <c r="B27994" s="35" t="s">
        <v>28013</v>
      </c>
      <c r="C27994" s="37">
        <v>17095.0</v>
      </c>
      <c r="D27994" s="37">
        <v>0.0634103539046505</v>
      </c>
      <c r="E27994" s="37" t="s">
        <v>14</v>
      </c>
      <c r="F27994" s="37" t="s">
        <v>9</v>
      </c>
    </row>
    <row r="27995">
      <c r="A27995" s="36" t="str">
        <f t="shared" si="1"/>
        <v>Low Population-Impoverished</v>
      </c>
      <c r="B27995" s="35" t="s">
        <v>28014</v>
      </c>
      <c r="C27995" s="37">
        <v>27.0</v>
      </c>
      <c r="D27995" s="37">
        <v>1.0</v>
      </c>
      <c r="E27995" s="37" t="s">
        <v>16</v>
      </c>
      <c r="F27995" s="37" t="s">
        <v>12</v>
      </c>
    </row>
    <row r="27996">
      <c r="A27996" s="36" t="str">
        <f t="shared" si="1"/>
        <v>Low Population-Middle Poverty</v>
      </c>
      <c r="B27996" s="35" t="s">
        <v>28015</v>
      </c>
      <c r="C27996" s="37">
        <v>226.0</v>
      </c>
      <c r="D27996" s="37">
        <v>0.238938053097345</v>
      </c>
      <c r="E27996" s="37" t="s">
        <v>16</v>
      </c>
      <c r="F27996" s="37" t="s">
        <v>10</v>
      </c>
    </row>
    <row r="27997">
      <c r="A27997" s="36" t="str">
        <f t="shared" si="1"/>
        <v>Low Population-Low Poverty</v>
      </c>
      <c r="B27997" s="35" t="s">
        <v>28016</v>
      </c>
      <c r="C27997" s="37">
        <v>422.0</v>
      </c>
      <c r="D27997" s="37">
        <v>0.042654028436019</v>
      </c>
      <c r="E27997" s="37" t="s">
        <v>16</v>
      </c>
      <c r="F27997" s="37" t="s">
        <v>9</v>
      </c>
    </row>
    <row r="27998">
      <c r="A27998" s="36" t="str">
        <f t="shared" si="1"/>
        <v>Medium Population-Low Poverty</v>
      </c>
      <c r="B27998" s="35" t="s">
        <v>28017</v>
      </c>
      <c r="C27998" s="37">
        <v>3316.0</v>
      </c>
      <c r="D27998" s="37">
        <v>0.028648974668275</v>
      </c>
      <c r="E27998" s="37" t="s">
        <v>15</v>
      </c>
      <c r="F27998" s="37" t="s">
        <v>9</v>
      </c>
    </row>
    <row r="27999">
      <c r="A27999" s="36" t="str">
        <f t="shared" si="1"/>
        <v>Medium Population-Low Poverty</v>
      </c>
      <c r="B27999" s="35" t="s">
        <v>28018</v>
      </c>
      <c r="C27999" s="37">
        <v>631.0</v>
      </c>
      <c r="D27999" s="37">
        <v>0.0</v>
      </c>
      <c r="E27999" s="37" t="s">
        <v>15</v>
      </c>
      <c r="F27999" s="37" t="s">
        <v>9</v>
      </c>
    </row>
    <row r="28000">
      <c r="A28000" s="36" t="str">
        <f t="shared" si="1"/>
        <v>Medium Population-Low Poverty</v>
      </c>
      <c r="B28000" s="35" t="s">
        <v>28019</v>
      </c>
      <c r="C28000" s="37">
        <v>3079.0</v>
      </c>
      <c r="D28000" s="37">
        <v>0.0561870737252355</v>
      </c>
      <c r="E28000" s="37" t="s">
        <v>15</v>
      </c>
      <c r="F28000" s="37" t="s">
        <v>9</v>
      </c>
    </row>
    <row r="28001">
      <c r="A28001" s="36" t="str">
        <f t="shared" si="1"/>
        <v>Medium Population-Middle Poverty</v>
      </c>
      <c r="B28001" s="35" t="s">
        <v>28020</v>
      </c>
      <c r="C28001" s="37">
        <v>4526.0</v>
      </c>
      <c r="D28001" s="37">
        <v>0.157534246575342</v>
      </c>
      <c r="E28001" s="37" t="s">
        <v>15</v>
      </c>
      <c r="F28001" s="37" t="s">
        <v>10</v>
      </c>
    </row>
    <row r="28002">
      <c r="A28002" s="36" t="str">
        <f t="shared" si="1"/>
        <v>Medium Population-Low Poverty</v>
      </c>
      <c r="B28002" s="35" t="s">
        <v>28021</v>
      </c>
      <c r="C28002" s="37">
        <v>712.0</v>
      </c>
      <c r="D28002" s="37">
        <v>0.0351123595505618</v>
      </c>
      <c r="E28002" s="37" t="s">
        <v>15</v>
      </c>
      <c r="F28002" s="37" t="s">
        <v>9</v>
      </c>
    </row>
    <row r="28003">
      <c r="A28003" s="36" t="str">
        <f t="shared" si="1"/>
        <v>Low Population-Low Poverty</v>
      </c>
      <c r="B28003" s="35" t="s">
        <v>28022</v>
      </c>
      <c r="C28003" s="37">
        <v>439.0</v>
      </c>
      <c r="D28003" s="37">
        <v>0.0</v>
      </c>
      <c r="E28003" s="37" t="s">
        <v>16</v>
      </c>
      <c r="F28003" s="37" t="s">
        <v>9</v>
      </c>
    </row>
    <row r="28004">
      <c r="A28004" s="36" t="str">
        <f t="shared" si="1"/>
        <v>Medium Population-Low Poverty</v>
      </c>
      <c r="B28004" s="35" t="s">
        <v>28023</v>
      </c>
      <c r="C28004" s="37">
        <v>2332.0</v>
      </c>
      <c r="D28004" s="37">
        <v>0.0703259005145798</v>
      </c>
      <c r="E28004" s="37" t="s">
        <v>15</v>
      </c>
      <c r="F28004" s="37" t="s">
        <v>9</v>
      </c>
    </row>
    <row r="28005">
      <c r="A28005" s="36" t="str">
        <f t="shared" si="1"/>
        <v>Medium Population-Low Poverty</v>
      </c>
      <c r="B28005" s="35" t="s">
        <v>28024</v>
      </c>
      <c r="C28005" s="37">
        <v>1050.0</v>
      </c>
      <c r="D28005" s="37">
        <v>0.0428571428571429</v>
      </c>
      <c r="E28005" s="37" t="s">
        <v>15</v>
      </c>
      <c r="F28005" s="37" t="s">
        <v>9</v>
      </c>
    </row>
    <row r="28006">
      <c r="A28006" s="36" t="str">
        <f t="shared" si="1"/>
        <v>Medium Population-Middle Poverty</v>
      </c>
      <c r="B28006" s="35" t="s">
        <v>28025</v>
      </c>
      <c r="C28006" s="37">
        <v>1463.0</v>
      </c>
      <c r="D28006" s="37">
        <v>0.170881749829118</v>
      </c>
      <c r="E28006" s="37" t="s">
        <v>15</v>
      </c>
      <c r="F28006" s="37" t="s">
        <v>10</v>
      </c>
    </row>
    <row r="28007">
      <c r="A28007" s="36" t="str">
        <f t="shared" si="1"/>
        <v>Medium Population-Middle Poverty</v>
      </c>
      <c r="B28007" s="35" t="s">
        <v>28026</v>
      </c>
      <c r="C28007" s="37">
        <v>672.0</v>
      </c>
      <c r="D28007" s="37">
        <v>0.157738095238095</v>
      </c>
      <c r="E28007" s="37" t="s">
        <v>15</v>
      </c>
      <c r="F28007" s="37" t="s">
        <v>10</v>
      </c>
    </row>
    <row r="28008">
      <c r="A28008" s="36" t="str">
        <f t="shared" si="1"/>
        <v>Medium Population-Low Poverty</v>
      </c>
      <c r="B28008" s="35" t="s">
        <v>28027</v>
      </c>
      <c r="C28008" s="37">
        <v>1028.0</v>
      </c>
      <c r="D28008" s="37">
        <v>0.0</v>
      </c>
      <c r="E28008" s="37" t="s">
        <v>15</v>
      </c>
      <c r="F28008" s="37" t="s">
        <v>9</v>
      </c>
    </row>
    <row r="28009">
      <c r="A28009" s="36" t="str">
        <f t="shared" si="1"/>
        <v>Low Population-Low Poverty</v>
      </c>
      <c r="B28009" s="35" t="s">
        <v>28028</v>
      </c>
      <c r="C28009" s="37">
        <v>327.0</v>
      </c>
      <c r="D28009" s="37">
        <v>0.0</v>
      </c>
      <c r="E28009" s="37" t="s">
        <v>16</v>
      </c>
      <c r="F28009" s="37" t="s">
        <v>9</v>
      </c>
    </row>
    <row r="28010">
      <c r="A28010" s="36" t="str">
        <f t="shared" si="1"/>
        <v>Medium Population-Low Poverty</v>
      </c>
      <c r="B28010" s="35" t="s">
        <v>28029</v>
      </c>
      <c r="C28010" s="37">
        <v>778.0</v>
      </c>
      <c r="D28010" s="37">
        <v>0.0861182519280206</v>
      </c>
      <c r="E28010" s="37" t="s">
        <v>15</v>
      </c>
      <c r="F28010" s="37" t="s">
        <v>9</v>
      </c>
    </row>
    <row r="28011">
      <c r="A28011" s="36" t="str">
        <f t="shared" si="1"/>
        <v>Medium Population-Middle Poverty</v>
      </c>
      <c r="B28011" s="35" t="s">
        <v>28030</v>
      </c>
      <c r="C28011" s="37">
        <v>963.0</v>
      </c>
      <c r="D28011" s="37">
        <v>0.187954309449637</v>
      </c>
      <c r="E28011" s="37" t="s">
        <v>15</v>
      </c>
      <c r="F28011" s="37" t="s">
        <v>10</v>
      </c>
    </row>
    <row r="28012">
      <c r="A28012" s="36" t="str">
        <f t="shared" si="1"/>
        <v>Low Population-Low Poverty</v>
      </c>
      <c r="B28012" s="35" t="s">
        <v>28031</v>
      </c>
      <c r="C28012" s="37">
        <v>477.0</v>
      </c>
      <c r="D28012" s="37">
        <v>0.0817610062893082</v>
      </c>
      <c r="E28012" s="37" t="s">
        <v>16</v>
      </c>
      <c r="F28012" s="37" t="s">
        <v>9</v>
      </c>
    </row>
    <row r="28013">
      <c r="A28013" s="36" t="str">
        <f t="shared" si="1"/>
        <v>Low Population-Low Poverty</v>
      </c>
      <c r="B28013" s="35" t="s">
        <v>28032</v>
      </c>
      <c r="C28013" s="37">
        <v>127.0</v>
      </c>
      <c r="D28013" s="37">
        <v>0.031496062992126</v>
      </c>
      <c r="E28013" s="37" t="s">
        <v>16</v>
      </c>
      <c r="F28013" s="37" t="s">
        <v>9</v>
      </c>
    </row>
    <row r="28014">
      <c r="A28014" s="36" t="str">
        <f t="shared" si="1"/>
        <v>Low Population-Low Poverty</v>
      </c>
      <c r="B28014" s="35" t="s">
        <v>28033</v>
      </c>
      <c r="C28014" s="37">
        <v>358.0</v>
      </c>
      <c r="D28014" s="37">
        <v>0.0</v>
      </c>
      <c r="E28014" s="37" t="s">
        <v>16</v>
      </c>
      <c r="F28014" s="37" t="s">
        <v>9</v>
      </c>
    </row>
    <row r="28015">
      <c r="A28015" s="36" t="str">
        <f t="shared" si="1"/>
        <v>Medium Population-Low Poverty</v>
      </c>
      <c r="B28015" s="35" t="s">
        <v>28034</v>
      </c>
      <c r="C28015" s="37">
        <v>3576.0</v>
      </c>
      <c r="D28015" s="37">
        <v>0.0939597315436242</v>
      </c>
      <c r="E28015" s="37" t="s">
        <v>15</v>
      </c>
      <c r="F28015" s="37" t="s">
        <v>9</v>
      </c>
    </row>
    <row r="28016">
      <c r="A28016" s="36" t="str">
        <f t="shared" si="1"/>
        <v>Medium Population-Low Poverty</v>
      </c>
      <c r="B28016" s="35" t="s">
        <v>28035</v>
      </c>
      <c r="C28016" s="37">
        <v>940.0</v>
      </c>
      <c r="D28016" s="37">
        <v>0.048936170212766</v>
      </c>
      <c r="E28016" s="37" t="s">
        <v>15</v>
      </c>
      <c r="F28016" s="37" t="s">
        <v>9</v>
      </c>
    </row>
    <row r="28017">
      <c r="A28017" s="36" t="str">
        <f t="shared" si="1"/>
        <v>High Population-Middle Poverty</v>
      </c>
      <c r="B28017" s="35" t="s">
        <v>28036</v>
      </c>
      <c r="C28017" s="37">
        <v>37317.0</v>
      </c>
      <c r="D28017" s="37">
        <v>0.178712115121794</v>
      </c>
      <c r="E28017" s="37" t="s">
        <v>14</v>
      </c>
      <c r="F28017" s="37" t="s">
        <v>10</v>
      </c>
    </row>
    <row r="28018">
      <c r="A28018" s="36" t="str">
        <f t="shared" si="1"/>
        <v>High Population-Middle Poverty</v>
      </c>
      <c r="B28018" s="35" t="s">
        <v>28037</v>
      </c>
      <c r="C28018" s="37">
        <v>22943.0</v>
      </c>
      <c r="D28018" s="37">
        <v>0.14875997036133</v>
      </c>
      <c r="E28018" s="37" t="s">
        <v>14</v>
      </c>
      <c r="F28018" s="37" t="s">
        <v>10</v>
      </c>
    </row>
    <row r="28019">
      <c r="A28019" s="36" t="str">
        <f t="shared" si="1"/>
        <v>Low Population-Middle Poverty</v>
      </c>
      <c r="B28019" s="35" t="s">
        <v>28038</v>
      </c>
      <c r="C28019" s="37">
        <v>416.0</v>
      </c>
      <c r="D28019" s="37">
        <v>0.317307692307692</v>
      </c>
      <c r="E28019" s="37" t="s">
        <v>16</v>
      </c>
      <c r="F28019" s="37" t="s">
        <v>10</v>
      </c>
    </row>
    <row r="28020">
      <c r="A28020" s="36" t="str">
        <f t="shared" si="1"/>
        <v>High Population-Middle Poverty</v>
      </c>
      <c r="B28020" s="35" t="s">
        <v>28039</v>
      </c>
      <c r="C28020" s="37">
        <v>17611.0</v>
      </c>
      <c r="D28020" s="37">
        <v>0.218840497416387</v>
      </c>
      <c r="E28020" s="37" t="s">
        <v>14</v>
      </c>
      <c r="F28020" s="37" t="s">
        <v>10</v>
      </c>
    </row>
    <row r="28021">
      <c r="A28021" s="36" t="str">
        <f t="shared" si="1"/>
        <v>Medium Population-Middle Poverty</v>
      </c>
      <c r="B28021" s="35" t="s">
        <v>28040</v>
      </c>
      <c r="C28021" s="37">
        <v>3478.0</v>
      </c>
      <c r="D28021" s="37">
        <v>0.152098907418056</v>
      </c>
      <c r="E28021" s="37" t="s">
        <v>15</v>
      </c>
      <c r="F28021" s="37" t="s">
        <v>10</v>
      </c>
    </row>
    <row r="28022">
      <c r="A28022" s="36" t="str">
        <f t="shared" si="1"/>
        <v>Medium Population-Low Poverty</v>
      </c>
      <c r="B28022" s="35" t="s">
        <v>28041</v>
      </c>
      <c r="C28022" s="37">
        <v>6082.0</v>
      </c>
      <c r="D28022" s="37">
        <v>0.0687273923051628</v>
      </c>
      <c r="E28022" s="37" t="s">
        <v>15</v>
      </c>
      <c r="F28022" s="37" t="s">
        <v>9</v>
      </c>
    </row>
    <row r="28023">
      <c r="A28023" s="36" t="str">
        <f t="shared" si="1"/>
        <v>Low Population-Middle Poverty</v>
      </c>
      <c r="B28023" s="35" t="s">
        <v>28042</v>
      </c>
      <c r="C28023" s="37">
        <v>110.0</v>
      </c>
      <c r="D28023" s="37">
        <v>0.154545454545455</v>
      </c>
      <c r="E28023" s="37" t="s">
        <v>16</v>
      </c>
      <c r="F28023" s="37" t="s">
        <v>10</v>
      </c>
    </row>
    <row r="28024">
      <c r="A28024" s="36" t="str">
        <f t="shared" si="1"/>
        <v>Medium Population-Middle Poverty</v>
      </c>
      <c r="B28024" s="35" t="s">
        <v>28043</v>
      </c>
      <c r="C28024" s="37">
        <v>1276.0</v>
      </c>
      <c r="D28024" s="37">
        <v>0.253918495297806</v>
      </c>
      <c r="E28024" s="37" t="s">
        <v>15</v>
      </c>
      <c r="F28024" s="37" t="s">
        <v>10</v>
      </c>
    </row>
    <row r="28025">
      <c r="A28025" s="36" t="str">
        <f t="shared" si="1"/>
        <v>Medium Population-Low Poverty</v>
      </c>
      <c r="B28025" s="35" t="s">
        <v>28044</v>
      </c>
      <c r="C28025" s="37">
        <v>658.0</v>
      </c>
      <c r="D28025" s="37">
        <v>0.0623100303951368</v>
      </c>
      <c r="E28025" s="37" t="s">
        <v>15</v>
      </c>
      <c r="F28025" s="37" t="s">
        <v>9</v>
      </c>
    </row>
    <row r="28026">
      <c r="A28026" s="36" t="str">
        <f t="shared" si="1"/>
        <v>Low Population-High Poverty</v>
      </c>
      <c r="B28026" s="35" t="s">
        <v>28045</v>
      </c>
      <c r="C28026" s="37">
        <v>50.0</v>
      </c>
      <c r="D28026" s="37">
        <v>0.38</v>
      </c>
      <c r="E28026" s="37" t="s">
        <v>16</v>
      </c>
      <c r="F28026" s="37" t="s">
        <v>11</v>
      </c>
    </row>
    <row r="28027">
      <c r="A28027" s="36" t="str">
        <f t="shared" si="1"/>
        <v>Medium Population-Low Poverty</v>
      </c>
      <c r="B28027" s="35" t="s">
        <v>28046</v>
      </c>
      <c r="C28027" s="37">
        <v>752.0</v>
      </c>
      <c r="D28027" s="37">
        <v>0.0784574468085106</v>
      </c>
      <c r="E28027" s="37" t="s">
        <v>15</v>
      </c>
      <c r="F28027" s="37" t="s">
        <v>9</v>
      </c>
    </row>
    <row r="28028">
      <c r="A28028" s="36" t="str">
        <f t="shared" si="1"/>
        <v>Low Population-Middle Poverty</v>
      </c>
      <c r="B28028" s="35" t="s">
        <v>28047</v>
      </c>
      <c r="C28028" s="37">
        <v>327.0</v>
      </c>
      <c r="D28028" s="37">
        <v>0.159021406727829</v>
      </c>
      <c r="E28028" s="37" t="s">
        <v>16</v>
      </c>
      <c r="F28028" s="37" t="s">
        <v>10</v>
      </c>
    </row>
    <row r="28029">
      <c r="A28029" s="36" t="str">
        <f t="shared" si="1"/>
        <v>Low Population-Middle Poverty</v>
      </c>
      <c r="B28029" s="35" t="s">
        <v>28048</v>
      </c>
      <c r="C28029" s="37">
        <v>122.0</v>
      </c>
      <c r="D28029" s="37">
        <v>0.114754098360656</v>
      </c>
      <c r="E28029" s="37" t="s">
        <v>16</v>
      </c>
      <c r="F28029" s="37" t="s">
        <v>10</v>
      </c>
    </row>
    <row r="28030">
      <c r="A28030" s="36" t="str">
        <f t="shared" si="1"/>
        <v>High Population-Middle Poverty</v>
      </c>
      <c r="B28030" s="35" t="s">
        <v>28049</v>
      </c>
      <c r="C28030" s="37">
        <v>26803.0</v>
      </c>
      <c r="D28030" s="37">
        <v>0.125620266388091</v>
      </c>
      <c r="E28030" s="37" t="s">
        <v>14</v>
      </c>
      <c r="F28030" s="37" t="s">
        <v>10</v>
      </c>
    </row>
    <row r="28031">
      <c r="A28031" s="36" t="str">
        <f t="shared" si="1"/>
        <v>Low Population-Low Poverty</v>
      </c>
      <c r="B28031" s="35" t="s">
        <v>28050</v>
      </c>
      <c r="C28031" s="37">
        <v>98.0</v>
      </c>
      <c r="D28031" s="37">
        <v>0.0</v>
      </c>
      <c r="E28031" s="37" t="s">
        <v>16</v>
      </c>
      <c r="F28031" s="37" t="s">
        <v>9</v>
      </c>
    </row>
    <row r="28032">
      <c r="A28032" s="36" t="str">
        <f t="shared" si="1"/>
        <v>Medium Population-Middle Poverty</v>
      </c>
      <c r="B28032" s="35" t="s">
        <v>28051</v>
      </c>
      <c r="C28032" s="37">
        <v>1925.0</v>
      </c>
      <c r="D28032" s="37">
        <v>0.228051948051948</v>
      </c>
      <c r="E28032" s="37" t="s">
        <v>15</v>
      </c>
      <c r="F28032" s="37" t="s">
        <v>10</v>
      </c>
    </row>
    <row r="28033">
      <c r="A28033" s="36" t="str">
        <f t="shared" si="1"/>
        <v>Low Population-Middle Poverty</v>
      </c>
      <c r="B28033" s="35" t="s">
        <v>28052</v>
      </c>
      <c r="C28033" s="37">
        <v>119.0</v>
      </c>
      <c r="D28033" s="37">
        <v>0.277310924369748</v>
      </c>
      <c r="E28033" s="37" t="s">
        <v>16</v>
      </c>
      <c r="F28033" s="37" t="s">
        <v>10</v>
      </c>
    </row>
    <row r="28034">
      <c r="A28034" s="36" t="str">
        <f t="shared" si="1"/>
        <v>Medium Population-Middle Poverty</v>
      </c>
      <c r="B28034" s="35" t="s">
        <v>28053</v>
      </c>
      <c r="C28034" s="37">
        <v>735.0</v>
      </c>
      <c r="D28034" s="37">
        <v>0.206802721088435</v>
      </c>
      <c r="E28034" s="37" t="s">
        <v>15</v>
      </c>
      <c r="F28034" s="37" t="s">
        <v>10</v>
      </c>
    </row>
    <row r="28035">
      <c r="A28035" s="36" t="str">
        <f t="shared" si="1"/>
        <v>Medium Population-Middle Poverty</v>
      </c>
      <c r="B28035" s="35" t="s">
        <v>28054</v>
      </c>
      <c r="C28035" s="37">
        <v>622.0</v>
      </c>
      <c r="D28035" s="37">
        <v>0.130225080385852</v>
      </c>
      <c r="E28035" s="37" t="s">
        <v>15</v>
      </c>
      <c r="F28035" s="37" t="s">
        <v>10</v>
      </c>
    </row>
    <row r="28036">
      <c r="A28036" s="36" t="str">
        <f t="shared" si="1"/>
        <v>Medium Population-Middle Poverty</v>
      </c>
      <c r="B28036" s="35" t="s">
        <v>28055</v>
      </c>
      <c r="C28036" s="37">
        <v>1432.0</v>
      </c>
      <c r="D28036" s="37">
        <v>0.125</v>
      </c>
      <c r="E28036" s="37" t="s">
        <v>15</v>
      </c>
      <c r="F28036" s="37" t="s">
        <v>10</v>
      </c>
    </row>
    <row r="28037">
      <c r="A28037" s="36" t="str">
        <f t="shared" si="1"/>
        <v>Low Population-Impoverished</v>
      </c>
      <c r="B28037" s="35" t="s">
        <v>28056</v>
      </c>
      <c r="C28037" s="37">
        <v>88.0</v>
      </c>
      <c r="D28037" s="37">
        <v>0.613636363636364</v>
      </c>
      <c r="E28037" s="37" t="s">
        <v>16</v>
      </c>
      <c r="F28037" s="37" t="s">
        <v>12</v>
      </c>
    </row>
    <row r="28038">
      <c r="A28038" s="36" t="str">
        <f t="shared" si="1"/>
        <v>Medium Population-Low Poverty</v>
      </c>
      <c r="B28038" s="35" t="s">
        <v>28057</v>
      </c>
      <c r="C28038" s="37">
        <v>2385.0</v>
      </c>
      <c r="D28038" s="37">
        <v>0.0549266247379455</v>
      </c>
      <c r="E28038" s="37" t="s">
        <v>15</v>
      </c>
      <c r="F28038" s="37" t="s">
        <v>9</v>
      </c>
    </row>
    <row r="28039">
      <c r="A28039" s="36" t="str">
        <f t="shared" si="1"/>
        <v>Medium Population-Low Poverty</v>
      </c>
      <c r="B28039" s="35" t="s">
        <v>28058</v>
      </c>
      <c r="C28039" s="37">
        <v>968.0</v>
      </c>
      <c r="D28039" s="37">
        <v>0.0785123966942149</v>
      </c>
      <c r="E28039" s="37" t="s">
        <v>15</v>
      </c>
      <c r="F28039" s="37" t="s">
        <v>9</v>
      </c>
    </row>
    <row r="28040">
      <c r="A28040" s="36" t="str">
        <f t="shared" si="1"/>
        <v>Low Population-Low Poverty</v>
      </c>
      <c r="B28040" s="35" t="s">
        <v>28059</v>
      </c>
      <c r="C28040" s="37">
        <v>72.0</v>
      </c>
      <c r="D28040" s="37">
        <v>0.0</v>
      </c>
      <c r="E28040" s="37" t="s">
        <v>16</v>
      </c>
      <c r="F28040" s="37" t="s">
        <v>9</v>
      </c>
    </row>
    <row r="28041">
      <c r="A28041" s="36" t="str">
        <f t="shared" si="1"/>
        <v>Medium Population-Low Poverty</v>
      </c>
      <c r="B28041" s="35" t="s">
        <v>28060</v>
      </c>
      <c r="C28041" s="37">
        <v>584.0</v>
      </c>
      <c r="D28041" s="37">
        <v>0.0719178082191781</v>
      </c>
      <c r="E28041" s="37" t="s">
        <v>15</v>
      </c>
      <c r="F28041" s="37" t="s">
        <v>9</v>
      </c>
    </row>
    <row r="28042">
      <c r="A28042" s="36" t="str">
        <f t="shared" si="1"/>
        <v>Medium Population-Low Poverty</v>
      </c>
      <c r="B28042" s="35" t="s">
        <v>28061</v>
      </c>
      <c r="C28042" s="37">
        <v>2243.0</v>
      </c>
      <c r="D28042" s="37">
        <v>0.0873829692376282</v>
      </c>
      <c r="E28042" s="37" t="s">
        <v>15</v>
      </c>
      <c r="F28042" s="37" t="s">
        <v>9</v>
      </c>
    </row>
    <row r="28043">
      <c r="A28043" s="36" t="str">
        <f t="shared" si="1"/>
        <v>Low Population-Low Poverty</v>
      </c>
      <c r="B28043" s="35" t="s">
        <v>28062</v>
      </c>
      <c r="C28043" s="37">
        <v>60.0</v>
      </c>
      <c r="D28043" s="37">
        <v>0.0</v>
      </c>
      <c r="E28043" s="37" t="s">
        <v>16</v>
      </c>
      <c r="F28043" s="37" t="s">
        <v>9</v>
      </c>
    </row>
    <row r="28044">
      <c r="A28044" s="36" t="str">
        <f t="shared" si="1"/>
        <v>Low Population-Low Poverty</v>
      </c>
      <c r="B28044" s="35" t="s">
        <v>28063</v>
      </c>
      <c r="C28044" s="37">
        <v>328.0</v>
      </c>
      <c r="D28044" s="37">
        <v>0.00914634146341463</v>
      </c>
      <c r="E28044" s="37" t="s">
        <v>16</v>
      </c>
      <c r="F28044" s="37" t="s">
        <v>9</v>
      </c>
    </row>
    <row r="28045">
      <c r="A28045" s="36" t="str">
        <f t="shared" si="1"/>
        <v>Medium Population-Middle Poverty</v>
      </c>
      <c r="B28045" s="35" t="s">
        <v>28064</v>
      </c>
      <c r="C28045" s="37">
        <v>2144.0</v>
      </c>
      <c r="D28045" s="37">
        <v>0.116138059701493</v>
      </c>
      <c r="E28045" s="37" t="s">
        <v>15</v>
      </c>
      <c r="F28045" s="37" t="s">
        <v>10</v>
      </c>
    </row>
    <row r="28046">
      <c r="A28046" s="36" t="str">
        <f t="shared" si="1"/>
        <v>Medium Population-Low Poverty</v>
      </c>
      <c r="B28046" s="35" t="s">
        <v>28065</v>
      </c>
      <c r="C28046" s="37">
        <v>996.0</v>
      </c>
      <c r="D28046" s="37">
        <v>0.071285140562249</v>
      </c>
      <c r="E28046" s="37" t="s">
        <v>15</v>
      </c>
      <c r="F28046" s="37" t="s">
        <v>9</v>
      </c>
    </row>
    <row r="28047">
      <c r="A28047" s="36" t="str">
        <f t="shared" si="1"/>
        <v>Medium Population-Middle Poverty</v>
      </c>
      <c r="B28047" s="35" t="s">
        <v>28066</v>
      </c>
      <c r="C28047" s="37">
        <v>1718.0</v>
      </c>
      <c r="D28047" s="37">
        <v>0.118742724097788</v>
      </c>
      <c r="E28047" s="37" t="s">
        <v>15</v>
      </c>
      <c r="F28047" s="37" t="s">
        <v>10</v>
      </c>
    </row>
    <row r="28048">
      <c r="A28048" s="36" t="str">
        <f t="shared" si="1"/>
        <v>Medium Population-Middle Poverty</v>
      </c>
      <c r="B28048" s="35" t="s">
        <v>28067</v>
      </c>
      <c r="C28048" s="37">
        <v>1304.0</v>
      </c>
      <c r="D28048" s="37">
        <v>0.174079754601227</v>
      </c>
      <c r="E28048" s="37" t="s">
        <v>15</v>
      </c>
      <c r="F28048" s="37" t="s">
        <v>10</v>
      </c>
    </row>
    <row r="28049">
      <c r="A28049" s="36" t="str">
        <f t="shared" si="1"/>
        <v>Medium Population-Middle Poverty</v>
      </c>
      <c r="B28049" s="35" t="s">
        <v>28068</v>
      </c>
      <c r="C28049" s="37">
        <v>4235.0</v>
      </c>
      <c r="D28049" s="37">
        <v>0.131995277449823</v>
      </c>
      <c r="E28049" s="37" t="s">
        <v>15</v>
      </c>
      <c r="F28049" s="37" t="s">
        <v>10</v>
      </c>
    </row>
    <row r="28050">
      <c r="A28050" s="36" t="str">
        <f t="shared" si="1"/>
        <v>Low Population-High Poverty</v>
      </c>
      <c r="B28050" s="35" t="s">
        <v>28069</v>
      </c>
      <c r="C28050" s="37">
        <v>75.0</v>
      </c>
      <c r="D28050" s="37">
        <v>0.36</v>
      </c>
      <c r="E28050" s="37" t="s">
        <v>16</v>
      </c>
      <c r="F28050" s="37" t="s">
        <v>11</v>
      </c>
    </row>
    <row r="28051">
      <c r="A28051" s="36" t="str">
        <f t="shared" si="1"/>
        <v>Medium Population-Middle Poverty</v>
      </c>
      <c r="B28051" s="35" t="s">
        <v>28070</v>
      </c>
      <c r="C28051" s="37">
        <v>3710.0</v>
      </c>
      <c r="D28051" s="37">
        <v>0.217789757412399</v>
      </c>
      <c r="E28051" s="37" t="s">
        <v>15</v>
      </c>
      <c r="F28051" s="37" t="s">
        <v>10</v>
      </c>
    </row>
    <row r="28052">
      <c r="A28052" s="36" t="str">
        <f t="shared" si="1"/>
        <v>Medium Population-Low Poverty</v>
      </c>
      <c r="B28052" s="35" t="s">
        <v>28071</v>
      </c>
      <c r="C28052" s="37">
        <v>1338.0</v>
      </c>
      <c r="D28052" s="37">
        <v>0.0724962630792227</v>
      </c>
      <c r="E28052" s="37" t="s">
        <v>15</v>
      </c>
      <c r="F28052" s="37" t="s">
        <v>9</v>
      </c>
    </row>
    <row r="28053">
      <c r="A28053" s="36" t="str">
        <f t="shared" si="1"/>
        <v>Medium Population-Middle Poverty</v>
      </c>
      <c r="B28053" s="35" t="s">
        <v>28072</v>
      </c>
      <c r="C28053" s="37">
        <v>611.0</v>
      </c>
      <c r="D28053" s="37">
        <v>0.124386252045827</v>
      </c>
      <c r="E28053" s="37" t="s">
        <v>15</v>
      </c>
      <c r="F28053" s="37" t="s">
        <v>10</v>
      </c>
    </row>
    <row r="28054">
      <c r="A28054" s="36" t="str">
        <f t="shared" si="1"/>
        <v>Medium Population-Low Poverty</v>
      </c>
      <c r="B28054" s="35" t="s">
        <v>28073</v>
      </c>
      <c r="C28054" s="37">
        <v>1283.0</v>
      </c>
      <c r="D28054" s="37">
        <v>0.0849571317225253</v>
      </c>
      <c r="E28054" s="37" t="s">
        <v>15</v>
      </c>
      <c r="F28054" s="37" t="s">
        <v>9</v>
      </c>
    </row>
    <row r="28055">
      <c r="A28055" s="36" t="str">
        <f t="shared" si="1"/>
        <v>Medium Population-Middle Poverty</v>
      </c>
      <c r="B28055" s="35" t="s">
        <v>28074</v>
      </c>
      <c r="C28055" s="37">
        <v>9322.0</v>
      </c>
      <c r="D28055" s="37">
        <v>0.123256811842952</v>
      </c>
      <c r="E28055" s="37" t="s">
        <v>15</v>
      </c>
      <c r="F28055" s="37" t="s">
        <v>10</v>
      </c>
    </row>
    <row r="28056">
      <c r="A28056" s="36" t="str">
        <f t="shared" si="1"/>
        <v>Low Population-Low Poverty</v>
      </c>
      <c r="B28056" s="35" t="s">
        <v>28075</v>
      </c>
      <c r="C28056" s="37">
        <v>460.0</v>
      </c>
      <c r="D28056" s="37">
        <v>0.0695652173913043</v>
      </c>
      <c r="E28056" s="37" t="s">
        <v>16</v>
      </c>
      <c r="F28056" s="37" t="s">
        <v>9</v>
      </c>
    </row>
    <row r="28057">
      <c r="A28057" s="36" t="str">
        <f t="shared" si="1"/>
        <v>Low Population-Low Poverty</v>
      </c>
      <c r="B28057" s="35" t="s">
        <v>28076</v>
      </c>
      <c r="C28057" s="37">
        <v>265.0</v>
      </c>
      <c r="D28057" s="37">
        <v>0.0188679245283019</v>
      </c>
      <c r="E28057" s="37" t="s">
        <v>16</v>
      </c>
      <c r="F28057" s="37" t="s">
        <v>9</v>
      </c>
    </row>
    <row r="28058">
      <c r="A28058" s="36" t="str">
        <f t="shared" si="1"/>
        <v>Medium Population-Low Poverty</v>
      </c>
      <c r="B28058" s="35" t="s">
        <v>28077</v>
      </c>
      <c r="C28058" s="37">
        <v>8879.0</v>
      </c>
      <c r="D28058" s="37">
        <v>0.0895371100349138</v>
      </c>
      <c r="E28058" s="37" t="s">
        <v>15</v>
      </c>
      <c r="F28058" s="37" t="s">
        <v>9</v>
      </c>
    </row>
    <row r="28059">
      <c r="A28059" s="36" t="str">
        <f t="shared" si="1"/>
        <v>Medium Population-Low Poverty</v>
      </c>
      <c r="B28059" s="35" t="s">
        <v>28078</v>
      </c>
      <c r="C28059" s="37">
        <v>3750.0</v>
      </c>
      <c r="D28059" s="37">
        <v>0.0909333333333333</v>
      </c>
      <c r="E28059" s="37" t="s">
        <v>15</v>
      </c>
      <c r="F28059" s="37" t="s">
        <v>9</v>
      </c>
    </row>
    <row r="28060">
      <c r="A28060" s="36" t="str">
        <f t="shared" si="1"/>
        <v>Low Population-Low Poverty</v>
      </c>
      <c r="B28060" s="35" t="s">
        <v>28079</v>
      </c>
      <c r="C28060" s="37">
        <v>221.0</v>
      </c>
      <c r="D28060" s="37">
        <v>0.0</v>
      </c>
      <c r="E28060" s="37" t="s">
        <v>16</v>
      </c>
      <c r="F28060" s="37" t="s">
        <v>9</v>
      </c>
    </row>
    <row r="28061">
      <c r="A28061" s="36" t="str">
        <f t="shared" si="1"/>
        <v>Low Population-Middle Poverty</v>
      </c>
      <c r="B28061" s="35" t="s">
        <v>28080</v>
      </c>
      <c r="C28061" s="37">
        <v>320.0</v>
      </c>
      <c r="D28061" s="37">
        <v>0.228125</v>
      </c>
      <c r="E28061" s="37" t="s">
        <v>16</v>
      </c>
      <c r="F28061" s="37" t="s">
        <v>10</v>
      </c>
    </row>
    <row r="28062">
      <c r="A28062" s="36" t="str">
        <f t="shared" si="1"/>
        <v>Low Population-Low Poverty</v>
      </c>
      <c r="B28062" s="35" t="s">
        <v>28081</v>
      </c>
      <c r="C28062" s="37">
        <v>114.0</v>
      </c>
      <c r="D28062" s="37">
        <v>0.0789473684210526</v>
      </c>
      <c r="E28062" s="37" t="s">
        <v>16</v>
      </c>
      <c r="F28062" s="37" t="s">
        <v>9</v>
      </c>
    </row>
    <row r="28063">
      <c r="A28063" s="36" t="str">
        <f t="shared" si="1"/>
        <v>Low Population-Low Poverty</v>
      </c>
      <c r="B28063" s="35" t="s">
        <v>28082</v>
      </c>
      <c r="C28063" s="37">
        <v>210.0</v>
      </c>
      <c r="D28063" s="37">
        <v>0.0</v>
      </c>
      <c r="E28063" s="37" t="s">
        <v>16</v>
      </c>
      <c r="F28063" s="37" t="s">
        <v>9</v>
      </c>
    </row>
    <row r="28064">
      <c r="A28064" s="36" t="str">
        <f t="shared" si="1"/>
        <v>Low Population-Low Poverty</v>
      </c>
      <c r="B28064" s="35" t="s">
        <v>28083</v>
      </c>
      <c r="C28064" s="37">
        <v>120.0</v>
      </c>
      <c r="D28064" s="37">
        <v>0.0416666666666667</v>
      </c>
      <c r="E28064" s="37" t="s">
        <v>16</v>
      </c>
      <c r="F28064" s="37" t="s">
        <v>9</v>
      </c>
    </row>
    <row r="28065">
      <c r="A28065" s="36" t="str">
        <f t="shared" si="1"/>
        <v>Medium Population-Low Poverty</v>
      </c>
      <c r="B28065" s="35" t="s">
        <v>28084</v>
      </c>
      <c r="C28065" s="37">
        <v>1380.0</v>
      </c>
      <c r="D28065" s="37">
        <v>0.072463768115942</v>
      </c>
      <c r="E28065" s="37" t="s">
        <v>15</v>
      </c>
      <c r="F28065" s="37" t="s">
        <v>9</v>
      </c>
    </row>
    <row r="28066">
      <c r="A28066" s="36" t="str">
        <f t="shared" si="1"/>
        <v>Low Population-Low Poverty</v>
      </c>
      <c r="B28066" s="35" t="s">
        <v>28085</v>
      </c>
      <c r="C28066" s="37">
        <v>237.0</v>
      </c>
      <c r="D28066" s="37">
        <v>0.0421940928270042</v>
      </c>
      <c r="E28066" s="37" t="s">
        <v>16</v>
      </c>
      <c r="F28066" s="37" t="s">
        <v>9</v>
      </c>
    </row>
    <row r="28067">
      <c r="A28067" s="36" t="str">
        <f t="shared" si="1"/>
        <v>High Population-Middle Poverty</v>
      </c>
      <c r="B28067" s="35" t="s">
        <v>28086</v>
      </c>
      <c r="C28067" s="37">
        <v>55694.0</v>
      </c>
      <c r="D28067" s="37">
        <v>0.165314037418752</v>
      </c>
      <c r="E28067" s="37" t="s">
        <v>14</v>
      </c>
      <c r="F28067" s="37" t="s">
        <v>10</v>
      </c>
    </row>
    <row r="28068">
      <c r="A28068" s="36" t="str">
        <f t="shared" si="1"/>
        <v>Low Population-Middle Poverty</v>
      </c>
      <c r="B28068" s="35" t="s">
        <v>28087</v>
      </c>
      <c r="C28068" s="37">
        <v>205.0</v>
      </c>
      <c r="D28068" s="37">
        <v>0.307317073170732</v>
      </c>
      <c r="E28068" s="37" t="s">
        <v>16</v>
      </c>
      <c r="F28068" s="37" t="s">
        <v>10</v>
      </c>
    </row>
    <row r="28069">
      <c r="A28069" s="36" t="str">
        <f t="shared" si="1"/>
        <v>Medium Population-Middle Poverty</v>
      </c>
      <c r="B28069" s="35" t="s">
        <v>28088</v>
      </c>
      <c r="C28069" s="37">
        <v>922.0</v>
      </c>
      <c r="D28069" s="37">
        <v>0.181127982646421</v>
      </c>
      <c r="E28069" s="37" t="s">
        <v>15</v>
      </c>
      <c r="F28069" s="37" t="s">
        <v>10</v>
      </c>
    </row>
    <row r="28070">
      <c r="A28070" s="36" t="str">
        <f t="shared" si="1"/>
        <v>Low Population-Middle Poverty</v>
      </c>
      <c r="B28070" s="35" t="s">
        <v>28089</v>
      </c>
      <c r="C28070" s="37">
        <v>154.0</v>
      </c>
      <c r="D28070" s="37">
        <v>0.155844155844156</v>
      </c>
      <c r="E28070" s="37" t="s">
        <v>16</v>
      </c>
      <c r="F28070" s="37" t="s">
        <v>10</v>
      </c>
    </row>
    <row r="28071">
      <c r="A28071" s="36" t="str">
        <f t="shared" si="1"/>
        <v>Medium Population-Low Poverty</v>
      </c>
      <c r="B28071" s="35" t="s">
        <v>28090</v>
      </c>
      <c r="C28071" s="37">
        <v>3785.0</v>
      </c>
      <c r="D28071" s="37">
        <v>0.0383091149273448</v>
      </c>
      <c r="E28071" s="37" t="s">
        <v>15</v>
      </c>
      <c r="F28071" s="37" t="s">
        <v>9</v>
      </c>
    </row>
    <row r="28072">
      <c r="A28072" s="36" t="str">
        <f t="shared" si="1"/>
        <v>Medium Population-Middle Poverty</v>
      </c>
      <c r="B28072" s="35" t="s">
        <v>28091</v>
      </c>
      <c r="C28072" s="37">
        <v>960.0</v>
      </c>
      <c r="D28072" s="37">
        <v>0.133333333333333</v>
      </c>
      <c r="E28072" s="37" t="s">
        <v>15</v>
      </c>
      <c r="F28072" s="37" t="s">
        <v>10</v>
      </c>
    </row>
    <row r="28073">
      <c r="A28073" s="36" t="str">
        <f t="shared" si="1"/>
        <v>Medium Population-Middle Poverty</v>
      </c>
      <c r="B28073" s="35" t="s">
        <v>28092</v>
      </c>
      <c r="C28073" s="37">
        <v>9571.0</v>
      </c>
      <c r="D28073" s="37">
        <v>0.11942325775781</v>
      </c>
      <c r="E28073" s="37" t="s">
        <v>15</v>
      </c>
      <c r="F28073" s="37" t="s">
        <v>10</v>
      </c>
    </row>
    <row r="28074">
      <c r="A28074" s="36" t="str">
        <f t="shared" si="1"/>
        <v>High Population-Middle Poverty</v>
      </c>
      <c r="B28074" s="35" t="s">
        <v>28093</v>
      </c>
      <c r="C28074" s="37">
        <v>16978.0</v>
      </c>
      <c r="D28074" s="37">
        <v>0.15361055483567</v>
      </c>
      <c r="E28074" s="37" t="s">
        <v>14</v>
      </c>
      <c r="F28074" s="37" t="s">
        <v>10</v>
      </c>
    </row>
    <row r="28075">
      <c r="A28075" s="36" t="str">
        <f t="shared" si="1"/>
        <v>Medium Population-Low Poverty</v>
      </c>
      <c r="B28075" s="35" t="s">
        <v>28094</v>
      </c>
      <c r="C28075" s="37">
        <v>912.0</v>
      </c>
      <c r="D28075" s="37">
        <v>0.0822368421052632</v>
      </c>
      <c r="E28075" s="37" t="s">
        <v>15</v>
      </c>
      <c r="F28075" s="37" t="s">
        <v>9</v>
      </c>
    </row>
    <row r="28076">
      <c r="A28076" s="36" t="str">
        <f t="shared" si="1"/>
        <v>Low Population-Low Poverty</v>
      </c>
      <c r="B28076" s="35" t="s">
        <v>28095</v>
      </c>
      <c r="C28076" s="37">
        <v>463.0</v>
      </c>
      <c r="D28076" s="37">
        <v>0.0950323974082073</v>
      </c>
      <c r="E28076" s="37" t="s">
        <v>16</v>
      </c>
      <c r="F28076" s="37" t="s">
        <v>9</v>
      </c>
    </row>
    <row r="28077">
      <c r="A28077" s="36" t="str">
        <f t="shared" si="1"/>
        <v>Low Population-High Poverty</v>
      </c>
      <c r="B28077" s="35" t="s">
        <v>28096</v>
      </c>
      <c r="C28077" s="37">
        <v>25.0</v>
      </c>
      <c r="D28077" s="37">
        <v>0.48</v>
      </c>
      <c r="E28077" s="37" t="s">
        <v>16</v>
      </c>
      <c r="F28077" s="37" t="s">
        <v>11</v>
      </c>
    </row>
    <row r="28078">
      <c r="A28078" s="36" t="str">
        <f t="shared" si="1"/>
        <v>Medium Population-Middle Poverty</v>
      </c>
      <c r="B28078" s="35" t="s">
        <v>28097</v>
      </c>
      <c r="C28078" s="37">
        <v>1611.0</v>
      </c>
      <c r="D28078" s="37">
        <v>0.112973308504035</v>
      </c>
      <c r="E28078" s="37" t="s">
        <v>15</v>
      </c>
      <c r="F28078" s="37" t="s">
        <v>10</v>
      </c>
    </row>
    <row r="28079">
      <c r="A28079" s="36" t="str">
        <f t="shared" si="1"/>
        <v>Medium Population-Middle Poverty</v>
      </c>
      <c r="B28079" s="35" t="s">
        <v>28098</v>
      </c>
      <c r="C28079" s="37">
        <v>743.0</v>
      </c>
      <c r="D28079" s="37">
        <v>0.169582772543742</v>
      </c>
      <c r="E28079" s="37" t="s">
        <v>15</v>
      </c>
      <c r="F28079" s="37" t="s">
        <v>10</v>
      </c>
    </row>
    <row r="28080">
      <c r="A28080" s="36" t="str">
        <f t="shared" si="1"/>
        <v>Medium Population-Middle Poverty</v>
      </c>
      <c r="B28080" s="35" t="s">
        <v>28099</v>
      </c>
      <c r="C28080" s="37">
        <v>847.0</v>
      </c>
      <c r="D28080" s="37">
        <v>0.153482880755608</v>
      </c>
      <c r="E28080" s="37" t="s">
        <v>15</v>
      </c>
      <c r="F28080" s="37" t="s">
        <v>10</v>
      </c>
    </row>
    <row r="28081">
      <c r="A28081" s="36" t="str">
        <f t="shared" si="1"/>
        <v>Medium Population-Middle Poverty</v>
      </c>
      <c r="B28081" s="35" t="s">
        <v>28100</v>
      </c>
      <c r="C28081" s="37">
        <v>767.0</v>
      </c>
      <c r="D28081" s="37">
        <v>0.242503259452412</v>
      </c>
      <c r="E28081" s="37" t="s">
        <v>15</v>
      </c>
      <c r="F28081" s="37" t="s">
        <v>10</v>
      </c>
    </row>
    <row r="28082">
      <c r="A28082" s="36" t="str">
        <f t="shared" si="1"/>
        <v>Medium Population-Middle Poverty</v>
      </c>
      <c r="B28082" s="35" t="s">
        <v>28101</v>
      </c>
      <c r="C28082" s="37">
        <v>5748.0</v>
      </c>
      <c r="D28082" s="37">
        <v>0.124565066109951</v>
      </c>
      <c r="E28082" s="37" t="s">
        <v>15</v>
      </c>
      <c r="F28082" s="37" t="s">
        <v>10</v>
      </c>
    </row>
    <row r="28083">
      <c r="A28083" s="36" t="str">
        <f t="shared" si="1"/>
        <v>Medium Population-Middle Poverty</v>
      </c>
      <c r="B28083" s="35" t="s">
        <v>28102</v>
      </c>
      <c r="C28083" s="37">
        <v>6540.0</v>
      </c>
      <c r="D28083" s="37">
        <v>0.136238532110092</v>
      </c>
      <c r="E28083" s="37" t="s">
        <v>15</v>
      </c>
      <c r="F28083" s="37" t="s">
        <v>10</v>
      </c>
    </row>
    <row r="28084">
      <c r="A28084" s="36" t="str">
        <f t="shared" si="1"/>
        <v>Medium Population-Middle Poverty</v>
      </c>
      <c r="B28084" s="35" t="s">
        <v>28103</v>
      </c>
      <c r="C28084" s="37">
        <v>2683.0</v>
      </c>
      <c r="D28084" s="37">
        <v>0.19828550130451</v>
      </c>
      <c r="E28084" s="37" t="s">
        <v>15</v>
      </c>
      <c r="F28084" s="37" t="s">
        <v>10</v>
      </c>
    </row>
    <row r="28085">
      <c r="A28085" s="36" t="str">
        <f t="shared" si="1"/>
        <v>High Population-Middle Poverty</v>
      </c>
      <c r="B28085" s="35" t="s">
        <v>28104</v>
      </c>
      <c r="C28085" s="37">
        <v>10372.0</v>
      </c>
      <c r="D28085" s="37">
        <v>0.15156189741612</v>
      </c>
      <c r="E28085" s="37" t="s">
        <v>14</v>
      </c>
      <c r="F28085" s="37" t="s">
        <v>10</v>
      </c>
    </row>
    <row r="28086">
      <c r="A28086" s="36" t="str">
        <f t="shared" si="1"/>
        <v>Medium Population-Middle Poverty</v>
      </c>
      <c r="B28086" s="35" t="s">
        <v>28105</v>
      </c>
      <c r="C28086" s="37">
        <v>2098.0</v>
      </c>
      <c r="D28086" s="37">
        <v>0.11582459485224</v>
      </c>
      <c r="E28086" s="37" t="s">
        <v>15</v>
      </c>
      <c r="F28086" s="37" t="s">
        <v>10</v>
      </c>
    </row>
    <row r="28087">
      <c r="A28087" s="36" t="str">
        <f t="shared" si="1"/>
        <v>Medium Population-Middle Poverty</v>
      </c>
      <c r="B28087" s="35" t="s">
        <v>28106</v>
      </c>
      <c r="C28087" s="37">
        <v>1892.0</v>
      </c>
      <c r="D28087" s="37">
        <v>0.218287526427061</v>
      </c>
      <c r="E28087" s="37" t="s">
        <v>15</v>
      </c>
      <c r="F28087" s="37" t="s">
        <v>10</v>
      </c>
    </row>
    <row r="28088">
      <c r="A28088" s="36" t="str">
        <f t="shared" si="1"/>
        <v>Medium Population-Middle Poverty</v>
      </c>
      <c r="B28088" s="35" t="s">
        <v>28107</v>
      </c>
      <c r="C28088" s="37">
        <v>5489.0</v>
      </c>
      <c r="D28088" s="37">
        <v>0.253233740207688</v>
      </c>
      <c r="E28088" s="37" t="s">
        <v>15</v>
      </c>
      <c r="F28088" s="37" t="s">
        <v>10</v>
      </c>
    </row>
    <row r="28089">
      <c r="A28089" s="36" t="str">
        <f t="shared" si="1"/>
        <v>Low Population-Low Poverty</v>
      </c>
      <c r="B28089" s="35" t="s">
        <v>28108</v>
      </c>
      <c r="C28089" s="37">
        <v>30.0</v>
      </c>
      <c r="D28089" s="37">
        <v>0.0</v>
      </c>
      <c r="E28089" s="37" t="s">
        <v>16</v>
      </c>
      <c r="F28089" s="37" t="s">
        <v>9</v>
      </c>
    </row>
    <row r="28090">
      <c r="A28090" s="36" t="str">
        <f t="shared" si="1"/>
        <v>High Population-Middle Poverty</v>
      </c>
      <c r="B28090" s="35" t="s">
        <v>28109</v>
      </c>
      <c r="C28090" s="37">
        <v>20426.0</v>
      </c>
      <c r="D28090" s="37">
        <v>0.182561441300304</v>
      </c>
      <c r="E28090" s="37" t="s">
        <v>14</v>
      </c>
      <c r="F28090" s="37" t="s">
        <v>10</v>
      </c>
    </row>
    <row r="28091">
      <c r="A28091" s="36" t="str">
        <f t="shared" si="1"/>
        <v>Medium Population-Middle Poverty</v>
      </c>
      <c r="B28091" s="35" t="s">
        <v>28110</v>
      </c>
      <c r="C28091" s="37">
        <v>4826.0</v>
      </c>
      <c r="D28091" s="37">
        <v>0.184417737256527</v>
      </c>
      <c r="E28091" s="37" t="s">
        <v>15</v>
      </c>
      <c r="F28091" s="37" t="s">
        <v>10</v>
      </c>
    </row>
    <row r="28092">
      <c r="A28092" s="36" t="str">
        <f t="shared" si="1"/>
        <v>Medium Population-Low Poverty</v>
      </c>
      <c r="B28092" s="35" t="s">
        <v>28111</v>
      </c>
      <c r="C28092" s="37">
        <v>7682.0</v>
      </c>
      <c r="D28092" s="37">
        <v>0.0833116375943765</v>
      </c>
      <c r="E28092" s="37" t="s">
        <v>15</v>
      </c>
      <c r="F28092" s="37" t="s">
        <v>9</v>
      </c>
    </row>
    <row r="28093">
      <c r="A28093" s="36" t="str">
        <f t="shared" si="1"/>
        <v>Medium Population-Middle Poverty</v>
      </c>
      <c r="B28093" s="35" t="s">
        <v>28112</v>
      </c>
      <c r="C28093" s="37">
        <v>1160.0</v>
      </c>
      <c r="D28093" s="37">
        <v>0.117241379310345</v>
      </c>
      <c r="E28093" s="37" t="s">
        <v>15</v>
      </c>
      <c r="F28093" s="37" t="s">
        <v>10</v>
      </c>
    </row>
    <row r="28094">
      <c r="A28094" s="36" t="str">
        <f t="shared" si="1"/>
        <v>Medium Population-Middle Poverty</v>
      </c>
      <c r="B28094" s="35" t="s">
        <v>28113</v>
      </c>
      <c r="C28094" s="37">
        <v>1322.0</v>
      </c>
      <c r="D28094" s="37">
        <v>0.127836611195159</v>
      </c>
      <c r="E28094" s="37" t="s">
        <v>15</v>
      </c>
      <c r="F28094" s="37" t="s">
        <v>10</v>
      </c>
    </row>
    <row r="28095">
      <c r="A28095" s="36" t="str">
        <f t="shared" si="1"/>
        <v>Medium Population-Low Poverty</v>
      </c>
      <c r="B28095" s="35" t="s">
        <v>28114</v>
      </c>
      <c r="C28095" s="37">
        <v>2032.0</v>
      </c>
      <c r="D28095" s="37">
        <v>0.0890748031496063</v>
      </c>
      <c r="E28095" s="37" t="s">
        <v>15</v>
      </c>
      <c r="F28095" s="37" t="s">
        <v>9</v>
      </c>
    </row>
    <row r="28096">
      <c r="A28096" s="36" t="str">
        <f t="shared" si="1"/>
        <v>Medium Population-Low Poverty</v>
      </c>
      <c r="B28096" s="35" t="s">
        <v>28115</v>
      </c>
      <c r="C28096" s="37">
        <v>3013.0</v>
      </c>
      <c r="D28096" s="37">
        <v>0.0700298705609027</v>
      </c>
      <c r="E28096" s="37" t="s">
        <v>15</v>
      </c>
      <c r="F28096" s="37" t="s">
        <v>9</v>
      </c>
    </row>
    <row r="28097">
      <c r="A28097" s="36" t="str">
        <f t="shared" si="1"/>
        <v>Low Population-Impoverished</v>
      </c>
      <c r="B28097" s="35" t="s">
        <v>28116</v>
      </c>
      <c r="C28097" s="37">
        <v>372.0</v>
      </c>
      <c r="D28097" s="37">
        <v>0.599462365591398</v>
      </c>
      <c r="E28097" s="37" t="s">
        <v>16</v>
      </c>
      <c r="F28097" s="37" t="s">
        <v>12</v>
      </c>
    </row>
    <row r="28098">
      <c r="A28098" s="36" t="str">
        <f t="shared" si="1"/>
        <v>Medium Population-Middle Poverty</v>
      </c>
      <c r="B28098" s="35" t="s">
        <v>28117</v>
      </c>
      <c r="C28098" s="37">
        <v>1251.0</v>
      </c>
      <c r="D28098" s="37">
        <v>0.145483613109512</v>
      </c>
      <c r="E28098" s="37" t="s">
        <v>15</v>
      </c>
      <c r="F28098" s="37" t="s">
        <v>10</v>
      </c>
    </row>
    <row r="28099">
      <c r="A28099" s="36" t="str">
        <f t="shared" si="1"/>
        <v>High Population-Middle Poverty</v>
      </c>
      <c r="B28099" s="35" t="s">
        <v>28118</v>
      </c>
      <c r="C28099" s="37">
        <v>12548.0</v>
      </c>
      <c r="D28099" s="37">
        <v>0.185527574115397</v>
      </c>
      <c r="E28099" s="37" t="s">
        <v>14</v>
      </c>
      <c r="F28099" s="37" t="s">
        <v>10</v>
      </c>
    </row>
    <row r="28100">
      <c r="A28100" s="36" t="str">
        <f t="shared" si="1"/>
        <v>Medium Population-Middle Poverty</v>
      </c>
      <c r="B28100" s="35" t="s">
        <v>28119</v>
      </c>
      <c r="C28100" s="37">
        <v>3308.0</v>
      </c>
      <c r="D28100" s="37">
        <v>0.123337363966143</v>
      </c>
      <c r="E28100" s="37" t="s">
        <v>15</v>
      </c>
      <c r="F28100" s="37" t="s">
        <v>10</v>
      </c>
    </row>
    <row r="28101">
      <c r="A28101" s="36" t="str">
        <f t="shared" si="1"/>
        <v>Medium Population-Middle Poverty</v>
      </c>
      <c r="B28101" s="35" t="s">
        <v>28120</v>
      </c>
      <c r="C28101" s="37">
        <v>1358.0</v>
      </c>
      <c r="D28101" s="37">
        <v>0.126656848306333</v>
      </c>
      <c r="E28101" s="37" t="s">
        <v>15</v>
      </c>
      <c r="F28101" s="37" t="s">
        <v>10</v>
      </c>
    </row>
    <row r="28102">
      <c r="A28102" s="36" t="str">
        <f t="shared" si="1"/>
        <v>Low Population-Low Poverty</v>
      </c>
      <c r="B28102" s="35" t="s">
        <v>28121</v>
      </c>
      <c r="C28102" s="37">
        <v>25.0</v>
      </c>
      <c r="D28102" s="37">
        <v>0.0</v>
      </c>
      <c r="E28102" s="37" t="s">
        <v>16</v>
      </c>
      <c r="F28102" s="37" t="s">
        <v>9</v>
      </c>
    </row>
    <row r="28103">
      <c r="A28103" s="36" t="str">
        <f t="shared" si="1"/>
        <v>Medium Population-Middle Poverty</v>
      </c>
      <c r="B28103" s="35" t="s">
        <v>28122</v>
      </c>
      <c r="C28103" s="37">
        <v>4439.0</v>
      </c>
      <c r="D28103" s="37">
        <v>0.160847037621086</v>
      </c>
      <c r="E28103" s="37" t="s">
        <v>15</v>
      </c>
      <c r="F28103" s="37" t="s">
        <v>10</v>
      </c>
    </row>
    <row r="28104">
      <c r="A28104" s="36" t="str">
        <f t="shared" si="1"/>
        <v>High Population-Middle Poverty</v>
      </c>
      <c r="B28104" s="35" t="s">
        <v>28123</v>
      </c>
      <c r="C28104" s="37">
        <v>42081.0</v>
      </c>
      <c r="D28104" s="37">
        <v>0.133504431928899</v>
      </c>
      <c r="E28104" s="37" t="s">
        <v>14</v>
      </c>
      <c r="F28104" s="37" t="s">
        <v>10</v>
      </c>
    </row>
    <row r="28105">
      <c r="A28105" s="36" t="str">
        <f t="shared" si="1"/>
        <v>High Population-Middle Poverty</v>
      </c>
      <c r="B28105" s="35" t="s">
        <v>28124</v>
      </c>
      <c r="C28105" s="37">
        <v>24586.0</v>
      </c>
      <c r="D28105" s="37">
        <v>0.168632555112666</v>
      </c>
      <c r="E28105" s="37" t="s">
        <v>14</v>
      </c>
      <c r="F28105" s="37" t="s">
        <v>10</v>
      </c>
    </row>
    <row r="28106">
      <c r="A28106" s="36" t="str">
        <f t="shared" si="1"/>
        <v>High Population-Middle Poverty</v>
      </c>
      <c r="B28106" s="35" t="s">
        <v>28125</v>
      </c>
      <c r="C28106" s="37">
        <v>22961.0</v>
      </c>
      <c r="D28106" s="37">
        <v>0.103697574147467</v>
      </c>
      <c r="E28106" s="37" t="s">
        <v>14</v>
      </c>
      <c r="F28106" s="37" t="s">
        <v>10</v>
      </c>
    </row>
    <row r="28107">
      <c r="A28107" s="36" t="str">
        <f t="shared" si="1"/>
        <v>High Population-Low Poverty</v>
      </c>
      <c r="B28107" s="35" t="s">
        <v>28126</v>
      </c>
      <c r="C28107" s="37">
        <v>18022.0</v>
      </c>
      <c r="D28107" s="37">
        <v>0.0656419931195206</v>
      </c>
      <c r="E28107" s="37" t="s">
        <v>14</v>
      </c>
      <c r="F28107" s="37" t="s">
        <v>9</v>
      </c>
    </row>
    <row r="28108">
      <c r="A28108" s="36" t="str">
        <f t="shared" si="1"/>
        <v>Low Population-Middle Poverty</v>
      </c>
      <c r="B28108" s="35" t="s">
        <v>28127</v>
      </c>
      <c r="C28108" s="37">
        <v>382.0</v>
      </c>
      <c r="D28108" s="37">
        <v>0.214659685863874</v>
      </c>
      <c r="E28108" s="37" t="s">
        <v>16</v>
      </c>
      <c r="F28108" s="37" t="s">
        <v>10</v>
      </c>
    </row>
    <row r="28109">
      <c r="A28109" s="36" t="str">
        <f t="shared" si="1"/>
        <v>Medium Population-Middle Poverty</v>
      </c>
      <c r="B28109" s="35" t="s">
        <v>28128</v>
      </c>
      <c r="C28109" s="37">
        <v>2265.0</v>
      </c>
      <c r="D28109" s="37">
        <v>0.209271523178808</v>
      </c>
      <c r="E28109" s="37" t="s">
        <v>15</v>
      </c>
      <c r="F28109" s="37" t="s">
        <v>10</v>
      </c>
    </row>
    <row r="28110">
      <c r="A28110" s="36" t="str">
        <f t="shared" si="1"/>
        <v>Low Population-Low Poverty</v>
      </c>
      <c r="B28110" s="35" t="s">
        <v>28129</v>
      </c>
      <c r="C28110" s="37">
        <v>336.0</v>
      </c>
      <c r="D28110" s="37">
        <v>0.0208333333333333</v>
      </c>
      <c r="E28110" s="37" t="s">
        <v>16</v>
      </c>
      <c r="F28110" s="37" t="s">
        <v>9</v>
      </c>
    </row>
    <row r="28111">
      <c r="A28111" s="36" t="str">
        <f t="shared" si="1"/>
        <v>Medium Population-Low Poverty</v>
      </c>
      <c r="B28111" s="35" t="s">
        <v>28130</v>
      </c>
      <c r="C28111" s="37">
        <v>3198.0</v>
      </c>
      <c r="D28111" s="37">
        <v>0.0519074421513446</v>
      </c>
      <c r="E28111" s="37" t="s">
        <v>15</v>
      </c>
      <c r="F28111" s="37" t="s">
        <v>9</v>
      </c>
    </row>
    <row r="28112">
      <c r="A28112" s="36" t="str">
        <f t="shared" si="1"/>
        <v>Medium Population-Middle Poverty</v>
      </c>
      <c r="B28112" s="35" t="s">
        <v>28131</v>
      </c>
      <c r="C28112" s="37">
        <v>1003.0</v>
      </c>
      <c r="D28112" s="37">
        <v>0.206380857427717</v>
      </c>
      <c r="E28112" s="37" t="s">
        <v>15</v>
      </c>
      <c r="F28112" s="37" t="s">
        <v>10</v>
      </c>
    </row>
    <row r="28113">
      <c r="A28113" s="36" t="str">
        <f t="shared" si="1"/>
        <v>Low Population-Middle Poverty</v>
      </c>
      <c r="B28113" s="35" t="s">
        <v>28132</v>
      </c>
      <c r="C28113" s="37">
        <v>397.0</v>
      </c>
      <c r="D28113" s="37">
        <v>0.201511335012594</v>
      </c>
      <c r="E28113" s="37" t="s">
        <v>16</v>
      </c>
      <c r="F28113" s="37" t="s">
        <v>10</v>
      </c>
    </row>
    <row r="28114">
      <c r="A28114" s="36" t="str">
        <f t="shared" si="1"/>
        <v>Medium Population-Middle Poverty</v>
      </c>
      <c r="B28114" s="35" t="s">
        <v>28133</v>
      </c>
      <c r="C28114" s="37">
        <v>531.0</v>
      </c>
      <c r="D28114" s="37">
        <v>0.148775894538606</v>
      </c>
      <c r="E28114" s="37" t="s">
        <v>15</v>
      </c>
      <c r="F28114" s="37" t="s">
        <v>10</v>
      </c>
    </row>
    <row r="28115">
      <c r="A28115" s="36" t="str">
        <f t="shared" si="1"/>
        <v>Medium Population-Low Poverty</v>
      </c>
      <c r="B28115" s="35" t="s">
        <v>28134</v>
      </c>
      <c r="C28115" s="37">
        <v>1911.0</v>
      </c>
      <c r="D28115" s="37">
        <v>0.0193615907901622</v>
      </c>
      <c r="E28115" s="37" t="s">
        <v>15</v>
      </c>
      <c r="F28115" s="37" t="s">
        <v>9</v>
      </c>
    </row>
    <row r="28116">
      <c r="A28116" s="36" t="str">
        <f t="shared" si="1"/>
        <v>Low Population-Low Poverty</v>
      </c>
      <c r="B28116" s="35" t="s">
        <v>28135</v>
      </c>
      <c r="C28116" s="37">
        <v>386.0</v>
      </c>
      <c r="D28116" s="37">
        <v>0.0673575129533679</v>
      </c>
      <c r="E28116" s="37" t="s">
        <v>16</v>
      </c>
      <c r="F28116" s="37" t="s">
        <v>9</v>
      </c>
    </row>
    <row r="28117">
      <c r="A28117" s="36" t="str">
        <f t="shared" si="1"/>
        <v>Medium Population-Middle Poverty</v>
      </c>
      <c r="B28117" s="35" t="s">
        <v>28136</v>
      </c>
      <c r="C28117" s="37">
        <v>701.0</v>
      </c>
      <c r="D28117" s="37">
        <v>0.1169757489301</v>
      </c>
      <c r="E28117" s="37" t="s">
        <v>15</v>
      </c>
      <c r="F28117" s="37" t="s">
        <v>10</v>
      </c>
    </row>
    <row r="28118">
      <c r="A28118" s="36" t="str">
        <f t="shared" si="1"/>
        <v>Medium Population-Middle Poverty</v>
      </c>
      <c r="B28118" s="35" t="s">
        <v>28137</v>
      </c>
      <c r="C28118" s="37">
        <v>786.0</v>
      </c>
      <c r="D28118" s="37">
        <v>0.110687022900763</v>
      </c>
      <c r="E28118" s="37" t="s">
        <v>15</v>
      </c>
      <c r="F28118" s="37" t="s">
        <v>10</v>
      </c>
    </row>
    <row r="28119">
      <c r="A28119" s="36" t="str">
        <f t="shared" si="1"/>
        <v>Low Population-Low Poverty</v>
      </c>
      <c r="B28119" s="35" t="s">
        <v>28138</v>
      </c>
      <c r="C28119" s="37">
        <v>4.0</v>
      </c>
      <c r="D28119" s="37">
        <v>0.0</v>
      </c>
      <c r="E28119" s="37" t="s">
        <v>16</v>
      </c>
      <c r="F28119" s="37" t="s">
        <v>9</v>
      </c>
    </row>
    <row r="28120">
      <c r="A28120" s="36" t="str">
        <f t="shared" si="1"/>
        <v>Medium Population-Low Poverty</v>
      </c>
      <c r="B28120" s="35" t="s">
        <v>28139</v>
      </c>
      <c r="C28120" s="37">
        <v>1484.0</v>
      </c>
      <c r="D28120" s="37">
        <v>0.0559299191374663</v>
      </c>
      <c r="E28120" s="37" t="s">
        <v>15</v>
      </c>
      <c r="F28120" s="37" t="s">
        <v>9</v>
      </c>
    </row>
    <row r="28121">
      <c r="A28121" s="36" t="str">
        <f t="shared" si="1"/>
        <v>Medium Population-Low Poverty</v>
      </c>
      <c r="B28121" s="35" t="s">
        <v>28140</v>
      </c>
      <c r="C28121" s="37">
        <v>648.0</v>
      </c>
      <c r="D28121" s="37">
        <v>0.0478395061728395</v>
      </c>
      <c r="E28121" s="37" t="s">
        <v>15</v>
      </c>
      <c r="F28121" s="37" t="s">
        <v>9</v>
      </c>
    </row>
    <row r="28122">
      <c r="A28122" s="36" t="str">
        <f t="shared" si="1"/>
        <v>Low Population-Middle Poverty</v>
      </c>
      <c r="B28122" s="35" t="s">
        <v>28141</v>
      </c>
      <c r="C28122" s="37">
        <v>487.0</v>
      </c>
      <c r="D28122" s="37">
        <v>0.100616016427105</v>
      </c>
      <c r="E28122" s="37" t="s">
        <v>16</v>
      </c>
      <c r="F28122" s="37" t="s">
        <v>10</v>
      </c>
    </row>
    <row r="28123">
      <c r="A28123" s="36" t="str">
        <f t="shared" si="1"/>
        <v>High Population-Middle Poverty</v>
      </c>
      <c r="B28123" s="35" t="s">
        <v>28142</v>
      </c>
      <c r="C28123" s="37">
        <v>35838.0</v>
      </c>
      <c r="D28123" s="37">
        <v>0.317400524582845</v>
      </c>
      <c r="E28123" s="37" t="s">
        <v>14</v>
      </c>
      <c r="F28123" s="37" t="s">
        <v>10</v>
      </c>
    </row>
    <row r="28124">
      <c r="A28124" s="36" t="str">
        <f t="shared" si="1"/>
        <v>High Population-Low Poverty</v>
      </c>
      <c r="B28124" s="35" t="s">
        <v>28143</v>
      </c>
      <c r="C28124" s="37">
        <v>21908.0</v>
      </c>
      <c r="D28124" s="37">
        <v>0.0666879678656199</v>
      </c>
      <c r="E28124" s="37" t="s">
        <v>14</v>
      </c>
      <c r="F28124" s="37" t="s">
        <v>9</v>
      </c>
    </row>
    <row r="28125">
      <c r="A28125" s="36" t="str">
        <f t="shared" si="1"/>
        <v>Medium Population-Middle Poverty</v>
      </c>
      <c r="B28125" s="35" t="s">
        <v>28144</v>
      </c>
      <c r="C28125" s="37">
        <v>1096.0</v>
      </c>
      <c r="D28125" s="37">
        <v>0.107664233576642</v>
      </c>
      <c r="E28125" s="37" t="s">
        <v>15</v>
      </c>
      <c r="F28125" s="37" t="s">
        <v>10</v>
      </c>
    </row>
    <row r="28126">
      <c r="A28126" s="36" t="str">
        <f t="shared" si="1"/>
        <v>Medium Population-Middle Poverty</v>
      </c>
      <c r="B28126" s="35" t="s">
        <v>28145</v>
      </c>
      <c r="C28126" s="37">
        <v>1015.0</v>
      </c>
      <c r="D28126" s="37">
        <v>0.260098522167488</v>
      </c>
      <c r="E28126" s="37" t="s">
        <v>15</v>
      </c>
      <c r="F28126" s="37" t="s">
        <v>10</v>
      </c>
    </row>
    <row r="28127">
      <c r="A28127" s="36" t="str">
        <f t="shared" si="1"/>
        <v>Medium Population-Low Poverty</v>
      </c>
      <c r="B28127" s="35" t="s">
        <v>28146</v>
      </c>
      <c r="C28127" s="37">
        <v>6957.0</v>
      </c>
      <c r="D28127" s="37">
        <v>0.0955871783814863</v>
      </c>
      <c r="E28127" s="37" t="s">
        <v>15</v>
      </c>
      <c r="F28127" s="37" t="s">
        <v>9</v>
      </c>
    </row>
    <row r="28128">
      <c r="A28128" s="36" t="str">
        <f t="shared" si="1"/>
        <v>Low Population-Low Poverty</v>
      </c>
      <c r="B28128" s="35" t="s">
        <v>28147</v>
      </c>
      <c r="C28128" s="37">
        <v>24.0</v>
      </c>
      <c r="D28128" s="37">
        <v>0.0</v>
      </c>
      <c r="E28128" s="37" t="s">
        <v>16</v>
      </c>
      <c r="F28128" s="37" t="s">
        <v>9</v>
      </c>
    </row>
    <row r="28129">
      <c r="A28129" s="36" t="str">
        <f t="shared" si="1"/>
        <v>Medium Population-Middle Poverty</v>
      </c>
      <c r="B28129" s="35" t="s">
        <v>28148</v>
      </c>
      <c r="C28129" s="37">
        <v>2648.0</v>
      </c>
      <c r="D28129" s="37">
        <v>0.129909365558912</v>
      </c>
      <c r="E28129" s="37" t="s">
        <v>15</v>
      </c>
      <c r="F28129" s="37" t="s">
        <v>10</v>
      </c>
    </row>
    <row r="28130">
      <c r="A28130" s="36" t="str">
        <f t="shared" si="1"/>
        <v>Low Population-Low Poverty</v>
      </c>
      <c r="B28130" s="35" t="s">
        <v>28149</v>
      </c>
      <c r="C28130" s="37">
        <v>183.0</v>
      </c>
      <c r="D28130" s="37">
        <v>0.0</v>
      </c>
      <c r="E28130" s="37" t="s">
        <v>16</v>
      </c>
      <c r="F28130" s="37" t="s">
        <v>9</v>
      </c>
    </row>
    <row r="28131">
      <c r="A28131" s="36" t="str">
        <f t="shared" si="1"/>
        <v>Medium Population-Low Poverty</v>
      </c>
      <c r="B28131" s="35" t="s">
        <v>28150</v>
      </c>
      <c r="C28131" s="37">
        <v>880.0</v>
      </c>
      <c r="D28131" s="37">
        <v>0.0556818181818182</v>
      </c>
      <c r="E28131" s="37" t="s">
        <v>15</v>
      </c>
      <c r="F28131" s="37" t="s">
        <v>9</v>
      </c>
    </row>
    <row r="28132">
      <c r="A28132" s="36" t="str">
        <f t="shared" si="1"/>
        <v>Medium Population-Middle Poverty</v>
      </c>
      <c r="B28132" s="35" t="s">
        <v>28151</v>
      </c>
      <c r="C28132" s="37">
        <v>1051.0</v>
      </c>
      <c r="D28132" s="37">
        <v>0.196955280685062</v>
      </c>
      <c r="E28132" s="37" t="s">
        <v>15</v>
      </c>
      <c r="F28132" s="37" t="s">
        <v>10</v>
      </c>
    </row>
    <row r="28133">
      <c r="A28133" s="36" t="str">
        <f t="shared" si="1"/>
        <v>Medium Population-Low Poverty</v>
      </c>
      <c r="B28133" s="35" t="s">
        <v>28152</v>
      </c>
      <c r="C28133" s="37">
        <v>2260.0</v>
      </c>
      <c r="D28133" s="37">
        <v>0.0132743362831858</v>
      </c>
      <c r="E28133" s="37" t="s">
        <v>15</v>
      </c>
      <c r="F28133" s="37" t="s">
        <v>9</v>
      </c>
    </row>
    <row r="28134">
      <c r="A28134" s="36" t="str">
        <f t="shared" si="1"/>
        <v>Medium Population-Low Poverty</v>
      </c>
      <c r="B28134" s="35" t="s">
        <v>28153</v>
      </c>
      <c r="C28134" s="37">
        <v>560.0</v>
      </c>
      <c r="D28134" s="37">
        <v>0.0446428571428571</v>
      </c>
      <c r="E28134" s="37" t="s">
        <v>15</v>
      </c>
      <c r="F28134" s="37" t="s">
        <v>9</v>
      </c>
    </row>
    <row r="28135">
      <c r="A28135" s="36" t="str">
        <f t="shared" si="1"/>
        <v>Medium Population-Low Poverty</v>
      </c>
      <c r="B28135" s="35" t="s">
        <v>28154</v>
      </c>
      <c r="C28135" s="37">
        <v>5210.0</v>
      </c>
      <c r="D28135" s="37">
        <v>0.0773512476007678</v>
      </c>
      <c r="E28135" s="37" t="s">
        <v>15</v>
      </c>
      <c r="F28135" s="37" t="s">
        <v>9</v>
      </c>
    </row>
    <row r="28136">
      <c r="A28136" s="36" t="str">
        <f t="shared" si="1"/>
        <v>Medium Population-Middle Poverty</v>
      </c>
      <c r="B28136" s="35" t="s">
        <v>28155</v>
      </c>
      <c r="C28136" s="37">
        <v>613.0</v>
      </c>
      <c r="D28136" s="37">
        <v>0.102773246329527</v>
      </c>
      <c r="E28136" s="37" t="s">
        <v>15</v>
      </c>
      <c r="F28136" s="37" t="s">
        <v>10</v>
      </c>
    </row>
    <row r="28137">
      <c r="A28137" s="36" t="str">
        <f t="shared" si="1"/>
        <v>Low Population-Middle Poverty</v>
      </c>
      <c r="B28137" s="35" t="s">
        <v>28156</v>
      </c>
      <c r="C28137" s="37">
        <v>97.0</v>
      </c>
      <c r="D28137" s="37">
        <v>0.195876288659794</v>
      </c>
      <c r="E28137" s="37" t="s">
        <v>16</v>
      </c>
      <c r="F28137" s="37" t="s">
        <v>10</v>
      </c>
    </row>
    <row r="28138">
      <c r="A28138" s="36" t="str">
        <f t="shared" si="1"/>
        <v>Low Population-Middle Poverty</v>
      </c>
      <c r="B28138" s="35" t="s">
        <v>28157</v>
      </c>
      <c r="C28138" s="37">
        <v>444.0</v>
      </c>
      <c r="D28138" s="37">
        <v>0.153153153153153</v>
      </c>
      <c r="E28138" s="37" t="s">
        <v>16</v>
      </c>
      <c r="F28138" s="37" t="s">
        <v>10</v>
      </c>
    </row>
    <row r="28139">
      <c r="A28139" s="36" t="str">
        <f t="shared" si="1"/>
        <v>Low Population-Low Poverty</v>
      </c>
      <c r="B28139" s="35" t="s">
        <v>28158</v>
      </c>
      <c r="C28139" s="37">
        <v>163.0</v>
      </c>
      <c r="D28139" s="37">
        <v>0.0</v>
      </c>
      <c r="E28139" s="37" t="s">
        <v>16</v>
      </c>
      <c r="F28139" s="37" t="s">
        <v>9</v>
      </c>
    </row>
    <row r="28140">
      <c r="A28140" s="36" t="str">
        <f t="shared" si="1"/>
        <v>Low Population-Middle Poverty</v>
      </c>
      <c r="B28140" s="35" t="s">
        <v>28159</v>
      </c>
      <c r="C28140" s="37">
        <v>193.0</v>
      </c>
      <c r="D28140" s="37">
        <v>0.202072538860104</v>
      </c>
      <c r="E28140" s="37" t="s">
        <v>16</v>
      </c>
      <c r="F28140" s="37" t="s">
        <v>10</v>
      </c>
    </row>
    <row r="28141">
      <c r="A28141" s="36" t="str">
        <f t="shared" si="1"/>
        <v>Medium Population-Middle Poverty</v>
      </c>
      <c r="B28141" s="35" t="s">
        <v>28160</v>
      </c>
      <c r="C28141" s="37">
        <v>5898.0</v>
      </c>
      <c r="D28141" s="37">
        <v>0.132248219735504</v>
      </c>
      <c r="E28141" s="37" t="s">
        <v>15</v>
      </c>
      <c r="F28141" s="37" t="s">
        <v>10</v>
      </c>
    </row>
    <row r="28142">
      <c r="A28142" s="36" t="str">
        <f t="shared" si="1"/>
        <v>Low Population-Middle Poverty</v>
      </c>
      <c r="B28142" s="35" t="s">
        <v>28161</v>
      </c>
      <c r="C28142" s="37">
        <v>122.0</v>
      </c>
      <c r="D28142" s="37">
        <v>0.10655737704918</v>
      </c>
      <c r="E28142" s="37" t="s">
        <v>16</v>
      </c>
      <c r="F28142" s="37" t="s">
        <v>10</v>
      </c>
    </row>
    <row r="28143">
      <c r="A28143" s="36" t="str">
        <f t="shared" si="1"/>
        <v>Low Population-Low Poverty</v>
      </c>
      <c r="B28143" s="35" t="s">
        <v>28162</v>
      </c>
      <c r="C28143" s="37">
        <v>28.0</v>
      </c>
      <c r="D28143" s="37">
        <v>0.0</v>
      </c>
      <c r="E28143" s="37" t="s">
        <v>16</v>
      </c>
      <c r="F28143" s="37" t="s">
        <v>9</v>
      </c>
    </row>
    <row r="28144">
      <c r="A28144" s="36" t="str">
        <f t="shared" si="1"/>
        <v>High Population-Middle Poverty</v>
      </c>
      <c r="B28144" s="35" t="s">
        <v>28163</v>
      </c>
      <c r="C28144" s="37">
        <v>33778.0</v>
      </c>
      <c r="D28144" s="37">
        <v>0.138374089644147</v>
      </c>
      <c r="E28144" s="37" t="s">
        <v>14</v>
      </c>
      <c r="F28144" s="37" t="s">
        <v>10</v>
      </c>
    </row>
    <row r="28145">
      <c r="A28145" s="36" t="str">
        <f t="shared" si="1"/>
        <v>Low Population-Middle Poverty</v>
      </c>
      <c r="B28145" s="35" t="s">
        <v>28164</v>
      </c>
      <c r="C28145" s="37">
        <v>218.0</v>
      </c>
      <c r="D28145" s="37">
        <v>0.114678899082569</v>
      </c>
      <c r="E28145" s="37" t="s">
        <v>16</v>
      </c>
      <c r="F28145" s="37" t="s">
        <v>10</v>
      </c>
    </row>
    <row r="28146">
      <c r="A28146" s="36" t="str">
        <f t="shared" si="1"/>
        <v>Medium Population-Low Poverty</v>
      </c>
      <c r="B28146" s="35" t="s">
        <v>28165</v>
      </c>
      <c r="C28146" s="37">
        <v>1760.0</v>
      </c>
      <c r="D28146" s="37">
        <v>0.0892045454545455</v>
      </c>
      <c r="E28146" s="37" t="s">
        <v>15</v>
      </c>
      <c r="F28146" s="37" t="s">
        <v>9</v>
      </c>
    </row>
    <row r="28147">
      <c r="A28147" s="36" t="str">
        <f t="shared" si="1"/>
        <v>Medium Population-Low Poverty</v>
      </c>
      <c r="B28147" s="35" t="s">
        <v>28166</v>
      </c>
      <c r="C28147" s="37">
        <v>748.0</v>
      </c>
      <c r="D28147" s="37">
        <v>0.0735294117647059</v>
      </c>
      <c r="E28147" s="37" t="s">
        <v>15</v>
      </c>
      <c r="F28147" s="37" t="s">
        <v>9</v>
      </c>
    </row>
    <row r="28148">
      <c r="A28148" s="36" t="str">
        <f t="shared" si="1"/>
        <v>Medium Population-Middle Poverty</v>
      </c>
      <c r="B28148" s="35" t="s">
        <v>28167</v>
      </c>
      <c r="C28148" s="37">
        <v>945.0</v>
      </c>
      <c r="D28148" s="37">
        <v>0.186243386243386</v>
      </c>
      <c r="E28148" s="37" t="s">
        <v>15</v>
      </c>
      <c r="F28148" s="37" t="s">
        <v>10</v>
      </c>
    </row>
    <row r="28149">
      <c r="A28149" s="36" t="str">
        <f t="shared" si="1"/>
        <v>Low Population-Middle Poverty</v>
      </c>
      <c r="B28149" s="35" t="s">
        <v>28168</v>
      </c>
      <c r="C28149" s="37">
        <v>323.0</v>
      </c>
      <c r="D28149" s="37">
        <v>0.213622291021672</v>
      </c>
      <c r="E28149" s="37" t="s">
        <v>16</v>
      </c>
      <c r="F28149" s="37" t="s">
        <v>10</v>
      </c>
    </row>
    <row r="28150">
      <c r="A28150" s="36" t="str">
        <f t="shared" si="1"/>
        <v>Low Population-Low Poverty</v>
      </c>
      <c r="B28150" s="35" t="s">
        <v>28169</v>
      </c>
      <c r="C28150" s="37">
        <v>314.0</v>
      </c>
      <c r="D28150" s="37">
        <v>0.0477707006369427</v>
      </c>
      <c r="E28150" s="37" t="s">
        <v>16</v>
      </c>
      <c r="F28150" s="37" t="s">
        <v>9</v>
      </c>
    </row>
    <row r="28151">
      <c r="A28151" s="36" t="str">
        <f t="shared" si="1"/>
        <v>Medium Population-Middle Poverty</v>
      </c>
      <c r="B28151" s="35" t="s">
        <v>28170</v>
      </c>
      <c r="C28151" s="37">
        <v>5663.0</v>
      </c>
      <c r="D28151" s="37">
        <v>0.157160515627759</v>
      </c>
      <c r="E28151" s="37" t="s">
        <v>15</v>
      </c>
      <c r="F28151" s="37" t="s">
        <v>10</v>
      </c>
    </row>
    <row r="28152">
      <c r="A28152" s="36" t="str">
        <f t="shared" si="1"/>
        <v>Low Population-Low Poverty</v>
      </c>
      <c r="B28152" s="35" t="s">
        <v>28171</v>
      </c>
      <c r="C28152" s="37">
        <v>238.0</v>
      </c>
      <c r="D28152" s="37">
        <v>0.0252100840336134</v>
      </c>
      <c r="E28152" s="37" t="s">
        <v>16</v>
      </c>
      <c r="F28152" s="37" t="s">
        <v>9</v>
      </c>
    </row>
    <row r="28153">
      <c r="A28153" s="36" t="str">
        <f t="shared" si="1"/>
        <v>Medium Population-Middle Poverty</v>
      </c>
      <c r="B28153" s="35" t="s">
        <v>28172</v>
      </c>
      <c r="C28153" s="37">
        <v>1222.0</v>
      </c>
      <c r="D28153" s="37">
        <v>0.200490998363339</v>
      </c>
      <c r="E28153" s="37" t="s">
        <v>15</v>
      </c>
      <c r="F28153" s="37" t="s">
        <v>10</v>
      </c>
    </row>
    <row r="28154">
      <c r="A28154" s="36" t="str">
        <f t="shared" si="1"/>
        <v>Medium Population-Middle Poverty</v>
      </c>
      <c r="B28154" s="35" t="s">
        <v>28173</v>
      </c>
      <c r="C28154" s="37">
        <v>4402.0</v>
      </c>
      <c r="D28154" s="37">
        <v>0.211040436165379</v>
      </c>
      <c r="E28154" s="37" t="s">
        <v>15</v>
      </c>
      <c r="F28154" s="37" t="s">
        <v>10</v>
      </c>
    </row>
    <row r="28155">
      <c r="A28155" s="36" t="str">
        <f t="shared" si="1"/>
        <v>Medium Population-Middle Poverty</v>
      </c>
      <c r="B28155" s="35" t="s">
        <v>28174</v>
      </c>
      <c r="C28155" s="37">
        <v>1097.0</v>
      </c>
      <c r="D28155" s="37">
        <v>0.102096627164995</v>
      </c>
      <c r="E28155" s="37" t="s">
        <v>15</v>
      </c>
      <c r="F28155" s="37" t="s">
        <v>10</v>
      </c>
    </row>
    <row r="28156">
      <c r="A28156" s="36" t="str">
        <f t="shared" si="1"/>
        <v>Medium Population-Middle Poverty</v>
      </c>
      <c r="B28156" s="35" t="s">
        <v>28175</v>
      </c>
      <c r="C28156" s="37">
        <v>2287.0</v>
      </c>
      <c r="D28156" s="37">
        <v>0.122868386532575</v>
      </c>
      <c r="E28156" s="37" t="s">
        <v>15</v>
      </c>
      <c r="F28156" s="37" t="s">
        <v>10</v>
      </c>
    </row>
    <row r="28157">
      <c r="A28157" s="36" t="str">
        <f t="shared" si="1"/>
        <v>Medium Population-Middle Poverty</v>
      </c>
      <c r="B28157" s="35" t="s">
        <v>28176</v>
      </c>
      <c r="C28157" s="37">
        <v>2410.0</v>
      </c>
      <c r="D28157" s="37">
        <v>0.21701244813278</v>
      </c>
      <c r="E28157" s="37" t="s">
        <v>15</v>
      </c>
      <c r="F28157" s="37" t="s">
        <v>10</v>
      </c>
    </row>
    <row r="28158">
      <c r="A28158" s="36" t="str">
        <f t="shared" si="1"/>
        <v>Medium Population-Middle Poverty</v>
      </c>
      <c r="B28158" s="35" t="s">
        <v>28177</v>
      </c>
      <c r="C28158" s="37">
        <v>1012.0</v>
      </c>
      <c r="D28158" s="37">
        <v>0.1699604743083</v>
      </c>
      <c r="E28158" s="37" t="s">
        <v>15</v>
      </c>
      <c r="F28158" s="37" t="s">
        <v>10</v>
      </c>
    </row>
    <row r="28159">
      <c r="A28159" s="36" t="str">
        <f t="shared" si="1"/>
        <v>Low Population-Middle Poverty</v>
      </c>
      <c r="B28159" s="35" t="s">
        <v>28178</v>
      </c>
      <c r="C28159" s="37">
        <v>103.0</v>
      </c>
      <c r="D28159" s="37">
        <v>0.16504854368932</v>
      </c>
      <c r="E28159" s="37" t="s">
        <v>16</v>
      </c>
      <c r="F28159" s="37" t="s">
        <v>10</v>
      </c>
    </row>
    <row r="28160">
      <c r="A28160" s="36" t="str">
        <f t="shared" si="1"/>
        <v>Medium Population-Low Poverty</v>
      </c>
      <c r="B28160" s="35" t="s">
        <v>28179</v>
      </c>
      <c r="C28160" s="37">
        <v>751.0</v>
      </c>
      <c r="D28160" s="37">
        <v>0.0719041278295606</v>
      </c>
      <c r="E28160" s="37" t="s">
        <v>15</v>
      </c>
      <c r="F28160" s="37" t="s">
        <v>9</v>
      </c>
    </row>
    <row r="28161">
      <c r="A28161" s="36" t="str">
        <f t="shared" si="1"/>
        <v>Medium Population-Middle Poverty</v>
      </c>
      <c r="B28161" s="35" t="s">
        <v>28180</v>
      </c>
      <c r="C28161" s="37">
        <v>5123.0</v>
      </c>
      <c r="D28161" s="37">
        <v>0.116728479406598</v>
      </c>
      <c r="E28161" s="37" t="s">
        <v>15</v>
      </c>
      <c r="F28161" s="37" t="s">
        <v>10</v>
      </c>
    </row>
    <row r="28162">
      <c r="A28162" s="36" t="str">
        <f t="shared" si="1"/>
        <v>Low Population-Middle Poverty</v>
      </c>
      <c r="B28162" s="35" t="s">
        <v>28181</v>
      </c>
      <c r="C28162" s="37">
        <v>359.0</v>
      </c>
      <c r="D28162" s="37">
        <v>0.15041782729805</v>
      </c>
      <c r="E28162" s="37" t="s">
        <v>16</v>
      </c>
      <c r="F28162" s="37" t="s">
        <v>10</v>
      </c>
    </row>
    <row r="28163">
      <c r="A28163" s="36" t="str">
        <f t="shared" si="1"/>
        <v>Medium Population-Middle Poverty</v>
      </c>
      <c r="B28163" s="35" t="s">
        <v>28182</v>
      </c>
      <c r="C28163" s="37">
        <v>504.0</v>
      </c>
      <c r="D28163" s="37">
        <v>0.107142857142857</v>
      </c>
      <c r="E28163" s="37" t="s">
        <v>15</v>
      </c>
      <c r="F28163" s="37" t="s">
        <v>10</v>
      </c>
    </row>
    <row r="28164">
      <c r="A28164" s="36" t="str">
        <f t="shared" si="1"/>
        <v>Low Population-Middle Poverty</v>
      </c>
      <c r="B28164" s="35" t="s">
        <v>28183</v>
      </c>
      <c r="C28164" s="37">
        <v>286.0</v>
      </c>
      <c r="D28164" s="37">
        <v>0.160839160839161</v>
      </c>
      <c r="E28164" s="37" t="s">
        <v>16</v>
      </c>
      <c r="F28164" s="37" t="s">
        <v>10</v>
      </c>
    </row>
    <row r="28165">
      <c r="A28165" s="36" t="str">
        <f t="shared" si="1"/>
        <v>Low Population-Low Poverty</v>
      </c>
      <c r="B28165" s="35" t="s">
        <v>28184</v>
      </c>
      <c r="C28165" s="37">
        <v>127.0</v>
      </c>
      <c r="D28165" s="37">
        <v>0.0551181102362205</v>
      </c>
      <c r="E28165" s="37" t="s">
        <v>16</v>
      </c>
      <c r="F28165" s="37" t="s">
        <v>9</v>
      </c>
    </row>
    <row r="28166">
      <c r="A28166" s="36" t="str">
        <f t="shared" si="1"/>
        <v>Medium Population-Low Poverty</v>
      </c>
      <c r="B28166" s="35" t="s">
        <v>28185</v>
      </c>
      <c r="C28166" s="37">
        <v>737.0</v>
      </c>
      <c r="D28166" s="37">
        <v>0.096336499321574</v>
      </c>
      <c r="E28166" s="37" t="s">
        <v>15</v>
      </c>
      <c r="F28166" s="37" t="s">
        <v>9</v>
      </c>
    </row>
    <row r="28167">
      <c r="A28167" s="36" t="str">
        <f t="shared" si="1"/>
        <v>Medium Population-Middle Poverty</v>
      </c>
      <c r="B28167" s="35" t="s">
        <v>28186</v>
      </c>
      <c r="C28167" s="37">
        <v>762.0</v>
      </c>
      <c r="D28167" s="37">
        <v>0.169291338582677</v>
      </c>
      <c r="E28167" s="37" t="s">
        <v>15</v>
      </c>
      <c r="F28167" s="37" t="s">
        <v>10</v>
      </c>
    </row>
    <row r="28168">
      <c r="A28168" s="36" t="str">
        <f t="shared" si="1"/>
        <v>Medium Population-Middle Poverty</v>
      </c>
      <c r="B28168" s="35" t="s">
        <v>28187</v>
      </c>
      <c r="C28168" s="37">
        <v>1154.0</v>
      </c>
      <c r="D28168" s="37">
        <v>0.191507798960139</v>
      </c>
      <c r="E28168" s="37" t="s">
        <v>15</v>
      </c>
      <c r="F28168" s="37" t="s">
        <v>10</v>
      </c>
    </row>
    <row r="28169">
      <c r="A28169" s="36" t="str">
        <f t="shared" si="1"/>
        <v>Low Population-Middle Poverty</v>
      </c>
      <c r="B28169" s="35" t="s">
        <v>28188</v>
      </c>
      <c r="C28169" s="37">
        <v>372.0</v>
      </c>
      <c r="D28169" s="37">
        <v>0.10752688172043</v>
      </c>
      <c r="E28169" s="37" t="s">
        <v>16</v>
      </c>
      <c r="F28169" s="37" t="s">
        <v>10</v>
      </c>
    </row>
    <row r="28170">
      <c r="A28170" s="36" t="str">
        <f t="shared" si="1"/>
        <v>Medium Population-Middle Poverty</v>
      </c>
      <c r="B28170" s="35" t="s">
        <v>28189</v>
      </c>
      <c r="C28170" s="37">
        <v>522.0</v>
      </c>
      <c r="D28170" s="37">
        <v>0.103448275862069</v>
      </c>
      <c r="E28170" s="37" t="s">
        <v>15</v>
      </c>
      <c r="F28170" s="37" t="s">
        <v>10</v>
      </c>
    </row>
    <row r="28171">
      <c r="A28171" s="36" t="str">
        <f t="shared" si="1"/>
        <v>Low Population-Low Poverty</v>
      </c>
      <c r="B28171" s="35" t="s">
        <v>28190</v>
      </c>
      <c r="C28171" s="37">
        <v>11.0</v>
      </c>
      <c r="D28171" s="37">
        <v>0.0</v>
      </c>
      <c r="E28171" s="37" t="s">
        <v>16</v>
      </c>
      <c r="F28171" s="37" t="s">
        <v>9</v>
      </c>
    </row>
    <row r="28172">
      <c r="A28172" s="36" t="str">
        <f t="shared" si="1"/>
        <v>Low Population-Low Poverty</v>
      </c>
      <c r="B28172" s="35" t="s">
        <v>28191</v>
      </c>
      <c r="C28172" s="37">
        <v>7.0</v>
      </c>
      <c r="D28172" s="37">
        <v>0.0</v>
      </c>
      <c r="E28172" s="37" t="s">
        <v>16</v>
      </c>
      <c r="F28172" s="37" t="s">
        <v>9</v>
      </c>
    </row>
    <row r="28173">
      <c r="A28173" s="36" t="str">
        <f t="shared" si="1"/>
        <v>Medium Population-Low Poverty</v>
      </c>
      <c r="B28173" s="35" t="s">
        <v>28192</v>
      </c>
      <c r="C28173" s="37">
        <v>535.0</v>
      </c>
      <c r="D28173" s="37">
        <v>0.0411214953271028</v>
      </c>
      <c r="E28173" s="37" t="s">
        <v>15</v>
      </c>
      <c r="F28173" s="37" t="s">
        <v>9</v>
      </c>
    </row>
    <row r="28174">
      <c r="A28174" s="36" t="str">
        <f t="shared" si="1"/>
        <v>High Population-Middle Poverty</v>
      </c>
      <c r="B28174" s="35" t="s">
        <v>28193</v>
      </c>
      <c r="C28174" s="37">
        <v>45037.0</v>
      </c>
      <c r="D28174" s="37">
        <v>0.182783045051846</v>
      </c>
      <c r="E28174" s="37" t="s">
        <v>14</v>
      </c>
      <c r="F28174" s="37" t="s">
        <v>10</v>
      </c>
    </row>
    <row r="28175">
      <c r="A28175" s="36" t="str">
        <f t="shared" si="1"/>
        <v>High Population-Middle Poverty</v>
      </c>
      <c r="B28175" s="35" t="s">
        <v>28194</v>
      </c>
      <c r="C28175" s="37">
        <v>24472.0</v>
      </c>
      <c r="D28175" s="37">
        <v>0.106652500817261</v>
      </c>
      <c r="E28175" s="37" t="s">
        <v>14</v>
      </c>
      <c r="F28175" s="37" t="s">
        <v>10</v>
      </c>
    </row>
    <row r="28176">
      <c r="A28176" s="36" t="str">
        <f t="shared" si="1"/>
        <v>Medium Population-Middle Poverty</v>
      </c>
      <c r="B28176" s="35" t="s">
        <v>28195</v>
      </c>
      <c r="C28176" s="37">
        <v>873.0</v>
      </c>
      <c r="D28176" s="37">
        <v>0.15922107674685</v>
      </c>
      <c r="E28176" s="37" t="s">
        <v>15</v>
      </c>
      <c r="F28176" s="37" t="s">
        <v>10</v>
      </c>
    </row>
    <row r="28177">
      <c r="A28177" s="36" t="str">
        <f t="shared" si="1"/>
        <v>Medium Population-Middle Poverty</v>
      </c>
      <c r="B28177" s="35" t="s">
        <v>28196</v>
      </c>
      <c r="C28177" s="37">
        <v>1924.0</v>
      </c>
      <c r="D28177" s="37">
        <v>0.105509355509356</v>
      </c>
      <c r="E28177" s="37" t="s">
        <v>15</v>
      </c>
      <c r="F28177" s="37" t="s">
        <v>10</v>
      </c>
    </row>
    <row r="28178">
      <c r="A28178" s="36" t="str">
        <f t="shared" si="1"/>
        <v>Medium Population-Middle Poverty</v>
      </c>
      <c r="B28178" s="35" t="s">
        <v>28197</v>
      </c>
      <c r="C28178" s="37">
        <v>1944.0</v>
      </c>
      <c r="D28178" s="37">
        <v>0.141460905349794</v>
      </c>
      <c r="E28178" s="37" t="s">
        <v>15</v>
      </c>
      <c r="F28178" s="37" t="s">
        <v>10</v>
      </c>
    </row>
    <row r="28179">
      <c r="A28179" s="36" t="str">
        <f t="shared" si="1"/>
        <v>Medium Population-Middle Poverty</v>
      </c>
      <c r="B28179" s="35" t="s">
        <v>28198</v>
      </c>
      <c r="C28179" s="37">
        <v>1639.0</v>
      </c>
      <c r="D28179" s="37">
        <v>0.105552165954851</v>
      </c>
      <c r="E28179" s="37" t="s">
        <v>15</v>
      </c>
      <c r="F28179" s="37" t="s">
        <v>10</v>
      </c>
    </row>
    <row r="28180">
      <c r="A28180" s="36" t="str">
        <f t="shared" si="1"/>
        <v>High Population-Low Poverty</v>
      </c>
      <c r="B28180" s="35" t="s">
        <v>28199</v>
      </c>
      <c r="C28180" s="37">
        <v>28256.0</v>
      </c>
      <c r="D28180" s="37">
        <v>0.0658975084937712</v>
      </c>
      <c r="E28180" s="37" t="s">
        <v>14</v>
      </c>
      <c r="F28180" s="37" t="s">
        <v>9</v>
      </c>
    </row>
    <row r="28181">
      <c r="A28181" s="36" t="str">
        <f t="shared" si="1"/>
        <v>High Population-Middle Poverty</v>
      </c>
      <c r="B28181" s="35" t="s">
        <v>28200</v>
      </c>
      <c r="C28181" s="37">
        <v>15368.0</v>
      </c>
      <c r="D28181" s="37">
        <v>0.177186361270172</v>
      </c>
      <c r="E28181" s="37" t="s">
        <v>14</v>
      </c>
      <c r="F28181" s="37" t="s">
        <v>10</v>
      </c>
    </row>
    <row r="28182">
      <c r="A28182" s="36" t="str">
        <f t="shared" si="1"/>
        <v>Medium Population-Middle Poverty</v>
      </c>
      <c r="B28182" s="35" t="s">
        <v>28201</v>
      </c>
      <c r="C28182" s="37">
        <v>7739.0</v>
      </c>
      <c r="D28182" s="37">
        <v>0.135547228324073</v>
      </c>
      <c r="E28182" s="37" t="s">
        <v>15</v>
      </c>
      <c r="F28182" s="37" t="s">
        <v>10</v>
      </c>
    </row>
    <row r="28183">
      <c r="A28183" s="36" t="str">
        <f t="shared" si="1"/>
        <v>Medium Population-Middle Poverty</v>
      </c>
      <c r="B28183" s="35" t="s">
        <v>28202</v>
      </c>
      <c r="C28183" s="37">
        <v>2220.0</v>
      </c>
      <c r="D28183" s="37">
        <v>0.178378378378378</v>
      </c>
      <c r="E28183" s="37" t="s">
        <v>15</v>
      </c>
      <c r="F28183" s="37" t="s">
        <v>10</v>
      </c>
    </row>
    <row r="28184">
      <c r="A28184" s="36" t="str">
        <f t="shared" si="1"/>
        <v>Medium Population-Middle Poverty</v>
      </c>
      <c r="B28184" s="35" t="s">
        <v>28203</v>
      </c>
      <c r="C28184" s="37">
        <v>1444.0</v>
      </c>
      <c r="D28184" s="37">
        <v>0.325484764542936</v>
      </c>
      <c r="E28184" s="37" t="s">
        <v>15</v>
      </c>
      <c r="F28184" s="37" t="s">
        <v>10</v>
      </c>
    </row>
    <row r="28185">
      <c r="A28185" s="36" t="str">
        <f t="shared" si="1"/>
        <v>Medium Population-Middle Poverty</v>
      </c>
      <c r="B28185" s="35" t="s">
        <v>28204</v>
      </c>
      <c r="C28185" s="37">
        <v>1257.0</v>
      </c>
      <c r="D28185" s="37">
        <v>0.187748607796341</v>
      </c>
      <c r="E28185" s="37" t="s">
        <v>15</v>
      </c>
      <c r="F28185" s="37" t="s">
        <v>10</v>
      </c>
    </row>
    <row r="28186">
      <c r="A28186" s="36" t="str">
        <f t="shared" si="1"/>
        <v>Medium Population-Middle Poverty</v>
      </c>
      <c r="B28186" s="35" t="s">
        <v>28205</v>
      </c>
      <c r="C28186" s="37">
        <v>1494.0</v>
      </c>
      <c r="D28186" s="37">
        <v>0.230923694779116</v>
      </c>
      <c r="E28186" s="37" t="s">
        <v>15</v>
      </c>
      <c r="F28186" s="37" t="s">
        <v>10</v>
      </c>
    </row>
    <row r="28187">
      <c r="A28187" s="36" t="str">
        <f t="shared" si="1"/>
        <v>Medium Population-Middle Poverty</v>
      </c>
      <c r="B28187" s="35" t="s">
        <v>28206</v>
      </c>
      <c r="C28187" s="37">
        <v>630.0</v>
      </c>
      <c r="D28187" s="37">
        <v>0.26031746031746</v>
      </c>
      <c r="E28187" s="37" t="s">
        <v>15</v>
      </c>
      <c r="F28187" s="37" t="s">
        <v>10</v>
      </c>
    </row>
    <row r="28188">
      <c r="A28188" s="36" t="str">
        <f t="shared" si="1"/>
        <v>Medium Population-Middle Poverty</v>
      </c>
      <c r="B28188" s="35" t="s">
        <v>28207</v>
      </c>
      <c r="C28188" s="37">
        <v>4258.0</v>
      </c>
      <c r="D28188" s="37">
        <v>0.243306716768436</v>
      </c>
      <c r="E28188" s="37" t="s">
        <v>15</v>
      </c>
      <c r="F28188" s="37" t="s">
        <v>10</v>
      </c>
    </row>
    <row r="28189">
      <c r="A28189" s="36" t="str">
        <f t="shared" si="1"/>
        <v>Medium Population-Middle Poverty</v>
      </c>
      <c r="B28189" s="35" t="s">
        <v>28208</v>
      </c>
      <c r="C28189" s="37">
        <v>1711.0</v>
      </c>
      <c r="D28189" s="37">
        <v>0.10812390414962</v>
      </c>
      <c r="E28189" s="37" t="s">
        <v>15</v>
      </c>
      <c r="F28189" s="37" t="s">
        <v>10</v>
      </c>
    </row>
    <row r="28190">
      <c r="A28190" s="36" t="str">
        <f t="shared" si="1"/>
        <v>Medium Population-Middle Poverty</v>
      </c>
      <c r="B28190" s="35" t="s">
        <v>28209</v>
      </c>
      <c r="C28190" s="37">
        <v>897.0</v>
      </c>
      <c r="D28190" s="37">
        <v>0.123745819397993</v>
      </c>
      <c r="E28190" s="37" t="s">
        <v>15</v>
      </c>
      <c r="F28190" s="37" t="s">
        <v>10</v>
      </c>
    </row>
    <row r="28191">
      <c r="A28191" s="36" t="str">
        <f t="shared" si="1"/>
        <v>Low Population-Low Poverty</v>
      </c>
      <c r="B28191" s="35" t="s">
        <v>28210</v>
      </c>
      <c r="C28191" s="37">
        <v>401.0</v>
      </c>
      <c r="D28191" s="37">
        <v>0.0872817955112219</v>
      </c>
      <c r="E28191" s="37" t="s">
        <v>16</v>
      </c>
      <c r="F28191" s="37" t="s">
        <v>9</v>
      </c>
    </row>
    <row r="28192">
      <c r="A28192" s="36" t="str">
        <f t="shared" si="1"/>
        <v>Medium Population-Low Poverty</v>
      </c>
      <c r="B28192" s="35" t="s">
        <v>28211</v>
      </c>
      <c r="C28192" s="37">
        <v>706.0</v>
      </c>
      <c r="D28192" s="37">
        <v>0.0694050991501416</v>
      </c>
      <c r="E28192" s="37" t="s">
        <v>15</v>
      </c>
      <c r="F28192" s="37" t="s">
        <v>9</v>
      </c>
    </row>
    <row r="28193">
      <c r="A28193" s="36" t="str">
        <f t="shared" si="1"/>
        <v>High Population-Low Poverty</v>
      </c>
      <c r="B28193" s="35" t="s">
        <v>28212</v>
      </c>
      <c r="C28193" s="37">
        <v>22461.0</v>
      </c>
      <c r="D28193" s="37">
        <v>0.084813677040203</v>
      </c>
      <c r="E28193" s="37" t="s">
        <v>14</v>
      </c>
      <c r="F28193" s="37" t="s">
        <v>9</v>
      </c>
    </row>
    <row r="28194">
      <c r="A28194" s="36" t="str">
        <f t="shared" si="1"/>
        <v>Low Population-Low Poverty</v>
      </c>
      <c r="B28194" s="35" t="s">
        <v>28213</v>
      </c>
      <c r="C28194" s="37">
        <v>131.0</v>
      </c>
      <c r="D28194" s="37">
        <v>0.0</v>
      </c>
      <c r="E28194" s="37" t="s">
        <v>16</v>
      </c>
      <c r="F28194" s="37" t="s">
        <v>9</v>
      </c>
    </row>
    <row r="28195">
      <c r="A28195" s="36" t="str">
        <f t="shared" si="1"/>
        <v>Low Population-Middle Poverty</v>
      </c>
      <c r="B28195" s="35" t="s">
        <v>28214</v>
      </c>
      <c r="C28195" s="37">
        <v>173.0</v>
      </c>
      <c r="D28195" s="37">
        <v>0.323699421965318</v>
      </c>
      <c r="E28195" s="37" t="s">
        <v>16</v>
      </c>
      <c r="F28195" s="37" t="s">
        <v>10</v>
      </c>
    </row>
    <row r="28196">
      <c r="A28196" s="36" t="str">
        <f t="shared" si="1"/>
        <v>Medium Population-Low Poverty</v>
      </c>
      <c r="B28196" s="35" t="s">
        <v>28215</v>
      </c>
      <c r="C28196" s="37">
        <v>6812.0</v>
      </c>
      <c r="D28196" s="37">
        <v>0.0960070463887258</v>
      </c>
      <c r="E28196" s="37" t="s">
        <v>15</v>
      </c>
      <c r="F28196" s="37" t="s">
        <v>9</v>
      </c>
    </row>
    <row r="28197">
      <c r="A28197" s="36" t="str">
        <f t="shared" si="1"/>
        <v>Medium Population-Middle Poverty</v>
      </c>
      <c r="B28197" s="35" t="s">
        <v>28216</v>
      </c>
      <c r="C28197" s="37">
        <v>3476.0</v>
      </c>
      <c r="D28197" s="37">
        <v>0.208285385500575</v>
      </c>
      <c r="E28197" s="37" t="s">
        <v>15</v>
      </c>
      <c r="F28197" s="37" t="s">
        <v>10</v>
      </c>
    </row>
    <row r="28198">
      <c r="A28198" s="36" t="str">
        <f t="shared" si="1"/>
        <v>Medium Population-Low Poverty</v>
      </c>
      <c r="B28198" s="35" t="s">
        <v>28217</v>
      </c>
      <c r="C28198" s="37">
        <v>3391.0</v>
      </c>
      <c r="D28198" s="37">
        <v>0.0958419345325863</v>
      </c>
      <c r="E28198" s="37" t="s">
        <v>15</v>
      </c>
      <c r="F28198" s="37" t="s">
        <v>9</v>
      </c>
    </row>
    <row r="28199">
      <c r="A28199" s="36" t="str">
        <f t="shared" si="1"/>
        <v>High Population-Low Poverty</v>
      </c>
      <c r="B28199" s="35" t="s">
        <v>28218</v>
      </c>
      <c r="C28199" s="37">
        <v>44841.0</v>
      </c>
      <c r="D28199" s="37">
        <v>0.0870854798064272</v>
      </c>
      <c r="E28199" s="37" t="s">
        <v>14</v>
      </c>
      <c r="F28199" s="37" t="s">
        <v>9</v>
      </c>
    </row>
    <row r="28200">
      <c r="A28200" s="36" t="str">
        <f t="shared" si="1"/>
        <v>Low Population-Low Poverty</v>
      </c>
      <c r="B28200" s="35" t="s">
        <v>28219</v>
      </c>
      <c r="C28200" s="37">
        <v>138.0</v>
      </c>
      <c r="D28200" s="37">
        <v>0.0507246376811594</v>
      </c>
      <c r="E28200" s="37" t="s">
        <v>16</v>
      </c>
      <c r="F28200" s="37" t="s">
        <v>9</v>
      </c>
    </row>
    <row r="28201">
      <c r="A28201" s="36" t="str">
        <f t="shared" si="1"/>
        <v>High Population-Middle Poverty</v>
      </c>
      <c r="B28201" s="35" t="s">
        <v>28220</v>
      </c>
      <c r="C28201" s="37">
        <v>11429.0</v>
      </c>
      <c r="D28201" s="37">
        <v>0.124945314550704</v>
      </c>
      <c r="E28201" s="37" t="s">
        <v>14</v>
      </c>
      <c r="F28201" s="37" t="s">
        <v>10</v>
      </c>
    </row>
    <row r="28202">
      <c r="A28202" s="36" t="str">
        <f t="shared" si="1"/>
        <v>Medium Population-Middle Poverty</v>
      </c>
      <c r="B28202" s="35" t="s">
        <v>28221</v>
      </c>
      <c r="C28202" s="37">
        <v>826.0</v>
      </c>
      <c r="D28202" s="37">
        <v>0.213075060532688</v>
      </c>
      <c r="E28202" s="37" t="s">
        <v>15</v>
      </c>
      <c r="F28202" s="37" t="s">
        <v>10</v>
      </c>
    </row>
    <row r="28203">
      <c r="A28203" s="36" t="str">
        <f t="shared" si="1"/>
        <v>High Population-Low Poverty</v>
      </c>
      <c r="B28203" s="35" t="s">
        <v>28222</v>
      </c>
      <c r="C28203" s="37">
        <v>59017.0</v>
      </c>
      <c r="D28203" s="37">
        <v>0.0841791348255587</v>
      </c>
      <c r="E28203" s="37" t="s">
        <v>14</v>
      </c>
      <c r="F28203" s="37" t="s">
        <v>9</v>
      </c>
    </row>
    <row r="28204">
      <c r="A28204" s="36" t="str">
        <f t="shared" si="1"/>
        <v>High Population-Middle Poverty</v>
      </c>
      <c r="B28204" s="35" t="s">
        <v>28223</v>
      </c>
      <c r="C28204" s="37">
        <v>19839.0</v>
      </c>
      <c r="D28204" s="37">
        <v>0.129946065829931</v>
      </c>
      <c r="E28204" s="37" t="s">
        <v>14</v>
      </c>
      <c r="F28204" s="37" t="s">
        <v>10</v>
      </c>
    </row>
    <row r="28205">
      <c r="A28205" s="36" t="str">
        <f t="shared" si="1"/>
        <v>Medium Population-Low Poverty</v>
      </c>
      <c r="B28205" s="35" t="s">
        <v>28224</v>
      </c>
      <c r="C28205" s="37">
        <v>2703.0</v>
      </c>
      <c r="D28205" s="37">
        <v>0.0739918608953015</v>
      </c>
      <c r="E28205" s="37" t="s">
        <v>15</v>
      </c>
      <c r="F28205" s="37" t="s">
        <v>9</v>
      </c>
    </row>
    <row r="28206">
      <c r="A28206" s="36" t="str">
        <f t="shared" si="1"/>
        <v>Medium Population-High Poverty</v>
      </c>
      <c r="B28206" s="35" t="s">
        <v>28225</v>
      </c>
      <c r="C28206" s="37">
        <v>524.0</v>
      </c>
      <c r="D28206" s="37">
        <v>0.33206106870229</v>
      </c>
      <c r="E28206" s="37" t="s">
        <v>15</v>
      </c>
      <c r="F28206" s="37" t="s">
        <v>11</v>
      </c>
    </row>
    <row r="28207">
      <c r="A28207" s="36" t="str">
        <f t="shared" si="1"/>
        <v>High Population-Middle Poverty</v>
      </c>
      <c r="B28207" s="35" t="s">
        <v>28226</v>
      </c>
      <c r="C28207" s="37">
        <v>34031.0</v>
      </c>
      <c r="D28207" s="37">
        <v>0.188886603391026</v>
      </c>
      <c r="E28207" s="37" t="s">
        <v>14</v>
      </c>
      <c r="F28207" s="37" t="s">
        <v>10</v>
      </c>
    </row>
    <row r="28208">
      <c r="A28208" s="36" t="str">
        <f t="shared" si="1"/>
        <v>Medium Population-Low Poverty</v>
      </c>
      <c r="B28208" s="35" t="s">
        <v>28227</v>
      </c>
      <c r="C28208" s="37">
        <v>1471.0</v>
      </c>
      <c r="D28208" s="37">
        <v>0.0876954452753229</v>
      </c>
      <c r="E28208" s="37" t="s">
        <v>15</v>
      </c>
      <c r="F28208" s="37" t="s">
        <v>9</v>
      </c>
    </row>
    <row r="28209">
      <c r="A28209" s="36" t="str">
        <f t="shared" si="1"/>
        <v>Medium Population-Middle Poverty</v>
      </c>
      <c r="B28209" s="35" t="s">
        <v>28228</v>
      </c>
      <c r="C28209" s="37">
        <v>4369.0</v>
      </c>
      <c r="D28209" s="37">
        <v>0.178759441519799</v>
      </c>
      <c r="E28209" s="37" t="s">
        <v>15</v>
      </c>
      <c r="F28209" s="37" t="s">
        <v>10</v>
      </c>
    </row>
    <row r="28210">
      <c r="A28210" s="36" t="str">
        <f t="shared" si="1"/>
        <v>Medium Population-Low Poverty</v>
      </c>
      <c r="B28210" s="35" t="s">
        <v>28229</v>
      </c>
      <c r="C28210" s="37">
        <v>619.0</v>
      </c>
      <c r="D28210" s="37">
        <v>0.0920840064620355</v>
      </c>
      <c r="E28210" s="37" t="s">
        <v>15</v>
      </c>
      <c r="F28210" s="37" t="s">
        <v>9</v>
      </c>
    </row>
    <row r="28211">
      <c r="A28211" s="36" t="str">
        <f t="shared" si="1"/>
        <v>Low Population-Middle Poverty</v>
      </c>
      <c r="B28211" s="35" t="s">
        <v>28230</v>
      </c>
      <c r="C28211" s="37">
        <v>324.0</v>
      </c>
      <c r="D28211" s="37">
        <v>0.231481481481481</v>
      </c>
      <c r="E28211" s="37" t="s">
        <v>16</v>
      </c>
      <c r="F28211" s="37" t="s">
        <v>10</v>
      </c>
    </row>
    <row r="28212">
      <c r="A28212" s="36" t="str">
        <f t="shared" si="1"/>
        <v>Medium Population-Middle Poverty</v>
      </c>
      <c r="B28212" s="35" t="s">
        <v>28231</v>
      </c>
      <c r="C28212" s="37">
        <v>6218.0</v>
      </c>
      <c r="D28212" s="37">
        <v>0.149083306529431</v>
      </c>
      <c r="E28212" s="37" t="s">
        <v>15</v>
      </c>
      <c r="F28212" s="37" t="s">
        <v>10</v>
      </c>
    </row>
    <row r="28213">
      <c r="A28213" s="36" t="str">
        <f t="shared" si="1"/>
        <v>Medium Population-Middle Poverty</v>
      </c>
      <c r="B28213" s="35" t="s">
        <v>28232</v>
      </c>
      <c r="C28213" s="37">
        <v>9472.0</v>
      </c>
      <c r="D28213" s="37">
        <v>0.120249155405405</v>
      </c>
      <c r="E28213" s="37" t="s">
        <v>15</v>
      </c>
      <c r="F28213" s="37" t="s">
        <v>10</v>
      </c>
    </row>
    <row r="28214">
      <c r="A28214" s="36" t="str">
        <f t="shared" si="1"/>
        <v>Low Population-Middle Poverty</v>
      </c>
      <c r="B28214" s="35" t="s">
        <v>28233</v>
      </c>
      <c r="C28214" s="37">
        <v>26.0</v>
      </c>
      <c r="D28214" s="37">
        <v>0.230769230769231</v>
      </c>
      <c r="E28214" s="37" t="s">
        <v>16</v>
      </c>
      <c r="F28214" s="37" t="s">
        <v>10</v>
      </c>
    </row>
    <row r="28215">
      <c r="A28215" s="36" t="str">
        <f t="shared" si="1"/>
        <v>High Population-Low Poverty</v>
      </c>
      <c r="B28215" s="35" t="s">
        <v>28234</v>
      </c>
      <c r="C28215" s="37">
        <v>10270.0</v>
      </c>
      <c r="D28215" s="37">
        <v>0.0801363193768257</v>
      </c>
      <c r="E28215" s="37" t="s">
        <v>14</v>
      </c>
      <c r="F28215" s="37" t="s">
        <v>9</v>
      </c>
    </row>
    <row r="28216">
      <c r="A28216" s="36" t="str">
        <f t="shared" si="1"/>
        <v>Low Population-High Poverty</v>
      </c>
      <c r="B28216" s="35" t="s">
        <v>28235</v>
      </c>
      <c r="C28216" s="37">
        <v>488.0</v>
      </c>
      <c r="D28216" s="37">
        <v>0.366803278688525</v>
      </c>
      <c r="E28216" s="37" t="s">
        <v>16</v>
      </c>
      <c r="F28216" s="37" t="s">
        <v>11</v>
      </c>
    </row>
    <row r="28217">
      <c r="A28217" s="36" t="str">
        <f t="shared" si="1"/>
        <v>Low Population-Low Poverty</v>
      </c>
      <c r="B28217" s="35" t="s">
        <v>28236</v>
      </c>
      <c r="C28217" s="37">
        <v>5.0</v>
      </c>
      <c r="D28217" s="37">
        <v>0.0</v>
      </c>
      <c r="E28217" s="37" t="s">
        <v>16</v>
      </c>
      <c r="F28217" s="37" t="s">
        <v>9</v>
      </c>
    </row>
    <row r="28218">
      <c r="A28218" s="36" t="str">
        <f t="shared" si="1"/>
        <v>Medium Population-Middle Poverty</v>
      </c>
      <c r="B28218" s="35" t="s">
        <v>28237</v>
      </c>
      <c r="C28218" s="37">
        <v>8196.0</v>
      </c>
      <c r="D28218" s="37">
        <v>0.152269399707174</v>
      </c>
      <c r="E28218" s="37" t="s">
        <v>15</v>
      </c>
      <c r="F28218" s="37" t="s">
        <v>10</v>
      </c>
    </row>
    <row r="28219">
      <c r="A28219" s="36" t="str">
        <f t="shared" si="1"/>
        <v>Medium Population-Middle Poverty</v>
      </c>
      <c r="B28219" s="35" t="s">
        <v>28238</v>
      </c>
      <c r="C28219" s="37">
        <v>4966.0</v>
      </c>
      <c r="D28219" s="37">
        <v>0.141159887233186</v>
      </c>
      <c r="E28219" s="37" t="s">
        <v>15</v>
      </c>
      <c r="F28219" s="37" t="s">
        <v>10</v>
      </c>
    </row>
    <row r="28220">
      <c r="A28220" s="36" t="str">
        <f t="shared" si="1"/>
        <v>High Population-Middle Poverty</v>
      </c>
      <c r="B28220" s="35" t="s">
        <v>28239</v>
      </c>
      <c r="C28220" s="37">
        <v>46589.0</v>
      </c>
      <c r="D28220" s="37">
        <v>0.134130374122647</v>
      </c>
      <c r="E28220" s="37" t="s">
        <v>14</v>
      </c>
      <c r="F28220" s="37" t="s">
        <v>10</v>
      </c>
    </row>
    <row r="28221">
      <c r="A28221" s="36" t="str">
        <f t="shared" si="1"/>
        <v>High Population-Middle Poverty</v>
      </c>
      <c r="B28221" s="35" t="s">
        <v>28240</v>
      </c>
      <c r="C28221" s="37">
        <v>33690.0</v>
      </c>
      <c r="D28221" s="37">
        <v>0.145829623033541</v>
      </c>
      <c r="E28221" s="37" t="s">
        <v>14</v>
      </c>
      <c r="F28221" s="37" t="s">
        <v>10</v>
      </c>
    </row>
    <row r="28222">
      <c r="A28222" s="36" t="str">
        <f t="shared" si="1"/>
        <v>High Population-Middle Poverty</v>
      </c>
      <c r="B28222" s="35" t="s">
        <v>28241</v>
      </c>
      <c r="C28222" s="37">
        <v>22109.0</v>
      </c>
      <c r="D28222" s="37">
        <v>0.117689628658013</v>
      </c>
      <c r="E28222" s="37" t="s">
        <v>14</v>
      </c>
      <c r="F28222" s="37" t="s">
        <v>10</v>
      </c>
    </row>
    <row r="28223">
      <c r="A28223" s="36" t="str">
        <f t="shared" si="1"/>
        <v>High Population-Middle Poverty</v>
      </c>
      <c r="B28223" s="35" t="s">
        <v>28242</v>
      </c>
      <c r="C28223" s="37">
        <v>16695.0</v>
      </c>
      <c r="D28223" s="37">
        <v>0.155256064690027</v>
      </c>
      <c r="E28223" s="37" t="s">
        <v>14</v>
      </c>
      <c r="F28223" s="37" t="s">
        <v>10</v>
      </c>
    </row>
    <row r="28224">
      <c r="A28224" s="36" t="str">
        <f t="shared" si="1"/>
        <v>High Population-Middle Poverty</v>
      </c>
      <c r="B28224" s="35" t="s">
        <v>28243</v>
      </c>
      <c r="C28224" s="37">
        <v>39867.0</v>
      </c>
      <c r="D28224" s="37">
        <v>0.12468959289638</v>
      </c>
      <c r="E28224" s="37" t="s">
        <v>14</v>
      </c>
      <c r="F28224" s="37" t="s">
        <v>10</v>
      </c>
    </row>
    <row r="28225">
      <c r="A28225" s="36" t="str">
        <f t="shared" si="1"/>
        <v>High Population-Middle Poverty</v>
      </c>
      <c r="B28225" s="35" t="s">
        <v>28244</v>
      </c>
      <c r="C28225" s="37">
        <v>27717.0</v>
      </c>
      <c r="D28225" s="37">
        <v>0.194429411552477</v>
      </c>
      <c r="E28225" s="37" t="s">
        <v>14</v>
      </c>
      <c r="F28225" s="37" t="s">
        <v>10</v>
      </c>
    </row>
    <row r="28226">
      <c r="A28226" s="36" t="str">
        <f t="shared" si="1"/>
        <v>High Population-Middle Poverty</v>
      </c>
      <c r="B28226" s="35" t="s">
        <v>28245</v>
      </c>
      <c r="C28226" s="37">
        <v>31061.0</v>
      </c>
      <c r="D28226" s="37">
        <v>0.19877016193941</v>
      </c>
      <c r="E28226" s="37" t="s">
        <v>14</v>
      </c>
      <c r="F28226" s="37" t="s">
        <v>10</v>
      </c>
    </row>
    <row r="28227">
      <c r="A28227" s="36" t="str">
        <f t="shared" si="1"/>
        <v>High Population-Low Poverty</v>
      </c>
      <c r="B28227" s="35" t="s">
        <v>28246</v>
      </c>
      <c r="C28227" s="37">
        <v>58338.0</v>
      </c>
      <c r="D28227" s="37">
        <v>0.0875758510747712</v>
      </c>
      <c r="E28227" s="37" t="s">
        <v>14</v>
      </c>
      <c r="F28227" s="37" t="s">
        <v>9</v>
      </c>
    </row>
    <row r="28228">
      <c r="A28228" s="36" t="str">
        <f t="shared" si="1"/>
        <v>Medium Population-Low Poverty</v>
      </c>
      <c r="B28228" s="35" t="s">
        <v>28247</v>
      </c>
      <c r="C28228" s="37">
        <v>9307.0</v>
      </c>
      <c r="D28228" s="37">
        <v>0.0719888256151284</v>
      </c>
      <c r="E28228" s="37" t="s">
        <v>15</v>
      </c>
      <c r="F28228" s="37" t="s">
        <v>9</v>
      </c>
    </row>
    <row r="28229">
      <c r="A28229" s="36" t="str">
        <f t="shared" si="1"/>
        <v>High Population-Middle Poverty</v>
      </c>
      <c r="B28229" s="35" t="s">
        <v>28248</v>
      </c>
      <c r="C28229" s="37">
        <v>30643.0</v>
      </c>
      <c r="D28229" s="37">
        <v>0.127174232287961</v>
      </c>
      <c r="E28229" s="37" t="s">
        <v>14</v>
      </c>
      <c r="F28229" s="37" t="s">
        <v>10</v>
      </c>
    </row>
    <row r="28230">
      <c r="A28230" s="36" t="str">
        <f t="shared" si="1"/>
        <v>High Population-Low Poverty</v>
      </c>
      <c r="B28230" s="35" t="s">
        <v>28249</v>
      </c>
      <c r="C28230" s="37">
        <v>21633.0</v>
      </c>
      <c r="D28230" s="37">
        <v>0.0961031757037859</v>
      </c>
      <c r="E28230" s="37" t="s">
        <v>14</v>
      </c>
      <c r="F28230" s="37" t="s">
        <v>9</v>
      </c>
    </row>
    <row r="28231">
      <c r="A28231" s="36" t="str">
        <f t="shared" si="1"/>
        <v>High Population-Low Poverty</v>
      </c>
      <c r="B28231" s="35" t="s">
        <v>28250</v>
      </c>
      <c r="C28231" s="37">
        <v>17017.0</v>
      </c>
      <c r="D28231" s="37">
        <v>0.0632896515249456</v>
      </c>
      <c r="E28231" s="37" t="s">
        <v>14</v>
      </c>
      <c r="F28231" s="37" t="s">
        <v>9</v>
      </c>
    </row>
    <row r="28232">
      <c r="A28232" s="36" t="str">
        <f t="shared" si="1"/>
        <v>Medium Population-Middle Poverty</v>
      </c>
      <c r="B28232" s="35" t="s">
        <v>28251</v>
      </c>
      <c r="C28232" s="37">
        <v>6986.0</v>
      </c>
      <c r="D28232" s="37">
        <v>0.153879186945319</v>
      </c>
      <c r="E28232" s="37" t="s">
        <v>15</v>
      </c>
      <c r="F28232" s="37" t="s">
        <v>10</v>
      </c>
    </row>
    <row r="28233">
      <c r="A28233" s="36" t="str">
        <f t="shared" si="1"/>
        <v>Low Population-Middle Poverty</v>
      </c>
      <c r="B28233" s="35" t="s">
        <v>28252</v>
      </c>
      <c r="C28233" s="37">
        <v>205.0</v>
      </c>
      <c r="D28233" s="37">
        <v>0.302439024390244</v>
      </c>
      <c r="E28233" s="37" t="s">
        <v>16</v>
      </c>
      <c r="F28233" s="37" t="s">
        <v>10</v>
      </c>
    </row>
    <row r="28234">
      <c r="A28234" s="36" t="str">
        <f t="shared" si="1"/>
        <v>Medium Population-High Poverty</v>
      </c>
      <c r="B28234" s="35" t="s">
        <v>28253</v>
      </c>
      <c r="C28234" s="37">
        <v>1114.0</v>
      </c>
      <c r="D28234" s="37">
        <v>0.429084380610413</v>
      </c>
      <c r="E28234" s="37" t="s">
        <v>15</v>
      </c>
      <c r="F28234" s="37" t="s">
        <v>11</v>
      </c>
    </row>
    <row r="28235">
      <c r="A28235" s="36" t="str">
        <f t="shared" si="1"/>
        <v>Medium Population-Middle Poverty</v>
      </c>
      <c r="B28235" s="35" t="s">
        <v>28254</v>
      </c>
      <c r="C28235" s="37">
        <v>1751.0</v>
      </c>
      <c r="D28235" s="37">
        <v>0.168475157053113</v>
      </c>
      <c r="E28235" s="37" t="s">
        <v>15</v>
      </c>
      <c r="F28235" s="37" t="s">
        <v>10</v>
      </c>
    </row>
    <row r="28236">
      <c r="A28236" s="36" t="str">
        <f t="shared" si="1"/>
        <v>Medium Population-Middle Poverty</v>
      </c>
      <c r="B28236" s="35" t="s">
        <v>28255</v>
      </c>
      <c r="C28236" s="37">
        <v>7920.0</v>
      </c>
      <c r="D28236" s="37">
        <v>0.175631313131313</v>
      </c>
      <c r="E28236" s="37" t="s">
        <v>15</v>
      </c>
      <c r="F28236" s="37" t="s">
        <v>10</v>
      </c>
    </row>
    <row r="28237">
      <c r="A28237" s="36" t="str">
        <f t="shared" si="1"/>
        <v>Low Population-Middle Poverty</v>
      </c>
      <c r="B28237" s="35" t="s">
        <v>28256</v>
      </c>
      <c r="C28237" s="37">
        <v>245.0</v>
      </c>
      <c r="D28237" s="37">
        <v>0.257142857142857</v>
      </c>
      <c r="E28237" s="37" t="s">
        <v>16</v>
      </c>
      <c r="F28237" s="37" t="s">
        <v>10</v>
      </c>
    </row>
    <row r="28238">
      <c r="A28238" s="36" t="str">
        <f t="shared" si="1"/>
        <v>Low Population-Middle Poverty</v>
      </c>
      <c r="B28238" s="35" t="s">
        <v>28257</v>
      </c>
      <c r="C28238" s="37">
        <v>131.0</v>
      </c>
      <c r="D28238" s="37">
        <v>0.190839694656489</v>
      </c>
      <c r="E28238" s="37" t="s">
        <v>16</v>
      </c>
      <c r="F28238" s="37" t="s">
        <v>10</v>
      </c>
    </row>
    <row r="28239">
      <c r="A28239" s="36" t="str">
        <f t="shared" si="1"/>
        <v>Low Population-Low Poverty</v>
      </c>
      <c r="B28239" s="35" t="s">
        <v>28258</v>
      </c>
      <c r="C28239" s="37">
        <v>239.0</v>
      </c>
      <c r="D28239" s="37">
        <v>0.0</v>
      </c>
      <c r="E28239" s="37" t="s">
        <v>16</v>
      </c>
      <c r="F28239" s="37" t="s">
        <v>9</v>
      </c>
    </row>
    <row r="28240">
      <c r="A28240" s="36" t="str">
        <f t="shared" si="1"/>
        <v>Medium Population-Low Poverty</v>
      </c>
      <c r="B28240" s="35" t="s">
        <v>28259</v>
      </c>
      <c r="C28240" s="37">
        <v>1077.0</v>
      </c>
      <c r="D28240" s="37">
        <v>0.00557103064066852</v>
      </c>
      <c r="E28240" s="37" t="s">
        <v>15</v>
      </c>
      <c r="F28240" s="37" t="s">
        <v>9</v>
      </c>
    </row>
    <row r="28241">
      <c r="A28241" s="36" t="str">
        <f t="shared" si="1"/>
        <v>Medium Population-High Poverty</v>
      </c>
      <c r="B28241" s="35" t="s">
        <v>28260</v>
      </c>
      <c r="C28241" s="37">
        <v>1255.0</v>
      </c>
      <c r="D28241" s="37">
        <v>0.347410358565737</v>
      </c>
      <c r="E28241" s="37" t="s">
        <v>15</v>
      </c>
      <c r="F28241" s="37" t="s">
        <v>11</v>
      </c>
    </row>
    <row r="28242">
      <c r="A28242" s="36" t="str">
        <f t="shared" si="1"/>
        <v>Low Population-Middle Poverty</v>
      </c>
      <c r="B28242" s="35" t="s">
        <v>28261</v>
      </c>
      <c r="C28242" s="37">
        <v>58.0</v>
      </c>
      <c r="D28242" s="37">
        <v>0.103448275862069</v>
      </c>
      <c r="E28242" s="37" t="s">
        <v>16</v>
      </c>
      <c r="F28242" s="37" t="s">
        <v>10</v>
      </c>
    </row>
    <row r="28243">
      <c r="A28243" s="36" t="str">
        <f t="shared" si="1"/>
        <v>Medium Population-Middle Poverty</v>
      </c>
      <c r="B28243" s="35" t="s">
        <v>28262</v>
      </c>
      <c r="C28243" s="37">
        <v>1145.0</v>
      </c>
      <c r="D28243" s="37">
        <v>0.170305676855895</v>
      </c>
      <c r="E28243" s="37" t="s">
        <v>15</v>
      </c>
      <c r="F28243" s="37" t="s">
        <v>10</v>
      </c>
    </row>
    <row r="28244">
      <c r="A28244" s="36" t="str">
        <f t="shared" si="1"/>
        <v>High Population-Middle Poverty</v>
      </c>
      <c r="B28244" s="35" t="s">
        <v>28263</v>
      </c>
      <c r="C28244" s="37">
        <v>25856.0</v>
      </c>
      <c r="D28244" s="37">
        <v>0.153736076732673</v>
      </c>
      <c r="E28244" s="37" t="s">
        <v>14</v>
      </c>
      <c r="F28244" s="37" t="s">
        <v>10</v>
      </c>
    </row>
    <row r="28245">
      <c r="A28245" s="36" t="str">
        <f t="shared" si="1"/>
        <v>High Population-Middle Poverty</v>
      </c>
      <c r="B28245" s="35" t="s">
        <v>28264</v>
      </c>
      <c r="C28245" s="37">
        <v>33463.0</v>
      </c>
      <c r="D28245" s="37">
        <v>0.133132116068494</v>
      </c>
      <c r="E28245" s="37" t="s">
        <v>14</v>
      </c>
      <c r="F28245" s="37" t="s">
        <v>10</v>
      </c>
    </row>
    <row r="28246">
      <c r="A28246" s="36" t="str">
        <f t="shared" si="1"/>
        <v>Low Population-Low Poverty</v>
      </c>
      <c r="B28246" s="35" t="s">
        <v>28265</v>
      </c>
      <c r="C28246" s="37">
        <v>218.0</v>
      </c>
      <c r="D28246" s="37">
        <v>0.0458715596330275</v>
      </c>
      <c r="E28246" s="37" t="s">
        <v>16</v>
      </c>
      <c r="F28246" s="37" t="s">
        <v>9</v>
      </c>
    </row>
    <row r="28247">
      <c r="A28247" s="36" t="str">
        <f t="shared" si="1"/>
        <v>Medium Population-Middle Poverty</v>
      </c>
      <c r="B28247" s="35" t="s">
        <v>28266</v>
      </c>
      <c r="C28247" s="37">
        <v>1837.0</v>
      </c>
      <c r="D28247" s="37">
        <v>0.226456178551987</v>
      </c>
      <c r="E28247" s="37" t="s">
        <v>15</v>
      </c>
      <c r="F28247" s="37" t="s">
        <v>10</v>
      </c>
    </row>
    <row r="28248">
      <c r="A28248" s="36" t="str">
        <f t="shared" si="1"/>
        <v>Medium Population-Low Poverty</v>
      </c>
      <c r="B28248" s="35" t="s">
        <v>28267</v>
      </c>
      <c r="C28248" s="37">
        <v>1401.0</v>
      </c>
      <c r="D28248" s="37">
        <v>0.0792291220556745</v>
      </c>
      <c r="E28248" s="37" t="s">
        <v>15</v>
      </c>
      <c r="F28248" s="37" t="s">
        <v>9</v>
      </c>
    </row>
    <row r="28249">
      <c r="A28249" s="36" t="str">
        <f t="shared" si="1"/>
        <v>Low Population-High Poverty</v>
      </c>
      <c r="B28249" s="35" t="s">
        <v>28268</v>
      </c>
      <c r="C28249" s="37">
        <v>282.0</v>
      </c>
      <c r="D28249" s="37">
        <v>0.429078014184397</v>
      </c>
      <c r="E28249" s="37" t="s">
        <v>16</v>
      </c>
      <c r="F28249" s="37" t="s">
        <v>11</v>
      </c>
    </row>
    <row r="28250">
      <c r="A28250" s="36" t="str">
        <f t="shared" si="1"/>
        <v>Low Population-Low Poverty</v>
      </c>
      <c r="B28250" s="35" t="s">
        <v>28269</v>
      </c>
      <c r="C28250" s="37">
        <v>273.0</v>
      </c>
      <c r="D28250" s="37">
        <v>0.0402930402930403</v>
      </c>
      <c r="E28250" s="37" t="s">
        <v>16</v>
      </c>
      <c r="F28250" s="37" t="s">
        <v>9</v>
      </c>
    </row>
    <row r="28251">
      <c r="A28251" s="36" t="str">
        <f t="shared" si="1"/>
        <v>Low Population-Middle Poverty</v>
      </c>
      <c r="B28251" s="35" t="s">
        <v>28270</v>
      </c>
      <c r="C28251" s="37">
        <v>164.0</v>
      </c>
      <c r="D28251" s="37">
        <v>0.207317073170732</v>
      </c>
      <c r="E28251" s="37" t="s">
        <v>16</v>
      </c>
      <c r="F28251" s="37" t="s">
        <v>10</v>
      </c>
    </row>
    <row r="28252">
      <c r="A28252" s="36" t="str">
        <f t="shared" si="1"/>
        <v>Medium Population-Low Poverty</v>
      </c>
      <c r="B28252" s="35" t="s">
        <v>28271</v>
      </c>
      <c r="C28252" s="37">
        <v>514.0</v>
      </c>
      <c r="D28252" s="37">
        <v>0.0914396887159533</v>
      </c>
      <c r="E28252" s="37" t="s">
        <v>15</v>
      </c>
      <c r="F28252" s="37" t="s">
        <v>9</v>
      </c>
    </row>
    <row r="28253">
      <c r="A28253" s="36" t="str">
        <f t="shared" si="1"/>
        <v>Medium Population-Low Poverty</v>
      </c>
      <c r="B28253" s="35" t="s">
        <v>28272</v>
      </c>
      <c r="C28253" s="37">
        <v>1469.0</v>
      </c>
      <c r="D28253" s="37">
        <v>0.0735194009530293</v>
      </c>
      <c r="E28253" s="37" t="s">
        <v>15</v>
      </c>
      <c r="F28253" s="37" t="s">
        <v>9</v>
      </c>
    </row>
    <row r="28254">
      <c r="A28254" s="36" t="str">
        <f t="shared" si="1"/>
        <v>Medium Population-Middle Poverty</v>
      </c>
      <c r="B28254" s="35" t="s">
        <v>28273</v>
      </c>
      <c r="C28254" s="37">
        <v>1487.0</v>
      </c>
      <c r="D28254" s="37">
        <v>0.114324142568931</v>
      </c>
      <c r="E28254" s="37" t="s">
        <v>15</v>
      </c>
      <c r="F28254" s="37" t="s">
        <v>10</v>
      </c>
    </row>
    <row r="28255">
      <c r="A28255" s="36" t="str">
        <f t="shared" si="1"/>
        <v>Low Population-Low Poverty</v>
      </c>
      <c r="B28255" s="35" t="s">
        <v>28274</v>
      </c>
      <c r="C28255" s="37">
        <v>193.0</v>
      </c>
      <c r="D28255" s="37">
        <v>0.0569948186528497</v>
      </c>
      <c r="E28255" s="37" t="s">
        <v>16</v>
      </c>
      <c r="F28255" s="37" t="s">
        <v>9</v>
      </c>
    </row>
    <row r="28256">
      <c r="A28256" s="36" t="str">
        <f t="shared" si="1"/>
        <v>High Population-Low Poverty</v>
      </c>
      <c r="B28256" s="35" t="s">
        <v>28275</v>
      </c>
      <c r="C28256" s="37">
        <v>21458.0</v>
      </c>
      <c r="D28256" s="37">
        <v>0.067387454562401</v>
      </c>
      <c r="E28256" s="37" t="s">
        <v>14</v>
      </c>
      <c r="F28256" s="37" t="s">
        <v>9</v>
      </c>
    </row>
    <row r="28257">
      <c r="A28257" s="36" t="str">
        <f t="shared" si="1"/>
        <v>Medium Population-Middle Poverty</v>
      </c>
      <c r="B28257" s="35" t="s">
        <v>28276</v>
      </c>
      <c r="C28257" s="37">
        <v>778.0</v>
      </c>
      <c r="D28257" s="37">
        <v>0.134961439588689</v>
      </c>
      <c r="E28257" s="37" t="s">
        <v>15</v>
      </c>
      <c r="F28257" s="37" t="s">
        <v>10</v>
      </c>
    </row>
    <row r="28258">
      <c r="A28258" s="36" t="str">
        <f t="shared" si="1"/>
        <v>Medium Population-Middle Poverty</v>
      </c>
      <c r="B28258" s="35" t="s">
        <v>28277</v>
      </c>
      <c r="C28258" s="37">
        <v>3100.0</v>
      </c>
      <c r="D28258" s="37">
        <v>0.178709677419355</v>
      </c>
      <c r="E28258" s="37" t="s">
        <v>15</v>
      </c>
      <c r="F28258" s="37" t="s">
        <v>10</v>
      </c>
    </row>
    <row r="28259">
      <c r="A28259" s="36" t="str">
        <f t="shared" si="1"/>
        <v>Medium Population-Low Poverty</v>
      </c>
      <c r="B28259" s="35" t="s">
        <v>28278</v>
      </c>
      <c r="C28259" s="37">
        <v>1165.0</v>
      </c>
      <c r="D28259" s="37">
        <v>0.0927038626609442</v>
      </c>
      <c r="E28259" s="37" t="s">
        <v>15</v>
      </c>
      <c r="F28259" s="37" t="s">
        <v>9</v>
      </c>
    </row>
    <row r="28260">
      <c r="A28260" s="36" t="str">
        <f t="shared" si="1"/>
        <v>Low Population-Low Poverty</v>
      </c>
      <c r="B28260" s="35" t="s">
        <v>28279</v>
      </c>
      <c r="C28260" s="37">
        <v>281.0</v>
      </c>
      <c r="D28260" s="37">
        <v>0.0854092526690391</v>
      </c>
      <c r="E28260" s="37" t="s">
        <v>16</v>
      </c>
      <c r="F28260" s="37" t="s">
        <v>9</v>
      </c>
    </row>
    <row r="28261">
      <c r="A28261" s="36" t="str">
        <f t="shared" si="1"/>
        <v>Low Population-Middle Poverty</v>
      </c>
      <c r="B28261" s="35" t="s">
        <v>28280</v>
      </c>
      <c r="C28261" s="37">
        <v>302.0</v>
      </c>
      <c r="D28261" s="37">
        <v>0.258278145695364</v>
      </c>
      <c r="E28261" s="37" t="s">
        <v>16</v>
      </c>
      <c r="F28261" s="37" t="s">
        <v>10</v>
      </c>
    </row>
    <row r="28262">
      <c r="A28262" s="36" t="str">
        <f t="shared" si="1"/>
        <v>Low Population-Middle Poverty</v>
      </c>
      <c r="B28262" s="35" t="s">
        <v>28281</v>
      </c>
      <c r="C28262" s="37">
        <v>300.0</v>
      </c>
      <c r="D28262" s="37">
        <v>0.306666666666667</v>
      </c>
      <c r="E28262" s="37" t="s">
        <v>16</v>
      </c>
      <c r="F28262" s="37" t="s">
        <v>10</v>
      </c>
    </row>
    <row r="28263">
      <c r="A28263" s="36" t="str">
        <f t="shared" si="1"/>
        <v>High Population-Middle Poverty</v>
      </c>
      <c r="B28263" s="35" t="s">
        <v>28282</v>
      </c>
      <c r="C28263" s="37">
        <v>25478.0</v>
      </c>
      <c r="D28263" s="37">
        <v>0.250294371614726</v>
      </c>
      <c r="E28263" s="37" t="s">
        <v>14</v>
      </c>
      <c r="F28263" s="37" t="s">
        <v>10</v>
      </c>
    </row>
    <row r="28264">
      <c r="A28264" s="36" t="str">
        <f t="shared" si="1"/>
        <v>Medium Population-Middle Poverty</v>
      </c>
      <c r="B28264" s="35" t="s">
        <v>28283</v>
      </c>
      <c r="C28264" s="37">
        <v>1875.0</v>
      </c>
      <c r="D28264" s="37">
        <v>0.152</v>
      </c>
      <c r="E28264" s="37" t="s">
        <v>15</v>
      </c>
      <c r="F28264" s="37" t="s">
        <v>10</v>
      </c>
    </row>
    <row r="28265">
      <c r="A28265" s="36" t="str">
        <f t="shared" si="1"/>
        <v>Medium Population-Middle Poverty</v>
      </c>
      <c r="B28265" s="35" t="s">
        <v>28284</v>
      </c>
      <c r="C28265" s="37">
        <v>843.0</v>
      </c>
      <c r="D28265" s="37">
        <v>0.252669039145907</v>
      </c>
      <c r="E28265" s="37" t="s">
        <v>15</v>
      </c>
      <c r="F28265" s="37" t="s">
        <v>10</v>
      </c>
    </row>
    <row r="28266">
      <c r="A28266" s="36" t="str">
        <f t="shared" si="1"/>
        <v>Medium Population-Middle Poverty</v>
      </c>
      <c r="B28266" s="35" t="s">
        <v>28285</v>
      </c>
      <c r="C28266" s="37">
        <v>1599.0</v>
      </c>
      <c r="D28266" s="37">
        <v>0.145716072545341</v>
      </c>
      <c r="E28266" s="37" t="s">
        <v>15</v>
      </c>
      <c r="F28266" s="37" t="s">
        <v>10</v>
      </c>
    </row>
    <row r="28267">
      <c r="A28267" s="36" t="str">
        <f t="shared" si="1"/>
        <v>Low Population-Low Poverty</v>
      </c>
      <c r="B28267" s="35" t="s">
        <v>28286</v>
      </c>
      <c r="C28267" s="37">
        <v>148.0</v>
      </c>
      <c r="D28267" s="37">
        <v>0.0</v>
      </c>
      <c r="E28267" s="37" t="s">
        <v>16</v>
      </c>
      <c r="F28267" s="37" t="s">
        <v>9</v>
      </c>
    </row>
    <row r="28268">
      <c r="A28268" s="36" t="str">
        <f t="shared" si="1"/>
        <v>Medium Population-Middle Poverty</v>
      </c>
      <c r="B28268" s="35" t="s">
        <v>28287</v>
      </c>
      <c r="C28268" s="37">
        <v>2078.0</v>
      </c>
      <c r="D28268" s="37">
        <v>0.163137632338787</v>
      </c>
      <c r="E28268" s="37" t="s">
        <v>15</v>
      </c>
      <c r="F28268" s="37" t="s">
        <v>10</v>
      </c>
    </row>
    <row r="28269">
      <c r="A28269" s="36" t="str">
        <f t="shared" si="1"/>
        <v>Medium Population-Middle Poverty</v>
      </c>
      <c r="B28269" s="35" t="s">
        <v>28288</v>
      </c>
      <c r="C28269" s="37">
        <v>1984.0</v>
      </c>
      <c r="D28269" s="37">
        <v>0.158266129032258</v>
      </c>
      <c r="E28269" s="37" t="s">
        <v>15</v>
      </c>
      <c r="F28269" s="37" t="s">
        <v>10</v>
      </c>
    </row>
    <row r="28270">
      <c r="A28270" s="36" t="str">
        <f t="shared" si="1"/>
        <v>Medium Population-Middle Poverty</v>
      </c>
      <c r="B28270" s="35" t="s">
        <v>28289</v>
      </c>
      <c r="C28270" s="37">
        <v>1931.0</v>
      </c>
      <c r="D28270" s="37">
        <v>0.263593992749871</v>
      </c>
      <c r="E28270" s="37" t="s">
        <v>15</v>
      </c>
      <c r="F28270" s="37" t="s">
        <v>10</v>
      </c>
    </row>
    <row r="28271">
      <c r="A28271" s="36" t="str">
        <f t="shared" si="1"/>
        <v>Medium Population-Middle Poverty</v>
      </c>
      <c r="B28271" s="35" t="s">
        <v>28290</v>
      </c>
      <c r="C28271" s="37">
        <v>914.0</v>
      </c>
      <c r="D28271" s="37">
        <v>0.190371991247265</v>
      </c>
      <c r="E28271" s="37" t="s">
        <v>15</v>
      </c>
      <c r="F28271" s="37" t="s">
        <v>10</v>
      </c>
    </row>
    <row r="28272">
      <c r="A28272" s="36" t="str">
        <f t="shared" si="1"/>
        <v>High Population-Middle Poverty</v>
      </c>
      <c r="B28272" s="35" t="s">
        <v>28291</v>
      </c>
      <c r="C28272" s="37">
        <v>40702.0</v>
      </c>
      <c r="D28272" s="37">
        <v>0.120166085204658</v>
      </c>
      <c r="E28272" s="37" t="s">
        <v>14</v>
      </c>
      <c r="F28272" s="37" t="s">
        <v>10</v>
      </c>
    </row>
    <row r="28273">
      <c r="A28273" s="36" t="str">
        <f t="shared" si="1"/>
        <v>Medium Population-Middle Poverty</v>
      </c>
      <c r="B28273" s="35" t="s">
        <v>28292</v>
      </c>
      <c r="C28273" s="37">
        <v>2164.0</v>
      </c>
      <c r="D28273" s="37">
        <v>0.11460258780037</v>
      </c>
      <c r="E28273" s="37" t="s">
        <v>15</v>
      </c>
      <c r="F28273" s="37" t="s">
        <v>10</v>
      </c>
    </row>
    <row r="28274">
      <c r="A28274" s="36" t="str">
        <f t="shared" si="1"/>
        <v>Medium Population-Middle Poverty</v>
      </c>
      <c r="B28274" s="35" t="s">
        <v>28293</v>
      </c>
      <c r="C28274" s="37">
        <v>6362.0</v>
      </c>
      <c r="D28274" s="37">
        <v>0.129204652624961</v>
      </c>
      <c r="E28274" s="37" t="s">
        <v>15</v>
      </c>
      <c r="F28274" s="37" t="s">
        <v>10</v>
      </c>
    </row>
    <row r="28275">
      <c r="A28275" s="36" t="str">
        <f t="shared" si="1"/>
        <v>Medium Population-Middle Poverty</v>
      </c>
      <c r="B28275" s="35" t="s">
        <v>28294</v>
      </c>
      <c r="C28275" s="37">
        <v>1049.0</v>
      </c>
      <c r="D28275" s="37">
        <v>0.149666348903718</v>
      </c>
      <c r="E28275" s="37" t="s">
        <v>15</v>
      </c>
      <c r="F28275" s="37" t="s">
        <v>10</v>
      </c>
    </row>
    <row r="28276">
      <c r="A28276" s="36" t="str">
        <f t="shared" si="1"/>
        <v>High Population-Low Poverty</v>
      </c>
      <c r="B28276" s="35" t="s">
        <v>28295</v>
      </c>
      <c r="C28276" s="37">
        <v>14855.0</v>
      </c>
      <c r="D28276" s="37">
        <v>0.0967351060249074</v>
      </c>
      <c r="E28276" s="37" t="s">
        <v>14</v>
      </c>
      <c r="F28276" s="37" t="s">
        <v>9</v>
      </c>
    </row>
    <row r="28277">
      <c r="A28277" s="36" t="str">
        <f t="shared" si="1"/>
        <v>Medium Population-Low Poverty</v>
      </c>
      <c r="B28277" s="35" t="s">
        <v>28296</v>
      </c>
      <c r="C28277" s="37">
        <v>6158.0</v>
      </c>
      <c r="D28277" s="37">
        <v>0.0722637219876583</v>
      </c>
      <c r="E28277" s="37" t="s">
        <v>15</v>
      </c>
      <c r="F28277" s="37" t="s">
        <v>9</v>
      </c>
    </row>
    <row r="28278">
      <c r="A28278" s="36" t="str">
        <f t="shared" si="1"/>
        <v>Medium Population-Middle Poverty</v>
      </c>
      <c r="B28278" s="35" t="s">
        <v>28297</v>
      </c>
      <c r="C28278" s="37">
        <v>6305.0</v>
      </c>
      <c r="D28278" s="37">
        <v>0.119904837430611</v>
      </c>
      <c r="E28278" s="37" t="s">
        <v>15</v>
      </c>
      <c r="F28278" s="37" t="s">
        <v>10</v>
      </c>
    </row>
    <row r="28279">
      <c r="A28279" s="36" t="str">
        <f t="shared" si="1"/>
        <v>High Population-Middle Poverty</v>
      </c>
      <c r="B28279" s="35" t="s">
        <v>28298</v>
      </c>
      <c r="C28279" s="37">
        <v>17706.0</v>
      </c>
      <c r="D28279" s="37">
        <v>0.140347904665085</v>
      </c>
      <c r="E28279" s="37" t="s">
        <v>14</v>
      </c>
      <c r="F28279" s="37" t="s">
        <v>10</v>
      </c>
    </row>
    <row r="28280">
      <c r="A28280" s="36" t="str">
        <f t="shared" si="1"/>
        <v>Low Population-Low Poverty</v>
      </c>
      <c r="B28280" s="35" t="s">
        <v>28299</v>
      </c>
      <c r="C28280" s="37">
        <v>50.0</v>
      </c>
      <c r="D28280" s="37">
        <v>0.0</v>
      </c>
      <c r="E28280" s="37" t="s">
        <v>16</v>
      </c>
      <c r="F28280" s="37" t="s">
        <v>9</v>
      </c>
    </row>
    <row r="28281">
      <c r="A28281" s="36" t="str">
        <f t="shared" si="1"/>
        <v>Medium Population-Middle Poverty</v>
      </c>
      <c r="B28281" s="35" t="s">
        <v>28300</v>
      </c>
      <c r="C28281" s="37">
        <v>509.0</v>
      </c>
      <c r="D28281" s="37">
        <v>0.12573673870334</v>
      </c>
      <c r="E28281" s="37" t="s">
        <v>15</v>
      </c>
      <c r="F28281" s="37" t="s">
        <v>10</v>
      </c>
    </row>
    <row r="28282">
      <c r="A28282" s="36" t="str">
        <f t="shared" si="1"/>
        <v>Medium Population-Middle Poverty</v>
      </c>
      <c r="B28282" s="35" t="s">
        <v>28301</v>
      </c>
      <c r="C28282" s="37">
        <v>765.0</v>
      </c>
      <c r="D28282" s="37">
        <v>0.194771241830065</v>
      </c>
      <c r="E28282" s="37" t="s">
        <v>15</v>
      </c>
      <c r="F28282" s="37" t="s">
        <v>10</v>
      </c>
    </row>
    <row r="28283">
      <c r="A28283" s="36" t="str">
        <f t="shared" si="1"/>
        <v>Medium Population-Middle Poverty</v>
      </c>
      <c r="B28283" s="35" t="s">
        <v>28302</v>
      </c>
      <c r="C28283" s="37">
        <v>5001.0</v>
      </c>
      <c r="D28283" s="37">
        <v>0.143971205758848</v>
      </c>
      <c r="E28283" s="37" t="s">
        <v>15</v>
      </c>
      <c r="F28283" s="37" t="s">
        <v>10</v>
      </c>
    </row>
    <row r="28284">
      <c r="A28284" s="36" t="str">
        <f t="shared" si="1"/>
        <v>Low Population-Middle Poverty</v>
      </c>
      <c r="B28284" s="35" t="s">
        <v>28303</v>
      </c>
      <c r="C28284" s="37">
        <v>333.0</v>
      </c>
      <c r="D28284" s="37">
        <v>0.3003003003003</v>
      </c>
      <c r="E28284" s="37" t="s">
        <v>16</v>
      </c>
      <c r="F28284" s="37" t="s">
        <v>10</v>
      </c>
    </row>
    <row r="28285">
      <c r="A28285" s="36" t="str">
        <f t="shared" si="1"/>
        <v>Medium Population-Low Poverty</v>
      </c>
      <c r="B28285" s="35" t="s">
        <v>28304</v>
      </c>
      <c r="C28285" s="37">
        <v>2101.0</v>
      </c>
      <c r="D28285" s="37">
        <v>0.0675868633983817</v>
      </c>
      <c r="E28285" s="37" t="s">
        <v>15</v>
      </c>
      <c r="F28285" s="37" t="s">
        <v>9</v>
      </c>
    </row>
    <row r="28286">
      <c r="A28286" s="36" t="str">
        <f t="shared" si="1"/>
        <v>Medium Population-Low Poverty</v>
      </c>
      <c r="B28286" s="35" t="s">
        <v>28305</v>
      </c>
      <c r="C28286" s="37">
        <v>563.0</v>
      </c>
      <c r="D28286" s="37">
        <v>0.0213143872113677</v>
      </c>
      <c r="E28286" s="37" t="s">
        <v>15</v>
      </c>
      <c r="F28286" s="37" t="s">
        <v>9</v>
      </c>
    </row>
    <row r="28287">
      <c r="A28287" s="36" t="str">
        <f t="shared" si="1"/>
        <v>Medium Population-Middle Poverty</v>
      </c>
      <c r="B28287" s="35" t="s">
        <v>28306</v>
      </c>
      <c r="C28287" s="37">
        <v>1405.0</v>
      </c>
      <c r="D28287" s="37">
        <v>0.211387900355872</v>
      </c>
      <c r="E28287" s="37" t="s">
        <v>15</v>
      </c>
      <c r="F28287" s="37" t="s">
        <v>10</v>
      </c>
    </row>
    <row r="28288">
      <c r="A28288" s="36" t="str">
        <f t="shared" si="1"/>
        <v>Medium Population-Middle Poverty</v>
      </c>
      <c r="B28288" s="35" t="s">
        <v>28307</v>
      </c>
      <c r="C28288" s="37">
        <v>1819.0</v>
      </c>
      <c r="D28288" s="37">
        <v>0.161627267729522</v>
      </c>
      <c r="E28288" s="37" t="s">
        <v>15</v>
      </c>
      <c r="F28288" s="37" t="s">
        <v>10</v>
      </c>
    </row>
    <row r="28289">
      <c r="A28289" s="36" t="str">
        <f t="shared" si="1"/>
        <v>Medium Population-Low Poverty</v>
      </c>
      <c r="B28289" s="35" t="s">
        <v>28308</v>
      </c>
      <c r="C28289" s="37">
        <v>702.0</v>
      </c>
      <c r="D28289" s="37">
        <v>0.0826210826210826</v>
      </c>
      <c r="E28289" s="37" t="s">
        <v>15</v>
      </c>
      <c r="F28289" s="37" t="s">
        <v>9</v>
      </c>
    </row>
    <row r="28290">
      <c r="A28290" s="36" t="str">
        <f t="shared" si="1"/>
        <v>Low Population-Middle Poverty</v>
      </c>
      <c r="B28290" s="35" t="s">
        <v>28309</v>
      </c>
      <c r="C28290" s="37">
        <v>325.0</v>
      </c>
      <c r="D28290" s="37">
        <v>0.123076923076923</v>
      </c>
      <c r="E28290" s="37" t="s">
        <v>16</v>
      </c>
      <c r="F28290" s="37" t="s">
        <v>10</v>
      </c>
    </row>
    <row r="28291">
      <c r="A28291" s="36" t="str">
        <f t="shared" si="1"/>
        <v>High Population-Low Poverty</v>
      </c>
      <c r="B28291" s="35" t="s">
        <v>28310</v>
      </c>
      <c r="C28291" s="37">
        <v>48488.0</v>
      </c>
      <c r="D28291" s="37">
        <v>0.057003794753341</v>
      </c>
      <c r="E28291" s="37" t="s">
        <v>14</v>
      </c>
      <c r="F28291" s="37" t="s">
        <v>9</v>
      </c>
    </row>
    <row r="28292">
      <c r="A28292" s="36" t="str">
        <f t="shared" si="1"/>
        <v>High Population-Low Poverty</v>
      </c>
      <c r="B28292" s="35" t="s">
        <v>28311</v>
      </c>
      <c r="C28292" s="37">
        <v>10423.0</v>
      </c>
      <c r="D28292" s="37">
        <v>0.0442291087019092</v>
      </c>
      <c r="E28292" s="37" t="s">
        <v>14</v>
      </c>
      <c r="F28292" s="37" t="s">
        <v>9</v>
      </c>
    </row>
    <row r="28293">
      <c r="A28293" s="36" t="str">
        <f t="shared" si="1"/>
        <v>High Population-Low Poverty</v>
      </c>
      <c r="B28293" s="35" t="s">
        <v>28312</v>
      </c>
      <c r="C28293" s="37">
        <v>29776.0</v>
      </c>
      <c r="D28293" s="37">
        <v>0.0743887694787748</v>
      </c>
      <c r="E28293" s="37" t="s">
        <v>14</v>
      </c>
      <c r="F28293" s="37" t="s">
        <v>9</v>
      </c>
    </row>
    <row r="28294">
      <c r="A28294" s="36" t="str">
        <f t="shared" si="1"/>
        <v>Medium Population-Low Poverty</v>
      </c>
      <c r="B28294" s="35" t="s">
        <v>28313</v>
      </c>
      <c r="C28294" s="37">
        <v>1041.0</v>
      </c>
      <c r="D28294" s="37">
        <v>0.0</v>
      </c>
      <c r="E28294" s="37" t="s">
        <v>15</v>
      </c>
      <c r="F28294" s="37" t="s">
        <v>9</v>
      </c>
    </row>
    <row r="28295">
      <c r="A28295" s="36" t="str">
        <f t="shared" si="1"/>
        <v>Medium Population-Low Poverty</v>
      </c>
      <c r="B28295" s="35" t="s">
        <v>28314</v>
      </c>
      <c r="C28295" s="37">
        <v>662.0</v>
      </c>
      <c r="D28295" s="37">
        <v>0.0604229607250755</v>
      </c>
      <c r="E28295" s="37" t="s">
        <v>15</v>
      </c>
      <c r="F28295" s="37" t="s">
        <v>9</v>
      </c>
    </row>
    <row r="28296">
      <c r="A28296" s="36" t="str">
        <f t="shared" si="1"/>
        <v>High Population-Low Poverty</v>
      </c>
      <c r="B28296" s="35" t="s">
        <v>28315</v>
      </c>
      <c r="C28296" s="37">
        <v>45846.0</v>
      </c>
      <c r="D28296" s="37">
        <v>0.0712821183963705</v>
      </c>
      <c r="E28296" s="37" t="s">
        <v>14</v>
      </c>
      <c r="F28296" s="37" t="s">
        <v>9</v>
      </c>
    </row>
    <row r="28297">
      <c r="A28297" s="36" t="str">
        <f t="shared" si="1"/>
        <v>Medium Population-Low Poverty</v>
      </c>
      <c r="B28297" s="35" t="s">
        <v>28316</v>
      </c>
      <c r="C28297" s="37">
        <v>1046.0</v>
      </c>
      <c r="D28297" s="37">
        <v>0.0133843212237094</v>
      </c>
      <c r="E28297" s="37" t="s">
        <v>15</v>
      </c>
      <c r="F28297" s="37" t="s">
        <v>9</v>
      </c>
    </row>
    <row r="28298">
      <c r="A28298" s="36" t="str">
        <f t="shared" si="1"/>
        <v>High Population-Low Poverty</v>
      </c>
      <c r="B28298" s="35" t="s">
        <v>28317</v>
      </c>
      <c r="C28298" s="37">
        <v>17125.0</v>
      </c>
      <c r="D28298" s="37">
        <v>0.0334014598540146</v>
      </c>
      <c r="E28298" s="37" t="s">
        <v>14</v>
      </c>
      <c r="F28298" s="37" t="s">
        <v>9</v>
      </c>
    </row>
    <row r="28299">
      <c r="A28299" s="36" t="str">
        <f t="shared" si="1"/>
        <v>High Population-Low Poverty</v>
      </c>
      <c r="B28299" s="35" t="s">
        <v>28318</v>
      </c>
      <c r="C28299" s="37">
        <v>65547.0</v>
      </c>
      <c r="D28299" s="37">
        <v>0.0671426609913497</v>
      </c>
      <c r="E28299" s="37" t="s">
        <v>14</v>
      </c>
      <c r="F28299" s="37" t="s">
        <v>9</v>
      </c>
    </row>
    <row r="28300">
      <c r="A28300" s="36" t="str">
        <f t="shared" si="1"/>
        <v>Medium Population-Low Poverty</v>
      </c>
      <c r="B28300" s="35" t="s">
        <v>28319</v>
      </c>
      <c r="C28300" s="37">
        <v>4117.0</v>
      </c>
      <c r="D28300" s="37">
        <v>0.0587806655331552</v>
      </c>
      <c r="E28300" s="37" t="s">
        <v>15</v>
      </c>
      <c r="F28300" s="37" t="s">
        <v>9</v>
      </c>
    </row>
    <row r="28301">
      <c r="A28301" s="36" t="str">
        <f t="shared" si="1"/>
        <v>Low Population-Low Poverty</v>
      </c>
      <c r="B28301" s="35" t="s">
        <v>28320</v>
      </c>
      <c r="C28301" s="37">
        <v>119.0</v>
      </c>
      <c r="D28301" s="37">
        <v>0.0</v>
      </c>
      <c r="E28301" s="37" t="s">
        <v>16</v>
      </c>
      <c r="F28301" s="37" t="s">
        <v>9</v>
      </c>
    </row>
    <row r="28302">
      <c r="A28302" s="36" t="str">
        <f t="shared" si="1"/>
        <v>High Population-Low Poverty</v>
      </c>
      <c r="B28302" s="35" t="s">
        <v>28321</v>
      </c>
      <c r="C28302" s="37">
        <v>44897.0</v>
      </c>
      <c r="D28302" s="37">
        <v>0.0503597122302158</v>
      </c>
      <c r="E28302" s="37" t="s">
        <v>14</v>
      </c>
      <c r="F28302" s="37" t="s">
        <v>9</v>
      </c>
    </row>
    <row r="28303">
      <c r="A28303" s="36" t="str">
        <f t="shared" si="1"/>
        <v>Medium Population-Middle Poverty</v>
      </c>
      <c r="B28303" s="35" t="s">
        <v>28322</v>
      </c>
      <c r="C28303" s="37">
        <v>3791.0</v>
      </c>
      <c r="D28303" s="37">
        <v>0.161434977578475</v>
      </c>
      <c r="E28303" s="37" t="s">
        <v>15</v>
      </c>
      <c r="F28303" s="37" t="s">
        <v>10</v>
      </c>
    </row>
    <row r="28304">
      <c r="A28304" s="36" t="str">
        <f t="shared" si="1"/>
        <v>Medium Population-Low Poverty</v>
      </c>
      <c r="B28304" s="35" t="s">
        <v>28323</v>
      </c>
      <c r="C28304" s="37">
        <v>558.0</v>
      </c>
      <c r="D28304" s="37">
        <v>0.0842293906810036</v>
      </c>
      <c r="E28304" s="37" t="s">
        <v>15</v>
      </c>
      <c r="F28304" s="37" t="s">
        <v>9</v>
      </c>
    </row>
    <row r="28305">
      <c r="A28305" s="36" t="str">
        <f t="shared" si="1"/>
        <v>Low Population-Low Poverty</v>
      </c>
      <c r="B28305" s="35" t="s">
        <v>28324</v>
      </c>
      <c r="C28305" s="37">
        <v>218.0</v>
      </c>
      <c r="D28305" s="37">
        <v>0.036697247706422</v>
      </c>
      <c r="E28305" s="37" t="s">
        <v>16</v>
      </c>
      <c r="F28305" s="37" t="s">
        <v>9</v>
      </c>
    </row>
    <row r="28306">
      <c r="A28306" s="36" t="str">
        <f t="shared" si="1"/>
        <v>Low Population-Low Poverty</v>
      </c>
      <c r="B28306" s="35" t="s">
        <v>28325</v>
      </c>
      <c r="C28306" s="37">
        <v>71.0</v>
      </c>
      <c r="D28306" s="37">
        <v>0.0</v>
      </c>
      <c r="E28306" s="37" t="s">
        <v>16</v>
      </c>
      <c r="F28306" s="37" t="s">
        <v>9</v>
      </c>
    </row>
    <row r="28307">
      <c r="A28307" s="36" t="str">
        <f t="shared" si="1"/>
        <v>High Population-Low Poverty</v>
      </c>
      <c r="B28307" s="35" t="s">
        <v>28326</v>
      </c>
      <c r="C28307" s="37">
        <v>22455.0</v>
      </c>
      <c r="D28307" s="37">
        <v>0.0207971498552661</v>
      </c>
      <c r="E28307" s="37" t="s">
        <v>14</v>
      </c>
      <c r="F28307" s="37" t="s">
        <v>9</v>
      </c>
    </row>
    <row r="28308">
      <c r="A28308" s="36" t="str">
        <f t="shared" si="1"/>
        <v>Medium Population-Middle Poverty</v>
      </c>
      <c r="B28308" s="35" t="s">
        <v>28327</v>
      </c>
      <c r="C28308" s="37">
        <v>1467.0</v>
      </c>
      <c r="D28308" s="37">
        <v>0.224267211997273</v>
      </c>
      <c r="E28308" s="37" t="s">
        <v>15</v>
      </c>
      <c r="F28308" s="37" t="s">
        <v>10</v>
      </c>
    </row>
    <row r="28309">
      <c r="A28309" s="36" t="str">
        <f t="shared" si="1"/>
        <v>Low Population-Low Poverty</v>
      </c>
      <c r="B28309" s="35" t="s">
        <v>28328</v>
      </c>
      <c r="C28309" s="37">
        <v>471.0</v>
      </c>
      <c r="D28309" s="37">
        <v>0.0573248407643312</v>
      </c>
      <c r="E28309" s="37" t="s">
        <v>16</v>
      </c>
      <c r="F28309" s="37" t="s">
        <v>9</v>
      </c>
    </row>
    <row r="28310">
      <c r="A28310" s="36" t="str">
        <f t="shared" si="1"/>
        <v>Medium Population-High Poverty</v>
      </c>
      <c r="B28310" s="35" t="s">
        <v>28329</v>
      </c>
      <c r="C28310" s="37">
        <v>793.0</v>
      </c>
      <c r="D28310" s="37">
        <v>0.390920554854981</v>
      </c>
      <c r="E28310" s="37" t="s">
        <v>15</v>
      </c>
      <c r="F28310" s="37" t="s">
        <v>11</v>
      </c>
    </row>
    <row r="28311">
      <c r="A28311" s="36" t="str">
        <f t="shared" si="1"/>
        <v>High Population-Low Poverty</v>
      </c>
      <c r="B28311" s="35" t="s">
        <v>28330</v>
      </c>
      <c r="C28311" s="37">
        <v>10560.0</v>
      </c>
      <c r="D28311" s="37">
        <v>0.0602272727272727</v>
      </c>
      <c r="E28311" s="37" t="s">
        <v>14</v>
      </c>
      <c r="F28311" s="37" t="s">
        <v>9</v>
      </c>
    </row>
    <row r="28312">
      <c r="A28312" s="36" t="str">
        <f t="shared" si="1"/>
        <v>Low Population-Low Poverty</v>
      </c>
      <c r="B28312" s="35" t="s">
        <v>28331</v>
      </c>
      <c r="C28312" s="37">
        <v>210.0</v>
      </c>
      <c r="D28312" s="37">
        <v>0.0</v>
      </c>
      <c r="E28312" s="37" t="s">
        <v>16</v>
      </c>
      <c r="F28312" s="37" t="s">
        <v>9</v>
      </c>
    </row>
    <row r="28313">
      <c r="A28313" s="36" t="str">
        <f t="shared" si="1"/>
        <v>High Population-Low Poverty</v>
      </c>
      <c r="B28313" s="35" t="s">
        <v>28332</v>
      </c>
      <c r="C28313" s="37">
        <v>22192.0</v>
      </c>
      <c r="D28313" s="37">
        <v>0.0758381398702235</v>
      </c>
      <c r="E28313" s="37" t="s">
        <v>14</v>
      </c>
      <c r="F28313" s="37" t="s">
        <v>9</v>
      </c>
    </row>
    <row r="28314">
      <c r="A28314" s="36" t="str">
        <f t="shared" si="1"/>
        <v>Medium Population-Low Poverty</v>
      </c>
      <c r="B28314" s="35" t="s">
        <v>28333</v>
      </c>
      <c r="C28314" s="37">
        <v>1253.0</v>
      </c>
      <c r="D28314" s="37">
        <v>0.0231444533120511</v>
      </c>
      <c r="E28314" s="37" t="s">
        <v>15</v>
      </c>
      <c r="F28314" s="37" t="s">
        <v>9</v>
      </c>
    </row>
    <row r="28315">
      <c r="A28315" s="36" t="str">
        <f t="shared" si="1"/>
        <v>Low Population-High Poverty</v>
      </c>
      <c r="B28315" s="35" t="s">
        <v>28334</v>
      </c>
      <c r="C28315" s="37">
        <v>150.0</v>
      </c>
      <c r="D28315" s="37">
        <v>0.38</v>
      </c>
      <c r="E28315" s="37" t="s">
        <v>16</v>
      </c>
      <c r="F28315" s="37" t="s">
        <v>11</v>
      </c>
    </row>
    <row r="28316">
      <c r="A28316" s="36" t="str">
        <f t="shared" si="1"/>
        <v>Low Population-Low Poverty</v>
      </c>
      <c r="B28316" s="35" t="s">
        <v>28335</v>
      </c>
      <c r="C28316" s="37">
        <v>394.0</v>
      </c>
      <c r="D28316" s="37">
        <v>0.0</v>
      </c>
      <c r="E28316" s="37" t="s">
        <v>16</v>
      </c>
      <c r="F28316" s="37" t="s">
        <v>9</v>
      </c>
    </row>
    <row r="28317">
      <c r="A28317" s="36" t="str">
        <f t="shared" si="1"/>
        <v>Medium Population-Middle Poverty</v>
      </c>
      <c r="B28317" s="35" t="s">
        <v>28336</v>
      </c>
      <c r="C28317" s="37">
        <v>7241.0</v>
      </c>
      <c r="D28317" s="37">
        <v>0.101643419417208</v>
      </c>
      <c r="E28317" s="37" t="s">
        <v>15</v>
      </c>
      <c r="F28317" s="37" t="s">
        <v>10</v>
      </c>
    </row>
    <row r="28318">
      <c r="A28318" s="36" t="str">
        <f t="shared" si="1"/>
        <v>High Population-Low Poverty</v>
      </c>
      <c r="B28318" s="35" t="s">
        <v>28337</v>
      </c>
      <c r="C28318" s="37">
        <v>37990.0</v>
      </c>
      <c r="D28318" s="37">
        <v>0.0382732297973151</v>
      </c>
      <c r="E28318" s="37" t="s">
        <v>14</v>
      </c>
      <c r="F28318" s="37" t="s">
        <v>9</v>
      </c>
    </row>
    <row r="28319">
      <c r="A28319" s="36" t="str">
        <f t="shared" si="1"/>
        <v>Low Population-Low Poverty</v>
      </c>
      <c r="B28319" s="35" t="s">
        <v>28338</v>
      </c>
      <c r="C28319" s="37">
        <v>271.0</v>
      </c>
      <c r="D28319" s="37">
        <v>0.022140221402214</v>
      </c>
      <c r="E28319" s="37" t="s">
        <v>16</v>
      </c>
      <c r="F28319" s="37" t="s">
        <v>9</v>
      </c>
    </row>
    <row r="28320">
      <c r="A28320" s="36" t="str">
        <f t="shared" si="1"/>
        <v>Medium Population-Middle Poverty</v>
      </c>
      <c r="B28320" s="35" t="s">
        <v>28339</v>
      </c>
      <c r="C28320" s="37">
        <v>887.0</v>
      </c>
      <c r="D28320" s="37">
        <v>0.153325817361894</v>
      </c>
      <c r="E28320" s="37" t="s">
        <v>15</v>
      </c>
      <c r="F28320" s="37" t="s">
        <v>10</v>
      </c>
    </row>
    <row r="28321">
      <c r="A28321" s="36" t="str">
        <f t="shared" si="1"/>
        <v>High Population-Low Poverty</v>
      </c>
      <c r="B28321" s="35" t="s">
        <v>28340</v>
      </c>
      <c r="C28321" s="37">
        <v>23648.0</v>
      </c>
      <c r="D28321" s="37">
        <v>0.0293470906630582</v>
      </c>
      <c r="E28321" s="37" t="s">
        <v>14</v>
      </c>
      <c r="F28321" s="37" t="s">
        <v>9</v>
      </c>
    </row>
    <row r="28322">
      <c r="A28322" s="36" t="str">
        <f t="shared" si="1"/>
        <v>High Population-Low Poverty</v>
      </c>
      <c r="B28322" s="35" t="s">
        <v>28341</v>
      </c>
      <c r="C28322" s="37">
        <v>51205.0</v>
      </c>
      <c r="D28322" s="37">
        <v>0.0913387364515184</v>
      </c>
      <c r="E28322" s="37" t="s">
        <v>14</v>
      </c>
      <c r="F28322" s="37" t="s">
        <v>9</v>
      </c>
    </row>
    <row r="28323">
      <c r="A28323" s="36" t="str">
        <f t="shared" si="1"/>
        <v>High Population-Low Poverty</v>
      </c>
      <c r="B28323" s="35" t="s">
        <v>28342</v>
      </c>
      <c r="C28323" s="37">
        <v>10809.0</v>
      </c>
      <c r="D28323" s="37">
        <v>0.0740123970765103</v>
      </c>
      <c r="E28323" s="37" t="s">
        <v>14</v>
      </c>
      <c r="F28323" s="37" t="s">
        <v>9</v>
      </c>
    </row>
    <row r="28324">
      <c r="A28324" s="36" t="str">
        <f t="shared" si="1"/>
        <v>High Population-Low Poverty</v>
      </c>
      <c r="B28324" s="35" t="s">
        <v>28343</v>
      </c>
      <c r="C28324" s="37">
        <v>62295.0</v>
      </c>
      <c r="D28324" s="37">
        <v>0.0629745565454691</v>
      </c>
      <c r="E28324" s="37" t="s">
        <v>14</v>
      </c>
      <c r="F28324" s="37" t="s">
        <v>9</v>
      </c>
    </row>
    <row r="28325">
      <c r="A28325" s="36" t="str">
        <f t="shared" si="1"/>
        <v>High Population-Middle Poverty</v>
      </c>
      <c r="B28325" s="35" t="s">
        <v>28344</v>
      </c>
      <c r="C28325" s="37">
        <v>27223.0</v>
      </c>
      <c r="D28325" s="37">
        <v>0.100944054659663</v>
      </c>
      <c r="E28325" s="37" t="s">
        <v>14</v>
      </c>
      <c r="F28325" s="37" t="s">
        <v>10</v>
      </c>
    </row>
    <row r="28326">
      <c r="A28326" s="36" t="str">
        <f t="shared" si="1"/>
        <v>High Population-Low Poverty</v>
      </c>
      <c r="B28326" s="35" t="s">
        <v>28345</v>
      </c>
      <c r="C28326" s="37">
        <v>26711.0</v>
      </c>
      <c r="D28326" s="37">
        <v>0.020104076972034</v>
      </c>
      <c r="E28326" s="37" t="s">
        <v>14</v>
      </c>
      <c r="F28326" s="37" t="s">
        <v>9</v>
      </c>
    </row>
    <row r="28327">
      <c r="A28327" s="36" t="str">
        <f t="shared" si="1"/>
        <v>Low Population-Low Poverty</v>
      </c>
      <c r="B28327" s="35" t="s">
        <v>28346</v>
      </c>
      <c r="C28327" s="37">
        <v>276.0</v>
      </c>
      <c r="D28327" s="37">
        <v>0.0543478260869565</v>
      </c>
      <c r="E28327" s="37" t="s">
        <v>16</v>
      </c>
      <c r="F28327" s="37" t="s">
        <v>9</v>
      </c>
    </row>
    <row r="28328">
      <c r="A28328" s="36" t="str">
        <f t="shared" si="1"/>
        <v>High Population-Middle Poverty</v>
      </c>
      <c r="B28328" s="35" t="s">
        <v>28347</v>
      </c>
      <c r="C28328" s="37">
        <v>33439.0</v>
      </c>
      <c r="D28328" s="37">
        <v>0.151320314602709</v>
      </c>
      <c r="E28328" s="37" t="s">
        <v>14</v>
      </c>
      <c r="F28328" s="37" t="s">
        <v>10</v>
      </c>
    </row>
    <row r="28329">
      <c r="A28329" s="36" t="str">
        <f t="shared" si="1"/>
        <v>Medium Population-Low Poverty</v>
      </c>
      <c r="B28329" s="35" t="s">
        <v>28348</v>
      </c>
      <c r="C28329" s="37">
        <v>5442.0</v>
      </c>
      <c r="D28329" s="37">
        <v>0.0271958838662257</v>
      </c>
      <c r="E28329" s="37" t="s">
        <v>15</v>
      </c>
      <c r="F28329" s="37" t="s">
        <v>9</v>
      </c>
    </row>
    <row r="28330">
      <c r="A28330" s="36" t="str">
        <f t="shared" si="1"/>
        <v>High Population-Low Poverty</v>
      </c>
      <c r="B28330" s="35" t="s">
        <v>28349</v>
      </c>
      <c r="C28330" s="37">
        <v>11244.0</v>
      </c>
      <c r="D28330" s="37">
        <v>0.0298826040554963</v>
      </c>
      <c r="E28330" s="37" t="s">
        <v>14</v>
      </c>
      <c r="F28330" s="37" t="s">
        <v>9</v>
      </c>
    </row>
    <row r="28331">
      <c r="A28331" s="36" t="str">
        <f t="shared" si="1"/>
        <v>Low Population-Low Poverty</v>
      </c>
      <c r="B28331" s="35" t="s">
        <v>28350</v>
      </c>
      <c r="C28331" s="37">
        <v>461.0</v>
      </c>
      <c r="D28331" s="37">
        <v>0.0542299349240781</v>
      </c>
      <c r="E28331" s="37" t="s">
        <v>16</v>
      </c>
      <c r="F28331" s="37" t="s">
        <v>9</v>
      </c>
    </row>
    <row r="28332">
      <c r="A28332" s="36" t="str">
        <f t="shared" si="1"/>
        <v>Medium Population-Middle Poverty</v>
      </c>
      <c r="B28332" s="35" t="s">
        <v>28351</v>
      </c>
      <c r="C28332" s="37">
        <v>1560.0</v>
      </c>
      <c r="D28332" s="37">
        <v>0.230769230769231</v>
      </c>
      <c r="E28332" s="37" t="s">
        <v>15</v>
      </c>
      <c r="F28332" s="37" t="s">
        <v>10</v>
      </c>
    </row>
    <row r="28333">
      <c r="A28333" s="36" t="str">
        <f t="shared" si="1"/>
        <v>Medium Population-Middle Poverty</v>
      </c>
      <c r="B28333" s="35" t="s">
        <v>28352</v>
      </c>
      <c r="C28333" s="37">
        <v>1076.0</v>
      </c>
      <c r="D28333" s="37">
        <v>0.121747211895911</v>
      </c>
      <c r="E28333" s="37" t="s">
        <v>15</v>
      </c>
      <c r="F28333" s="37" t="s">
        <v>10</v>
      </c>
    </row>
    <row r="28334">
      <c r="A28334" s="36" t="str">
        <f t="shared" si="1"/>
        <v>High Population-Low Poverty</v>
      </c>
      <c r="B28334" s="35" t="s">
        <v>28353</v>
      </c>
      <c r="C28334" s="37">
        <v>19914.0</v>
      </c>
      <c r="D28334" s="37">
        <v>0.0454956312142211</v>
      </c>
      <c r="E28334" s="37" t="s">
        <v>14</v>
      </c>
      <c r="F28334" s="37" t="s">
        <v>9</v>
      </c>
    </row>
    <row r="28335">
      <c r="A28335" s="36" t="str">
        <f t="shared" si="1"/>
        <v>Medium Population-Low Poverty</v>
      </c>
      <c r="B28335" s="35" t="s">
        <v>28354</v>
      </c>
      <c r="C28335" s="37">
        <v>1367.0</v>
      </c>
      <c r="D28335" s="37">
        <v>0.0599853694220922</v>
      </c>
      <c r="E28335" s="37" t="s">
        <v>15</v>
      </c>
      <c r="F28335" s="37" t="s">
        <v>9</v>
      </c>
    </row>
    <row r="28336">
      <c r="A28336" s="36" t="str">
        <f t="shared" si="1"/>
        <v>Medium Population-Low Poverty</v>
      </c>
      <c r="B28336" s="35" t="s">
        <v>28355</v>
      </c>
      <c r="C28336" s="37">
        <v>2956.0</v>
      </c>
      <c r="D28336" s="37">
        <v>0.0869418132611637</v>
      </c>
      <c r="E28336" s="37" t="s">
        <v>15</v>
      </c>
      <c r="F28336" s="37" t="s">
        <v>9</v>
      </c>
    </row>
    <row r="28337">
      <c r="A28337" s="36" t="str">
        <f t="shared" si="1"/>
        <v>High Population-Middle Poverty</v>
      </c>
      <c r="B28337" s="35" t="s">
        <v>28356</v>
      </c>
      <c r="C28337" s="37">
        <v>39679.0</v>
      </c>
      <c r="D28337" s="37">
        <v>0.148189218478288</v>
      </c>
      <c r="E28337" s="37" t="s">
        <v>14</v>
      </c>
      <c r="F28337" s="37" t="s">
        <v>10</v>
      </c>
    </row>
    <row r="28338">
      <c r="A28338" s="36" t="str">
        <f t="shared" si="1"/>
        <v>High Population-Middle Poverty</v>
      </c>
      <c r="B28338" s="35" t="s">
        <v>28357</v>
      </c>
      <c r="C28338" s="37">
        <v>37038.0</v>
      </c>
      <c r="D28338" s="37">
        <v>0.131108591176629</v>
      </c>
      <c r="E28338" s="37" t="s">
        <v>14</v>
      </c>
      <c r="F28338" s="37" t="s">
        <v>10</v>
      </c>
    </row>
    <row r="28339">
      <c r="A28339" s="36" t="str">
        <f t="shared" si="1"/>
        <v>Medium Population-Middle Poverty</v>
      </c>
      <c r="B28339" s="35" t="s">
        <v>28358</v>
      </c>
      <c r="C28339" s="37">
        <v>8478.0</v>
      </c>
      <c r="D28339" s="37">
        <v>0.116065109695683</v>
      </c>
      <c r="E28339" s="37" t="s">
        <v>15</v>
      </c>
      <c r="F28339" s="37" t="s">
        <v>10</v>
      </c>
    </row>
    <row r="28340">
      <c r="A28340" s="36" t="str">
        <f t="shared" si="1"/>
        <v>Low Population-Low Poverty</v>
      </c>
      <c r="B28340" s="35" t="s">
        <v>28359</v>
      </c>
      <c r="C28340" s="37">
        <v>289.0</v>
      </c>
      <c r="D28340" s="37">
        <v>0.0</v>
      </c>
      <c r="E28340" s="37" t="s">
        <v>16</v>
      </c>
      <c r="F28340" s="37" t="s">
        <v>9</v>
      </c>
    </row>
    <row r="28341">
      <c r="A28341" s="36" t="str">
        <f t="shared" si="1"/>
        <v>High Population-Middle Poverty</v>
      </c>
      <c r="B28341" s="35" t="s">
        <v>28360</v>
      </c>
      <c r="C28341" s="37">
        <v>47717.0</v>
      </c>
      <c r="D28341" s="37">
        <v>0.101075088542867</v>
      </c>
      <c r="E28341" s="37" t="s">
        <v>14</v>
      </c>
      <c r="F28341" s="37" t="s">
        <v>10</v>
      </c>
    </row>
    <row r="28342">
      <c r="A28342" s="36" t="str">
        <f t="shared" si="1"/>
        <v>Low Population-Middle Poverty</v>
      </c>
      <c r="B28342" s="35" t="s">
        <v>28361</v>
      </c>
      <c r="C28342" s="37">
        <v>227.0</v>
      </c>
      <c r="D28342" s="37">
        <v>0.229074889867841</v>
      </c>
      <c r="E28342" s="37" t="s">
        <v>16</v>
      </c>
      <c r="F28342" s="37" t="s">
        <v>10</v>
      </c>
    </row>
    <row r="28343">
      <c r="A28343" s="36" t="str">
        <f t="shared" si="1"/>
        <v>Medium Population-Low Poverty</v>
      </c>
      <c r="B28343" s="35" t="s">
        <v>28362</v>
      </c>
      <c r="C28343" s="37">
        <v>859.0</v>
      </c>
      <c r="D28343" s="37">
        <v>0.0477299185098952</v>
      </c>
      <c r="E28343" s="37" t="s">
        <v>15</v>
      </c>
      <c r="F28343" s="37" t="s">
        <v>9</v>
      </c>
    </row>
    <row r="28344">
      <c r="A28344" s="36" t="str">
        <f t="shared" si="1"/>
        <v>High Population-Low Poverty</v>
      </c>
      <c r="B28344" s="35" t="s">
        <v>28363</v>
      </c>
      <c r="C28344" s="37">
        <v>42012.0</v>
      </c>
      <c r="D28344" s="37">
        <v>0.0247548319527754</v>
      </c>
      <c r="E28344" s="37" t="s">
        <v>14</v>
      </c>
      <c r="F28344" s="37" t="s">
        <v>9</v>
      </c>
    </row>
    <row r="28345">
      <c r="A28345" s="36" t="str">
        <f t="shared" si="1"/>
        <v>High Population-Middle Poverty</v>
      </c>
      <c r="B28345" s="35" t="s">
        <v>28364</v>
      </c>
      <c r="C28345" s="37">
        <v>11971.0</v>
      </c>
      <c r="D28345" s="37">
        <v>0.129980786901679</v>
      </c>
      <c r="E28345" s="37" t="s">
        <v>14</v>
      </c>
      <c r="F28345" s="37" t="s">
        <v>10</v>
      </c>
    </row>
    <row r="28346">
      <c r="A28346" s="36" t="str">
        <f t="shared" si="1"/>
        <v>High Population-Middle Poverty</v>
      </c>
      <c r="B28346" s="35" t="s">
        <v>28365</v>
      </c>
      <c r="C28346" s="37">
        <v>38848.0</v>
      </c>
      <c r="D28346" s="37">
        <v>0.110172981878089</v>
      </c>
      <c r="E28346" s="37" t="s">
        <v>14</v>
      </c>
      <c r="F28346" s="37" t="s">
        <v>10</v>
      </c>
    </row>
    <row r="28347">
      <c r="A28347" s="36" t="str">
        <f t="shared" si="1"/>
        <v>Medium Population-Middle Poverty</v>
      </c>
      <c r="B28347" s="35" t="s">
        <v>28366</v>
      </c>
      <c r="C28347" s="37">
        <v>549.0</v>
      </c>
      <c r="D28347" s="37">
        <v>0.105646630236794</v>
      </c>
      <c r="E28347" s="37" t="s">
        <v>15</v>
      </c>
      <c r="F28347" s="37" t="s">
        <v>10</v>
      </c>
    </row>
    <row r="28348">
      <c r="A28348" s="36" t="str">
        <f t="shared" si="1"/>
        <v>High Population-Low Poverty</v>
      </c>
      <c r="B28348" s="35" t="s">
        <v>28367</v>
      </c>
      <c r="C28348" s="37">
        <v>28017.0</v>
      </c>
      <c r="D28348" s="37">
        <v>0.0788449869721955</v>
      </c>
      <c r="E28348" s="37" t="s">
        <v>14</v>
      </c>
      <c r="F28348" s="37" t="s">
        <v>9</v>
      </c>
    </row>
    <row r="28349">
      <c r="A28349" s="36" t="str">
        <f t="shared" si="1"/>
        <v>Medium Population-Low Poverty</v>
      </c>
      <c r="B28349" s="35" t="s">
        <v>28368</v>
      </c>
      <c r="C28349" s="37">
        <v>1000.0</v>
      </c>
      <c r="D28349" s="37">
        <v>0.061</v>
      </c>
      <c r="E28349" s="37" t="s">
        <v>15</v>
      </c>
      <c r="F28349" s="37" t="s">
        <v>9</v>
      </c>
    </row>
    <row r="28350">
      <c r="A28350" s="36" t="str">
        <f t="shared" si="1"/>
        <v>Low Population-Low Poverty</v>
      </c>
      <c r="B28350" s="35" t="s">
        <v>28369</v>
      </c>
      <c r="C28350" s="37">
        <v>442.0</v>
      </c>
      <c r="D28350" s="37">
        <v>0.0429864253393665</v>
      </c>
      <c r="E28350" s="37" t="s">
        <v>16</v>
      </c>
      <c r="F28350" s="37" t="s">
        <v>9</v>
      </c>
    </row>
    <row r="28351">
      <c r="A28351" s="36" t="str">
        <f t="shared" si="1"/>
        <v>Low Population-Middle Poverty</v>
      </c>
      <c r="B28351" s="35" t="s">
        <v>28370</v>
      </c>
      <c r="C28351" s="37">
        <v>289.0</v>
      </c>
      <c r="D28351" s="37">
        <v>0.197231833910035</v>
      </c>
      <c r="E28351" s="37" t="s">
        <v>16</v>
      </c>
      <c r="F28351" s="37" t="s">
        <v>10</v>
      </c>
    </row>
    <row r="28352">
      <c r="A28352" s="36" t="str">
        <f t="shared" si="1"/>
        <v>High Population-Low Poverty</v>
      </c>
      <c r="B28352" s="35" t="s">
        <v>28371</v>
      </c>
      <c r="C28352" s="37">
        <v>50356.0</v>
      </c>
      <c r="D28352" s="37">
        <v>0.061978711573596</v>
      </c>
      <c r="E28352" s="37" t="s">
        <v>14</v>
      </c>
      <c r="F28352" s="37" t="s">
        <v>9</v>
      </c>
    </row>
    <row r="28353">
      <c r="A28353" s="36" t="str">
        <f t="shared" si="1"/>
        <v>High Population-Low Poverty</v>
      </c>
      <c r="B28353" s="35" t="s">
        <v>28372</v>
      </c>
      <c r="C28353" s="37">
        <v>28397.0</v>
      </c>
      <c r="D28353" s="37">
        <v>0.0418354051484312</v>
      </c>
      <c r="E28353" s="37" t="s">
        <v>14</v>
      </c>
      <c r="F28353" s="37" t="s">
        <v>9</v>
      </c>
    </row>
    <row r="28354">
      <c r="A28354" s="36" t="str">
        <f t="shared" si="1"/>
        <v>Low Population-Low Poverty</v>
      </c>
      <c r="B28354" s="35" t="s">
        <v>28373</v>
      </c>
      <c r="C28354" s="37">
        <v>449.0</v>
      </c>
      <c r="D28354" s="37">
        <v>0.0</v>
      </c>
      <c r="E28354" s="37" t="s">
        <v>16</v>
      </c>
      <c r="F28354" s="37" t="s">
        <v>9</v>
      </c>
    </row>
    <row r="28355">
      <c r="A28355" s="36" t="str">
        <f t="shared" si="1"/>
        <v>High Population-Middle Poverty</v>
      </c>
      <c r="B28355" s="35" t="s">
        <v>28374</v>
      </c>
      <c r="C28355" s="37">
        <v>29776.0</v>
      </c>
      <c r="D28355" s="37">
        <v>0.108711714132187</v>
      </c>
      <c r="E28355" s="37" t="s">
        <v>14</v>
      </c>
      <c r="F28355" s="37" t="s">
        <v>10</v>
      </c>
    </row>
    <row r="28356">
      <c r="A28356" s="36" t="str">
        <f t="shared" si="1"/>
        <v>Low Population-Low Poverty</v>
      </c>
      <c r="B28356" s="35" t="s">
        <v>28375</v>
      </c>
      <c r="C28356" s="37">
        <v>369.0</v>
      </c>
      <c r="D28356" s="37">
        <v>0.016260162601626</v>
      </c>
      <c r="E28356" s="37" t="s">
        <v>16</v>
      </c>
      <c r="F28356" s="37" t="s">
        <v>9</v>
      </c>
    </row>
    <row r="28357">
      <c r="A28357" s="36" t="str">
        <f t="shared" si="1"/>
        <v>High Population-Low Poverty</v>
      </c>
      <c r="B28357" s="35" t="s">
        <v>28376</v>
      </c>
      <c r="C28357" s="37">
        <v>47231.0</v>
      </c>
      <c r="D28357" s="37">
        <v>0.0638987105926193</v>
      </c>
      <c r="E28357" s="37" t="s">
        <v>14</v>
      </c>
      <c r="F28357" s="37" t="s">
        <v>9</v>
      </c>
    </row>
    <row r="28358">
      <c r="A28358" s="36" t="str">
        <f t="shared" si="1"/>
        <v>Medium Population-Low Poverty</v>
      </c>
      <c r="B28358" s="35" t="s">
        <v>28377</v>
      </c>
      <c r="C28358" s="37">
        <v>864.0</v>
      </c>
      <c r="D28358" s="37">
        <v>0.00347222222222222</v>
      </c>
      <c r="E28358" s="37" t="s">
        <v>15</v>
      </c>
      <c r="F28358" s="37" t="s">
        <v>9</v>
      </c>
    </row>
    <row r="28359">
      <c r="A28359" s="36" t="str">
        <f t="shared" si="1"/>
        <v>Medium Population-Middle Poverty</v>
      </c>
      <c r="B28359" s="35" t="s">
        <v>28378</v>
      </c>
      <c r="C28359" s="37">
        <v>1274.0</v>
      </c>
      <c r="D28359" s="37">
        <v>0.295133437990581</v>
      </c>
      <c r="E28359" s="37" t="s">
        <v>15</v>
      </c>
      <c r="F28359" s="37" t="s">
        <v>10</v>
      </c>
    </row>
    <row r="28360">
      <c r="A28360" s="36" t="str">
        <f t="shared" si="1"/>
        <v>High Population-Low Poverty</v>
      </c>
      <c r="B28360" s="35" t="s">
        <v>28379</v>
      </c>
      <c r="C28360" s="37">
        <v>38081.0</v>
      </c>
      <c r="D28360" s="37">
        <v>0.0806176308395263</v>
      </c>
      <c r="E28360" s="37" t="s">
        <v>14</v>
      </c>
      <c r="F28360" s="37" t="s">
        <v>9</v>
      </c>
    </row>
    <row r="28361">
      <c r="A28361" s="36" t="str">
        <f t="shared" si="1"/>
        <v>Low Population-High Poverty</v>
      </c>
      <c r="B28361" s="35" t="s">
        <v>28380</v>
      </c>
      <c r="C28361" s="37">
        <v>463.0</v>
      </c>
      <c r="D28361" s="37">
        <v>0.473002159827214</v>
      </c>
      <c r="E28361" s="37" t="s">
        <v>16</v>
      </c>
      <c r="F28361" s="37" t="s">
        <v>11</v>
      </c>
    </row>
    <row r="28362">
      <c r="A28362" s="36" t="str">
        <f t="shared" si="1"/>
        <v>Low Population-Low Poverty</v>
      </c>
      <c r="B28362" s="35" t="s">
        <v>28381</v>
      </c>
      <c r="C28362" s="37">
        <v>420.0</v>
      </c>
      <c r="D28362" s="37">
        <v>0.0357142857142857</v>
      </c>
      <c r="E28362" s="37" t="s">
        <v>16</v>
      </c>
      <c r="F28362" s="37" t="s">
        <v>9</v>
      </c>
    </row>
    <row r="28363">
      <c r="A28363" s="36" t="str">
        <f t="shared" si="1"/>
        <v>High Population-Low Poverty</v>
      </c>
      <c r="B28363" s="35" t="s">
        <v>28382</v>
      </c>
      <c r="C28363" s="37">
        <v>15467.0</v>
      </c>
      <c r="D28363" s="37">
        <v>0.0425421865908062</v>
      </c>
      <c r="E28363" s="37" t="s">
        <v>14</v>
      </c>
      <c r="F28363" s="37" t="s">
        <v>9</v>
      </c>
    </row>
    <row r="28364">
      <c r="A28364" s="36" t="str">
        <f t="shared" si="1"/>
        <v>High Population-Low Poverty</v>
      </c>
      <c r="B28364" s="35" t="s">
        <v>28383</v>
      </c>
      <c r="C28364" s="37">
        <v>37134.0</v>
      </c>
      <c r="D28364" s="37">
        <v>0.0741638390693165</v>
      </c>
      <c r="E28364" s="37" t="s">
        <v>14</v>
      </c>
      <c r="F28364" s="37" t="s">
        <v>9</v>
      </c>
    </row>
    <row r="28365">
      <c r="A28365" s="36" t="str">
        <f t="shared" si="1"/>
        <v>High Population-Low Poverty</v>
      </c>
      <c r="B28365" s="35" t="s">
        <v>28384</v>
      </c>
      <c r="C28365" s="37">
        <v>29483.0</v>
      </c>
      <c r="D28365" s="37">
        <v>0.0468405521826137</v>
      </c>
      <c r="E28365" s="37" t="s">
        <v>14</v>
      </c>
      <c r="F28365" s="37" t="s">
        <v>9</v>
      </c>
    </row>
    <row r="28366">
      <c r="A28366" s="36" t="str">
        <f t="shared" si="1"/>
        <v>High Population-Low Poverty</v>
      </c>
      <c r="B28366" s="35" t="s">
        <v>28385</v>
      </c>
      <c r="C28366" s="37">
        <v>23389.0</v>
      </c>
      <c r="D28366" s="37">
        <v>0.0415152422078755</v>
      </c>
      <c r="E28366" s="37" t="s">
        <v>14</v>
      </c>
      <c r="F28366" s="37" t="s">
        <v>9</v>
      </c>
    </row>
    <row r="28367">
      <c r="A28367" s="36" t="str">
        <f t="shared" si="1"/>
        <v>High Population-Low Poverty</v>
      </c>
      <c r="B28367" s="35" t="s">
        <v>28386</v>
      </c>
      <c r="C28367" s="37">
        <v>28972.0</v>
      </c>
      <c r="D28367" s="37">
        <v>0.0478047770260942</v>
      </c>
      <c r="E28367" s="37" t="s">
        <v>14</v>
      </c>
      <c r="F28367" s="37" t="s">
        <v>9</v>
      </c>
    </row>
    <row r="28368">
      <c r="A28368" s="36" t="str">
        <f t="shared" si="1"/>
        <v>High Population-Low Poverty</v>
      </c>
      <c r="B28368" s="35" t="s">
        <v>28387</v>
      </c>
      <c r="C28368" s="37">
        <v>68501.0</v>
      </c>
      <c r="D28368" s="37">
        <v>0.0272404782411936</v>
      </c>
      <c r="E28368" s="37" t="s">
        <v>14</v>
      </c>
      <c r="F28368" s="37" t="s">
        <v>9</v>
      </c>
    </row>
    <row r="28369">
      <c r="A28369" s="36" t="str">
        <f t="shared" si="1"/>
        <v>High Population-Low Poverty</v>
      </c>
      <c r="B28369" s="35" t="s">
        <v>28388</v>
      </c>
      <c r="C28369" s="37">
        <v>48061.0</v>
      </c>
      <c r="D28369" s="37">
        <v>0.0242192214061297</v>
      </c>
      <c r="E28369" s="37" t="s">
        <v>14</v>
      </c>
      <c r="F28369" s="37" t="s">
        <v>9</v>
      </c>
    </row>
    <row r="28370">
      <c r="A28370" s="36" t="str">
        <f t="shared" si="1"/>
        <v>High Population-Low Poverty</v>
      </c>
      <c r="B28370" s="35" t="s">
        <v>28389</v>
      </c>
      <c r="C28370" s="37">
        <v>21534.0</v>
      </c>
      <c r="D28370" s="37">
        <v>0.0857249001578898</v>
      </c>
      <c r="E28370" s="37" t="s">
        <v>14</v>
      </c>
      <c r="F28370" s="37" t="s">
        <v>9</v>
      </c>
    </row>
    <row r="28371">
      <c r="A28371" s="36" t="str">
        <f t="shared" si="1"/>
        <v>High Population-Low Poverty</v>
      </c>
      <c r="B28371" s="35" t="s">
        <v>28390</v>
      </c>
      <c r="C28371" s="37">
        <v>19239.0</v>
      </c>
      <c r="D28371" s="37">
        <v>0.0459483341129996</v>
      </c>
      <c r="E28371" s="37" t="s">
        <v>14</v>
      </c>
      <c r="F28371" s="37" t="s">
        <v>9</v>
      </c>
    </row>
    <row r="28372">
      <c r="A28372" s="36" t="str">
        <f t="shared" si="1"/>
        <v>Medium Population-Middle Poverty</v>
      </c>
      <c r="B28372" s="35" t="s">
        <v>28391</v>
      </c>
      <c r="C28372" s="37">
        <v>4720.0</v>
      </c>
      <c r="D28372" s="37">
        <v>0.229449152542373</v>
      </c>
      <c r="E28372" s="37" t="s">
        <v>15</v>
      </c>
      <c r="F28372" s="37" t="s">
        <v>10</v>
      </c>
    </row>
    <row r="28373">
      <c r="A28373" s="36" t="str">
        <f t="shared" si="1"/>
        <v>High Population-Middle Poverty</v>
      </c>
      <c r="B28373" s="35" t="s">
        <v>28392</v>
      </c>
      <c r="C28373" s="37">
        <v>17754.0</v>
      </c>
      <c r="D28373" s="37">
        <v>0.261631181705531</v>
      </c>
      <c r="E28373" s="37" t="s">
        <v>14</v>
      </c>
      <c r="F28373" s="37" t="s">
        <v>10</v>
      </c>
    </row>
    <row r="28374">
      <c r="A28374" s="36" t="str">
        <f t="shared" si="1"/>
        <v>High Population-Middle Poverty</v>
      </c>
      <c r="B28374" s="35" t="s">
        <v>28393</v>
      </c>
      <c r="C28374" s="37">
        <v>21821.0</v>
      </c>
      <c r="D28374" s="37">
        <v>0.107327803492049</v>
      </c>
      <c r="E28374" s="37" t="s">
        <v>14</v>
      </c>
      <c r="F28374" s="37" t="s">
        <v>10</v>
      </c>
    </row>
    <row r="28375">
      <c r="A28375" s="36" t="str">
        <f t="shared" si="1"/>
        <v>High Population-Middle Poverty</v>
      </c>
      <c r="B28375" s="35" t="s">
        <v>28394</v>
      </c>
      <c r="C28375" s="37">
        <v>25697.0</v>
      </c>
      <c r="D28375" s="37">
        <v>0.249484375608048</v>
      </c>
      <c r="E28375" s="37" t="s">
        <v>14</v>
      </c>
      <c r="F28375" s="37" t="s">
        <v>10</v>
      </c>
    </row>
    <row r="28376">
      <c r="A28376" s="36" t="str">
        <f t="shared" si="1"/>
        <v>High Population-Middle Poverty</v>
      </c>
      <c r="B28376" s="35" t="s">
        <v>28395</v>
      </c>
      <c r="C28376" s="37">
        <v>22080.0</v>
      </c>
      <c r="D28376" s="37">
        <v>0.10018115942029</v>
      </c>
      <c r="E28376" s="37" t="s">
        <v>14</v>
      </c>
      <c r="F28376" s="37" t="s">
        <v>10</v>
      </c>
    </row>
    <row r="28377">
      <c r="A28377" s="36" t="str">
        <f t="shared" si="1"/>
        <v>High Population-Middle Poverty</v>
      </c>
      <c r="B28377" s="35" t="s">
        <v>28396</v>
      </c>
      <c r="C28377" s="37">
        <v>35713.0</v>
      </c>
      <c r="D28377" s="37">
        <v>0.109287934365637</v>
      </c>
      <c r="E28377" s="37" t="s">
        <v>14</v>
      </c>
      <c r="F28377" s="37" t="s">
        <v>10</v>
      </c>
    </row>
    <row r="28378">
      <c r="A28378" s="36" t="str">
        <f t="shared" si="1"/>
        <v>High Population-Middle Poverty</v>
      </c>
      <c r="B28378" s="35" t="s">
        <v>28397</v>
      </c>
      <c r="C28378" s="37">
        <v>33877.0</v>
      </c>
      <c r="D28378" s="37">
        <v>0.119550137261269</v>
      </c>
      <c r="E28378" s="37" t="s">
        <v>14</v>
      </c>
      <c r="F28378" s="37" t="s">
        <v>10</v>
      </c>
    </row>
    <row r="28379">
      <c r="A28379" s="36" t="str">
        <f t="shared" si="1"/>
        <v>High Population-Low Poverty</v>
      </c>
      <c r="B28379" s="35" t="s">
        <v>28398</v>
      </c>
      <c r="C28379" s="37">
        <v>20912.0</v>
      </c>
      <c r="D28379" s="37">
        <v>0.0857880642693191</v>
      </c>
      <c r="E28379" s="37" t="s">
        <v>14</v>
      </c>
      <c r="F28379" s="37" t="s">
        <v>9</v>
      </c>
    </row>
    <row r="28380">
      <c r="A28380" s="36" t="str">
        <f t="shared" si="1"/>
        <v>High Population-Low Poverty</v>
      </c>
      <c r="B28380" s="35" t="s">
        <v>28399</v>
      </c>
      <c r="C28380" s="37">
        <v>24352.0</v>
      </c>
      <c r="D28380" s="37">
        <v>0.0529319973718791</v>
      </c>
      <c r="E28380" s="37" t="s">
        <v>14</v>
      </c>
      <c r="F28380" s="37" t="s">
        <v>9</v>
      </c>
    </row>
    <row r="28381">
      <c r="A28381" s="36" t="str">
        <f t="shared" si="1"/>
        <v>High Population-Middle Poverty</v>
      </c>
      <c r="B28381" s="35" t="s">
        <v>28400</v>
      </c>
      <c r="C28381" s="37">
        <v>12011.0</v>
      </c>
      <c r="D28381" s="37">
        <v>0.237365748064274</v>
      </c>
      <c r="E28381" s="37" t="s">
        <v>14</v>
      </c>
      <c r="F28381" s="37" t="s">
        <v>10</v>
      </c>
    </row>
    <row r="28382">
      <c r="A28382" s="36" t="str">
        <f t="shared" si="1"/>
        <v>Low Population-Impoverished</v>
      </c>
      <c r="B28382" s="35" t="s">
        <v>28401</v>
      </c>
      <c r="C28382" s="37">
        <v>485.0</v>
      </c>
      <c r="D28382" s="37">
        <v>0.847422680412371</v>
      </c>
      <c r="E28382" s="37" t="s">
        <v>16</v>
      </c>
      <c r="F28382" s="37" t="s">
        <v>12</v>
      </c>
    </row>
    <row r="28383">
      <c r="A28383" s="36" t="str">
        <f t="shared" si="1"/>
        <v>Low Population-Middle Poverty</v>
      </c>
      <c r="B28383" s="35" t="s">
        <v>28402</v>
      </c>
      <c r="C28383" s="37">
        <v>50.0</v>
      </c>
      <c r="D28383" s="37">
        <v>0.16</v>
      </c>
      <c r="E28383" s="37" t="s">
        <v>16</v>
      </c>
      <c r="F28383" s="37" t="s">
        <v>10</v>
      </c>
    </row>
    <row r="28384">
      <c r="A28384" s="36" t="str">
        <f t="shared" si="1"/>
        <v>High Population-Middle Poverty</v>
      </c>
      <c r="B28384" s="35" t="s">
        <v>28403</v>
      </c>
      <c r="C28384" s="37">
        <v>26515.0</v>
      </c>
      <c r="D28384" s="37">
        <v>0.220931548180275</v>
      </c>
      <c r="E28384" s="37" t="s">
        <v>14</v>
      </c>
      <c r="F28384" s="37" t="s">
        <v>10</v>
      </c>
    </row>
    <row r="28385">
      <c r="A28385" s="36" t="str">
        <f t="shared" si="1"/>
        <v>High Population-Middle Poverty</v>
      </c>
      <c r="B28385" s="35" t="s">
        <v>28404</v>
      </c>
      <c r="C28385" s="37">
        <v>34800.0</v>
      </c>
      <c r="D28385" s="37">
        <v>0.255057471264368</v>
      </c>
      <c r="E28385" s="37" t="s">
        <v>14</v>
      </c>
      <c r="F28385" s="37" t="s">
        <v>10</v>
      </c>
    </row>
    <row r="28386">
      <c r="A28386" s="36" t="str">
        <f t="shared" si="1"/>
        <v>High Population-Low Poverty</v>
      </c>
      <c r="B28386" s="35" t="s">
        <v>28405</v>
      </c>
      <c r="C28386" s="37">
        <v>24960.0</v>
      </c>
      <c r="D28386" s="37">
        <v>0.0596153846153846</v>
      </c>
      <c r="E28386" s="37" t="s">
        <v>14</v>
      </c>
      <c r="F28386" s="37" t="s">
        <v>9</v>
      </c>
    </row>
    <row r="28387">
      <c r="A28387" s="36" t="str">
        <f t="shared" si="1"/>
        <v>High Population-Low Poverty</v>
      </c>
      <c r="B28387" s="35" t="s">
        <v>28406</v>
      </c>
      <c r="C28387" s="37">
        <v>72535.0</v>
      </c>
      <c r="D28387" s="37">
        <v>0.0903150203350107</v>
      </c>
      <c r="E28387" s="37" t="s">
        <v>14</v>
      </c>
      <c r="F28387" s="37" t="s">
        <v>9</v>
      </c>
    </row>
    <row r="28388">
      <c r="A28388" s="36" t="str">
        <f t="shared" si="1"/>
        <v>High Population-Middle Poverty</v>
      </c>
      <c r="B28388" s="35" t="s">
        <v>28407</v>
      </c>
      <c r="C28388" s="37">
        <v>52330.0</v>
      </c>
      <c r="D28388" s="37">
        <v>0.145461494362698</v>
      </c>
      <c r="E28388" s="37" t="s">
        <v>14</v>
      </c>
      <c r="F28388" s="37" t="s">
        <v>10</v>
      </c>
    </row>
    <row r="28389">
      <c r="A28389" s="36" t="str">
        <f t="shared" si="1"/>
        <v>High Population-Middle Poverty</v>
      </c>
      <c r="B28389" s="35" t="s">
        <v>28408</v>
      </c>
      <c r="C28389" s="37">
        <v>51695.0</v>
      </c>
      <c r="D28389" s="37">
        <v>0.132140439114034</v>
      </c>
      <c r="E28389" s="37" t="s">
        <v>14</v>
      </c>
      <c r="F28389" s="37" t="s">
        <v>10</v>
      </c>
    </row>
    <row r="28390">
      <c r="A28390" s="36" t="str">
        <f t="shared" si="1"/>
        <v>High Population-Low Poverty</v>
      </c>
      <c r="B28390" s="35" t="s">
        <v>28409</v>
      </c>
      <c r="C28390" s="37">
        <v>40513.0</v>
      </c>
      <c r="D28390" s="37">
        <v>0.0647199664305285</v>
      </c>
      <c r="E28390" s="37" t="s">
        <v>14</v>
      </c>
      <c r="F28390" s="37" t="s">
        <v>9</v>
      </c>
    </row>
    <row r="28391">
      <c r="A28391" s="36" t="str">
        <f t="shared" si="1"/>
        <v>High Population-Middle Poverty</v>
      </c>
      <c r="B28391" s="35" t="s">
        <v>28410</v>
      </c>
      <c r="C28391" s="37">
        <v>38725.0</v>
      </c>
      <c r="D28391" s="37">
        <v>0.108069722401549</v>
      </c>
      <c r="E28391" s="37" t="s">
        <v>14</v>
      </c>
      <c r="F28391" s="37" t="s">
        <v>10</v>
      </c>
    </row>
    <row r="28392">
      <c r="A28392" s="36" t="str">
        <f t="shared" si="1"/>
        <v>High Population-Low Poverty</v>
      </c>
      <c r="B28392" s="35" t="s">
        <v>28411</v>
      </c>
      <c r="C28392" s="37">
        <v>22080.0</v>
      </c>
      <c r="D28392" s="37">
        <v>0.0670289855072464</v>
      </c>
      <c r="E28392" s="37" t="s">
        <v>14</v>
      </c>
      <c r="F28392" s="37" t="s">
        <v>9</v>
      </c>
    </row>
    <row r="28393">
      <c r="A28393" s="36" t="str">
        <f t="shared" si="1"/>
        <v>High Population-Low Poverty</v>
      </c>
      <c r="B28393" s="35" t="s">
        <v>28412</v>
      </c>
      <c r="C28393" s="37">
        <v>26591.0</v>
      </c>
      <c r="D28393" s="37">
        <v>0.094167199428378</v>
      </c>
      <c r="E28393" s="37" t="s">
        <v>14</v>
      </c>
      <c r="F28393" s="37" t="s">
        <v>9</v>
      </c>
    </row>
    <row r="28394">
      <c r="A28394" s="36" t="str">
        <f t="shared" si="1"/>
        <v>Low Population-Low Poverty</v>
      </c>
      <c r="B28394" s="35" t="s">
        <v>28413</v>
      </c>
      <c r="C28394" s="37">
        <v>388.0</v>
      </c>
      <c r="D28394" s="37">
        <v>0.0309278350515464</v>
      </c>
      <c r="E28394" s="37" t="s">
        <v>16</v>
      </c>
      <c r="F28394" s="37" t="s">
        <v>9</v>
      </c>
    </row>
    <row r="28395">
      <c r="A28395" s="36" t="str">
        <f t="shared" si="1"/>
        <v>Medium Population-Low Poverty</v>
      </c>
      <c r="B28395" s="35" t="s">
        <v>28414</v>
      </c>
      <c r="C28395" s="37">
        <v>723.0</v>
      </c>
      <c r="D28395" s="37">
        <v>0.0567081604426003</v>
      </c>
      <c r="E28395" s="37" t="s">
        <v>15</v>
      </c>
      <c r="F28395" s="37" t="s">
        <v>9</v>
      </c>
    </row>
    <row r="28396">
      <c r="A28396" s="36" t="str">
        <f t="shared" si="1"/>
        <v>High Population-Low Poverty</v>
      </c>
      <c r="B28396" s="35" t="s">
        <v>28415</v>
      </c>
      <c r="C28396" s="37">
        <v>25129.0</v>
      </c>
      <c r="D28396" s="37">
        <v>0.0900155199172271</v>
      </c>
      <c r="E28396" s="37" t="s">
        <v>14</v>
      </c>
      <c r="F28396" s="37" t="s">
        <v>9</v>
      </c>
    </row>
    <row r="28397">
      <c r="A28397" s="36" t="str">
        <f t="shared" si="1"/>
        <v>Medium Population-Low Poverty</v>
      </c>
      <c r="B28397" s="35" t="s">
        <v>28416</v>
      </c>
      <c r="C28397" s="37">
        <v>788.0</v>
      </c>
      <c r="D28397" s="37">
        <v>0.0190355329949239</v>
      </c>
      <c r="E28397" s="37" t="s">
        <v>15</v>
      </c>
      <c r="F28397" s="37" t="s">
        <v>9</v>
      </c>
    </row>
    <row r="28398">
      <c r="A28398" s="36" t="str">
        <f t="shared" si="1"/>
        <v>Low Population-Middle Poverty</v>
      </c>
      <c r="B28398" s="35" t="s">
        <v>28417</v>
      </c>
      <c r="C28398" s="37">
        <v>430.0</v>
      </c>
      <c r="D28398" s="37">
        <v>0.197674418604651</v>
      </c>
      <c r="E28398" s="37" t="s">
        <v>16</v>
      </c>
      <c r="F28398" s="37" t="s">
        <v>10</v>
      </c>
    </row>
    <row r="28399">
      <c r="A28399" s="36" t="str">
        <f t="shared" si="1"/>
        <v>Medium Population-Low Poverty</v>
      </c>
      <c r="B28399" s="35" t="s">
        <v>28418</v>
      </c>
      <c r="C28399" s="37">
        <v>1137.0</v>
      </c>
      <c r="D28399" s="37">
        <v>0.0369393139841689</v>
      </c>
      <c r="E28399" s="37" t="s">
        <v>15</v>
      </c>
      <c r="F28399" s="37" t="s">
        <v>9</v>
      </c>
    </row>
    <row r="28400">
      <c r="A28400" s="36" t="str">
        <f t="shared" si="1"/>
        <v>Low Population-Low Poverty</v>
      </c>
      <c r="B28400" s="35" t="s">
        <v>28419</v>
      </c>
      <c r="C28400" s="37">
        <v>231.0</v>
      </c>
      <c r="D28400" s="37">
        <v>0.0476190476190476</v>
      </c>
      <c r="E28400" s="37" t="s">
        <v>16</v>
      </c>
      <c r="F28400" s="37" t="s">
        <v>9</v>
      </c>
    </row>
    <row r="28401">
      <c r="A28401" s="36" t="str">
        <f t="shared" si="1"/>
        <v>Low Population-Low Poverty</v>
      </c>
      <c r="B28401" s="35" t="s">
        <v>28420</v>
      </c>
      <c r="C28401" s="37">
        <v>420.0</v>
      </c>
      <c r="D28401" s="37">
        <v>0.080952380952381</v>
      </c>
      <c r="E28401" s="37" t="s">
        <v>16</v>
      </c>
      <c r="F28401" s="37" t="s">
        <v>9</v>
      </c>
    </row>
    <row r="28402">
      <c r="A28402" s="36" t="str">
        <f t="shared" si="1"/>
        <v>Medium Population-Low Poverty</v>
      </c>
      <c r="B28402" s="35" t="s">
        <v>28421</v>
      </c>
      <c r="C28402" s="37">
        <v>3984.0</v>
      </c>
      <c r="D28402" s="37">
        <v>0.026355421686747</v>
      </c>
      <c r="E28402" s="37" t="s">
        <v>15</v>
      </c>
      <c r="F28402" s="37" t="s">
        <v>9</v>
      </c>
    </row>
    <row r="28403">
      <c r="A28403" s="36" t="str">
        <f t="shared" si="1"/>
        <v>Medium Population-Middle Poverty</v>
      </c>
      <c r="B28403" s="35" t="s">
        <v>28422</v>
      </c>
      <c r="C28403" s="37">
        <v>634.0</v>
      </c>
      <c r="D28403" s="37">
        <v>0.115141955835962</v>
      </c>
      <c r="E28403" s="37" t="s">
        <v>15</v>
      </c>
      <c r="F28403" s="37" t="s">
        <v>10</v>
      </c>
    </row>
    <row r="28404">
      <c r="A28404" s="36" t="str">
        <f t="shared" si="1"/>
        <v>Medium Population-Low Poverty</v>
      </c>
      <c r="B28404" s="35" t="s">
        <v>28423</v>
      </c>
      <c r="C28404" s="37">
        <v>4513.0</v>
      </c>
      <c r="D28404" s="37">
        <v>0.0764458231774873</v>
      </c>
      <c r="E28404" s="37" t="s">
        <v>15</v>
      </c>
      <c r="F28404" s="37" t="s">
        <v>9</v>
      </c>
    </row>
    <row r="28405">
      <c r="A28405" s="36" t="str">
        <f t="shared" si="1"/>
        <v>Low Population-Low Poverty</v>
      </c>
      <c r="B28405" s="35" t="s">
        <v>28424</v>
      </c>
      <c r="C28405" s="37">
        <v>89.0</v>
      </c>
      <c r="D28405" s="37">
        <v>0.0</v>
      </c>
      <c r="E28405" s="37" t="s">
        <v>16</v>
      </c>
      <c r="F28405" s="37" t="s">
        <v>9</v>
      </c>
    </row>
    <row r="28406">
      <c r="A28406" s="36" t="str">
        <f t="shared" si="1"/>
        <v>Medium Population-Low Poverty</v>
      </c>
      <c r="B28406" s="35" t="s">
        <v>28425</v>
      </c>
      <c r="C28406" s="37">
        <v>1238.0</v>
      </c>
      <c r="D28406" s="37">
        <v>0.098546042003231</v>
      </c>
      <c r="E28406" s="37" t="s">
        <v>15</v>
      </c>
      <c r="F28406" s="37" t="s">
        <v>9</v>
      </c>
    </row>
    <row r="28407">
      <c r="A28407" s="36" t="str">
        <f t="shared" si="1"/>
        <v>Medium Population-Low Poverty</v>
      </c>
      <c r="B28407" s="35" t="s">
        <v>28426</v>
      </c>
      <c r="C28407" s="37">
        <v>8912.0</v>
      </c>
      <c r="D28407" s="37">
        <v>0.0149236983842011</v>
      </c>
      <c r="E28407" s="37" t="s">
        <v>15</v>
      </c>
      <c r="F28407" s="37" t="s">
        <v>9</v>
      </c>
    </row>
    <row r="28408">
      <c r="A28408" s="36" t="str">
        <f t="shared" si="1"/>
        <v>Low Population-Middle Poverty</v>
      </c>
      <c r="B28408" s="35" t="s">
        <v>28427</v>
      </c>
      <c r="C28408" s="37">
        <v>248.0</v>
      </c>
      <c r="D28408" s="37">
        <v>0.100806451612903</v>
      </c>
      <c r="E28408" s="37" t="s">
        <v>16</v>
      </c>
      <c r="F28408" s="37" t="s">
        <v>10</v>
      </c>
    </row>
    <row r="28409">
      <c r="A28409" s="36" t="str">
        <f t="shared" si="1"/>
        <v>Medium Population-Low Poverty</v>
      </c>
      <c r="B28409" s="35" t="s">
        <v>28428</v>
      </c>
      <c r="C28409" s="37">
        <v>2083.0</v>
      </c>
      <c r="D28409" s="37">
        <v>0.0782525204032645</v>
      </c>
      <c r="E28409" s="37" t="s">
        <v>15</v>
      </c>
      <c r="F28409" s="37" t="s">
        <v>9</v>
      </c>
    </row>
    <row r="28410">
      <c r="A28410" s="36" t="str">
        <f t="shared" si="1"/>
        <v>Medium Population-Low Poverty</v>
      </c>
      <c r="B28410" s="35" t="s">
        <v>28429</v>
      </c>
      <c r="C28410" s="37">
        <v>4501.0</v>
      </c>
      <c r="D28410" s="37">
        <v>0.058875805376583</v>
      </c>
      <c r="E28410" s="37" t="s">
        <v>15</v>
      </c>
      <c r="F28410" s="37" t="s">
        <v>9</v>
      </c>
    </row>
    <row r="28411">
      <c r="A28411" s="36" t="str">
        <f t="shared" si="1"/>
        <v>Medium Population-Middle Poverty</v>
      </c>
      <c r="B28411" s="35" t="s">
        <v>28430</v>
      </c>
      <c r="C28411" s="37">
        <v>8197.0</v>
      </c>
      <c r="D28411" s="37">
        <v>0.111748200561181</v>
      </c>
      <c r="E28411" s="37" t="s">
        <v>15</v>
      </c>
      <c r="F28411" s="37" t="s">
        <v>10</v>
      </c>
    </row>
    <row r="28412">
      <c r="A28412" s="36" t="str">
        <f t="shared" si="1"/>
        <v>Medium Population-Middle Poverty</v>
      </c>
      <c r="B28412" s="35" t="s">
        <v>28431</v>
      </c>
      <c r="C28412" s="37">
        <v>2642.0</v>
      </c>
      <c r="D28412" s="37">
        <v>0.133232399697199</v>
      </c>
      <c r="E28412" s="37" t="s">
        <v>15</v>
      </c>
      <c r="F28412" s="37" t="s">
        <v>10</v>
      </c>
    </row>
    <row r="28413">
      <c r="A28413" s="36" t="str">
        <f t="shared" si="1"/>
        <v>High Population-Middle Poverty</v>
      </c>
      <c r="B28413" s="35" t="s">
        <v>28432</v>
      </c>
      <c r="C28413" s="37">
        <v>44242.0</v>
      </c>
      <c r="D28413" s="37">
        <v>0.217078793906243</v>
      </c>
      <c r="E28413" s="37" t="s">
        <v>14</v>
      </c>
      <c r="F28413" s="37" t="s">
        <v>10</v>
      </c>
    </row>
    <row r="28414">
      <c r="A28414" s="36" t="str">
        <f t="shared" si="1"/>
        <v>Medium Population-Low Poverty</v>
      </c>
      <c r="B28414" s="35" t="s">
        <v>28433</v>
      </c>
      <c r="C28414" s="37">
        <v>604.0</v>
      </c>
      <c r="D28414" s="37">
        <v>0.043046357615894</v>
      </c>
      <c r="E28414" s="37" t="s">
        <v>15</v>
      </c>
      <c r="F28414" s="37" t="s">
        <v>9</v>
      </c>
    </row>
    <row r="28415">
      <c r="A28415" s="36" t="str">
        <f t="shared" si="1"/>
        <v>Medium Population-Low Poverty</v>
      </c>
      <c r="B28415" s="35" t="s">
        <v>28434</v>
      </c>
      <c r="C28415" s="37">
        <v>2347.0</v>
      </c>
      <c r="D28415" s="37">
        <v>0.0413293566254793</v>
      </c>
      <c r="E28415" s="37" t="s">
        <v>15</v>
      </c>
      <c r="F28415" s="37" t="s">
        <v>9</v>
      </c>
    </row>
    <row r="28416">
      <c r="A28416" s="36" t="str">
        <f t="shared" si="1"/>
        <v>Medium Population-Low Poverty</v>
      </c>
      <c r="B28416" s="35" t="s">
        <v>28435</v>
      </c>
      <c r="C28416" s="37">
        <v>1822.0</v>
      </c>
      <c r="D28416" s="37">
        <v>0.0631174533479693</v>
      </c>
      <c r="E28416" s="37" t="s">
        <v>15</v>
      </c>
      <c r="F28416" s="37" t="s">
        <v>9</v>
      </c>
    </row>
    <row r="28417">
      <c r="A28417" s="36" t="str">
        <f t="shared" si="1"/>
        <v>Medium Population-Low Poverty</v>
      </c>
      <c r="B28417" s="35" t="s">
        <v>28436</v>
      </c>
      <c r="C28417" s="37">
        <v>841.0</v>
      </c>
      <c r="D28417" s="37">
        <v>0.0642092746730083</v>
      </c>
      <c r="E28417" s="37" t="s">
        <v>15</v>
      </c>
      <c r="F28417" s="37" t="s">
        <v>9</v>
      </c>
    </row>
    <row r="28418">
      <c r="A28418" s="36" t="str">
        <f t="shared" si="1"/>
        <v>Medium Population-Low Poverty</v>
      </c>
      <c r="B28418" s="35" t="s">
        <v>28437</v>
      </c>
      <c r="C28418" s="37">
        <v>1637.0</v>
      </c>
      <c r="D28418" s="37">
        <v>0.0488698839340257</v>
      </c>
      <c r="E28418" s="37" t="s">
        <v>15</v>
      </c>
      <c r="F28418" s="37" t="s">
        <v>9</v>
      </c>
    </row>
    <row r="28419">
      <c r="A28419" s="36" t="str">
        <f t="shared" si="1"/>
        <v>Low Population-Low Poverty</v>
      </c>
      <c r="B28419" s="35" t="s">
        <v>28438</v>
      </c>
      <c r="C28419" s="37">
        <v>88.0</v>
      </c>
      <c r="D28419" s="37">
        <v>0.0</v>
      </c>
      <c r="E28419" s="37" t="s">
        <v>16</v>
      </c>
      <c r="F28419" s="37" t="s">
        <v>9</v>
      </c>
    </row>
    <row r="28420">
      <c r="A28420" s="36" t="str">
        <f t="shared" si="1"/>
        <v>Low Population-Low Poverty</v>
      </c>
      <c r="B28420" s="35" t="s">
        <v>28439</v>
      </c>
      <c r="C28420" s="37">
        <v>348.0</v>
      </c>
      <c r="D28420" s="37">
        <v>0.0488505747126437</v>
      </c>
      <c r="E28420" s="37" t="s">
        <v>16</v>
      </c>
      <c r="F28420" s="37" t="s">
        <v>9</v>
      </c>
    </row>
    <row r="28421">
      <c r="A28421" s="36" t="str">
        <f t="shared" si="1"/>
        <v>Low Population-Middle Poverty</v>
      </c>
      <c r="B28421" s="35" t="s">
        <v>28440</v>
      </c>
      <c r="C28421" s="37">
        <v>265.0</v>
      </c>
      <c r="D28421" s="37">
        <v>0.188679245283019</v>
      </c>
      <c r="E28421" s="37" t="s">
        <v>16</v>
      </c>
      <c r="F28421" s="37" t="s">
        <v>10</v>
      </c>
    </row>
    <row r="28422">
      <c r="A28422" s="36" t="str">
        <f t="shared" si="1"/>
        <v>Medium Population-Low Poverty</v>
      </c>
      <c r="B28422" s="35" t="s">
        <v>28441</v>
      </c>
      <c r="C28422" s="37">
        <v>7570.0</v>
      </c>
      <c r="D28422" s="37">
        <v>0.0626155878467635</v>
      </c>
      <c r="E28422" s="37" t="s">
        <v>15</v>
      </c>
      <c r="F28422" s="37" t="s">
        <v>9</v>
      </c>
    </row>
    <row r="28423">
      <c r="A28423" s="36" t="str">
        <f t="shared" si="1"/>
        <v>Medium Population-Low Poverty</v>
      </c>
      <c r="B28423" s="35" t="s">
        <v>28442</v>
      </c>
      <c r="C28423" s="37">
        <v>2870.0</v>
      </c>
      <c r="D28423" s="37">
        <v>0.0763066202090592</v>
      </c>
      <c r="E28423" s="37" t="s">
        <v>15</v>
      </c>
      <c r="F28423" s="37" t="s">
        <v>9</v>
      </c>
    </row>
    <row r="28424">
      <c r="A28424" s="36" t="str">
        <f t="shared" si="1"/>
        <v>Low Population-Low Poverty</v>
      </c>
      <c r="B28424" s="35" t="s">
        <v>28443</v>
      </c>
      <c r="C28424" s="37">
        <v>342.0</v>
      </c>
      <c r="D28424" s="37">
        <v>0.0</v>
      </c>
      <c r="E28424" s="37" t="s">
        <v>16</v>
      </c>
      <c r="F28424" s="37" t="s">
        <v>9</v>
      </c>
    </row>
    <row r="28425">
      <c r="A28425" s="36" t="str">
        <f t="shared" si="1"/>
        <v>High Population-Low Poverty</v>
      </c>
      <c r="B28425" s="35" t="s">
        <v>28444</v>
      </c>
      <c r="C28425" s="37">
        <v>12877.0</v>
      </c>
      <c r="D28425" s="37">
        <v>0.0761823406072843</v>
      </c>
      <c r="E28425" s="37" t="s">
        <v>14</v>
      </c>
      <c r="F28425" s="37" t="s">
        <v>9</v>
      </c>
    </row>
    <row r="28426">
      <c r="A28426" s="36" t="str">
        <f t="shared" si="1"/>
        <v>Low Population-Middle Poverty</v>
      </c>
      <c r="B28426" s="35" t="s">
        <v>28445</v>
      </c>
      <c r="C28426" s="37">
        <v>184.0</v>
      </c>
      <c r="D28426" s="37">
        <v>0.184782608695652</v>
      </c>
      <c r="E28426" s="37" t="s">
        <v>16</v>
      </c>
      <c r="F28426" s="37" t="s">
        <v>10</v>
      </c>
    </row>
    <row r="28427">
      <c r="A28427" s="36" t="str">
        <f t="shared" si="1"/>
        <v>High Population-Middle Poverty</v>
      </c>
      <c r="B28427" s="35" t="s">
        <v>28446</v>
      </c>
      <c r="C28427" s="37">
        <v>12370.0</v>
      </c>
      <c r="D28427" s="37">
        <v>0.12053354890865</v>
      </c>
      <c r="E28427" s="37" t="s">
        <v>14</v>
      </c>
      <c r="F28427" s="37" t="s">
        <v>10</v>
      </c>
    </row>
    <row r="28428">
      <c r="A28428" s="36" t="str">
        <f t="shared" si="1"/>
        <v>Low Population-Middle Poverty</v>
      </c>
      <c r="B28428" s="35" t="s">
        <v>28447</v>
      </c>
      <c r="C28428" s="37">
        <v>417.0</v>
      </c>
      <c r="D28428" s="37">
        <v>0.119904076738609</v>
      </c>
      <c r="E28428" s="37" t="s">
        <v>16</v>
      </c>
      <c r="F28428" s="37" t="s">
        <v>10</v>
      </c>
    </row>
    <row r="28429">
      <c r="A28429" s="36" t="str">
        <f t="shared" si="1"/>
        <v>Medium Population-Low Poverty</v>
      </c>
      <c r="B28429" s="35" t="s">
        <v>28448</v>
      </c>
      <c r="C28429" s="37">
        <v>5375.0</v>
      </c>
      <c r="D28429" s="37">
        <v>0.0489302325581395</v>
      </c>
      <c r="E28429" s="37" t="s">
        <v>15</v>
      </c>
      <c r="F28429" s="37" t="s">
        <v>9</v>
      </c>
    </row>
    <row r="28430">
      <c r="A28430" s="36" t="str">
        <f t="shared" si="1"/>
        <v>Medium Population-Low Poverty</v>
      </c>
      <c r="B28430" s="35" t="s">
        <v>28449</v>
      </c>
      <c r="C28430" s="37">
        <v>3740.0</v>
      </c>
      <c r="D28430" s="37">
        <v>0.0620320855614973</v>
      </c>
      <c r="E28430" s="37" t="s">
        <v>15</v>
      </c>
      <c r="F28430" s="37" t="s">
        <v>9</v>
      </c>
    </row>
    <row r="28431">
      <c r="A28431" s="36" t="str">
        <f t="shared" si="1"/>
        <v>High Population-Middle Poverty</v>
      </c>
      <c r="B28431" s="35" t="s">
        <v>28450</v>
      </c>
      <c r="C28431" s="37">
        <v>23090.0</v>
      </c>
      <c r="D28431" s="37">
        <v>0.200216543958424</v>
      </c>
      <c r="E28431" s="37" t="s">
        <v>14</v>
      </c>
      <c r="F28431" s="37" t="s">
        <v>10</v>
      </c>
    </row>
    <row r="28432">
      <c r="A28432" s="36" t="str">
        <f t="shared" si="1"/>
        <v>High Population-Middle Poverty</v>
      </c>
      <c r="B28432" s="35" t="s">
        <v>28451</v>
      </c>
      <c r="C28432" s="37">
        <v>37925.0</v>
      </c>
      <c r="D28432" s="37">
        <v>0.181674357284113</v>
      </c>
      <c r="E28432" s="37" t="s">
        <v>14</v>
      </c>
      <c r="F28432" s="37" t="s">
        <v>10</v>
      </c>
    </row>
    <row r="28433">
      <c r="A28433" s="36" t="str">
        <f t="shared" si="1"/>
        <v>High Population-Middle Poverty</v>
      </c>
      <c r="B28433" s="35" t="s">
        <v>28452</v>
      </c>
      <c r="C28433" s="37">
        <v>37515.0</v>
      </c>
      <c r="D28433" s="37">
        <v>0.137678262028522</v>
      </c>
      <c r="E28433" s="37" t="s">
        <v>14</v>
      </c>
      <c r="F28433" s="37" t="s">
        <v>10</v>
      </c>
    </row>
    <row r="28434">
      <c r="A28434" s="36" t="str">
        <f t="shared" si="1"/>
        <v>High Population-Middle Poverty</v>
      </c>
      <c r="B28434" s="35" t="s">
        <v>28453</v>
      </c>
      <c r="C28434" s="37">
        <v>61551.0</v>
      </c>
      <c r="D28434" s="37">
        <v>0.113564361261393</v>
      </c>
      <c r="E28434" s="37" t="s">
        <v>14</v>
      </c>
      <c r="F28434" s="37" t="s">
        <v>10</v>
      </c>
    </row>
    <row r="28435">
      <c r="A28435" s="36" t="str">
        <f t="shared" si="1"/>
        <v>High Population-Low Poverty</v>
      </c>
      <c r="B28435" s="35" t="s">
        <v>28454</v>
      </c>
      <c r="C28435" s="37">
        <v>31994.0</v>
      </c>
      <c r="D28435" s="37">
        <v>0.0797962117897106</v>
      </c>
      <c r="E28435" s="37" t="s">
        <v>14</v>
      </c>
      <c r="F28435" s="37" t="s">
        <v>9</v>
      </c>
    </row>
    <row r="28436">
      <c r="A28436" s="36" t="str">
        <f t="shared" si="1"/>
        <v>High Population-Low Poverty</v>
      </c>
      <c r="B28436" s="35" t="s">
        <v>28455</v>
      </c>
      <c r="C28436" s="37">
        <v>29731.0</v>
      </c>
      <c r="D28436" s="37">
        <v>0.0570448353570347</v>
      </c>
      <c r="E28436" s="37" t="s">
        <v>14</v>
      </c>
      <c r="F28436" s="37" t="s">
        <v>9</v>
      </c>
    </row>
    <row r="28437">
      <c r="A28437" s="36" t="str">
        <f t="shared" si="1"/>
        <v>High Population-Middle Poverty</v>
      </c>
      <c r="B28437" s="35" t="s">
        <v>28456</v>
      </c>
      <c r="C28437" s="37">
        <v>13098.0</v>
      </c>
      <c r="D28437" s="37">
        <v>0.159489998473049</v>
      </c>
      <c r="E28437" s="37" t="s">
        <v>14</v>
      </c>
      <c r="F28437" s="37" t="s">
        <v>10</v>
      </c>
    </row>
    <row r="28438">
      <c r="A28438" s="36" t="str">
        <f t="shared" si="1"/>
        <v>Medium Population-Middle Poverty</v>
      </c>
      <c r="B28438" s="35" t="s">
        <v>28457</v>
      </c>
      <c r="C28438" s="37">
        <v>4303.0</v>
      </c>
      <c r="D28438" s="37">
        <v>0.188937950267255</v>
      </c>
      <c r="E28438" s="37" t="s">
        <v>15</v>
      </c>
      <c r="F28438" s="37" t="s">
        <v>10</v>
      </c>
    </row>
    <row r="28439">
      <c r="A28439" s="36" t="str">
        <f t="shared" si="1"/>
        <v>Medium Population-Middle Poverty</v>
      </c>
      <c r="B28439" s="35" t="s">
        <v>28458</v>
      </c>
      <c r="C28439" s="37">
        <v>781.0</v>
      </c>
      <c r="D28439" s="37">
        <v>0.229193341869398</v>
      </c>
      <c r="E28439" s="37" t="s">
        <v>15</v>
      </c>
      <c r="F28439" s="37" t="s">
        <v>10</v>
      </c>
    </row>
    <row r="28440">
      <c r="A28440" s="36" t="str">
        <f t="shared" si="1"/>
        <v>Medium Population-Middle Poverty</v>
      </c>
      <c r="B28440" s="35" t="s">
        <v>28459</v>
      </c>
      <c r="C28440" s="37">
        <v>1575.0</v>
      </c>
      <c r="D28440" s="37">
        <v>0.202539682539683</v>
      </c>
      <c r="E28440" s="37" t="s">
        <v>15</v>
      </c>
      <c r="F28440" s="37" t="s">
        <v>10</v>
      </c>
    </row>
    <row r="28441">
      <c r="A28441" s="36" t="str">
        <f t="shared" si="1"/>
        <v>Low Population-Low Poverty</v>
      </c>
      <c r="B28441" s="35" t="s">
        <v>28460</v>
      </c>
      <c r="C28441" s="37">
        <v>166.0</v>
      </c>
      <c r="D28441" s="37">
        <v>0.0</v>
      </c>
      <c r="E28441" s="37" t="s">
        <v>16</v>
      </c>
      <c r="F28441" s="37" t="s">
        <v>9</v>
      </c>
    </row>
    <row r="28442">
      <c r="A28442" s="36" t="str">
        <f t="shared" si="1"/>
        <v>Medium Population-Low Poverty</v>
      </c>
      <c r="B28442" s="35" t="s">
        <v>28461</v>
      </c>
      <c r="C28442" s="37">
        <v>825.0</v>
      </c>
      <c r="D28442" s="37">
        <v>0.0957575757575758</v>
      </c>
      <c r="E28442" s="37" t="s">
        <v>15</v>
      </c>
      <c r="F28442" s="37" t="s">
        <v>9</v>
      </c>
    </row>
    <row r="28443">
      <c r="A28443" s="36" t="str">
        <f t="shared" si="1"/>
        <v>Medium Population-Middle Poverty</v>
      </c>
      <c r="B28443" s="35" t="s">
        <v>28462</v>
      </c>
      <c r="C28443" s="37">
        <v>1073.0</v>
      </c>
      <c r="D28443" s="37">
        <v>0.323392357875116</v>
      </c>
      <c r="E28443" s="37" t="s">
        <v>15</v>
      </c>
      <c r="F28443" s="37" t="s">
        <v>10</v>
      </c>
    </row>
    <row r="28444">
      <c r="A28444" s="36" t="str">
        <f t="shared" si="1"/>
        <v>Medium Population-Middle Poverty</v>
      </c>
      <c r="B28444" s="35" t="s">
        <v>28463</v>
      </c>
      <c r="C28444" s="37">
        <v>812.0</v>
      </c>
      <c r="D28444" s="37">
        <v>0.137931034482759</v>
      </c>
      <c r="E28444" s="37" t="s">
        <v>15</v>
      </c>
      <c r="F28444" s="37" t="s">
        <v>10</v>
      </c>
    </row>
    <row r="28445">
      <c r="A28445" s="36" t="str">
        <f t="shared" si="1"/>
        <v>Low Population-Middle Poverty</v>
      </c>
      <c r="B28445" s="35" t="s">
        <v>28464</v>
      </c>
      <c r="C28445" s="37">
        <v>289.0</v>
      </c>
      <c r="D28445" s="37">
        <v>0.114186851211073</v>
      </c>
      <c r="E28445" s="37" t="s">
        <v>16</v>
      </c>
      <c r="F28445" s="37" t="s">
        <v>10</v>
      </c>
    </row>
    <row r="28446">
      <c r="A28446" s="36" t="str">
        <f t="shared" si="1"/>
        <v>Medium Population-Middle Poverty</v>
      </c>
      <c r="B28446" s="35" t="s">
        <v>28465</v>
      </c>
      <c r="C28446" s="37">
        <v>1723.0</v>
      </c>
      <c r="D28446" s="37">
        <v>0.150319210679048</v>
      </c>
      <c r="E28446" s="37" t="s">
        <v>15</v>
      </c>
      <c r="F28446" s="37" t="s">
        <v>10</v>
      </c>
    </row>
    <row r="28447">
      <c r="A28447" s="36" t="str">
        <f t="shared" si="1"/>
        <v>Medium Population-Middle Poverty</v>
      </c>
      <c r="B28447" s="35" t="s">
        <v>28466</v>
      </c>
      <c r="C28447" s="37">
        <v>960.0</v>
      </c>
      <c r="D28447" s="37">
        <v>0.214583333333333</v>
      </c>
      <c r="E28447" s="37" t="s">
        <v>15</v>
      </c>
      <c r="F28447" s="37" t="s">
        <v>10</v>
      </c>
    </row>
    <row r="28448">
      <c r="A28448" s="36" t="str">
        <f t="shared" si="1"/>
        <v>Medium Population-Middle Poverty</v>
      </c>
      <c r="B28448" s="35" t="s">
        <v>28467</v>
      </c>
      <c r="C28448" s="37">
        <v>3787.0</v>
      </c>
      <c r="D28448" s="37">
        <v>0.101399524689728</v>
      </c>
      <c r="E28448" s="37" t="s">
        <v>15</v>
      </c>
      <c r="F28448" s="37" t="s">
        <v>10</v>
      </c>
    </row>
    <row r="28449">
      <c r="A28449" s="36" t="str">
        <f t="shared" si="1"/>
        <v>Medium Population-Middle Poverty</v>
      </c>
      <c r="B28449" s="35" t="s">
        <v>28468</v>
      </c>
      <c r="C28449" s="37">
        <v>2387.0</v>
      </c>
      <c r="D28449" s="37">
        <v>0.111018014243821</v>
      </c>
      <c r="E28449" s="37" t="s">
        <v>15</v>
      </c>
      <c r="F28449" s="37" t="s">
        <v>10</v>
      </c>
    </row>
    <row r="28450">
      <c r="A28450" s="36" t="str">
        <f t="shared" si="1"/>
        <v>Low Population-Low Poverty</v>
      </c>
      <c r="B28450" s="35" t="s">
        <v>28469</v>
      </c>
      <c r="C28450" s="37">
        <v>230.0</v>
      </c>
      <c r="D28450" s="37">
        <v>0.0347826086956522</v>
      </c>
      <c r="E28450" s="37" t="s">
        <v>16</v>
      </c>
      <c r="F28450" s="37" t="s">
        <v>9</v>
      </c>
    </row>
    <row r="28451">
      <c r="A28451" s="36" t="str">
        <f t="shared" si="1"/>
        <v>Low Population-Middle Poverty</v>
      </c>
      <c r="B28451" s="35" t="s">
        <v>28470</v>
      </c>
      <c r="C28451" s="37">
        <v>328.0</v>
      </c>
      <c r="D28451" s="37">
        <v>0.24390243902439</v>
      </c>
      <c r="E28451" s="37" t="s">
        <v>16</v>
      </c>
      <c r="F28451" s="37" t="s">
        <v>10</v>
      </c>
    </row>
    <row r="28452">
      <c r="A28452" s="36" t="str">
        <f t="shared" si="1"/>
        <v>Medium Population-High Poverty</v>
      </c>
      <c r="B28452" s="35" t="s">
        <v>28471</v>
      </c>
      <c r="C28452" s="37">
        <v>913.0</v>
      </c>
      <c r="D28452" s="37">
        <v>0.416210295728368</v>
      </c>
      <c r="E28452" s="37" t="s">
        <v>15</v>
      </c>
      <c r="F28452" s="37" t="s">
        <v>11</v>
      </c>
    </row>
    <row r="28453">
      <c r="A28453" s="36" t="str">
        <f t="shared" si="1"/>
        <v>Medium Population-Low Poverty</v>
      </c>
      <c r="B28453" s="35" t="s">
        <v>28472</v>
      </c>
      <c r="C28453" s="37">
        <v>9837.0</v>
      </c>
      <c r="D28453" s="37">
        <v>0.0874250279556775</v>
      </c>
      <c r="E28453" s="37" t="s">
        <v>15</v>
      </c>
      <c r="F28453" s="37" t="s">
        <v>9</v>
      </c>
    </row>
    <row r="28454">
      <c r="A28454" s="36" t="str">
        <f t="shared" si="1"/>
        <v>Low Population-High Poverty</v>
      </c>
      <c r="B28454" s="35" t="s">
        <v>28473</v>
      </c>
      <c r="C28454" s="37">
        <v>187.0</v>
      </c>
      <c r="D28454" s="37">
        <v>0.368983957219251</v>
      </c>
      <c r="E28454" s="37" t="s">
        <v>16</v>
      </c>
      <c r="F28454" s="37" t="s">
        <v>11</v>
      </c>
    </row>
    <row r="28455">
      <c r="A28455" s="36" t="str">
        <f t="shared" si="1"/>
        <v>Medium Population-High Poverty</v>
      </c>
      <c r="B28455" s="35" t="s">
        <v>28474</v>
      </c>
      <c r="C28455" s="37">
        <v>2702.0</v>
      </c>
      <c r="D28455" s="37">
        <v>0.405255366395263</v>
      </c>
      <c r="E28455" s="37" t="s">
        <v>15</v>
      </c>
      <c r="F28455" s="37" t="s">
        <v>11</v>
      </c>
    </row>
    <row r="28456">
      <c r="A28456" s="36" t="str">
        <f t="shared" si="1"/>
        <v>Medium Population-Low Poverty</v>
      </c>
      <c r="B28456" s="35" t="s">
        <v>28475</v>
      </c>
      <c r="C28456" s="37">
        <v>2989.0</v>
      </c>
      <c r="D28456" s="37">
        <v>0.0966878554700569</v>
      </c>
      <c r="E28456" s="37" t="s">
        <v>15</v>
      </c>
      <c r="F28456" s="37" t="s">
        <v>9</v>
      </c>
    </row>
    <row r="28457">
      <c r="A28457" s="36" t="str">
        <f t="shared" si="1"/>
        <v>Medium Population-High Poverty</v>
      </c>
      <c r="B28457" s="35" t="s">
        <v>28476</v>
      </c>
      <c r="C28457" s="37">
        <v>1869.0</v>
      </c>
      <c r="D28457" s="37">
        <v>0.472445157838416</v>
      </c>
      <c r="E28457" s="37" t="s">
        <v>15</v>
      </c>
      <c r="F28457" s="37" t="s">
        <v>11</v>
      </c>
    </row>
    <row r="28458">
      <c r="A28458" s="36" t="str">
        <f t="shared" si="1"/>
        <v>Medium Population-Low Poverty</v>
      </c>
      <c r="B28458" s="35" t="s">
        <v>28477</v>
      </c>
      <c r="C28458" s="37">
        <v>1443.0</v>
      </c>
      <c r="D28458" s="37">
        <v>0.0173250173250173</v>
      </c>
      <c r="E28458" s="37" t="s">
        <v>15</v>
      </c>
      <c r="F28458" s="37" t="s">
        <v>9</v>
      </c>
    </row>
    <row r="28459">
      <c r="A28459" s="36" t="str">
        <f t="shared" si="1"/>
        <v>Low Population-Middle Poverty</v>
      </c>
      <c r="B28459" s="35" t="s">
        <v>28478</v>
      </c>
      <c r="C28459" s="37">
        <v>268.0</v>
      </c>
      <c r="D28459" s="37">
        <v>0.16044776119403</v>
      </c>
      <c r="E28459" s="37" t="s">
        <v>16</v>
      </c>
      <c r="F28459" s="37" t="s">
        <v>10</v>
      </c>
    </row>
    <row r="28460">
      <c r="A28460" s="36" t="str">
        <f t="shared" si="1"/>
        <v>Low Population-Low Poverty</v>
      </c>
      <c r="B28460" s="35" t="s">
        <v>28479</v>
      </c>
      <c r="C28460" s="37">
        <v>146.0</v>
      </c>
      <c r="D28460" s="37">
        <v>0.0</v>
      </c>
      <c r="E28460" s="37" t="s">
        <v>16</v>
      </c>
      <c r="F28460" s="37" t="s">
        <v>9</v>
      </c>
    </row>
    <row r="28461">
      <c r="A28461" s="36" t="str">
        <f t="shared" si="1"/>
        <v>Medium Population-Middle Poverty</v>
      </c>
      <c r="B28461" s="35" t="s">
        <v>28480</v>
      </c>
      <c r="C28461" s="37">
        <v>1511.0</v>
      </c>
      <c r="D28461" s="37">
        <v>0.188616810059563</v>
      </c>
      <c r="E28461" s="37" t="s">
        <v>15</v>
      </c>
      <c r="F28461" s="37" t="s">
        <v>10</v>
      </c>
    </row>
    <row r="28462">
      <c r="A28462" s="36" t="str">
        <f t="shared" si="1"/>
        <v>High Population-Middle Poverty</v>
      </c>
      <c r="B28462" s="35" t="s">
        <v>28481</v>
      </c>
      <c r="C28462" s="37">
        <v>33811.0</v>
      </c>
      <c r="D28462" s="37">
        <v>0.170743249238414</v>
      </c>
      <c r="E28462" s="37" t="s">
        <v>14</v>
      </c>
      <c r="F28462" s="37" t="s">
        <v>10</v>
      </c>
    </row>
    <row r="28463">
      <c r="A28463" s="36" t="str">
        <f t="shared" si="1"/>
        <v>High Population-Middle Poverty</v>
      </c>
      <c r="B28463" s="35" t="s">
        <v>28482</v>
      </c>
      <c r="C28463" s="37">
        <v>39679.0</v>
      </c>
      <c r="D28463" s="37">
        <v>0.229894906625671</v>
      </c>
      <c r="E28463" s="37" t="s">
        <v>14</v>
      </c>
      <c r="F28463" s="37" t="s">
        <v>10</v>
      </c>
    </row>
    <row r="28464">
      <c r="A28464" s="36" t="str">
        <f t="shared" si="1"/>
        <v>High Population-High Poverty</v>
      </c>
      <c r="B28464" s="35" t="s">
        <v>28483</v>
      </c>
      <c r="C28464" s="37">
        <v>33050.0</v>
      </c>
      <c r="D28464" s="37">
        <v>0.380726172465961</v>
      </c>
      <c r="E28464" s="37" t="s">
        <v>14</v>
      </c>
      <c r="F28464" s="37" t="s">
        <v>11</v>
      </c>
    </row>
    <row r="28465">
      <c r="A28465" s="36" t="str">
        <f t="shared" si="1"/>
        <v>Medium Population-Low Poverty</v>
      </c>
      <c r="B28465" s="35" t="s">
        <v>28484</v>
      </c>
      <c r="C28465" s="37">
        <v>923.0</v>
      </c>
      <c r="D28465" s="37">
        <v>0.085590465872156</v>
      </c>
      <c r="E28465" s="37" t="s">
        <v>15</v>
      </c>
      <c r="F28465" s="37" t="s">
        <v>9</v>
      </c>
    </row>
    <row r="28466">
      <c r="A28466" s="36" t="str">
        <f t="shared" si="1"/>
        <v>Low Population-Low Poverty</v>
      </c>
      <c r="B28466" s="35" t="s">
        <v>28485</v>
      </c>
      <c r="C28466" s="37">
        <v>91.0</v>
      </c>
      <c r="D28466" s="37">
        <v>0.0</v>
      </c>
      <c r="E28466" s="37" t="s">
        <v>16</v>
      </c>
      <c r="F28466" s="37" t="s">
        <v>9</v>
      </c>
    </row>
    <row r="28467">
      <c r="A28467" s="36" t="str">
        <f t="shared" si="1"/>
        <v>Medium Population-Low Poverty</v>
      </c>
      <c r="B28467" s="35" t="s">
        <v>28486</v>
      </c>
      <c r="C28467" s="37">
        <v>1718.0</v>
      </c>
      <c r="D28467" s="37">
        <v>0.0675203725261933</v>
      </c>
      <c r="E28467" s="37" t="s">
        <v>15</v>
      </c>
      <c r="F28467" s="37" t="s">
        <v>9</v>
      </c>
    </row>
    <row r="28468">
      <c r="A28468" s="36" t="str">
        <f t="shared" si="1"/>
        <v>Low Population-High Poverty</v>
      </c>
      <c r="B28468" s="35" t="s">
        <v>28487</v>
      </c>
      <c r="C28468" s="37">
        <v>287.0</v>
      </c>
      <c r="D28468" s="37">
        <v>0.393728222996516</v>
      </c>
      <c r="E28468" s="37" t="s">
        <v>16</v>
      </c>
      <c r="F28468" s="37" t="s">
        <v>11</v>
      </c>
    </row>
    <row r="28469">
      <c r="A28469" s="36" t="str">
        <f t="shared" si="1"/>
        <v>Medium Population-Middle Poverty</v>
      </c>
      <c r="B28469" s="35" t="s">
        <v>28488</v>
      </c>
      <c r="C28469" s="37">
        <v>5635.0</v>
      </c>
      <c r="D28469" s="37">
        <v>0.135403726708075</v>
      </c>
      <c r="E28469" s="37" t="s">
        <v>15</v>
      </c>
      <c r="F28469" s="37" t="s">
        <v>10</v>
      </c>
    </row>
    <row r="28470">
      <c r="A28470" s="36" t="str">
        <f t="shared" si="1"/>
        <v>Low Population-Middle Poverty</v>
      </c>
      <c r="B28470" s="35" t="s">
        <v>28489</v>
      </c>
      <c r="C28470" s="37">
        <v>167.0</v>
      </c>
      <c r="D28470" s="37">
        <v>0.11377245508982</v>
      </c>
      <c r="E28470" s="37" t="s">
        <v>16</v>
      </c>
      <c r="F28470" s="37" t="s">
        <v>10</v>
      </c>
    </row>
    <row r="28471">
      <c r="A28471" s="36" t="str">
        <f t="shared" si="1"/>
        <v>Medium Population-Middle Poverty</v>
      </c>
      <c r="B28471" s="35" t="s">
        <v>28490</v>
      </c>
      <c r="C28471" s="37">
        <v>7050.0</v>
      </c>
      <c r="D28471" s="37">
        <v>0.264964539007092</v>
      </c>
      <c r="E28471" s="37" t="s">
        <v>15</v>
      </c>
      <c r="F28471" s="37" t="s">
        <v>10</v>
      </c>
    </row>
    <row r="28472">
      <c r="A28472" s="36" t="str">
        <f t="shared" si="1"/>
        <v>Medium Population-Middle Poverty</v>
      </c>
      <c r="B28472" s="35" t="s">
        <v>28491</v>
      </c>
      <c r="C28472" s="37">
        <v>523.0</v>
      </c>
      <c r="D28472" s="37">
        <v>0.131931166347992</v>
      </c>
      <c r="E28472" s="37" t="s">
        <v>15</v>
      </c>
      <c r="F28472" s="37" t="s">
        <v>10</v>
      </c>
    </row>
    <row r="28473">
      <c r="A28473" s="36" t="str">
        <f t="shared" si="1"/>
        <v>Medium Population-Low Poverty</v>
      </c>
      <c r="B28473" s="35" t="s">
        <v>28492</v>
      </c>
      <c r="C28473" s="37">
        <v>2638.0</v>
      </c>
      <c r="D28473" s="37">
        <v>0.0329795299469295</v>
      </c>
      <c r="E28473" s="37" t="s">
        <v>15</v>
      </c>
      <c r="F28473" s="37" t="s">
        <v>9</v>
      </c>
    </row>
    <row r="28474">
      <c r="A28474" s="36" t="str">
        <f t="shared" si="1"/>
        <v>Low Population-Middle Poverty</v>
      </c>
      <c r="B28474" s="35" t="s">
        <v>28493</v>
      </c>
      <c r="C28474" s="37">
        <v>454.0</v>
      </c>
      <c r="D28474" s="37">
        <v>0.110132158590308</v>
      </c>
      <c r="E28474" s="37" t="s">
        <v>16</v>
      </c>
      <c r="F28474" s="37" t="s">
        <v>10</v>
      </c>
    </row>
    <row r="28475">
      <c r="A28475" s="36" t="str">
        <f t="shared" si="1"/>
        <v>Medium Population-Low Poverty</v>
      </c>
      <c r="B28475" s="35" t="s">
        <v>28494</v>
      </c>
      <c r="C28475" s="37">
        <v>3015.0</v>
      </c>
      <c r="D28475" s="37">
        <v>0.0862354892205638</v>
      </c>
      <c r="E28475" s="37" t="s">
        <v>15</v>
      </c>
      <c r="F28475" s="37" t="s">
        <v>9</v>
      </c>
    </row>
    <row r="28476">
      <c r="A28476" s="36" t="str">
        <f t="shared" si="1"/>
        <v>Medium Population-Middle Poverty</v>
      </c>
      <c r="B28476" s="35" t="s">
        <v>28495</v>
      </c>
      <c r="C28476" s="37">
        <v>1130.0</v>
      </c>
      <c r="D28476" s="37">
        <v>0.193805309734513</v>
      </c>
      <c r="E28476" s="37" t="s">
        <v>15</v>
      </c>
      <c r="F28476" s="37" t="s">
        <v>10</v>
      </c>
    </row>
    <row r="28477">
      <c r="A28477" s="36" t="str">
        <f t="shared" si="1"/>
        <v>Medium Population-Low Poverty</v>
      </c>
      <c r="B28477" s="35" t="s">
        <v>28496</v>
      </c>
      <c r="C28477" s="37">
        <v>1331.0</v>
      </c>
      <c r="D28477" s="37">
        <v>0.0841472577009767</v>
      </c>
      <c r="E28477" s="37" t="s">
        <v>15</v>
      </c>
      <c r="F28477" s="37" t="s">
        <v>9</v>
      </c>
    </row>
    <row r="28478">
      <c r="A28478" s="36" t="str">
        <f t="shared" si="1"/>
        <v>Medium Population-Low Poverty</v>
      </c>
      <c r="B28478" s="35" t="s">
        <v>28497</v>
      </c>
      <c r="C28478" s="37">
        <v>1239.0</v>
      </c>
      <c r="D28478" s="37">
        <v>0.0912025827280065</v>
      </c>
      <c r="E28478" s="37" t="s">
        <v>15</v>
      </c>
      <c r="F28478" s="37" t="s">
        <v>9</v>
      </c>
    </row>
    <row r="28479">
      <c r="A28479" s="36" t="str">
        <f t="shared" si="1"/>
        <v>Medium Population-Middle Poverty</v>
      </c>
      <c r="B28479" s="35" t="s">
        <v>28498</v>
      </c>
      <c r="C28479" s="37">
        <v>732.0</v>
      </c>
      <c r="D28479" s="37">
        <v>0.181693989071038</v>
      </c>
      <c r="E28479" s="37" t="s">
        <v>15</v>
      </c>
      <c r="F28479" s="37" t="s">
        <v>10</v>
      </c>
    </row>
    <row r="28480">
      <c r="A28480" s="36" t="str">
        <f t="shared" si="1"/>
        <v>Low Population-Low Poverty</v>
      </c>
      <c r="B28480" s="35" t="s">
        <v>28499</v>
      </c>
      <c r="C28480" s="37">
        <v>490.0</v>
      </c>
      <c r="D28480" s="37">
        <v>0.0489795918367347</v>
      </c>
      <c r="E28480" s="37" t="s">
        <v>16</v>
      </c>
      <c r="F28480" s="37" t="s">
        <v>9</v>
      </c>
    </row>
    <row r="28481">
      <c r="A28481" s="36" t="str">
        <f t="shared" si="1"/>
        <v>Medium Population-Middle Poverty</v>
      </c>
      <c r="B28481" s="35" t="s">
        <v>28500</v>
      </c>
      <c r="C28481" s="37">
        <v>765.0</v>
      </c>
      <c r="D28481" s="37">
        <v>0.171241830065359</v>
      </c>
      <c r="E28481" s="37" t="s">
        <v>15</v>
      </c>
      <c r="F28481" s="37" t="s">
        <v>10</v>
      </c>
    </row>
    <row r="28482">
      <c r="A28482" s="36" t="str">
        <f t="shared" si="1"/>
        <v>Low Population-Middle Poverty</v>
      </c>
      <c r="B28482" s="35" t="s">
        <v>28501</v>
      </c>
      <c r="C28482" s="37">
        <v>316.0</v>
      </c>
      <c r="D28482" s="37">
        <v>0.189873417721519</v>
      </c>
      <c r="E28482" s="37" t="s">
        <v>16</v>
      </c>
      <c r="F28482" s="37" t="s">
        <v>10</v>
      </c>
    </row>
    <row r="28483">
      <c r="A28483" s="36" t="str">
        <f t="shared" si="1"/>
        <v>Medium Population-Low Poverty</v>
      </c>
      <c r="B28483" s="35" t="s">
        <v>28502</v>
      </c>
      <c r="C28483" s="37">
        <v>1000.0</v>
      </c>
      <c r="D28483" s="37">
        <v>0.093</v>
      </c>
      <c r="E28483" s="37" t="s">
        <v>15</v>
      </c>
      <c r="F28483" s="37" t="s">
        <v>9</v>
      </c>
    </row>
    <row r="28484">
      <c r="A28484" s="36" t="str">
        <f t="shared" si="1"/>
        <v>Low Population-Middle Poverty</v>
      </c>
      <c r="B28484" s="35" t="s">
        <v>28503</v>
      </c>
      <c r="C28484" s="37">
        <v>95.0</v>
      </c>
      <c r="D28484" s="37">
        <v>0.115789473684211</v>
      </c>
      <c r="E28484" s="37" t="s">
        <v>16</v>
      </c>
      <c r="F28484" s="37" t="s">
        <v>10</v>
      </c>
    </row>
    <row r="28485">
      <c r="A28485" s="36" t="str">
        <f t="shared" si="1"/>
        <v>Medium Population-Middle Poverty</v>
      </c>
      <c r="B28485" s="35" t="s">
        <v>28504</v>
      </c>
      <c r="C28485" s="37">
        <v>3599.0</v>
      </c>
      <c r="D28485" s="37">
        <v>0.135037510419561</v>
      </c>
      <c r="E28485" s="37" t="s">
        <v>15</v>
      </c>
      <c r="F28485" s="37" t="s">
        <v>10</v>
      </c>
    </row>
    <row r="28486">
      <c r="A28486" s="36" t="str">
        <f t="shared" si="1"/>
        <v>Low Population-Middle Poverty</v>
      </c>
      <c r="B28486" s="35" t="s">
        <v>28505</v>
      </c>
      <c r="C28486" s="37">
        <v>411.0</v>
      </c>
      <c r="D28486" s="37">
        <v>0.114355231143552</v>
      </c>
      <c r="E28486" s="37" t="s">
        <v>16</v>
      </c>
      <c r="F28486" s="37" t="s">
        <v>10</v>
      </c>
    </row>
    <row r="28487">
      <c r="A28487" s="36" t="str">
        <f t="shared" si="1"/>
        <v>Medium Population-Middle Poverty</v>
      </c>
      <c r="B28487" s="35" t="s">
        <v>28506</v>
      </c>
      <c r="C28487" s="37">
        <v>3048.0</v>
      </c>
      <c r="D28487" s="37">
        <v>0.106627296587927</v>
      </c>
      <c r="E28487" s="37" t="s">
        <v>15</v>
      </c>
      <c r="F28487" s="37" t="s">
        <v>10</v>
      </c>
    </row>
    <row r="28488">
      <c r="A28488" s="36" t="str">
        <f t="shared" si="1"/>
        <v>Medium Population-Middle Poverty</v>
      </c>
      <c r="B28488" s="35" t="s">
        <v>28507</v>
      </c>
      <c r="C28488" s="37">
        <v>1847.0</v>
      </c>
      <c r="D28488" s="37">
        <v>0.130481862479697</v>
      </c>
      <c r="E28488" s="37" t="s">
        <v>15</v>
      </c>
      <c r="F28488" s="37" t="s">
        <v>10</v>
      </c>
    </row>
    <row r="28489">
      <c r="A28489" s="36" t="str">
        <f t="shared" si="1"/>
        <v>Medium Population-Middle Poverty</v>
      </c>
      <c r="B28489" s="35" t="s">
        <v>28508</v>
      </c>
      <c r="C28489" s="37">
        <v>4207.0</v>
      </c>
      <c r="D28489" s="37">
        <v>0.201806512954599</v>
      </c>
      <c r="E28489" s="37" t="s">
        <v>15</v>
      </c>
      <c r="F28489" s="37" t="s">
        <v>10</v>
      </c>
    </row>
    <row r="28490">
      <c r="A28490" s="36" t="str">
        <f t="shared" si="1"/>
        <v>Medium Population-Middle Poverty</v>
      </c>
      <c r="B28490" s="35" t="s">
        <v>28509</v>
      </c>
      <c r="C28490" s="37">
        <v>5981.0</v>
      </c>
      <c r="D28490" s="37">
        <v>0.117371676977094</v>
      </c>
      <c r="E28490" s="37" t="s">
        <v>15</v>
      </c>
      <c r="F28490" s="37" t="s">
        <v>10</v>
      </c>
    </row>
    <row r="28491">
      <c r="A28491" s="36" t="str">
        <f t="shared" si="1"/>
        <v>Medium Population-Low Poverty</v>
      </c>
      <c r="B28491" s="35" t="s">
        <v>28510</v>
      </c>
      <c r="C28491" s="37">
        <v>996.0</v>
      </c>
      <c r="D28491" s="37">
        <v>0.0512048192771084</v>
      </c>
      <c r="E28491" s="37" t="s">
        <v>15</v>
      </c>
      <c r="F28491" s="37" t="s">
        <v>9</v>
      </c>
    </row>
    <row r="28492">
      <c r="A28492" s="36" t="str">
        <f t="shared" si="1"/>
        <v>High Population-Low Poverty</v>
      </c>
      <c r="B28492" s="35" t="s">
        <v>28511</v>
      </c>
      <c r="C28492" s="37">
        <v>25770.0</v>
      </c>
      <c r="D28492" s="37">
        <v>0.0848273185875048</v>
      </c>
      <c r="E28492" s="37" t="s">
        <v>14</v>
      </c>
      <c r="F28492" s="37" t="s">
        <v>9</v>
      </c>
    </row>
    <row r="28493">
      <c r="A28493" s="36" t="str">
        <f t="shared" si="1"/>
        <v>Medium Population-Middle Poverty</v>
      </c>
      <c r="B28493" s="35" t="s">
        <v>28512</v>
      </c>
      <c r="C28493" s="37">
        <v>809.0</v>
      </c>
      <c r="D28493" s="37">
        <v>0.140914709517923</v>
      </c>
      <c r="E28493" s="37" t="s">
        <v>15</v>
      </c>
      <c r="F28493" s="37" t="s">
        <v>10</v>
      </c>
    </row>
    <row r="28494">
      <c r="A28494" s="36" t="str">
        <f t="shared" si="1"/>
        <v>Medium Population-Low Poverty</v>
      </c>
      <c r="B28494" s="35" t="s">
        <v>28513</v>
      </c>
      <c r="C28494" s="37">
        <v>9086.0</v>
      </c>
      <c r="D28494" s="37">
        <v>0.0399515738498789</v>
      </c>
      <c r="E28494" s="37" t="s">
        <v>15</v>
      </c>
      <c r="F28494" s="37" t="s">
        <v>9</v>
      </c>
    </row>
    <row r="28495">
      <c r="A28495" s="36" t="str">
        <f t="shared" si="1"/>
        <v>Medium Population-Middle Poverty</v>
      </c>
      <c r="B28495" s="35" t="s">
        <v>28514</v>
      </c>
      <c r="C28495" s="37">
        <v>2640.0</v>
      </c>
      <c r="D28495" s="37">
        <v>0.203409090909091</v>
      </c>
      <c r="E28495" s="37" t="s">
        <v>15</v>
      </c>
      <c r="F28495" s="37" t="s">
        <v>10</v>
      </c>
    </row>
    <row r="28496">
      <c r="A28496" s="36" t="str">
        <f t="shared" si="1"/>
        <v>High Population-Low Poverty</v>
      </c>
      <c r="B28496" s="35" t="s">
        <v>28515</v>
      </c>
      <c r="C28496" s="37">
        <v>12270.0</v>
      </c>
      <c r="D28496" s="37">
        <v>0.0776691116544417</v>
      </c>
      <c r="E28496" s="37" t="s">
        <v>14</v>
      </c>
      <c r="F28496" s="37" t="s">
        <v>9</v>
      </c>
    </row>
    <row r="28497">
      <c r="A28497" s="36" t="str">
        <f t="shared" si="1"/>
        <v>Low Population-Low Poverty</v>
      </c>
      <c r="B28497" s="35" t="s">
        <v>28516</v>
      </c>
      <c r="C28497" s="37">
        <v>312.0</v>
      </c>
      <c r="D28497" s="37">
        <v>0.00961538461538462</v>
      </c>
      <c r="E28497" s="37" t="s">
        <v>16</v>
      </c>
      <c r="F28497" s="37" t="s">
        <v>9</v>
      </c>
    </row>
    <row r="28498">
      <c r="A28498" s="36" t="str">
        <f t="shared" si="1"/>
        <v>Medium Population-Middle Poverty</v>
      </c>
      <c r="B28498" s="35" t="s">
        <v>28517</v>
      </c>
      <c r="C28498" s="37">
        <v>665.0</v>
      </c>
      <c r="D28498" s="37">
        <v>0.193984962406015</v>
      </c>
      <c r="E28498" s="37" t="s">
        <v>15</v>
      </c>
      <c r="F28498" s="37" t="s">
        <v>10</v>
      </c>
    </row>
    <row r="28499">
      <c r="A28499" s="36" t="str">
        <f t="shared" si="1"/>
        <v>High Population-Low Poverty</v>
      </c>
      <c r="B28499" s="35" t="s">
        <v>28518</v>
      </c>
      <c r="C28499" s="37">
        <v>40259.0</v>
      </c>
      <c r="D28499" s="37">
        <v>0.0680344767629598</v>
      </c>
      <c r="E28499" s="37" t="s">
        <v>14</v>
      </c>
      <c r="F28499" s="37" t="s">
        <v>9</v>
      </c>
    </row>
    <row r="28500">
      <c r="A28500" s="36" t="str">
        <f t="shared" si="1"/>
        <v>Medium Population-Low Poverty</v>
      </c>
      <c r="B28500" s="35" t="s">
        <v>28519</v>
      </c>
      <c r="C28500" s="37">
        <v>1321.0</v>
      </c>
      <c r="D28500" s="37">
        <v>0.0711582134746404</v>
      </c>
      <c r="E28500" s="37" t="s">
        <v>15</v>
      </c>
      <c r="F28500" s="37" t="s">
        <v>9</v>
      </c>
    </row>
    <row r="28501">
      <c r="A28501" s="36" t="str">
        <f t="shared" si="1"/>
        <v>High Population-Low Poverty</v>
      </c>
      <c r="B28501" s="35" t="s">
        <v>28520</v>
      </c>
      <c r="C28501" s="37">
        <v>33071.0</v>
      </c>
      <c r="D28501" s="37">
        <v>0.0714825678086541</v>
      </c>
      <c r="E28501" s="37" t="s">
        <v>14</v>
      </c>
      <c r="F28501" s="37" t="s">
        <v>9</v>
      </c>
    </row>
    <row r="28502">
      <c r="A28502" s="36" t="str">
        <f t="shared" si="1"/>
        <v>Medium Population-Low Poverty</v>
      </c>
      <c r="B28502" s="35" t="s">
        <v>28521</v>
      </c>
      <c r="C28502" s="37">
        <v>9324.0</v>
      </c>
      <c r="D28502" s="37">
        <v>0.0164092664092664</v>
      </c>
      <c r="E28502" s="37" t="s">
        <v>15</v>
      </c>
      <c r="F28502" s="37" t="s">
        <v>9</v>
      </c>
    </row>
    <row r="28503">
      <c r="A28503" s="36" t="str">
        <f t="shared" si="1"/>
        <v>Low Population-Low Poverty</v>
      </c>
      <c r="B28503" s="35" t="s">
        <v>28522</v>
      </c>
      <c r="C28503" s="37">
        <v>375.0</v>
      </c>
      <c r="D28503" s="37">
        <v>0.0506666666666667</v>
      </c>
      <c r="E28503" s="37" t="s">
        <v>16</v>
      </c>
      <c r="F28503" s="37" t="s">
        <v>9</v>
      </c>
    </row>
    <row r="28504">
      <c r="A28504" s="36" t="str">
        <f t="shared" si="1"/>
        <v>Low Population-Middle Poverty</v>
      </c>
      <c r="B28504" s="35" t="s">
        <v>28523</v>
      </c>
      <c r="C28504" s="37">
        <v>360.0</v>
      </c>
      <c r="D28504" s="37">
        <v>0.130555555555556</v>
      </c>
      <c r="E28504" s="37" t="s">
        <v>16</v>
      </c>
      <c r="F28504" s="37" t="s">
        <v>10</v>
      </c>
    </row>
    <row r="28505">
      <c r="A28505" s="36" t="str">
        <f t="shared" si="1"/>
        <v>Medium Population-Middle Poverty</v>
      </c>
      <c r="B28505" s="35" t="s">
        <v>28524</v>
      </c>
      <c r="C28505" s="37">
        <v>8537.0</v>
      </c>
      <c r="D28505" s="37">
        <v>0.160477919643903</v>
      </c>
      <c r="E28505" s="37" t="s">
        <v>15</v>
      </c>
      <c r="F28505" s="37" t="s">
        <v>10</v>
      </c>
    </row>
    <row r="28506">
      <c r="A28506" s="36" t="str">
        <f t="shared" si="1"/>
        <v>Low Population-Middle Poverty</v>
      </c>
      <c r="B28506" s="35" t="s">
        <v>28525</v>
      </c>
      <c r="C28506" s="37">
        <v>160.0</v>
      </c>
      <c r="D28506" s="37">
        <v>0.2</v>
      </c>
      <c r="E28506" s="37" t="s">
        <v>16</v>
      </c>
      <c r="F28506" s="37" t="s">
        <v>10</v>
      </c>
    </row>
    <row r="28507">
      <c r="A28507" s="36" t="str">
        <f t="shared" si="1"/>
        <v>Medium Population-Low Poverty</v>
      </c>
      <c r="B28507" s="35" t="s">
        <v>28526</v>
      </c>
      <c r="C28507" s="37">
        <v>718.0</v>
      </c>
      <c r="D28507" s="37">
        <v>0.0362116991643454</v>
      </c>
      <c r="E28507" s="37" t="s">
        <v>15</v>
      </c>
      <c r="F28507" s="37" t="s">
        <v>9</v>
      </c>
    </row>
    <row r="28508">
      <c r="A28508" s="36" t="str">
        <f t="shared" si="1"/>
        <v>Low Population-Middle Poverty</v>
      </c>
      <c r="B28508" s="35" t="s">
        <v>28527</v>
      </c>
      <c r="C28508" s="37">
        <v>109.0</v>
      </c>
      <c r="D28508" s="37">
        <v>0.192660550458716</v>
      </c>
      <c r="E28508" s="37" t="s">
        <v>16</v>
      </c>
      <c r="F28508" s="37" t="s">
        <v>10</v>
      </c>
    </row>
    <row r="28509">
      <c r="A28509" s="36" t="str">
        <f t="shared" si="1"/>
        <v>Medium Population-Low Poverty</v>
      </c>
      <c r="B28509" s="35" t="s">
        <v>28528</v>
      </c>
      <c r="C28509" s="37">
        <v>3476.0</v>
      </c>
      <c r="D28509" s="37">
        <v>0.0819907940161105</v>
      </c>
      <c r="E28509" s="37" t="s">
        <v>15</v>
      </c>
      <c r="F28509" s="37" t="s">
        <v>9</v>
      </c>
    </row>
    <row r="28510">
      <c r="A28510" s="36" t="str">
        <f t="shared" si="1"/>
        <v>Low Population-Middle Poverty</v>
      </c>
      <c r="B28510" s="35" t="s">
        <v>28529</v>
      </c>
      <c r="C28510" s="37">
        <v>344.0</v>
      </c>
      <c r="D28510" s="37">
        <v>0.11046511627907</v>
      </c>
      <c r="E28510" s="37" t="s">
        <v>16</v>
      </c>
      <c r="F28510" s="37" t="s">
        <v>10</v>
      </c>
    </row>
    <row r="28511">
      <c r="A28511" s="36" t="str">
        <f t="shared" si="1"/>
        <v>Low Population-Middle Poverty</v>
      </c>
      <c r="B28511" s="35" t="s">
        <v>28530</v>
      </c>
      <c r="C28511" s="37">
        <v>245.0</v>
      </c>
      <c r="D28511" s="37">
        <v>0.130612244897959</v>
      </c>
      <c r="E28511" s="37" t="s">
        <v>16</v>
      </c>
      <c r="F28511" s="37" t="s">
        <v>10</v>
      </c>
    </row>
    <row r="28512">
      <c r="A28512" s="36" t="str">
        <f t="shared" si="1"/>
        <v>Low Population-Low Poverty</v>
      </c>
      <c r="B28512" s="35" t="s">
        <v>28531</v>
      </c>
      <c r="C28512" s="37">
        <v>294.0</v>
      </c>
      <c r="D28512" s="37">
        <v>0.0170068027210884</v>
      </c>
      <c r="E28512" s="37" t="s">
        <v>16</v>
      </c>
      <c r="F28512" s="37" t="s">
        <v>9</v>
      </c>
    </row>
    <row r="28513">
      <c r="A28513" s="36" t="str">
        <f t="shared" si="1"/>
        <v>Low Population-High Poverty</v>
      </c>
      <c r="B28513" s="35" t="s">
        <v>28532</v>
      </c>
      <c r="C28513" s="37">
        <v>77.0</v>
      </c>
      <c r="D28513" s="37">
        <v>0.454545454545455</v>
      </c>
      <c r="E28513" s="37" t="s">
        <v>16</v>
      </c>
      <c r="F28513" s="37" t="s">
        <v>11</v>
      </c>
    </row>
    <row r="28514">
      <c r="A28514" s="36" t="str">
        <f t="shared" si="1"/>
        <v>High Population-Middle Poverty</v>
      </c>
      <c r="B28514" s="35" t="s">
        <v>28533</v>
      </c>
      <c r="C28514" s="37">
        <v>21380.0</v>
      </c>
      <c r="D28514" s="37">
        <v>0.244293732460243</v>
      </c>
      <c r="E28514" s="37" t="s">
        <v>14</v>
      </c>
      <c r="F28514" s="37" t="s">
        <v>10</v>
      </c>
    </row>
    <row r="28515">
      <c r="A28515" s="36" t="str">
        <f t="shared" si="1"/>
        <v>High Population-Middle Poverty</v>
      </c>
      <c r="B28515" s="35" t="s">
        <v>28534</v>
      </c>
      <c r="C28515" s="37">
        <v>22692.0</v>
      </c>
      <c r="D28515" s="37">
        <v>0.179666842940243</v>
      </c>
      <c r="E28515" s="37" t="s">
        <v>14</v>
      </c>
      <c r="F28515" s="37" t="s">
        <v>10</v>
      </c>
    </row>
    <row r="28516">
      <c r="A28516" s="36" t="str">
        <f t="shared" si="1"/>
        <v>Medium Population-Low Poverty</v>
      </c>
      <c r="B28516" s="35" t="s">
        <v>28535</v>
      </c>
      <c r="C28516" s="37">
        <v>679.0</v>
      </c>
      <c r="D28516" s="37">
        <v>0.0206185567010309</v>
      </c>
      <c r="E28516" s="37" t="s">
        <v>15</v>
      </c>
      <c r="F28516" s="37" t="s">
        <v>9</v>
      </c>
    </row>
    <row r="28517">
      <c r="A28517" s="36" t="str">
        <f t="shared" si="1"/>
        <v>Medium Population-Middle Poverty</v>
      </c>
      <c r="B28517" s="35" t="s">
        <v>28536</v>
      </c>
      <c r="C28517" s="37">
        <v>830.0</v>
      </c>
      <c r="D28517" s="37">
        <v>0.219277108433735</v>
      </c>
      <c r="E28517" s="37" t="s">
        <v>15</v>
      </c>
      <c r="F28517" s="37" t="s">
        <v>10</v>
      </c>
    </row>
    <row r="28518">
      <c r="A28518" s="36" t="str">
        <f t="shared" si="1"/>
        <v>Medium Population-Middle Poverty</v>
      </c>
      <c r="B28518" s="35" t="s">
        <v>28537</v>
      </c>
      <c r="C28518" s="37">
        <v>1208.0</v>
      </c>
      <c r="D28518" s="37">
        <v>0.105132450331126</v>
      </c>
      <c r="E28518" s="37" t="s">
        <v>15</v>
      </c>
      <c r="F28518" s="37" t="s">
        <v>10</v>
      </c>
    </row>
    <row r="28519">
      <c r="A28519" s="36" t="str">
        <f t="shared" si="1"/>
        <v>Medium Population-Low Poverty</v>
      </c>
      <c r="B28519" s="35" t="s">
        <v>28538</v>
      </c>
      <c r="C28519" s="37">
        <v>1699.0</v>
      </c>
      <c r="D28519" s="37">
        <v>0.075927015891701</v>
      </c>
      <c r="E28519" s="37" t="s">
        <v>15</v>
      </c>
      <c r="F28519" s="37" t="s">
        <v>9</v>
      </c>
    </row>
    <row r="28520">
      <c r="A28520" s="36" t="str">
        <f t="shared" si="1"/>
        <v>Medium Population-Middle Poverty</v>
      </c>
      <c r="B28520" s="35" t="s">
        <v>28539</v>
      </c>
      <c r="C28520" s="37">
        <v>851.0</v>
      </c>
      <c r="D28520" s="37">
        <v>0.230317273795535</v>
      </c>
      <c r="E28520" s="37" t="s">
        <v>15</v>
      </c>
      <c r="F28520" s="37" t="s">
        <v>10</v>
      </c>
    </row>
    <row r="28521">
      <c r="A28521" s="36" t="str">
        <f t="shared" si="1"/>
        <v>Low Population-Low Poverty</v>
      </c>
      <c r="B28521" s="35" t="s">
        <v>28540</v>
      </c>
      <c r="C28521" s="37">
        <v>39.0</v>
      </c>
      <c r="D28521" s="37">
        <v>0.0</v>
      </c>
      <c r="E28521" s="37" t="s">
        <v>16</v>
      </c>
      <c r="F28521" s="37" t="s">
        <v>9</v>
      </c>
    </row>
    <row r="28522">
      <c r="A28522" s="36" t="str">
        <f t="shared" si="1"/>
        <v>Low Population-Middle Poverty</v>
      </c>
      <c r="B28522" s="35" t="s">
        <v>28541</v>
      </c>
      <c r="C28522" s="37">
        <v>236.0</v>
      </c>
      <c r="D28522" s="37">
        <v>0.233050847457627</v>
      </c>
      <c r="E28522" s="37" t="s">
        <v>16</v>
      </c>
      <c r="F28522" s="37" t="s">
        <v>10</v>
      </c>
    </row>
    <row r="28523">
      <c r="A28523" s="36" t="str">
        <f t="shared" si="1"/>
        <v>Low Population-Low Poverty</v>
      </c>
      <c r="B28523" s="35" t="s">
        <v>28542</v>
      </c>
      <c r="C28523" s="37">
        <v>294.0</v>
      </c>
      <c r="D28523" s="37">
        <v>0.00340136054421769</v>
      </c>
      <c r="E28523" s="37" t="s">
        <v>16</v>
      </c>
      <c r="F28523" s="37" t="s">
        <v>9</v>
      </c>
    </row>
    <row r="28524">
      <c r="A28524" s="36" t="str">
        <f t="shared" si="1"/>
        <v>Low Population-Low Poverty</v>
      </c>
      <c r="B28524" s="35" t="s">
        <v>28543</v>
      </c>
      <c r="C28524" s="37">
        <v>225.0</v>
      </c>
      <c r="D28524" s="37">
        <v>0.0</v>
      </c>
      <c r="E28524" s="37" t="s">
        <v>16</v>
      </c>
      <c r="F28524" s="37" t="s">
        <v>9</v>
      </c>
    </row>
    <row r="28525">
      <c r="A28525" s="36" t="str">
        <f t="shared" si="1"/>
        <v>Low Population-Middle Poverty</v>
      </c>
      <c r="B28525" s="35" t="s">
        <v>28544</v>
      </c>
      <c r="C28525" s="37">
        <v>33.0</v>
      </c>
      <c r="D28525" s="37">
        <v>0.181818181818182</v>
      </c>
      <c r="E28525" s="37" t="s">
        <v>16</v>
      </c>
      <c r="F28525" s="37" t="s">
        <v>10</v>
      </c>
    </row>
    <row r="28526">
      <c r="A28526" s="36" t="str">
        <f t="shared" si="1"/>
        <v>Low Population-Low Poverty</v>
      </c>
      <c r="B28526" s="35" t="s">
        <v>28545</v>
      </c>
      <c r="C28526" s="37">
        <v>155.0</v>
      </c>
      <c r="D28526" s="37">
        <v>0.0</v>
      </c>
      <c r="E28526" s="37" t="s">
        <v>16</v>
      </c>
      <c r="F28526" s="37" t="s">
        <v>9</v>
      </c>
    </row>
    <row r="28527">
      <c r="A28527" s="36" t="str">
        <f t="shared" si="1"/>
        <v>Low Population-Low Poverty</v>
      </c>
      <c r="B28527" s="35" t="s">
        <v>28546</v>
      </c>
      <c r="C28527" s="37">
        <v>281.0</v>
      </c>
      <c r="D28527" s="37">
        <v>0.0854092526690391</v>
      </c>
      <c r="E28527" s="37" t="s">
        <v>16</v>
      </c>
      <c r="F28527" s="37" t="s">
        <v>9</v>
      </c>
    </row>
    <row r="28528">
      <c r="A28528" s="36" t="str">
        <f t="shared" si="1"/>
        <v>Low Population-Low Poverty</v>
      </c>
      <c r="B28528" s="35" t="s">
        <v>28547</v>
      </c>
      <c r="C28528" s="37">
        <v>237.0</v>
      </c>
      <c r="D28528" s="37">
        <v>0.0</v>
      </c>
      <c r="E28528" s="37" t="s">
        <v>16</v>
      </c>
      <c r="F28528" s="37" t="s">
        <v>9</v>
      </c>
    </row>
    <row r="28529">
      <c r="A28529" s="36" t="str">
        <f t="shared" si="1"/>
        <v>Low Population-Low Poverty</v>
      </c>
      <c r="B28529" s="35" t="s">
        <v>28548</v>
      </c>
      <c r="C28529" s="37">
        <v>242.0</v>
      </c>
      <c r="D28529" s="37">
        <v>0.0785123966942149</v>
      </c>
      <c r="E28529" s="37" t="s">
        <v>16</v>
      </c>
      <c r="F28529" s="37" t="s">
        <v>9</v>
      </c>
    </row>
    <row r="28530">
      <c r="A28530" s="36" t="str">
        <f t="shared" si="1"/>
        <v>High Population-Middle Poverty</v>
      </c>
      <c r="B28530" s="35" t="s">
        <v>28549</v>
      </c>
      <c r="C28530" s="37">
        <v>16631.0</v>
      </c>
      <c r="D28530" s="37">
        <v>0.108051229631411</v>
      </c>
      <c r="E28530" s="37" t="s">
        <v>14</v>
      </c>
      <c r="F28530" s="37" t="s">
        <v>10</v>
      </c>
    </row>
    <row r="28531">
      <c r="A28531" s="36" t="str">
        <f t="shared" si="1"/>
        <v>Medium Population-Low Poverty</v>
      </c>
      <c r="B28531" s="35" t="s">
        <v>28550</v>
      </c>
      <c r="C28531" s="37">
        <v>8517.0</v>
      </c>
      <c r="D28531" s="37">
        <v>0.0919337794998239</v>
      </c>
      <c r="E28531" s="37" t="s">
        <v>15</v>
      </c>
      <c r="F28531" s="37" t="s">
        <v>9</v>
      </c>
    </row>
    <row r="28532">
      <c r="A28532" s="36" t="str">
        <f t="shared" si="1"/>
        <v>Medium Population-Low Poverty</v>
      </c>
      <c r="B28532" s="35" t="s">
        <v>28551</v>
      </c>
      <c r="C28532" s="37">
        <v>543.0</v>
      </c>
      <c r="D28532" s="37">
        <v>0.0957642725598527</v>
      </c>
      <c r="E28532" s="37" t="s">
        <v>15</v>
      </c>
      <c r="F28532" s="37" t="s">
        <v>9</v>
      </c>
    </row>
    <row r="28533">
      <c r="A28533" s="36" t="str">
        <f t="shared" si="1"/>
        <v>Low Population-High Poverty</v>
      </c>
      <c r="B28533" s="35" t="s">
        <v>28552</v>
      </c>
      <c r="C28533" s="37">
        <v>170.0</v>
      </c>
      <c r="D28533" s="37">
        <v>0.388235294117647</v>
      </c>
      <c r="E28533" s="37" t="s">
        <v>16</v>
      </c>
      <c r="F28533" s="37" t="s">
        <v>11</v>
      </c>
    </row>
    <row r="28534">
      <c r="A28534" s="36" t="str">
        <f t="shared" si="1"/>
        <v>Medium Population-Middle Poverty</v>
      </c>
      <c r="B28534" s="35" t="s">
        <v>28553</v>
      </c>
      <c r="C28534" s="37">
        <v>5862.0</v>
      </c>
      <c r="D28534" s="37">
        <v>0.128625042647561</v>
      </c>
      <c r="E28534" s="37" t="s">
        <v>15</v>
      </c>
      <c r="F28534" s="37" t="s">
        <v>10</v>
      </c>
    </row>
    <row r="28535">
      <c r="A28535" s="36" t="str">
        <f t="shared" si="1"/>
        <v>Low Population-Low Poverty</v>
      </c>
      <c r="B28535" s="35" t="s">
        <v>28554</v>
      </c>
      <c r="C28535" s="37">
        <v>213.0</v>
      </c>
      <c r="D28535" s="37">
        <v>0.0187793427230047</v>
      </c>
      <c r="E28535" s="37" t="s">
        <v>16</v>
      </c>
      <c r="F28535" s="37" t="s">
        <v>9</v>
      </c>
    </row>
    <row r="28536">
      <c r="A28536" s="36" t="str">
        <f t="shared" si="1"/>
        <v>Low Population-Low Poverty</v>
      </c>
      <c r="B28536" s="35" t="s">
        <v>28555</v>
      </c>
      <c r="C28536" s="37">
        <v>17.0</v>
      </c>
      <c r="D28536" s="37">
        <v>0.0</v>
      </c>
      <c r="E28536" s="37" t="s">
        <v>16</v>
      </c>
      <c r="F28536" s="37" t="s">
        <v>9</v>
      </c>
    </row>
    <row r="28537">
      <c r="A28537" s="36" t="str">
        <f t="shared" si="1"/>
        <v>Low Population-Middle Poverty</v>
      </c>
      <c r="B28537" s="35" t="s">
        <v>28556</v>
      </c>
      <c r="C28537" s="37">
        <v>221.0</v>
      </c>
      <c r="D28537" s="37">
        <v>0.158371040723982</v>
      </c>
      <c r="E28537" s="37" t="s">
        <v>16</v>
      </c>
      <c r="F28537" s="37" t="s">
        <v>10</v>
      </c>
    </row>
    <row r="28538">
      <c r="A28538" s="36" t="str">
        <f t="shared" si="1"/>
        <v>Medium Population-Middle Poverty</v>
      </c>
      <c r="B28538" s="35" t="s">
        <v>28557</v>
      </c>
      <c r="C28538" s="37">
        <v>4312.0</v>
      </c>
      <c r="D28538" s="37">
        <v>0.146335807050093</v>
      </c>
      <c r="E28538" s="37" t="s">
        <v>15</v>
      </c>
      <c r="F28538" s="37" t="s">
        <v>10</v>
      </c>
    </row>
    <row r="28539">
      <c r="A28539" s="36" t="str">
        <f t="shared" si="1"/>
        <v>Medium Population-Low Poverty</v>
      </c>
      <c r="B28539" s="35" t="s">
        <v>28558</v>
      </c>
      <c r="C28539" s="37">
        <v>933.0</v>
      </c>
      <c r="D28539" s="37">
        <v>0.097534833869239</v>
      </c>
      <c r="E28539" s="37" t="s">
        <v>15</v>
      </c>
      <c r="F28539" s="37" t="s">
        <v>9</v>
      </c>
    </row>
    <row r="28540">
      <c r="A28540" s="36" t="str">
        <f t="shared" si="1"/>
        <v>Medium Population-Low Poverty</v>
      </c>
      <c r="B28540" s="35" t="s">
        <v>28559</v>
      </c>
      <c r="C28540" s="37">
        <v>1248.0</v>
      </c>
      <c r="D28540" s="37">
        <v>0.0961538461538462</v>
      </c>
      <c r="E28540" s="37" t="s">
        <v>15</v>
      </c>
      <c r="F28540" s="37" t="s">
        <v>9</v>
      </c>
    </row>
    <row r="28541">
      <c r="A28541" s="36" t="str">
        <f t="shared" si="1"/>
        <v>Low Population-Low Poverty</v>
      </c>
      <c r="B28541" s="35" t="s">
        <v>28560</v>
      </c>
      <c r="C28541" s="37">
        <v>287.0</v>
      </c>
      <c r="D28541" s="37">
        <v>0.0209059233449477</v>
      </c>
      <c r="E28541" s="37" t="s">
        <v>16</v>
      </c>
      <c r="F28541" s="37" t="s">
        <v>9</v>
      </c>
    </row>
    <row r="28542">
      <c r="A28542" s="36" t="str">
        <f t="shared" si="1"/>
        <v>Medium Population-Low Poverty</v>
      </c>
      <c r="B28542" s="35" t="s">
        <v>28561</v>
      </c>
      <c r="C28542" s="37">
        <v>770.0</v>
      </c>
      <c r="D28542" s="37">
        <v>0.061038961038961</v>
      </c>
      <c r="E28542" s="37" t="s">
        <v>15</v>
      </c>
      <c r="F28542" s="37" t="s">
        <v>9</v>
      </c>
    </row>
    <row r="28543">
      <c r="A28543" s="36" t="str">
        <f t="shared" si="1"/>
        <v>Medium Population-Low Poverty</v>
      </c>
      <c r="B28543" s="35" t="s">
        <v>28562</v>
      </c>
      <c r="C28543" s="37">
        <v>1970.0</v>
      </c>
      <c r="D28543" s="37">
        <v>0.082741116751269</v>
      </c>
      <c r="E28543" s="37" t="s">
        <v>15</v>
      </c>
      <c r="F28543" s="37" t="s">
        <v>9</v>
      </c>
    </row>
    <row r="28544">
      <c r="A28544" s="36" t="str">
        <f t="shared" si="1"/>
        <v>Medium Population-Low Poverty</v>
      </c>
      <c r="B28544" s="35" t="s">
        <v>28563</v>
      </c>
      <c r="C28544" s="37">
        <v>888.0</v>
      </c>
      <c r="D28544" s="37">
        <v>0.0855855855855856</v>
      </c>
      <c r="E28544" s="37" t="s">
        <v>15</v>
      </c>
      <c r="F28544" s="37" t="s">
        <v>9</v>
      </c>
    </row>
    <row r="28545">
      <c r="A28545" s="36" t="str">
        <f t="shared" si="1"/>
        <v>Low Population-Low Poverty</v>
      </c>
      <c r="B28545" s="35" t="s">
        <v>28564</v>
      </c>
      <c r="C28545" s="37">
        <v>6.0</v>
      </c>
      <c r="D28545" s="37">
        <v>0.0</v>
      </c>
      <c r="E28545" s="37" t="s">
        <v>16</v>
      </c>
      <c r="F28545" s="37" t="s">
        <v>9</v>
      </c>
    </row>
    <row r="28546">
      <c r="A28546" s="36" t="str">
        <f t="shared" si="1"/>
        <v>Medium Population-Low Poverty</v>
      </c>
      <c r="B28546" s="35" t="s">
        <v>28565</v>
      </c>
      <c r="C28546" s="37">
        <v>3814.0</v>
      </c>
      <c r="D28546" s="37">
        <v>0.0810173046670163</v>
      </c>
      <c r="E28546" s="37" t="s">
        <v>15</v>
      </c>
      <c r="F28546" s="37" t="s">
        <v>9</v>
      </c>
    </row>
    <row r="28547">
      <c r="A28547" s="36" t="str">
        <f t="shared" si="1"/>
        <v>Low Population-Low Poverty</v>
      </c>
      <c r="B28547" s="35" t="s">
        <v>28566</v>
      </c>
      <c r="C28547" s="37">
        <v>47.0</v>
      </c>
      <c r="D28547" s="37">
        <v>0.0</v>
      </c>
      <c r="E28547" s="37" t="s">
        <v>16</v>
      </c>
      <c r="F28547" s="37" t="s">
        <v>9</v>
      </c>
    </row>
    <row r="28548">
      <c r="A28548" s="36" t="str">
        <f t="shared" si="1"/>
        <v>Low Population-Low Poverty</v>
      </c>
      <c r="B28548" s="35" t="s">
        <v>28567</v>
      </c>
      <c r="C28548" s="37">
        <v>349.0</v>
      </c>
      <c r="D28548" s="37">
        <v>0.0143266475644699</v>
      </c>
      <c r="E28548" s="37" t="s">
        <v>16</v>
      </c>
      <c r="F28548" s="37" t="s">
        <v>9</v>
      </c>
    </row>
    <row r="28549">
      <c r="A28549" s="36" t="str">
        <f t="shared" si="1"/>
        <v>Medium Population-Middle Poverty</v>
      </c>
      <c r="B28549" s="35" t="s">
        <v>28568</v>
      </c>
      <c r="C28549" s="37">
        <v>1111.0</v>
      </c>
      <c r="D28549" s="37">
        <v>0.110711071107111</v>
      </c>
      <c r="E28549" s="37" t="s">
        <v>15</v>
      </c>
      <c r="F28549" s="37" t="s">
        <v>10</v>
      </c>
    </row>
    <row r="28550">
      <c r="A28550" s="36" t="str">
        <f t="shared" si="1"/>
        <v>Medium Population-Low Poverty</v>
      </c>
      <c r="B28550" s="35" t="s">
        <v>28569</v>
      </c>
      <c r="C28550" s="37">
        <v>585.0</v>
      </c>
      <c r="D28550" s="37">
        <v>0.0957264957264957</v>
      </c>
      <c r="E28550" s="37" t="s">
        <v>15</v>
      </c>
      <c r="F28550" s="37" t="s">
        <v>9</v>
      </c>
    </row>
    <row r="28551">
      <c r="A28551" s="36" t="str">
        <f t="shared" si="1"/>
        <v>Medium Population-Middle Poverty</v>
      </c>
      <c r="B28551" s="35" t="s">
        <v>28570</v>
      </c>
      <c r="C28551" s="37">
        <v>1903.0</v>
      </c>
      <c r="D28551" s="37">
        <v>0.259064634787178</v>
      </c>
      <c r="E28551" s="37" t="s">
        <v>15</v>
      </c>
      <c r="F28551" s="37" t="s">
        <v>10</v>
      </c>
    </row>
    <row r="28552">
      <c r="A28552" s="36" t="str">
        <f t="shared" si="1"/>
        <v>Medium Population-Low Poverty</v>
      </c>
      <c r="B28552" s="35" t="s">
        <v>28571</v>
      </c>
      <c r="C28552" s="37">
        <v>506.0</v>
      </c>
      <c r="D28552" s="37">
        <v>0.0770750988142292</v>
      </c>
      <c r="E28552" s="37" t="s">
        <v>15</v>
      </c>
      <c r="F28552" s="37" t="s">
        <v>9</v>
      </c>
    </row>
    <row r="28553">
      <c r="A28553" s="36" t="str">
        <f t="shared" si="1"/>
        <v>Medium Population-Low Poverty</v>
      </c>
      <c r="B28553" s="35" t="s">
        <v>28572</v>
      </c>
      <c r="C28553" s="37">
        <v>3213.0</v>
      </c>
      <c r="D28553" s="37">
        <v>0.0463741051976346</v>
      </c>
      <c r="E28553" s="37" t="s">
        <v>15</v>
      </c>
      <c r="F28553" s="37" t="s">
        <v>9</v>
      </c>
    </row>
    <row r="28554">
      <c r="A28554" s="36" t="str">
        <f t="shared" si="1"/>
        <v>Low Population-Low Poverty</v>
      </c>
      <c r="B28554" s="35" t="s">
        <v>28573</v>
      </c>
      <c r="C28554" s="37">
        <v>236.0</v>
      </c>
      <c r="D28554" s="37">
        <v>0.0</v>
      </c>
      <c r="E28554" s="37" t="s">
        <v>16</v>
      </c>
      <c r="F28554" s="37" t="s">
        <v>9</v>
      </c>
    </row>
    <row r="28555">
      <c r="A28555" s="36" t="str">
        <f t="shared" si="1"/>
        <v>Low Population-Low Poverty</v>
      </c>
      <c r="B28555" s="35" t="s">
        <v>28574</v>
      </c>
      <c r="C28555" s="37">
        <v>319.0</v>
      </c>
      <c r="D28555" s="37">
        <v>0.0532915360501567</v>
      </c>
      <c r="E28555" s="37" t="s">
        <v>16</v>
      </c>
      <c r="F28555" s="37" t="s">
        <v>9</v>
      </c>
    </row>
    <row r="28556">
      <c r="A28556" s="36" t="str">
        <f t="shared" si="1"/>
        <v>Low Population-Middle Poverty</v>
      </c>
      <c r="B28556" s="35" t="s">
        <v>28575</v>
      </c>
      <c r="C28556" s="37">
        <v>270.0</v>
      </c>
      <c r="D28556" s="37">
        <v>0.137037037037037</v>
      </c>
      <c r="E28556" s="37" t="s">
        <v>16</v>
      </c>
      <c r="F28556" s="37" t="s">
        <v>10</v>
      </c>
    </row>
    <row r="28557">
      <c r="A28557" s="36" t="str">
        <f t="shared" si="1"/>
        <v>Medium Population-Low Poverty</v>
      </c>
      <c r="B28557" s="35" t="s">
        <v>28576</v>
      </c>
      <c r="C28557" s="37">
        <v>6689.0</v>
      </c>
      <c r="D28557" s="37">
        <v>0.0309463297951861</v>
      </c>
      <c r="E28557" s="37" t="s">
        <v>15</v>
      </c>
      <c r="F28557" s="37" t="s">
        <v>9</v>
      </c>
    </row>
    <row r="28558">
      <c r="A28558" s="36" t="str">
        <f t="shared" si="1"/>
        <v>Low Population-Low Poverty</v>
      </c>
      <c r="B28558" s="35" t="s">
        <v>28577</v>
      </c>
      <c r="C28558" s="37">
        <v>344.0</v>
      </c>
      <c r="D28558" s="37">
        <v>0.0</v>
      </c>
      <c r="E28558" s="37" t="s">
        <v>16</v>
      </c>
      <c r="F28558" s="37" t="s">
        <v>9</v>
      </c>
    </row>
    <row r="28559">
      <c r="A28559" s="36" t="str">
        <f t="shared" si="1"/>
        <v>Medium Population-Middle Poverty</v>
      </c>
      <c r="B28559" s="35" t="s">
        <v>28578</v>
      </c>
      <c r="C28559" s="37">
        <v>524.0</v>
      </c>
      <c r="D28559" s="37">
        <v>0.188931297709924</v>
      </c>
      <c r="E28559" s="37" t="s">
        <v>15</v>
      </c>
      <c r="F28559" s="37" t="s">
        <v>10</v>
      </c>
    </row>
    <row r="28560">
      <c r="A28560" s="36" t="str">
        <f t="shared" si="1"/>
        <v>High Population-Middle Poverty</v>
      </c>
      <c r="B28560" s="35" t="s">
        <v>28579</v>
      </c>
      <c r="C28560" s="37">
        <v>40778.0</v>
      </c>
      <c r="D28560" s="37">
        <v>0.161753886899799</v>
      </c>
      <c r="E28560" s="37" t="s">
        <v>14</v>
      </c>
      <c r="F28560" s="37" t="s">
        <v>10</v>
      </c>
    </row>
    <row r="28561">
      <c r="A28561" s="36" t="str">
        <f t="shared" si="1"/>
        <v>Low Population-Low Poverty</v>
      </c>
      <c r="B28561" s="35" t="s">
        <v>28580</v>
      </c>
      <c r="C28561" s="37">
        <v>260.0</v>
      </c>
      <c r="D28561" s="37">
        <v>0.05</v>
      </c>
      <c r="E28561" s="37" t="s">
        <v>16</v>
      </c>
      <c r="F28561" s="37" t="s">
        <v>9</v>
      </c>
    </row>
    <row r="28562">
      <c r="A28562" s="36" t="str">
        <f t="shared" si="1"/>
        <v>Low Population-Low Poverty</v>
      </c>
      <c r="B28562" s="35" t="s">
        <v>28581</v>
      </c>
      <c r="C28562" s="37">
        <v>260.0</v>
      </c>
      <c r="D28562" s="37">
        <v>0.0807692307692308</v>
      </c>
      <c r="E28562" s="37" t="s">
        <v>16</v>
      </c>
      <c r="F28562" s="37" t="s">
        <v>9</v>
      </c>
    </row>
    <row r="28563">
      <c r="A28563" s="36" t="str">
        <f t="shared" si="1"/>
        <v>Medium Population-Low Poverty</v>
      </c>
      <c r="B28563" s="35" t="s">
        <v>28582</v>
      </c>
      <c r="C28563" s="37">
        <v>1986.0</v>
      </c>
      <c r="D28563" s="37">
        <v>0.0584088620342397</v>
      </c>
      <c r="E28563" s="37" t="s">
        <v>15</v>
      </c>
      <c r="F28563" s="37" t="s">
        <v>9</v>
      </c>
    </row>
    <row r="28564">
      <c r="A28564" s="36" t="str">
        <f t="shared" si="1"/>
        <v>Low Population-Middle Poverty</v>
      </c>
      <c r="B28564" s="35" t="s">
        <v>28583</v>
      </c>
      <c r="C28564" s="37">
        <v>297.0</v>
      </c>
      <c r="D28564" s="37">
        <v>0.131313131313131</v>
      </c>
      <c r="E28564" s="37" t="s">
        <v>16</v>
      </c>
      <c r="F28564" s="37" t="s">
        <v>10</v>
      </c>
    </row>
    <row r="28565">
      <c r="A28565" s="36" t="str">
        <f t="shared" si="1"/>
        <v>Medium Population-Low Poverty</v>
      </c>
      <c r="B28565" s="35" t="s">
        <v>28584</v>
      </c>
      <c r="C28565" s="37">
        <v>619.0</v>
      </c>
      <c r="D28565" s="37">
        <v>0.0823909531502423</v>
      </c>
      <c r="E28565" s="37" t="s">
        <v>15</v>
      </c>
      <c r="F28565" s="37" t="s">
        <v>9</v>
      </c>
    </row>
    <row r="28566">
      <c r="A28566" s="36" t="str">
        <f t="shared" si="1"/>
        <v>Medium Population-Low Poverty</v>
      </c>
      <c r="B28566" s="35" t="s">
        <v>28585</v>
      </c>
      <c r="C28566" s="37">
        <v>561.0</v>
      </c>
      <c r="D28566" s="37">
        <v>0.0677361853832442</v>
      </c>
      <c r="E28566" s="37" t="s">
        <v>15</v>
      </c>
      <c r="F28566" s="37" t="s">
        <v>9</v>
      </c>
    </row>
    <row r="28567">
      <c r="A28567" s="36" t="str">
        <f t="shared" si="1"/>
        <v>High Population-Middle Poverty</v>
      </c>
      <c r="B28567" s="35" t="s">
        <v>28586</v>
      </c>
      <c r="C28567" s="37">
        <v>24845.0</v>
      </c>
      <c r="D28567" s="37">
        <v>0.102032602133226</v>
      </c>
      <c r="E28567" s="37" t="s">
        <v>14</v>
      </c>
      <c r="F28567" s="37" t="s">
        <v>10</v>
      </c>
    </row>
    <row r="28568">
      <c r="A28568" s="36" t="str">
        <f t="shared" si="1"/>
        <v>Low Population-Low Poverty</v>
      </c>
      <c r="B28568" s="35" t="s">
        <v>28587</v>
      </c>
      <c r="C28568" s="37">
        <v>245.0</v>
      </c>
      <c r="D28568" s="37">
        <v>0.0</v>
      </c>
      <c r="E28568" s="37" t="s">
        <v>16</v>
      </c>
      <c r="F28568" s="37" t="s">
        <v>9</v>
      </c>
    </row>
    <row r="28569">
      <c r="A28569" s="36" t="str">
        <f t="shared" si="1"/>
        <v>Medium Population-Low Poverty</v>
      </c>
      <c r="B28569" s="35" t="s">
        <v>28588</v>
      </c>
      <c r="C28569" s="37">
        <v>932.0</v>
      </c>
      <c r="D28569" s="37">
        <v>0.0</v>
      </c>
      <c r="E28569" s="37" t="s">
        <v>15</v>
      </c>
      <c r="F28569" s="37" t="s">
        <v>9</v>
      </c>
    </row>
    <row r="28570">
      <c r="A28570" s="36" t="str">
        <f t="shared" si="1"/>
        <v>Medium Population-Low Poverty</v>
      </c>
      <c r="B28570" s="35" t="s">
        <v>28589</v>
      </c>
      <c r="C28570" s="37">
        <v>849.0</v>
      </c>
      <c r="D28570" s="37">
        <v>0.0671378091872792</v>
      </c>
      <c r="E28570" s="37" t="s">
        <v>15</v>
      </c>
      <c r="F28570" s="37" t="s">
        <v>9</v>
      </c>
    </row>
    <row r="28571">
      <c r="A28571" s="36" t="str">
        <f t="shared" si="1"/>
        <v>Medium Population-High Poverty</v>
      </c>
      <c r="B28571" s="35" t="s">
        <v>28590</v>
      </c>
      <c r="C28571" s="37">
        <v>2861.0</v>
      </c>
      <c r="D28571" s="37">
        <v>0.393219154141908</v>
      </c>
      <c r="E28571" s="37" t="s">
        <v>15</v>
      </c>
      <c r="F28571" s="37" t="s">
        <v>11</v>
      </c>
    </row>
    <row r="28572">
      <c r="A28572" s="36" t="str">
        <f t="shared" si="1"/>
        <v>High Population-Middle Poverty</v>
      </c>
      <c r="B28572" s="35" t="s">
        <v>28591</v>
      </c>
      <c r="C28572" s="37">
        <v>43981.0</v>
      </c>
      <c r="D28572" s="37">
        <v>0.123303244582888</v>
      </c>
      <c r="E28572" s="37" t="s">
        <v>14</v>
      </c>
      <c r="F28572" s="37" t="s">
        <v>10</v>
      </c>
    </row>
    <row r="28573">
      <c r="A28573" s="36" t="str">
        <f t="shared" si="1"/>
        <v>Medium Population-Middle Poverty</v>
      </c>
      <c r="B28573" s="35" t="s">
        <v>28592</v>
      </c>
      <c r="C28573" s="37">
        <v>7509.0</v>
      </c>
      <c r="D28573" s="37">
        <v>0.220002663470502</v>
      </c>
      <c r="E28573" s="37" t="s">
        <v>15</v>
      </c>
      <c r="F28573" s="37" t="s">
        <v>10</v>
      </c>
    </row>
    <row r="28574">
      <c r="A28574" s="36" t="str">
        <f t="shared" si="1"/>
        <v>Medium Population-High Poverty</v>
      </c>
      <c r="B28574" s="35" t="s">
        <v>28593</v>
      </c>
      <c r="C28574" s="37">
        <v>5312.0</v>
      </c>
      <c r="D28574" s="37">
        <v>0.349585843373494</v>
      </c>
      <c r="E28574" s="37" t="s">
        <v>15</v>
      </c>
      <c r="F28574" s="37" t="s">
        <v>11</v>
      </c>
    </row>
    <row r="28575">
      <c r="A28575" s="36" t="str">
        <f t="shared" si="1"/>
        <v>High Population-High Poverty</v>
      </c>
      <c r="B28575" s="35" t="s">
        <v>28594</v>
      </c>
      <c r="C28575" s="37">
        <v>27885.0</v>
      </c>
      <c r="D28575" s="37">
        <v>0.384938138784293</v>
      </c>
      <c r="E28575" s="37" t="s">
        <v>14</v>
      </c>
      <c r="F28575" s="37" t="s">
        <v>11</v>
      </c>
    </row>
    <row r="28576">
      <c r="A28576" s="36" t="str">
        <f t="shared" si="1"/>
        <v>High Population-High Poverty</v>
      </c>
      <c r="B28576" s="35" t="s">
        <v>28595</v>
      </c>
      <c r="C28576" s="37">
        <v>14665.0</v>
      </c>
      <c r="D28576" s="37">
        <v>0.352608250937607</v>
      </c>
      <c r="E28576" s="37" t="s">
        <v>14</v>
      </c>
      <c r="F28576" s="37" t="s">
        <v>11</v>
      </c>
    </row>
    <row r="28577">
      <c r="A28577" s="36" t="str">
        <f t="shared" si="1"/>
        <v>High Population-Middle Poverty</v>
      </c>
      <c r="B28577" s="35" t="s">
        <v>28596</v>
      </c>
      <c r="C28577" s="37">
        <v>62436.0</v>
      </c>
      <c r="D28577" s="37">
        <v>0.290008969184445</v>
      </c>
      <c r="E28577" s="37" t="s">
        <v>14</v>
      </c>
      <c r="F28577" s="37" t="s">
        <v>10</v>
      </c>
    </row>
    <row r="28578">
      <c r="A28578" s="36" t="str">
        <f t="shared" si="1"/>
        <v>High Population-High Poverty</v>
      </c>
      <c r="B28578" s="35" t="s">
        <v>28597</v>
      </c>
      <c r="C28578" s="37">
        <v>45364.0</v>
      </c>
      <c r="D28578" s="37">
        <v>0.38627546071775</v>
      </c>
      <c r="E28578" s="37" t="s">
        <v>14</v>
      </c>
      <c r="F28578" s="37" t="s">
        <v>11</v>
      </c>
    </row>
    <row r="28579">
      <c r="A28579" s="36" t="str">
        <f t="shared" si="1"/>
        <v>Medium Population-Middle Poverty</v>
      </c>
      <c r="B28579" s="35" t="s">
        <v>28598</v>
      </c>
      <c r="C28579" s="37">
        <v>6774.0</v>
      </c>
      <c r="D28579" s="37">
        <v>0.121641570711544</v>
      </c>
      <c r="E28579" s="37" t="s">
        <v>15</v>
      </c>
      <c r="F28579" s="37" t="s">
        <v>10</v>
      </c>
    </row>
    <row r="28580">
      <c r="A28580" s="36" t="str">
        <f t="shared" si="1"/>
        <v>High Population-Middle Poverty</v>
      </c>
      <c r="B28580" s="35" t="s">
        <v>28599</v>
      </c>
      <c r="C28580" s="37">
        <v>20765.0</v>
      </c>
      <c r="D28580" s="37">
        <v>0.15102335660968</v>
      </c>
      <c r="E28580" s="37" t="s">
        <v>14</v>
      </c>
      <c r="F28580" s="37" t="s">
        <v>10</v>
      </c>
    </row>
    <row r="28581">
      <c r="A28581" s="36" t="str">
        <f t="shared" si="1"/>
        <v>High Population-Middle Poverty</v>
      </c>
      <c r="B28581" s="35" t="s">
        <v>28600</v>
      </c>
      <c r="C28581" s="37">
        <v>27215.0</v>
      </c>
      <c r="D28581" s="37">
        <v>0.190703656072019</v>
      </c>
      <c r="E28581" s="37" t="s">
        <v>14</v>
      </c>
      <c r="F28581" s="37" t="s">
        <v>10</v>
      </c>
    </row>
    <row r="28582">
      <c r="A28582" s="36" t="str">
        <f t="shared" si="1"/>
        <v>High Population-Middle Poverty</v>
      </c>
      <c r="B28582" s="35" t="s">
        <v>28601</v>
      </c>
      <c r="C28582" s="37">
        <v>39694.0</v>
      </c>
      <c r="D28582" s="37">
        <v>0.318561999294604</v>
      </c>
      <c r="E28582" s="37" t="s">
        <v>14</v>
      </c>
      <c r="F28582" s="37" t="s">
        <v>10</v>
      </c>
    </row>
    <row r="28583">
      <c r="A28583" s="36" t="str">
        <f t="shared" si="1"/>
        <v>High Population-Middle Poverty</v>
      </c>
      <c r="B28583" s="35" t="s">
        <v>28602</v>
      </c>
      <c r="C28583" s="37">
        <v>34970.0</v>
      </c>
      <c r="D28583" s="37">
        <v>0.173348584501001</v>
      </c>
      <c r="E28583" s="37" t="s">
        <v>14</v>
      </c>
      <c r="F28583" s="37" t="s">
        <v>10</v>
      </c>
    </row>
    <row r="28584">
      <c r="A28584" s="36" t="str">
        <f t="shared" si="1"/>
        <v>High Population-High Poverty</v>
      </c>
      <c r="B28584" s="35" t="s">
        <v>28603</v>
      </c>
      <c r="C28584" s="37">
        <v>40946.0</v>
      </c>
      <c r="D28584" s="37">
        <v>0.34342792946808</v>
      </c>
      <c r="E28584" s="37" t="s">
        <v>14</v>
      </c>
      <c r="F28584" s="37" t="s">
        <v>11</v>
      </c>
    </row>
    <row r="28585">
      <c r="A28585" s="36" t="str">
        <f t="shared" si="1"/>
        <v>High Population-Middle Poverty</v>
      </c>
      <c r="B28585" s="35" t="s">
        <v>28604</v>
      </c>
      <c r="C28585" s="37">
        <v>38778.0</v>
      </c>
      <c r="D28585" s="37">
        <v>0.111764402496261</v>
      </c>
      <c r="E28585" s="37" t="s">
        <v>14</v>
      </c>
      <c r="F28585" s="37" t="s">
        <v>10</v>
      </c>
    </row>
    <row r="28586">
      <c r="A28586" s="36" t="str">
        <f t="shared" si="1"/>
        <v>High Population-High Poverty</v>
      </c>
      <c r="B28586" s="35" t="s">
        <v>28605</v>
      </c>
      <c r="C28586" s="37">
        <v>26604.0</v>
      </c>
      <c r="D28586" s="37">
        <v>0.332882273342355</v>
      </c>
      <c r="E28586" s="37" t="s">
        <v>14</v>
      </c>
      <c r="F28586" s="37" t="s">
        <v>11</v>
      </c>
    </row>
    <row r="28587">
      <c r="A28587" s="36" t="str">
        <f t="shared" si="1"/>
        <v>High Population-Middle Poverty</v>
      </c>
      <c r="B28587" s="35" t="s">
        <v>28606</v>
      </c>
      <c r="C28587" s="37">
        <v>34402.0</v>
      </c>
      <c r="D28587" s="37">
        <v>0.164815999069822</v>
      </c>
      <c r="E28587" s="37" t="s">
        <v>14</v>
      </c>
      <c r="F28587" s="37" t="s">
        <v>10</v>
      </c>
    </row>
    <row r="28588">
      <c r="A28588" s="36" t="str">
        <f t="shared" si="1"/>
        <v>High Population-Middle Poverty</v>
      </c>
      <c r="B28588" s="35" t="s">
        <v>28607</v>
      </c>
      <c r="C28588" s="37">
        <v>41575.0</v>
      </c>
      <c r="D28588" s="37">
        <v>0.260348767288034</v>
      </c>
      <c r="E28588" s="37" t="s">
        <v>14</v>
      </c>
      <c r="F28588" s="37" t="s">
        <v>10</v>
      </c>
    </row>
    <row r="28589">
      <c r="A28589" s="36" t="str">
        <f t="shared" si="1"/>
        <v>High Population-Middle Poverty</v>
      </c>
      <c r="B28589" s="35" t="s">
        <v>28608</v>
      </c>
      <c r="C28589" s="37">
        <v>51180.0</v>
      </c>
      <c r="D28589" s="37">
        <v>0.134779210629152</v>
      </c>
      <c r="E28589" s="37" t="s">
        <v>14</v>
      </c>
      <c r="F28589" s="37" t="s">
        <v>10</v>
      </c>
    </row>
    <row r="28590">
      <c r="A28590" s="36" t="str">
        <f t="shared" si="1"/>
        <v>High Population-Middle Poverty</v>
      </c>
      <c r="B28590" s="35" t="s">
        <v>28609</v>
      </c>
      <c r="C28590" s="37">
        <v>34187.0</v>
      </c>
      <c r="D28590" s="37">
        <v>0.137420656974873</v>
      </c>
      <c r="E28590" s="37" t="s">
        <v>14</v>
      </c>
      <c r="F28590" s="37" t="s">
        <v>10</v>
      </c>
    </row>
    <row r="28591">
      <c r="A28591" s="36" t="str">
        <f t="shared" si="1"/>
        <v>High Population-Low Poverty</v>
      </c>
      <c r="B28591" s="35" t="s">
        <v>28610</v>
      </c>
      <c r="C28591" s="37">
        <v>24620.0</v>
      </c>
      <c r="D28591" s="37">
        <v>0.0796913078797725</v>
      </c>
      <c r="E28591" s="37" t="s">
        <v>14</v>
      </c>
      <c r="F28591" s="37" t="s">
        <v>9</v>
      </c>
    </row>
    <row r="28592">
      <c r="A28592" s="36" t="str">
        <f t="shared" si="1"/>
        <v>High Population-Middle Poverty</v>
      </c>
      <c r="B28592" s="35" t="s">
        <v>28611</v>
      </c>
      <c r="C28592" s="37">
        <v>36262.0</v>
      </c>
      <c r="D28592" s="37">
        <v>0.104710164910926</v>
      </c>
      <c r="E28592" s="37" t="s">
        <v>14</v>
      </c>
      <c r="F28592" s="37" t="s">
        <v>10</v>
      </c>
    </row>
    <row r="28593">
      <c r="A28593" s="36" t="str">
        <f t="shared" si="1"/>
        <v>High Population-Low Poverty</v>
      </c>
      <c r="B28593" s="35" t="s">
        <v>28612</v>
      </c>
      <c r="C28593" s="37">
        <v>19292.0</v>
      </c>
      <c r="D28593" s="37">
        <v>0.0592473564171677</v>
      </c>
      <c r="E28593" s="37" t="s">
        <v>14</v>
      </c>
      <c r="F28593" s="37" t="s">
        <v>9</v>
      </c>
    </row>
    <row r="28594">
      <c r="A28594" s="36" t="str">
        <f t="shared" si="1"/>
        <v>High Population-Middle Poverty</v>
      </c>
      <c r="B28594" s="35" t="s">
        <v>28613</v>
      </c>
      <c r="C28594" s="37">
        <v>45495.0</v>
      </c>
      <c r="D28594" s="37">
        <v>0.183272887130454</v>
      </c>
      <c r="E28594" s="37" t="s">
        <v>14</v>
      </c>
      <c r="F28594" s="37" t="s">
        <v>10</v>
      </c>
    </row>
    <row r="28595">
      <c r="A28595" s="36" t="str">
        <f t="shared" si="1"/>
        <v>High Population-High Poverty</v>
      </c>
      <c r="B28595" s="35" t="s">
        <v>28614</v>
      </c>
      <c r="C28595" s="37">
        <v>32625.0</v>
      </c>
      <c r="D28595" s="37">
        <v>0.371524904214559</v>
      </c>
      <c r="E28595" s="37" t="s">
        <v>14</v>
      </c>
      <c r="F28595" s="37" t="s">
        <v>11</v>
      </c>
    </row>
    <row r="28596">
      <c r="A28596" s="36" t="str">
        <f t="shared" si="1"/>
        <v>High Population-Middle Poverty</v>
      </c>
      <c r="B28596" s="35" t="s">
        <v>28615</v>
      </c>
      <c r="C28596" s="37">
        <v>71832.0</v>
      </c>
      <c r="D28596" s="37">
        <v>0.163757099899766</v>
      </c>
      <c r="E28596" s="37" t="s">
        <v>14</v>
      </c>
      <c r="F28596" s="37" t="s">
        <v>10</v>
      </c>
    </row>
    <row r="28597">
      <c r="A28597" s="36" t="str">
        <f t="shared" si="1"/>
        <v>High Population-Middle Poverty</v>
      </c>
      <c r="B28597" s="35" t="s">
        <v>28616</v>
      </c>
      <c r="C28597" s="37">
        <v>65646.0</v>
      </c>
      <c r="D28597" s="37">
        <v>0.299210919172531</v>
      </c>
      <c r="E28597" s="37" t="s">
        <v>14</v>
      </c>
      <c r="F28597" s="37" t="s">
        <v>10</v>
      </c>
    </row>
    <row r="28598">
      <c r="A28598" s="36" t="str">
        <f t="shared" si="1"/>
        <v>Medium Population-High Poverty</v>
      </c>
      <c r="B28598" s="35" t="s">
        <v>28617</v>
      </c>
      <c r="C28598" s="37">
        <v>4755.0</v>
      </c>
      <c r="D28598" s="37">
        <v>0.398738170347003</v>
      </c>
      <c r="E28598" s="37" t="s">
        <v>15</v>
      </c>
      <c r="F28598" s="37" t="s">
        <v>11</v>
      </c>
    </row>
    <row r="28599">
      <c r="A28599" s="36" t="str">
        <f t="shared" si="1"/>
        <v>High Population-Middle Poverty</v>
      </c>
      <c r="B28599" s="35" t="s">
        <v>28618</v>
      </c>
      <c r="C28599" s="37">
        <v>57802.0</v>
      </c>
      <c r="D28599" s="37">
        <v>0.285163143143836</v>
      </c>
      <c r="E28599" s="37" t="s">
        <v>14</v>
      </c>
      <c r="F28599" s="37" t="s">
        <v>10</v>
      </c>
    </row>
    <row r="28600">
      <c r="A28600" s="36" t="str">
        <f t="shared" si="1"/>
        <v>High Population-Middle Poverty</v>
      </c>
      <c r="B28600" s="35" t="s">
        <v>28619</v>
      </c>
      <c r="C28600" s="37">
        <v>55105.0</v>
      </c>
      <c r="D28600" s="37">
        <v>0.16624625714545</v>
      </c>
      <c r="E28600" s="37" t="s">
        <v>14</v>
      </c>
      <c r="F28600" s="37" t="s">
        <v>10</v>
      </c>
    </row>
    <row r="28601">
      <c r="A28601" s="36" t="str">
        <f t="shared" si="1"/>
        <v>High Population-Middle Poverty</v>
      </c>
      <c r="B28601" s="35" t="s">
        <v>28620</v>
      </c>
      <c r="C28601" s="37">
        <v>35170.0</v>
      </c>
      <c r="D28601" s="37">
        <v>0.317600227466591</v>
      </c>
      <c r="E28601" s="37" t="s">
        <v>14</v>
      </c>
      <c r="F28601" s="37" t="s">
        <v>10</v>
      </c>
    </row>
    <row r="28602">
      <c r="A28602" s="36" t="str">
        <f t="shared" si="1"/>
        <v>High Population-Middle Poverty</v>
      </c>
      <c r="B28602" s="35" t="s">
        <v>28621</v>
      </c>
      <c r="C28602" s="37">
        <v>62095.0</v>
      </c>
      <c r="D28602" s="37">
        <v>0.23053385940897</v>
      </c>
      <c r="E28602" s="37" t="s">
        <v>14</v>
      </c>
      <c r="F28602" s="37" t="s">
        <v>10</v>
      </c>
    </row>
    <row r="28603">
      <c r="A28603" s="36" t="str">
        <f t="shared" si="1"/>
        <v>High Population-Middle Poverty</v>
      </c>
      <c r="B28603" s="35" t="s">
        <v>28622</v>
      </c>
      <c r="C28603" s="37">
        <v>45801.0</v>
      </c>
      <c r="D28603" s="37">
        <v>0.185803803410406</v>
      </c>
      <c r="E28603" s="37" t="s">
        <v>14</v>
      </c>
      <c r="F28603" s="37" t="s">
        <v>10</v>
      </c>
    </row>
    <row r="28604">
      <c r="A28604" s="36" t="str">
        <f t="shared" si="1"/>
        <v>High Population-Middle Poverty</v>
      </c>
      <c r="B28604" s="35" t="s">
        <v>28623</v>
      </c>
      <c r="C28604" s="37">
        <v>39548.0</v>
      </c>
      <c r="D28604" s="37">
        <v>0.223095984626277</v>
      </c>
      <c r="E28604" s="37" t="s">
        <v>14</v>
      </c>
      <c r="F28604" s="37" t="s">
        <v>10</v>
      </c>
    </row>
    <row r="28605">
      <c r="A28605" s="36" t="str">
        <f t="shared" si="1"/>
        <v>High Population-Low Poverty</v>
      </c>
      <c r="B28605" s="35" t="s">
        <v>28624</v>
      </c>
      <c r="C28605" s="37">
        <v>41306.0</v>
      </c>
      <c r="D28605" s="37">
        <v>0.0634532513436305</v>
      </c>
      <c r="E28605" s="37" t="s">
        <v>14</v>
      </c>
      <c r="F28605" s="37" t="s">
        <v>9</v>
      </c>
    </row>
    <row r="28606">
      <c r="A28606" s="36" t="str">
        <f t="shared" si="1"/>
        <v>Medium Population-Low Poverty</v>
      </c>
      <c r="B28606" s="35" t="s">
        <v>28625</v>
      </c>
      <c r="C28606" s="37">
        <v>7059.0</v>
      </c>
      <c r="D28606" s="37">
        <v>0.0208244793880153</v>
      </c>
      <c r="E28606" s="37" t="s">
        <v>15</v>
      </c>
      <c r="F28606" s="37" t="s">
        <v>9</v>
      </c>
    </row>
    <row r="28607">
      <c r="A28607" s="36" t="str">
        <f t="shared" si="1"/>
        <v>High Population-Low Poverty</v>
      </c>
      <c r="B28607" s="35" t="s">
        <v>28626</v>
      </c>
      <c r="C28607" s="37">
        <v>35164.0</v>
      </c>
      <c r="D28607" s="37">
        <v>0.0449607553179388</v>
      </c>
      <c r="E28607" s="37" t="s">
        <v>14</v>
      </c>
      <c r="F28607" s="37" t="s">
        <v>9</v>
      </c>
    </row>
    <row r="28608">
      <c r="A28608" s="36" t="str">
        <f t="shared" si="1"/>
        <v>High Population-Low Poverty</v>
      </c>
      <c r="B28608" s="35" t="s">
        <v>28627</v>
      </c>
      <c r="C28608" s="37">
        <v>30558.0</v>
      </c>
      <c r="D28608" s="37">
        <v>0.0612932783559133</v>
      </c>
      <c r="E28608" s="37" t="s">
        <v>14</v>
      </c>
      <c r="F28608" s="37" t="s">
        <v>9</v>
      </c>
    </row>
    <row r="28609">
      <c r="A28609" s="36" t="str">
        <f t="shared" si="1"/>
        <v>High Population-Middle Poverty</v>
      </c>
      <c r="B28609" s="35" t="s">
        <v>28628</v>
      </c>
      <c r="C28609" s="37">
        <v>43941.0</v>
      </c>
      <c r="D28609" s="37">
        <v>0.254978266311645</v>
      </c>
      <c r="E28609" s="37" t="s">
        <v>14</v>
      </c>
      <c r="F28609" s="37" t="s">
        <v>10</v>
      </c>
    </row>
    <row r="28610">
      <c r="A28610" s="36" t="str">
        <f t="shared" si="1"/>
        <v>High Population-Middle Poverty</v>
      </c>
      <c r="B28610" s="35" t="s">
        <v>28629</v>
      </c>
      <c r="C28610" s="37">
        <v>29875.0</v>
      </c>
      <c r="D28610" s="37">
        <v>0.152535564853556</v>
      </c>
      <c r="E28610" s="37" t="s">
        <v>14</v>
      </c>
      <c r="F28610" s="37" t="s">
        <v>10</v>
      </c>
    </row>
    <row r="28611">
      <c r="A28611" s="36" t="str">
        <f t="shared" si="1"/>
        <v>Medium Population-Low Poverty</v>
      </c>
      <c r="B28611" s="35" t="s">
        <v>28630</v>
      </c>
      <c r="C28611" s="37">
        <v>6876.0</v>
      </c>
      <c r="D28611" s="37">
        <v>0.0407213496218732</v>
      </c>
      <c r="E28611" s="37" t="s">
        <v>15</v>
      </c>
      <c r="F28611" s="37" t="s">
        <v>9</v>
      </c>
    </row>
    <row r="28612">
      <c r="A28612" s="36" t="str">
        <f t="shared" si="1"/>
        <v>High Population-Low Poverty</v>
      </c>
      <c r="B28612" s="35" t="s">
        <v>28631</v>
      </c>
      <c r="C28612" s="37">
        <v>19384.0</v>
      </c>
      <c r="D28612" s="37">
        <v>0.0267746595130004</v>
      </c>
      <c r="E28612" s="37" t="s">
        <v>14</v>
      </c>
      <c r="F28612" s="37" t="s">
        <v>9</v>
      </c>
    </row>
    <row r="28613">
      <c r="A28613" s="36" t="str">
        <f t="shared" si="1"/>
        <v>High Population-Low Poverty</v>
      </c>
      <c r="B28613" s="35" t="s">
        <v>28632</v>
      </c>
      <c r="C28613" s="37">
        <v>22085.0</v>
      </c>
      <c r="D28613" s="37">
        <v>0.0594973964229115</v>
      </c>
      <c r="E28613" s="37" t="s">
        <v>14</v>
      </c>
      <c r="F28613" s="37" t="s">
        <v>9</v>
      </c>
    </row>
    <row r="28614">
      <c r="A28614" s="36" t="str">
        <f t="shared" si="1"/>
        <v>High Population-Low Poverty</v>
      </c>
      <c r="B28614" s="35" t="s">
        <v>28633</v>
      </c>
      <c r="C28614" s="37">
        <v>41089.0</v>
      </c>
      <c r="D28614" s="37">
        <v>0.0382340772469517</v>
      </c>
      <c r="E28614" s="37" t="s">
        <v>14</v>
      </c>
      <c r="F28614" s="37" t="s">
        <v>9</v>
      </c>
    </row>
    <row r="28615">
      <c r="A28615" s="36" t="str">
        <f t="shared" si="1"/>
        <v>Medium Population-Low Poverty</v>
      </c>
      <c r="B28615" s="35" t="s">
        <v>28634</v>
      </c>
      <c r="C28615" s="37">
        <v>8444.0</v>
      </c>
      <c r="D28615" s="37">
        <v>0.0635954523922312</v>
      </c>
      <c r="E28615" s="37" t="s">
        <v>15</v>
      </c>
      <c r="F28615" s="37" t="s">
        <v>9</v>
      </c>
    </row>
    <row r="28616">
      <c r="A28616" s="36" t="str">
        <f t="shared" si="1"/>
        <v>High Population-Low Poverty</v>
      </c>
      <c r="B28616" s="35" t="s">
        <v>28635</v>
      </c>
      <c r="C28616" s="37">
        <v>12894.0</v>
      </c>
      <c r="D28616" s="37">
        <v>0.077555452148286</v>
      </c>
      <c r="E28616" s="37" t="s">
        <v>14</v>
      </c>
      <c r="F28616" s="37" t="s">
        <v>9</v>
      </c>
    </row>
    <row r="28617">
      <c r="A28617" s="36" t="str">
        <f t="shared" si="1"/>
        <v>High Population-Middle Poverty</v>
      </c>
      <c r="B28617" s="35" t="s">
        <v>28636</v>
      </c>
      <c r="C28617" s="37">
        <v>22437.0</v>
      </c>
      <c r="D28617" s="37">
        <v>0.140749654588403</v>
      </c>
      <c r="E28617" s="37" t="s">
        <v>14</v>
      </c>
      <c r="F28617" s="37" t="s">
        <v>10</v>
      </c>
    </row>
    <row r="28618">
      <c r="A28618" s="36" t="str">
        <f t="shared" si="1"/>
        <v>High Population-Middle Poverty</v>
      </c>
      <c r="B28618" s="35" t="s">
        <v>28637</v>
      </c>
      <c r="C28618" s="37">
        <v>31565.0</v>
      </c>
      <c r="D28618" s="37">
        <v>0.17113891968953</v>
      </c>
      <c r="E28618" s="37" t="s">
        <v>14</v>
      </c>
      <c r="F28618" s="37" t="s">
        <v>10</v>
      </c>
    </row>
    <row r="28619">
      <c r="A28619" s="36" t="str">
        <f t="shared" si="1"/>
        <v>Medium Population-Impoverished</v>
      </c>
      <c r="B28619" s="35" t="s">
        <v>28638</v>
      </c>
      <c r="C28619" s="37">
        <v>1648.0</v>
      </c>
      <c r="D28619" s="37">
        <v>0.64623786407767</v>
      </c>
      <c r="E28619" s="37" t="s">
        <v>15</v>
      </c>
      <c r="F28619" s="37" t="s">
        <v>12</v>
      </c>
    </row>
    <row r="28620">
      <c r="A28620" s="36" t="str">
        <f t="shared" si="1"/>
        <v>High Population-Middle Poverty</v>
      </c>
      <c r="B28620" s="35" t="s">
        <v>28639</v>
      </c>
      <c r="C28620" s="37">
        <v>57552.0</v>
      </c>
      <c r="D28620" s="37">
        <v>0.190818737837086</v>
      </c>
      <c r="E28620" s="37" t="s">
        <v>14</v>
      </c>
      <c r="F28620" s="37" t="s">
        <v>10</v>
      </c>
    </row>
    <row r="28621">
      <c r="A28621" s="36" t="str">
        <f t="shared" si="1"/>
        <v>High Population-Middle Poverty</v>
      </c>
      <c r="B28621" s="35" t="s">
        <v>28640</v>
      </c>
      <c r="C28621" s="37">
        <v>11840.0</v>
      </c>
      <c r="D28621" s="37">
        <v>0.208023648648649</v>
      </c>
      <c r="E28621" s="37" t="s">
        <v>14</v>
      </c>
      <c r="F28621" s="37" t="s">
        <v>10</v>
      </c>
    </row>
    <row r="28622">
      <c r="A28622" s="36" t="str">
        <f t="shared" si="1"/>
        <v>High Population-Middle Poverty</v>
      </c>
      <c r="B28622" s="35" t="s">
        <v>28641</v>
      </c>
      <c r="C28622" s="37">
        <v>16412.0</v>
      </c>
      <c r="D28622" s="37">
        <v>0.226663417011942</v>
      </c>
      <c r="E28622" s="37" t="s">
        <v>14</v>
      </c>
      <c r="F28622" s="37" t="s">
        <v>10</v>
      </c>
    </row>
    <row r="28623">
      <c r="A28623" s="36" t="str">
        <f t="shared" si="1"/>
        <v>High Population-Middle Poverty</v>
      </c>
      <c r="B28623" s="35" t="s">
        <v>28642</v>
      </c>
      <c r="C28623" s="37">
        <v>10202.0</v>
      </c>
      <c r="D28623" s="37">
        <v>0.261125269554989</v>
      </c>
      <c r="E28623" s="37" t="s">
        <v>14</v>
      </c>
      <c r="F28623" s="37" t="s">
        <v>10</v>
      </c>
    </row>
    <row r="28624">
      <c r="A28624" s="36" t="str">
        <f t="shared" si="1"/>
        <v>High Population-Low Poverty</v>
      </c>
      <c r="B28624" s="35" t="s">
        <v>28643</v>
      </c>
      <c r="C28624" s="37">
        <v>20623.0</v>
      </c>
      <c r="D28624" s="37">
        <v>0.0992581098773214</v>
      </c>
      <c r="E28624" s="37" t="s">
        <v>14</v>
      </c>
      <c r="F28624" s="37" t="s">
        <v>9</v>
      </c>
    </row>
    <row r="28625">
      <c r="A28625" s="36" t="str">
        <f t="shared" si="1"/>
        <v>Low Population-Middle Poverty</v>
      </c>
      <c r="B28625" s="35" t="s">
        <v>28644</v>
      </c>
      <c r="C28625" s="37">
        <v>470.0</v>
      </c>
      <c r="D28625" s="37">
        <v>0.263829787234043</v>
      </c>
      <c r="E28625" s="37" t="s">
        <v>16</v>
      </c>
      <c r="F28625" s="37" t="s">
        <v>10</v>
      </c>
    </row>
    <row r="28626">
      <c r="A28626" s="36" t="str">
        <f t="shared" si="1"/>
        <v>Medium Population-Middle Poverty</v>
      </c>
      <c r="B28626" s="35" t="s">
        <v>28645</v>
      </c>
      <c r="C28626" s="37">
        <v>2553.0</v>
      </c>
      <c r="D28626" s="37">
        <v>0.149236192714454</v>
      </c>
      <c r="E28626" s="37" t="s">
        <v>15</v>
      </c>
      <c r="F28626" s="37" t="s">
        <v>10</v>
      </c>
    </row>
    <row r="28627">
      <c r="A28627" s="36" t="str">
        <f t="shared" si="1"/>
        <v>High Population-Low Poverty</v>
      </c>
      <c r="B28627" s="35" t="s">
        <v>28646</v>
      </c>
      <c r="C28627" s="37">
        <v>36459.0</v>
      </c>
      <c r="D28627" s="37">
        <v>0.0710935571463836</v>
      </c>
      <c r="E28627" s="37" t="s">
        <v>14</v>
      </c>
      <c r="F28627" s="37" t="s">
        <v>9</v>
      </c>
    </row>
    <row r="28628">
      <c r="A28628" s="36" t="str">
        <f t="shared" si="1"/>
        <v>High Population-Middle Poverty</v>
      </c>
      <c r="B28628" s="35" t="s">
        <v>28647</v>
      </c>
      <c r="C28628" s="37">
        <v>18076.0</v>
      </c>
      <c r="D28628" s="37">
        <v>0.155786678468688</v>
      </c>
      <c r="E28628" s="37" t="s">
        <v>14</v>
      </c>
      <c r="F28628" s="37" t="s">
        <v>10</v>
      </c>
    </row>
    <row r="28629">
      <c r="A28629" s="36" t="str">
        <f t="shared" si="1"/>
        <v>High Population-Low Poverty</v>
      </c>
      <c r="B28629" s="35" t="s">
        <v>28648</v>
      </c>
      <c r="C28629" s="37">
        <v>46644.0</v>
      </c>
      <c r="D28629" s="37">
        <v>0.0861847182917417</v>
      </c>
      <c r="E28629" s="37" t="s">
        <v>14</v>
      </c>
      <c r="F28629" s="37" t="s">
        <v>9</v>
      </c>
    </row>
    <row r="28630">
      <c r="A28630" s="36" t="str">
        <f t="shared" si="1"/>
        <v>Low Population-Middle Poverty</v>
      </c>
      <c r="B28630" s="35" t="s">
        <v>28649</v>
      </c>
      <c r="C28630" s="37">
        <v>401.0</v>
      </c>
      <c r="D28630" s="37">
        <v>0.15211970074813</v>
      </c>
      <c r="E28630" s="37" t="s">
        <v>16</v>
      </c>
      <c r="F28630" s="37" t="s">
        <v>10</v>
      </c>
    </row>
    <row r="28631">
      <c r="A28631" s="36" t="str">
        <f t="shared" si="1"/>
        <v>High Population-Low Poverty</v>
      </c>
      <c r="B28631" s="35" t="s">
        <v>28650</v>
      </c>
      <c r="C28631" s="37">
        <v>65564.0</v>
      </c>
      <c r="D28631" s="37">
        <v>0.0802269538161186</v>
      </c>
      <c r="E28631" s="37" t="s">
        <v>14</v>
      </c>
      <c r="F28631" s="37" t="s">
        <v>9</v>
      </c>
    </row>
    <row r="28632">
      <c r="A28632" s="36" t="str">
        <f t="shared" si="1"/>
        <v>High Population-Low Poverty</v>
      </c>
      <c r="B28632" s="35" t="s">
        <v>28651</v>
      </c>
      <c r="C28632" s="37">
        <v>38150.0</v>
      </c>
      <c r="D28632" s="37">
        <v>0.0842726081258191</v>
      </c>
      <c r="E28632" s="37" t="s">
        <v>14</v>
      </c>
      <c r="F28632" s="37" t="s">
        <v>9</v>
      </c>
    </row>
    <row r="28633">
      <c r="A28633" s="36" t="str">
        <f t="shared" si="1"/>
        <v>Medium Population-Middle Poverty</v>
      </c>
      <c r="B28633" s="35" t="s">
        <v>28652</v>
      </c>
      <c r="C28633" s="37">
        <v>3701.0</v>
      </c>
      <c r="D28633" s="37">
        <v>0.111321264523102</v>
      </c>
      <c r="E28633" s="37" t="s">
        <v>15</v>
      </c>
      <c r="F28633" s="37" t="s">
        <v>10</v>
      </c>
    </row>
    <row r="28634">
      <c r="A28634" s="36" t="str">
        <f t="shared" si="1"/>
        <v>Medium Population-High Poverty</v>
      </c>
      <c r="B28634" s="35" t="s">
        <v>28653</v>
      </c>
      <c r="C28634" s="37">
        <v>3139.0</v>
      </c>
      <c r="D28634" s="37">
        <v>0.475310608474036</v>
      </c>
      <c r="E28634" s="37" t="s">
        <v>15</v>
      </c>
      <c r="F28634" s="37" t="s">
        <v>11</v>
      </c>
    </row>
    <row r="28635">
      <c r="A28635" s="36" t="str">
        <f t="shared" si="1"/>
        <v>Medium Population-High Poverty</v>
      </c>
      <c r="B28635" s="35" t="s">
        <v>28654</v>
      </c>
      <c r="C28635" s="37">
        <v>2072.0</v>
      </c>
      <c r="D28635" s="37">
        <v>0.369208494208494</v>
      </c>
      <c r="E28635" s="37" t="s">
        <v>15</v>
      </c>
      <c r="F28635" s="37" t="s">
        <v>11</v>
      </c>
    </row>
    <row r="28636">
      <c r="A28636" s="36" t="str">
        <f t="shared" si="1"/>
        <v>Medium Population-Middle Poverty</v>
      </c>
      <c r="B28636" s="35" t="s">
        <v>28655</v>
      </c>
      <c r="C28636" s="37">
        <v>3048.0</v>
      </c>
      <c r="D28636" s="37">
        <v>0.236220472440945</v>
      </c>
      <c r="E28636" s="37" t="s">
        <v>15</v>
      </c>
      <c r="F28636" s="37" t="s">
        <v>10</v>
      </c>
    </row>
    <row r="28637">
      <c r="A28637" s="36" t="str">
        <f t="shared" si="1"/>
        <v>Medium Population-Middle Poverty</v>
      </c>
      <c r="B28637" s="35" t="s">
        <v>28656</v>
      </c>
      <c r="C28637" s="37">
        <v>1927.0</v>
      </c>
      <c r="D28637" s="37">
        <v>0.184743124026985</v>
      </c>
      <c r="E28637" s="37" t="s">
        <v>15</v>
      </c>
      <c r="F28637" s="37" t="s">
        <v>10</v>
      </c>
    </row>
    <row r="28638">
      <c r="A28638" s="36" t="str">
        <f t="shared" si="1"/>
        <v>Medium Population-Middle Poverty</v>
      </c>
      <c r="B28638" s="35" t="s">
        <v>28657</v>
      </c>
      <c r="C28638" s="37">
        <v>5044.0</v>
      </c>
      <c r="D28638" s="37">
        <v>0.308088818398097</v>
      </c>
      <c r="E28638" s="37" t="s">
        <v>15</v>
      </c>
      <c r="F28638" s="37" t="s">
        <v>10</v>
      </c>
    </row>
    <row r="28639">
      <c r="A28639" s="36" t="str">
        <f t="shared" si="1"/>
        <v>Medium Population-Middle Poverty</v>
      </c>
      <c r="B28639" s="35" t="s">
        <v>28658</v>
      </c>
      <c r="C28639" s="37">
        <v>7456.0</v>
      </c>
      <c r="D28639" s="37">
        <v>0.151019313304721</v>
      </c>
      <c r="E28639" s="37" t="s">
        <v>15</v>
      </c>
      <c r="F28639" s="37" t="s">
        <v>10</v>
      </c>
    </row>
    <row r="28640">
      <c r="A28640" s="36" t="str">
        <f t="shared" si="1"/>
        <v>High Population-Middle Poverty</v>
      </c>
      <c r="B28640" s="35" t="s">
        <v>28659</v>
      </c>
      <c r="C28640" s="37">
        <v>51119.0</v>
      </c>
      <c r="D28640" s="37">
        <v>0.243921046968837</v>
      </c>
      <c r="E28640" s="37" t="s">
        <v>14</v>
      </c>
      <c r="F28640" s="37" t="s">
        <v>10</v>
      </c>
    </row>
    <row r="28641">
      <c r="A28641" s="36" t="str">
        <f t="shared" si="1"/>
        <v>High Population-Middle Poverty</v>
      </c>
      <c r="B28641" s="35" t="s">
        <v>28660</v>
      </c>
      <c r="C28641" s="37">
        <v>39172.0</v>
      </c>
      <c r="D28641" s="37">
        <v>0.176605738793015</v>
      </c>
      <c r="E28641" s="37" t="s">
        <v>14</v>
      </c>
      <c r="F28641" s="37" t="s">
        <v>10</v>
      </c>
    </row>
    <row r="28642">
      <c r="A28642" s="36" t="str">
        <f t="shared" si="1"/>
        <v>High Population-Middle Poverty</v>
      </c>
      <c r="B28642" s="35" t="s">
        <v>28661</v>
      </c>
      <c r="C28642" s="37">
        <v>38887.0</v>
      </c>
      <c r="D28642" s="37">
        <v>0.166662380744208</v>
      </c>
      <c r="E28642" s="37" t="s">
        <v>14</v>
      </c>
      <c r="F28642" s="37" t="s">
        <v>10</v>
      </c>
    </row>
    <row r="28643">
      <c r="A28643" s="36" t="str">
        <f t="shared" si="1"/>
        <v>High Population-Middle Poverty</v>
      </c>
      <c r="B28643" s="35" t="s">
        <v>28662</v>
      </c>
      <c r="C28643" s="37">
        <v>68735.0</v>
      </c>
      <c r="D28643" s="37">
        <v>0.199418054848331</v>
      </c>
      <c r="E28643" s="37" t="s">
        <v>14</v>
      </c>
      <c r="F28643" s="37" t="s">
        <v>10</v>
      </c>
    </row>
    <row r="28644">
      <c r="A28644" s="36" t="str">
        <f t="shared" si="1"/>
        <v>High Population-Middle Poverty</v>
      </c>
      <c r="B28644" s="35" t="s">
        <v>28663</v>
      </c>
      <c r="C28644" s="37">
        <v>41780.0</v>
      </c>
      <c r="D28644" s="37">
        <v>0.119315461943514</v>
      </c>
      <c r="E28644" s="37" t="s">
        <v>14</v>
      </c>
      <c r="F28644" s="37" t="s">
        <v>10</v>
      </c>
    </row>
    <row r="28645">
      <c r="A28645" s="36" t="str">
        <f t="shared" si="1"/>
        <v>High Population-Middle Poverty</v>
      </c>
      <c r="B28645" s="35" t="s">
        <v>28664</v>
      </c>
      <c r="C28645" s="37">
        <v>36195.0</v>
      </c>
      <c r="D28645" s="37">
        <v>0.132753142699268</v>
      </c>
      <c r="E28645" s="37" t="s">
        <v>14</v>
      </c>
      <c r="F28645" s="37" t="s">
        <v>10</v>
      </c>
    </row>
    <row r="28646">
      <c r="A28646" s="36" t="str">
        <f t="shared" si="1"/>
        <v>High Population-Middle Poverty</v>
      </c>
      <c r="B28646" s="35" t="s">
        <v>28665</v>
      </c>
      <c r="C28646" s="37">
        <v>49603.0</v>
      </c>
      <c r="D28646" s="37">
        <v>0.115436566336714</v>
      </c>
      <c r="E28646" s="37" t="s">
        <v>14</v>
      </c>
      <c r="F28646" s="37" t="s">
        <v>10</v>
      </c>
    </row>
    <row r="28647">
      <c r="A28647" s="36" t="str">
        <f t="shared" si="1"/>
        <v>High Population-Middle Poverty</v>
      </c>
      <c r="B28647" s="35" t="s">
        <v>28666</v>
      </c>
      <c r="C28647" s="37">
        <v>37422.0</v>
      </c>
      <c r="D28647" s="37">
        <v>0.130564908342686</v>
      </c>
      <c r="E28647" s="37" t="s">
        <v>14</v>
      </c>
      <c r="F28647" s="37" t="s">
        <v>10</v>
      </c>
    </row>
    <row r="28648">
      <c r="A28648" s="36" t="str">
        <f t="shared" si="1"/>
        <v>High Population-Low Poverty</v>
      </c>
      <c r="B28648" s="35" t="s">
        <v>28667</v>
      </c>
      <c r="C28648" s="37">
        <v>40185.0</v>
      </c>
      <c r="D28648" s="37">
        <v>0.0941893741445813</v>
      </c>
      <c r="E28648" s="37" t="s">
        <v>14</v>
      </c>
      <c r="F28648" s="37" t="s">
        <v>9</v>
      </c>
    </row>
    <row r="28649">
      <c r="A28649" s="36" t="str">
        <f t="shared" si="1"/>
        <v>High Population-Middle Poverty</v>
      </c>
      <c r="B28649" s="35" t="s">
        <v>28668</v>
      </c>
      <c r="C28649" s="37">
        <v>40550.0</v>
      </c>
      <c r="D28649" s="37">
        <v>0.27403205918619</v>
      </c>
      <c r="E28649" s="37" t="s">
        <v>14</v>
      </c>
      <c r="F28649" s="37" t="s">
        <v>10</v>
      </c>
    </row>
    <row r="28650">
      <c r="A28650" s="36" t="str">
        <f t="shared" si="1"/>
        <v>High Population-Low Poverty</v>
      </c>
      <c r="B28650" s="35" t="s">
        <v>28669</v>
      </c>
      <c r="C28650" s="37">
        <v>33273.0</v>
      </c>
      <c r="D28650" s="37">
        <v>0.0635650527454693</v>
      </c>
      <c r="E28650" s="37" t="s">
        <v>14</v>
      </c>
      <c r="F28650" s="37" t="s">
        <v>9</v>
      </c>
    </row>
    <row r="28651">
      <c r="A28651" s="36" t="str">
        <f t="shared" si="1"/>
        <v>High Population-Middle Poverty</v>
      </c>
      <c r="B28651" s="35" t="s">
        <v>28670</v>
      </c>
      <c r="C28651" s="37">
        <v>36665.0</v>
      </c>
      <c r="D28651" s="37">
        <v>0.114087003954725</v>
      </c>
      <c r="E28651" s="37" t="s">
        <v>14</v>
      </c>
      <c r="F28651" s="37" t="s">
        <v>10</v>
      </c>
    </row>
    <row r="28652">
      <c r="A28652" s="36" t="str">
        <f t="shared" si="1"/>
        <v>High Population-Low Poverty</v>
      </c>
      <c r="B28652" s="35" t="s">
        <v>28671</v>
      </c>
      <c r="C28652" s="37">
        <v>16864.0</v>
      </c>
      <c r="D28652" s="37">
        <v>0.0663543643263757</v>
      </c>
      <c r="E28652" s="37" t="s">
        <v>14</v>
      </c>
      <c r="F28652" s="37" t="s">
        <v>9</v>
      </c>
    </row>
    <row r="28653">
      <c r="A28653" s="36" t="str">
        <f t="shared" si="1"/>
        <v>High Population-Low Poverty</v>
      </c>
      <c r="B28653" s="35" t="s">
        <v>28672</v>
      </c>
      <c r="C28653" s="37">
        <v>44164.0</v>
      </c>
      <c r="D28653" s="37">
        <v>0.0899148627841681</v>
      </c>
      <c r="E28653" s="37" t="s">
        <v>14</v>
      </c>
      <c r="F28653" s="37" t="s">
        <v>9</v>
      </c>
    </row>
    <row r="28654">
      <c r="A28654" s="36" t="str">
        <f t="shared" si="1"/>
        <v>High Population-Middle Poverty</v>
      </c>
      <c r="B28654" s="35" t="s">
        <v>28673</v>
      </c>
      <c r="C28654" s="37">
        <v>69860.0</v>
      </c>
      <c r="D28654" s="37">
        <v>0.145462353277985</v>
      </c>
      <c r="E28654" s="37" t="s">
        <v>14</v>
      </c>
      <c r="F28654" s="37" t="s">
        <v>10</v>
      </c>
    </row>
    <row r="28655">
      <c r="A28655" s="36" t="str">
        <f t="shared" si="1"/>
        <v>High Population-Low Poverty</v>
      </c>
      <c r="B28655" s="35" t="s">
        <v>28674</v>
      </c>
      <c r="C28655" s="37">
        <v>38482.0</v>
      </c>
      <c r="D28655" s="37">
        <v>0.0621849176238241</v>
      </c>
      <c r="E28655" s="37" t="s">
        <v>14</v>
      </c>
      <c r="F28655" s="37" t="s">
        <v>9</v>
      </c>
    </row>
    <row r="28656">
      <c r="A28656" s="36" t="str">
        <f t="shared" si="1"/>
        <v>High Population-Low Poverty</v>
      </c>
      <c r="B28656" s="35" t="s">
        <v>28675</v>
      </c>
      <c r="C28656" s="37">
        <v>35216.0</v>
      </c>
      <c r="D28656" s="37">
        <v>0.0564516129032258</v>
      </c>
      <c r="E28656" s="37" t="s">
        <v>14</v>
      </c>
      <c r="F28656" s="37" t="s">
        <v>9</v>
      </c>
    </row>
    <row r="28657">
      <c r="A28657" s="36" t="str">
        <f t="shared" si="1"/>
        <v>High Population-Low Poverty</v>
      </c>
      <c r="B28657" s="35" t="s">
        <v>28676</v>
      </c>
      <c r="C28657" s="37">
        <v>49749.0</v>
      </c>
      <c r="D28657" s="37">
        <v>0.080544332549398</v>
      </c>
      <c r="E28657" s="37" t="s">
        <v>14</v>
      </c>
      <c r="F28657" s="37" t="s">
        <v>9</v>
      </c>
    </row>
    <row r="28658">
      <c r="A28658" s="36" t="str">
        <f t="shared" si="1"/>
        <v>High Population-Low Poverty</v>
      </c>
      <c r="B28658" s="35" t="s">
        <v>28677</v>
      </c>
      <c r="C28658" s="37">
        <v>33280.0</v>
      </c>
      <c r="D28658" s="37">
        <v>0.0732572115384615</v>
      </c>
      <c r="E28658" s="37" t="s">
        <v>14</v>
      </c>
      <c r="F28658" s="37" t="s">
        <v>9</v>
      </c>
    </row>
    <row r="28659">
      <c r="A28659" s="36" t="str">
        <f t="shared" si="1"/>
        <v>High Population-Low Poverty</v>
      </c>
      <c r="B28659" s="35" t="s">
        <v>28678</v>
      </c>
      <c r="C28659" s="37">
        <v>38917.0</v>
      </c>
      <c r="D28659" s="37">
        <v>0.044633450677082</v>
      </c>
      <c r="E28659" s="37" t="s">
        <v>14</v>
      </c>
      <c r="F28659" s="37" t="s">
        <v>9</v>
      </c>
    </row>
    <row r="28660">
      <c r="A28660" s="36" t="str">
        <f t="shared" si="1"/>
        <v>High Population-Low Poverty</v>
      </c>
      <c r="B28660" s="35" t="s">
        <v>28679</v>
      </c>
      <c r="C28660" s="37">
        <v>17704.0</v>
      </c>
      <c r="D28660" s="37">
        <v>0.0711703569814731</v>
      </c>
      <c r="E28660" s="37" t="s">
        <v>14</v>
      </c>
      <c r="F28660" s="37" t="s">
        <v>9</v>
      </c>
    </row>
    <row r="28661">
      <c r="A28661" s="36" t="str">
        <f t="shared" si="1"/>
        <v>High Population-Middle Poverty</v>
      </c>
      <c r="B28661" s="35" t="s">
        <v>28680</v>
      </c>
      <c r="C28661" s="37">
        <v>41262.0</v>
      </c>
      <c r="D28661" s="37">
        <v>0.170180795889681</v>
      </c>
      <c r="E28661" s="37" t="s">
        <v>14</v>
      </c>
      <c r="F28661" s="37" t="s">
        <v>10</v>
      </c>
    </row>
    <row r="28662">
      <c r="A28662" s="36" t="str">
        <f t="shared" si="1"/>
        <v>High Population-Low Poverty</v>
      </c>
      <c r="B28662" s="35" t="s">
        <v>28681</v>
      </c>
      <c r="C28662" s="37">
        <v>18643.0</v>
      </c>
      <c r="D28662" s="37">
        <v>0.0614171538915411</v>
      </c>
      <c r="E28662" s="37" t="s">
        <v>14</v>
      </c>
      <c r="F28662" s="37" t="s">
        <v>9</v>
      </c>
    </row>
    <row r="28663">
      <c r="A28663" s="36" t="str">
        <f t="shared" si="1"/>
        <v>High Population-Low Poverty</v>
      </c>
      <c r="B28663" s="35" t="s">
        <v>28682</v>
      </c>
      <c r="C28663" s="37">
        <v>45879.0</v>
      </c>
      <c r="D28663" s="37">
        <v>0.0511998953769699</v>
      </c>
      <c r="E28663" s="37" t="s">
        <v>14</v>
      </c>
      <c r="F28663" s="37" t="s">
        <v>9</v>
      </c>
    </row>
    <row r="28664">
      <c r="A28664" s="36" t="str">
        <f t="shared" si="1"/>
        <v>High Population-Low Poverty</v>
      </c>
      <c r="B28664" s="35" t="s">
        <v>28683</v>
      </c>
      <c r="C28664" s="37">
        <v>41453.0</v>
      </c>
      <c r="D28664" s="37">
        <v>0.0406001978143922</v>
      </c>
      <c r="E28664" s="37" t="s">
        <v>14</v>
      </c>
      <c r="F28664" s="37" t="s">
        <v>9</v>
      </c>
    </row>
    <row r="28665">
      <c r="A28665" s="36" t="str">
        <f t="shared" si="1"/>
        <v>Medium Population-Middle Poverty</v>
      </c>
      <c r="B28665" s="35" t="s">
        <v>28684</v>
      </c>
      <c r="C28665" s="37">
        <v>5857.0</v>
      </c>
      <c r="D28665" s="37">
        <v>0.323373740822947</v>
      </c>
      <c r="E28665" s="37" t="s">
        <v>15</v>
      </c>
      <c r="F28665" s="37" t="s">
        <v>10</v>
      </c>
    </row>
    <row r="28666">
      <c r="A28666" s="36" t="str">
        <f t="shared" si="1"/>
        <v>High Population-Middle Poverty</v>
      </c>
      <c r="B28666" s="35" t="s">
        <v>28685</v>
      </c>
      <c r="C28666" s="37">
        <v>33126.0</v>
      </c>
      <c r="D28666" s="37">
        <v>0.103332729577975</v>
      </c>
      <c r="E28666" s="37" t="s">
        <v>14</v>
      </c>
      <c r="F28666" s="37" t="s">
        <v>10</v>
      </c>
    </row>
    <row r="28667">
      <c r="A28667" s="36" t="str">
        <f t="shared" si="1"/>
        <v>High Population-Low Poverty</v>
      </c>
      <c r="B28667" s="35" t="s">
        <v>28686</v>
      </c>
      <c r="C28667" s="37">
        <v>25109.0</v>
      </c>
      <c r="D28667" s="37">
        <v>0.0617706798359154</v>
      </c>
      <c r="E28667" s="37" t="s">
        <v>14</v>
      </c>
      <c r="F28667" s="37" t="s">
        <v>9</v>
      </c>
    </row>
    <row r="28668">
      <c r="A28668" s="36" t="str">
        <f t="shared" si="1"/>
        <v>High Population-Low Poverty</v>
      </c>
      <c r="B28668" s="35" t="s">
        <v>28687</v>
      </c>
      <c r="C28668" s="37">
        <v>23082.0</v>
      </c>
      <c r="D28668" s="37">
        <v>0.0567108569448055</v>
      </c>
      <c r="E28668" s="37" t="s">
        <v>14</v>
      </c>
      <c r="F28668" s="37" t="s">
        <v>9</v>
      </c>
    </row>
    <row r="28669">
      <c r="A28669" s="36" t="str">
        <f t="shared" si="1"/>
        <v>High Population-Low Poverty</v>
      </c>
      <c r="B28669" s="35" t="s">
        <v>28688</v>
      </c>
      <c r="C28669" s="37">
        <v>38598.0</v>
      </c>
      <c r="D28669" s="37">
        <v>0.0639670449246075</v>
      </c>
      <c r="E28669" s="37" t="s">
        <v>14</v>
      </c>
      <c r="F28669" s="37" t="s">
        <v>9</v>
      </c>
    </row>
    <row r="28670">
      <c r="A28670" s="36" t="str">
        <f t="shared" si="1"/>
        <v>High Population-Low Poverty</v>
      </c>
      <c r="B28670" s="35" t="s">
        <v>28689</v>
      </c>
      <c r="C28670" s="37">
        <v>11532.0</v>
      </c>
      <c r="D28670" s="37">
        <v>0.0369406867845994</v>
      </c>
      <c r="E28670" s="37" t="s">
        <v>14</v>
      </c>
      <c r="F28670" s="37" t="s">
        <v>9</v>
      </c>
    </row>
    <row r="28671">
      <c r="A28671" s="36" t="str">
        <f t="shared" si="1"/>
        <v>Medium Population-Low Poverty</v>
      </c>
      <c r="B28671" s="35" t="s">
        <v>28690</v>
      </c>
      <c r="C28671" s="37">
        <v>2600.0</v>
      </c>
      <c r="D28671" s="37">
        <v>0.0273076923076923</v>
      </c>
      <c r="E28671" s="37" t="s">
        <v>15</v>
      </c>
      <c r="F28671" s="37" t="s">
        <v>9</v>
      </c>
    </row>
    <row r="28672">
      <c r="A28672" s="36" t="str">
        <f t="shared" si="1"/>
        <v>Medium Population-Middle Poverty</v>
      </c>
      <c r="B28672" s="35" t="s">
        <v>28691</v>
      </c>
      <c r="C28672" s="37">
        <v>1379.0</v>
      </c>
      <c r="D28672" s="37">
        <v>0.226250906453952</v>
      </c>
      <c r="E28672" s="37" t="s">
        <v>15</v>
      </c>
      <c r="F28672" s="37" t="s">
        <v>10</v>
      </c>
    </row>
    <row r="28673">
      <c r="A28673" s="36" t="str">
        <f t="shared" si="1"/>
        <v>High Population-Low Poverty</v>
      </c>
      <c r="B28673" s="35" t="s">
        <v>28692</v>
      </c>
      <c r="C28673" s="37">
        <v>12925.0</v>
      </c>
      <c r="D28673" s="37">
        <v>0.0680851063829787</v>
      </c>
      <c r="E28673" s="37" t="s">
        <v>14</v>
      </c>
      <c r="F28673" s="37" t="s">
        <v>9</v>
      </c>
    </row>
    <row r="28674">
      <c r="A28674" s="36" t="str">
        <f t="shared" si="1"/>
        <v>High Population-Low Poverty</v>
      </c>
      <c r="B28674" s="35" t="s">
        <v>28693</v>
      </c>
      <c r="C28674" s="37">
        <v>24781.0</v>
      </c>
      <c r="D28674" s="37">
        <v>0.0414833945361366</v>
      </c>
      <c r="E28674" s="37" t="s">
        <v>14</v>
      </c>
      <c r="F28674" s="37" t="s">
        <v>9</v>
      </c>
    </row>
    <row r="28675">
      <c r="A28675" s="36" t="str">
        <f t="shared" si="1"/>
        <v>High Population-High Poverty</v>
      </c>
      <c r="B28675" s="35" t="s">
        <v>28694</v>
      </c>
      <c r="C28675" s="37">
        <v>56044.0</v>
      </c>
      <c r="D28675" s="37">
        <v>0.379719506102348</v>
      </c>
      <c r="E28675" s="37" t="s">
        <v>14</v>
      </c>
      <c r="F28675" s="37" t="s">
        <v>11</v>
      </c>
    </row>
    <row r="28676">
      <c r="A28676" s="36" t="str">
        <f t="shared" si="1"/>
        <v>High Population-Middle Poverty</v>
      </c>
      <c r="B28676" s="35" t="s">
        <v>28695</v>
      </c>
      <c r="C28676" s="37">
        <v>54341.0</v>
      </c>
      <c r="D28676" s="37">
        <v>0.18277175613257</v>
      </c>
      <c r="E28676" s="37" t="s">
        <v>14</v>
      </c>
      <c r="F28676" s="37" t="s">
        <v>10</v>
      </c>
    </row>
    <row r="28677">
      <c r="A28677" s="36" t="str">
        <f t="shared" si="1"/>
        <v>High Population-Middle Poverty</v>
      </c>
      <c r="B28677" s="35" t="s">
        <v>28696</v>
      </c>
      <c r="C28677" s="37">
        <v>50529.0</v>
      </c>
      <c r="D28677" s="37">
        <v>0.134022046745433</v>
      </c>
      <c r="E28677" s="37" t="s">
        <v>14</v>
      </c>
      <c r="F28677" s="37" t="s">
        <v>10</v>
      </c>
    </row>
    <row r="28678">
      <c r="A28678" s="36" t="str">
        <f t="shared" si="1"/>
        <v>High Population-Low Poverty</v>
      </c>
      <c r="B28678" s="35" t="s">
        <v>28697</v>
      </c>
      <c r="C28678" s="37">
        <v>18908.0</v>
      </c>
      <c r="D28678" s="37">
        <v>0.0520414639306114</v>
      </c>
      <c r="E28678" s="37" t="s">
        <v>14</v>
      </c>
      <c r="F28678" s="37" t="s">
        <v>9</v>
      </c>
    </row>
    <row r="28679">
      <c r="A28679" s="36" t="str">
        <f t="shared" si="1"/>
        <v>High Population-Low Poverty</v>
      </c>
      <c r="B28679" s="35" t="s">
        <v>28698</v>
      </c>
      <c r="C28679" s="37">
        <v>42873.0</v>
      </c>
      <c r="D28679" s="37">
        <v>0.0435938702680008</v>
      </c>
      <c r="E28679" s="37" t="s">
        <v>14</v>
      </c>
      <c r="F28679" s="37" t="s">
        <v>9</v>
      </c>
    </row>
    <row r="28680">
      <c r="A28680" s="36" t="str">
        <f t="shared" si="1"/>
        <v>High Population-Low Poverty</v>
      </c>
      <c r="B28680" s="35" t="s">
        <v>28699</v>
      </c>
      <c r="C28680" s="37">
        <v>45554.0</v>
      </c>
      <c r="D28680" s="37">
        <v>0.0460113272160513</v>
      </c>
      <c r="E28680" s="37" t="s">
        <v>14</v>
      </c>
      <c r="F28680" s="37" t="s">
        <v>9</v>
      </c>
    </row>
    <row r="28681">
      <c r="A28681" s="36" t="str">
        <f t="shared" si="1"/>
        <v>High Population-Low Poverty</v>
      </c>
      <c r="B28681" s="35" t="s">
        <v>28700</v>
      </c>
      <c r="C28681" s="37">
        <v>43427.0</v>
      </c>
      <c r="D28681" s="37">
        <v>0.0580974969489028</v>
      </c>
      <c r="E28681" s="37" t="s">
        <v>14</v>
      </c>
      <c r="F28681" s="37" t="s">
        <v>9</v>
      </c>
    </row>
    <row r="28682">
      <c r="A28682" s="36" t="str">
        <f t="shared" si="1"/>
        <v>High Population-Low Poverty</v>
      </c>
      <c r="B28682" s="35" t="s">
        <v>28701</v>
      </c>
      <c r="C28682" s="37">
        <v>32946.0</v>
      </c>
      <c r="D28682" s="37">
        <v>0.0397620348448977</v>
      </c>
      <c r="E28682" s="37" t="s">
        <v>14</v>
      </c>
      <c r="F28682" s="37" t="s">
        <v>9</v>
      </c>
    </row>
    <row r="28683">
      <c r="A28683" s="36" t="str">
        <f t="shared" si="1"/>
        <v>High Population-Low Poverty</v>
      </c>
      <c r="B28683" s="35" t="s">
        <v>28702</v>
      </c>
      <c r="C28683" s="37">
        <v>30898.0</v>
      </c>
      <c r="D28683" s="37">
        <v>0.0429477636092951</v>
      </c>
      <c r="E28683" s="37" t="s">
        <v>14</v>
      </c>
      <c r="F28683" s="37" t="s">
        <v>9</v>
      </c>
    </row>
    <row r="28684">
      <c r="A28684" s="36" t="str">
        <f t="shared" si="1"/>
        <v>High Population-High Poverty</v>
      </c>
      <c r="B28684" s="35" t="s">
        <v>28703</v>
      </c>
      <c r="C28684" s="37">
        <v>67903.0</v>
      </c>
      <c r="D28684" s="37">
        <v>0.339778802114781</v>
      </c>
      <c r="E28684" s="37" t="s">
        <v>14</v>
      </c>
      <c r="F28684" s="37" t="s">
        <v>11</v>
      </c>
    </row>
    <row r="28685">
      <c r="A28685" s="36" t="str">
        <f t="shared" si="1"/>
        <v>High Population-Middle Poverty</v>
      </c>
      <c r="B28685" s="35" t="s">
        <v>28704</v>
      </c>
      <c r="C28685" s="37">
        <v>39900.0</v>
      </c>
      <c r="D28685" s="37">
        <v>0.187368421052632</v>
      </c>
      <c r="E28685" s="37" t="s">
        <v>14</v>
      </c>
      <c r="F28685" s="37" t="s">
        <v>10</v>
      </c>
    </row>
    <row r="28686">
      <c r="A28686" s="36" t="str">
        <f t="shared" si="1"/>
        <v>High Population-Middle Poverty</v>
      </c>
      <c r="B28686" s="35" t="s">
        <v>28705</v>
      </c>
      <c r="C28686" s="37">
        <v>33203.0</v>
      </c>
      <c r="D28686" s="37">
        <v>0.155859410294251</v>
      </c>
      <c r="E28686" s="37" t="s">
        <v>14</v>
      </c>
      <c r="F28686" s="37" t="s">
        <v>10</v>
      </c>
    </row>
    <row r="28687">
      <c r="A28687" s="36" t="str">
        <f t="shared" si="1"/>
        <v>High Population-Middle Poverty</v>
      </c>
      <c r="B28687" s="35" t="s">
        <v>28706</v>
      </c>
      <c r="C28687" s="37">
        <v>27058.0</v>
      </c>
      <c r="D28687" s="37">
        <v>0.113016483110356</v>
      </c>
      <c r="E28687" s="37" t="s">
        <v>14</v>
      </c>
      <c r="F28687" s="37" t="s">
        <v>10</v>
      </c>
    </row>
    <row r="28688">
      <c r="A28688" s="36" t="str">
        <f t="shared" si="1"/>
        <v>High Population-Low Poverty</v>
      </c>
      <c r="B28688" s="35" t="s">
        <v>28707</v>
      </c>
      <c r="C28688" s="37">
        <v>12659.0</v>
      </c>
      <c r="D28688" s="37">
        <v>0.0926613476577929</v>
      </c>
      <c r="E28688" s="37" t="s">
        <v>14</v>
      </c>
      <c r="F28688" s="37" t="s">
        <v>9</v>
      </c>
    </row>
    <row r="28689">
      <c r="A28689" s="36" t="str">
        <f t="shared" si="1"/>
        <v>High Population-Middle Poverty</v>
      </c>
      <c r="B28689" s="35" t="s">
        <v>28708</v>
      </c>
      <c r="C28689" s="37">
        <v>24560.0</v>
      </c>
      <c r="D28689" s="37">
        <v>0.112255700325733</v>
      </c>
      <c r="E28689" s="37" t="s">
        <v>14</v>
      </c>
      <c r="F28689" s="37" t="s">
        <v>10</v>
      </c>
    </row>
    <row r="28690">
      <c r="A28690" s="36" t="str">
        <f t="shared" si="1"/>
        <v>High Population-Middle Poverty</v>
      </c>
      <c r="B28690" s="35" t="s">
        <v>28709</v>
      </c>
      <c r="C28690" s="37">
        <v>11134.0</v>
      </c>
      <c r="D28690" s="37">
        <v>0.147835458954554</v>
      </c>
      <c r="E28690" s="37" t="s">
        <v>14</v>
      </c>
      <c r="F28690" s="37" t="s">
        <v>10</v>
      </c>
    </row>
    <row r="28691">
      <c r="A28691" s="36" t="str">
        <f t="shared" si="1"/>
        <v>High Population-Low Poverty</v>
      </c>
      <c r="B28691" s="35" t="s">
        <v>28710</v>
      </c>
      <c r="C28691" s="37">
        <v>65459.0</v>
      </c>
      <c r="D28691" s="37">
        <v>0.0832429459661773</v>
      </c>
      <c r="E28691" s="37" t="s">
        <v>14</v>
      </c>
      <c r="F28691" s="37" t="s">
        <v>9</v>
      </c>
    </row>
    <row r="28692">
      <c r="A28692" s="36" t="str">
        <f t="shared" si="1"/>
        <v>High Population-Low Poverty</v>
      </c>
      <c r="B28692" s="35" t="s">
        <v>28711</v>
      </c>
      <c r="C28692" s="37">
        <v>19495.0</v>
      </c>
      <c r="D28692" s="37">
        <v>0.0653500897666068</v>
      </c>
      <c r="E28692" s="37" t="s">
        <v>14</v>
      </c>
      <c r="F28692" s="37" t="s">
        <v>9</v>
      </c>
    </row>
    <row r="28693">
      <c r="A28693" s="36" t="str">
        <f t="shared" si="1"/>
        <v>Medium Population-Impoverished</v>
      </c>
      <c r="B28693" s="35" t="s">
        <v>28712</v>
      </c>
      <c r="C28693" s="37">
        <v>1480.0</v>
      </c>
      <c r="D28693" s="37">
        <v>0.541891891891892</v>
      </c>
      <c r="E28693" s="37" t="s">
        <v>15</v>
      </c>
      <c r="F28693" s="37" t="s">
        <v>12</v>
      </c>
    </row>
    <row r="28694">
      <c r="A28694" s="36" t="str">
        <f t="shared" si="1"/>
        <v>Medium Population-High Poverty</v>
      </c>
      <c r="B28694" s="35" t="s">
        <v>28713</v>
      </c>
      <c r="C28694" s="37">
        <v>4353.0</v>
      </c>
      <c r="D28694" s="37">
        <v>0.346427750976338</v>
      </c>
      <c r="E28694" s="37" t="s">
        <v>15</v>
      </c>
      <c r="F28694" s="37" t="s">
        <v>11</v>
      </c>
    </row>
    <row r="28695">
      <c r="A28695" s="36" t="str">
        <f t="shared" si="1"/>
        <v>Medium Population-Middle Poverty</v>
      </c>
      <c r="B28695" s="35" t="s">
        <v>28714</v>
      </c>
      <c r="C28695" s="37">
        <v>621.0</v>
      </c>
      <c r="D28695" s="37">
        <v>0.198067632850242</v>
      </c>
      <c r="E28695" s="37" t="s">
        <v>15</v>
      </c>
      <c r="F28695" s="37" t="s">
        <v>10</v>
      </c>
    </row>
    <row r="28696">
      <c r="A28696" s="36" t="str">
        <f t="shared" si="1"/>
        <v>High Population-Middle Poverty</v>
      </c>
      <c r="B28696" s="35" t="s">
        <v>28715</v>
      </c>
      <c r="C28696" s="37">
        <v>42601.0</v>
      </c>
      <c r="D28696" s="37">
        <v>0.21457242787728</v>
      </c>
      <c r="E28696" s="37" t="s">
        <v>14</v>
      </c>
      <c r="F28696" s="37" t="s">
        <v>10</v>
      </c>
    </row>
    <row r="28697">
      <c r="A28697" s="36" t="str">
        <f t="shared" si="1"/>
        <v>Medium Population-Middle Poverty</v>
      </c>
      <c r="B28697" s="35" t="s">
        <v>28716</v>
      </c>
      <c r="C28697" s="37">
        <v>3146.0</v>
      </c>
      <c r="D28697" s="37">
        <v>0.238080101716465</v>
      </c>
      <c r="E28697" s="37" t="s">
        <v>15</v>
      </c>
      <c r="F28697" s="37" t="s">
        <v>10</v>
      </c>
    </row>
    <row r="28698">
      <c r="A28698" s="36" t="str">
        <f t="shared" si="1"/>
        <v>Medium Population-Low Poverty</v>
      </c>
      <c r="B28698" s="35" t="s">
        <v>28717</v>
      </c>
      <c r="C28698" s="37">
        <v>1234.0</v>
      </c>
      <c r="D28698" s="37">
        <v>0.0964343598055105</v>
      </c>
      <c r="E28698" s="37" t="s">
        <v>15</v>
      </c>
      <c r="F28698" s="37" t="s">
        <v>9</v>
      </c>
    </row>
    <row r="28699">
      <c r="A28699" s="36" t="str">
        <f t="shared" si="1"/>
        <v>High Population-Middle Poverty</v>
      </c>
      <c r="B28699" s="35" t="s">
        <v>28718</v>
      </c>
      <c r="C28699" s="37">
        <v>54143.0</v>
      </c>
      <c r="D28699" s="37">
        <v>0.136952145244999</v>
      </c>
      <c r="E28699" s="37" t="s">
        <v>14</v>
      </c>
      <c r="F28699" s="37" t="s">
        <v>10</v>
      </c>
    </row>
    <row r="28700">
      <c r="A28700" s="36" t="str">
        <f t="shared" si="1"/>
        <v>Low Population-Low Poverty</v>
      </c>
      <c r="B28700" s="35" t="s">
        <v>28719</v>
      </c>
      <c r="C28700" s="37">
        <v>302.0</v>
      </c>
      <c r="D28700" s="37">
        <v>0.0728476821192053</v>
      </c>
      <c r="E28700" s="37" t="s">
        <v>16</v>
      </c>
      <c r="F28700" s="37" t="s">
        <v>9</v>
      </c>
    </row>
    <row r="28701">
      <c r="A28701" s="36" t="str">
        <f t="shared" si="1"/>
        <v>High Population-Low Poverty</v>
      </c>
      <c r="B28701" s="35" t="s">
        <v>28720</v>
      </c>
      <c r="C28701" s="37">
        <v>29819.0</v>
      </c>
      <c r="D28701" s="37">
        <v>0.067373151346457</v>
      </c>
      <c r="E28701" s="37" t="s">
        <v>14</v>
      </c>
      <c r="F28701" s="37" t="s">
        <v>9</v>
      </c>
    </row>
    <row r="28702">
      <c r="A28702" s="36" t="str">
        <f t="shared" si="1"/>
        <v>Medium Population-Middle Poverty</v>
      </c>
      <c r="B28702" s="35" t="s">
        <v>28721</v>
      </c>
      <c r="C28702" s="37">
        <v>1693.0</v>
      </c>
      <c r="D28702" s="37">
        <v>0.145304193738925</v>
      </c>
      <c r="E28702" s="37" t="s">
        <v>15</v>
      </c>
      <c r="F28702" s="37" t="s">
        <v>10</v>
      </c>
    </row>
    <row r="28703">
      <c r="A28703" s="36" t="str">
        <f t="shared" si="1"/>
        <v>Medium Population-Middle Poverty</v>
      </c>
      <c r="B28703" s="35" t="s">
        <v>28722</v>
      </c>
      <c r="C28703" s="37">
        <v>715.0</v>
      </c>
      <c r="D28703" s="37">
        <v>0.123076923076923</v>
      </c>
      <c r="E28703" s="37" t="s">
        <v>15</v>
      </c>
      <c r="F28703" s="37" t="s">
        <v>10</v>
      </c>
    </row>
    <row r="28704">
      <c r="A28704" s="36" t="str">
        <f t="shared" si="1"/>
        <v>Medium Population-Middle Poverty</v>
      </c>
      <c r="B28704" s="35" t="s">
        <v>28723</v>
      </c>
      <c r="C28704" s="37">
        <v>939.0</v>
      </c>
      <c r="D28704" s="37">
        <v>0.12566560170394</v>
      </c>
      <c r="E28704" s="37" t="s">
        <v>15</v>
      </c>
      <c r="F28704" s="37" t="s">
        <v>10</v>
      </c>
    </row>
    <row r="28705">
      <c r="A28705" s="36" t="str">
        <f t="shared" si="1"/>
        <v>High Population-Middle Poverty</v>
      </c>
      <c r="B28705" s="35" t="s">
        <v>28724</v>
      </c>
      <c r="C28705" s="37">
        <v>34890.0</v>
      </c>
      <c r="D28705" s="37">
        <v>0.159787904843795</v>
      </c>
      <c r="E28705" s="37" t="s">
        <v>14</v>
      </c>
      <c r="F28705" s="37" t="s">
        <v>10</v>
      </c>
    </row>
    <row r="28706">
      <c r="A28706" s="36" t="str">
        <f t="shared" si="1"/>
        <v>Low Population-Middle Poverty</v>
      </c>
      <c r="B28706" s="35" t="s">
        <v>28725</v>
      </c>
      <c r="C28706" s="37">
        <v>441.0</v>
      </c>
      <c r="D28706" s="37">
        <v>0.310657596371882</v>
      </c>
      <c r="E28706" s="37" t="s">
        <v>16</v>
      </c>
      <c r="F28706" s="37" t="s">
        <v>10</v>
      </c>
    </row>
    <row r="28707">
      <c r="A28707" s="36" t="str">
        <f t="shared" si="1"/>
        <v>Medium Population-High Poverty</v>
      </c>
      <c r="B28707" s="35" t="s">
        <v>28726</v>
      </c>
      <c r="C28707" s="37">
        <v>2665.0</v>
      </c>
      <c r="D28707" s="37">
        <v>0.373358348968105</v>
      </c>
      <c r="E28707" s="37" t="s">
        <v>15</v>
      </c>
      <c r="F28707" s="37" t="s">
        <v>11</v>
      </c>
    </row>
    <row r="28708">
      <c r="A28708" s="36" t="str">
        <f t="shared" si="1"/>
        <v>High Population-Low Poverty</v>
      </c>
      <c r="B28708" s="35" t="s">
        <v>28727</v>
      </c>
      <c r="C28708" s="37">
        <v>48251.0</v>
      </c>
      <c r="D28708" s="37">
        <v>0.0896768978881267</v>
      </c>
      <c r="E28708" s="37" t="s">
        <v>14</v>
      </c>
      <c r="F28708" s="37" t="s">
        <v>9</v>
      </c>
    </row>
    <row r="28709">
      <c r="A28709" s="36" t="str">
        <f t="shared" si="1"/>
        <v>High Population-Middle Poverty</v>
      </c>
      <c r="B28709" s="35" t="s">
        <v>28728</v>
      </c>
      <c r="C28709" s="37">
        <v>45826.0</v>
      </c>
      <c r="D28709" s="37">
        <v>0.168245101034347</v>
      </c>
      <c r="E28709" s="37" t="s">
        <v>14</v>
      </c>
      <c r="F28709" s="37" t="s">
        <v>10</v>
      </c>
    </row>
    <row r="28710">
      <c r="A28710" s="36" t="str">
        <f t="shared" si="1"/>
        <v>High Population-Low Poverty</v>
      </c>
      <c r="B28710" s="35" t="s">
        <v>28729</v>
      </c>
      <c r="C28710" s="37">
        <v>33316.0</v>
      </c>
      <c r="D28710" s="37">
        <v>0.0625225117060872</v>
      </c>
      <c r="E28710" s="37" t="s">
        <v>14</v>
      </c>
      <c r="F28710" s="37" t="s">
        <v>9</v>
      </c>
    </row>
    <row r="28711">
      <c r="A28711" s="36" t="str">
        <f t="shared" si="1"/>
        <v>Medium Population-Middle Poverty</v>
      </c>
      <c r="B28711" s="35" t="s">
        <v>28730</v>
      </c>
      <c r="C28711" s="37">
        <v>1380.0</v>
      </c>
      <c r="D28711" s="37">
        <v>0.131884057971014</v>
      </c>
      <c r="E28711" s="37" t="s">
        <v>15</v>
      </c>
      <c r="F28711" s="37" t="s">
        <v>10</v>
      </c>
    </row>
    <row r="28712">
      <c r="A28712" s="36" t="str">
        <f t="shared" si="1"/>
        <v>Low Population-Low Poverty</v>
      </c>
      <c r="B28712" s="35" t="s">
        <v>28731</v>
      </c>
      <c r="C28712" s="37">
        <v>195.0</v>
      </c>
      <c r="D28712" s="37">
        <v>0.0</v>
      </c>
      <c r="E28712" s="37" t="s">
        <v>16</v>
      </c>
      <c r="F28712" s="37" t="s">
        <v>9</v>
      </c>
    </row>
    <row r="28713">
      <c r="A28713" s="36" t="str">
        <f t="shared" si="1"/>
        <v>High Population-Middle Poverty</v>
      </c>
      <c r="B28713" s="35" t="s">
        <v>28732</v>
      </c>
      <c r="C28713" s="37">
        <v>10451.0</v>
      </c>
      <c r="D28713" s="37">
        <v>0.258157114151756</v>
      </c>
      <c r="E28713" s="37" t="s">
        <v>14</v>
      </c>
      <c r="F28713" s="37" t="s">
        <v>10</v>
      </c>
    </row>
    <row r="28714">
      <c r="A28714" s="36" t="str">
        <f t="shared" si="1"/>
        <v>High Population-Middle Poverty</v>
      </c>
      <c r="B28714" s="35" t="s">
        <v>28733</v>
      </c>
      <c r="C28714" s="37">
        <v>56168.0</v>
      </c>
      <c r="D28714" s="37">
        <v>0.128240279162512</v>
      </c>
      <c r="E28714" s="37" t="s">
        <v>14</v>
      </c>
      <c r="F28714" s="37" t="s">
        <v>10</v>
      </c>
    </row>
    <row r="28715">
      <c r="A28715" s="36" t="str">
        <f t="shared" si="1"/>
        <v>Medium Population-Middle Poverty</v>
      </c>
      <c r="B28715" s="35" t="s">
        <v>28734</v>
      </c>
      <c r="C28715" s="37">
        <v>4493.0</v>
      </c>
      <c r="D28715" s="37">
        <v>0.207656354328956</v>
      </c>
      <c r="E28715" s="37" t="s">
        <v>15</v>
      </c>
      <c r="F28715" s="37" t="s">
        <v>10</v>
      </c>
    </row>
    <row r="28716">
      <c r="A28716" s="36" t="str">
        <f t="shared" si="1"/>
        <v>Medium Population-Middle Poverty</v>
      </c>
      <c r="B28716" s="35" t="s">
        <v>28735</v>
      </c>
      <c r="C28716" s="37">
        <v>679.0</v>
      </c>
      <c r="D28716" s="37">
        <v>0.223858615611193</v>
      </c>
      <c r="E28716" s="37" t="s">
        <v>15</v>
      </c>
      <c r="F28716" s="37" t="s">
        <v>10</v>
      </c>
    </row>
    <row r="28717">
      <c r="A28717" s="36" t="str">
        <f t="shared" si="1"/>
        <v>Medium Population-Middle Poverty</v>
      </c>
      <c r="B28717" s="35" t="s">
        <v>28736</v>
      </c>
      <c r="C28717" s="37">
        <v>2295.0</v>
      </c>
      <c r="D28717" s="37">
        <v>0.203485838779956</v>
      </c>
      <c r="E28717" s="37" t="s">
        <v>15</v>
      </c>
      <c r="F28717" s="37" t="s">
        <v>10</v>
      </c>
    </row>
    <row r="28718">
      <c r="A28718" s="36" t="str">
        <f t="shared" si="1"/>
        <v>High Population-Middle Poverty</v>
      </c>
      <c r="B28718" s="35" t="s">
        <v>28737</v>
      </c>
      <c r="C28718" s="37">
        <v>30499.0</v>
      </c>
      <c r="D28718" s="37">
        <v>0.273746680219024</v>
      </c>
      <c r="E28718" s="37" t="s">
        <v>14</v>
      </c>
      <c r="F28718" s="37" t="s">
        <v>10</v>
      </c>
    </row>
    <row r="28719">
      <c r="A28719" s="36" t="str">
        <f t="shared" si="1"/>
        <v>High Population-Middle Poverty</v>
      </c>
      <c r="B28719" s="35" t="s">
        <v>28738</v>
      </c>
      <c r="C28719" s="37">
        <v>20272.0</v>
      </c>
      <c r="D28719" s="37">
        <v>0.260112470402526</v>
      </c>
      <c r="E28719" s="37" t="s">
        <v>14</v>
      </c>
      <c r="F28719" s="37" t="s">
        <v>10</v>
      </c>
    </row>
    <row r="28720">
      <c r="A28720" s="36" t="str">
        <f t="shared" si="1"/>
        <v>High Population-Low Poverty</v>
      </c>
      <c r="B28720" s="35" t="s">
        <v>28739</v>
      </c>
      <c r="C28720" s="37">
        <v>28926.0</v>
      </c>
      <c r="D28720" s="37">
        <v>0.0860817257830326</v>
      </c>
      <c r="E28720" s="37" t="s">
        <v>14</v>
      </c>
      <c r="F28720" s="37" t="s">
        <v>9</v>
      </c>
    </row>
    <row r="28721">
      <c r="A28721" s="36" t="str">
        <f t="shared" si="1"/>
        <v>Medium Population-Middle Poverty</v>
      </c>
      <c r="B28721" s="35" t="s">
        <v>28740</v>
      </c>
      <c r="C28721" s="37">
        <v>510.0</v>
      </c>
      <c r="D28721" s="37">
        <v>0.194117647058824</v>
      </c>
      <c r="E28721" s="37" t="s">
        <v>15</v>
      </c>
      <c r="F28721" s="37" t="s">
        <v>10</v>
      </c>
    </row>
    <row r="28722">
      <c r="A28722" s="36" t="str">
        <f t="shared" si="1"/>
        <v>High Population-Middle Poverty</v>
      </c>
      <c r="B28722" s="35" t="s">
        <v>28741</v>
      </c>
      <c r="C28722" s="37">
        <v>41691.0</v>
      </c>
      <c r="D28722" s="37">
        <v>0.136792113405771</v>
      </c>
      <c r="E28722" s="37" t="s">
        <v>14</v>
      </c>
      <c r="F28722" s="37" t="s">
        <v>10</v>
      </c>
    </row>
    <row r="28723">
      <c r="A28723" s="36" t="str">
        <f t="shared" si="1"/>
        <v>Medium Population-Middle Poverty</v>
      </c>
      <c r="B28723" s="35" t="s">
        <v>28742</v>
      </c>
      <c r="C28723" s="37">
        <v>7477.0</v>
      </c>
      <c r="D28723" s="37">
        <v>0.176808880567072</v>
      </c>
      <c r="E28723" s="37" t="s">
        <v>15</v>
      </c>
      <c r="F28723" s="37" t="s">
        <v>10</v>
      </c>
    </row>
    <row r="28724">
      <c r="A28724" s="36" t="str">
        <f t="shared" si="1"/>
        <v>High Population-Low Poverty</v>
      </c>
      <c r="B28724" s="35" t="s">
        <v>28743</v>
      </c>
      <c r="C28724" s="37">
        <v>12385.0</v>
      </c>
      <c r="D28724" s="37">
        <v>0.0244650787242632</v>
      </c>
      <c r="E28724" s="37" t="s">
        <v>14</v>
      </c>
      <c r="F28724" s="37" t="s">
        <v>9</v>
      </c>
    </row>
    <row r="28725">
      <c r="A28725" s="36" t="str">
        <f t="shared" si="1"/>
        <v>Medium Population-Middle Poverty</v>
      </c>
      <c r="B28725" s="35" t="s">
        <v>28744</v>
      </c>
      <c r="C28725" s="37">
        <v>4881.0</v>
      </c>
      <c r="D28725" s="37">
        <v>0.200778528989961</v>
      </c>
      <c r="E28725" s="37" t="s">
        <v>15</v>
      </c>
      <c r="F28725" s="37" t="s">
        <v>10</v>
      </c>
    </row>
    <row r="28726">
      <c r="A28726" s="36" t="str">
        <f t="shared" si="1"/>
        <v>Low Population-Middle Poverty</v>
      </c>
      <c r="B28726" s="35" t="s">
        <v>28745</v>
      </c>
      <c r="C28726" s="37">
        <v>342.0</v>
      </c>
      <c r="D28726" s="37">
        <v>0.190058479532164</v>
      </c>
      <c r="E28726" s="37" t="s">
        <v>16</v>
      </c>
      <c r="F28726" s="37" t="s">
        <v>10</v>
      </c>
    </row>
    <row r="28727">
      <c r="A28727" s="36" t="str">
        <f t="shared" si="1"/>
        <v>Low Population-Middle Poverty</v>
      </c>
      <c r="B28727" s="35" t="s">
        <v>28746</v>
      </c>
      <c r="C28727" s="37">
        <v>156.0</v>
      </c>
      <c r="D28727" s="37">
        <v>0.134615384615385</v>
      </c>
      <c r="E28727" s="37" t="s">
        <v>16</v>
      </c>
      <c r="F28727" s="37" t="s">
        <v>10</v>
      </c>
    </row>
    <row r="28728">
      <c r="A28728" s="36" t="str">
        <f t="shared" si="1"/>
        <v>Medium Population-Middle Poverty</v>
      </c>
      <c r="B28728" s="35" t="s">
        <v>28747</v>
      </c>
      <c r="C28728" s="37">
        <v>5733.0</v>
      </c>
      <c r="D28728" s="37">
        <v>0.161695447409733</v>
      </c>
      <c r="E28728" s="37" t="s">
        <v>15</v>
      </c>
      <c r="F28728" s="37" t="s">
        <v>10</v>
      </c>
    </row>
    <row r="28729">
      <c r="A28729" s="36" t="str">
        <f t="shared" si="1"/>
        <v>Medium Population-Middle Poverty</v>
      </c>
      <c r="B28729" s="35" t="s">
        <v>28748</v>
      </c>
      <c r="C28729" s="37">
        <v>700.0</v>
      </c>
      <c r="D28729" s="37">
        <v>0.142857142857143</v>
      </c>
      <c r="E28729" s="37" t="s">
        <v>15</v>
      </c>
      <c r="F28729" s="37" t="s">
        <v>10</v>
      </c>
    </row>
    <row r="28730">
      <c r="A28730" s="36" t="str">
        <f t="shared" si="1"/>
        <v>Medium Population-Middle Poverty</v>
      </c>
      <c r="B28730" s="35" t="s">
        <v>28749</v>
      </c>
      <c r="C28730" s="37">
        <v>6551.0</v>
      </c>
      <c r="D28730" s="37">
        <v>0.175393069760342</v>
      </c>
      <c r="E28730" s="37" t="s">
        <v>15</v>
      </c>
      <c r="F28730" s="37" t="s">
        <v>10</v>
      </c>
    </row>
    <row r="28731">
      <c r="A28731" s="36" t="str">
        <f t="shared" si="1"/>
        <v>High Population-Middle Poverty</v>
      </c>
      <c r="B28731" s="35" t="s">
        <v>28750</v>
      </c>
      <c r="C28731" s="37">
        <v>73270.0</v>
      </c>
      <c r="D28731" s="37">
        <v>0.230571857513307</v>
      </c>
      <c r="E28731" s="37" t="s">
        <v>14</v>
      </c>
      <c r="F28731" s="37" t="s">
        <v>10</v>
      </c>
    </row>
    <row r="28732">
      <c r="A28732" s="36" t="str">
        <f t="shared" si="1"/>
        <v>High Population-Middle Poverty</v>
      </c>
      <c r="B28732" s="35" t="s">
        <v>28751</v>
      </c>
      <c r="C28732" s="37">
        <v>48789.0</v>
      </c>
      <c r="D28732" s="37">
        <v>0.132201930763082</v>
      </c>
      <c r="E28732" s="37" t="s">
        <v>14</v>
      </c>
      <c r="F28732" s="37" t="s">
        <v>10</v>
      </c>
    </row>
    <row r="28733">
      <c r="A28733" s="36" t="str">
        <f t="shared" si="1"/>
        <v>High Population-Low Poverty</v>
      </c>
      <c r="B28733" s="35" t="s">
        <v>28752</v>
      </c>
      <c r="C28733" s="37">
        <v>22438.0</v>
      </c>
      <c r="D28733" s="37">
        <v>0.0967555040556199</v>
      </c>
      <c r="E28733" s="37" t="s">
        <v>14</v>
      </c>
      <c r="F28733" s="37" t="s">
        <v>9</v>
      </c>
    </row>
    <row r="28734">
      <c r="A28734" s="36" t="str">
        <f t="shared" si="1"/>
        <v>Low Population-Middle Poverty</v>
      </c>
      <c r="B28734" s="35" t="s">
        <v>28753</v>
      </c>
      <c r="C28734" s="37">
        <v>346.0</v>
      </c>
      <c r="D28734" s="37">
        <v>0.245664739884393</v>
      </c>
      <c r="E28734" s="37" t="s">
        <v>16</v>
      </c>
      <c r="F28734" s="37" t="s">
        <v>10</v>
      </c>
    </row>
    <row r="28735">
      <c r="A28735" s="36" t="str">
        <f t="shared" si="1"/>
        <v>High Population-Low Poverty</v>
      </c>
      <c r="B28735" s="35" t="s">
        <v>28754</v>
      </c>
      <c r="C28735" s="37">
        <v>18916.0</v>
      </c>
      <c r="D28735" s="37">
        <v>0.072584055825756</v>
      </c>
      <c r="E28735" s="37" t="s">
        <v>14</v>
      </c>
      <c r="F28735" s="37" t="s">
        <v>9</v>
      </c>
    </row>
    <row r="28736">
      <c r="A28736" s="36" t="str">
        <f t="shared" si="1"/>
        <v>High Population-Middle Poverty</v>
      </c>
      <c r="B28736" s="35" t="s">
        <v>28755</v>
      </c>
      <c r="C28736" s="37">
        <v>47530.0</v>
      </c>
      <c r="D28736" s="37">
        <v>0.115989901115085</v>
      </c>
      <c r="E28736" s="37" t="s">
        <v>14</v>
      </c>
      <c r="F28736" s="37" t="s">
        <v>10</v>
      </c>
    </row>
    <row r="28737">
      <c r="A28737" s="36" t="str">
        <f t="shared" si="1"/>
        <v>High Population-Low Poverty</v>
      </c>
      <c r="B28737" s="35" t="s">
        <v>28756</v>
      </c>
      <c r="C28737" s="37">
        <v>28506.0</v>
      </c>
      <c r="D28737" s="37">
        <v>0.0745457096751561</v>
      </c>
      <c r="E28737" s="37" t="s">
        <v>14</v>
      </c>
      <c r="F28737" s="37" t="s">
        <v>9</v>
      </c>
    </row>
    <row r="28738">
      <c r="A28738" s="36" t="str">
        <f t="shared" si="1"/>
        <v>Medium Population-Low Poverty</v>
      </c>
      <c r="B28738" s="35" t="s">
        <v>28757</v>
      </c>
      <c r="C28738" s="37">
        <v>3256.0</v>
      </c>
      <c r="D28738" s="37">
        <v>0.023034398034398</v>
      </c>
      <c r="E28738" s="37" t="s">
        <v>15</v>
      </c>
      <c r="F28738" s="37" t="s">
        <v>9</v>
      </c>
    </row>
    <row r="28739">
      <c r="A28739" s="36" t="str">
        <f t="shared" si="1"/>
        <v>High Population-Low Poverty</v>
      </c>
      <c r="B28739" s="35" t="s">
        <v>28758</v>
      </c>
      <c r="C28739" s="37">
        <v>47465.0</v>
      </c>
      <c r="D28739" s="37">
        <v>0.0868850732118403</v>
      </c>
      <c r="E28739" s="37" t="s">
        <v>14</v>
      </c>
      <c r="F28739" s="37" t="s">
        <v>9</v>
      </c>
    </row>
    <row r="28740">
      <c r="A28740" s="36" t="str">
        <f t="shared" si="1"/>
        <v>High Population-Low Poverty</v>
      </c>
      <c r="B28740" s="35" t="s">
        <v>28759</v>
      </c>
      <c r="C28740" s="37">
        <v>25035.0</v>
      </c>
      <c r="D28740" s="37">
        <v>0.0507289794287997</v>
      </c>
      <c r="E28740" s="37" t="s">
        <v>14</v>
      </c>
      <c r="F28740" s="37" t="s">
        <v>9</v>
      </c>
    </row>
    <row r="28741">
      <c r="A28741" s="36" t="str">
        <f t="shared" si="1"/>
        <v>High Population-Low Poverty</v>
      </c>
      <c r="B28741" s="35" t="s">
        <v>28760</v>
      </c>
      <c r="C28741" s="37">
        <v>39178.0</v>
      </c>
      <c r="D28741" s="37">
        <v>0.0671805605186584</v>
      </c>
      <c r="E28741" s="37" t="s">
        <v>14</v>
      </c>
      <c r="F28741" s="37" t="s">
        <v>9</v>
      </c>
    </row>
    <row r="28742">
      <c r="A28742" s="36" t="str">
        <f t="shared" si="1"/>
        <v>High Population-Low Poverty</v>
      </c>
      <c r="B28742" s="35" t="s">
        <v>28761</v>
      </c>
      <c r="C28742" s="37">
        <v>49711.0</v>
      </c>
      <c r="D28742" s="37">
        <v>0.0277403391603468</v>
      </c>
      <c r="E28742" s="37" t="s">
        <v>14</v>
      </c>
      <c r="F28742" s="37" t="s">
        <v>9</v>
      </c>
    </row>
    <row r="28743">
      <c r="A28743" s="36" t="str">
        <f t="shared" si="1"/>
        <v>High Population-Low Poverty</v>
      </c>
      <c r="B28743" s="35" t="s">
        <v>28762</v>
      </c>
      <c r="C28743" s="37">
        <v>10613.0</v>
      </c>
      <c r="D28743" s="37">
        <v>0.0486196174502968</v>
      </c>
      <c r="E28743" s="37" t="s">
        <v>14</v>
      </c>
      <c r="F28743" s="37" t="s">
        <v>9</v>
      </c>
    </row>
    <row r="28744">
      <c r="A28744" s="36" t="str">
        <f t="shared" si="1"/>
        <v>High Population-Low Poverty</v>
      </c>
      <c r="B28744" s="35" t="s">
        <v>28763</v>
      </c>
      <c r="C28744" s="37">
        <v>29264.0</v>
      </c>
      <c r="D28744" s="37">
        <v>0.0534445051940951</v>
      </c>
      <c r="E28744" s="37" t="s">
        <v>14</v>
      </c>
      <c r="F28744" s="37" t="s">
        <v>9</v>
      </c>
    </row>
    <row r="28745">
      <c r="A28745" s="36" t="str">
        <f t="shared" si="1"/>
        <v>Medium Population-Low Poverty</v>
      </c>
      <c r="B28745" s="35" t="s">
        <v>28764</v>
      </c>
      <c r="C28745" s="37">
        <v>8633.0</v>
      </c>
      <c r="D28745" s="37">
        <v>0.0838642418626202</v>
      </c>
      <c r="E28745" s="37" t="s">
        <v>15</v>
      </c>
      <c r="F28745" s="37" t="s">
        <v>9</v>
      </c>
    </row>
    <row r="28746">
      <c r="A28746" s="36" t="str">
        <f t="shared" si="1"/>
        <v>High Population-Low Poverty</v>
      </c>
      <c r="B28746" s="35" t="s">
        <v>28765</v>
      </c>
      <c r="C28746" s="37">
        <v>38610.0</v>
      </c>
      <c r="D28746" s="37">
        <v>0.0854441854441854</v>
      </c>
      <c r="E28746" s="37" t="s">
        <v>14</v>
      </c>
      <c r="F28746" s="37" t="s">
        <v>9</v>
      </c>
    </row>
    <row r="28747">
      <c r="A28747" s="36" t="str">
        <f t="shared" si="1"/>
        <v>High Population-Low Poverty</v>
      </c>
      <c r="B28747" s="35" t="s">
        <v>28766</v>
      </c>
      <c r="C28747" s="37">
        <v>26122.0</v>
      </c>
      <c r="D28747" s="37">
        <v>0.0548196922134599</v>
      </c>
      <c r="E28747" s="37" t="s">
        <v>14</v>
      </c>
      <c r="F28747" s="37" t="s">
        <v>9</v>
      </c>
    </row>
    <row r="28748">
      <c r="A28748" s="36" t="str">
        <f t="shared" si="1"/>
        <v>High Population-Low Poverty</v>
      </c>
      <c r="B28748" s="35" t="s">
        <v>28767</v>
      </c>
      <c r="C28748" s="37">
        <v>19077.0</v>
      </c>
      <c r="D28748" s="37">
        <v>0.034020024112806</v>
      </c>
      <c r="E28748" s="37" t="s">
        <v>14</v>
      </c>
      <c r="F28748" s="37" t="s">
        <v>9</v>
      </c>
    </row>
    <row r="28749">
      <c r="A28749" s="36" t="str">
        <f t="shared" si="1"/>
        <v>High Population-Middle Poverty</v>
      </c>
      <c r="B28749" s="35" t="s">
        <v>28768</v>
      </c>
      <c r="C28749" s="37">
        <v>12534.0</v>
      </c>
      <c r="D28749" s="37">
        <v>0.221716929950535</v>
      </c>
      <c r="E28749" s="37" t="s">
        <v>14</v>
      </c>
      <c r="F28749" s="37" t="s">
        <v>10</v>
      </c>
    </row>
    <row r="28750">
      <c r="A28750" s="36" t="str">
        <f t="shared" si="1"/>
        <v>Medium Population-Impoverished</v>
      </c>
      <c r="B28750" s="35" t="s">
        <v>28769</v>
      </c>
      <c r="C28750" s="37">
        <v>1797.0</v>
      </c>
      <c r="D28750" s="37">
        <v>0.554257095158598</v>
      </c>
      <c r="E28750" s="37" t="s">
        <v>15</v>
      </c>
      <c r="F28750" s="37" t="s">
        <v>12</v>
      </c>
    </row>
    <row r="28751">
      <c r="A28751" s="36" t="str">
        <f t="shared" si="1"/>
        <v>Low Population-Low Poverty</v>
      </c>
      <c r="B28751" s="35" t="s">
        <v>28770</v>
      </c>
      <c r="C28751" s="37">
        <v>417.0</v>
      </c>
      <c r="D28751" s="37">
        <v>0.0623501199040767</v>
      </c>
      <c r="E28751" s="37" t="s">
        <v>16</v>
      </c>
      <c r="F28751" s="37" t="s">
        <v>9</v>
      </c>
    </row>
    <row r="28752">
      <c r="A28752" s="36" t="str">
        <f t="shared" si="1"/>
        <v>Medium Population-Middle Poverty</v>
      </c>
      <c r="B28752" s="35" t="s">
        <v>28771</v>
      </c>
      <c r="C28752" s="37">
        <v>3458.0</v>
      </c>
      <c r="D28752" s="37">
        <v>0.132735685367264</v>
      </c>
      <c r="E28752" s="37" t="s">
        <v>15</v>
      </c>
      <c r="F28752" s="37" t="s">
        <v>10</v>
      </c>
    </row>
    <row r="28753">
      <c r="A28753" s="36" t="str">
        <f t="shared" si="1"/>
        <v>Medium Population-Middle Poverty</v>
      </c>
      <c r="B28753" s="35" t="s">
        <v>28772</v>
      </c>
      <c r="C28753" s="37">
        <v>2750.0</v>
      </c>
      <c r="D28753" s="37">
        <v>0.189090909090909</v>
      </c>
      <c r="E28753" s="37" t="s">
        <v>15</v>
      </c>
      <c r="F28753" s="37" t="s">
        <v>10</v>
      </c>
    </row>
    <row r="28754">
      <c r="A28754" s="36" t="str">
        <f t="shared" si="1"/>
        <v>Low Population-Middle Poverty</v>
      </c>
      <c r="B28754" s="35" t="s">
        <v>28773</v>
      </c>
      <c r="C28754" s="37">
        <v>375.0</v>
      </c>
      <c r="D28754" s="37">
        <v>0.128</v>
      </c>
      <c r="E28754" s="37" t="s">
        <v>16</v>
      </c>
      <c r="F28754" s="37" t="s">
        <v>10</v>
      </c>
    </row>
    <row r="28755">
      <c r="A28755" s="36" t="str">
        <f t="shared" si="1"/>
        <v>Medium Population-Middle Poverty</v>
      </c>
      <c r="B28755" s="35" t="s">
        <v>28774</v>
      </c>
      <c r="C28755" s="37">
        <v>4556.0</v>
      </c>
      <c r="D28755" s="37">
        <v>0.210711150131694</v>
      </c>
      <c r="E28755" s="37" t="s">
        <v>15</v>
      </c>
      <c r="F28755" s="37" t="s">
        <v>10</v>
      </c>
    </row>
    <row r="28756">
      <c r="A28756" s="36" t="str">
        <f t="shared" si="1"/>
        <v>Medium Population-Low Poverty</v>
      </c>
      <c r="B28756" s="35" t="s">
        <v>28775</v>
      </c>
      <c r="C28756" s="37">
        <v>3142.0</v>
      </c>
      <c r="D28756" s="37">
        <v>0.0432845321451305</v>
      </c>
      <c r="E28756" s="37" t="s">
        <v>15</v>
      </c>
      <c r="F28756" s="37" t="s">
        <v>9</v>
      </c>
    </row>
    <row r="28757">
      <c r="A28757" s="36" t="str">
        <f t="shared" si="1"/>
        <v>High Population-Middle Poverty</v>
      </c>
      <c r="B28757" s="35" t="s">
        <v>28776</v>
      </c>
      <c r="C28757" s="37">
        <v>21530.0</v>
      </c>
      <c r="D28757" s="37">
        <v>0.153738968880632</v>
      </c>
      <c r="E28757" s="37" t="s">
        <v>14</v>
      </c>
      <c r="F28757" s="37" t="s">
        <v>10</v>
      </c>
    </row>
    <row r="28758">
      <c r="A28758" s="36" t="str">
        <f t="shared" si="1"/>
        <v>Medium Population-High Poverty</v>
      </c>
      <c r="B28758" s="35" t="s">
        <v>28777</v>
      </c>
      <c r="C28758" s="37">
        <v>3572.0</v>
      </c>
      <c r="D28758" s="37">
        <v>0.356662933930571</v>
      </c>
      <c r="E28758" s="37" t="s">
        <v>15</v>
      </c>
      <c r="F28758" s="37" t="s">
        <v>11</v>
      </c>
    </row>
    <row r="28759">
      <c r="A28759" s="36" t="str">
        <f t="shared" si="1"/>
        <v>Medium Population-Middle Poverty</v>
      </c>
      <c r="B28759" s="35" t="s">
        <v>28778</v>
      </c>
      <c r="C28759" s="37">
        <v>3696.0</v>
      </c>
      <c r="D28759" s="37">
        <v>0.204545454545455</v>
      </c>
      <c r="E28759" s="37" t="s">
        <v>15</v>
      </c>
      <c r="F28759" s="37" t="s">
        <v>10</v>
      </c>
    </row>
    <row r="28760">
      <c r="A28760" s="36" t="str">
        <f t="shared" si="1"/>
        <v>Medium Population-Low Poverty</v>
      </c>
      <c r="B28760" s="35" t="s">
        <v>28779</v>
      </c>
      <c r="C28760" s="37">
        <v>2487.0</v>
      </c>
      <c r="D28760" s="37">
        <v>0.0763972657820668</v>
      </c>
      <c r="E28760" s="37" t="s">
        <v>15</v>
      </c>
      <c r="F28760" s="37" t="s">
        <v>9</v>
      </c>
    </row>
    <row r="28761">
      <c r="A28761" s="36" t="str">
        <f t="shared" si="1"/>
        <v>Medium Population-Middle Poverty</v>
      </c>
      <c r="B28761" s="35" t="s">
        <v>28780</v>
      </c>
      <c r="C28761" s="37">
        <v>520.0</v>
      </c>
      <c r="D28761" s="37">
        <v>0.103846153846154</v>
      </c>
      <c r="E28761" s="37" t="s">
        <v>15</v>
      </c>
      <c r="F28761" s="37" t="s">
        <v>10</v>
      </c>
    </row>
    <row r="28762">
      <c r="A28762" s="36" t="str">
        <f t="shared" si="1"/>
        <v>High Population-Middle Poverty</v>
      </c>
      <c r="B28762" s="35" t="s">
        <v>28781</v>
      </c>
      <c r="C28762" s="37">
        <v>17395.0</v>
      </c>
      <c r="D28762" s="37">
        <v>0.18459327392929</v>
      </c>
      <c r="E28762" s="37" t="s">
        <v>14</v>
      </c>
      <c r="F28762" s="37" t="s">
        <v>10</v>
      </c>
    </row>
    <row r="28763">
      <c r="A28763" s="36" t="str">
        <f t="shared" si="1"/>
        <v>Medium Population-Impoverished</v>
      </c>
      <c r="B28763" s="35" t="s">
        <v>28782</v>
      </c>
      <c r="C28763" s="37">
        <v>4973.0</v>
      </c>
      <c r="D28763" s="37">
        <v>0.520410215161874</v>
      </c>
      <c r="E28763" s="37" t="s">
        <v>15</v>
      </c>
      <c r="F28763" s="37" t="s">
        <v>12</v>
      </c>
    </row>
    <row r="28764">
      <c r="A28764" s="36" t="str">
        <f t="shared" si="1"/>
        <v>Low Population-Low Poverty</v>
      </c>
      <c r="B28764" s="35" t="s">
        <v>28783</v>
      </c>
      <c r="C28764" s="37">
        <v>389.0</v>
      </c>
      <c r="D28764" s="37">
        <v>0.0668380462724936</v>
      </c>
      <c r="E28764" s="37" t="s">
        <v>16</v>
      </c>
      <c r="F28764" s="37" t="s">
        <v>9</v>
      </c>
    </row>
    <row r="28765">
      <c r="A28765" s="36" t="str">
        <f t="shared" si="1"/>
        <v>Medium Population-Middle Poverty</v>
      </c>
      <c r="B28765" s="35" t="s">
        <v>28784</v>
      </c>
      <c r="C28765" s="37">
        <v>6278.0</v>
      </c>
      <c r="D28765" s="37">
        <v>0.159127110544759</v>
      </c>
      <c r="E28765" s="37" t="s">
        <v>15</v>
      </c>
      <c r="F28765" s="37" t="s">
        <v>10</v>
      </c>
    </row>
    <row r="28766">
      <c r="A28766" s="36" t="str">
        <f t="shared" si="1"/>
        <v>Medium Population-Middle Poverty</v>
      </c>
      <c r="B28766" s="35" t="s">
        <v>28785</v>
      </c>
      <c r="C28766" s="37">
        <v>1598.0</v>
      </c>
      <c r="D28766" s="37">
        <v>0.15206508135169</v>
      </c>
      <c r="E28766" s="37" t="s">
        <v>15</v>
      </c>
      <c r="F28766" s="37" t="s">
        <v>10</v>
      </c>
    </row>
    <row r="28767">
      <c r="A28767" s="36" t="str">
        <f t="shared" si="1"/>
        <v>Medium Population-Middle Poverty</v>
      </c>
      <c r="B28767" s="35" t="s">
        <v>28786</v>
      </c>
      <c r="C28767" s="37">
        <v>597.0</v>
      </c>
      <c r="D28767" s="37">
        <v>0.115577889447236</v>
      </c>
      <c r="E28767" s="37" t="s">
        <v>15</v>
      </c>
      <c r="F28767" s="37" t="s">
        <v>10</v>
      </c>
    </row>
    <row r="28768">
      <c r="A28768" s="36" t="str">
        <f t="shared" si="1"/>
        <v>Medium Population-Middle Poverty</v>
      </c>
      <c r="B28768" s="35" t="s">
        <v>28787</v>
      </c>
      <c r="C28768" s="37">
        <v>630.0</v>
      </c>
      <c r="D28768" s="37">
        <v>0.174603174603175</v>
      </c>
      <c r="E28768" s="37" t="s">
        <v>15</v>
      </c>
      <c r="F28768" s="37" t="s">
        <v>10</v>
      </c>
    </row>
    <row r="28769">
      <c r="A28769" s="36" t="str">
        <f t="shared" si="1"/>
        <v>Medium Population-Middle Poverty</v>
      </c>
      <c r="B28769" s="35" t="s">
        <v>28788</v>
      </c>
      <c r="C28769" s="37">
        <v>8983.0</v>
      </c>
      <c r="D28769" s="37">
        <v>0.195925637314928</v>
      </c>
      <c r="E28769" s="37" t="s">
        <v>15</v>
      </c>
      <c r="F28769" s="37" t="s">
        <v>10</v>
      </c>
    </row>
    <row r="28770">
      <c r="A28770" s="36" t="str">
        <f t="shared" si="1"/>
        <v>Medium Population-Middle Poverty</v>
      </c>
      <c r="B28770" s="35" t="s">
        <v>28789</v>
      </c>
      <c r="C28770" s="37">
        <v>6489.0</v>
      </c>
      <c r="D28770" s="37">
        <v>0.231776853136076</v>
      </c>
      <c r="E28770" s="37" t="s">
        <v>15</v>
      </c>
      <c r="F28770" s="37" t="s">
        <v>10</v>
      </c>
    </row>
    <row r="28771">
      <c r="A28771" s="36" t="str">
        <f t="shared" si="1"/>
        <v>Medium Population-Middle Poverty</v>
      </c>
      <c r="B28771" s="35" t="s">
        <v>28790</v>
      </c>
      <c r="C28771" s="37">
        <v>516.0</v>
      </c>
      <c r="D28771" s="37">
        <v>0.23062015503876</v>
      </c>
      <c r="E28771" s="37" t="s">
        <v>15</v>
      </c>
      <c r="F28771" s="37" t="s">
        <v>10</v>
      </c>
    </row>
    <row r="28772">
      <c r="A28772" s="36" t="str">
        <f t="shared" si="1"/>
        <v>Medium Population-Middle Poverty</v>
      </c>
      <c r="B28772" s="35" t="s">
        <v>28791</v>
      </c>
      <c r="C28772" s="37">
        <v>1033.0</v>
      </c>
      <c r="D28772" s="37">
        <v>0.147144240077444</v>
      </c>
      <c r="E28772" s="37" t="s">
        <v>15</v>
      </c>
      <c r="F28772" s="37" t="s">
        <v>10</v>
      </c>
    </row>
    <row r="28773">
      <c r="A28773" s="36" t="str">
        <f t="shared" si="1"/>
        <v>High Population-Middle Poverty</v>
      </c>
      <c r="B28773" s="35" t="s">
        <v>28792</v>
      </c>
      <c r="C28773" s="37">
        <v>14609.0</v>
      </c>
      <c r="D28773" s="37">
        <v>0.300020535286467</v>
      </c>
      <c r="E28773" s="37" t="s">
        <v>14</v>
      </c>
      <c r="F28773" s="37" t="s">
        <v>10</v>
      </c>
    </row>
    <row r="28774">
      <c r="A28774" s="36" t="str">
        <f t="shared" si="1"/>
        <v>Low Population-Low Poverty</v>
      </c>
      <c r="B28774" s="35" t="s">
        <v>28793</v>
      </c>
      <c r="C28774" s="37">
        <v>199.0</v>
      </c>
      <c r="D28774" s="37">
        <v>0.085427135678392</v>
      </c>
      <c r="E28774" s="37" t="s">
        <v>16</v>
      </c>
      <c r="F28774" s="37" t="s">
        <v>9</v>
      </c>
    </row>
    <row r="28775">
      <c r="A28775" s="36" t="str">
        <f t="shared" si="1"/>
        <v>Medium Population-Low Poverty</v>
      </c>
      <c r="B28775" s="35" t="s">
        <v>28794</v>
      </c>
      <c r="C28775" s="37">
        <v>964.0</v>
      </c>
      <c r="D28775" s="37">
        <v>0.0850622406639004</v>
      </c>
      <c r="E28775" s="37" t="s">
        <v>15</v>
      </c>
      <c r="F28775" s="37" t="s">
        <v>9</v>
      </c>
    </row>
    <row r="28776">
      <c r="A28776" s="36" t="str">
        <f t="shared" si="1"/>
        <v>Medium Population-Middle Poverty</v>
      </c>
      <c r="B28776" s="35" t="s">
        <v>28795</v>
      </c>
      <c r="C28776" s="37">
        <v>826.0</v>
      </c>
      <c r="D28776" s="37">
        <v>0.151331719128329</v>
      </c>
      <c r="E28776" s="37" t="s">
        <v>15</v>
      </c>
      <c r="F28776" s="37" t="s">
        <v>10</v>
      </c>
    </row>
    <row r="28777">
      <c r="A28777" s="36" t="str">
        <f t="shared" si="1"/>
        <v>Medium Population-Low Poverty</v>
      </c>
      <c r="B28777" s="35" t="s">
        <v>28796</v>
      </c>
      <c r="C28777" s="37">
        <v>3163.0</v>
      </c>
      <c r="D28777" s="37">
        <v>0.0964274423016124</v>
      </c>
      <c r="E28777" s="37" t="s">
        <v>15</v>
      </c>
      <c r="F28777" s="37" t="s">
        <v>9</v>
      </c>
    </row>
    <row r="28778">
      <c r="A28778" s="36" t="str">
        <f t="shared" si="1"/>
        <v>High Population-Low Poverty</v>
      </c>
      <c r="B28778" s="35" t="s">
        <v>28797</v>
      </c>
      <c r="C28778" s="37">
        <v>23421.0</v>
      </c>
      <c r="D28778" s="37">
        <v>0.0781777037701208</v>
      </c>
      <c r="E28778" s="37" t="s">
        <v>14</v>
      </c>
      <c r="F28778" s="37" t="s">
        <v>9</v>
      </c>
    </row>
    <row r="28779">
      <c r="A28779" s="36" t="str">
        <f t="shared" si="1"/>
        <v>Medium Population-Low Poverty</v>
      </c>
      <c r="B28779" s="35" t="s">
        <v>28798</v>
      </c>
      <c r="C28779" s="37">
        <v>9413.0</v>
      </c>
      <c r="D28779" s="37">
        <v>0.0670349516625943</v>
      </c>
      <c r="E28779" s="37" t="s">
        <v>15</v>
      </c>
      <c r="F28779" s="37" t="s">
        <v>9</v>
      </c>
    </row>
    <row r="28780">
      <c r="A28780" s="36" t="str">
        <f t="shared" si="1"/>
        <v>Medium Population-Middle Poverty</v>
      </c>
      <c r="B28780" s="35" t="s">
        <v>28799</v>
      </c>
      <c r="C28780" s="37">
        <v>5373.0</v>
      </c>
      <c r="D28780" s="37">
        <v>0.177926670388982</v>
      </c>
      <c r="E28780" s="37" t="s">
        <v>15</v>
      </c>
      <c r="F28780" s="37" t="s">
        <v>10</v>
      </c>
    </row>
    <row r="28781">
      <c r="A28781" s="36" t="str">
        <f t="shared" si="1"/>
        <v>Medium Population-Middle Poverty</v>
      </c>
      <c r="B28781" s="35" t="s">
        <v>28800</v>
      </c>
      <c r="C28781" s="37">
        <v>1231.0</v>
      </c>
      <c r="D28781" s="37">
        <v>0.220958570268075</v>
      </c>
      <c r="E28781" s="37" t="s">
        <v>15</v>
      </c>
      <c r="F28781" s="37" t="s">
        <v>10</v>
      </c>
    </row>
    <row r="28782">
      <c r="A28782" s="36" t="str">
        <f t="shared" si="1"/>
        <v>Medium Population-Middle Poverty</v>
      </c>
      <c r="B28782" s="35" t="s">
        <v>28801</v>
      </c>
      <c r="C28782" s="37">
        <v>1938.0</v>
      </c>
      <c r="D28782" s="37">
        <v>0.291537667698658</v>
      </c>
      <c r="E28782" s="37" t="s">
        <v>15</v>
      </c>
      <c r="F28782" s="37" t="s">
        <v>10</v>
      </c>
    </row>
    <row r="28783">
      <c r="A28783" s="36" t="str">
        <f t="shared" si="1"/>
        <v>Low Population-Low Poverty</v>
      </c>
      <c r="B28783" s="35" t="s">
        <v>28802</v>
      </c>
      <c r="C28783" s="37">
        <v>157.0</v>
      </c>
      <c r="D28783" s="37">
        <v>0.0</v>
      </c>
      <c r="E28783" s="37" t="s">
        <v>16</v>
      </c>
      <c r="F28783" s="37" t="s">
        <v>9</v>
      </c>
    </row>
    <row r="28784">
      <c r="A28784" s="36" t="str">
        <f t="shared" si="1"/>
        <v>Medium Population-High Poverty</v>
      </c>
      <c r="B28784" s="35" t="s">
        <v>28803</v>
      </c>
      <c r="C28784" s="37">
        <v>635.0</v>
      </c>
      <c r="D28784" s="37">
        <v>0.396850393700787</v>
      </c>
      <c r="E28784" s="37" t="s">
        <v>15</v>
      </c>
      <c r="F28784" s="37" t="s">
        <v>11</v>
      </c>
    </row>
    <row r="28785">
      <c r="A28785" s="36" t="str">
        <f t="shared" si="1"/>
        <v>High Population-High Poverty</v>
      </c>
      <c r="B28785" s="35" t="s">
        <v>28804</v>
      </c>
      <c r="C28785" s="37">
        <v>21924.0</v>
      </c>
      <c r="D28785" s="37">
        <v>0.334245575624886</v>
      </c>
      <c r="E28785" s="37" t="s">
        <v>14</v>
      </c>
      <c r="F28785" s="37" t="s">
        <v>11</v>
      </c>
    </row>
    <row r="28786">
      <c r="A28786" s="36" t="str">
        <f t="shared" si="1"/>
        <v>Medium Population-Low Poverty</v>
      </c>
      <c r="B28786" s="35" t="s">
        <v>28805</v>
      </c>
      <c r="C28786" s="37">
        <v>6233.0</v>
      </c>
      <c r="D28786" s="37">
        <v>0.0288785496550618</v>
      </c>
      <c r="E28786" s="37" t="s">
        <v>15</v>
      </c>
      <c r="F28786" s="37" t="s">
        <v>9</v>
      </c>
    </row>
    <row r="28787">
      <c r="A28787" s="36" t="str">
        <f t="shared" si="1"/>
        <v>Medium Population-Low Poverty</v>
      </c>
      <c r="B28787" s="35" t="s">
        <v>28806</v>
      </c>
      <c r="C28787" s="37">
        <v>5337.0</v>
      </c>
      <c r="D28787" s="37">
        <v>0.0657672849915683</v>
      </c>
      <c r="E28787" s="37" t="s">
        <v>15</v>
      </c>
      <c r="F28787" s="37" t="s">
        <v>9</v>
      </c>
    </row>
    <row r="28788">
      <c r="A28788" s="36" t="str">
        <f t="shared" si="1"/>
        <v>Medium Population-Middle Poverty</v>
      </c>
      <c r="B28788" s="35" t="s">
        <v>28807</v>
      </c>
      <c r="C28788" s="37">
        <v>1309.0</v>
      </c>
      <c r="D28788" s="37">
        <v>0.122230710466005</v>
      </c>
      <c r="E28788" s="37" t="s">
        <v>15</v>
      </c>
      <c r="F28788" s="37" t="s">
        <v>10</v>
      </c>
    </row>
    <row r="28789">
      <c r="A28789" s="36" t="str">
        <f t="shared" si="1"/>
        <v>Medium Population-Middle Poverty</v>
      </c>
      <c r="B28789" s="35" t="s">
        <v>28808</v>
      </c>
      <c r="C28789" s="37">
        <v>2208.0</v>
      </c>
      <c r="D28789" s="37">
        <v>0.115942028985507</v>
      </c>
      <c r="E28789" s="37" t="s">
        <v>15</v>
      </c>
      <c r="F28789" s="37" t="s">
        <v>10</v>
      </c>
    </row>
    <row r="28790">
      <c r="A28790" s="36" t="str">
        <f t="shared" si="1"/>
        <v>Medium Population-Middle Poverty</v>
      </c>
      <c r="B28790" s="35" t="s">
        <v>28809</v>
      </c>
      <c r="C28790" s="37">
        <v>1086.0</v>
      </c>
      <c r="D28790" s="37">
        <v>0.243093922651934</v>
      </c>
      <c r="E28790" s="37" t="s">
        <v>15</v>
      </c>
      <c r="F28790" s="37" t="s">
        <v>10</v>
      </c>
    </row>
    <row r="28791">
      <c r="A28791" s="36" t="str">
        <f t="shared" si="1"/>
        <v>Medium Population-Middle Poverty</v>
      </c>
      <c r="B28791" s="35" t="s">
        <v>28810</v>
      </c>
      <c r="C28791" s="37">
        <v>1243.0</v>
      </c>
      <c r="D28791" s="37">
        <v>0.152855993563958</v>
      </c>
      <c r="E28791" s="37" t="s">
        <v>15</v>
      </c>
      <c r="F28791" s="37" t="s">
        <v>10</v>
      </c>
    </row>
    <row r="28792">
      <c r="A28792" s="36" t="str">
        <f t="shared" si="1"/>
        <v>High Population-Low Poverty</v>
      </c>
      <c r="B28792" s="35" t="s">
        <v>28811</v>
      </c>
      <c r="C28792" s="37">
        <v>25290.0</v>
      </c>
      <c r="D28792" s="37">
        <v>0.0502570185844207</v>
      </c>
      <c r="E28792" s="37" t="s">
        <v>14</v>
      </c>
      <c r="F28792" s="37" t="s">
        <v>9</v>
      </c>
    </row>
    <row r="28793">
      <c r="A28793" s="36" t="str">
        <f t="shared" si="1"/>
        <v>Medium Population-Middle Poverty</v>
      </c>
      <c r="B28793" s="35" t="s">
        <v>28812</v>
      </c>
      <c r="C28793" s="37">
        <v>1995.0</v>
      </c>
      <c r="D28793" s="37">
        <v>0.224561403508772</v>
      </c>
      <c r="E28793" s="37" t="s">
        <v>15</v>
      </c>
      <c r="F28793" s="37" t="s">
        <v>10</v>
      </c>
    </row>
    <row r="28794">
      <c r="A28794" s="36" t="str">
        <f t="shared" si="1"/>
        <v>Medium Population-Middle Poverty</v>
      </c>
      <c r="B28794" s="35" t="s">
        <v>28813</v>
      </c>
      <c r="C28794" s="37">
        <v>3771.0</v>
      </c>
      <c r="D28794" s="37">
        <v>0.247414478918059</v>
      </c>
      <c r="E28794" s="37" t="s">
        <v>15</v>
      </c>
      <c r="F28794" s="37" t="s">
        <v>10</v>
      </c>
    </row>
    <row r="28795">
      <c r="A28795" s="36" t="str">
        <f t="shared" si="1"/>
        <v>Medium Population-Middle Poverty</v>
      </c>
      <c r="B28795" s="35" t="s">
        <v>28814</v>
      </c>
      <c r="C28795" s="37">
        <v>808.0</v>
      </c>
      <c r="D28795" s="37">
        <v>0.11509900990099</v>
      </c>
      <c r="E28795" s="37" t="s">
        <v>15</v>
      </c>
      <c r="F28795" s="37" t="s">
        <v>10</v>
      </c>
    </row>
    <row r="28796">
      <c r="A28796" s="36" t="str">
        <f t="shared" si="1"/>
        <v>Low Population-Middle Poverty</v>
      </c>
      <c r="B28796" s="35" t="s">
        <v>28815</v>
      </c>
      <c r="C28796" s="37">
        <v>23.0</v>
      </c>
      <c r="D28796" s="37">
        <v>0.217391304347826</v>
      </c>
      <c r="E28796" s="37" t="s">
        <v>16</v>
      </c>
      <c r="F28796" s="37" t="s">
        <v>10</v>
      </c>
    </row>
    <row r="28797">
      <c r="A28797" s="36" t="str">
        <f t="shared" si="1"/>
        <v>Medium Population-Impoverished</v>
      </c>
      <c r="B28797" s="35" t="s">
        <v>28816</v>
      </c>
      <c r="C28797" s="37">
        <v>6443.0</v>
      </c>
      <c r="D28797" s="37">
        <v>0.519323296600962</v>
      </c>
      <c r="E28797" s="37" t="s">
        <v>15</v>
      </c>
      <c r="F28797" s="37" t="s">
        <v>12</v>
      </c>
    </row>
    <row r="28798">
      <c r="A28798" s="36" t="str">
        <f t="shared" si="1"/>
        <v>High Population-Middle Poverty</v>
      </c>
      <c r="B28798" s="35" t="s">
        <v>28817</v>
      </c>
      <c r="C28798" s="37">
        <v>33380.0</v>
      </c>
      <c r="D28798" s="37">
        <v>0.168274415817855</v>
      </c>
      <c r="E28798" s="37" t="s">
        <v>14</v>
      </c>
      <c r="F28798" s="37" t="s">
        <v>10</v>
      </c>
    </row>
    <row r="28799">
      <c r="A28799" s="36" t="str">
        <f t="shared" si="1"/>
        <v>Medium Population-Middle Poverty</v>
      </c>
      <c r="B28799" s="35" t="s">
        <v>28818</v>
      </c>
      <c r="C28799" s="37">
        <v>1245.0</v>
      </c>
      <c r="D28799" s="37">
        <v>0.118875502008032</v>
      </c>
      <c r="E28799" s="37" t="s">
        <v>15</v>
      </c>
      <c r="F28799" s="37" t="s">
        <v>10</v>
      </c>
    </row>
    <row r="28800">
      <c r="A28800" s="36" t="str">
        <f t="shared" si="1"/>
        <v>Medium Population-Middle Poverty</v>
      </c>
      <c r="B28800" s="35" t="s">
        <v>28819</v>
      </c>
      <c r="C28800" s="37">
        <v>1871.0</v>
      </c>
      <c r="D28800" s="37">
        <v>0.123463388562266</v>
      </c>
      <c r="E28800" s="37" t="s">
        <v>15</v>
      </c>
      <c r="F28800" s="37" t="s">
        <v>10</v>
      </c>
    </row>
    <row r="28801">
      <c r="A28801" s="36" t="str">
        <f t="shared" si="1"/>
        <v>Low Population-Low Poverty</v>
      </c>
      <c r="B28801" s="35" t="s">
        <v>28820</v>
      </c>
      <c r="C28801" s="37">
        <v>255.0</v>
      </c>
      <c r="D28801" s="37">
        <v>0.0</v>
      </c>
      <c r="E28801" s="37" t="s">
        <v>16</v>
      </c>
      <c r="F28801" s="37" t="s">
        <v>9</v>
      </c>
    </row>
    <row r="28802">
      <c r="A28802" s="36" t="str">
        <f t="shared" si="1"/>
        <v>High Population-Low Poverty</v>
      </c>
      <c r="B28802" s="35" t="s">
        <v>28821</v>
      </c>
      <c r="C28802" s="37">
        <v>26401.0</v>
      </c>
      <c r="D28802" s="37">
        <v>0.0502253702511269</v>
      </c>
      <c r="E28802" s="37" t="s">
        <v>14</v>
      </c>
      <c r="F28802" s="37" t="s">
        <v>9</v>
      </c>
    </row>
    <row r="28803">
      <c r="A28803" s="36" t="str">
        <f t="shared" si="1"/>
        <v>Medium Population-Middle Poverty</v>
      </c>
      <c r="B28803" s="35" t="s">
        <v>28822</v>
      </c>
      <c r="C28803" s="37">
        <v>7769.0</v>
      </c>
      <c r="D28803" s="37">
        <v>0.168747586561977</v>
      </c>
      <c r="E28803" s="37" t="s">
        <v>15</v>
      </c>
      <c r="F28803" s="37" t="s">
        <v>10</v>
      </c>
    </row>
    <row r="28804">
      <c r="A28804" s="36" t="str">
        <f t="shared" si="1"/>
        <v>Medium Population-Middle Poverty</v>
      </c>
      <c r="B28804" s="35" t="s">
        <v>28823</v>
      </c>
      <c r="C28804" s="37">
        <v>2410.0</v>
      </c>
      <c r="D28804" s="37">
        <v>0.104149377593361</v>
      </c>
      <c r="E28804" s="37" t="s">
        <v>15</v>
      </c>
      <c r="F28804" s="37" t="s">
        <v>10</v>
      </c>
    </row>
    <row r="28805">
      <c r="A28805" s="36" t="str">
        <f t="shared" si="1"/>
        <v>Medium Population-Low Poverty</v>
      </c>
      <c r="B28805" s="35" t="s">
        <v>28824</v>
      </c>
      <c r="C28805" s="37">
        <v>1286.0</v>
      </c>
      <c r="D28805" s="37">
        <v>0.0497667185069984</v>
      </c>
      <c r="E28805" s="37" t="s">
        <v>15</v>
      </c>
      <c r="F28805" s="37" t="s">
        <v>9</v>
      </c>
    </row>
    <row r="28806">
      <c r="A28806" s="36" t="str">
        <f t="shared" si="1"/>
        <v>High Population-Middle Poverty</v>
      </c>
      <c r="B28806" s="35" t="s">
        <v>28825</v>
      </c>
      <c r="C28806" s="37">
        <v>19771.0</v>
      </c>
      <c r="D28806" s="37">
        <v>0.16741692377725</v>
      </c>
      <c r="E28806" s="37" t="s">
        <v>14</v>
      </c>
      <c r="F28806" s="37" t="s">
        <v>10</v>
      </c>
    </row>
    <row r="28807">
      <c r="A28807" s="36" t="str">
        <f t="shared" si="1"/>
        <v>High Population-Low Poverty</v>
      </c>
      <c r="B28807" s="35" t="s">
        <v>28826</v>
      </c>
      <c r="C28807" s="37">
        <v>15655.0</v>
      </c>
      <c r="D28807" s="37">
        <v>0.0961354199936123</v>
      </c>
      <c r="E28807" s="37" t="s">
        <v>14</v>
      </c>
      <c r="F28807" s="37" t="s">
        <v>9</v>
      </c>
    </row>
    <row r="28808">
      <c r="A28808" s="36" t="str">
        <f t="shared" si="1"/>
        <v>High Population-Middle Poverty</v>
      </c>
      <c r="B28808" s="35" t="s">
        <v>28827</v>
      </c>
      <c r="C28808" s="37">
        <v>17291.0</v>
      </c>
      <c r="D28808" s="37">
        <v>0.1466658955526</v>
      </c>
      <c r="E28808" s="37" t="s">
        <v>14</v>
      </c>
      <c r="F28808" s="37" t="s">
        <v>10</v>
      </c>
    </row>
    <row r="28809">
      <c r="A28809" s="36" t="str">
        <f t="shared" si="1"/>
        <v>High Population-Low Poverty</v>
      </c>
      <c r="B28809" s="35" t="s">
        <v>28828</v>
      </c>
      <c r="C28809" s="37">
        <v>11513.0</v>
      </c>
      <c r="D28809" s="37">
        <v>0.0396074003300617</v>
      </c>
      <c r="E28809" s="37" t="s">
        <v>14</v>
      </c>
      <c r="F28809" s="37" t="s">
        <v>9</v>
      </c>
    </row>
    <row r="28810">
      <c r="A28810" s="36" t="str">
        <f t="shared" si="1"/>
        <v>Medium Population-Middle Poverty</v>
      </c>
      <c r="B28810" s="35" t="s">
        <v>28829</v>
      </c>
      <c r="C28810" s="37">
        <v>5291.0</v>
      </c>
      <c r="D28810" s="37">
        <v>0.272160272160272</v>
      </c>
      <c r="E28810" s="37" t="s">
        <v>15</v>
      </c>
      <c r="F28810" s="37" t="s">
        <v>10</v>
      </c>
    </row>
    <row r="28811">
      <c r="A28811" s="36" t="str">
        <f t="shared" si="1"/>
        <v>High Population-Middle Poverty</v>
      </c>
      <c r="B28811" s="35" t="s">
        <v>28830</v>
      </c>
      <c r="C28811" s="37">
        <v>31729.0</v>
      </c>
      <c r="D28811" s="37">
        <v>0.102524504396609</v>
      </c>
      <c r="E28811" s="37" t="s">
        <v>14</v>
      </c>
      <c r="F28811" s="37" t="s">
        <v>10</v>
      </c>
    </row>
    <row r="28812">
      <c r="A28812" s="36" t="str">
        <f t="shared" si="1"/>
        <v>High Population-Middle Poverty</v>
      </c>
      <c r="B28812" s="35" t="s">
        <v>28831</v>
      </c>
      <c r="C28812" s="37">
        <v>56065.0</v>
      </c>
      <c r="D28812" s="37">
        <v>0.328957460090966</v>
      </c>
      <c r="E28812" s="37" t="s">
        <v>14</v>
      </c>
      <c r="F28812" s="37" t="s">
        <v>10</v>
      </c>
    </row>
    <row r="28813">
      <c r="A28813" s="36" t="str">
        <f t="shared" si="1"/>
        <v>High Population-Middle Poverty</v>
      </c>
      <c r="B28813" s="35" t="s">
        <v>28832</v>
      </c>
      <c r="C28813" s="37">
        <v>55116.0</v>
      </c>
      <c r="D28813" s="37">
        <v>0.304793526380724</v>
      </c>
      <c r="E28813" s="37" t="s">
        <v>14</v>
      </c>
      <c r="F28813" s="37" t="s">
        <v>10</v>
      </c>
    </row>
    <row r="28814">
      <c r="A28814" s="36" t="str">
        <f t="shared" si="1"/>
        <v>Medium Population-Low Poverty</v>
      </c>
      <c r="B28814" s="35" t="s">
        <v>28833</v>
      </c>
      <c r="C28814" s="37">
        <v>4025.0</v>
      </c>
      <c r="D28814" s="37">
        <v>0.0645962732919255</v>
      </c>
      <c r="E28814" s="37" t="s">
        <v>15</v>
      </c>
      <c r="F28814" s="37" t="s">
        <v>9</v>
      </c>
    </row>
    <row r="28815">
      <c r="A28815" s="36" t="str">
        <f t="shared" si="1"/>
        <v>High Population-Middle Poverty</v>
      </c>
      <c r="B28815" s="35" t="s">
        <v>28834</v>
      </c>
      <c r="C28815" s="37">
        <v>54308.0</v>
      </c>
      <c r="D28815" s="37">
        <v>0.186602342196361</v>
      </c>
      <c r="E28815" s="37" t="s">
        <v>14</v>
      </c>
      <c r="F28815" s="37" t="s">
        <v>10</v>
      </c>
    </row>
    <row r="28816">
      <c r="A28816" s="36" t="str">
        <f t="shared" si="1"/>
        <v>High Population-Middle Poverty</v>
      </c>
      <c r="B28816" s="35" t="s">
        <v>28835</v>
      </c>
      <c r="C28816" s="37">
        <v>39240.0</v>
      </c>
      <c r="D28816" s="37">
        <v>0.242074413863405</v>
      </c>
      <c r="E28816" s="37" t="s">
        <v>14</v>
      </c>
      <c r="F28816" s="37" t="s">
        <v>10</v>
      </c>
    </row>
    <row r="28817">
      <c r="A28817" s="36" t="str">
        <f t="shared" si="1"/>
        <v>High Population-Middle Poverty</v>
      </c>
      <c r="B28817" s="35" t="s">
        <v>28836</v>
      </c>
      <c r="C28817" s="37">
        <v>32399.0</v>
      </c>
      <c r="D28817" s="37">
        <v>0.248186672428161</v>
      </c>
      <c r="E28817" s="37" t="s">
        <v>14</v>
      </c>
      <c r="F28817" s="37" t="s">
        <v>10</v>
      </c>
    </row>
    <row r="28818">
      <c r="A28818" s="36" t="str">
        <f t="shared" si="1"/>
        <v>High Population-Middle Poverty</v>
      </c>
      <c r="B28818" s="35" t="s">
        <v>28837</v>
      </c>
      <c r="C28818" s="37">
        <v>44604.0</v>
      </c>
      <c r="D28818" s="37">
        <v>0.26257734732311</v>
      </c>
      <c r="E28818" s="37" t="s">
        <v>14</v>
      </c>
      <c r="F28818" s="37" t="s">
        <v>10</v>
      </c>
    </row>
    <row r="28819">
      <c r="A28819" s="36" t="str">
        <f t="shared" si="1"/>
        <v>High Population-High Poverty</v>
      </c>
      <c r="B28819" s="35" t="s">
        <v>28838</v>
      </c>
      <c r="C28819" s="37">
        <v>15215.0</v>
      </c>
      <c r="D28819" s="37">
        <v>0.340256325994085</v>
      </c>
      <c r="E28819" s="37" t="s">
        <v>14</v>
      </c>
      <c r="F28819" s="37" t="s">
        <v>11</v>
      </c>
    </row>
    <row r="28820">
      <c r="A28820" s="36" t="str">
        <f t="shared" si="1"/>
        <v>High Population-Low Poverty</v>
      </c>
      <c r="B28820" s="35" t="s">
        <v>28839</v>
      </c>
      <c r="C28820" s="37">
        <v>17033.0</v>
      </c>
      <c r="D28820" s="37">
        <v>0.0715669582575001</v>
      </c>
      <c r="E28820" s="37" t="s">
        <v>14</v>
      </c>
      <c r="F28820" s="37" t="s">
        <v>9</v>
      </c>
    </row>
    <row r="28821">
      <c r="A28821" s="36" t="str">
        <f t="shared" si="1"/>
        <v>High Population-Middle Poverty</v>
      </c>
      <c r="B28821" s="35" t="s">
        <v>28840</v>
      </c>
      <c r="C28821" s="37">
        <v>30147.0</v>
      </c>
      <c r="D28821" s="37">
        <v>0.259594652867615</v>
      </c>
      <c r="E28821" s="37" t="s">
        <v>14</v>
      </c>
      <c r="F28821" s="37" t="s">
        <v>10</v>
      </c>
    </row>
    <row r="28822">
      <c r="A28822" s="36" t="str">
        <f t="shared" si="1"/>
        <v>High Population-Low Poverty</v>
      </c>
      <c r="B28822" s="35" t="s">
        <v>28841</v>
      </c>
      <c r="C28822" s="37">
        <v>26116.0</v>
      </c>
      <c r="D28822" s="37">
        <v>0.0804104763363455</v>
      </c>
      <c r="E28822" s="37" t="s">
        <v>14</v>
      </c>
      <c r="F28822" s="37" t="s">
        <v>9</v>
      </c>
    </row>
    <row r="28823">
      <c r="A28823" s="36" t="str">
        <f t="shared" si="1"/>
        <v>High Population-High Poverty</v>
      </c>
      <c r="B28823" s="35" t="s">
        <v>28842</v>
      </c>
      <c r="C28823" s="37">
        <v>38799.0</v>
      </c>
      <c r="D28823" s="37">
        <v>0.361452614758112</v>
      </c>
      <c r="E28823" s="37" t="s">
        <v>14</v>
      </c>
      <c r="F28823" s="37" t="s">
        <v>11</v>
      </c>
    </row>
    <row r="28824">
      <c r="A28824" s="36" t="str">
        <f t="shared" si="1"/>
        <v>High Population-Middle Poverty</v>
      </c>
      <c r="B28824" s="35" t="s">
        <v>28843</v>
      </c>
      <c r="C28824" s="37">
        <v>37995.0</v>
      </c>
      <c r="D28824" s="37">
        <v>0.151835767864193</v>
      </c>
      <c r="E28824" s="37" t="s">
        <v>14</v>
      </c>
      <c r="F28824" s="37" t="s">
        <v>10</v>
      </c>
    </row>
    <row r="28825">
      <c r="A28825" s="36" t="str">
        <f t="shared" si="1"/>
        <v>High Population-Middle Poverty</v>
      </c>
      <c r="B28825" s="35" t="s">
        <v>28844</v>
      </c>
      <c r="C28825" s="37">
        <v>11203.0</v>
      </c>
      <c r="D28825" s="37">
        <v>0.180576631259484</v>
      </c>
      <c r="E28825" s="37" t="s">
        <v>14</v>
      </c>
      <c r="F28825" s="37" t="s">
        <v>10</v>
      </c>
    </row>
    <row r="28826">
      <c r="A28826" s="36" t="str">
        <f t="shared" si="1"/>
        <v>Medium Population-Middle Poverty</v>
      </c>
      <c r="B28826" s="35" t="s">
        <v>28845</v>
      </c>
      <c r="C28826" s="37">
        <v>4612.0</v>
      </c>
      <c r="D28826" s="37">
        <v>0.196227233304423</v>
      </c>
      <c r="E28826" s="37" t="s">
        <v>15</v>
      </c>
      <c r="F28826" s="37" t="s">
        <v>10</v>
      </c>
    </row>
    <row r="28827">
      <c r="A28827" s="36" t="str">
        <f t="shared" si="1"/>
        <v>High Population-Low Poverty</v>
      </c>
      <c r="B28827" s="35" t="s">
        <v>28846</v>
      </c>
      <c r="C28827" s="37">
        <v>21795.0</v>
      </c>
      <c r="D28827" s="37">
        <v>0.0746042670337233</v>
      </c>
      <c r="E28827" s="37" t="s">
        <v>14</v>
      </c>
      <c r="F28827" s="37" t="s">
        <v>9</v>
      </c>
    </row>
    <row r="28828">
      <c r="A28828" s="36" t="str">
        <f t="shared" si="1"/>
        <v>High Population-Low Poverty</v>
      </c>
      <c r="B28828" s="35" t="s">
        <v>28847</v>
      </c>
      <c r="C28828" s="37">
        <v>18471.0</v>
      </c>
      <c r="D28828" s="37">
        <v>0.0675653727464674</v>
      </c>
      <c r="E28828" s="37" t="s">
        <v>14</v>
      </c>
      <c r="F28828" s="37" t="s">
        <v>9</v>
      </c>
    </row>
    <row r="28829">
      <c r="A28829" s="36" t="str">
        <f t="shared" si="1"/>
        <v>High Population-Middle Poverty</v>
      </c>
      <c r="B28829" s="35" t="s">
        <v>28848</v>
      </c>
      <c r="C28829" s="37">
        <v>34825.0</v>
      </c>
      <c r="D28829" s="37">
        <v>0.111931083991386</v>
      </c>
      <c r="E28829" s="37" t="s">
        <v>14</v>
      </c>
      <c r="F28829" s="37" t="s">
        <v>10</v>
      </c>
    </row>
    <row r="28830">
      <c r="A28830" s="36" t="str">
        <f t="shared" si="1"/>
        <v>High Population-Low Poverty</v>
      </c>
      <c r="B28830" s="35" t="s">
        <v>28849</v>
      </c>
      <c r="C28830" s="37">
        <v>27725.0</v>
      </c>
      <c r="D28830" s="37">
        <v>0.0643101893597836</v>
      </c>
      <c r="E28830" s="37" t="s">
        <v>14</v>
      </c>
      <c r="F28830" s="37" t="s">
        <v>9</v>
      </c>
    </row>
    <row r="28831">
      <c r="A28831" s="36" t="str">
        <f t="shared" si="1"/>
        <v>High Population-Low Poverty</v>
      </c>
      <c r="B28831" s="35" t="s">
        <v>28850</v>
      </c>
      <c r="C28831" s="37">
        <v>30110.0</v>
      </c>
      <c r="D28831" s="37">
        <v>0.063301228827632</v>
      </c>
      <c r="E28831" s="37" t="s">
        <v>14</v>
      </c>
      <c r="F28831" s="37" t="s">
        <v>9</v>
      </c>
    </row>
    <row r="28832">
      <c r="A28832" s="36" t="str">
        <f t="shared" si="1"/>
        <v>High Population-Middle Poverty</v>
      </c>
      <c r="B28832" s="35" t="s">
        <v>28851</v>
      </c>
      <c r="C28832" s="37">
        <v>39133.0</v>
      </c>
      <c r="D28832" s="37">
        <v>0.218945646896481</v>
      </c>
      <c r="E28832" s="37" t="s">
        <v>14</v>
      </c>
      <c r="F28832" s="37" t="s">
        <v>10</v>
      </c>
    </row>
    <row r="28833">
      <c r="A28833" s="36" t="str">
        <f t="shared" si="1"/>
        <v>High Population-Middle Poverty</v>
      </c>
      <c r="B28833" s="35" t="s">
        <v>28852</v>
      </c>
      <c r="C28833" s="37">
        <v>44532.0</v>
      </c>
      <c r="D28833" s="37">
        <v>0.242095571723704</v>
      </c>
      <c r="E28833" s="37" t="s">
        <v>14</v>
      </c>
      <c r="F28833" s="37" t="s">
        <v>10</v>
      </c>
    </row>
    <row r="28834">
      <c r="A28834" s="36" t="str">
        <f t="shared" si="1"/>
        <v>High Population-Low Poverty</v>
      </c>
      <c r="B28834" s="35" t="s">
        <v>28853</v>
      </c>
      <c r="C28834" s="37">
        <v>25685.0</v>
      </c>
      <c r="D28834" s="37">
        <v>0.0581273116605022</v>
      </c>
      <c r="E28834" s="37" t="s">
        <v>14</v>
      </c>
      <c r="F28834" s="37" t="s">
        <v>9</v>
      </c>
    </row>
    <row r="28835">
      <c r="A28835" s="36" t="str">
        <f t="shared" si="1"/>
        <v>High Population-Low Poverty</v>
      </c>
      <c r="B28835" s="35" t="s">
        <v>28854</v>
      </c>
      <c r="C28835" s="37">
        <v>18221.0</v>
      </c>
      <c r="D28835" s="37">
        <v>0.0644311508698754</v>
      </c>
      <c r="E28835" s="37" t="s">
        <v>14</v>
      </c>
      <c r="F28835" s="37" t="s">
        <v>9</v>
      </c>
    </row>
    <row r="28836">
      <c r="A28836" s="36" t="str">
        <f t="shared" si="1"/>
        <v>High Population-Low Poverty</v>
      </c>
      <c r="B28836" s="35" t="s">
        <v>28855</v>
      </c>
      <c r="C28836" s="37">
        <v>18757.0</v>
      </c>
      <c r="D28836" s="37">
        <v>0.0429173108706083</v>
      </c>
      <c r="E28836" s="37" t="s">
        <v>14</v>
      </c>
      <c r="F28836" s="37" t="s">
        <v>9</v>
      </c>
    </row>
    <row r="28837">
      <c r="A28837" s="36" t="str">
        <f t="shared" si="1"/>
        <v>High Population-Low Poverty</v>
      </c>
      <c r="B28837" s="35" t="s">
        <v>28856</v>
      </c>
      <c r="C28837" s="37">
        <v>24371.0</v>
      </c>
      <c r="D28837" s="37">
        <v>0.0562553854991588</v>
      </c>
      <c r="E28837" s="37" t="s">
        <v>14</v>
      </c>
      <c r="F28837" s="37" t="s">
        <v>9</v>
      </c>
    </row>
    <row r="28838">
      <c r="A28838" s="36" t="str">
        <f t="shared" si="1"/>
        <v>High Population-Low Poverty</v>
      </c>
      <c r="B28838" s="35" t="s">
        <v>28857</v>
      </c>
      <c r="C28838" s="37">
        <v>16308.0</v>
      </c>
      <c r="D28838" s="37">
        <v>0.036055923473142</v>
      </c>
      <c r="E28838" s="37" t="s">
        <v>14</v>
      </c>
      <c r="F28838" s="37" t="s">
        <v>9</v>
      </c>
    </row>
    <row r="28839">
      <c r="A28839" s="36" t="str">
        <f t="shared" si="1"/>
        <v>High Population-Middle Poverty</v>
      </c>
      <c r="B28839" s="35" t="s">
        <v>28858</v>
      </c>
      <c r="C28839" s="37">
        <v>33381.0</v>
      </c>
      <c r="D28839" s="37">
        <v>0.176657379946676</v>
      </c>
      <c r="E28839" s="37" t="s">
        <v>14</v>
      </c>
      <c r="F28839" s="37" t="s">
        <v>10</v>
      </c>
    </row>
    <row r="28840">
      <c r="A28840" s="36" t="str">
        <f t="shared" si="1"/>
        <v>High Population-Middle Poverty</v>
      </c>
      <c r="B28840" s="35" t="s">
        <v>28859</v>
      </c>
      <c r="C28840" s="37">
        <v>20219.0</v>
      </c>
      <c r="D28840" s="37">
        <v>0.205994361738958</v>
      </c>
      <c r="E28840" s="37" t="s">
        <v>14</v>
      </c>
      <c r="F28840" s="37" t="s">
        <v>10</v>
      </c>
    </row>
    <row r="28841">
      <c r="A28841" s="36" t="str">
        <f t="shared" si="1"/>
        <v>High Population-Middle Poverty</v>
      </c>
      <c r="B28841" s="35" t="s">
        <v>28860</v>
      </c>
      <c r="C28841" s="37">
        <v>18204.0</v>
      </c>
      <c r="D28841" s="37">
        <v>0.185288947484069</v>
      </c>
      <c r="E28841" s="37" t="s">
        <v>14</v>
      </c>
      <c r="F28841" s="37" t="s">
        <v>10</v>
      </c>
    </row>
    <row r="28842">
      <c r="A28842" s="36" t="str">
        <f t="shared" si="1"/>
        <v>Medium Population-Impoverished</v>
      </c>
      <c r="B28842" s="35" t="s">
        <v>28861</v>
      </c>
      <c r="C28842" s="37">
        <v>2106.0</v>
      </c>
      <c r="D28842" s="37">
        <v>0.636752136752137</v>
      </c>
      <c r="E28842" s="37" t="s">
        <v>15</v>
      </c>
      <c r="F28842" s="37" t="s">
        <v>12</v>
      </c>
    </row>
    <row r="28843">
      <c r="A28843" s="36" t="str">
        <f t="shared" si="1"/>
        <v>Low Population-Middle Poverty</v>
      </c>
      <c r="B28843" s="35" t="s">
        <v>28862</v>
      </c>
      <c r="C28843" s="37">
        <v>292.0</v>
      </c>
      <c r="D28843" s="37">
        <v>0.267123287671233</v>
      </c>
      <c r="E28843" s="37" t="s">
        <v>16</v>
      </c>
      <c r="F28843" s="37" t="s">
        <v>10</v>
      </c>
    </row>
    <row r="28844">
      <c r="A28844" s="36" t="str">
        <f t="shared" si="1"/>
        <v>Low Population-Middle Poverty</v>
      </c>
      <c r="B28844" s="35" t="s">
        <v>28863</v>
      </c>
      <c r="C28844" s="37">
        <v>434.0</v>
      </c>
      <c r="D28844" s="37">
        <v>0.133640552995392</v>
      </c>
      <c r="E28844" s="37" t="s">
        <v>16</v>
      </c>
      <c r="F28844" s="37" t="s">
        <v>10</v>
      </c>
    </row>
    <row r="28845">
      <c r="A28845" s="36" t="str">
        <f t="shared" si="1"/>
        <v>Low Population-Low Poverty</v>
      </c>
      <c r="B28845" s="35" t="s">
        <v>28864</v>
      </c>
      <c r="C28845" s="37">
        <v>37.0</v>
      </c>
      <c r="D28845" s="37">
        <v>0.0540540540540541</v>
      </c>
      <c r="E28845" s="37" t="s">
        <v>16</v>
      </c>
      <c r="F28845" s="37" t="s">
        <v>9</v>
      </c>
    </row>
    <row r="28846">
      <c r="A28846" s="36" t="str">
        <f t="shared" si="1"/>
        <v>Low Population-Middle Poverty</v>
      </c>
      <c r="B28846" s="35" t="s">
        <v>28865</v>
      </c>
      <c r="C28846" s="37">
        <v>469.0</v>
      </c>
      <c r="D28846" s="37">
        <v>0.217484008528785</v>
      </c>
      <c r="E28846" s="37" t="s">
        <v>16</v>
      </c>
      <c r="F28846" s="37" t="s">
        <v>10</v>
      </c>
    </row>
    <row r="28847">
      <c r="A28847" s="36" t="str">
        <f t="shared" si="1"/>
        <v>Medium Population-Middle Poverty</v>
      </c>
      <c r="B28847" s="35" t="s">
        <v>28866</v>
      </c>
      <c r="C28847" s="37">
        <v>2696.0</v>
      </c>
      <c r="D28847" s="37">
        <v>0.158753709198813</v>
      </c>
      <c r="E28847" s="37" t="s">
        <v>15</v>
      </c>
      <c r="F28847" s="37" t="s">
        <v>10</v>
      </c>
    </row>
    <row r="28848">
      <c r="A28848" s="36" t="str">
        <f t="shared" si="1"/>
        <v>Medium Population-Low Poverty</v>
      </c>
      <c r="B28848" s="35" t="s">
        <v>28867</v>
      </c>
      <c r="C28848" s="37">
        <v>4938.0</v>
      </c>
      <c r="D28848" s="37">
        <v>0.0909275010125557</v>
      </c>
      <c r="E28848" s="37" t="s">
        <v>15</v>
      </c>
      <c r="F28848" s="37" t="s">
        <v>9</v>
      </c>
    </row>
    <row r="28849">
      <c r="A28849" s="36" t="str">
        <f t="shared" si="1"/>
        <v>Low Population-Middle Poverty</v>
      </c>
      <c r="B28849" s="35" t="s">
        <v>28868</v>
      </c>
      <c r="C28849" s="37">
        <v>447.0</v>
      </c>
      <c r="D28849" s="37">
        <v>0.243847874720358</v>
      </c>
      <c r="E28849" s="37" t="s">
        <v>16</v>
      </c>
      <c r="F28849" s="37" t="s">
        <v>10</v>
      </c>
    </row>
    <row r="28850">
      <c r="A28850" s="36" t="str">
        <f t="shared" si="1"/>
        <v>Low Population-Low Poverty</v>
      </c>
      <c r="B28850" s="35" t="s">
        <v>28869</v>
      </c>
      <c r="C28850" s="37">
        <v>132.0</v>
      </c>
      <c r="D28850" s="37">
        <v>0.0</v>
      </c>
      <c r="E28850" s="37" t="s">
        <v>16</v>
      </c>
      <c r="F28850" s="37" t="s">
        <v>9</v>
      </c>
    </row>
    <row r="28851">
      <c r="A28851" s="36" t="str">
        <f t="shared" si="1"/>
        <v>Medium Population-Middle Poverty</v>
      </c>
      <c r="B28851" s="35" t="s">
        <v>28870</v>
      </c>
      <c r="C28851" s="37">
        <v>1327.0</v>
      </c>
      <c r="D28851" s="37">
        <v>0.182366239638282</v>
      </c>
      <c r="E28851" s="37" t="s">
        <v>15</v>
      </c>
      <c r="F28851" s="37" t="s">
        <v>10</v>
      </c>
    </row>
    <row r="28852">
      <c r="A28852" s="36" t="str">
        <f t="shared" si="1"/>
        <v>Medium Population-Middle Poverty</v>
      </c>
      <c r="B28852" s="35" t="s">
        <v>28871</v>
      </c>
      <c r="C28852" s="37">
        <v>7369.0</v>
      </c>
      <c r="D28852" s="37">
        <v>0.154023612430452</v>
      </c>
      <c r="E28852" s="37" t="s">
        <v>15</v>
      </c>
      <c r="F28852" s="37" t="s">
        <v>10</v>
      </c>
    </row>
    <row r="28853">
      <c r="A28853" s="36" t="str">
        <f t="shared" si="1"/>
        <v>Medium Population-High Poverty</v>
      </c>
      <c r="B28853" s="35" t="s">
        <v>28872</v>
      </c>
      <c r="C28853" s="37">
        <v>1335.0</v>
      </c>
      <c r="D28853" s="37">
        <v>0.393258426966292</v>
      </c>
      <c r="E28853" s="37" t="s">
        <v>15</v>
      </c>
      <c r="F28853" s="37" t="s">
        <v>11</v>
      </c>
    </row>
    <row r="28854">
      <c r="A28854" s="36" t="str">
        <f t="shared" si="1"/>
        <v>Low Population-Low Poverty</v>
      </c>
      <c r="B28854" s="35" t="s">
        <v>28873</v>
      </c>
      <c r="C28854" s="37">
        <v>203.0</v>
      </c>
      <c r="D28854" s="37">
        <v>0.0541871921182266</v>
      </c>
      <c r="E28854" s="37" t="s">
        <v>16</v>
      </c>
      <c r="F28854" s="37" t="s">
        <v>9</v>
      </c>
    </row>
    <row r="28855">
      <c r="A28855" s="36" t="str">
        <f t="shared" si="1"/>
        <v>Low Population-Low Poverty</v>
      </c>
      <c r="B28855" s="35" t="s">
        <v>28874</v>
      </c>
      <c r="C28855" s="37">
        <v>378.0</v>
      </c>
      <c r="D28855" s="37">
        <v>0.0</v>
      </c>
      <c r="E28855" s="37" t="s">
        <v>16</v>
      </c>
      <c r="F28855" s="37" t="s">
        <v>9</v>
      </c>
    </row>
    <row r="28856">
      <c r="A28856" s="36" t="str">
        <f t="shared" si="1"/>
        <v>Medium Population-Middle Poverty</v>
      </c>
      <c r="B28856" s="35" t="s">
        <v>28875</v>
      </c>
      <c r="C28856" s="37">
        <v>2659.0</v>
      </c>
      <c r="D28856" s="37">
        <v>0.185031966904851</v>
      </c>
      <c r="E28856" s="37" t="s">
        <v>15</v>
      </c>
      <c r="F28856" s="37" t="s">
        <v>10</v>
      </c>
    </row>
    <row r="28857">
      <c r="A28857" s="36" t="str">
        <f t="shared" si="1"/>
        <v>Low Population-Middle Poverty</v>
      </c>
      <c r="B28857" s="35" t="s">
        <v>28876</v>
      </c>
      <c r="C28857" s="37">
        <v>322.0</v>
      </c>
      <c r="D28857" s="37">
        <v>0.12111801242236</v>
      </c>
      <c r="E28857" s="37" t="s">
        <v>16</v>
      </c>
      <c r="F28857" s="37" t="s">
        <v>10</v>
      </c>
    </row>
    <row r="28858">
      <c r="A28858" s="36" t="str">
        <f t="shared" si="1"/>
        <v>Medium Population-Low Poverty</v>
      </c>
      <c r="B28858" s="35" t="s">
        <v>28877</v>
      </c>
      <c r="C28858" s="37">
        <v>4789.0</v>
      </c>
      <c r="D28858" s="37">
        <v>0.0747546460638964</v>
      </c>
      <c r="E28858" s="37" t="s">
        <v>15</v>
      </c>
      <c r="F28858" s="37" t="s">
        <v>9</v>
      </c>
    </row>
    <row r="28859">
      <c r="A28859" s="36" t="str">
        <f t="shared" si="1"/>
        <v>Medium Population-Middle Poverty</v>
      </c>
      <c r="B28859" s="35" t="s">
        <v>28878</v>
      </c>
      <c r="C28859" s="37">
        <v>3790.0</v>
      </c>
      <c r="D28859" s="37">
        <v>0.136939313984169</v>
      </c>
      <c r="E28859" s="37" t="s">
        <v>15</v>
      </c>
      <c r="F28859" s="37" t="s">
        <v>10</v>
      </c>
    </row>
    <row r="28860">
      <c r="A28860" s="36" t="str">
        <f t="shared" si="1"/>
        <v>Medium Population-Middle Poverty</v>
      </c>
      <c r="B28860" s="35" t="s">
        <v>28879</v>
      </c>
      <c r="C28860" s="37">
        <v>7740.0</v>
      </c>
      <c r="D28860" s="37">
        <v>0.206589147286822</v>
      </c>
      <c r="E28860" s="37" t="s">
        <v>15</v>
      </c>
      <c r="F28860" s="37" t="s">
        <v>10</v>
      </c>
    </row>
    <row r="28861">
      <c r="A28861" s="36" t="str">
        <f t="shared" si="1"/>
        <v>Medium Population-Middle Poverty</v>
      </c>
      <c r="B28861" s="35" t="s">
        <v>28880</v>
      </c>
      <c r="C28861" s="37">
        <v>2208.0</v>
      </c>
      <c r="D28861" s="37">
        <v>0.316576086956522</v>
      </c>
      <c r="E28861" s="37" t="s">
        <v>15</v>
      </c>
      <c r="F28861" s="37" t="s">
        <v>10</v>
      </c>
    </row>
    <row r="28862">
      <c r="A28862" s="36" t="str">
        <f t="shared" si="1"/>
        <v>Medium Population-Middle Poverty</v>
      </c>
      <c r="B28862" s="35" t="s">
        <v>28881</v>
      </c>
      <c r="C28862" s="37">
        <v>4248.0</v>
      </c>
      <c r="D28862" s="37">
        <v>0.169020715630885</v>
      </c>
      <c r="E28862" s="37" t="s">
        <v>15</v>
      </c>
      <c r="F28862" s="37" t="s">
        <v>10</v>
      </c>
    </row>
    <row r="28863">
      <c r="A28863" s="36" t="str">
        <f t="shared" si="1"/>
        <v>Medium Population-Middle Poverty</v>
      </c>
      <c r="B28863" s="35" t="s">
        <v>28882</v>
      </c>
      <c r="C28863" s="37">
        <v>1317.0</v>
      </c>
      <c r="D28863" s="37">
        <v>0.133637053910402</v>
      </c>
      <c r="E28863" s="37" t="s">
        <v>15</v>
      </c>
      <c r="F28863" s="37" t="s">
        <v>10</v>
      </c>
    </row>
    <row r="28864">
      <c r="A28864" s="36" t="str">
        <f t="shared" si="1"/>
        <v>High Population-High Poverty</v>
      </c>
      <c r="B28864" s="35" t="s">
        <v>28883</v>
      </c>
      <c r="C28864" s="37">
        <v>11019.0</v>
      </c>
      <c r="D28864" s="37">
        <v>0.417642254288048</v>
      </c>
      <c r="E28864" s="37" t="s">
        <v>14</v>
      </c>
      <c r="F28864" s="37" t="s">
        <v>11</v>
      </c>
    </row>
    <row r="28865">
      <c r="A28865" s="36" t="str">
        <f t="shared" si="1"/>
        <v>Low Population-Low Poverty</v>
      </c>
      <c r="B28865" s="35" t="s">
        <v>28884</v>
      </c>
      <c r="C28865" s="37">
        <v>87.0</v>
      </c>
      <c r="D28865" s="37">
        <v>0.0</v>
      </c>
      <c r="E28865" s="37" t="s">
        <v>16</v>
      </c>
      <c r="F28865" s="37" t="s">
        <v>9</v>
      </c>
    </row>
    <row r="28866">
      <c r="A28866" s="36" t="str">
        <f t="shared" si="1"/>
        <v>High Population-Middle Poverty</v>
      </c>
      <c r="B28866" s="35" t="s">
        <v>28885</v>
      </c>
      <c r="C28866" s="37">
        <v>42986.0</v>
      </c>
      <c r="D28866" s="37">
        <v>0.198878704694552</v>
      </c>
      <c r="E28866" s="37" t="s">
        <v>14</v>
      </c>
      <c r="F28866" s="37" t="s">
        <v>10</v>
      </c>
    </row>
    <row r="28867">
      <c r="A28867" s="36" t="str">
        <f t="shared" si="1"/>
        <v>Low Population-Low Poverty</v>
      </c>
      <c r="B28867" s="35" t="s">
        <v>28886</v>
      </c>
      <c r="C28867" s="37">
        <v>3.0</v>
      </c>
      <c r="D28867" s="37">
        <v>0.0</v>
      </c>
      <c r="E28867" s="37" t="s">
        <v>16</v>
      </c>
      <c r="F28867" s="37" t="s">
        <v>9</v>
      </c>
    </row>
    <row r="28868">
      <c r="A28868" s="36" t="str">
        <f t="shared" si="1"/>
        <v>High Population-Middle Poverty</v>
      </c>
      <c r="B28868" s="35" t="s">
        <v>28887</v>
      </c>
      <c r="C28868" s="37">
        <v>35643.0</v>
      </c>
      <c r="D28868" s="37">
        <v>0.118901327048789</v>
      </c>
      <c r="E28868" s="37" t="s">
        <v>14</v>
      </c>
      <c r="F28868" s="37" t="s">
        <v>10</v>
      </c>
    </row>
    <row r="28869">
      <c r="A28869" s="36" t="str">
        <f t="shared" si="1"/>
        <v>Low Population-Impoverished</v>
      </c>
      <c r="B28869" s="35" t="s">
        <v>28888</v>
      </c>
      <c r="C28869" s="37">
        <v>138.0</v>
      </c>
      <c r="D28869" s="37">
        <v>0.789855072463768</v>
      </c>
      <c r="E28869" s="37" t="s">
        <v>16</v>
      </c>
      <c r="F28869" s="37" t="s">
        <v>12</v>
      </c>
    </row>
    <row r="28870">
      <c r="A28870" s="36" t="str">
        <f t="shared" si="1"/>
        <v>Low Population-Middle Poverty</v>
      </c>
      <c r="B28870" s="35" t="s">
        <v>28889</v>
      </c>
      <c r="C28870" s="37">
        <v>454.0</v>
      </c>
      <c r="D28870" s="37">
        <v>0.127753303964758</v>
      </c>
      <c r="E28870" s="37" t="s">
        <v>16</v>
      </c>
      <c r="F28870" s="37" t="s">
        <v>10</v>
      </c>
    </row>
    <row r="28871">
      <c r="A28871" s="36" t="str">
        <f t="shared" si="1"/>
        <v>Low Population-Impoverished</v>
      </c>
      <c r="B28871" s="35" t="s">
        <v>28890</v>
      </c>
      <c r="C28871" s="37">
        <v>41.0</v>
      </c>
      <c r="D28871" s="37">
        <v>0.804878048780488</v>
      </c>
      <c r="E28871" s="37" t="s">
        <v>16</v>
      </c>
      <c r="F28871" s="37" t="s">
        <v>12</v>
      </c>
    </row>
    <row r="28872">
      <c r="A28872" s="36" t="str">
        <f t="shared" si="1"/>
        <v>Medium Population-Middle Poverty</v>
      </c>
      <c r="B28872" s="35" t="s">
        <v>28891</v>
      </c>
      <c r="C28872" s="37">
        <v>868.0</v>
      </c>
      <c r="D28872" s="37">
        <v>0.137096774193548</v>
      </c>
      <c r="E28872" s="37" t="s">
        <v>15</v>
      </c>
      <c r="F28872" s="37" t="s">
        <v>10</v>
      </c>
    </row>
    <row r="28873">
      <c r="A28873" s="36" t="str">
        <f t="shared" si="1"/>
        <v>Medium Population-Low Poverty</v>
      </c>
      <c r="B28873" s="35" t="s">
        <v>28892</v>
      </c>
      <c r="C28873" s="37">
        <v>860.0</v>
      </c>
      <c r="D28873" s="37">
        <v>0.0232558139534884</v>
      </c>
      <c r="E28873" s="37" t="s">
        <v>15</v>
      </c>
      <c r="F28873" s="37" t="s">
        <v>9</v>
      </c>
    </row>
    <row r="28874">
      <c r="A28874" s="36" t="str">
        <f t="shared" si="1"/>
        <v>Medium Population-High Poverty</v>
      </c>
      <c r="B28874" s="35" t="s">
        <v>28893</v>
      </c>
      <c r="C28874" s="37">
        <v>2216.0</v>
      </c>
      <c r="D28874" s="37">
        <v>0.389440433212996</v>
      </c>
      <c r="E28874" s="37" t="s">
        <v>15</v>
      </c>
      <c r="F28874" s="37" t="s">
        <v>11</v>
      </c>
    </row>
    <row r="28875">
      <c r="A28875" s="36" t="str">
        <f t="shared" si="1"/>
        <v>Medium Population-High Poverty</v>
      </c>
      <c r="B28875" s="35" t="s">
        <v>28894</v>
      </c>
      <c r="C28875" s="37">
        <v>5902.0</v>
      </c>
      <c r="D28875" s="37">
        <v>0.405116909522196</v>
      </c>
      <c r="E28875" s="37" t="s">
        <v>15</v>
      </c>
      <c r="F28875" s="37" t="s">
        <v>11</v>
      </c>
    </row>
    <row r="28876">
      <c r="A28876" s="36" t="str">
        <f t="shared" si="1"/>
        <v>Medium Population-Middle Poverty</v>
      </c>
      <c r="B28876" s="35" t="s">
        <v>28895</v>
      </c>
      <c r="C28876" s="37">
        <v>2029.0</v>
      </c>
      <c r="D28876" s="37">
        <v>0.121734844751109</v>
      </c>
      <c r="E28876" s="37" t="s">
        <v>15</v>
      </c>
      <c r="F28876" s="37" t="s">
        <v>10</v>
      </c>
    </row>
    <row r="28877">
      <c r="A28877" s="36" t="str">
        <f t="shared" si="1"/>
        <v>Medium Population-Middle Poverty</v>
      </c>
      <c r="B28877" s="35" t="s">
        <v>28896</v>
      </c>
      <c r="C28877" s="37">
        <v>2339.0</v>
      </c>
      <c r="D28877" s="37">
        <v>0.1124412141941</v>
      </c>
      <c r="E28877" s="37" t="s">
        <v>15</v>
      </c>
      <c r="F28877" s="37" t="s">
        <v>10</v>
      </c>
    </row>
    <row r="28878">
      <c r="A28878" s="36" t="str">
        <f t="shared" si="1"/>
        <v>Medium Population-Low Poverty</v>
      </c>
      <c r="B28878" s="35" t="s">
        <v>28897</v>
      </c>
      <c r="C28878" s="37">
        <v>649.0</v>
      </c>
      <c r="D28878" s="37">
        <v>0.061633281972265</v>
      </c>
      <c r="E28878" s="37" t="s">
        <v>15</v>
      </c>
      <c r="F28878" s="37" t="s">
        <v>9</v>
      </c>
    </row>
    <row r="28879">
      <c r="A28879" s="36" t="str">
        <f t="shared" si="1"/>
        <v>Medium Population-Middle Poverty</v>
      </c>
      <c r="B28879" s="35" t="s">
        <v>28898</v>
      </c>
      <c r="C28879" s="37">
        <v>5295.0</v>
      </c>
      <c r="D28879" s="37">
        <v>0.215297450424929</v>
      </c>
      <c r="E28879" s="37" t="s">
        <v>15</v>
      </c>
      <c r="F28879" s="37" t="s">
        <v>10</v>
      </c>
    </row>
    <row r="28880">
      <c r="A28880" s="36" t="str">
        <f t="shared" si="1"/>
        <v>Low Population-Impoverished</v>
      </c>
      <c r="B28880" s="35" t="s">
        <v>28899</v>
      </c>
      <c r="C28880" s="37">
        <v>175.0</v>
      </c>
      <c r="D28880" s="37">
        <v>0.811428571428571</v>
      </c>
      <c r="E28880" s="37" t="s">
        <v>16</v>
      </c>
      <c r="F28880" s="37" t="s">
        <v>12</v>
      </c>
    </row>
    <row r="28881">
      <c r="A28881" s="36" t="str">
        <f t="shared" si="1"/>
        <v>Medium Population-Middle Poverty</v>
      </c>
      <c r="B28881" s="35" t="s">
        <v>28900</v>
      </c>
      <c r="C28881" s="37">
        <v>1518.0</v>
      </c>
      <c r="D28881" s="37">
        <v>0.293148880105402</v>
      </c>
      <c r="E28881" s="37" t="s">
        <v>15</v>
      </c>
      <c r="F28881" s="37" t="s">
        <v>10</v>
      </c>
    </row>
    <row r="28882">
      <c r="A28882" s="36" t="str">
        <f t="shared" si="1"/>
        <v>Medium Population-Impoverished</v>
      </c>
      <c r="B28882" s="35" t="s">
        <v>28901</v>
      </c>
      <c r="C28882" s="37">
        <v>1704.0</v>
      </c>
      <c r="D28882" s="37">
        <v>0.567488262910798</v>
      </c>
      <c r="E28882" s="37" t="s">
        <v>15</v>
      </c>
      <c r="F28882" s="37" t="s">
        <v>12</v>
      </c>
    </row>
    <row r="28883">
      <c r="A28883" s="36" t="str">
        <f t="shared" si="1"/>
        <v>Medium Population-Middle Poverty</v>
      </c>
      <c r="B28883" s="35" t="s">
        <v>28902</v>
      </c>
      <c r="C28883" s="37">
        <v>1665.0</v>
      </c>
      <c r="D28883" s="37">
        <v>0.114714714714715</v>
      </c>
      <c r="E28883" s="37" t="s">
        <v>15</v>
      </c>
      <c r="F28883" s="37" t="s">
        <v>10</v>
      </c>
    </row>
    <row r="28884">
      <c r="A28884" s="36" t="str">
        <f t="shared" si="1"/>
        <v>Medium Population-High Poverty</v>
      </c>
      <c r="B28884" s="35" t="s">
        <v>28903</v>
      </c>
      <c r="C28884" s="37">
        <v>7334.0</v>
      </c>
      <c r="D28884" s="37">
        <v>0.447913826015817</v>
      </c>
      <c r="E28884" s="37" t="s">
        <v>15</v>
      </c>
      <c r="F28884" s="37" t="s">
        <v>11</v>
      </c>
    </row>
    <row r="28885">
      <c r="A28885" s="36" t="str">
        <f t="shared" si="1"/>
        <v>Medium Population-High Poverty</v>
      </c>
      <c r="B28885" s="35" t="s">
        <v>28904</v>
      </c>
      <c r="C28885" s="37">
        <v>1927.0</v>
      </c>
      <c r="D28885" s="37">
        <v>0.488842760768033</v>
      </c>
      <c r="E28885" s="37" t="s">
        <v>15</v>
      </c>
      <c r="F28885" s="37" t="s">
        <v>11</v>
      </c>
    </row>
    <row r="28886">
      <c r="A28886" s="36" t="str">
        <f t="shared" si="1"/>
        <v>Medium Population-Middle Poverty</v>
      </c>
      <c r="B28886" s="35" t="s">
        <v>28905</v>
      </c>
      <c r="C28886" s="37">
        <v>2080.0</v>
      </c>
      <c r="D28886" s="37">
        <v>0.215865384615385</v>
      </c>
      <c r="E28886" s="37" t="s">
        <v>15</v>
      </c>
      <c r="F28886" s="37" t="s">
        <v>10</v>
      </c>
    </row>
    <row r="28887">
      <c r="A28887" s="36" t="str">
        <f t="shared" si="1"/>
        <v>Low Population-Middle Poverty</v>
      </c>
      <c r="B28887" s="35" t="s">
        <v>28906</v>
      </c>
      <c r="C28887" s="37">
        <v>400.0</v>
      </c>
      <c r="D28887" s="37">
        <v>0.3225</v>
      </c>
      <c r="E28887" s="37" t="s">
        <v>16</v>
      </c>
      <c r="F28887" s="37" t="s">
        <v>10</v>
      </c>
    </row>
    <row r="28888">
      <c r="A28888" s="36" t="str">
        <f t="shared" si="1"/>
        <v>Low Population-Low Poverty</v>
      </c>
      <c r="B28888" s="35" t="s">
        <v>28907</v>
      </c>
      <c r="C28888" s="37">
        <v>26.0</v>
      </c>
      <c r="D28888" s="37">
        <v>0.0</v>
      </c>
      <c r="E28888" s="37" t="s">
        <v>16</v>
      </c>
      <c r="F28888" s="37" t="s">
        <v>9</v>
      </c>
    </row>
    <row r="28889">
      <c r="A28889" s="36" t="str">
        <f t="shared" si="1"/>
        <v>Medium Population-Middle Poverty</v>
      </c>
      <c r="B28889" s="35" t="s">
        <v>28908</v>
      </c>
      <c r="C28889" s="37">
        <v>1273.0</v>
      </c>
      <c r="D28889" s="37">
        <v>0.265514532600157</v>
      </c>
      <c r="E28889" s="37" t="s">
        <v>15</v>
      </c>
      <c r="F28889" s="37" t="s">
        <v>10</v>
      </c>
    </row>
    <row r="28890">
      <c r="A28890" s="36" t="str">
        <f t="shared" si="1"/>
        <v>High Population-Middle Poverty</v>
      </c>
      <c r="B28890" s="35" t="s">
        <v>28909</v>
      </c>
      <c r="C28890" s="37">
        <v>10821.0</v>
      </c>
      <c r="D28890" s="37">
        <v>0.161075686165789</v>
      </c>
      <c r="E28890" s="37" t="s">
        <v>14</v>
      </c>
      <c r="F28890" s="37" t="s">
        <v>10</v>
      </c>
    </row>
    <row r="28891">
      <c r="A28891" s="36" t="str">
        <f t="shared" si="1"/>
        <v>Medium Population-High Poverty</v>
      </c>
      <c r="B28891" s="35" t="s">
        <v>28910</v>
      </c>
      <c r="C28891" s="37">
        <v>2181.0</v>
      </c>
      <c r="D28891" s="37">
        <v>0.417698303530491</v>
      </c>
      <c r="E28891" s="37" t="s">
        <v>15</v>
      </c>
      <c r="F28891" s="37" t="s">
        <v>11</v>
      </c>
    </row>
    <row r="28892">
      <c r="A28892" s="36" t="str">
        <f t="shared" si="1"/>
        <v>Medium Population-High Poverty</v>
      </c>
      <c r="B28892" s="35" t="s">
        <v>28911</v>
      </c>
      <c r="C28892" s="37">
        <v>2747.0</v>
      </c>
      <c r="D28892" s="37">
        <v>0.428103385511467</v>
      </c>
      <c r="E28892" s="37" t="s">
        <v>15</v>
      </c>
      <c r="F28892" s="37" t="s">
        <v>11</v>
      </c>
    </row>
    <row r="28893">
      <c r="A28893" s="36" t="str">
        <f t="shared" si="1"/>
        <v>Medium Population-High Poverty</v>
      </c>
      <c r="B28893" s="35" t="s">
        <v>28912</v>
      </c>
      <c r="C28893" s="37">
        <v>3355.0</v>
      </c>
      <c r="D28893" s="37">
        <v>0.479582712369598</v>
      </c>
      <c r="E28893" s="37" t="s">
        <v>15</v>
      </c>
      <c r="F28893" s="37" t="s">
        <v>11</v>
      </c>
    </row>
    <row r="28894">
      <c r="A28894" s="36" t="str">
        <f t="shared" si="1"/>
        <v>High Population-Middle Poverty</v>
      </c>
      <c r="B28894" s="35" t="s">
        <v>28913</v>
      </c>
      <c r="C28894" s="37">
        <v>11545.0</v>
      </c>
      <c r="D28894" s="37">
        <v>0.307405803378086</v>
      </c>
      <c r="E28894" s="37" t="s">
        <v>14</v>
      </c>
      <c r="F28894" s="37" t="s">
        <v>10</v>
      </c>
    </row>
    <row r="28895">
      <c r="A28895" s="36" t="str">
        <f t="shared" si="1"/>
        <v>Medium Population-Middle Poverty</v>
      </c>
      <c r="B28895" s="35" t="s">
        <v>28914</v>
      </c>
      <c r="C28895" s="37">
        <v>5254.0</v>
      </c>
      <c r="D28895" s="37">
        <v>0.187666539779216</v>
      </c>
      <c r="E28895" s="37" t="s">
        <v>15</v>
      </c>
      <c r="F28895" s="37" t="s">
        <v>10</v>
      </c>
    </row>
    <row r="28896">
      <c r="A28896" s="36" t="str">
        <f t="shared" si="1"/>
        <v>High Population-Middle Poverty</v>
      </c>
      <c r="B28896" s="35" t="s">
        <v>28915</v>
      </c>
      <c r="C28896" s="37">
        <v>13514.0</v>
      </c>
      <c r="D28896" s="37">
        <v>0.304943022051206</v>
      </c>
      <c r="E28896" s="37" t="s">
        <v>14</v>
      </c>
      <c r="F28896" s="37" t="s">
        <v>10</v>
      </c>
    </row>
    <row r="28897">
      <c r="A28897" s="36" t="str">
        <f t="shared" si="1"/>
        <v>Low Population-High Poverty</v>
      </c>
      <c r="B28897" s="35" t="s">
        <v>28916</v>
      </c>
      <c r="C28897" s="37">
        <v>255.0</v>
      </c>
      <c r="D28897" s="37">
        <v>0.345098039215686</v>
      </c>
      <c r="E28897" s="37" t="s">
        <v>16</v>
      </c>
      <c r="F28897" s="37" t="s">
        <v>11</v>
      </c>
    </row>
    <row r="28898">
      <c r="A28898" s="36" t="str">
        <f t="shared" si="1"/>
        <v>Medium Population-Middle Poverty</v>
      </c>
      <c r="B28898" s="35" t="s">
        <v>28917</v>
      </c>
      <c r="C28898" s="37">
        <v>2287.0</v>
      </c>
      <c r="D28898" s="37">
        <v>0.305640577175339</v>
      </c>
      <c r="E28898" s="37" t="s">
        <v>15</v>
      </c>
      <c r="F28898" s="37" t="s">
        <v>10</v>
      </c>
    </row>
    <row r="28899">
      <c r="A28899" s="36" t="str">
        <f t="shared" si="1"/>
        <v>Medium Population-Middle Poverty</v>
      </c>
      <c r="B28899" s="35" t="s">
        <v>28918</v>
      </c>
      <c r="C28899" s="37">
        <v>1718.0</v>
      </c>
      <c r="D28899" s="37">
        <v>0.325960419091967</v>
      </c>
      <c r="E28899" s="37" t="s">
        <v>15</v>
      </c>
      <c r="F28899" s="37" t="s">
        <v>10</v>
      </c>
    </row>
    <row r="28900">
      <c r="A28900" s="36" t="str">
        <f t="shared" si="1"/>
        <v>High Population-Middle Poverty</v>
      </c>
      <c r="B28900" s="35" t="s">
        <v>28919</v>
      </c>
      <c r="C28900" s="37">
        <v>21725.0</v>
      </c>
      <c r="D28900" s="37">
        <v>0.134315304948216</v>
      </c>
      <c r="E28900" s="37" t="s">
        <v>14</v>
      </c>
      <c r="F28900" s="37" t="s">
        <v>10</v>
      </c>
    </row>
    <row r="28901">
      <c r="A28901" s="36" t="str">
        <f t="shared" si="1"/>
        <v>High Population-Middle Poverty</v>
      </c>
      <c r="B28901" s="35" t="s">
        <v>28920</v>
      </c>
      <c r="C28901" s="37">
        <v>17144.0</v>
      </c>
      <c r="D28901" s="37">
        <v>0.102718152123192</v>
      </c>
      <c r="E28901" s="37" t="s">
        <v>14</v>
      </c>
      <c r="F28901" s="37" t="s">
        <v>10</v>
      </c>
    </row>
    <row r="28902">
      <c r="A28902" s="36" t="str">
        <f t="shared" si="1"/>
        <v>High Population-Low Poverty</v>
      </c>
      <c r="B28902" s="35" t="s">
        <v>28921</v>
      </c>
      <c r="C28902" s="37">
        <v>17684.0</v>
      </c>
      <c r="D28902" s="37">
        <v>0.0969803211942999</v>
      </c>
      <c r="E28902" s="37" t="s">
        <v>14</v>
      </c>
      <c r="F28902" s="37" t="s">
        <v>9</v>
      </c>
    </row>
    <row r="28903">
      <c r="A28903" s="36" t="str">
        <f t="shared" si="1"/>
        <v>Low Population-Impoverished</v>
      </c>
      <c r="B28903" s="35" t="s">
        <v>28922</v>
      </c>
      <c r="C28903" s="37">
        <v>59.0</v>
      </c>
      <c r="D28903" s="37">
        <v>1.0</v>
      </c>
      <c r="E28903" s="37" t="s">
        <v>16</v>
      </c>
      <c r="F28903" s="37" t="s">
        <v>12</v>
      </c>
    </row>
    <row r="28904">
      <c r="A28904" s="36" t="str">
        <f t="shared" si="1"/>
        <v>High Population-Middle Poverty</v>
      </c>
      <c r="B28904" s="35" t="s">
        <v>28923</v>
      </c>
      <c r="C28904" s="37">
        <v>38390.0</v>
      </c>
      <c r="D28904" s="37">
        <v>0.167309195102891</v>
      </c>
      <c r="E28904" s="37" t="s">
        <v>14</v>
      </c>
      <c r="F28904" s="37" t="s">
        <v>10</v>
      </c>
    </row>
    <row r="28905">
      <c r="A28905" s="36" t="str">
        <f t="shared" si="1"/>
        <v>Medium Population-Low Poverty</v>
      </c>
      <c r="B28905" s="35" t="s">
        <v>28924</v>
      </c>
      <c r="C28905" s="37">
        <v>7676.0</v>
      </c>
      <c r="D28905" s="37">
        <v>0.0660500260552371</v>
      </c>
      <c r="E28905" s="37" t="s">
        <v>15</v>
      </c>
      <c r="F28905" s="37" t="s">
        <v>9</v>
      </c>
    </row>
    <row r="28906">
      <c r="A28906" s="36" t="str">
        <f t="shared" si="1"/>
        <v>Medium Population-High Poverty</v>
      </c>
      <c r="B28906" s="35" t="s">
        <v>28925</v>
      </c>
      <c r="C28906" s="37">
        <v>1991.0</v>
      </c>
      <c r="D28906" s="37">
        <v>0.375188347564038</v>
      </c>
      <c r="E28906" s="37" t="s">
        <v>15</v>
      </c>
      <c r="F28906" s="37" t="s">
        <v>11</v>
      </c>
    </row>
    <row r="28907">
      <c r="A28907" s="36" t="str">
        <f t="shared" si="1"/>
        <v>Medium Population-Low Poverty</v>
      </c>
      <c r="B28907" s="35" t="s">
        <v>28926</v>
      </c>
      <c r="C28907" s="37">
        <v>2212.0</v>
      </c>
      <c r="D28907" s="37">
        <v>0.015370705244123</v>
      </c>
      <c r="E28907" s="37" t="s">
        <v>15</v>
      </c>
      <c r="F28907" s="37" t="s">
        <v>9</v>
      </c>
    </row>
    <row r="28908">
      <c r="A28908" s="36" t="str">
        <f t="shared" si="1"/>
        <v>High Population-Middle Poverty</v>
      </c>
      <c r="B28908" s="35" t="s">
        <v>28927</v>
      </c>
      <c r="C28908" s="37">
        <v>11370.0</v>
      </c>
      <c r="D28908" s="37">
        <v>0.204837291116974</v>
      </c>
      <c r="E28908" s="37" t="s">
        <v>14</v>
      </c>
      <c r="F28908" s="37" t="s">
        <v>10</v>
      </c>
    </row>
    <row r="28909">
      <c r="A28909" s="36" t="str">
        <f t="shared" si="1"/>
        <v>High Population-Middle Poverty</v>
      </c>
      <c r="B28909" s="35" t="s">
        <v>28928</v>
      </c>
      <c r="C28909" s="37">
        <v>16285.0</v>
      </c>
      <c r="D28909" s="37">
        <v>0.10009210930304</v>
      </c>
      <c r="E28909" s="37" t="s">
        <v>14</v>
      </c>
      <c r="F28909" s="37" t="s">
        <v>10</v>
      </c>
    </row>
    <row r="28910">
      <c r="A28910" s="36" t="str">
        <f t="shared" si="1"/>
        <v>Medium Population-Middle Poverty</v>
      </c>
      <c r="B28910" s="35" t="s">
        <v>28929</v>
      </c>
      <c r="C28910" s="37">
        <v>4587.0</v>
      </c>
      <c r="D28910" s="37">
        <v>0.109439720950512</v>
      </c>
      <c r="E28910" s="37" t="s">
        <v>15</v>
      </c>
      <c r="F28910" s="37" t="s">
        <v>10</v>
      </c>
    </row>
    <row r="28911">
      <c r="A28911" s="36" t="str">
        <f t="shared" si="1"/>
        <v>Medium Population-Low Poverty</v>
      </c>
      <c r="B28911" s="35" t="s">
        <v>28930</v>
      </c>
      <c r="C28911" s="37">
        <v>5449.0</v>
      </c>
      <c r="D28911" s="37">
        <v>0.0491833363919985</v>
      </c>
      <c r="E28911" s="37" t="s">
        <v>15</v>
      </c>
      <c r="F28911" s="37" t="s">
        <v>9</v>
      </c>
    </row>
    <row r="28912">
      <c r="A28912" s="36" t="str">
        <f t="shared" si="1"/>
        <v>High Population-Middle Poverty</v>
      </c>
      <c r="B28912" s="35" t="s">
        <v>28931</v>
      </c>
      <c r="C28912" s="37">
        <v>24846.0</v>
      </c>
      <c r="D28912" s="37">
        <v>0.189286001770909</v>
      </c>
      <c r="E28912" s="37" t="s">
        <v>14</v>
      </c>
      <c r="F28912" s="37" t="s">
        <v>10</v>
      </c>
    </row>
    <row r="28913">
      <c r="A28913" s="36" t="str">
        <f t="shared" si="1"/>
        <v>Medium Population-Middle Poverty</v>
      </c>
      <c r="B28913" s="35" t="s">
        <v>28932</v>
      </c>
      <c r="C28913" s="37">
        <v>9002.0</v>
      </c>
      <c r="D28913" s="37">
        <v>0.101755165518774</v>
      </c>
      <c r="E28913" s="37" t="s">
        <v>15</v>
      </c>
      <c r="F28913" s="37" t="s">
        <v>10</v>
      </c>
    </row>
    <row r="28914">
      <c r="A28914" s="36" t="str">
        <f t="shared" si="1"/>
        <v>Medium Population-Middle Poverty</v>
      </c>
      <c r="B28914" s="35" t="s">
        <v>28933</v>
      </c>
      <c r="C28914" s="37">
        <v>1040.0</v>
      </c>
      <c r="D28914" s="37">
        <v>0.269230769230769</v>
      </c>
      <c r="E28914" s="37" t="s">
        <v>15</v>
      </c>
      <c r="F28914" s="37" t="s">
        <v>10</v>
      </c>
    </row>
    <row r="28915">
      <c r="A28915" s="36" t="str">
        <f t="shared" si="1"/>
        <v>Low Population-Middle Poverty</v>
      </c>
      <c r="B28915" s="35" t="s">
        <v>28934</v>
      </c>
      <c r="C28915" s="37">
        <v>445.0</v>
      </c>
      <c r="D28915" s="37">
        <v>0.141573033707865</v>
      </c>
      <c r="E28915" s="37" t="s">
        <v>16</v>
      </c>
      <c r="F28915" s="37" t="s">
        <v>10</v>
      </c>
    </row>
    <row r="28916">
      <c r="A28916" s="36" t="str">
        <f t="shared" si="1"/>
        <v>Medium Population-Middle Poverty</v>
      </c>
      <c r="B28916" s="35" t="s">
        <v>28935</v>
      </c>
      <c r="C28916" s="37">
        <v>1802.0</v>
      </c>
      <c r="D28916" s="37">
        <v>0.244173140954495</v>
      </c>
      <c r="E28916" s="37" t="s">
        <v>15</v>
      </c>
      <c r="F28916" s="37" t="s">
        <v>10</v>
      </c>
    </row>
    <row r="28917">
      <c r="A28917" s="36" t="str">
        <f t="shared" si="1"/>
        <v>Medium Population-Middle Poverty</v>
      </c>
      <c r="B28917" s="35" t="s">
        <v>28936</v>
      </c>
      <c r="C28917" s="37">
        <v>6356.0</v>
      </c>
      <c r="D28917" s="37">
        <v>0.196507237256136</v>
      </c>
      <c r="E28917" s="37" t="s">
        <v>15</v>
      </c>
      <c r="F28917" s="37" t="s">
        <v>10</v>
      </c>
    </row>
    <row r="28918">
      <c r="A28918" s="36" t="str">
        <f t="shared" si="1"/>
        <v>Medium Population-Middle Poverty</v>
      </c>
      <c r="B28918" s="35" t="s">
        <v>28937</v>
      </c>
      <c r="C28918" s="37">
        <v>4351.0</v>
      </c>
      <c r="D28918" s="37">
        <v>0.119512755688348</v>
      </c>
      <c r="E28918" s="37" t="s">
        <v>15</v>
      </c>
      <c r="F28918" s="37" t="s">
        <v>10</v>
      </c>
    </row>
    <row r="28919">
      <c r="A28919" s="36" t="str">
        <f t="shared" si="1"/>
        <v>Medium Population-Middle Poverty</v>
      </c>
      <c r="B28919" s="35" t="s">
        <v>28938</v>
      </c>
      <c r="C28919" s="37">
        <v>5362.0</v>
      </c>
      <c r="D28919" s="37">
        <v>0.200111898545319</v>
      </c>
      <c r="E28919" s="37" t="s">
        <v>15</v>
      </c>
      <c r="F28919" s="37" t="s">
        <v>10</v>
      </c>
    </row>
    <row r="28920">
      <c r="A28920" s="36" t="str">
        <f t="shared" si="1"/>
        <v>High Population-Middle Poverty</v>
      </c>
      <c r="B28920" s="35" t="s">
        <v>28939</v>
      </c>
      <c r="C28920" s="37">
        <v>11766.0</v>
      </c>
      <c r="D28920" s="37">
        <v>0.122386537480877</v>
      </c>
      <c r="E28920" s="37" t="s">
        <v>14</v>
      </c>
      <c r="F28920" s="37" t="s">
        <v>10</v>
      </c>
    </row>
    <row r="28921">
      <c r="A28921" s="36" t="str">
        <f t="shared" si="1"/>
        <v>Medium Population-Middle Poverty</v>
      </c>
      <c r="B28921" s="35" t="s">
        <v>28940</v>
      </c>
      <c r="C28921" s="37">
        <v>1305.0</v>
      </c>
      <c r="D28921" s="37">
        <v>0.248275862068966</v>
      </c>
      <c r="E28921" s="37" t="s">
        <v>15</v>
      </c>
      <c r="F28921" s="37" t="s">
        <v>10</v>
      </c>
    </row>
    <row r="28922">
      <c r="A28922" s="36" t="str">
        <f t="shared" si="1"/>
        <v>Low Population-Low Poverty</v>
      </c>
      <c r="B28922" s="35" t="s">
        <v>28941</v>
      </c>
      <c r="C28922" s="37">
        <v>448.0</v>
      </c>
      <c r="D28922" s="37">
        <v>0.0691964285714286</v>
      </c>
      <c r="E28922" s="37" t="s">
        <v>16</v>
      </c>
      <c r="F28922" s="37" t="s">
        <v>9</v>
      </c>
    </row>
    <row r="28923">
      <c r="A28923" s="36" t="str">
        <f t="shared" si="1"/>
        <v>Low Population-Middle Poverty</v>
      </c>
      <c r="B28923" s="35" t="s">
        <v>28942</v>
      </c>
      <c r="C28923" s="37">
        <v>68.0</v>
      </c>
      <c r="D28923" s="37">
        <v>0.161764705882353</v>
      </c>
      <c r="E28923" s="37" t="s">
        <v>16</v>
      </c>
      <c r="F28923" s="37" t="s">
        <v>10</v>
      </c>
    </row>
    <row r="28924">
      <c r="A28924" s="36" t="str">
        <f t="shared" si="1"/>
        <v>Medium Population-Low Poverty</v>
      </c>
      <c r="B28924" s="35" t="s">
        <v>28943</v>
      </c>
      <c r="C28924" s="37">
        <v>6304.0</v>
      </c>
      <c r="D28924" s="37">
        <v>0.0561548223350254</v>
      </c>
      <c r="E28924" s="37" t="s">
        <v>15</v>
      </c>
      <c r="F28924" s="37" t="s">
        <v>9</v>
      </c>
    </row>
    <row r="28925">
      <c r="A28925" s="36" t="str">
        <f t="shared" si="1"/>
        <v>High Population-Middle Poverty</v>
      </c>
      <c r="B28925" s="35" t="s">
        <v>28944</v>
      </c>
      <c r="C28925" s="37">
        <v>24194.0</v>
      </c>
      <c r="D28925" s="37">
        <v>0.162519632966851</v>
      </c>
      <c r="E28925" s="37" t="s">
        <v>14</v>
      </c>
      <c r="F28925" s="37" t="s">
        <v>10</v>
      </c>
    </row>
    <row r="28926">
      <c r="A28926" s="36" t="str">
        <f t="shared" si="1"/>
        <v>High Population-Middle Poverty</v>
      </c>
      <c r="B28926" s="35" t="s">
        <v>28945</v>
      </c>
      <c r="C28926" s="37">
        <v>18072.0</v>
      </c>
      <c r="D28926" s="37">
        <v>0.154437804338203</v>
      </c>
      <c r="E28926" s="37" t="s">
        <v>14</v>
      </c>
      <c r="F28926" s="37" t="s">
        <v>10</v>
      </c>
    </row>
    <row r="28927">
      <c r="A28927" s="36" t="str">
        <f t="shared" si="1"/>
        <v>High Population-Middle Poverty</v>
      </c>
      <c r="B28927" s="35" t="s">
        <v>28946</v>
      </c>
      <c r="C28927" s="37">
        <v>16370.0</v>
      </c>
      <c r="D28927" s="37">
        <v>0.106536346976176</v>
      </c>
      <c r="E28927" s="37" t="s">
        <v>14</v>
      </c>
      <c r="F28927" s="37" t="s">
        <v>10</v>
      </c>
    </row>
    <row r="28928">
      <c r="A28928" s="36" t="str">
        <f t="shared" si="1"/>
        <v>High Population-Low Poverty</v>
      </c>
      <c r="B28928" s="35" t="s">
        <v>28947</v>
      </c>
      <c r="C28928" s="37">
        <v>22727.0</v>
      </c>
      <c r="D28928" s="37">
        <v>0.0795529546354556</v>
      </c>
      <c r="E28928" s="37" t="s">
        <v>14</v>
      </c>
      <c r="F28928" s="37" t="s">
        <v>9</v>
      </c>
    </row>
    <row r="28929">
      <c r="A28929" s="36" t="str">
        <f t="shared" si="1"/>
        <v>High Population-Middle Poverty</v>
      </c>
      <c r="B28929" s="35" t="s">
        <v>28948</v>
      </c>
      <c r="C28929" s="37">
        <v>28028.0</v>
      </c>
      <c r="D28929" s="37">
        <v>0.229199372056515</v>
      </c>
      <c r="E28929" s="37" t="s">
        <v>14</v>
      </c>
      <c r="F28929" s="37" t="s">
        <v>10</v>
      </c>
    </row>
    <row r="28930">
      <c r="A28930" s="36" t="str">
        <f t="shared" si="1"/>
        <v>Low Population-Middle Poverty</v>
      </c>
      <c r="B28930" s="35" t="s">
        <v>28949</v>
      </c>
      <c r="C28930" s="37">
        <v>217.0</v>
      </c>
      <c r="D28930" s="37">
        <v>0.110599078341014</v>
      </c>
      <c r="E28930" s="37" t="s">
        <v>16</v>
      </c>
      <c r="F28930" s="37" t="s">
        <v>10</v>
      </c>
    </row>
    <row r="28931">
      <c r="A28931" s="36" t="str">
        <f t="shared" si="1"/>
        <v>High Population-Middle Poverty</v>
      </c>
      <c r="B28931" s="35" t="s">
        <v>28950</v>
      </c>
      <c r="C28931" s="37">
        <v>11246.0</v>
      </c>
      <c r="D28931" s="37">
        <v>0.217944157922817</v>
      </c>
      <c r="E28931" s="37" t="s">
        <v>14</v>
      </c>
      <c r="F28931" s="37" t="s">
        <v>10</v>
      </c>
    </row>
    <row r="28932">
      <c r="A28932" s="36" t="str">
        <f t="shared" si="1"/>
        <v>High Population-Middle Poverty</v>
      </c>
      <c r="B28932" s="35" t="s">
        <v>28951</v>
      </c>
      <c r="C28932" s="37">
        <v>14490.0</v>
      </c>
      <c r="D28932" s="37">
        <v>0.119461697722567</v>
      </c>
      <c r="E28932" s="37" t="s">
        <v>14</v>
      </c>
      <c r="F28932" s="37" t="s">
        <v>10</v>
      </c>
    </row>
    <row r="28933">
      <c r="A28933" s="36" t="str">
        <f t="shared" si="1"/>
        <v>Medium Population-Middle Poverty</v>
      </c>
      <c r="B28933" s="35" t="s">
        <v>28952</v>
      </c>
      <c r="C28933" s="37">
        <v>7694.0</v>
      </c>
      <c r="D28933" s="37">
        <v>0.14556797504549</v>
      </c>
      <c r="E28933" s="37" t="s">
        <v>15</v>
      </c>
      <c r="F28933" s="37" t="s">
        <v>10</v>
      </c>
    </row>
    <row r="28934">
      <c r="A28934" s="36" t="str">
        <f t="shared" si="1"/>
        <v>Low Population-High Poverty</v>
      </c>
      <c r="B28934" s="35" t="s">
        <v>28953</v>
      </c>
      <c r="C28934" s="37">
        <v>459.0</v>
      </c>
      <c r="D28934" s="37">
        <v>0.429193899782135</v>
      </c>
      <c r="E28934" s="37" t="s">
        <v>16</v>
      </c>
      <c r="F28934" s="37" t="s">
        <v>11</v>
      </c>
    </row>
    <row r="28935">
      <c r="A28935" s="36" t="str">
        <f t="shared" si="1"/>
        <v>Medium Population-Middle Poverty</v>
      </c>
      <c r="B28935" s="35" t="s">
        <v>28954</v>
      </c>
      <c r="C28935" s="37">
        <v>3735.0</v>
      </c>
      <c r="D28935" s="37">
        <v>0.17376171352075</v>
      </c>
      <c r="E28935" s="37" t="s">
        <v>15</v>
      </c>
      <c r="F28935" s="37" t="s">
        <v>10</v>
      </c>
    </row>
    <row r="28936">
      <c r="A28936" s="36" t="str">
        <f t="shared" si="1"/>
        <v>Medium Population-Middle Poverty</v>
      </c>
      <c r="B28936" s="35" t="s">
        <v>28955</v>
      </c>
      <c r="C28936" s="37">
        <v>1611.0</v>
      </c>
      <c r="D28936" s="37">
        <v>0.314711359404097</v>
      </c>
      <c r="E28936" s="37" t="s">
        <v>15</v>
      </c>
      <c r="F28936" s="37" t="s">
        <v>10</v>
      </c>
    </row>
    <row r="28937">
      <c r="A28937" s="36" t="str">
        <f t="shared" si="1"/>
        <v>Low Population-Impoverished</v>
      </c>
      <c r="B28937" s="35" t="s">
        <v>28956</v>
      </c>
      <c r="C28937" s="37">
        <v>15.0</v>
      </c>
      <c r="D28937" s="37">
        <v>1.0</v>
      </c>
      <c r="E28937" s="37" t="s">
        <v>16</v>
      </c>
      <c r="F28937" s="37" t="s">
        <v>12</v>
      </c>
    </row>
    <row r="28938">
      <c r="A28938" s="36" t="str">
        <f t="shared" si="1"/>
        <v>Medium Population-Middle Poverty</v>
      </c>
      <c r="B28938" s="35" t="s">
        <v>28957</v>
      </c>
      <c r="C28938" s="37">
        <v>1079.0</v>
      </c>
      <c r="D28938" s="37">
        <v>0.194624652455978</v>
      </c>
      <c r="E28938" s="37" t="s">
        <v>15</v>
      </c>
      <c r="F28938" s="37" t="s">
        <v>10</v>
      </c>
    </row>
    <row r="28939">
      <c r="A28939" s="36" t="str">
        <f t="shared" si="1"/>
        <v>Low Population-Impoverished</v>
      </c>
      <c r="B28939" s="35" t="s">
        <v>28958</v>
      </c>
      <c r="C28939" s="37">
        <v>109.0</v>
      </c>
      <c r="D28939" s="37">
        <v>0.55045871559633</v>
      </c>
      <c r="E28939" s="37" t="s">
        <v>16</v>
      </c>
      <c r="F28939" s="37" t="s">
        <v>12</v>
      </c>
    </row>
    <row r="28940">
      <c r="A28940" s="36" t="str">
        <f t="shared" si="1"/>
        <v>Medium Population-Middle Poverty</v>
      </c>
      <c r="B28940" s="35" t="s">
        <v>28959</v>
      </c>
      <c r="C28940" s="37">
        <v>837.0</v>
      </c>
      <c r="D28940" s="37">
        <v>0.279569892473118</v>
      </c>
      <c r="E28940" s="37" t="s">
        <v>15</v>
      </c>
      <c r="F28940" s="37" t="s">
        <v>10</v>
      </c>
    </row>
    <row r="28941">
      <c r="A28941" s="36" t="str">
        <f t="shared" si="1"/>
        <v>Medium Population-Middle Poverty</v>
      </c>
      <c r="B28941" s="35" t="s">
        <v>28960</v>
      </c>
      <c r="C28941" s="37">
        <v>7262.0</v>
      </c>
      <c r="D28941" s="37">
        <v>0.205453043238777</v>
      </c>
      <c r="E28941" s="37" t="s">
        <v>15</v>
      </c>
      <c r="F28941" s="37" t="s">
        <v>10</v>
      </c>
    </row>
    <row r="28942">
      <c r="A28942" s="36" t="str">
        <f t="shared" si="1"/>
        <v>Medium Population-High Poverty</v>
      </c>
      <c r="B28942" s="35" t="s">
        <v>28961</v>
      </c>
      <c r="C28942" s="37">
        <v>2404.0</v>
      </c>
      <c r="D28942" s="37">
        <v>0.425124792013311</v>
      </c>
      <c r="E28942" s="37" t="s">
        <v>15</v>
      </c>
      <c r="F28942" s="37" t="s">
        <v>11</v>
      </c>
    </row>
    <row r="28943">
      <c r="A28943" s="36" t="str">
        <f t="shared" si="1"/>
        <v>High Population-Middle Poverty</v>
      </c>
      <c r="B28943" s="35" t="s">
        <v>28962</v>
      </c>
      <c r="C28943" s="37">
        <v>33281.0</v>
      </c>
      <c r="D28943" s="37">
        <v>0.186172290496079</v>
      </c>
      <c r="E28943" s="37" t="s">
        <v>14</v>
      </c>
      <c r="F28943" s="37" t="s">
        <v>10</v>
      </c>
    </row>
    <row r="28944">
      <c r="A28944" s="36" t="str">
        <f t="shared" si="1"/>
        <v>Medium Population-Middle Poverty</v>
      </c>
      <c r="B28944" s="35" t="s">
        <v>28963</v>
      </c>
      <c r="C28944" s="37">
        <v>986.0</v>
      </c>
      <c r="D28944" s="37">
        <v>0.204868154158215</v>
      </c>
      <c r="E28944" s="37" t="s">
        <v>15</v>
      </c>
      <c r="F28944" s="37" t="s">
        <v>10</v>
      </c>
    </row>
    <row r="28945">
      <c r="A28945" s="36" t="str">
        <f t="shared" si="1"/>
        <v>Low Population-Low Poverty</v>
      </c>
      <c r="B28945" s="35" t="s">
        <v>28964</v>
      </c>
      <c r="C28945" s="37">
        <v>221.0</v>
      </c>
      <c r="D28945" s="37">
        <v>0.0904977375565611</v>
      </c>
      <c r="E28945" s="37" t="s">
        <v>16</v>
      </c>
      <c r="F28945" s="37" t="s">
        <v>9</v>
      </c>
    </row>
    <row r="28946">
      <c r="A28946" s="36" t="str">
        <f t="shared" si="1"/>
        <v>Medium Population-High Poverty</v>
      </c>
      <c r="B28946" s="35" t="s">
        <v>28965</v>
      </c>
      <c r="C28946" s="37">
        <v>1106.0</v>
      </c>
      <c r="D28946" s="37">
        <v>0.455696202531646</v>
      </c>
      <c r="E28946" s="37" t="s">
        <v>15</v>
      </c>
      <c r="F28946" s="37" t="s">
        <v>11</v>
      </c>
    </row>
    <row r="28947">
      <c r="A28947" s="36" t="str">
        <f t="shared" si="1"/>
        <v>High Population-High Poverty</v>
      </c>
      <c r="B28947" s="35" t="s">
        <v>28966</v>
      </c>
      <c r="C28947" s="37">
        <v>11072.0</v>
      </c>
      <c r="D28947" s="37">
        <v>0.423771676300578</v>
      </c>
      <c r="E28947" s="37" t="s">
        <v>14</v>
      </c>
      <c r="F28947" s="37" t="s">
        <v>11</v>
      </c>
    </row>
    <row r="28948">
      <c r="A28948" s="36" t="str">
        <f t="shared" si="1"/>
        <v>Medium Population-High Poverty</v>
      </c>
      <c r="B28948" s="35" t="s">
        <v>28967</v>
      </c>
      <c r="C28948" s="37">
        <v>6954.0</v>
      </c>
      <c r="D28948" s="37">
        <v>0.412568306010929</v>
      </c>
      <c r="E28948" s="37" t="s">
        <v>15</v>
      </c>
      <c r="F28948" s="37" t="s">
        <v>11</v>
      </c>
    </row>
    <row r="28949">
      <c r="A28949" s="36" t="str">
        <f t="shared" si="1"/>
        <v>Medium Population-High Poverty</v>
      </c>
      <c r="B28949" s="35" t="s">
        <v>28968</v>
      </c>
      <c r="C28949" s="37">
        <v>7985.0</v>
      </c>
      <c r="D28949" s="37">
        <v>0.436568566061365</v>
      </c>
      <c r="E28949" s="37" t="s">
        <v>15</v>
      </c>
      <c r="F28949" s="37" t="s">
        <v>11</v>
      </c>
    </row>
    <row r="28950">
      <c r="A28950" s="36" t="str">
        <f t="shared" si="1"/>
        <v>Medium Population-High Poverty</v>
      </c>
      <c r="B28950" s="35" t="s">
        <v>28969</v>
      </c>
      <c r="C28950" s="37">
        <v>1165.0</v>
      </c>
      <c r="D28950" s="37">
        <v>0.371673819742489</v>
      </c>
      <c r="E28950" s="37" t="s">
        <v>15</v>
      </c>
      <c r="F28950" s="37" t="s">
        <v>11</v>
      </c>
    </row>
    <row r="28951">
      <c r="A28951" s="36" t="str">
        <f t="shared" si="1"/>
        <v>Medium Population-High Poverty</v>
      </c>
      <c r="B28951" s="35" t="s">
        <v>28970</v>
      </c>
      <c r="C28951" s="37">
        <v>2217.0</v>
      </c>
      <c r="D28951" s="37">
        <v>0.492106450157871</v>
      </c>
      <c r="E28951" s="37" t="s">
        <v>15</v>
      </c>
      <c r="F28951" s="37" t="s">
        <v>11</v>
      </c>
    </row>
    <row r="28952">
      <c r="A28952" s="36" t="str">
        <f t="shared" si="1"/>
        <v>Medium Population-High Poverty</v>
      </c>
      <c r="B28952" s="35" t="s">
        <v>28971</v>
      </c>
      <c r="C28952" s="37">
        <v>726.0</v>
      </c>
      <c r="D28952" s="37">
        <v>0.417355371900826</v>
      </c>
      <c r="E28952" s="37" t="s">
        <v>15</v>
      </c>
      <c r="F28952" s="37" t="s">
        <v>11</v>
      </c>
    </row>
    <row r="28953">
      <c r="A28953" s="36" t="str">
        <f t="shared" si="1"/>
        <v>Medium Population-High Poverty</v>
      </c>
      <c r="B28953" s="35" t="s">
        <v>28972</v>
      </c>
      <c r="C28953" s="37">
        <v>4689.0</v>
      </c>
      <c r="D28953" s="37">
        <v>0.423757730859458</v>
      </c>
      <c r="E28953" s="37" t="s">
        <v>15</v>
      </c>
      <c r="F28953" s="37" t="s">
        <v>11</v>
      </c>
    </row>
    <row r="28954">
      <c r="A28954" s="36" t="str">
        <f t="shared" si="1"/>
        <v>Medium Population-High Poverty</v>
      </c>
      <c r="B28954" s="35" t="s">
        <v>28973</v>
      </c>
      <c r="C28954" s="37">
        <v>3642.0</v>
      </c>
      <c r="D28954" s="37">
        <v>0.406370126304228</v>
      </c>
      <c r="E28954" s="37" t="s">
        <v>15</v>
      </c>
      <c r="F28954" s="37" t="s">
        <v>11</v>
      </c>
    </row>
    <row r="28955">
      <c r="A28955" s="36" t="str">
        <f t="shared" si="1"/>
        <v>Medium Population-High Poverty</v>
      </c>
      <c r="B28955" s="35" t="s">
        <v>28974</v>
      </c>
      <c r="C28955" s="37">
        <v>2889.0</v>
      </c>
      <c r="D28955" s="37">
        <v>0.375562478366217</v>
      </c>
      <c r="E28955" s="37" t="s">
        <v>15</v>
      </c>
      <c r="F28955" s="37" t="s">
        <v>11</v>
      </c>
    </row>
    <row r="28956">
      <c r="A28956" s="36" t="str">
        <f t="shared" si="1"/>
        <v>Medium Population-High Poverty</v>
      </c>
      <c r="B28956" s="35" t="s">
        <v>28975</v>
      </c>
      <c r="C28956" s="37">
        <v>2936.0</v>
      </c>
      <c r="D28956" s="37">
        <v>0.421321525885559</v>
      </c>
      <c r="E28956" s="37" t="s">
        <v>15</v>
      </c>
      <c r="F28956" s="37" t="s">
        <v>11</v>
      </c>
    </row>
    <row r="28957">
      <c r="A28957" s="36" t="str">
        <f t="shared" si="1"/>
        <v>Medium Population-Middle Poverty</v>
      </c>
      <c r="B28957" s="35" t="s">
        <v>28976</v>
      </c>
      <c r="C28957" s="37">
        <v>4599.0</v>
      </c>
      <c r="D28957" s="37">
        <v>0.311806914546641</v>
      </c>
      <c r="E28957" s="37" t="s">
        <v>15</v>
      </c>
      <c r="F28957" s="37" t="s">
        <v>10</v>
      </c>
    </row>
    <row r="28958">
      <c r="A28958" s="36" t="str">
        <f t="shared" si="1"/>
        <v>Medium Population-High Poverty</v>
      </c>
      <c r="B28958" s="35" t="s">
        <v>28977</v>
      </c>
      <c r="C28958" s="37">
        <v>1676.0</v>
      </c>
      <c r="D28958" s="37">
        <v>0.349045346062053</v>
      </c>
      <c r="E28958" s="37" t="s">
        <v>15</v>
      </c>
      <c r="F28958" s="37" t="s">
        <v>11</v>
      </c>
    </row>
    <row r="28959">
      <c r="A28959" s="36" t="str">
        <f t="shared" si="1"/>
        <v>Medium Population-High Poverty</v>
      </c>
      <c r="B28959" s="35" t="s">
        <v>28978</v>
      </c>
      <c r="C28959" s="37">
        <v>1298.0</v>
      </c>
      <c r="D28959" s="37">
        <v>0.409861325115562</v>
      </c>
      <c r="E28959" s="37" t="s">
        <v>15</v>
      </c>
      <c r="F28959" s="37" t="s">
        <v>11</v>
      </c>
    </row>
    <row r="28960">
      <c r="A28960" s="36" t="str">
        <f t="shared" si="1"/>
        <v>Medium Population-High Poverty</v>
      </c>
      <c r="B28960" s="35" t="s">
        <v>28979</v>
      </c>
      <c r="C28960" s="37">
        <v>2021.0</v>
      </c>
      <c r="D28960" s="37">
        <v>0.393369619000495</v>
      </c>
      <c r="E28960" s="37" t="s">
        <v>15</v>
      </c>
      <c r="F28960" s="37" t="s">
        <v>11</v>
      </c>
    </row>
    <row r="28961">
      <c r="A28961" s="36" t="str">
        <f t="shared" si="1"/>
        <v>Medium Population-Impoverished</v>
      </c>
      <c r="B28961" s="35" t="s">
        <v>28980</v>
      </c>
      <c r="C28961" s="37">
        <v>1043.0</v>
      </c>
      <c r="D28961" s="37">
        <v>0.61169702780441</v>
      </c>
      <c r="E28961" s="37" t="s">
        <v>15</v>
      </c>
      <c r="F28961" s="37" t="s">
        <v>12</v>
      </c>
    </row>
    <row r="28962">
      <c r="A28962" s="36" t="str">
        <f t="shared" si="1"/>
        <v>Medium Population-High Poverty</v>
      </c>
      <c r="B28962" s="35" t="s">
        <v>28981</v>
      </c>
      <c r="C28962" s="37">
        <v>1175.0</v>
      </c>
      <c r="D28962" s="37">
        <v>0.360851063829787</v>
      </c>
      <c r="E28962" s="37" t="s">
        <v>15</v>
      </c>
      <c r="F28962" s="37" t="s">
        <v>11</v>
      </c>
    </row>
    <row r="28963">
      <c r="A28963" s="36" t="str">
        <f t="shared" si="1"/>
        <v>Medium Population-High Poverty</v>
      </c>
      <c r="B28963" s="35" t="s">
        <v>28982</v>
      </c>
      <c r="C28963" s="37">
        <v>1373.0</v>
      </c>
      <c r="D28963" s="37">
        <v>0.423160961398398</v>
      </c>
      <c r="E28963" s="37" t="s">
        <v>15</v>
      </c>
      <c r="F28963" s="37" t="s">
        <v>11</v>
      </c>
    </row>
    <row r="28964">
      <c r="A28964" s="36" t="str">
        <f t="shared" si="1"/>
        <v>Medium Population-High Poverty</v>
      </c>
      <c r="B28964" s="35" t="s">
        <v>28983</v>
      </c>
      <c r="C28964" s="37">
        <v>1232.0</v>
      </c>
      <c r="D28964" s="37">
        <v>0.406655844155844</v>
      </c>
      <c r="E28964" s="37" t="s">
        <v>15</v>
      </c>
      <c r="F28964" s="37" t="s">
        <v>11</v>
      </c>
    </row>
    <row r="28965">
      <c r="A28965" s="36" t="str">
        <f t="shared" si="1"/>
        <v>Medium Population-Impoverished</v>
      </c>
      <c r="B28965" s="35" t="s">
        <v>28984</v>
      </c>
      <c r="C28965" s="37">
        <v>1746.0</v>
      </c>
      <c r="D28965" s="37">
        <v>0.505727376861397</v>
      </c>
      <c r="E28965" s="37" t="s">
        <v>15</v>
      </c>
      <c r="F28965" s="37" t="s">
        <v>12</v>
      </c>
    </row>
    <row r="28966">
      <c r="A28966" s="36" t="str">
        <f t="shared" si="1"/>
        <v>Medium Population-Middle Poverty</v>
      </c>
      <c r="B28966" s="35" t="s">
        <v>28985</v>
      </c>
      <c r="C28966" s="37">
        <v>3740.0</v>
      </c>
      <c r="D28966" s="37">
        <v>0.279946524064171</v>
      </c>
      <c r="E28966" s="37" t="s">
        <v>15</v>
      </c>
      <c r="F28966" s="37" t="s">
        <v>10</v>
      </c>
    </row>
    <row r="28967">
      <c r="A28967" s="36" t="str">
        <f t="shared" si="1"/>
        <v>High Population-Middle Poverty</v>
      </c>
      <c r="B28967" s="35" t="s">
        <v>28986</v>
      </c>
      <c r="C28967" s="37">
        <v>21309.0</v>
      </c>
      <c r="D28967" s="37">
        <v>0.198930029564973</v>
      </c>
      <c r="E28967" s="37" t="s">
        <v>14</v>
      </c>
      <c r="F28967" s="37" t="s">
        <v>10</v>
      </c>
    </row>
    <row r="28968">
      <c r="A28968" s="36" t="str">
        <f t="shared" si="1"/>
        <v>High Population-Middle Poverty</v>
      </c>
      <c r="B28968" s="35" t="s">
        <v>28987</v>
      </c>
      <c r="C28968" s="37">
        <v>10877.0</v>
      </c>
      <c r="D28968" s="37">
        <v>0.208329502620208</v>
      </c>
      <c r="E28968" s="37" t="s">
        <v>14</v>
      </c>
      <c r="F28968" s="37" t="s">
        <v>10</v>
      </c>
    </row>
    <row r="28969">
      <c r="A28969" s="36" t="str">
        <f t="shared" si="1"/>
        <v>Low Population-High Poverty</v>
      </c>
      <c r="B28969" s="35" t="s">
        <v>28988</v>
      </c>
      <c r="C28969" s="37">
        <v>405.0</v>
      </c>
      <c r="D28969" s="37">
        <v>0.330864197530864</v>
      </c>
      <c r="E28969" s="37" t="s">
        <v>16</v>
      </c>
      <c r="F28969" s="37" t="s">
        <v>11</v>
      </c>
    </row>
    <row r="28970">
      <c r="A28970" s="36" t="str">
        <f t="shared" si="1"/>
        <v>Medium Population-Middle Poverty</v>
      </c>
      <c r="B28970" s="35" t="s">
        <v>28989</v>
      </c>
      <c r="C28970" s="37">
        <v>1324.0</v>
      </c>
      <c r="D28970" s="37">
        <v>0.187311178247734</v>
      </c>
      <c r="E28970" s="37" t="s">
        <v>15</v>
      </c>
      <c r="F28970" s="37" t="s">
        <v>10</v>
      </c>
    </row>
    <row r="28971">
      <c r="A28971" s="36" t="str">
        <f t="shared" si="1"/>
        <v>Medium Population-Middle Poverty</v>
      </c>
      <c r="B28971" s="35" t="s">
        <v>28990</v>
      </c>
      <c r="C28971" s="37">
        <v>952.0</v>
      </c>
      <c r="D28971" s="37">
        <v>0.204831932773109</v>
      </c>
      <c r="E28971" s="37" t="s">
        <v>15</v>
      </c>
      <c r="F28971" s="37" t="s">
        <v>10</v>
      </c>
    </row>
    <row r="28972">
      <c r="A28972" s="36" t="str">
        <f t="shared" si="1"/>
        <v>Medium Population-Low Poverty</v>
      </c>
      <c r="B28972" s="35" t="s">
        <v>28991</v>
      </c>
      <c r="C28972" s="37">
        <v>2531.0</v>
      </c>
      <c r="D28972" s="37">
        <v>0.0320031608060055</v>
      </c>
      <c r="E28972" s="37" t="s">
        <v>15</v>
      </c>
      <c r="F28972" s="37" t="s">
        <v>9</v>
      </c>
    </row>
    <row r="28973">
      <c r="A28973" s="36" t="str">
        <f t="shared" si="1"/>
        <v>Medium Population-Low Poverty</v>
      </c>
      <c r="B28973" s="35" t="s">
        <v>28992</v>
      </c>
      <c r="C28973" s="37">
        <v>1010.0</v>
      </c>
      <c r="D28973" s="37">
        <v>0.0841584158415842</v>
      </c>
      <c r="E28973" s="37" t="s">
        <v>15</v>
      </c>
      <c r="F28973" s="37" t="s">
        <v>9</v>
      </c>
    </row>
    <row r="28974">
      <c r="A28974" s="36" t="str">
        <f t="shared" si="1"/>
        <v>Low Population-Low Poverty</v>
      </c>
      <c r="B28974" s="35" t="s">
        <v>28993</v>
      </c>
      <c r="C28974" s="37">
        <v>47.0</v>
      </c>
      <c r="D28974" s="37">
        <v>0.0</v>
      </c>
      <c r="E28974" s="37" t="s">
        <v>16</v>
      </c>
      <c r="F28974" s="37" t="s">
        <v>9</v>
      </c>
    </row>
    <row r="28975">
      <c r="A28975" s="36" t="str">
        <f t="shared" si="1"/>
        <v>Medium Population-Middle Poverty</v>
      </c>
      <c r="B28975" s="35" t="s">
        <v>28994</v>
      </c>
      <c r="C28975" s="37">
        <v>616.0</v>
      </c>
      <c r="D28975" s="37">
        <v>0.155844155844156</v>
      </c>
      <c r="E28975" s="37" t="s">
        <v>15</v>
      </c>
      <c r="F28975" s="37" t="s">
        <v>10</v>
      </c>
    </row>
    <row r="28976">
      <c r="A28976" s="36" t="str">
        <f t="shared" si="1"/>
        <v>High Population-Middle Poverty</v>
      </c>
      <c r="B28976" s="35" t="s">
        <v>28995</v>
      </c>
      <c r="C28976" s="37">
        <v>12859.0</v>
      </c>
      <c r="D28976" s="37">
        <v>0.101018741737305</v>
      </c>
      <c r="E28976" s="37" t="s">
        <v>14</v>
      </c>
      <c r="F28976" s="37" t="s">
        <v>10</v>
      </c>
    </row>
    <row r="28977">
      <c r="A28977" s="36" t="str">
        <f t="shared" si="1"/>
        <v>Medium Population-Middle Poverty</v>
      </c>
      <c r="B28977" s="35" t="s">
        <v>28996</v>
      </c>
      <c r="C28977" s="37">
        <v>2847.0</v>
      </c>
      <c r="D28977" s="37">
        <v>0.179838426413769</v>
      </c>
      <c r="E28977" s="37" t="s">
        <v>15</v>
      </c>
      <c r="F28977" s="37" t="s">
        <v>10</v>
      </c>
    </row>
    <row r="28978">
      <c r="A28978" s="36" t="str">
        <f t="shared" si="1"/>
        <v>Medium Population-Impoverished</v>
      </c>
      <c r="B28978" s="35" t="s">
        <v>28997</v>
      </c>
      <c r="C28978" s="37">
        <v>600.0</v>
      </c>
      <c r="D28978" s="37">
        <v>0.72</v>
      </c>
      <c r="E28978" s="37" t="s">
        <v>15</v>
      </c>
      <c r="F28978" s="37" t="s">
        <v>12</v>
      </c>
    </row>
    <row r="28979">
      <c r="A28979" s="36" t="str">
        <f t="shared" si="1"/>
        <v>High Population-Middle Poverty</v>
      </c>
      <c r="B28979" s="35" t="s">
        <v>28998</v>
      </c>
      <c r="C28979" s="37">
        <v>10014.0</v>
      </c>
      <c r="D28979" s="37">
        <v>0.268823646894348</v>
      </c>
      <c r="E28979" s="37" t="s">
        <v>14</v>
      </c>
      <c r="F28979" s="37" t="s">
        <v>10</v>
      </c>
    </row>
    <row r="28980">
      <c r="A28980" s="36" t="str">
        <f t="shared" si="1"/>
        <v>Medium Population-Middle Poverty</v>
      </c>
      <c r="B28980" s="35" t="s">
        <v>28999</v>
      </c>
      <c r="C28980" s="37">
        <v>3335.0</v>
      </c>
      <c r="D28980" s="37">
        <v>0.235982008995502</v>
      </c>
      <c r="E28980" s="37" t="s">
        <v>15</v>
      </c>
      <c r="F28980" s="37" t="s">
        <v>10</v>
      </c>
    </row>
    <row r="28981">
      <c r="A28981" s="36" t="str">
        <f t="shared" si="1"/>
        <v>Medium Population-Middle Poverty</v>
      </c>
      <c r="B28981" s="35" t="s">
        <v>29000</v>
      </c>
      <c r="C28981" s="37">
        <v>853.0</v>
      </c>
      <c r="D28981" s="37">
        <v>0.233294255568581</v>
      </c>
      <c r="E28981" s="37" t="s">
        <v>15</v>
      </c>
      <c r="F28981" s="37" t="s">
        <v>10</v>
      </c>
    </row>
    <row r="28982">
      <c r="A28982" s="36" t="str">
        <f t="shared" si="1"/>
        <v>Medium Population-Low Poverty</v>
      </c>
      <c r="B28982" s="35" t="s">
        <v>29001</v>
      </c>
      <c r="C28982" s="37">
        <v>623.0</v>
      </c>
      <c r="D28982" s="37">
        <v>0.0385232744783307</v>
      </c>
      <c r="E28982" s="37" t="s">
        <v>15</v>
      </c>
      <c r="F28982" s="37" t="s">
        <v>9</v>
      </c>
    </row>
    <row r="28983">
      <c r="A28983" s="36" t="str">
        <f t="shared" si="1"/>
        <v>Medium Population-Middle Poverty</v>
      </c>
      <c r="B28983" s="35" t="s">
        <v>29002</v>
      </c>
      <c r="C28983" s="37">
        <v>2433.0</v>
      </c>
      <c r="D28983" s="37">
        <v>0.242909987669544</v>
      </c>
      <c r="E28983" s="37" t="s">
        <v>15</v>
      </c>
      <c r="F28983" s="37" t="s">
        <v>10</v>
      </c>
    </row>
    <row r="28984">
      <c r="A28984" s="36" t="str">
        <f t="shared" si="1"/>
        <v>Medium Population-Middle Poverty</v>
      </c>
      <c r="B28984" s="35" t="s">
        <v>29003</v>
      </c>
      <c r="C28984" s="37">
        <v>1082.0</v>
      </c>
      <c r="D28984" s="37">
        <v>0.10720887245841</v>
      </c>
      <c r="E28984" s="37" t="s">
        <v>15</v>
      </c>
      <c r="F28984" s="37" t="s">
        <v>10</v>
      </c>
    </row>
    <row r="28985">
      <c r="A28985" s="36" t="str">
        <f t="shared" si="1"/>
        <v>Medium Population-Middle Poverty</v>
      </c>
      <c r="B28985" s="35" t="s">
        <v>29004</v>
      </c>
      <c r="C28985" s="37">
        <v>4088.0</v>
      </c>
      <c r="D28985" s="37">
        <v>0.265655577299413</v>
      </c>
      <c r="E28985" s="37" t="s">
        <v>15</v>
      </c>
      <c r="F28985" s="37" t="s">
        <v>10</v>
      </c>
    </row>
    <row r="28986">
      <c r="A28986" s="36" t="str">
        <f t="shared" si="1"/>
        <v>Low Population-Middle Poverty</v>
      </c>
      <c r="B28986" s="35" t="s">
        <v>29005</v>
      </c>
      <c r="C28986" s="37">
        <v>309.0</v>
      </c>
      <c r="D28986" s="37">
        <v>0.268608414239482</v>
      </c>
      <c r="E28986" s="37" t="s">
        <v>16</v>
      </c>
      <c r="F28986" s="37" t="s">
        <v>10</v>
      </c>
    </row>
    <row r="28987">
      <c r="A28987" s="36" t="str">
        <f t="shared" si="1"/>
        <v>Medium Population-Low Poverty</v>
      </c>
      <c r="B28987" s="35" t="s">
        <v>29006</v>
      </c>
      <c r="C28987" s="37">
        <v>733.0</v>
      </c>
      <c r="D28987" s="37">
        <v>0.0272851296043656</v>
      </c>
      <c r="E28987" s="37" t="s">
        <v>15</v>
      </c>
      <c r="F28987" s="37" t="s">
        <v>9</v>
      </c>
    </row>
    <row r="28988">
      <c r="A28988" s="36" t="str">
        <f t="shared" si="1"/>
        <v>High Population-Middle Poverty</v>
      </c>
      <c r="B28988" s="35" t="s">
        <v>29007</v>
      </c>
      <c r="C28988" s="37">
        <v>43004.0</v>
      </c>
      <c r="D28988" s="37">
        <v>0.20567854153102</v>
      </c>
      <c r="E28988" s="37" t="s">
        <v>14</v>
      </c>
      <c r="F28988" s="37" t="s">
        <v>10</v>
      </c>
    </row>
    <row r="28989">
      <c r="A28989" s="36" t="str">
        <f t="shared" si="1"/>
        <v>Low Population-Impoverished</v>
      </c>
      <c r="B28989" s="35" t="s">
        <v>29008</v>
      </c>
      <c r="C28989" s="37">
        <v>282.0</v>
      </c>
      <c r="D28989" s="37">
        <v>0.783687943262411</v>
      </c>
      <c r="E28989" s="37" t="s">
        <v>16</v>
      </c>
      <c r="F28989" s="37" t="s">
        <v>12</v>
      </c>
    </row>
    <row r="28990">
      <c r="A28990" s="36" t="str">
        <f t="shared" si="1"/>
        <v>Medium Population-Middle Poverty</v>
      </c>
      <c r="B28990" s="35" t="s">
        <v>29009</v>
      </c>
      <c r="C28990" s="37">
        <v>2029.0</v>
      </c>
      <c r="D28990" s="37">
        <v>0.230162641695416</v>
      </c>
      <c r="E28990" s="37" t="s">
        <v>15</v>
      </c>
      <c r="F28990" s="37" t="s">
        <v>10</v>
      </c>
    </row>
    <row r="28991">
      <c r="A28991" s="36" t="str">
        <f t="shared" si="1"/>
        <v>Medium Population-Middle Poverty</v>
      </c>
      <c r="B28991" s="35" t="s">
        <v>29010</v>
      </c>
      <c r="C28991" s="37">
        <v>7523.0</v>
      </c>
      <c r="D28991" s="37">
        <v>0.259072178652133</v>
      </c>
      <c r="E28991" s="37" t="s">
        <v>15</v>
      </c>
      <c r="F28991" s="37" t="s">
        <v>10</v>
      </c>
    </row>
    <row r="28992">
      <c r="A28992" s="36" t="str">
        <f t="shared" si="1"/>
        <v>Medium Population-Middle Poverty</v>
      </c>
      <c r="B28992" s="35" t="s">
        <v>29011</v>
      </c>
      <c r="C28992" s="37">
        <v>1618.0</v>
      </c>
      <c r="D28992" s="37">
        <v>0.277503090234858</v>
      </c>
      <c r="E28992" s="37" t="s">
        <v>15</v>
      </c>
      <c r="F28992" s="37" t="s">
        <v>10</v>
      </c>
    </row>
    <row r="28993">
      <c r="A28993" s="36" t="str">
        <f t="shared" si="1"/>
        <v>Medium Population-Impoverished</v>
      </c>
      <c r="B28993" s="35" t="s">
        <v>29012</v>
      </c>
      <c r="C28993" s="37">
        <v>680.0</v>
      </c>
      <c r="D28993" s="37">
        <v>0.567647058823529</v>
      </c>
      <c r="E28993" s="37" t="s">
        <v>15</v>
      </c>
      <c r="F28993" s="37" t="s">
        <v>12</v>
      </c>
    </row>
    <row r="28994">
      <c r="A28994" s="36" t="str">
        <f t="shared" si="1"/>
        <v>Medium Population-High Poverty</v>
      </c>
      <c r="B28994" s="35" t="s">
        <v>29013</v>
      </c>
      <c r="C28994" s="37">
        <v>671.0</v>
      </c>
      <c r="D28994" s="37">
        <v>0.466467958271237</v>
      </c>
      <c r="E28994" s="37" t="s">
        <v>15</v>
      </c>
      <c r="F28994" s="37" t="s">
        <v>11</v>
      </c>
    </row>
    <row r="28995">
      <c r="A28995" s="36" t="str">
        <f t="shared" si="1"/>
        <v>Low Population-Middle Poverty</v>
      </c>
      <c r="B28995" s="35" t="s">
        <v>29014</v>
      </c>
      <c r="C28995" s="37">
        <v>469.0</v>
      </c>
      <c r="D28995" s="37">
        <v>0.328358208955224</v>
      </c>
      <c r="E28995" s="37" t="s">
        <v>16</v>
      </c>
      <c r="F28995" s="37" t="s">
        <v>10</v>
      </c>
    </row>
    <row r="28996">
      <c r="A28996" s="36" t="str">
        <f t="shared" si="1"/>
        <v>Medium Population-High Poverty</v>
      </c>
      <c r="B28996" s="35" t="s">
        <v>29015</v>
      </c>
      <c r="C28996" s="37">
        <v>772.0</v>
      </c>
      <c r="D28996" s="37">
        <v>0.348445595854922</v>
      </c>
      <c r="E28996" s="37" t="s">
        <v>15</v>
      </c>
      <c r="F28996" s="37" t="s">
        <v>11</v>
      </c>
    </row>
    <row r="28997">
      <c r="A28997" s="36" t="str">
        <f t="shared" si="1"/>
        <v>Medium Population-Middle Poverty</v>
      </c>
      <c r="B28997" s="35" t="s">
        <v>29016</v>
      </c>
      <c r="C28997" s="37">
        <v>3577.0</v>
      </c>
      <c r="D28997" s="37">
        <v>0.162426614481409</v>
      </c>
      <c r="E28997" s="37" t="s">
        <v>15</v>
      </c>
      <c r="F28997" s="37" t="s">
        <v>10</v>
      </c>
    </row>
    <row r="28998">
      <c r="A28998" s="36" t="str">
        <f t="shared" si="1"/>
        <v>Low Population-Middle Poverty</v>
      </c>
      <c r="B28998" s="35" t="s">
        <v>29017</v>
      </c>
      <c r="C28998" s="37">
        <v>288.0</v>
      </c>
      <c r="D28998" s="37">
        <v>0.121527777777778</v>
      </c>
      <c r="E28998" s="37" t="s">
        <v>16</v>
      </c>
      <c r="F28998" s="37" t="s">
        <v>10</v>
      </c>
    </row>
    <row r="28999">
      <c r="A28999" s="36" t="str">
        <f t="shared" si="1"/>
        <v>Medium Population-High Poverty</v>
      </c>
      <c r="B28999" s="35" t="s">
        <v>29018</v>
      </c>
      <c r="C28999" s="37">
        <v>1761.0</v>
      </c>
      <c r="D28999" s="37">
        <v>0.466780238500852</v>
      </c>
      <c r="E28999" s="37" t="s">
        <v>15</v>
      </c>
      <c r="F28999" s="37" t="s">
        <v>11</v>
      </c>
    </row>
    <row r="29000">
      <c r="A29000" s="36" t="str">
        <f t="shared" si="1"/>
        <v>Medium Population-Low Poverty</v>
      </c>
      <c r="B29000" s="35" t="s">
        <v>29019</v>
      </c>
      <c r="C29000" s="37">
        <v>4394.0</v>
      </c>
      <c r="D29000" s="37">
        <v>0.042558033682294</v>
      </c>
      <c r="E29000" s="37" t="s">
        <v>15</v>
      </c>
      <c r="F29000" s="37" t="s">
        <v>9</v>
      </c>
    </row>
    <row r="29001">
      <c r="A29001" s="36" t="str">
        <f t="shared" si="1"/>
        <v>Medium Population-Low Poverty</v>
      </c>
      <c r="B29001" s="35" t="s">
        <v>29020</v>
      </c>
      <c r="C29001" s="37">
        <v>9073.0</v>
      </c>
      <c r="D29001" s="37">
        <v>0.0613909401520996</v>
      </c>
      <c r="E29001" s="37" t="s">
        <v>15</v>
      </c>
      <c r="F29001" s="37" t="s">
        <v>9</v>
      </c>
    </row>
    <row r="29002">
      <c r="A29002" s="36" t="str">
        <f t="shared" si="1"/>
        <v>Medium Population-Middle Poverty</v>
      </c>
      <c r="B29002" s="35" t="s">
        <v>29021</v>
      </c>
      <c r="C29002" s="37">
        <v>1336.0</v>
      </c>
      <c r="D29002" s="37">
        <v>0.202095808383234</v>
      </c>
      <c r="E29002" s="37" t="s">
        <v>15</v>
      </c>
      <c r="F29002" s="37" t="s">
        <v>10</v>
      </c>
    </row>
    <row r="29003">
      <c r="A29003" s="36" t="str">
        <f t="shared" si="1"/>
        <v>Medium Population-Middle Poverty</v>
      </c>
      <c r="B29003" s="35" t="s">
        <v>29022</v>
      </c>
      <c r="C29003" s="37">
        <v>1251.0</v>
      </c>
      <c r="D29003" s="37">
        <v>0.157474020783373</v>
      </c>
      <c r="E29003" s="37" t="s">
        <v>15</v>
      </c>
      <c r="F29003" s="37" t="s">
        <v>10</v>
      </c>
    </row>
    <row r="29004">
      <c r="A29004" s="36" t="str">
        <f t="shared" si="1"/>
        <v>Medium Population-High Poverty</v>
      </c>
      <c r="B29004" s="35" t="s">
        <v>29023</v>
      </c>
      <c r="C29004" s="37">
        <v>3097.0</v>
      </c>
      <c r="D29004" s="37">
        <v>0.346787213432354</v>
      </c>
      <c r="E29004" s="37" t="s">
        <v>15</v>
      </c>
      <c r="F29004" s="37" t="s">
        <v>11</v>
      </c>
    </row>
    <row r="29005">
      <c r="A29005" s="36" t="str">
        <f t="shared" si="1"/>
        <v>Medium Population-High Poverty</v>
      </c>
      <c r="B29005" s="35" t="s">
        <v>29024</v>
      </c>
      <c r="C29005" s="37">
        <v>1309.0</v>
      </c>
      <c r="D29005" s="37">
        <v>0.361344537815126</v>
      </c>
      <c r="E29005" s="37" t="s">
        <v>15</v>
      </c>
      <c r="F29005" s="37" t="s">
        <v>11</v>
      </c>
    </row>
    <row r="29006">
      <c r="A29006" s="36" t="str">
        <f t="shared" si="1"/>
        <v>Medium Population-Middle Poverty</v>
      </c>
      <c r="B29006" s="35" t="s">
        <v>29025</v>
      </c>
      <c r="C29006" s="37">
        <v>1077.0</v>
      </c>
      <c r="D29006" s="37">
        <v>0.114206128133705</v>
      </c>
      <c r="E29006" s="37" t="s">
        <v>15</v>
      </c>
      <c r="F29006" s="37" t="s">
        <v>10</v>
      </c>
    </row>
    <row r="29007">
      <c r="A29007" s="36" t="str">
        <f t="shared" si="1"/>
        <v>High Population-Low Poverty</v>
      </c>
      <c r="B29007" s="35" t="s">
        <v>29026</v>
      </c>
      <c r="C29007" s="37">
        <v>10294.0</v>
      </c>
      <c r="D29007" s="37">
        <v>0.0793666213328152</v>
      </c>
      <c r="E29007" s="37" t="s">
        <v>14</v>
      </c>
      <c r="F29007" s="37" t="s">
        <v>9</v>
      </c>
    </row>
    <row r="29008">
      <c r="A29008" s="36" t="str">
        <f t="shared" si="1"/>
        <v>Low Population-High Poverty</v>
      </c>
      <c r="B29008" s="35" t="s">
        <v>29027</v>
      </c>
      <c r="C29008" s="37">
        <v>373.0</v>
      </c>
      <c r="D29008" s="37">
        <v>0.418230563002681</v>
      </c>
      <c r="E29008" s="37" t="s">
        <v>16</v>
      </c>
      <c r="F29008" s="37" t="s">
        <v>11</v>
      </c>
    </row>
    <row r="29009">
      <c r="A29009" s="36" t="str">
        <f t="shared" si="1"/>
        <v>Medium Population-High Poverty</v>
      </c>
      <c r="B29009" s="35" t="s">
        <v>29028</v>
      </c>
      <c r="C29009" s="37">
        <v>1321.0</v>
      </c>
      <c r="D29009" s="37">
        <v>0.3444360333081</v>
      </c>
      <c r="E29009" s="37" t="s">
        <v>15</v>
      </c>
      <c r="F29009" s="37" t="s">
        <v>11</v>
      </c>
    </row>
    <row r="29010">
      <c r="A29010" s="36" t="str">
        <f t="shared" si="1"/>
        <v>Low Population-Impoverished</v>
      </c>
      <c r="B29010" s="35" t="s">
        <v>29029</v>
      </c>
      <c r="C29010" s="37">
        <v>240.0</v>
      </c>
      <c r="D29010" s="37">
        <v>0.591666666666667</v>
      </c>
      <c r="E29010" s="37" t="s">
        <v>16</v>
      </c>
      <c r="F29010" s="37" t="s">
        <v>12</v>
      </c>
    </row>
    <row r="29011">
      <c r="A29011" s="36" t="str">
        <f t="shared" si="1"/>
        <v>Medium Population-Middle Poverty</v>
      </c>
      <c r="B29011" s="35" t="s">
        <v>29030</v>
      </c>
      <c r="C29011" s="37">
        <v>4885.0</v>
      </c>
      <c r="D29011" s="37">
        <v>0.135312180143296</v>
      </c>
      <c r="E29011" s="37" t="s">
        <v>15</v>
      </c>
      <c r="F29011" s="37" t="s">
        <v>10</v>
      </c>
    </row>
    <row r="29012">
      <c r="A29012" s="36" t="str">
        <f t="shared" si="1"/>
        <v>Low Population-High Poverty</v>
      </c>
      <c r="B29012" s="35" t="s">
        <v>29031</v>
      </c>
      <c r="C29012" s="37">
        <v>189.0</v>
      </c>
      <c r="D29012" s="37">
        <v>0.349206349206349</v>
      </c>
      <c r="E29012" s="37" t="s">
        <v>16</v>
      </c>
      <c r="F29012" s="37" t="s">
        <v>11</v>
      </c>
    </row>
    <row r="29013">
      <c r="A29013" s="36" t="str">
        <f t="shared" si="1"/>
        <v>Medium Population-Middle Poverty</v>
      </c>
      <c r="B29013" s="35" t="s">
        <v>29032</v>
      </c>
      <c r="C29013" s="37">
        <v>639.0</v>
      </c>
      <c r="D29013" s="37">
        <v>0.167449139280125</v>
      </c>
      <c r="E29013" s="37" t="s">
        <v>15</v>
      </c>
      <c r="F29013" s="37" t="s">
        <v>10</v>
      </c>
    </row>
    <row r="29014">
      <c r="A29014" s="36" t="str">
        <f t="shared" si="1"/>
        <v>Medium Population-Low Poverty</v>
      </c>
      <c r="B29014" s="35" t="s">
        <v>29033</v>
      </c>
      <c r="C29014" s="37">
        <v>522.0</v>
      </c>
      <c r="D29014" s="37">
        <v>0.0517241379310345</v>
      </c>
      <c r="E29014" s="37" t="s">
        <v>15</v>
      </c>
      <c r="F29014" s="37" t="s">
        <v>9</v>
      </c>
    </row>
    <row r="29015">
      <c r="A29015" s="36" t="str">
        <f t="shared" si="1"/>
        <v>High Population-Middle Poverty</v>
      </c>
      <c r="B29015" s="35" t="s">
        <v>29034</v>
      </c>
      <c r="C29015" s="37">
        <v>19686.0</v>
      </c>
      <c r="D29015" s="37">
        <v>0.328355176267398</v>
      </c>
      <c r="E29015" s="37" t="s">
        <v>14</v>
      </c>
      <c r="F29015" s="37" t="s">
        <v>10</v>
      </c>
    </row>
    <row r="29016">
      <c r="A29016" s="36" t="str">
        <f t="shared" si="1"/>
        <v>High Population-Middle Poverty</v>
      </c>
      <c r="B29016" s="35" t="s">
        <v>29035</v>
      </c>
      <c r="C29016" s="37">
        <v>13441.0</v>
      </c>
      <c r="D29016" s="37">
        <v>0.21828732981177</v>
      </c>
      <c r="E29016" s="37" t="s">
        <v>14</v>
      </c>
      <c r="F29016" s="37" t="s">
        <v>10</v>
      </c>
    </row>
    <row r="29017">
      <c r="A29017" s="36" t="str">
        <f t="shared" si="1"/>
        <v>High Population-Middle Poverty</v>
      </c>
      <c r="B29017" s="35" t="s">
        <v>29036</v>
      </c>
      <c r="C29017" s="37">
        <v>59061.0</v>
      </c>
      <c r="D29017" s="37">
        <v>0.251942906486514</v>
      </c>
      <c r="E29017" s="37" t="s">
        <v>14</v>
      </c>
      <c r="F29017" s="37" t="s">
        <v>10</v>
      </c>
    </row>
    <row r="29018">
      <c r="A29018" s="36" t="str">
        <f t="shared" si="1"/>
        <v>High Population-Middle Poverty</v>
      </c>
      <c r="B29018" s="35" t="s">
        <v>29037</v>
      </c>
      <c r="C29018" s="37">
        <v>23524.0</v>
      </c>
      <c r="D29018" s="37">
        <v>0.251700391089951</v>
      </c>
      <c r="E29018" s="37" t="s">
        <v>14</v>
      </c>
      <c r="F29018" s="37" t="s">
        <v>10</v>
      </c>
    </row>
    <row r="29019">
      <c r="A29019" s="36" t="str">
        <f t="shared" si="1"/>
        <v>High Population-Middle Poverty</v>
      </c>
      <c r="B29019" s="35" t="s">
        <v>29038</v>
      </c>
      <c r="C29019" s="37">
        <v>30291.0</v>
      </c>
      <c r="D29019" s="37">
        <v>0.181803175860817</v>
      </c>
      <c r="E29019" s="37" t="s">
        <v>14</v>
      </c>
      <c r="F29019" s="37" t="s">
        <v>10</v>
      </c>
    </row>
    <row r="29020">
      <c r="A29020" s="36" t="str">
        <f t="shared" si="1"/>
        <v>High Population-High Poverty</v>
      </c>
      <c r="B29020" s="35" t="s">
        <v>29039</v>
      </c>
      <c r="C29020" s="37">
        <v>36742.0</v>
      </c>
      <c r="D29020" s="37">
        <v>0.355315442817484</v>
      </c>
      <c r="E29020" s="37" t="s">
        <v>14</v>
      </c>
      <c r="F29020" s="37" t="s">
        <v>11</v>
      </c>
    </row>
    <row r="29021">
      <c r="A29021" s="36" t="str">
        <f t="shared" si="1"/>
        <v>High Population-Middle Poverty</v>
      </c>
      <c r="B29021" s="35" t="s">
        <v>29040</v>
      </c>
      <c r="C29021" s="37">
        <v>38989.0</v>
      </c>
      <c r="D29021" s="37">
        <v>0.175126317679345</v>
      </c>
      <c r="E29021" s="37" t="s">
        <v>14</v>
      </c>
      <c r="F29021" s="37" t="s">
        <v>10</v>
      </c>
    </row>
    <row r="29022">
      <c r="A29022" s="36" t="str">
        <f t="shared" si="1"/>
        <v>High Population-Middle Poverty</v>
      </c>
      <c r="B29022" s="35" t="s">
        <v>29041</v>
      </c>
      <c r="C29022" s="37">
        <v>38400.0</v>
      </c>
      <c r="D29022" s="37">
        <v>0.143854166666667</v>
      </c>
      <c r="E29022" s="37" t="s">
        <v>14</v>
      </c>
      <c r="F29022" s="37" t="s">
        <v>10</v>
      </c>
    </row>
    <row r="29023">
      <c r="A29023" s="36" t="str">
        <f t="shared" si="1"/>
        <v>High Population-Middle Poverty</v>
      </c>
      <c r="B29023" s="35" t="s">
        <v>29042</v>
      </c>
      <c r="C29023" s="37">
        <v>57633.0</v>
      </c>
      <c r="D29023" s="37">
        <v>0.106414727673382</v>
      </c>
      <c r="E29023" s="37" t="s">
        <v>14</v>
      </c>
      <c r="F29023" s="37" t="s">
        <v>10</v>
      </c>
    </row>
    <row r="29024">
      <c r="A29024" s="36" t="str">
        <f t="shared" si="1"/>
        <v>High Population-Middle Poverty</v>
      </c>
      <c r="B29024" s="35" t="s">
        <v>29043</v>
      </c>
      <c r="C29024" s="37">
        <v>41752.0</v>
      </c>
      <c r="D29024" s="37">
        <v>0.149621575014371</v>
      </c>
      <c r="E29024" s="37" t="s">
        <v>14</v>
      </c>
      <c r="F29024" s="37" t="s">
        <v>10</v>
      </c>
    </row>
    <row r="29025">
      <c r="A29025" s="36" t="str">
        <f t="shared" si="1"/>
        <v>High Population-Middle Poverty</v>
      </c>
      <c r="B29025" s="35" t="s">
        <v>29044</v>
      </c>
      <c r="C29025" s="37">
        <v>15495.0</v>
      </c>
      <c r="D29025" s="37">
        <v>0.109261051952243</v>
      </c>
      <c r="E29025" s="37" t="s">
        <v>14</v>
      </c>
      <c r="F29025" s="37" t="s">
        <v>10</v>
      </c>
    </row>
    <row r="29026">
      <c r="A29026" s="36" t="str">
        <f t="shared" si="1"/>
        <v>High Population-Middle Poverty</v>
      </c>
      <c r="B29026" s="35" t="s">
        <v>29045</v>
      </c>
      <c r="C29026" s="37">
        <v>68370.0</v>
      </c>
      <c r="D29026" s="37">
        <v>0.100687436009946</v>
      </c>
      <c r="E29026" s="37" t="s">
        <v>14</v>
      </c>
      <c r="F29026" s="37" t="s">
        <v>10</v>
      </c>
    </row>
    <row r="29027">
      <c r="A29027" s="36" t="str">
        <f t="shared" si="1"/>
        <v>Medium Population-Low Poverty</v>
      </c>
      <c r="B29027" s="35" t="s">
        <v>29046</v>
      </c>
      <c r="C29027" s="37">
        <v>3679.0</v>
      </c>
      <c r="D29027" s="37">
        <v>0.0464800217450394</v>
      </c>
      <c r="E29027" s="37" t="s">
        <v>15</v>
      </c>
      <c r="F29027" s="37" t="s">
        <v>9</v>
      </c>
    </row>
    <row r="29028">
      <c r="A29028" s="36" t="str">
        <f t="shared" si="1"/>
        <v>High Population-Low Poverty</v>
      </c>
      <c r="B29028" s="35" t="s">
        <v>29047</v>
      </c>
      <c r="C29028" s="37">
        <v>61591.0</v>
      </c>
      <c r="D29028" s="37">
        <v>0.0994463476806676</v>
      </c>
      <c r="E29028" s="37" t="s">
        <v>14</v>
      </c>
      <c r="F29028" s="37" t="s">
        <v>9</v>
      </c>
    </row>
    <row r="29029">
      <c r="A29029" s="36" t="str">
        <f t="shared" si="1"/>
        <v>High Population-Middle Poverty</v>
      </c>
      <c r="B29029" s="35" t="s">
        <v>29048</v>
      </c>
      <c r="C29029" s="37">
        <v>77015.0</v>
      </c>
      <c r="D29029" s="37">
        <v>0.220099980523275</v>
      </c>
      <c r="E29029" s="37" t="s">
        <v>14</v>
      </c>
      <c r="F29029" s="37" t="s">
        <v>10</v>
      </c>
    </row>
    <row r="29030">
      <c r="A29030" s="36" t="str">
        <f t="shared" si="1"/>
        <v>High Population-Low Poverty</v>
      </c>
      <c r="B29030" s="35" t="s">
        <v>29049</v>
      </c>
      <c r="C29030" s="37">
        <v>18377.0</v>
      </c>
      <c r="D29030" s="37">
        <v>0.0303096261631387</v>
      </c>
      <c r="E29030" s="37" t="s">
        <v>14</v>
      </c>
      <c r="F29030" s="37" t="s">
        <v>9</v>
      </c>
    </row>
    <row r="29031">
      <c r="A29031" s="36" t="str">
        <f t="shared" si="1"/>
        <v>High Population-Middle Poverty</v>
      </c>
      <c r="B29031" s="35" t="s">
        <v>29050</v>
      </c>
      <c r="C29031" s="37">
        <v>43769.0</v>
      </c>
      <c r="D29031" s="37">
        <v>0.198747972309169</v>
      </c>
      <c r="E29031" s="37" t="s">
        <v>14</v>
      </c>
      <c r="F29031" s="37" t="s">
        <v>10</v>
      </c>
    </row>
    <row r="29032">
      <c r="A29032" s="36" t="str">
        <f t="shared" si="1"/>
        <v>High Population-Middle Poverty</v>
      </c>
      <c r="B29032" s="35" t="s">
        <v>29051</v>
      </c>
      <c r="C29032" s="37">
        <v>54344.0</v>
      </c>
      <c r="D29032" s="37">
        <v>0.112836743706757</v>
      </c>
      <c r="E29032" s="37" t="s">
        <v>14</v>
      </c>
      <c r="F29032" s="37" t="s">
        <v>10</v>
      </c>
    </row>
    <row r="29033">
      <c r="A29033" s="36" t="str">
        <f t="shared" si="1"/>
        <v>High Population-Middle Poverty</v>
      </c>
      <c r="B29033" s="35" t="s">
        <v>29052</v>
      </c>
      <c r="C29033" s="37">
        <v>42455.0</v>
      </c>
      <c r="D29033" s="37">
        <v>0.107030973972441</v>
      </c>
      <c r="E29033" s="37" t="s">
        <v>14</v>
      </c>
      <c r="F29033" s="37" t="s">
        <v>10</v>
      </c>
    </row>
    <row r="29034">
      <c r="A29034" s="36" t="str">
        <f t="shared" si="1"/>
        <v>High Population-Middle Poverty</v>
      </c>
      <c r="B29034" s="35" t="s">
        <v>29053</v>
      </c>
      <c r="C29034" s="37">
        <v>23777.0</v>
      </c>
      <c r="D29034" s="37">
        <v>0.291878706312823</v>
      </c>
      <c r="E29034" s="37" t="s">
        <v>14</v>
      </c>
      <c r="F29034" s="37" t="s">
        <v>10</v>
      </c>
    </row>
    <row r="29035">
      <c r="A29035" s="36" t="str">
        <f t="shared" si="1"/>
        <v>Medium Population-High Poverty</v>
      </c>
      <c r="B29035" s="35" t="s">
        <v>29054</v>
      </c>
      <c r="C29035" s="37">
        <v>3399.0</v>
      </c>
      <c r="D29035" s="37">
        <v>0.435127978817299</v>
      </c>
      <c r="E29035" s="37" t="s">
        <v>15</v>
      </c>
      <c r="F29035" s="37" t="s">
        <v>11</v>
      </c>
    </row>
    <row r="29036">
      <c r="A29036" s="36" t="str">
        <f t="shared" si="1"/>
        <v>Medium Population-High Poverty</v>
      </c>
      <c r="B29036" s="35" t="s">
        <v>29055</v>
      </c>
      <c r="C29036" s="37">
        <v>1143.0</v>
      </c>
      <c r="D29036" s="37">
        <v>0.341207349081365</v>
      </c>
      <c r="E29036" s="37" t="s">
        <v>15</v>
      </c>
      <c r="F29036" s="37" t="s">
        <v>11</v>
      </c>
    </row>
    <row r="29037">
      <c r="A29037" s="36" t="str">
        <f t="shared" si="1"/>
        <v>Medium Population-High Poverty</v>
      </c>
      <c r="B29037" s="35" t="s">
        <v>29056</v>
      </c>
      <c r="C29037" s="37">
        <v>4016.0</v>
      </c>
      <c r="D29037" s="37">
        <v>0.411603585657371</v>
      </c>
      <c r="E29037" s="37" t="s">
        <v>15</v>
      </c>
      <c r="F29037" s="37" t="s">
        <v>11</v>
      </c>
    </row>
    <row r="29038">
      <c r="A29038" s="36" t="str">
        <f t="shared" si="1"/>
        <v>Medium Population-High Poverty</v>
      </c>
      <c r="B29038" s="35" t="s">
        <v>29057</v>
      </c>
      <c r="C29038" s="37">
        <v>504.0</v>
      </c>
      <c r="D29038" s="37">
        <v>0.382936507936508</v>
      </c>
      <c r="E29038" s="37" t="s">
        <v>15</v>
      </c>
      <c r="F29038" s="37" t="s">
        <v>11</v>
      </c>
    </row>
    <row r="29039">
      <c r="A29039" s="36" t="str">
        <f t="shared" si="1"/>
        <v>Medium Population-Middle Poverty</v>
      </c>
      <c r="B29039" s="35" t="s">
        <v>29058</v>
      </c>
      <c r="C29039" s="37">
        <v>5837.0</v>
      </c>
      <c r="D29039" s="37">
        <v>0.320712694877506</v>
      </c>
      <c r="E29039" s="37" t="s">
        <v>15</v>
      </c>
      <c r="F29039" s="37" t="s">
        <v>10</v>
      </c>
    </row>
    <row r="29040">
      <c r="A29040" s="36" t="str">
        <f t="shared" si="1"/>
        <v>Low Population-Middle Poverty</v>
      </c>
      <c r="B29040" s="35" t="s">
        <v>29059</v>
      </c>
      <c r="C29040" s="37">
        <v>188.0</v>
      </c>
      <c r="D29040" s="37">
        <v>0.313829787234043</v>
      </c>
      <c r="E29040" s="37" t="s">
        <v>16</v>
      </c>
      <c r="F29040" s="37" t="s">
        <v>10</v>
      </c>
    </row>
    <row r="29041">
      <c r="A29041" s="36" t="str">
        <f t="shared" si="1"/>
        <v>Medium Population-High Poverty</v>
      </c>
      <c r="B29041" s="35" t="s">
        <v>29060</v>
      </c>
      <c r="C29041" s="37">
        <v>1188.0</v>
      </c>
      <c r="D29041" s="37">
        <v>0.481481481481481</v>
      </c>
      <c r="E29041" s="37" t="s">
        <v>15</v>
      </c>
      <c r="F29041" s="37" t="s">
        <v>11</v>
      </c>
    </row>
    <row r="29042">
      <c r="A29042" s="36" t="str">
        <f t="shared" si="1"/>
        <v>Medium Population-Middle Poverty</v>
      </c>
      <c r="B29042" s="35" t="s">
        <v>29061</v>
      </c>
      <c r="C29042" s="37">
        <v>1696.0</v>
      </c>
      <c r="D29042" s="37">
        <v>0.255896226415094</v>
      </c>
      <c r="E29042" s="37" t="s">
        <v>15</v>
      </c>
      <c r="F29042" s="37" t="s">
        <v>10</v>
      </c>
    </row>
    <row r="29043">
      <c r="A29043" s="36" t="str">
        <f t="shared" si="1"/>
        <v>Medium Population-Impoverished</v>
      </c>
      <c r="B29043" s="35" t="s">
        <v>29062</v>
      </c>
      <c r="C29043" s="37">
        <v>1831.0</v>
      </c>
      <c r="D29043" s="37">
        <v>0.516111414527581</v>
      </c>
      <c r="E29043" s="37" t="s">
        <v>15</v>
      </c>
      <c r="F29043" s="37" t="s">
        <v>12</v>
      </c>
    </row>
    <row r="29044">
      <c r="A29044" s="36" t="str">
        <f t="shared" si="1"/>
        <v>Medium Population-High Poverty</v>
      </c>
      <c r="B29044" s="35" t="s">
        <v>29063</v>
      </c>
      <c r="C29044" s="37">
        <v>540.0</v>
      </c>
      <c r="D29044" s="37">
        <v>0.37037037037037</v>
      </c>
      <c r="E29044" s="37" t="s">
        <v>15</v>
      </c>
      <c r="F29044" s="37" t="s">
        <v>11</v>
      </c>
    </row>
    <row r="29045">
      <c r="A29045" s="36" t="str">
        <f t="shared" si="1"/>
        <v>Medium Population-High Poverty</v>
      </c>
      <c r="B29045" s="35" t="s">
        <v>29064</v>
      </c>
      <c r="C29045" s="37">
        <v>2110.0</v>
      </c>
      <c r="D29045" s="37">
        <v>0.347867298578199</v>
      </c>
      <c r="E29045" s="37" t="s">
        <v>15</v>
      </c>
      <c r="F29045" s="37" t="s">
        <v>11</v>
      </c>
    </row>
    <row r="29046">
      <c r="A29046" s="36" t="str">
        <f t="shared" si="1"/>
        <v>Low Population-High Poverty</v>
      </c>
      <c r="B29046" s="35" t="s">
        <v>29065</v>
      </c>
      <c r="C29046" s="37">
        <v>172.0</v>
      </c>
      <c r="D29046" s="37">
        <v>0.38953488372093</v>
      </c>
      <c r="E29046" s="37" t="s">
        <v>16</v>
      </c>
      <c r="F29046" s="37" t="s">
        <v>11</v>
      </c>
    </row>
    <row r="29047">
      <c r="A29047" s="36" t="str">
        <f t="shared" si="1"/>
        <v>Medium Population-Impoverished</v>
      </c>
      <c r="B29047" s="35" t="s">
        <v>29066</v>
      </c>
      <c r="C29047" s="37">
        <v>4115.0</v>
      </c>
      <c r="D29047" s="37">
        <v>0.503523693803159</v>
      </c>
      <c r="E29047" s="37" t="s">
        <v>15</v>
      </c>
      <c r="F29047" s="37" t="s">
        <v>12</v>
      </c>
    </row>
    <row r="29048">
      <c r="A29048" s="36" t="str">
        <f t="shared" si="1"/>
        <v>Medium Population-Middle Poverty</v>
      </c>
      <c r="B29048" s="35" t="s">
        <v>29067</v>
      </c>
      <c r="C29048" s="37">
        <v>3089.0</v>
      </c>
      <c r="D29048" s="37">
        <v>0.270637746843639</v>
      </c>
      <c r="E29048" s="37" t="s">
        <v>15</v>
      </c>
      <c r="F29048" s="37" t="s">
        <v>10</v>
      </c>
    </row>
    <row r="29049">
      <c r="A29049" s="36" t="str">
        <f t="shared" si="1"/>
        <v>Medium Population-High Poverty</v>
      </c>
      <c r="B29049" s="35" t="s">
        <v>29068</v>
      </c>
      <c r="C29049" s="37">
        <v>1882.0</v>
      </c>
      <c r="D29049" s="37">
        <v>0.467056323060574</v>
      </c>
      <c r="E29049" s="37" t="s">
        <v>15</v>
      </c>
      <c r="F29049" s="37" t="s">
        <v>11</v>
      </c>
    </row>
    <row r="29050">
      <c r="A29050" s="36" t="str">
        <f t="shared" si="1"/>
        <v>Medium Population-High Poverty</v>
      </c>
      <c r="B29050" s="35" t="s">
        <v>29069</v>
      </c>
      <c r="C29050" s="37">
        <v>9515.0</v>
      </c>
      <c r="D29050" s="37">
        <v>0.345139253809774</v>
      </c>
      <c r="E29050" s="37" t="s">
        <v>15</v>
      </c>
      <c r="F29050" s="37" t="s">
        <v>11</v>
      </c>
    </row>
    <row r="29051">
      <c r="A29051" s="36" t="str">
        <f t="shared" si="1"/>
        <v>Medium Population-Impoverished</v>
      </c>
      <c r="B29051" s="35" t="s">
        <v>29070</v>
      </c>
      <c r="C29051" s="37">
        <v>2411.0</v>
      </c>
      <c r="D29051" s="37">
        <v>0.519701368726669</v>
      </c>
      <c r="E29051" s="37" t="s">
        <v>15</v>
      </c>
      <c r="F29051" s="37" t="s">
        <v>12</v>
      </c>
    </row>
    <row r="29052">
      <c r="A29052" s="36" t="str">
        <f t="shared" si="1"/>
        <v>Low Population-Low Poverty</v>
      </c>
      <c r="B29052" s="35" t="s">
        <v>29071</v>
      </c>
      <c r="C29052" s="37">
        <v>156.0</v>
      </c>
      <c r="D29052" s="37">
        <v>0.0</v>
      </c>
      <c r="E29052" s="37" t="s">
        <v>16</v>
      </c>
      <c r="F29052" s="37" t="s">
        <v>9</v>
      </c>
    </row>
    <row r="29053">
      <c r="A29053" s="36" t="str">
        <f t="shared" si="1"/>
        <v>Medium Population-High Poverty</v>
      </c>
      <c r="B29053" s="35" t="s">
        <v>29072</v>
      </c>
      <c r="C29053" s="37">
        <v>818.0</v>
      </c>
      <c r="D29053" s="37">
        <v>0.387530562347188</v>
      </c>
      <c r="E29053" s="37" t="s">
        <v>15</v>
      </c>
      <c r="F29053" s="37" t="s">
        <v>11</v>
      </c>
    </row>
    <row r="29054">
      <c r="A29054" s="36" t="str">
        <f t="shared" si="1"/>
        <v>Medium Population-High Poverty</v>
      </c>
      <c r="B29054" s="35" t="s">
        <v>29073</v>
      </c>
      <c r="C29054" s="37">
        <v>970.0</v>
      </c>
      <c r="D29054" s="37">
        <v>0.437113402061856</v>
      </c>
      <c r="E29054" s="37" t="s">
        <v>15</v>
      </c>
      <c r="F29054" s="37" t="s">
        <v>11</v>
      </c>
    </row>
    <row r="29055">
      <c r="A29055" s="36" t="str">
        <f t="shared" si="1"/>
        <v>Medium Population-High Poverty</v>
      </c>
      <c r="B29055" s="35" t="s">
        <v>29074</v>
      </c>
      <c r="C29055" s="37">
        <v>3171.0</v>
      </c>
      <c r="D29055" s="37">
        <v>0.360138757489751</v>
      </c>
      <c r="E29055" s="37" t="s">
        <v>15</v>
      </c>
      <c r="F29055" s="37" t="s">
        <v>11</v>
      </c>
    </row>
    <row r="29056">
      <c r="A29056" s="36" t="str">
        <f t="shared" si="1"/>
        <v>High Population-Middle Poverty</v>
      </c>
      <c r="B29056" s="35" t="s">
        <v>29075</v>
      </c>
      <c r="C29056" s="37">
        <v>45959.0</v>
      </c>
      <c r="D29056" s="37">
        <v>0.217280619682761</v>
      </c>
      <c r="E29056" s="37" t="s">
        <v>14</v>
      </c>
      <c r="F29056" s="37" t="s">
        <v>10</v>
      </c>
    </row>
    <row r="29057">
      <c r="A29057" s="36" t="str">
        <f t="shared" si="1"/>
        <v>Medium Population-Middle Poverty</v>
      </c>
      <c r="B29057" s="35" t="s">
        <v>29076</v>
      </c>
      <c r="C29057" s="37">
        <v>9788.0</v>
      </c>
      <c r="D29057" s="37">
        <v>0.111463015937883</v>
      </c>
      <c r="E29057" s="37" t="s">
        <v>15</v>
      </c>
      <c r="F29057" s="37" t="s">
        <v>10</v>
      </c>
    </row>
    <row r="29058">
      <c r="A29058" s="36" t="str">
        <f t="shared" si="1"/>
        <v>High Population-Middle Poverty</v>
      </c>
      <c r="B29058" s="35" t="s">
        <v>29077</v>
      </c>
      <c r="C29058" s="37">
        <v>17152.0</v>
      </c>
      <c r="D29058" s="37">
        <v>0.132112873134328</v>
      </c>
      <c r="E29058" s="37" t="s">
        <v>14</v>
      </c>
      <c r="F29058" s="37" t="s">
        <v>10</v>
      </c>
    </row>
    <row r="29059">
      <c r="A29059" s="36" t="str">
        <f t="shared" si="1"/>
        <v>High Population-Middle Poverty</v>
      </c>
      <c r="B29059" s="35" t="s">
        <v>29078</v>
      </c>
      <c r="C29059" s="37">
        <v>16740.0</v>
      </c>
      <c r="D29059" s="37">
        <v>0.215173237753883</v>
      </c>
      <c r="E29059" s="37" t="s">
        <v>14</v>
      </c>
      <c r="F29059" s="37" t="s">
        <v>10</v>
      </c>
    </row>
    <row r="29060">
      <c r="A29060" s="36" t="str">
        <f t="shared" si="1"/>
        <v>Medium Population-Middle Poverty</v>
      </c>
      <c r="B29060" s="35" t="s">
        <v>29079</v>
      </c>
      <c r="C29060" s="37">
        <v>1370.0</v>
      </c>
      <c r="D29060" s="37">
        <v>0.113868613138686</v>
      </c>
      <c r="E29060" s="37" t="s">
        <v>15</v>
      </c>
      <c r="F29060" s="37" t="s">
        <v>10</v>
      </c>
    </row>
    <row r="29061">
      <c r="A29061" s="36" t="str">
        <f t="shared" si="1"/>
        <v>Medium Population-Middle Poverty</v>
      </c>
      <c r="B29061" s="35" t="s">
        <v>29080</v>
      </c>
      <c r="C29061" s="37">
        <v>5380.0</v>
      </c>
      <c r="D29061" s="37">
        <v>0.242007434944238</v>
      </c>
      <c r="E29061" s="37" t="s">
        <v>15</v>
      </c>
      <c r="F29061" s="37" t="s">
        <v>10</v>
      </c>
    </row>
    <row r="29062">
      <c r="A29062" s="36" t="str">
        <f t="shared" si="1"/>
        <v>Medium Population-Middle Poverty</v>
      </c>
      <c r="B29062" s="35" t="s">
        <v>29081</v>
      </c>
      <c r="C29062" s="37">
        <v>5664.0</v>
      </c>
      <c r="D29062" s="37">
        <v>0.16896186440678</v>
      </c>
      <c r="E29062" s="37" t="s">
        <v>15</v>
      </c>
      <c r="F29062" s="37" t="s">
        <v>10</v>
      </c>
    </row>
    <row r="29063">
      <c r="A29063" s="36" t="str">
        <f t="shared" si="1"/>
        <v>Medium Population-Middle Poverty</v>
      </c>
      <c r="B29063" s="35" t="s">
        <v>29082</v>
      </c>
      <c r="C29063" s="37">
        <v>949.0</v>
      </c>
      <c r="D29063" s="37">
        <v>0.182297154899895</v>
      </c>
      <c r="E29063" s="37" t="s">
        <v>15</v>
      </c>
      <c r="F29063" s="37" t="s">
        <v>10</v>
      </c>
    </row>
    <row r="29064">
      <c r="A29064" s="36" t="str">
        <f t="shared" si="1"/>
        <v>High Population-Middle Poverty</v>
      </c>
      <c r="B29064" s="35" t="s">
        <v>29083</v>
      </c>
      <c r="C29064" s="37">
        <v>12064.0</v>
      </c>
      <c r="D29064" s="37">
        <v>0.311256631299735</v>
      </c>
      <c r="E29064" s="37" t="s">
        <v>14</v>
      </c>
      <c r="F29064" s="37" t="s">
        <v>10</v>
      </c>
    </row>
    <row r="29065">
      <c r="A29065" s="36" t="str">
        <f t="shared" si="1"/>
        <v>Medium Population-Middle Poverty</v>
      </c>
      <c r="B29065" s="35" t="s">
        <v>29084</v>
      </c>
      <c r="C29065" s="37">
        <v>1584.0</v>
      </c>
      <c r="D29065" s="37">
        <v>0.20959595959596</v>
      </c>
      <c r="E29065" s="37" t="s">
        <v>15</v>
      </c>
      <c r="F29065" s="37" t="s">
        <v>10</v>
      </c>
    </row>
    <row r="29066">
      <c r="A29066" s="36" t="str">
        <f t="shared" si="1"/>
        <v>Medium Population-High Poverty</v>
      </c>
      <c r="B29066" s="35" t="s">
        <v>29085</v>
      </c>
      <c r="C29066" s="37">
        <v>1741.0</v>
      </c>
      <c r="D29066" s="37">
        <v>0.431361286616887</v>
      </c>
      <c r="E29066" s="37" t="s">
        <v>15</v>
      </c>
      <c r="F29066" s="37" t="s">
        <v>11</v>
      </c>
    </row>
    <row r="29067">
      <c r="A29067" s="36" t="str">
        <f t="shared" si="1"/>
        <v>Medium Population-High Poverty</v>
      </c>
      <c r="B29067" s="35" t="s">
        <v>29086</v>
      </c>
      <c r="C29067" s="37">
        <v>1264.0</v>
      </c>
      <c r="D29067" s="37">
        <v>0.401898734177215</v>
      </c>
      <c r="E29067" s="37" t="s">
        <v>15</v>
      </c>
      <c r="F29067" s="37" t="s">
        <v>11</v>
      </c>
    </row>
    <row r="29068">
      <c r="A29068" s="36" t="str">
        <f t="shared" si="1"/>
        <v>Medium Population-High Poverty</v>
      </c>
      <c r="B29068" s="35" t="s">
        <v>29087</v>
      </c>
      <c r="C29068" s="37">
        <v>516.0</v>
      </c>
      <c r="D29068" s="37">
        <v>0.364341085271318</v>
      </c>
      <c r="E29068" s="37" t="s">
        <v>15</v>
      </c>
      <c r="F29068" s="37" t="s">
        <v>11</v>
      </c>
    </row>
    <row r="29069">
      <c r="A29069" s="36" t="str">
        <f t="shared" si="1"/>
        <v>High Population-Middle Poverty</v>
      </c>
      <c r="B29069" s="35" t="s">
        <v>29088</v>
      </c>
      <c r="C29069" s="37">
        <v>15823.0</v>
      </c>
      <c r="D29069" s="37">
        <v>0.122163938570435</v>
      </c>
      <c r="E29069" s="37" t="s">
        <v>14</v>
      </c>
      <c r="F29069" s="37" t="s">
        <v>10</v>
      </c>
    </row>
    <row r="29070">
      <c r="A29070" s="36" t="str">
        <f t="shared" si="1"/>
        <v>High Population-Middle Poverty</v>
      </c>
      <c r="B29070" s="35" t="s">
        <v>29089</v>
      </c>
      <c r="C29070" s="37">
        <v>29910.0</v>
      </c>
      <c r="D29070" s="37">
        <v>0.118655967903711</v>
      </c>
      <c r="E29070" s="37" t="s">
        <v>14</v>
      </c>
      <c r="F29070" s="37" t="s">
        <v>10</v>
      </c>
    </row>
    <row r="29071">
      <c r="A29071" s="36" t="str">
        <f t="shared" si="1"/>
        <v>High Population-Middle Poverty</v>
      </c>
      <c r="B29071" s="35" t="s">
        <v>29090</v>
      </c>
      <c r="C29071" s="37">
        <v>13157.0</v>
      </c>
      <c r="D29071" s="37">
        <v>0.121000228015505</v>
      </c>
      <c r="E29071" s="37" t="s">
        <v>14</v>
      </c>
      <c r="F29071" s="37" t="s">
        <v>10</v>
      </c>
    </row>
    <row r="29072">
      <c r="A29072" s="36" t="str">
        <f t="shared" si="1"/>
        <v>High Population-Middle Poverty</v>
      </c>
      <c r="B29072" s="35" t="s">
        <v>29091</v>
      </c>
      <c r="C29072" s="37">
        <v>48709.0</v>
      </c>
      <c r="D29072" s="37">
        <v>0.134964790901066</v>
      </c>
      <c r="E29072" s="37" t="s">
        <v>14</v>
      </c>
      <c r="F29072" s="37" t="s">
        <v>10</v>
      </c>
    </row>
    <row r="29073">
      <c r="A29073" s="36" t="str">
        <f t="shared" si="1"/>
        <v>High Population-Low Poverty</v>
      </c>
      <c r="B29073" s="35" t="s">
        <v>29092</v>
      </c>
      <c r="C29073" s="37">
        <v>17975.0</v>
      </c>
      <c r="D29073" s="37">
        <v>0.0999721835883171</v>
      </c>
      <c r="E29073" s="37" t="s">
        <v>14</v>
      </c>
      <c r="F29073" s="37" t="s">
        <v>9</v>
      </c>
    </row>
    <row r="29074">
      <c r="A29074" s="36" t="str">
        <f t="shared" si="1"/>
        <v>Low Population-Low Poverty</v>
      </c>
      <c r="B29074" s="35" t="s">
        <v>29093</v>
      </c>
      <c r="C29074" s="37">
        <v>63.0</v>
      </c>
      <c r="D29074" s="37">
        <v>0.0</v>
      </c>
      <c r="E29074" s="37" t="s">
        <v>16</v>
      </c>
      <c r="F29074" s="37" t="s">
        <v>9</v>
      </c>
    </row>
    <row r="29075">
      <c r="A29075" s="36" t="str">
        <f t="shared" si="1"/>
        <v>Medium Population-High Poverty</v>
      </c>
      <c r="B29075" s="35" t="s">
        <v>29094</v>
      </c>
      <c r="C29075" s="37">
        <v>801.0</v>
      </c>
      <c r="D29075" s="37">
        <v>0.400749063670412</v>
      </c>
      <c r="E29075" s="37" t="s">
        <v>15</v>
      </c>
      <c r="F29075" s="37" t="s">
        <v>11</v>
      </c>
    </row>
    <row r="29076">
      <c r="A29076" s="36" t="str">
        <f t="shared" si="1"/>
        <v>Medium Population-Low Poverty</v>
      </c>
      <c r="B29076" s="35" t="s">
        <v>29095</v>
      </c>
      <c r="C29076" s="37">
        <v>866.0</v>
      </c>
      <c r="D29076" s="37">
        <v>0.092378752886836</v>
      </c>
      <c r="E29076" s="37" t="s">
        <v>15</v>
      </c>
      <c r="F29076" s="37" t="s">
        <v>9</v>
      </c>
    </row>
    <row r="29077">
      <c r="A29077" s="36" t="str">
        <f t="shared" si="1"/>
        <v>Low Population-High Poverty</v>
      </c>
      <c r="B29077" s="35" t="s">
        <v>29096</v>
      </c>
      <c r="C29077" s="37">
        <v>346.0</v>
      </c>
      <c r="D29077" s="37">
        <v>0.485549132947977</v>
      </c>
      <c r="E29077" s="37" t="s">
        <v>16</v>
      </c>
      <c r="F29077" s="37" t="s">
        <v>11</v>
      </c>
    </row>
    <row r="29078">
      <c r="A29078" s="36" t="str">
        <f t="shared" si="1"/>
        <v>Low Population-Impoverished</v>
      </c>
      <c r="B29078" s="35" t="s">
        <v>29097</v>
      </c>
      <c r="C29078" s="37">
        <v>482.0</v>
      </c>
      <c r="D29078" s="37">
        <v>0.568464730290456</v>
      </c>
      <c r="E29078" s="37" t="s">
        <v>16</v>
      </c>
      <c r="F29078" s="37" t="s">
        <v>12</v>
      </c>
    </row>
    <row r="29079">
      <c r="A29079" s="36" t="str">
        <f t="shared" si="1"/>
        <v>Low Population-Impoverished</v>
      </c>
      <c r="B29079" s="35" t="s">
        <v>29098</v>
      </c>
      <c r="C29079" s="37">
        <v>92.0</v>
      </c>
      <c r="D29079" s="37">
        <v>1.0</v>
      </c>
      <c r="E29079" s="37" t="s">
        <v>16</v>
      </c>
      <c r="F29079" s="37" t="s">
        <v>12</v>
      </c>
    </row>
    <row r="29080">
      <c r="A29080" s="36" t="str">
        <f t="shared" si="1"/>
        <v>Low Population-High Poverty</v>
      </c>
      <c r="B29080" s="35" t="s">
        <v>29099</v>
      </c>
      <c r="C29080" s="37">
        <v>95.0</v>
      </c>
      <c r="D29080" s="37">
        <v>0.389473684210526</v>
      </c>
      <c r="E29080" s="37" t="s">
        <v>16</v>
      </c>
      <c r="F29080" s="37" t="s">
        <v>11</v>
      </c>
    </row>
    <row r="29081">
      <c r="A29081" s="36" t="str">
        <f t="shared" si="1"/>
        <v>Medium Population-Middle Poverty</v>
      </c>
      <c r="B29081" s="35" t="s">
        <v>29100</v>
      </c>
      <c r="C29081" s="37">
        <v>4637.0</v>
      </c>
      <c r="D29081" s="37">
        <v>0.127021781324132</v>
      </c>
      <c r="E29081" s="37" t="s">
        <v>15</v>
      </c>
      <c r="F29081" s="37" t="s">
        <v>10</v>
      </c>
    </row>
    <row r="29082">
      <c r="A29082" s="36" t="str">
        <f t="shared" si="1"/>
        <v>Medium Population-Middle Poverty</v>
      </c>
      <c r="B29082" s="35" t="s">
        <v>29101</v>
      </c>
      <c r="C29082" s="37">
        <v>1122.0</v>
      </c>
      <c r="D29082" s="37">
        <v>0.129233511586453</v>
      </c>
      <c r="E29082" s="37" t="s">
        <v>15</v>
      </c>
      <c r="F29082" s="37" t="s">
        <v>10</v>
      </c>
    </row>
    <row r="29083">
      <c r="A29083" s="36" t="str">
        <f t="shared" si="1"/>
        <v>Medium Population-Middle Poverty</v>
      </c>
      <c r="B29083" s="35" t="s">
        <v>29102</v>
      </c>
      <c r="C29083" s="37">
        <v>597.0</v>
      </c>
      <c r="D29083" s="37">
        <v>0.239530988274707</v>
      </c>
      <c r="E29083" s="37" t="s">
        <v>15</v>
      </c>
      <c r="F29083" s="37" t="s">
        <v>10</v>
      </c>
    </row>
    <row r="29084">
      <c r="A29084" s="36" t="str">
        <f t="shared" si="1"/>
        <v>Medium Population-Middle Poverty</v>
      </c>
      <c r="B29084" s="35" t="s">
        <v>29103</v>
      </c>
      <c r="C29084" s="37">
        <v>963.0</v>
      </c>
      <c r="D29084" s="37">
        <v>0.127725856697819</v>
      </c>
      <c r="E29084" s="37" t="s">
        <v>15</v>
      </c>
      <c r="F29084" s="37" t="s">
        <v>10</v>
      </c>
    </row>
    <row r="29085">
      <c r="A29085" s="36" t="str">
        <f t="shared" si="1"/>
        <v>Low Population-Low Poverty</v>
      </c>
      <c r="B29085" s="35" t="s">
        <v>29104</v>
      </c>
      <c r="C29085" s="37">
        <v>85.0</v>
      </c>
      <c r="D29085" s="37">
        <v>0.0</v>
      </c>
      <c r="E29085" s="37" t="s">
        <v>16</v>
      </c>
      <c r="F29085" s="37" t="s">
        <v>9</v>
      </c>
    </row>
    <row r="29086">
      <c r="A29086" s="36" t="str">
        <f t="shared" si="1"/>
        <v>High Population-Low Poverty</v>
      </c>
      <c r="B29086" s="35" t="s">
        <v>29105</v>
      </c>
      <c r="C29086" s="37">
        <v>18266.0</v>
      </c>
      <c r="D29086" s="37">
        <v>0.0525019161283259</v>
      </c>
      <c r="E29086" s="37" t="s">
        <v>14</v>
      </c>
      <c r="F29086" s="37" t="s">
        <v>9</v>
      </c>
    </row>
    <row r="29087">
      <c r="A29087" s="36" t="str">
        <f t="shared" si="1"/>
        <v>Medium Population-Middle Poverty</v>
      </c>
      <c r="B29087" s="35" t="s">
        <v>29106</v>
      </c>
      <c r="C29087" s="37">
        <v>3949.0</v>
      </c>
      <c r="D29087" s="37">
        <v>0.129906305393771</v>
      </c>
      <c r="E29087" s="37" t="s">
        <v>15</v>
      </c>
      <c r="F29087" s="37" t="s">
        <v>10</v>
      </c>
    </row>
    <row r="29088">
      <c r="A29088" s="36" t="str">
        <f t="shared" si="1"/>
        <v>Medium Population-Middle Poverty</v>
      </c>
      <c r="B29088" s="35" t="s">
        <v>29107</v>
      </c>
      <c r="C29088" s="37">
        <v>1469.0</v>
      </c>
      <c r="D29088" s="37">
        <v>0.236215112321307</v>
      </c>
      <c r="E29088" s="37" t="s">
        <v>15</v>
      </c>
      <c r="F29088" s="37" t="s">
        <v>10</v>
      </c>
    </row>
    <row r="29089">
      <c r="A29089" s="36" t="str">
        <f t="shared" si="1"/>
        <v>Medium Population-Middle Poverty</v>
      </c>
      <c r="B29089" s="35" t="s">
        <v>29108</v>
      </c>
      <c r="C29089" s="37">
        <v>2378.0</v>
      </c>
      <c r="D29089" s="37">
        <v>0.127417998317914</v>
      </c>
      <c r="E29089" s="37" t="s">
        <v>15</v>
      </c>
      <c r="F29089" s="37" t="s">
        <v>10</v>
      </c>
    </row>
    <row r="29090">
      <c r="A29090" s="36" t="str">
        <f t="shared" si="1"/>
        <v>Medium Population-Middle Poverty</v>
      </c>
      <c r="B29090" s="35" t="s">
        <v>29109</v>
      </c>
      <c r="C29090" s="37">
        <v>6399.0</v>
      </c>
      <c r="D29090" s="37">
        <v>0.187216752617596</v>
      </c>
      <c r="E29090" s="37" t="s">
        <v>15</v>
      </c>
      <c r="F29090" s="37" t="s">
        <v>10</v>
      </c>
    </row>
    <row r="29091">
      <c r="A29091" s="36" t="str">
        <f t="shared" si="1"/>
        <v>Low Population-Middle Poverty</v>
      </c>
      <c r="B29091" s="35" t="s">
        <v>29110</v>
      </c>
      <c r="C29091" s="37">
        <v>439.0</v>
      </c>
      <c r="D29091" s="37">
        <v>0.109339407744875</v>
      </c>
      <c r="E29091" s="37" t="s">
        <v>16</v>
      </c>
      <c r="F29091" s="37" t="s">
        <v>10</v>
      </c>
    </row>
    <row r="29092">
      <c r="A29092" s="36" t="str">
        <f t="shared" si="1"/>
        <v>Medium Population-Impoverished</v>
      </c>
      <c r="B29092" s="35" t="s">
        <v>29111</v>
      </c>
      <c r="C29092" s="37">
        <v>1186.0</v>
      </c>
      <c r="D29092" s="37">
        <v>0.677065767284992</v>
      </c>
      <c r="E29092" s="37" t="s">
        <v>15</v>
      </c>
      <c r="F29092" s="37" t="s">
        <v>12</v>
      </c>
    </row>
    <row r="29093">
      <c r="A29093" s="36" t="str">
        <f t="shared" si="1"/>
        <v>Low Population-Low Poverty</v>
      </c>
      <c r="B29093" s="35" t="s">
        <v>29112</v>
      </c>
      <c r="C29093" s="37">
        <v>256.0</v>
      </c>
      <c r="D29093" s="37">
        <v>0.0</v>
      </c>
      <c r="E29093" s="37" t="s">
        <v>16</v>
      </c>
      <c r="F29093" s="37" t="s">
        <v>9</v>
      </c>
    </row>
    <row r="29094">
      <c r="A29094" s="36" t="str">
        <f t="shared" si="1"/>
        <v>Low Population-Middle Poverty</v>
      </c>
      <c r="B29094" s="35" t="s">
        <v>29113</v>
      </c>
      <c r="C29094" s="37">
        <v>284.0</v>
      </c>
      <c r="D29094" s="37">
        <v>0.116197183098592</v>
      </c>
      <c r="E29094" s="37" t="s">
        <v>16</v>
      </c>
      <c r="F29094" s="37" t="s">
        <v>10</v>
      </c>
    </row>
    <row r="29095">
      <c r="A29095" s="36" t="str">
        <f t="shared" si="1"/>
        <v>Low Population-Low Poverty</v>
      </c>
      <c r="B29095" s="35" t="s">
        <v>29114</v>
      </c>
      <c r="C29095" s="37">
        <v>375.0</v>
      </c>
      <c r="D29095" s="37">
        <v>0.0666666666666667</v>
      </c>
      <c r="E29095" s="37" t="s">
        <v>16</v>
      </c>
      <c r="F29095" s="37" t="s">
        <v>9</v>
      </c>
    </row>
    <row r="29096">
      <c r="A29096" s="36" t="str">
        <f t="shared" si="1"/>
        <v>Medium Population-Middle Poverty</v>
      </c>
      <c r="B29096" s="35" t="s">
        <v>29115</v>
      </c>
      <c r="C29096" s="37">
        <v>1378.0</v>
      </c>
      <c r="D29096" s="37">
        <v>0.235123367198839</v>
      </c>
      <c r="E29096" s="37" t="s">
        <v>15</v>
      </c>
      <c r="F29096" s="37" t="s">
        <v>10</v>
      </c>
    </row>
    <row r="29097">
      <c r="A29097" s="36" t="str">
        <f t="shared" si="1"/>
        <v>Low Population-Middle Poverty</v>
      </c>
      <c r="B29097" s="35" t="s">
        <v>29116</v>
      </c>
      <c r="C29097" s="37">
        <v>460.0</v>
      </c>
      <c r="D29097" s="37">
        <v>0.243478260869565</v>
      </c>
      <c r="E29097" s="37" t="s">
        <v>16</v>
      </c>
      <c r="F29097" s="37" t="s">
        <v>10</v>
      </c>
    </row>
    <row r="29098">
      <c r="A29098" s="36" t="str">
        <f t="shared" si="1"/>
        <v>High Population-Middle Poverty</v>
      </c>
      <c r="B29098" s="35" t="s">
        <v>29117</v>
      </c>
      <c r="C29098" s="37">
        <v>11942.0</v>
      </c>
      <c r="D29098" s="37">
        <v>0.203734717802713</v>
      </c>
      <c r="E29098" s="37" t="s">
        <v>14</v>
      </c>
      <c r="F29098" s="37" t="s">
        <v>10</v>
      </c>
    </row>
    <row r="29099">
      <c r="A29099" s="36" t="str">
        <f t="shared" si="1"/>
        <v>Low Population-Low Poverty</v>
      </c>
      <c r="B29099" s="35" t="s">
        <v>29118</v>
      </c>
      <c r="C29099" s="37">
        <v>38.0</v>
      </c>
      <c r="D29099" s="37">
        <v>0.0</v>
      </c>
      <c r="E29099" s="37" t="s">
        <v>16</v>
      </c>
      <c r="F29099" s="37" t="s">
        <v>9</v>
      </c>
    </row>
    <row r="29100">
      <c r="A29100" s="36" t="str">
        <f t="shared" si="1"/>
        <v>Low Population-Middle Poverty</v>
      </c>
      <c r="B29100" s="35" t="s">
        <v>29119</v>
      </c>
      <c r="C29100" s="37">
        <v>256.0</v>
      </c>
      <c r="D29100" s="37">
        <v>0.140625</v>
      </c>
      <c r="E29100" s="37" t="s">
        <v>16</v>
      </c>
      <c r="F29100" s="37" t="s">
        <v>10</v>
      </c>
    </row>
    <row r="29101">
      <c r="A29101" s="36" t="str">
        <f t="shared" si="1"/>
        <v>Medium Population-Middle Poverty</v>
      </c>
      <c r="B29101" s="35" t="s">
        <v>29120</v>
      </c>
      <c r="C29101" s="37">
        <v>886.0</v>
      </c>
      <c r="D29101" s="37">
        <v>0.158013544018059</v>
      </c>
      <c r="E29101" s="37" t="s">
        <v>15</v>
      </c>
      <c r="F29101" s="37" t="s">
        <v>10</v>
      </c>
    </row>
    <row r="29102">
      <c r="A29102" s="36" t="str">
        <f t="shared" si="1"/>
        <v>Low Population-Middle Poverty</v>
      </c>
      <c r="B29102" s="35" t="s">
        <v>29121</v>
      </c>
      <c r="C29102" s="37">
        <v>466.0</v>
      </c>
      <c r="D29102" s="37">
        <v>0.107296137339056</v>
      </c>
      <c r="E29102" s="37" t="s">
        <v>16</v>
      </c>
      <c r="F29102" s="37" t="s">
        <v>10</v>
      </c>
    </row>
    <row r="29103">
      <c r="A29103" s="36" t="str">
        <f t="shared" si="1"/>
        <v>Low Population-Low Poverty</v>
      </c>
      <c r="B29103" s="35" t="s">
        <v>29122</v>
      </c>
      <c r="C29103" s="37">
        <v>179.0</v>
      </c>
      <c r="D29103" s="37">
        <v>0.0893854748603352</v>
      </c>
      <c r="E29103" s="37" t="s">
        <v>16</v>
      </c>
      <c r="F29103" s="37" t="s">
        <v>9</v>
      </c>
    </row>
    <row r="29104">
      <c r="A29104" s="36" t="str">
        <f t="shared" si="1"/>
        <v>High Population-Middle Poverty</v>
      </c>
      <c r="B29104" s="35" t="s">
        <v>29123</v>
      </c>
      <c r="C29104" s="37">
        <v>17515.0</v>
      </c>
      <c r="D29104" s="37">
        <v>0.312417927490722</v>
      </c>
      <c r="E29104" s="37" t="s">
        <v>14</v>
      </c>
      <c r="F29104" s="37" t="s">
        <v>10</v>
      </c>
    </row>
    <row r="29105">
      <c r="A29105" s="36" t="str">
        <f t="shared" si="1"/>
        <v>Medium Population-Middle Poverty</v>
      </c>
      <c r="B29105" s="35" t="s">
        <v>29124</v>
      </c>
      <c r="C29105" s="37">
        <v>1492.0</v>
      </c>
      <c r="D29105" s="37">
        <v>0.306970509383378</v>
      </c>
      <c r="E29105" s="37" t="s">
        <v>15</v>
      </c>
      <c r="F29105" s="37" t="s">
        <v>10</v>
      </c>
    </row>
    <row r="29106">
      <c r="A29106" s="36" t="str">
        <f t="shared" si="1"/>
        <v>Medium Population-Middle Poverty</v>
      </c>
      <c r="B29106" s="35" t="s">
        <v>29125</v>
      </c>
      <c r="C29106" s="37">
        <v>655.0</v>
      </c>
      <c r="D29106" s="37">
        <v>0.244274809160305</v>
      </c>
      <c r="E29106" s="37" t="s">
        <v>15</v>
      </c>
      <c r="F29106" s="37" t="s">
        <v>10</v>
      </c>
    </row>
    <row r="29107">
      <c r="A29107" s="36" t="str">
        <f t="shared" si="1"/>
        <v>Low Population-Middle Poverty</v>
      </c>
      <c r="B29107" s="35" t="s">
        <v>29126</v>
      </c>
      <c r="C29107" s="37">
        <v>309.0</v>
      </c>
      <c r="D29107" s="37">
        <v>0.203883495145631</v>
      </c>
      <c r="E29107" s="37" t="s">
        <v>16</v>
      </c>
      <c r="F29107" s="37" t="s">
        <v>10</v>
      </c>
    </row>
    <row r="29108">
      <c r="A29108" s="36" t="str">
        <f t="shared" si="1"/>
        <v>Low Population-Low Poverty</v>
      </c>
      <c r="B29108" s="35" t="s">
        <v>29127</v>
      </c>
      <c r="C29108" s="37">
        <v>170.0</v>
      </c>
      <c r="D29108" s="37">
        <v>0.0647058823529412</v>
      </c>
      <c r="E29108" s="37" t="s">
        <v>16</v>
      </c>
      <c r="F29108" s="37" t="s">
        <v>9</v>
      </c>
    </row>
    <row r="29109">
      <c r="A29109" s="36" t="str">
        <f t="shared" si="1"/>
        <v>Medium Population-Middle Poverty</v>
      </c>
      <c r="B29109" s="35" t="s">
        <v>29128</v>
      </c>
      <c r="C29109" s="37">
        <v>1156.0</v>
      </c>
      <c r="D29109" s="37">
        <v>0.252595155709343</v>
      </c>
      <c r="E29109" s="37" t="s">
        <v>15</v>
      </c>
      <c r="F29109" s="37" t="s">
        <v>10</v>
      </c>
    </row>
    <row r="29110">
      <c r="A29110" s="36" t="str">
        <f t="shared" si="1"/>
        <v>Low Population-Middle Poverty</v>
      </c>
      <c r="B29110" s="35" t="s">
        <v>29129</v>
      </c>
      <c r="C29110" s="37">
        <v>469.0</v>
      </c>
      <c r="D29110" s="37">
        <v>0.113006396588486</v>
      </c>
      <c r="E29110" s="37" t="s">
        <v>16</v>
      </c>
      <c r="F29110" s="37" t="s">
        <v>10</v>
      </c>
    </row>
    <row r="29111">
      <c r="A29111" s="36" t="str">
        <f t="shared" si="1"/>
        <v>Low Population-Low Poverty</v>
      </c>
      <c r="B29111" s="35" t="s">
        <v>29130</v>
      </c>
      <c r="C29111" s="37">
        <v>355.0</v>
      </c>
      <c r="D29111" s="37">
        <v>0.0788732394366197</v>
      </c>
      <c r="E29111" s="37" t="s">
        <v>16</v>
      </c>
      <c r="F29111" s="37" t="s">
        <v>9</v>
      </c>
    </row>
    <row r="29112">
      <c r="A29112" s="36" t="str">
        <f t="shared" si="1"/>
        <v>Medium Population-Low Poverty</v>
      </c>
      <c r="B29112" s="35" t="s">
        <v>29131</v>
      </c>
      <c r="C29112" s="37">
        <v>684.0</v>
      </c>
      <c r="D29112" s="37">
        <v>0.0862573099415205</v>
      </c>
      <c r="E29112" s="37" t="s">
        <v>15</v>
      </c>
      <c r="F29112" s="37" t="s">
        <v>9</v>
      </c>
    </row>
    <row r="29113">
      <c r="A29113" s="36" t="str">
        <f t="shared" si="1"/>
        <v>Low Population-Middle Poverty</v>
      </c>
      <c r="B29113" s="35" t="s">
        <v>29132</v>
      </c>
      <c r="C29113" s="37">
        <v>426.0</v>
      </c>
      <c r="D29113" s="37">
        <v>0.286384976525822</v>
      </c>
      <c r="E29113" s="37" t="s">
        <v>16</v>
      </c>
      <c r="F29113" s="37" t="s">
        <v>10</v>
      </c>
    </row>
    <row r="29114">
      <c r="A29114" s="36" t="str">
        <f t="shared" si="1"/>
        <v>Low Population-Low Poverty</v>
      </c>
      <c r="B29114" s="35" t="s">
        <v>29133</v>
      </c>
      <c r="C29114" s="37">
        <v>21.0</v>
      </c>
      <c r="D29114" s="37">
        <v>0.0</v>
      </c>
      <c r="E29114" s="37" t="s">
        <v>16</v>
      </c>
      <c r="F29114" s="37" t="s">
        <v>9</v>
      </c>
    </row>
    <row r="29115">
      <c r="A29115" s="36" t="str">
        <f t="shared" si="1"/>
        <v>Low Population-Middle Poverty</v>
      </c>
      <c r="B29115" s="35" t="s">
        <v>29134</v>
      </c>
      <c r="C29115" s="37">
        <v>468.0</v>
      </c>
      <c r="D29115" s="37">
        <v>0.237179487179487</v>
      </c>
      <c r="E29115" s="37" t="s">
        <v>16</v>
      </c>
      <c r="F29115" s="37" t="s">
        <v>10</v>
      </c>
    </row>
    <row r="29116">
      <c r="A29116" s="36" t="str">
        <f t="shared" si="1"/>
        <v>Low Population-Middle Poverty</v>
      </c>
      <c r="B29116" s="35" t="s">
        <v>29135</v>
      </c>
      <c r="C29116" s="37">
        <v>29.0</v>
      </c>
      <c r="D29116" s="37">
        <v>0.241379310344828</v>
      </c>
      <c r="E29116" s="37" t="s">
        <v>16</v>
      </c>
      <c r="F29116" s="37" t="s">
        <v>10</v>
      </c>
    </row>
    <row r="29117">
      <c r="A29117" s="36" t="str">
        <f t="shared" si="1"/>
        <v>Low Population-Low Poverty</v>
      </c>
      <c r="B29117" s="35" t="s">
        <v>29136</v>
      </c>
      <c r="C29117" s="37">
        <v>23.0</v>
      </c>
      <c r="D29117" s="37">
        <v>0.0</v>
      </c>
      <c r="E29117" s="37" t="s">
        <v>16</v>
      </c>
      <c r="F29117" s="37" t="s">
        <v>9</v>
      </c>
    </row>
    <row r="29118">
      <c r="A29118" s="36" t="str">
        <f t="shared" si="1"/>
        <v>Low Population-Low Poverty</v>
      </c>
      <c r="B29118" s="35" t="s">
        <v>29137</v>
      </c>
      <c r="C29118" s="37">
        <v>244.0</v>
      </c>
      <c r="D29118" s="37">
        <v>0.0491803278688525</v>
      </c>
      <c r="E29118" s="37" t="s">
        <v>16</v>
      </c>
      <c r="F29118" s="37" t="s">
        <v>9</v>
      </c>
    </row>
    <row r="29119">
      <c r="A29119" s="36" t="str">
        <f t="shared" si="1"/>
        <v>Medium Population-Middle Poverty</v>
      </c>
      <c r="B29119" s="35" t="s">
        <v>29138</v>
      </c>
      <c r="C29119" s="37">
        <v>1531.0</v>
      </c>
      <c r="D29119" s="37">
        <v>0.139124755062051</v>
      </c>
      <c r="E29119" s="37" t="s">
        <v>15</v>
      </c>
      <c r="F29119" s="37" t="s">
        <v>10</v>
      </c>
    </row>
    <row r="29120">
      <c r="A29120" s="36" t="str">
        <f t="shared" si="1"/>
        <v>Low Population-Middle Poverty</v>
      </c>
      <c r="B29120" s="35" t="s">
        <v>29139</v>
      </c>
      <c r="C29120" s="37">
        <v>139.0</v>
      </c>
      <c r="D29120" s="37">
        <v>0.215827338129496</v>
      </c>
      <c r="E29120" s="37" t="s">
        <v>16</v>
      </c>
      <c r="F29120" s="37" t="s">
        <v>10</v>
      </c>
    </row>
    <row r="29121">
      <c r="A29121" s="36" t="str">
        <f t="shared" si="1"/>
        <v>Low Population-Impoverished</v>
      </c>
      <c r="B29121" s="35" t="s">
        <v>29140</v>
      </c>
      <c r="C29121" s="37">
        <v>212.0</v>
      </c>
      <c r="D29121" s="37">
        <v>0.5</v>
      </c>
      <c r="E29121" s="37" t="s">
        <v>16</v>
      </c>
      <c r="F29121" s="37" t="s">
        <v>12</v>
      </c>
    </row>
    <row r="29122">
      <c r="A29122" s="36" t="str">
        <f t="shared" si="1"/>
        <v>Low Population-Impoverished</v>
      </c>
      <c r="B29122" s="35" t="s">
        <v>29141</v>
      </c>
      <c r="C29122" s="37">
        <v>75.0</v>
      </c>
      <c r="D29122" s="37">
        <v>0.866666666666667</v>
      </c>
      <c r="E29122" s="37" t="s">
        <v>16</v>
      </c>
      <c r="F29122" s="37" t="s">
        <v>12</v>
      </c>
    </row>
    <row r="29123">
      <c r="A29123" s="36" t="str">
        <f t="shared" si="1"/>
        <v>Low Population-Low Poverty</v>
      </c>
      <c r="B29123" s="35" t="s">
        <v>29142</v>
      </c>
      <c r="C29123" s="37">
        <v>151.0</v>
      </c>
      <c r="D29123" s="37">
        <v>0.0</v>
      </c>
      <c r="E29123" s="37" t="s">
        <v>16</v>
      </c>
      <c r="F29123" s="37" t="s">
        <v>9</v>
      </c>
    </row>
    <row r="29124">
      <c r="A29124" s="36" t="str">
        <f t="shared" si="1"/>
        <v>Medium Population-Middle Poverty</v>
      </c>
      <c r="B29124" s="35" t="s">
        <v>29143</v>
      </c>
      <c r="C29124" s="37">
        <v>6998.0</v>
      </c>
      <c r="D29124" s="37">
        <v>0.240354386967705</v>
      </c>
      <c r="E29124" s="37" t="s">
        <v>15</v>
      </c>
      <c r="F29124" s="37" t="s">
        <v>10</v>
      </c>
    </row>
    <row r="29125">
      <c r="A29125" s="36" t="str">
        <f t="shared" si="1"/>
        <v>Low Population-Low Poverty</v>
      </c>
      <c r="B29125" s="35" t="s">
        <v>29144</v>
      </c>
      <c r="C29125" s="37">
        <v>481.0</v>
      </c>
      <c r="D29125" s="37">
        <v>0.0997920997920998</v>
      </c>
      <c r="E29125" s="37" t="s">
        <v>16</v>
      </c>
      <c r="F29125" s="37" t="s">
        <v>9</v>
      </c>
    </row>
    <row r="29126">
      <c r="A29126" s="36" t="str">
        <f t="shared" si="1"/>
        <v>Low Population-Middle Poverty</v>
      </c>
      <c r="B29126" s="35" t="s">
        <v>29145</v>
      </c>
      <c r="C29126" s="37">
        <v>245.0</v>
      </c>
      <c r="D29126" s="37">
        <v>0.212244897959184</v>
      </c>
      <c r="E29126" s="37" t="s">
        <v>16</v>
      </c>
      <c r="F29126" s="37" t="s">
        <v>10</v>
      </c>
    </row>
    <row r="29127">
      <c r="A29127" s="36" t="str">
        <f t="shared" si="1"/>
        <v>Medium Population-Low Poverty</v>
      </c>
      <c r="B29127" s="35" t="s">
        <v>29146</v>
      </c>
      <c r="C29127" s="37">
        <v>761.0</v>
      </c>
      <c r="D29127" s="37">
        <v>0.0170827858081472</v>
      </c>
      <c r="E29127" s="37" t="s">
        <v>15</v>
      </c>
      <c r="F29127" s="37" t="s">
        <v>9</v>
      </c>
    </row>
    <row r="29128">
      <c r="A29128" s="36" t="str">
        <f t="shared" si="1"/>
        <v>Low Population-Low Poverty</v>
      </c>
      <c r="B29128" s="35" t="s">
        <v>29147</v>
      </c>
      <c r="C29128" s="37">
        <v>55.0</v>
      </c>
      <c r="D29128" s="37">
        <v>0.0</v>
      </c>
      <c r="E29128" s="37" t="s">
        <v>16</v>
      </c>
      <c r="F29128" s="37" t="s">
        <v>9</v>
      </c>
    </row>
    <row r="29129">
      <c r="A29129" s="36" t="str">
        <f t="shared" si="1"/>
        <v>Medium Population-Middle Poverty</v>
      </c>
      <c r="B29129" s="35" t="s">
        <v>29148</v>
      </c>
      <c r="C29129" s="37">
        <v>1026.0</v>
      </c>
      <c r="D29129" s="37">
        <v>0.149122807017544</v>
      </c>
      <c r="E29129" s="37" t="s">
        <v>15</v>
      </c>
      <c r="F29129" s="37" t="s">
        <v>10</v>
      </c>
    </row>
    <row r="29130">
      <c r="A29130" s="36" t="str">
        <f t="shared" si="1"/>
        <v>Low Population-Middle Poverty</v>
      </c>
      <c r="B29130" s="35" t="s">
        <v>29149</v>
      </c>
      <c r="C29130" s="37">
        <v>219.0</v>
      </c>
      <c r="D29130" s="37">
        <v>0.251141552511416</v>
      </c>
      <c r="E29130" s="37" t="s">
        <v>16</v>
      </c>
      <c r="F29130" s="37" t="s">
        <v>10</v>
      </c>
    </row>
    <row r="29131">
      <c r="A29131" s="36" t="str">
        <f t="shared" si="1"/>
        <v>Low Population-Middle Poverty</v>
      </c>
      <c r="B29131" s="35" t="s">
        <v>29150</v>
      </c>
      <c r="C29131" s="37">
        <v>347.0</v>
      </c>
      <c r="D29131" s="37">
        <v>0.279538904899135</v>
      </c>
      <c r="E29131" s="37" t="s">
        <v>16</v>
      </c>
      <c r="F29131" s="37" t="s">
        <v>10</v>
      </c>
    </row>
    <row r="29132">
      <c r="A29132" s="36" t="str">
        <f t="shared" si="1"/>
        <v>Low Population-Impoverished</v>
      </c>
      <c r="B29132" s="35" t="s">
        <v>29151</v>
      </c>
      <c r="C29132" s="37">
        <v>174.0</v>
      </c>
      <c r="D29132" s="37">
        <v>0.528735632183908</v>
      </c>
      <c r="E29132" s="37" t="s">
        <v>16</v>
      </c>
      <c r="F29132" s="37" t="s">
        <v>12</v>
      </c>
    </row>
    <row r="29133">
      <c r="A29133" s="36" t="str">
        <f t="shared" si="1"/>
        <v>Medium Population-Middle Poverty</v>
      </c>
      <c r="B29133" s="35" t="s">
        <v>29152</v>
      </c>
      <c r="C29133" s="37">
        <v>9263.0</v>
      </c>
      <c r="D29133" s="37">
        <v>0.300334664795423</v>
      </c>
      <c r="E29133" s="37" t="s">
        <v>15</v>
      </c>
      <c r="F29133" s="37" t="s">
        <v>10</v>
      </c>
    </row>
    <row r="29134">
      <c r="A29134" s="36" t="str">
        <f t="shared" si="1"/>
        <v>Low Population-Low Poverty</v>
      </c>
      <c r="B29134" s="35" t="s">
        <v>29153</v>
      </c>
      <c r="C29134" s="37">
        <v>106.0</v>
      </c>
      <c r="D29134" s="37">
        <v>0.0</v>
      </c>
      <c r="E29134" s="37" t="s">
        <v>16</v>
      </c>
      <c r="F29134" s="37" t="s">
        <v>9</v>
      </c>
    </row>
    <row r="29135">
      <c r="A29135" s="36" t="str">
        <f t="shared" si="1"/>
        <v>Medium Population-High Poverty</v>
      </c>
      <c r="B29135" s="35" t="s">
        <v>29154</v>
      </c>
      <c r="C29135" s="37">
        <v>589.0</v>
      </c>
      <c r="D29135" s="37">
        <v>0.499151103565365</v>
      </c>
      <c r="E29135" s="37" t="s">
        <v>15</v>
      </c>
      <c r="F29135" s="37" t="s">
        <v>11</v>
      </c>
    </row>
    <row r="29136">
      <c r="A29136" s="36" t="str">
        <f t="shared" si="1"/>
        <v>Medium Population-Middle Poverty</v>
      </c>
      <c r="B29136" s="35" t="s">
        <v>29155</v>
      </c>
      <c r="C29136" s="37">
        <v>1149.0</v>
      </c>
      <c r="D29136" s="37">
        <v>0.238468233246301</v>
      </c>
      <c r="E29136" s="37" t="s">
        <v>15</v>
      </c>
      <c r="F29136" s="37" t="s">
        <v>10</v>
      </c>
    </row>
    <row r="29137">
      <c r="A29137" s="36" t="str">
        <f t="shared" si="1"/>
        <v>Low Population-Low Poverty</v>
      </c>
      <c r="B29137" s="35" t="s">
        <v>29156</v>
      </c>
      <c r="C29137" s="37">
        <v>83.0</v>
      </c>
      <c r="D29137" s="37">
        <v>0.0963855421686747</v>
      </c>
      <c r="E29137" s="37" t="s">
        <v>16</v>
      </c>
      <c r="F29137" s="37" t="s">
        <v>9</v>
      </c>
    </row>
    <row r="29138">
      <c r="A29138" s="36" t="str">
        <f t="shared" si="1"/>
        <v>Medium Population-High Poverty</v>
      </c>
      <c r="B29138" s="35" t="s">
        <v>29157</v>
      </c>
      <c r="C29138" s="37">
        <v>2057.0</v>
      </c>
      <c r="D29138" s="37">
        <v>0.437530384054448</v>
      </c>
      <c r="E29138" s="37" t="s">
        <v>15</v>
      </c>
      <c r="F29138" s="37" t="s">
        <v>11</v>
      </c>
    </row>
    <row r="29139">
      <c r="A29139" s="36" t="str">
        <f t="shared" si="1"/>
        <v>Low Population-High Poverty</v>
      </c>
      <c r="B29139" s="35" t="s">
        <v>29158</v>
      </c>
      <c r="C29139" s="37">
        <v>110.0</v>
      </c>
      <c r="D29139" s="37">
        <v>0.372727272727273</v>
      </c>
      <c r="E29139" s="37" t="s">
        <v>16</v>
      </c>
      <c r="F29139" s="37" t="s">
        <v>11</v>
      </c>
    </row>
    <row r="29140">
      <c r="A29140" s="36" t="str">
        <f t="shared" si="1"/>
        <v>Low Population-Middle Poverty</v>
      </c>
      <c r="B29140" s="35" t="s">
        <v>29159</v>
      </c>
      <c r="C29140" s="37">
        <v>350.0</v>
      </c>
      <c r="D29140" s="37">
        <v>0.234285714285714</v>
      </c>
      <c r="E29140" s="37" t="s">
        <v>16</v>
      </c>
      <c r="F29140" s="37" t="s">
        <v>10</v>
      </c>
    </row>
    <row r="29141">
      <c r="A29141" s="36" t="str">
        <f t="shared" si="1"/>
        <v>Medium Population-Middle Poverty</v>
      </c>
      <c r="B29141" s="35" t="s">
        <v>29160</v>
      </c>
      <c r="C29141" s="37">
        <v>683.0</v>
      </c>
      <c r="D29141" s="37">
        <v>0.172767203513909</v>
      </c>
      <c r="E29141" s="37" t="s">
        <v>15</v>
      </c>
      <c r="F29141" s="37" t="s">
        <v>10</v>
      </c>
    </row>
    <row r="29142">
      <c r="A29142" s="36" t="str">
        <f t="shared" si="1"/>
        <v>Medium Population-Middle Poverty</v>
      </c>
      <c r="B29142" s="35" t="s">
        <v>29161</v>
      </c>
      <c r="C29142" s="37">
        <v>1562.0</v>
      </c>
      <c r="D29142" s="37">
        <v>0.219590268886044</v>
      </c>
      <c r="E29142" s="37" t="s">
        <v>15</v>
      </c>
      <c r="F29142" s="37" t="s">
        <v>10</v>
      </c>
    </row>
    <row r="29143">
      <c r="A29143" s="36" t="str">
        <f t="shared" si="1"/>
        <v>Low Population-Low Poverty</v>
      </c>
      <c r="B29143" s="35" t="s">
        <v>29162</v>
      </c>
      <c r="C29143" s="37">
        <v>275.0</v>
      </c>
      <c r="D29143" s="37">
        <v>0.0909090909090909</v>
      </c>
      <c r="E29143" s="37" t="s">
        <v>16</v>
      </c>
      <c r="F29143" s="37" t="s">
        <v>9</v>
      </c>
    </row>
    <row r="29144">
      <c r="A29144" s="36" t="str">
        <f t="shared" si="1"/>
        <v>Low Population-Low Poverty</v>
      </c>
      <c r="B29144" s="35" t="s">
        <v>29163</v>
      </c>
      <c r="C29144" s="37">
        <v>150.0</v>
      </c>
      <c r="D29144" s="37">
        <v>0.0733333333333333</v>
      </c>
      <c r="E29144" s="37" t="s">
        <v>16</v>
      </c>
      <c r="F29144" s="37" t="s">
        <v>9</v>
      </c>
    </row>
    <row r="29145">
      <c r="A29145" s="36" t="str">
        <f t="shared" si="1"/>
        <v>Medium Population-Middle Poverty</v>
      </c>
      <c r="B29145" s="35" t="s">
        <v>29164</v>
      </c>
      <c r="C29145" s="37">
        <v>6086.0</v>
      </c>
      <c r="D29145" s="37">
        <v>0.294117647058824</v>
      </c>
      <c r="E29145" s="37" t="s">
        <v>15</v>
      </c>
      <c r="F29145" s="37" t="s">
        <v>10</v>
      </c>
    </row>
    <row r="29146">
      <c r="A29146" s="36" t="str">
        <f t="shared" si="1"/>
        <v>Medium Population-Middle Poverty</v>
      </c>
      <c r="B29146" s="35" t="s">
        <v>29165</v>
      </c>
      <c r="C29146" s="37">
        <v>715.0</v>
      </c>
      <c r="D29146" s="37">
        <v>0.328671328671329</v>
      </c>
      <c r="E29146" s="37" t="s">
        <v>15</v>
      </c>
      <c r="F29146" s="37" t="s">
        <v>10</v>
      </c>
    </row>
    <row r="29147">
      <c r="A29147" s="36" t="str">
        <f t="shared" si="1"/>
        <v>Medium Population-High Poverty</v>
      </c>
      <c r="B29147" s="35" t="s">
        <v>29166</v>
      </c>
      <c r="C29147" s="37">
        <v>768.0</v>
      </c>
      <c r="D29147" s="37">
        <v>0.341145833333333</v>
      </c>
      <c r="E29147" s="37" t="s">
        <v>15</v>
      </c>
      <c r="F29147" s="37" t="s">
        <v>11</v>
      </c>
    </row>
    <row r="29148">
      <c r="A29148" s="36" t="str">
        <f t="shared" si="1"/>
        <v>Low Population-Low Poverty</v>
      </c>
      <c r="B29148" s="35" t="s">
        <v>29167</v>
      </c>
      <c r="C29148" s="37">
        <v>138.0</v>
      </c>
      <c r="D29148" s="37">
        <v>0.0</v>
      </c>
      <c r="E29148" s="37" t="s">
        <v>16</v>
      </c>
      <c r="F29148" s="37" t="s">
        <v>9</v>
      </c>
    </row>
    <row r="29149">
      <c r="A29149" s="36" t="str">
        <f t="shared" si="1"/>
        <v>Medium Population-Low Poverty</v>
      </c>
      <c r="B29149" s="35" t="s">
        <v>29168</v>
      </c>
      <c r="C29149" s="37">
        <v>1570.0</v>
      </c>
      <c r="D29149" s="37">
        <v>0.0700636942675159</v>
      </c>
      <c r="E29149" s="37" t="s">
        <v>15</v>
      </c>
      <c r="F29149" s="37" t="s">
        <v>9</v>
      </c>
    </row>
    <row r="29150">
      <c r="A29150" s="36" t="str">
        <f t="shared" si="1"/>
        <v>Low Population-Middle Poverty</v>
      </c>
      <c r="B29150" s="35" t="s">
        <v>29169</v>
      </c>
      <c r="C29150" s="37">
        <v>255.0</v>
      </c>
      <c r="D29150" s="37">
        <v>0.141176470588235</v>
      </c>
      <c r="E29150" s="37" t="s">
        <v>16</v>
      </c>
      <c r="F29150" s="37" t="s">
        <v>10</v>
      </c>
    </row>
    <row r="29151">
      <c r="A29151" s="36" t="str">
        <f t="shared" si="1"/>
        <v>Medium Population-High Poverty</v>
      </c>
      <c r="B29151" s="35" t="s">
        <v>29170</v>
      </c>
      <c r="C29151" s="37">
        <v>2725.0</v>
      </c>
      <c r="D29151" s="37">
        <v>0.447339449541284</v>
      </c>
      <c r="E29151" s="37" t="s">
        <v>15</v>
      </c>
      <c r="F29151" s="37" t="s">
        <v>11</v>
      </c>
    </row>
    <row r="29152">
      <c r="A29152" s="36" t="str">
        <f t="shared" si="1"/>
        <v>Low Population-Low Poverty</v>
      </c>
      <c r="B29152" s="35" t="s">
        <v>29171</v>
      </c>
      <c r="C29152" s="37">
        <v>128.0</v>
      </c>
      <c r="D29152" s="37">
        <v>0.0</v>
      </c>
      <c r="E29152" s="37" t="s">
        <v>16</v>
      </c>
      <c r="F29152" s="37" t="s">
        <v>9</v>
      </c>
    </row>
    <row r="29153">
      <c r="A29153" s="36" t="str">
        <f t="shared" si="1"/>
        <v>Medium Population-Middle Poverty</v>
      </c>
      <c r="B29153" s="35" t="s">
        <v>29172</v>
      </c>
      <c r="C29153" s="37">
        <v>977.0</v>
      </c>
      <c r="D29153" s="37">
        <v>0.291709314227226</v>
      </c>
      <c r="E29153" s="37" t="s">
        <v>15</v>
      </c>
      <c r="F29153" s="37" t="s">
        <v>10</v>
      </c>
    </row>
    <row r="29154">
      <c r="A29154" s="36" t="str">
        <f t="shared" si="1"/>
        <v>Medium Population-High Poverty</v>
      </c>
      <c r="B29154" s="35" t="s">
        <v>29173</v>
      </c>
      <c r="C29154" s="37">
        <v>903.0</v>
      </c>
      <c r="D29154" s="37">
        <v>0.485049833887043</v>
      </c>
      <c r="E29154" s="37" t="s">
        <v>15</v>
      </c>
      <c r="F29154" s="37" t="s">
        <v>11</v>
      </c>
    </row>
    <row r="29155">
      <c r="A29155" s="36" t="str">
        <f t="shared" si="1"/>
        <v>Medium Population-Middle Poverty</v>
      </c>
      <c r="B29155" s="35" t="s">
        <v>29174</v>
      </c>
      <c r="C29155" s="37">
        <v>1012.0</v>
      </c>
      <c r="D29155" s="37">
        <v>0.245059288537549</v>
      </c>
      <c r="E29155" s="37" t="s">
        <v>15</v>
      </c>
      <c r="F29155" s="37" t="s">
        <v>10</v>
      </c>
    </row>
    <row r="29156">
      <c r="A29156" s="36" t="str">
        <f t="shared" si="1"/>
        <v>Low Population-Low Poverty</v>
      </c>
      <c r="B29156" s="35" t="s">
        <v>29175</v>
      </c>
      <c r="C29156" s="37">
        <v>146.0</v>
      </c>
      <c r="D29156" s="37">
        <v>0.089041095890411</v>
      </c>
      <c r="E29156" s="37" t="s">
        <v>16</v>
      </c>
      <c r="F29156" s="37" t="s">
        <v>9</v>
      </c>
    </row>
    <row r="29157">
      <c r="A29157" s="36" t="str">
        <f t="shared" si="1"/>
        <v>High Population-High Poverty</v>
      </c>
      <c r="B29157" s="35" t="s">
        <v>29176</v>
      </c>
      <c r="C29157" s="37">
        <v>34970.0</v>
      </c>
      <c r="D29157" s="37">
        <v>0.364483843294252</v>
      </c>
      <c r="E29157" s="37" t="s">
        <v>14</v>
      </c>
      <c r="F29157" s="37" t="s">
        <v>11</v>
      </c>
    </row>
    <row r="29158">
      <c r="A29158" s="36" t="str">
        <f t="shared" si="1"/>
        <v>Medium Population-Low Poverty</v>
      </c>
      <c r="B29158" s="35" t="s">
        <v>29177</v>
      </c>
      <c r="C29158" s="37">
        <v>916.0</v>
      </c>
      <c r="D29158" s="37">
        <v>0.0152838427947598</v>
      </c>
      <c r="E29158" s="37" t="s">
        <v>15</v>
      </c>
      <c r="F29158" s="37" t="s">
        <v>9</v>
      </c>
    </row>
    <row r="29159">
      <c r="A29159" s="36" t="str">
        <f t="shared" si="1"/>
        <v>High Population-Middle Poverty</v>
      </c>
      <c r="B29159" s="35" t="s">
        <v>29178</v>
      </c>
      <c r="C29159" s="37">
        <v>26196.0</v>
      </c>
      <c r="D29159" s="37">
        <v>0.19388456252863</v>
      </c>
      <c r="E29159" s="37" t="s">
        <v>14</v>
      </c>
      <c r="F29159" s="37" t="s">
        <v>10</v>
      </c>
    </row>
    <row r="29160">
      <c r="A29160" s="36" t="str">
        <f t="shared" si="1"/>
        <v>High Population-Middle Poverty</v>
      </c>
      <c r="B29160" s="35" t="s">
        <v>29179</v>
      </c>
      <c r="C29160" s="37">
        <v>22697.0</v>
      </c>
      <c r="D29160" s="37">
        <v>0.234171916993435</v>
      </c>
      <c r="E29160" s="37" t="s">
        <v>14</v>
      </c>
      <c r="F29160" s="37" t="s">
        <v>10</v>
      </c>
    </row>
    <row r="29161">
      <c r="A29161" s="36" t="str">
        <f t="shared" si="1"/>
        <v>Medium Population-Middle Poverty</v>
      </c>
      <c r="B29161" s="35" t="s">
        <v>29180</v>
      </c>
      <c r="C29161" s="37">
        <v>8337.0</v>
      </c>
      <c r="D29161" s="37">
        <v>0.275638718963656</v>
      </c>
      <c r="E29161" s="37" t="s">
        <v>15</v>
      </c>
      <c r="F29161" s="37" t="s">
        <v>10</v>
      </c>
    </row>
    <row r="29162">
      <c r="A29162" s="36" t="str">
        <f t="shared" si="1"/>
        <v>Low Population-Low Poverty</v>
      </c>
      <c r="B29162" s="35" t="s">
        <v>29181</v>
      </c>
      <c r="C29162" s="37">
        <v>5.0</v>
      </c>
      <c r="D29162" s="37">
        <v>0.0</v>
      </c>
      <c r="E29162" s="37" t="s">
        <v>16</v>
      </c>
      <c r="F29162" s="37" t="s">
        <v>9</v>
      </c>
    </row>
    <row r="29163">
      <c r="A29163" s="36" t="str">
        <f t="shared" si="1"/>
        <v>High Population-Middle Poverty</v>
      </c>
      <c r="B29163" s="35" t="s">
        <v>29182</v>
      </c>
      <c r="C29163" s="37">
        <v>30918.0</v>
      </c>
      <c r="D29163" s="37">
        <v>0.174623196843263</v>
      </c>
      <c r="E29163" s="37" t="s">
        <v>14</v>
      </c>
      <c r="F29163" s="37" t="s">
        <v>10</v>
      </c>
    </row>
    <row r="29164">
      <c r="A29164" s="36" t="str">
        <f t="shared" si="1"/>
        <v>High Population-Middle Poverty</v>
      </c>
      <c r="B29164" s="35" t="s">
        <v>29183</v>
      </c>
      <c r="C29164" s="37">
        <v>28937.0</v>
      </c>
      <c r="D29164" s="37">
        <v>0.21425856170301</v>
      </c>
      <c r="E29164" s="37" t="s">
        <v>14</v>
      </c>
      <c r="F29164" s="37" t="s">
        <v>10</v>
      </c>
    </row>
    <row r="29165">
      <c r="A29165" s="36" t="str">
        <f t="shared" si="1"/>
        <v>Medium Population-Middle Poverty</v>
      </c>
      <c r="B29165" s="35" t="s">
        <v>29184</v>
      </c>
      <c r="C29165" s="37">
        <v>667.0</v>
      </c>
      <c r="D29165" s="37">
        <v>0.209895052473763</v>
      </c>
      <c r="E29165" s="37" t="s">
        <v>15</v>
      </c>
      <c r="F29165" s="37" t="s">
        <v>10</v>
      </c>
    </row>
    <row r="29166">
      <c r="A29166" s="36" t="str">
        <f t="shared" si="1"/>
        <v>High Population-High Poverty</v>
      </c>
      <c r="B29166" s="35" t="s">
        <v>29185</v>
      </c>
      <c r="C29166" s="37">
        <v>19189.0</v>
      </c>
      <c r="D29166" s="37">
        <v>0.403408202616082</v>
      </c>
      <c r="E29166" s="37" t="s">
        <v>14</v>
      </c>
      <c r="F29166" s="37" t="s">
        <v>11</v>
      </c>
    </row>
    <row r="29167">
      <c r="A29167" s="36" t="str">
        <f t="shared" si="1"/>
        <v>Medium Population-Middle Poverty</v>
      </c>
      <c r="B29167" s="35" t="s">
        <v>29186</v>
      </c>
      <c r="C29167" s="37">
        <v>1108.0</v>
      </c>
      <c r="D29167" s="37">
        <v>0.24187725631769</v>
      </c>
      <c r="E29167" s="37" t="s">
        <v>15</v>
      </c>
      <c r="F29167" s="37" t="s">
        <v>10</v>
      </c>
    </row>
    <row r="29168">
      <c r="A29168" s="36" t="str">
        <f t="shared" si="1"/>
        <v>Medium Population-Middle Poverty</v>
      </c>
      <c r="B29168" s="35" t="s">
        <v>29187</v>
      </c>
      <c r="C29168" s="37">
        <v>2504.0</v>
      </c>
      <c r="D29168" s="37">
        <v>0.221645367412141</v>
      </c>
      <c r="E29168" s="37" t="s">
        <v>15</v>
      </c>
      <c r="F29168" s="37" t="s">
        <v>10</v>
      </c>
    </row>
    <row r="29169">
      <c r="A29169" s="36" t="str">
        <f t="shared" si="1"/>
        <v>Low Population-High Poverty</v>
      </c>
      <c r="B29169" s="35" t="s">
        <v>29188</v>
      </c>
      <c r="C29169" s="37">
        <v>251.0</v>
      </c>
      <c r="D29169" s="37">
        <v>0.470119521912351</v>
      </c>
      <c r="E29169" s="37" t="s">
        <v>16</v>
      </c>
      <c r="F29169" s="37" t="s">
        <v>11</v>
      </c>
    </row>
    <row r="29170">
      <c r="A29170" s="36" t="str">
        <f t="shared" si="1"/>
        <v>Low Population-Low Poverty</v>
      </c>
      <c r="B29170" s="35" t="s">
        <v>29189</v>
      </c>
      <c r="C29170" s="37">
        <v>255.0</v>
      </c>
      <c r="D29170" s="37">
        <v>0.0</v>
      </c>
      <c r="E29170" s="37" t="s">
        <v>16</v>
      </c>
      <c r="F29170" s="37" t="s">
        <v>9</v>
      </c>
    </row>
    <row r="29171">
      <c r="A29171" s="36" t="str">
        <f t="shared" si="1"/>
        <v>Medium Population-Middle Poverty</v>
      </c>
      <c r="B29171" s="35" t="s">
        <v>29190</v>
      </c>
      <c r="C29171" s="37">
        <v>1491.0</v>
      </c>
      <c r="D29171" s="37">
        <v>0.238095238095238</v>
      </c>
      <c r="E29171" s="37" t="s">
        <v>15</v>
      </c>
      <c r="F29171" s="37" t="s">
        <v>10</v>
      </c>
    </row>
    <row r="29172">
      <c r="A29172" s="36" t="str">
        <f t="shared" si="1"/>
        <v>Low Population-Middle Poverty</v>
      </c>
      <c r="B29172" s="35" t="s">
        <v>29191</v>
      </c>
      <c r="C29172" s="37">
        <v>292.0</v>
      </c>
      <c r="D29172" s="37">
        <v>0.198630136986301</v>
      </c>
      <c r="E29172" s="37" t="s">
        <v>16</v>
      </c>
      <c r="F29172" s="37" t="s">
        <v>10</v>
      </c>
    </row>
    <row r="29173">
      <c r="A29173" s="36" t="str">
        <f t="shared" si="1"/>
        <v>Low Population-Middle Poverty</v>
      </c>
      <c r="B29173" s="35" t="s">
        <v>29192</v>
      </c>
      <c r="C29173" s="37">
        <v>272.0</v>
      </c>
      <c r="D29173" s="37">
        <v>0.235294117647059</v>
      </c>
      <c r="E29173" s="37" t="s">
        <v>16</v>
      </c>
      <c r="F29173" s="37" t="s">
        <v>10</v>
      </c>
    </row>
    <row r="29174">
      <c r="A29174" s="36" t="str">
        <f t="shared" si="1"/>
        <v>Medium Population-High Poverty</v>
      </c>
      <c r="B29174" s="35" t="s">
        <v>29193</v>
      </c>
      <c r="C29174" s="37">
        <v>1244.0</v>
      </c>
      <c r="D29174" s="37">
        <v>0.393086816720257</v>
      </c>
      <c r="E29174" s="37" t="s">
        <v>15</v>
      </c>
      <c r="F29174" s="37" t="s">
        <v>11</v>
      </c>
    </row>
    <row r="29175">
      <c r="A29175" s="36" t="str">
        <f t="shared" si="1"/>
        <v>High Population-Middle Poverty</v>
      </c>
      <c r="B29175" s="35" t="s">
        <v>29194</v>
      </c>
      <c r="C29175" s="37">
        <v>22617.0</v>
      </c>
      <c r="D29175" s="37">
        <v>0.296988990582305</v>
      </c>
      <c r="E29175" s="37" t="s">
        <v>14</v>
      </c>
      <c r="F29175" s="37" t="s">
        <v>10</v>
      </c>
    </row>
    <row r="29176">
      <c r="A29176" s="36" t="str">
        <f t="shared" si="1"/>
        <v>Low Population-Low Poverty</v>
      </c>
      <c r="B29176" s="35" t="s">
        <v>29195</v>
      </c>
      <c r="C29176" s="37">
        <v>252.0</v>
      </c>
      <c r="D29176" s="37">
        <v>0.0</v>
      </c>
      <c r="E29176" s="37" t="s">
        <v>16</v>
      </c>
      <c r="F29176" s="37" t="s">
        <v>9</v>
      </c>
    </row>
    <row r="29177">
      <c r="A29177" s="36" t="str">
        <f t="shared" si="1"/>
        <v>Low Population-Low Poverty</v>
      </c>
      <c r="B29177" s="35" t="s">
        <v>29196</v>
      </c>
      <c r="C29177" s="37">
        <v>44.0</v>
      </c>
      <c r="D29177" s="37">
        <v>0.0</v>
      </c>
      <c r="E29177" s="37" t="s">
        <v>16</v>
      </c>
      <c r="F29177" s="37" t="s">
        <v>9</v>
      </c>
    </row>
    <row r="29178">
      <c r="A29178" s="36" t="str">
        <f t="shared" si="1"/>
        <v>Low Population-Low Poverty</v>
      </c>
      <c r="B29178" s="35" t="s">
        <v>29197</v>
      </c>
      <c r="C29178" s="37">
        <v>341.0</v>
      </c>
      <c r="D29178" s="37">
        <v>0.0234604105571848</v>
      </c>
      <c r="E29178" s="37" t="s">
        <v>16</v>
      </c>
      <c r="F29178" s="37" t="s">
        <v>9</v>
      </c>
    </row>
    <row r="29179">
      <c r="A29179" s="36" t="str">
        <f t="shared" si="1"/>
        <v>Low Population-Low Poverty</v>
      </c>
      <c r="B29179" s="35" t="s">
        <v>29198</v>
      </c>
      <c r="C29179" s="37">
        <v>333.0</v>
      </c>
      <c r="D29179" s="37">
        <v>0.018018018018018</v>
      </c>
      <c r="E29179" s="37" t="s">
        <v>16</v>
      </c>
      <c r="F29179" s="37" t="s">
        <v>9</v>
      </c>
    </row>
    <row r="29180">
      <c r="A29180" s="36" t="str">
        <f t="shared" si="1"/>
        <v>Low Population-Middle Poverty</v>
      </c>
      <c r="B29180" s="35" t="s">
        <v>29199</v>
      </c>
      <c r="C29180" s="37">
        <v>105.0</v>
      </c>
      <c r="D29180" s="37">
        <v>0.171428571428571</v>
      </c>
      <c r="E29180" s="37" t="s">
        <v>16</v>
      </c>
      <c r="F29180" s="37" t="s">
        <v>10</v>
      </c>
    </row>
    <row r="29181">
      <c r="A29181" s="36" t="str">
        <f t="shared" si="1"/>
        <v>Medium Population-Middle Poverty</v>
      </c>
      <c r="B29181" s="35" t="s">
        <v>29200</v>
      </c>
      <c r="C29181" s="37">
        <v>1117.0</v>
      </c>
      <c r="D29181" s="37">
        <v>0.111906893464637</v>
      </c>
      <c r="E29181" s="37" t="s">
        <v>15</v>
      </c>
      <c r="F29181" s="37" t="s">
        <v>10</v>
      </c>
    </row>
    <row r="29182">
      <c r="A29182" s="36" t="str">
        <f t="shared" si="1"/>
        <v>Low Population-Low Poverty</v>
      </c>
      <c r="B29182" s="35" t="s">
        <v>29201</v>
      </c>
      <c r="C29182" s="37">
        <v>198.0</v>
      </c>
      <c r="D29182" s="37">
        <v>0.0858585858585859</v>
      </c>
      <c r="E29182" s="37" t="s">
        <v>16</v>
      </c>
      <c r="F29182" s="37" t="s">
        <v>9</v>
      </c>
    </row>
    <row r="29183">
      <c r="A29183" s="36" t="str">
        <f t="shared" si="1"/>
        <v>Medium Population-Middle Poverty</v>
      </c>
      <c r="B29183" s="35" t="s">
        <v>29202</v>
      </c>
      <c r="C29183" s="37">
        <v>1573.0</v>
      </c>
      <c r="D29183" s="37">
        <v>0.137952956134774</v>
      </c>
      <c r="E29183" s="37" t="s">
        <v>15</v>
      </c>
      <c r="F29183" s="37" t="s">
        <v>10</v>
      </c>
    </row>
    <row r="29184">
      <c r="A29184" s="36" t="str">
        <f t="shared" si="1"/>
        <v>Medium Population-Middle Poverty</v>
      </c>
      <c r="B29184" s="35" t="s">
        <v>29203</v>
      </c>
      <c r="C29184" s="37">
        <v>3527.0</v>
      </c>
      <c r="D29184" s="37">
        <v>0.179472639637085</v>
      </c>
      <c r="E29184" s="37" t="s">
        <v>15</v>
      </c>
      <c r="F29184" s="37" t="s">
        <v>10</v>
      </c>
    </row>
    <row r="29185">
      <c r="A29185" s="36" t="str">
        <f t="shared" si="1"/>
        <v>Medium Population-Middle Poverty</v>
      </c>
      <c r="B29185" s="35" t="s">
        <v>29204</v>
      </c>
      <c r="C29185" s="37">
        <v>3390.0</v>
      </c>
      <c r="D29185" s="37">
        <v>0.30117994100295</v>
      </c>
      <c r="E29185" s="37" t="s">
        <v>15</v>
      </c>
      <c r="F29185" s="37" t="s">
        <v>10</v>
      </c>
    </row>
    <row r="29186">
      <c r="A29186" s="36" t="str">
        <f t="shared" si="1"/>
        <v>Medium Population-Low Poverty</v>
      </c>
      <c r="B29186" s="35" t="s">
        <v>29205</v>
      </c>
      <c r="C29186" s="37">
        <v>655.0</v>
      </c>
      <c r="D29186" s="37">
        <v>0.0931297709923664</v>
      </c>
      <c r="E29186" s="37" t="s">
        <v>15</v>
      </c>
      <c r="F29186" s="37" t="s">
        <v>9</v>
      </c>
    </row>
    <row r="29187">
      <c r="A29187" s="36" t="str">
        <f t="shared" si="1"/>
        <v>Medium Population-Middle Poverty</v>
      </c>
      <c r="B29187" s="35" t="s">
        <v>29206</v>
      </c>
      <c r="C29187" s="37">
        <v>2301.0</v>
      </c>
      <c r="D29187" s="37">
        <v>0.246414602346806</v>
      </c>
      <c r="E29187" s="37" t="s">
        <v>15</v>
      </c>
      <c r="F29187" s="37" t="s">
        <v>10</v>
      </c>
    </row>
    <row r="29188">
      <c r="A29188" s="36" t="str">
        <f t="shared" si="1"/>
        <v>Medium Population-Middle Poverty</v>
      </c>
      <c r="B29188" s="35" t="s">
        <v>29207</v>
      </c>
      <c r="C29188" s="37">
        <v>2561.0</v>
      </c>
      <c r="D29188" s="37">
        <v>0.134322530261617</v>
      </c>
      <c r="E29188" s="37" t="s">
        <v>15</v>
      </c>
      <c r="F29188" s="37" t="s">
        <v>10</v>
      </c>
    </row>
    <row r="29189">
      <c r="A29189" s="36" t="str">
        <f t="shared" si="1"/>
        <v>Low Population-Middle Poverty</v>
      </c>
      <c r="B29189" s="35" t="s">
        <v>29208</v>
      </c>
      <c r="C29189" s="37">
        <v>357.0</v>
      </c>
      <c r="D29189" s="37">
        <v>0.263305322128852</v>
      </c>
      <c r="E29189" s="37" t="s">
        <v>16</v>
      </c>
      <c r="F29189" s="37" t="s">
        <v>10</v>
      </c>
    </row>
    <row r="29190">
      <c r="A29190" s="36" t="str">
        <f t="shared" si="1"/>
        <v>Low Population-Low Poverty</v>
      </c>
      <c r="B29190" s="35" t="s">
        <v>29209</v>
      </c>
      <c r="C29190" s="37">
        <v>114.0</v>
      </c>
      <c r="D29190" s="37">
        <v>0.0263157894736842</v>
      </c>
      <c r="E29190" s="37" t="s">
        <v>16</v>
      </c>
      <c r="F29190" s="37" t="s">
        <v>9</v>
      </c>
    </row>
    <row r="29191">
      <c r="A29191" s="36" t="str">
        <f t="shared" si="1"/>
        <v>Low Population-Impoverished</v>
      </c>
      <c r="B29191" s="35" t="s">
        <v>29210</v>
      </c>
      <c r="C29191" s="37">
        <v>200.0</v>
      </c>
      <c r="D29191" s="37">
        <v>0.62</v>
      </c>
      <c r="E29191" s="37" t="s">
        <v>16</v>
      </c>
      <c r="F29191" s="37" t="s">
        <v>12</v>
      </c>
    </row>
    <row r="29192">
      <c r="A29192" s="36" t="str">
        <f t="shared" si="1"/>
        <v>Low Population-High Poverty</v>
      </c>
      <c r="B29192" s="35" t="s">
        <v>29211</v>
      </c>
      <c r="C29192" s="37">
        <v>209.0</v>
      </c>
      <c r="D29192" s="37">
        <v>0.454545454545455</v>
      </c>
      <c r="E29192" s="37" t="s">
        <v>16</v>
      </c>
      <c r="F29192" s="37" t="s">
        <v>11</v>
      </c>
    </row>
    <row r="29193">
      <c r="A29193" s="36" t="str">
        <f t="shared" si="1"/>
        <v>Low Population-Low Poverty</v>
      </c>
      <c r="B29193" s="35" t="s">
        <v>29212</v>
      </c>
      <c r="C29193" s="37">
        <v>39.0</v>
      </c>
      <c r="D29193" s="37">
        <v>0.0</v>
      </c>
      <c r="E29193" s="37" t="s">
        <v>16</v>
      </c>
      <c r="F29193" s="37" t="s">
        <v>9</v>
      </c>
    </row>
    <row r="29194">
      <c r="A29194" s="36" t="str">
        <f t="shared" si="1"/>
        <v>Low Population-Middle Poverty</v>
      </c>
      <c r="B29194" s="35" t="s">
        <v>29213</v>
      </c>
      <c r="C29194" s="37">
        <v>197.0</v>
      </c>
      <c r="D29194" s="37">
        <v>0.192893401015228</v>
      </c>
      <c r="E29194" s="37" t="s">
        <v>16</v>
      </c>
      <c r="F29194" s="37" t="s">
        <v>10</v>
      </c>
    </row>
    <row r="29195">
      <c r="A29195" s="36" t="str">
        <f t="shared" si="1"/>
        <v>High Population-Middle Poverty</v>
      </c>
      <c r="B29195" s="35" t="s">
        <v>29214</v>
      </c>
      <c r="C29195" s="37">
        <v>17351.0</v>
      </c>
      <c r="D29195" s="37">
        <v>0.23508731485217</v>
      </c>
      <c r="E29195" s="37" t="s">
        <v>14</v>
      </c>
      <c r="F29195" s="37" t="s">
        <v>10</v>
      </c>
    </row>
    <row r="29196">
      <c r="A29196" s="36" t="str">
        <f t="shared" si="1"/>
        <v>High Population-High Poverty</v>
      </c>
      <c r="B29196" s="35" t="s">
        <v>29215</v>
      </c>
      <c r="C29196" s="37">
        <v>13937.0</v>
      </c>
      <c r="D29196" s="37">
        <v>0.402956159862237</v>
      </c>
      <c r="E29196" s="37" t="s">
        <v>14</v>
      </c>
      <c r="F29196" s="37" t="s">
        <v>11</v>
      </c>
    </row>
    <row r="29197">
      <c r="A29197" s="36" t="str">
        <f t="shared" si="1"/>
        <v>Medium Population-Middle Poverty</v>
      </c>
      <c r="B29197" s="35" t="s">
        <v>29216</v>
      </c>
      <c r="C29197" s="37">
        <v>532.0</v>
      </c>
      <c r="D29197" s="37">
        <v>0.167293233082707</v>
      </c>
      <c r="E29197" s="37" t="s">
        <v>15</v>
      </c>
      <c r="F29197" s="37" t="s">
        <v>10</v>
      </c>
    </row>
    <row r="29198">
      <c r="A29198" s="36" t="str">
        <f t="shared" si="1"/>
        <v>Medium Population-Impoverished</v>
      </c>
      <c r="B29198" s="35" t="s">
        <v>29217</v>
      </c>
      <c r="C29198" s="37">
        <v>1935.0</v>
      </c>
      <c r="D29198" s="37">
        <v>0.598966408268734</v>
      </c>
      <c r="E29198" s="37" t="s">
        <v>15</v>
      </c>
      <c r="F29198" s="37" t="s">
        <v>12</v>
      </c>
    </row>
    <row r="29199">
      <c r="A29199" s="36" t="str">
        <f t="shared" si="1"/>
        <v>High Population-High Poverty</v>
      </c>
      <c r="B29199" s="35" t="s">
        <v>29218</v>
      </c>
      <c r="C29199" s="37">
        <v>14793.0</v>
      </c>
      <c r="D29199" s="37">
        <v>0.437369025890624</v>
      </c>
      <c r="E29199" s="37" t="s">
        <v>14</v>
      </c>
      <c r="F29199" s="37" t="s">
        <v>11</v>
      </c>
    </row>
    <row r="29200">
      <c r="A29200" s="36" t="str">
        <f t="shared" si="1"/>
        <v>High Population-Middle Poverty</v>
      </c>
      <c r="B29200" s="35" t="s">
        <v>29219</v>
      </c>
      <c r="C29200" s="37">
        <v>46226.0</v>
      </c>
      <c r="D29200" s="37">
        <v>0.206031237831523</v>
      </c>
      <c r="E29200" s="37" t="s">
        <v>14</v>
      </c>
      <c r="F29200" s="37" t="s">
        <v>10</v>
      </c>
    </row>
    <row r="29201">
      <c r="A29201" s="36" t="str">
        <f t="shared" si="1"/>
        <v>Low Population-Middle Poverty</v>
      </c>
      <c r="B29201" s="35" t="s">
        <v>29220</v>
      </c>
      <c r="C29201" s="37">
        <v>173.0</v>
      </c>
      <c r="D29201" s="37">
        <v>0.144508670520231</v>
      </c>
      <c r="E29201" s="37" t="s">
        <v>16</v>
      </c>
      <c r="F29201" s="37" t="s">
        <v>10</v>
      </c>
    </row>
    <row r="29202">
      <c r="A29202" s="36" t="str">
        <f t="shared" si="1"/>
        <v>Low Population-Low Poverty</v>
      </c>
      <c r="B29202" s="35" t="s">
        <v>29221</v>
      </c>
      <c r="C29202" s="37">
        <v>77.0</v>
      </c>
      <c r="D29202" s="37">
        <v>0.0</v>
      </c>
      <c r="E29202" s="37" t="s">
        <v>16</v>
      </c>
      <c r="F29202" s="37" t="s">
        <v>9</v>
      </c>
    </row>
    <row r="29203">
      <c r="A29203" s="36" t="str">
        <f t="shared" si="1"/>
        <v>Low Population-Low Poverty</v>
      </c>
      <c r="B29203" s="35" t="s">
        <v>29222</v>
      </c>
      <c r="C29203" s="37">
        <v>15.0</v>
      </c>
      <c r="D29203" s="37">
        <v>0.0</v>
      </c>
      <c r="E29203" s="37" t="s">
        <v>16</v>
      </c>
      <c r="F29203" s="37" t="s">
        <v>9</v>
      </c>
    </row>
    <row r="29204">
      <c r="A29204" s="36" t="str">
        <f t="shared" si="1"/>
        <v>Low Population-Middle Poverty</v>
      </c>
      <c r="B29204" s="35" t="s">
        <v>29223</v>
      </c>
      <c r="C29204" s="37">
        <v>88.0</v>
      </c>
      <c r="D29204" s="37">
        <v>0.25</v>
      </c>
      <c r="E29204" s="37" t="s">
        <v>16</v>
      </c>
      <c r="F29204" s="37" t="s">
        <v>10</v>
      </c>
    </row>
    <row r="29205">
      <c r="A29205" s="36" t="str">
        <f t="shared" si="1"/>
        <v>Low Population-Middle Poverty</v>
      </c>
      <c r="B29205" s="35" t="s">
        <v>29224</v>
      </c>
      <c r="C29205" s="37">
        <v>450.0</v>
      </c>
      <c r="D29205" s="37">
        <v>0.1</v>
      </c>
      <c r="E29205" s="37" t="s">
        <v>16</v>
      </c>
      <c r="F29205" s="37" t="s">
        <v>10</v>
      </c>
    </row>
    <row r="29206">
      <c r="A29206" s="36" t="str">
        <f t="shared" si="1"/>
        <v>Low Population-Middle Poverty</v>
      </c>
      <c r="B29206" s="35" t="s">
        <v>29225</v>
      </c>
      <c r="C29206" s="37">
        <v>336.0</v>
      </c>
      <c r="D29206" s="37">
        <v>0.110119047619048</v>
      </c>
      <c r="E29206" s="37" t="s">
        <v>16</v>
      </c>
      <c r="F29206" s="37" t="s">
        <v>10</v>
      </c>
    </row>
    <row r="29207">
      <c r="A29207" s="36" t="str">
        <f t="shared" si="1"/>
        <v>Medium Population-Middle Poverty</v>
      </c>
      <c r="B29207" s="35" t="s">
        <v>29226</v>
      </c>
      <c r="C29207" s="37">
        <v>1945.0</v>
      </c>
      <c r="D29207" s="37">
        <v>0.154241645244216</v>
      </c>
      <c r="E29207" s="37" t="s">
        <v>15</v>
      </c>
      <c r="F29207" s="37" t="s">
        <v>10</v>
      </c>
    </row>
    <row r="29208">
      <c r="A29208" s="36" t="str">
        <f t="shared" si="1"/>
        <v>Low Population-Low Poverty</v>
      </c>
      <c r="B29208" s="35" t="s">
        <v>29227</v>
      </c>
      <c r="C29208" s="37">
        <v>221.0</v>
      </c>
      <c r="D29208" s="37">
        <v>0.0678733031674208</v>
      </c>
      <c r="E29208" s="37" t="s">
        <v>16</v>
      </c>
      <c r="F29208" s="37" t="s">
        <v>9</v>
      </c>
    </row>
    <row r="29209">
      <c r="A29209" s="36" t="str">
        <f t="shared" si="1"/>
        <v>Low Population-Low Poverty</v>
      </c>
      <c r="B29209" s="35" t="s">
        <v>29228</v>
      </c>
      <c r="C29209" s="37">
        <v>95.0</v>
      </c>
      <c r="D29209" s="37">
        <v>0.0631578947368421</v>
      </c>
      <c r="E29209" s="37" t="s">
        <v>16</v>
      </c>
      <c r="F29209" s="37" t="s">
        <v>9</v>
      </c>
    </row>
    <row r="29210">
      <c r="A29210" s="36" t="str">
        <f t="shared" si="1"/>
        <v>Medium Population-Middle Poverty</v>
      </c>
      <c r="B29210" s="35" t="s">
        <v>29229</v>
      </c>
      <c r="C29210" s="37">
        <v>1037.0</v>
      </c>
      <c r="D29210" s="37">
        <v>0.135969141755063</v>
      </c>
      <c r="E29210" s="37" t="s">
        <v>15</v>
      </c>
      <c r="F29210" s="37" t="s">
        <v>10</v>
      </c>
    </row>
    <row r="29211">
      <c r="A29211" s="36" t="str">
        <f t="shared" si="1"/>
        <v>Low Population-Middle Poverty</v>
      </c>
      <c r="B29211" s="35" t="s">
        <v>29230</v>
      </c>
      <c r="C29211" s="37">
        <v>75.0</v>
      </c>
      <c r="D29211" s="37">
        <v>0.133333333333333</v>
      </c>
      <c r="E29211" s="37" t="s">
        <v>16</v>
      </c>
      <c r="F29211" s="37" t="s">
        <v>10</v>
      </c>
    </row>
    <row r="29212">
      <c r="A29212" s="36" t="str">
        <f t="shared" si="1"/>
        <v>Low Population-Low Poverty</v>
      </c>
      <c r="B29212" s="35" t="s">
        <v>29231</v>
      </c>
      <c r="C29212" s="37">
        <v>53.0</v>
      </c>
      <c r="D29212" s="37">
        <v>0.0</v>
      </c>
      <c r="E29212" s="37" t="s">
        <v>16</v>
      </c>
      <c r="F29212" s="37" t="s">
        <v>9</v>
      </c>
    </row>
    <row r="29213">
      <c r="A29213" s="36" t="str">
        <f t="shared" si="1"/>
        <v>High Population-Middle Poverty</v>
      </c>
      <c r="B29213" s="35" t="s">
        <v>29232</v>
      </c>
      <c r="C29213" s="37">
        <v>16535.0</v>
      </c>
      <c r="D29213" s="37">
        <v>0.268521318415482</v>
      </c>
      <c r="E29213" s="37" t="s">
        <v>14</v>
      </c>
      <c r="F29213" s="37" t="s">
        <v>10</v>
      </c>
    </row>
    <row r="29214">
      <c r="A29214" s="36" t="str">
        <f t="shared" si="1"/>
        <v>Low Population-Middle Poverty</v>
      </c>
      <c r="B29214" s="35" t="s">
        <v>29233</v>
      </c>
      <c r="C29214" s="37">
        <v>247.0</v>
      </c>
      <c r="D29214" s="37">
        <v>0.190283400809717</v>
      </c>
      <c r="E29214" s="37" t="s">
        <v>16</v>
      </c>
      <c r="F29214" s="37" t="s">
        <v>10</v>
      </c>
    </row>
    <row r="29215">
      <c r="A29215" s="36" t="str">
        <f t="shared" si="1"/>
        <v>Low Population-Impoverished</v>
      </c>
      <c r="B29215" s="35" t="s">
        <v>29234</v>
      </c>
      <c r="C29215" s="37">
        <v>57.0</v>
      </c>
      <c r="D29215" s="37">
        <v>0.701754385964912</v>
      </c>
      <c r="E29215" s="37" t="s">
        <v>16</v>
      </c>
      <c r="F29215" s="37" t="s">
        <v>12</v>
      </c>
    </row>
    <row r="29216">
      <c r="A29216" s="36" t="str">
        <f t="shared" si="1"/>
        <v>Medium Population-Middle Poverty</v>
      </c>
      <c r="B29216" s="35" t="s">
        <v>29235</v>
      </c>
      <c r="C29216" s="37">
        <v>1583.0</v>
      </c>
      <c r="D29216" s="37">
        <v>0.262160454832596</v>
      </c>
      <c r="E29216" s="37" t="s">
        <v>15</v>
      </c>
      <c r="F29216" s="37" t="s">
        <v>10</v>
      </c>
    </row>
    <row r="29217">
      <c r="A29217" s="36" t="str">
        <f t="shared" si="1"/>
        <v>Low Population-Low Poverty</v>
      </c>
      <c r="B29217" s="35" t="s">
        <v>29236</v>
      </c>
      <c r="C29217" s="37">
        <v>27.0</v>
      </c>
      <c r="D29217" s="37">
        <v>0.0</v>
      </c>
      <c r="E29217" s="37" t="s">
        <v>16</v>
      </c>
      <c r="F29217" s="37" t="s">
        <v>9</v>
      </c>
    </row>
    <row r="29218">
      <c r="A29218" s="36" t="str">
        <f t="shared" si="1"/>
        <v>High Population-Middle Poverty</v>
      </c>
      <c r="B29218" s="35" t="s">
        <v>29237</v>
      </c>
      <c r="C29218" s="37">
        <v>25656.0</v>
      </c>
      <c r="D29218" s="37">
        <v>0.158208606173994</v>
      </c>
      <c r="E29218" s="37" t="s">
        <v>14</v>
      </c>
      <c r="F29218" s="37" t="s">
        <v>10</v>
      </c>
    </row>
    <row r="29219">
      <c r="A29219" s="36" t="str">
        <f t="shared" si="1"/>
        <v>High Population-Middle Poverty</v>
      </c>
      <c r="B29219" s="35" t="s">
        <v>29238</v>
      </c>
      <c r="C29219" s="37">
        <v>30154.0</v>
      </c>
      <c r="D29219" s="37">
        <v>0.253233401870399</v>
      </c>
      <c r="E29219" s="37" t="s">
        <v>14</v>
      </c>
      <c r="F29219" s="37" t="s">
        <v>10</v>
      </c>
    </row>
    <row r="29220">
      <c r="A29220" s="36" t="str">
        <f t="shared" si="1"/>
        <v>High Population-Middle Poverty</v>
      </c>
      <c r="B29220" s="35" t="s">
        <v>29239</v>
      </c>
      <c r="C29220" s="37">
        <v>18339.0</v>
      </c>
      <c r="D29220" s="37">
        <v>0.199247505316539</v>
      </c>
      <c r="E29220" s="37" t="s">
        <v>14</v>
      </c>
      <c r="F29220" s="37" t="s">
        <v>10</v>
      </c>
    </row>
    <row r="29221">
      <c r="A29221" s="36" t="str">
        <f t="shared" si="1"/>
        <v>High Population-Middle Poverty</v>
      </c>
      <c r="B29221" s="35" t="s">
        <v>29240</v>
      </c>
      <c r="C29221" s="37">
        <v>35934.0</v>
      </c>
      <c r="D29221" s="37">
        <v>0.130461401458229</v>
      </c>
      <c r="E29221" s="37" t="s">
        <v>14</v>
      </c>
      <c r="F29221" s="37" t="s">
        <v>10</v>
      </c>
    </row>
    <row r="29222">
      <c r="A29222" s="36" t="str">
        <f t="shared" si="1"/>
        <v>Medium Population-Middle Poverty</v>
      </c>
      <c r="B29222" s="35" t="s">
        <v>29241</v>
      </c>
      <c r="C29222" s="37">
        <v>4861.0</v>
      </c>
      <c r="D29222" s="37">
        <v>0.199753137214565</v>
      </c>
      <c r="E29222" s="37" t="s">
        <v>15</v>
      </c>
      <c r="F29222" s="37" t="s">
        <v>10</v>
      </c>
    </row>
    <row r="29223">
      <c r="A29223" s="36" t="str">
        <f t="shared" si="1"/>
        <v>Medium Population-Middle Poverty</v>
      </c>
      <c r="B29223" s="35" t="s">
        <v>29242</v>
      </c>
      <c r="C29223" s="37">
        <v>3412.0</v>
      </c>
      <c r="D29223" s="37">
        <v>0.186400937866354</v>
      </c>
      <c r="E29223" s="37" t="s">
        <v>15</v>
      </c>
      <c r="F29223" s="37" t="s">
        <v>10</v>
      </c>
    </row>
    <row r="29224">
      <c r="A29224" s="36" t="str">
        <f t="shared" si="1"/>
        <v>Medium Population-Middle Poverty</v>
      </c>
      <c r="B29224" s="35" t="s">
        <v>29243</v>
      </c>
      <c r="C29224" s="37">
        <v>1998.0</v>
      </c>
      <c r="D29224" s="37">
        <v>0.168168168168168</v>
      </c>
      <c r="E29224" s="37" t="s">
        <v>15</v>
      </c>
      <c r="F29224" s="37" t="s">
        <v>10</v>
      </c>
    </row>
    <row r="29225">
      <c r="A29225" s="36" t="str">
        <f t="shared" si="1"/>
        <v>High Population-Middle Poverty</v>
      </c>
      <c r="B29225" s="35" t="s">
        <v>29244</v>
      </c>
      <c r="C29225" s="37">
        <v>38822.0</v>
      </c>
      <c r="D29225" s="37">
        <v>0.187471021585699</v>
      </c>
      <c r="E29225" s="37" t="s">
        <v>14</v>
      </c>
      <c r="F29225" s="37" t="s">
        <v>10</v>
      </c>
    </row>
    <row r="29226">
      <c r="A29226" s="36" t="str">
        <f t="shared" si="1"/>
        <v>Medium Population-Low Poverty</v>
      </c>
      <c r="B29226" s="35" t="s">
        <v>29245</v>
      </c>
      <c r="C29226" s="37">
        <v>7104.0</v>
      </c>
      <c r="D29226" s="37">
        <v>0.0778434684684685</v>
      </c>
      <c r="E29226" s="37" t="s">
        <v>15</v>
      </c>
      <c r="F29226" s="37" t="s">
        <v>9</v>
      </c>
    </row>
    <row r="29227">
      <c r="A29227" s="36" t="str">
        <f t="shared" si="1"/>
        <v>Low Population-Low Poverty</v>
      </c>
      <c r="B29227" s="35" t="s">
        <v>29246</v>
      </c>
      <c r="C29227" s="37">
        <v>288.0</v>
      </c>
      <c r="D29227" s="37">
        <v>0.0729166666666667</v>
      </c>
      <c r="E29227" s="37" t="s">
        <v>16</v>
      </c>
      <c r="F29227" s="37" t="s">
        <v>9</v>
      </c>
    </row>
    <row r="29228">
      <c r="A29228" s="36" t="str">
        <f t="shared" si="1"/>
        <v>Medium Population-Middle Poverty</v>
      </c>
      <c r="B29228" s="35" t="s">
        <v>29247</v>
      </c>
      <c r="C29228" s="37">
        <v>2115.0</v>
      </c>
      <c r="D29228" s="37">
        <v>0.162647754137116</v>
      </c>
      <c r="E29228" s="37" t="s">
        <v>15</v>
      </c>
      <c r="F29228" s="37" t="s">
        <v>10</v>
      </c>
    </row>
    <row r="29229">
      <c r="A29229" s="36" t="str">
        <f t="shared" si="1"/>
        <v>Medium Population-Middle Poverty</v>
      </c>
      <c r="B29229" s="35" t="s">
        <v>29248</v>
      </c>
      <c r="C29229" s="37">
        <v>771.0</v>
      </c>
      <c r="D29229" s="37">
        <v>0.141374837872892</v>
      </c>
      <c r="E29229" s="37" t="s">
        <v>15</v>
      </c>
      <c r="F29229" s="37" t="s">
        <v>10</v>
      </c>
    </row>
    <row r="29230">
      <c r="A29230" s="36" t="str">
        <f t="shared" si="1"/>
        <v>Low Population-Low Poverty</v>
      </c>
      <c r="B29230" s="35" t="s">
        <v>29249</v>
      </c>
      <c r="C29230" s="37">
        <v>29.0</v>
      </c>
      <c r="D29230" s="37">
        <v>0.0</v>
      </c>
      <c r="E29230" s="37" t="s">
        <v>16</v>
      </c>
      <c r="F29230" s="37" t="s">
        <v>9</v>
      </c>
    </row>
    <row r="29231">
      <c r="A29231" s="36" t="str">
        <f t="shared" si="1"/>
        <v>Low Population-Low Poverty</v>
      </c>
      <c r="B29231" s="35" t="s">
        <v>29250</v>
      </c>
      <c r="C29231" s="37">
        <v>22.0</v>
      </c>
      <c r="D29231" s="37">
        <v>0.0</v>
      </c>
      <c r="E29231" s="37" t="s">
        <v>16</v>
      </c>
      <c r="F29231" s="37" t="s">
        <v>9</v>
      </c>
    </row>
    <row r="29232">
      <c r="A29232" s="36" t="str">
        <f t="shared" si="1"/>
        <v>Medium Population-Middle Poverty</v>
      </c>
      <c r="B29232" s="35" t="s">
        <v>29251</v>
      </c>
      <c r="C29232" s="37">
        <v>1686.0</v>
      </c>
      <c r="D29232" s="37">
        <v>0.166073546856465</v>
      </c>
      <c r="E29232" s="37" t="s">
        <v>15</v>
      </c>
      <c r="F29232" s="37" t="s">
        <v>10</v>
      </c>
    </row>
    <row r="29233">
      <c r="A29233" s="36" t="str">
        <f t="shared" si="1"/>
        <v>High Population-Middle Poverty</v>
      </c>
      <c r="B29233" s="35" t="s">
        <v>29252</v>
      </c>
      <c r="C29233" s="37">
        <v>14663.0</v>
      </c>
      <c r="D29233" s="37">
        <v>0.150446702584737</v>
      </c>
      <c r="E29233" s="37" t="s">
        <v>14</v>
      </c>
      <c r="F29233" s="37" t="s">
        <v>10</v>
      </c>
    </row>
    <row r="29234">
      <c r="A29234" s="36" t="str">
        <f t="shared" si="1"/>
        <v>Low Population-Low Poverty</v>
      </c>
      <c r="B29234" s="35" t="s">
        <v>29253</v>
      </c>
      <c r="C29234" s="37">
        <v>13.0</v>
      </c>
      <c r="D29234" s="37">
        <v>0.0</v>
      </c>
      <c r="E29234" s="37" t="s">
        <v>16</v>
      </c>
      <c r="F29234" s="37" t="s">
        <v>9</v>
      </c>
    </row>
    <row r="29235">
      <c r="A29235" s="36" t="str">
        <f t="shared" si="1"/>
        <v>Low Population-Middle Poverty</v>
      </c>
      <c r="B29235" s="35" t="s">
        <v>29254</v>
      </c>
      <c r="C29235" s="37">
        <v>182.0</v>
      </c>
      <c r="D29235" s="37">
        <v>0.10989010989011</v>
      </c>
      <c r="E29235" s="37" t="s">
        <v>16</v>
      </c>
      <c r="F29235" s="37" t="s">
        <v>10</v>
      </c>
    </row>
    <row r="29236">
      <c r="A29236" s="36" t="str">
        <f t="shared" si="1"/>
        <v>Low Population-Impoverished</v>
      </c>
      <c r="B29236" s="35" t="s">
        <v>29255</v>
      </c>
      <c r="C29236" s="37">
        <v>27.0</v>
      </c>
      <c r="D29236" s="37">
        <v>1.0</v>
      </c>
      <c r="E29236" s="37" t="s">
        <v>16</v>
      </c>
      <c r="F29236" s="37" t="s">
        <v>12</v>
      </c>
    </row>
    <row r="29237">
      <c r="A29237" s="36" t="str">
        <f t="shared" si="1"/>
        <v>Low Population-Middle Poverty</v>
      </c>
      <c r="B29237" s="35" t="s">
        <v>29256</v>
      </c>
      <c r="C29237" s="37">
        <v>135.0</v>
      </c>
      <c r="D29237" s="37">
        <v>0.140740740740741</v>
      </c>
      <c r="E29237" s="37" t="s">
        <v>16</v>
      </c>
      <c r="F29237" s="37" t="s">
        <v>10</v>
      </c>
    </row>
    <row r="29238">
      <c r="A29238" s="36" t="str">
        <f t="shared" si="1"/>
        <v>Medium Population-Middle Poverty</v>
      </c>
      <c r="B29238" s="35" t="s">
        <v>29257</v>
      </c>
      <c r="C29238" s="37">
        <v>1233.0</v>
      </c>
      <c r="D29238" s="37">
        <v>0.113544201135442</v>
      </c>
      <c r="E29238" s="37" t="s">
        <v>15</v>
      </c>
      <c r="F29238" s="37" t="s">
        <v>10</v>
      </c>
    </row>
    <row r="29239">
      <c r="A29239" s="36" t="str">
        <f t="shared" si="1"/>
        <v>Low Population-Low Poverty</v>
      </c>
      <c r="B29239" s="35" t="s">
        <v>29258</v>
      </c>
      <c r="C29239" s="37">
        <v>173.0</v>
      </c>
      <c r="D29239" s="37">
        <v>0.0</v>
      </c>
      <c r="E29239" s="37" t="s">
        <v>16</v>
      </c>
      <c r="F29239" s="37" t="s">
        <v>9</v>
      </c>
    </row>
    <row r="29240">
      <c r="A29240" s="36" t="str">
        <f t="shared" si="1"/>
        <v>Medium Population-Middle Poverty</v>
      </c>
      <c r="B29240" s="35" t="s">
        <v>29259</v>
      </c>
      <c r="C29240" s="37">
        <v>1016.0</v>
      </c>
      <c r="D29240" s="37">
        <v>0.272637795275591</v>
      </c>
      <c r="E29240" s="37" t="s">
        <v>15</v>
      </c>
      <c r="F29240" s="37" t="s">
        <v>10</v>
      </c>
    </row>
    <row r="29241">
      <c r="A29241" s="36" t="str">
        <f t="shared" si="1"/>
        <v>High Population-Middle Poverty</v>
      </c>
      <c r="B29241" s="35" t="s">
        <v>29260</v>
      </c>
      <c r="C29241" s="37">
        <v>35741.0</v>
      </c>
      <c r="D29241" s="37">
        <v>0.165664083265717</v>
      </c>
      <c r="E29241" s="37" t="s">
        <v>14</v>
      </c>
      <c r="F29241" s="37" t="s">
        <v>10</v>
      </c>
    </row>
    <row r="29242">
      <c r="A29242" s="36" t="str">
        <f t="shared" si="1"/>
        <v>Medium Population-Middle Poverty</v>
      </c>
      <c r="B29242" s="35" t="s">
        <v>29261</v>
      </c>
      <c r="C29242" s="37">
        <v>1259.0</v>
      </c>
      <c r="D29242" s="37">
        <v>0.302621127879269</v>
      </c>
      <c r="E29242" s="37" t="s">
        <v>15</v>
      </c>
      <c r="F29242" s="37" t="s">
        <v>10</v>
      </c>
    </row>
    <row r="29243">
      <c r="A29243" s="36" t="str">
        <f t="shared" si="1"/>
        <v>Medium Population-Low Poverty</v>
      </c>
      <c r="B29243" s="35" t="s">
        <v>29262</v>
      </c>
      <c r="C29243" s="37">
        <v>2719.0</v>
      </c>
      <c r="D29243" s="37">
        <v>0.0415593968370725</v>
      </c>
      <c r="E29243" s="37" t="s">
        <v>15</v>
      </c>
      <c r="F29243" s="37" t="s">
        <v>9</v>
      </c>
    </row>
    <row r="29244">
      <c r="A29244" s="36" t="str">
        <f t="shared" si="1"/>
        <v>Low Population-Low Poverty</v>
      </c>
      <c r="B29244" s="35" t="s">
        <v>29263</v>
      </c>
      <c r="C29244" s="37">
        <v>56.0</v>
      </c>
      <c r="D29244" s="37">
        <v>0.0</v>
      </c>
      <c r="E29244" s="37" t="s">
        <v>16</v>
      </c>
      <c r="F29244" s="37" t="s">
        <v>9</v>
      </c>
    </row>
    <row r="29245">
      <c r="A29245" s="36" t="str">
        <f t="shared" si="1"/>
        <v>Medium Population-Middle Poverty</v>
      </c>
      <c r="B29245" s="35" t="s">
        <v>29264</v>
      </c>
      <c r="C29245" s="37">
        <v>2123.0</v>
      </c>
      <c r="D29245" s="37">
        <v>0.220442769665568</v>
      </c>
      <c r="E29245" s="37" t="s">
        <v>15</v>
      </c>
      <c r="F29245" s="37" t="s">
        <v>10</v>
      </c>
    </row>
    <row r="29246">
      <c r="A29246" s="36" t="str">
        <f t="shared" si="1"/>
        <v>Medium Population-Middle Poverty</v>
      </c>
      <c r="B29246" s="35" t="s">
        <v>29265</v>
      </c>
      <c r="C29246" s="37">
        <v>1638.0</v>
      </c>
      <c r="D29246" s="37">
        <v>0.155677655677656</v>
      </c>
      <c r="E29246" s="37" t="s">
        <v>15</v>
      </c>
      <c r="F29246" s="37" t="s">
        <v>10</v>
      </c>
    </row>
    <row r="29247">
      <c r="A29247" s="36" t="str">
        <f t="shared" si="1"/>
        <v>Low Population-Low Poverty</v>
      </c>
      <c r="B29247" s="35" t="s">
        <v>29266</v>
      </c>
      <c r="C29247" s="37">
        <v>264.0</v>
      </c>
      <c r="D29247" s="37">
        <v>0.0568181818181818</v>
      </c>
      <c r="E29247" s="37" t="s">
        <v>16</v>
      </c>
      <c r="F29247" s="37" t="s">
        <v>9</v>
      </c>
    </row>
    <row r="29248">
      <c r="A29248" s="36" t="str">
        <f t="shared" si="1"/>
        <v>Low Population-Middle Poverty</v>
      </c>
      <c r="B29248" s="35" t="s">
        <v>29267</v>
      </c>
      <c r="C29248" s="37">
        <v>86.0</v>
      </c>
      <c r="D29248" s="37">
        <v>0.151162790697674</v>
      </c>
      <c r="E29248" s="37" t="s">
        <v>16</v>
      </c>
      <c r="F29248" s="37" t="s">
        <v>10</v>
      </c>
    </row>
    <row r="29249">
      <c r="A29249" s="36" t="str">
        <f t="shared" si="1"/>
        <v>Low Population-Middle Poverty</v>
      </c>
      <c r="B29249" s="35" t="s">
        <v>29268</v>
      </c>
      <c r="C29249" s="37">
        <v>268.0</v>
      </c>
      <c r="D29249" s="37">
        <v>0.126865671641791</v>
      </c>
      <c r="E29249" s="37" t="s">
        <v>16</v>
      </c>
      <c r="F29249" s="37" t="s">
        <v>10</v>
      </c>
    </row>
    <row r="29250">
      <c r="A29250" s="36" t="str">
        <f t="shared" si="1"/>
        <v>Medium Population-Low Poverty</v>
      </c>
      <c r="B29250" s="35" t="s">
        <v>29269</v>
      </c>
      <c r="C29250" s="37">
        <v>808.0</v>
      </c>
      <c r="D29250" s="37">
        <v>0.0396039603960396</v>
      </c>
      <c r="E29250" s="37" t="s">
        <v>15</v>
      </c>
      <c r="F29250" s="37" t="s">
        <v>9</v>
      </c>
    </row>
    <row r="29251">
      <c r="A29251" s="36" t="str">
        <f t="shared" si="1"/>
        <v>Medium Population-Middle Poverty</v>
      </c>
      <c r="B29251" s="35" t="s">
        <v>29270</v>
      </c>
      <c r="C29251" s="37">
        <v>3211.0</v>
      </c>
      <c r="D29251" s="37">
        <v>0.111803176580505</v>
      </c>
      <c r="E29251" s="37" t="s">
        <v>15</v>
      </c>
      <c r="F29251" s="37" t="s">
        <v>10</v>
      </c>
    </row>
    <row r="29252">
      <c r="A29252" s="36" t="str">
        <f t="shared" si="1"/>
        <v>Low Population-Middle Poverty</v>
      </c>
      <c r="B29252" s="35" t="s">
        <v>29271</v>
      </c>
      <c r="C29252" s="37">
        <v>461.0</v>
      </c>
      <c r="D29252" s="37">
        <v>0.245119305856833</v>
      </c>
      <c r="E29252" s="37" t="s">
        <v>16</v>
      </c>
      <c r="F29252" s="37" t="s">
        <v>10</v>
      </c>
    </row>
    <row r="29253">
      <c r="A29253" s="36" t="str">
        <f t="shared" si="1"/>
        <v>Medium Population-Middle Poverty</v>
      </c>
      <c r="B29253" s="35" t="s">
        <v>29272</v>
      </c>
      <c r="C29253" s="37">
        <v>2139.0</v>
      </c>
      <c r="D29253" s="37">
        <v>0.169705469845722</v>
      </c>
      <c r="E29253" s="37" t="s">
        <v>15</v>
      </c>
      <c r="F29253" s="37" t="s">
        <v>10</v>
      </c>
    </row>
    <row r="29254">
      <c r="A29254" s="36" t="str">
        <f t="shared" si="1"/>
        <v>Low Population-Low Poverty</v>
      </c>
      <c r="B29254" s="35" t="s">
        <v>29273</v>
      </c>
      <c r="C29254" s="37">
        <v>87.0</v>
      </c>
      <c r="D29254" s="37">
        <v>0.0</v>
      </c>
      <c r="E29254" s="37" t="s">
        <v>16</v>
      </c>
      <c r="F29254" s="37" t="s">
        <v>9</v>
      </c>
    </row>
    <row r="29255">
      <c r="A29255" s="36" t="str">
        <f t="shared" si="1"/>
        <v>Medium Population-Middle Poverty</v>
      </c>
      <c r="B29255" s="35" t="s">
        <v>29274</v>
      </c>
      <c r="C29255" s="37">
        <v>518.0</v>
      </c>
      <c r="D29255" s="37">
        <v>0.135135135135135</v>
      </c>
      <c r="E29255" s="37" t="s">
        <v>15</v>
      </c>
      <c r="F29255" s="37" t="s">
        <v>10</v>
      </c>
    </row>
    <row r="29256">
      <c r="A29256" s="36" t="str">
        <f t="shared" si="1"/>
        <v>Medium Population-Middle Poverty</v>
      </c>
      <c r="B29256" s="35" t="s">
        <v>29275</v>
      </c>
      <c r="C29256" s="37">
        <v>3688.0</v>
      </c>
      <c r="D29256" s="37">
        <v>0.324295010845987</v>
      </c>
      <c r="E29256" s="37" t="s">
        <v>15</v>
      </c>
      <c r="F29256" s="37" t="s">
        <v>10</v>
      </c>
    </row>
    <row r="29257">
      <c r="A29257" s="36" t="str">
        <f t="shared" si="1"/>
        <v>Medium Population-Low Poverty</v>
      </c>
      <c r="B29257" s="35" t="s">
        <v>29276</v>
      </c>
      <c r="C29257" s="37">
        <v>590.0</v>
      </c>
      <c r="D29257" s="37">
        <v>0.0627118644067797</v>
      </c>
      <c r="E29257" s="37" t="s">
        <v>15</v>
      </c>
      <c r="F29257" s="37" t="s">
        <v>9</v>
      </c>
    </row>
    <row r="29258">
      <c r="A29258" s="36" t="str">
        <f t="shared" si="1"/>
        <v>Low Population-Low Poverty</v>
      </c>
      <c r="B29258" s="35" t="s">
        <v>29277</v>
      </c>
      <c r="C29258" s="37">
        <v>91.0</v>
      </c>
      <c r="D29258" s="37">
        <v>0.0549450549450549</v>
      </c>
      <c r="E29258" s="37" t="s">
        <v>16</v>
      </c>
      <c r="F29258" s="37" t="s">
        <v>9</v>
      </c>
    </row>
    <row r="29259">
      <c r="A29259" s="36" t="str">
        <f t="shared" si="1"/>
        <v>Low Population-Low Poverty</v>
      </c>
      <c r="B29259" s="35" t="s">
        <v>29278</v>
      </c>
      <c r="C29259" s="37">
        <v>5.0</v>
      </c>
      <c r="D29259" s="37">
        <v>0.0</v>
      </c>
      <c r="E29259" s="37" t="s">
        <v>16</v>
      </c>
      <c r="F29259" s="37" t="s">
        <v>9</v>
      </c>
    </row>
    <row r="29260">
      <c r="A29260" s="36" t="str">
        <f t="shared" si="1"/>
        <v>Low Population-Low Poverty</v>
      </c>
      <c r="B29260" s="35" t="s">
        <v>29279</v>
      </c>
      <c r="C29260" s="37">
        <v>25.0</v>
      </c>
      <c r="D29260" s="37">
        <v>0.0</v>
      </c>
      <c r="E29260" s="37" t="s">
        <v>16</v>
      </c>
      <c r="F29260" s="37" t="s">
        <v>9</v>
      </c>
    </row>
    <row r="29261">
      <c r="A29261" s="36" t="str">
        <f t="shared" si="1"/>
        <v>Medium Population-Middle Poverty</v>
      </c>
      <c r="B29261" s="35" t="s">
        <v>29280</v>
      </c>
      <c r="C29261" s="37">
        <v>8399.0</v>
      </c>
      <c r="D29261" s="37">
        <v>0.128824860102393</v>
      </c>
      <c r="E29261" s="37" t="s">
        <v>15</v>
      </c>
      <c r="F29261" s="37" t="s">
        <v>10</v>
      </c>
    </row>
    <row r="29262">
      <c r="A29262" s="36" t="str">
        <f t="shared" si="1"/>
        <v>Medium Population-Middle Poverty</v>
      </c>
      <c r="B29262" s="35" t="s">
        <v>29281</v>
      </c>
      <c r="C29262" s="37">
        <v>2874.0</v>
      </c>
      <c r="D29262" s="37">
        <v>0.314544189283229</v>
      </c>
      <c r="E29262" s="37" t="s">
        <v>15</v>
      </c>
      <c r="F29262" s="37" t="s">
        <v>10</v>
      </c>
    </row>
    <row r="29263">
      <c r="A29263" s="36" t="str">
        <f t="shared" si="1"/>
        <v>Low Population-High Poverty</v>
      </c>
      <c r="B29263" s="35" t="s">
        <v>29282</v>
      </c>
      <c r="C29263" s="37">
        <v>118.0</v>
      </c>
      <c r="D29263" s="37">
        <v>0.389830508474576</v>
      </c>
      <c r="E29263" s="37" t="s">
        <v>16</v>
      </c>
      <c r="F29263" s="37" t="s">
        <v>11</v>
      </c>
    </row>
    <row r="29264">
      <c r="A29264" s="36" t="str">
        <f t="shared" si="1"/>
        <v>Low Population-Middle Poverty</v>
      </c>
      <c r="B29264" s="35" t="s">
        <v>29283</v>
      </c>
      <c r="C29264" s="37">
        <v>348.0</v>
      </c>
      <c r="D29264" s="37">
        <v>0.183908045977011</v>
      </c>
      <c r="E29264" s="37" t="s">
        <v>16</v>
      </c>
      <c r="F29264" s="37" t="s">
        <v>10</v>
      </c>
    </row>
    <row r="29265">
      <c r="A29265" s="36" t="str">
        <f t="shared" si="1"/>
        <v>Low Population-Low Poverty</v>
      </c>
      <c r="B29265" s="35" t="s">
        <v>29284</v>
      </c>
      <c r="C29265" s="37">
        <v>14.0</v>
      </c>
      <c r="D29265" s="37">
        <v>0.0</v>
      </c>
      <c r="E29265" s="37" t="s">
        <v>16</v>
      </c>
      <c r="F29265" s="37" t="s">
        <v>9</v>
      </c>
    </row>
    <row r="29266">
      <c r="A29266" s="36" t="str">
        <f t="shared" si="1"/>
        <v>Low Population-Middle Poverty</v>
      </c>
      <c r="B29266" s="35" t="s">
        <v>29285</v>
      </c>
      <c r="C29266" s="37">
        <v>301.0</v>
      </c>
      <c r="D29266" s="37">
        <v>0.239202657807309</v>
      </c>
      <c r="E29266" s="37" t="s">
        <v>16</v>
      </c>
      <c r="F29266" s="37" t="s">
        <v>10</v>
      </c>
    </row>
    <row r="29267">
      <c r="A29267" s="36" t="str">
        <f t="shared" si="1"/>
        <v>Low Population-Middle Poverty</v>
      </c>
      <c r="B29267" s="35" t="s">
        <v>29286</v>
      </c>
      <c r="C29267" s="37">
        <v>162.0</v>
      </c>
      <c r="D29267" s="37">
        <v>0.166666666666667</v>
      </c>
      <c r="E29267" s="37" t="s">
        <v>16</v>
      </c>
      <c r="F29267" s="37" t="s">
        <v>10</v>
      </c>
    </row>
    <row r="29268">
      <c r="A29268" s="36" t="str">
        <f t="shared" si="1"/>
        <v>Medium Population-Middle Poverty</v>
      </c>
      <c r="B29268" s="35" t="s">
        <v>29287</v>
      </c>
      <c r="C29268" s="37">
        <v>4812.0</v>
      </c>
      <c r="D29268" s="37">
        <v>0.123441396508728</v>
      </c>
      <c r="E29268" s="37" t="s">
        <v>15</v>
      </c>
      <c r="F29268" s="37" t="s">
        <v>10</v>
      </c>
    </row>
    <row r="29269">
      <c r="A29269" s="36" t="str">
        <f t="shared" si="1"/>
        <v>Low Population-Middle Poverty</v>
      </c>
      <c r="B29269" s="35" t="s">
        <v>29288</v>
      </c>
      <c r="C29269" s="37">
        <v>152.0</v>
      </c>
      <c r="D29269" s="37">
        <v>0.151315789473684</v>
      </c>
      <c r="E29269" s="37" t="s">
        <v>16</v>
      </c>
      <c r="F29269" s="37" t="s">
        <v>10</v>
      </c>
    </row>
    <row r="29270">
      <c r="A29270" s="36" t="str">
        <f t="shared" si="1"/>
        <v>Medium Population-Middle Poverty</v>
      </c>
      <c r="B29270" s="35" t="s">
        <v>29289</v>
      </c>
      <c r="C29270" s="37">
        <v>6395.0</v>
      </c>
      <c r="D29270" s="37">
        <v>0.243002345582486</v>
      </c>
      <c r="E29270" s="37" t="s">
        <v>15</v>
      </c>
      <c r="F29270" s="37" t="s">
        <v>10</v>
      </c>
    </row>
    <row r="29271">
      <c r="A29271" s="36" t="str">
        <f t="shared" si="1"/>
        <v>Low Population-Low Poverty</v>
      </c>
      <c r="B29271" s="35" t="s">
        <v>29290</v>
      </c>
      <c r="C29271" s="37">
        <v>105.0</v>
      </c>
      <c r="D29271" s="37">
        <v>0.0</v>
      </c>
      <c r="E29271" s="37" t="s">
        <v>16</v>
      </c>
      <c r="F29271" s="37" t="s">
        <v>9</v>
      </c>
    </row>
    <row r="29272">
      <c r="A29272" s="36" t="str">
        <f t="shared" si="1"/>
        <v>Low Population-Middle Poverty</v>
      </c>
      <c r="B29272" s="35" t="s">
        <v>29291</v>
      </c>
      <c r="C29272" s="37">
        <v>46.0</v>
      </c>
      <c r="D29272" s="37">
        <v>0.152173913043478</v>
      </c>
      <c r="E29272" s="37" t="s">
        <v>16</v>
      </c>
      <c r="F29272" s="37" t="s">
        <v>10</v>
      </c>
    </row>
    <row r="29273">
      <c r="A29273" s="36" t="str">
        <f t="shared" si="1"/>
        <v>Low Population-Low Poverty</v>
      </c>
      <c r="B29273" s="35" t="s">
        <v>29292</v>
      </c>
      <c r="C29273" s="37">
        <v>41.0</v>
      </c>
      <c r="D29273" s="37">
        <v>0.0</v>
      </c>
      <c r="E29273" s="37" t="s">
        <v>16</v>
      </c>
      <c r="F29273" s="37" t="s">
        <v>9</v>
      </c>
    </row>
    <row r="29274">
      <c r="A29274" s="36" t="str">
        <f t="shared" si="1"/>
        <v>Medium Population-Middle Poverty</v>
      </c>
      <c r="B29274" s="35" t="s">
        <v>29293</v>
      </c>
      <c r="C29274" s="37">
        <v>2888.0</v>
      </c>
      <c r="D29274" s="37">
        <v>0.164819944598338</v>
      </c>
      <c r="E29274" s="37" t="s">
        <v>15</v>
      </c>
      <c r="F29274" s="37" t="s">
        <v>10</v>
      </c>
    </row>
    <row r="29275">
      <c r="A29275" s="36" t="str">
        <f t="shared" si="1"/>
        <v>Low Population-Impoverished</v>
      </c>
      <c r="B29275" s="35" t="s">
        <v>29294</v>
      </c>
      <c r="C29275" s="37">
        <v>35.0</v>
      </c>
      <c r="D29275" s="37">
        <v>1.0</v>
      </c>
      <c r="E29275" s="37" t="s">
        <v>16</v>
      </c>
      <c r="F29275" s="37" t="s">
        <v>12</v>
      </c>
    </row>
    <row r="29276">
      <c r="A29276" s="36" t="str">
        <f t="shared" si="1"/>
        <v>Low Population-Low Poverty</v>
      </c>
      <c r="B29276" s="35" t="s">
        <v>29295</v>
      </c>
      <c r="C29276" s="37">
        <v>213.0</v>
      </c>
      <c r="D29276" s="37">
        <v>0.0328638497652582</v>
      </c>
      <c r="E29276" s="37" t="s">
        <v>16</v>
      </c>
      <c r="F29276" s="37" t="s">
        <v>9</v>
      </c>
    </row>
    <row r="29277">
      <c r="A29277" s="36" t="str">
        <f t="shared" si="1"/>
        <v>Low Population-Low Poverty</v>
      </c>
      <c r="B29277" s="35" t="s">
        <v>29296</v>
      </c>
      <c r="C29277" s="37">
        <v>132.0</v>
      </c>
      <c r="D29277" s="37">
        <v>0.0227272727272727</v>
      </c>
      <c r="E29277" s="37" t="s">
        <v>16</v>
      </c>
      <c r="F29277" s="37" t="s">
        <v>9</v>
      </c>
    </row>
    <row r="29278">
      <c r="A29278" s="36" t="str">
        <f t="shared" si="1"/>
        <v>Low Population-Low Poverty</v>
      </c>
      <c r="B29278" s="35" t="s">
        <v>29297</v>
      </c>
      <c r="C29278" s="37">
        <v>39.0</v>
      </c>
      <c r="D29278" s="37">
        <v>0.0</v>
      </c>
      <c r="E29278" s="37" t="s">
        <v>16</v>
      </c>
      <c r="F29278" s="37" t="s">
        <v>9</v>
      </c>
    </row>
    <row r="29279">
      <c r="A29279" s="36" t="str">
        <f t="shared" si="1"/>
        <v>Low Population-Middle Poverty</v>
      </c>
      <c r="B29279" s="35" t="s">
        <v>29298</v>
      </c>
      <c r="C29279" s="37">
        <v>61.0</v>
      </c>
      <c r="D29279" s="37">
        <v>0.180327868852459</v>
      </c>
      <c r="E29279" s="37" t="s">
        <v>16</v>
      </c>
      <c r="F29279" s="37" t="s">
        <v>10</v>
      </c>
    </row>
    <row r="29280">
      <c r="A29280" s="36" t="str">
        <f t="shared" si="1"/>
        <v>Low Population-Low Poverty</v>
      </c>
      <c r="B29280" s="35" t="s">
        <v>29299</v>
      </c>
      <c r="C29280" s="37">
        <v>60.0</v>
      </c>
      <c r="D29280" s="37">
        <v>0.0</v>
      </c>
      <c r="E29280" s="37" t="s">
        <v>16</v>
      </c>
      <c r="F29280" s="37" t="s">
        <v>9</v>
      </c>
    </row>
    <row r="29281">
      <c r="A29281" s="36" t="str">
        <f t="shared" si="1"/>
        <v>Medium Population-Middle Poverty</v>
      </c>
      <c r="B29281" s="35" t="s">
        <v>29300</v>
      </c>
      <c r="C29281" s="37">
        <v>981.0</v>
      </c>
      <c r="D29281" s="37">
        <v>0.191641182466871</v>
      </c>
      <c r="E29281" s="37" t="s">
        <v>15</v>
      </c>
      <c r="F29281" s="37" t="s">
        <v>10</v>
      </c>
    </row>
    <row r="29282">
      <c r="A29282" s="36" t="str">
        <f t="shared" si="1"/>
        <v>Low Population-Middle Poverty</v>
      </c>
      <c r="B29282" s="35" t="s">
        <v>29301</v>
      </c>
      <c r="C29282" s="37">
        <v>211.0</v>
      </c>
      <c r="D29282" s="37">
        <v>0.208530805687204</v>
      </c>
      <c r="E29282" s="37" t="s">
        <v>16</v>
      </c>
      <c r="F29282" s="37" t="s">
        <v>10</v>
      </c>
    </row>
    <row r="29283">
      <c r="A29283" s="36" t="str">
        <f t="shared" si="1"/>
        <v>Low Population-Low Poverty</v>
      </c>
      <c r="B29283" s="35" t="s">
        <v>29302</v>
      </c>
      <c r="C29283" s="37">
        <v>93.0</v>
      </c>
      <c r="D29283" s="37">
        <v>0.0</v>
      </c>
      <c r="E29283" s="37" t="s">
        <v>16</v>
      </c>
      <c r="F29283" s="37" t="s">
        <v>9</v>
      </c>
    </row>
    <row r="29284">
      <c r="A29284" s="36" t="str">
        <f t="shared" si="1"/>
        <v>Low Population-Low Poverty</v>
      </c>
      <c r="B29284" s="35" t="s">
        <v>29303</v>
      </c>
      <c r="C29284" s="37">
        <v>61.0</v>
      </c>
      <c r="D29284" s="37">
        <v>0.0</v>
      </c>
      <c r="E29284" s="37" t="s">
        <v>16</v>
      </c>
      <c r="F29284" s="37" t="s">
        <v>9</v>
      </c>
    </row>
    <row r="29285">
      <c r="A29285" s="36" t="str">
        <f t="shared" si="1"/>
        <v>Low Population-Low Poverty</v>
      </c>
      <c r="B29285" s="35" t="s">
        <v>29304</v>
      </c>
      <c r="C29285" s="37">
        <v>458.0</v>
      </c>
      <c r="D29285" s="37">
        <v>0.0655021834061135</v>
      </c>
      <c r="E29285" s="37" t="s">
        <v>16</v>
      </c>
      <c r="F29285" s="37" t="s">
        <v>9</v>
      </c>
    </row>
    <row r="29286">
      <c r="A29286" s="36" t="str">
        <f t="shared" si="1"/>
        <v>Medium Population-Middle Poverty</v>
      </c>
      <c r="B29286" s="35" t="s">
        <v>29305</v>
      </c>
      <c r="C29286" s="37">
        <v>3108.0</v>
      </c>
      <c r="D29286" s="37">
        <v>0.155083655083655</v>
      </c>
      <c r="E29286" s="37" t="s">
        <v>15</v>
      </c>
      <c r="F29286" s="37" t="s">
        <v>10</v>
      </c>
    </row>
    <row r="29287">
      <c r="A29287" s="36" t="str">
        <f t="shared" si="1"/>
        <v>Low Population-Middle Poverty</v>
      </c>
      <c r="B29287" s="35" t="s">
        <v>29306</v>
      </c>
      <c r="C29287" s="37">
        <v>50.0</v>
      </c>
      <c r="D29287" s="37">
        <v>0.2</v>
      </c>
      <c r="E29287" s="37" t="s">
        <v>16</v>
      </c>
      <c r="F29287" s="37" t="s">
        <v>10</v>
      </c>
    </row>
    <row r="29288">
      <c r="A29288" s="36" t="str">
        <f t="shared" si="1"/>
        <v>Medium Population-Low Poverty</v>
      </c>
      <c r="B29288" s="35" t="s">
        <v>29307</v>
      </c>
      <c r="C29288" s="37">
        <v>1440.0</v>
      </c>
      <c r="D29288" s="37">
        <v>0.0597222222222222</v>
      </c>
      <c r="E29288" s="37" t="s">
        <v>15</v>
      </c>
      <c r="F29288" s="37" t="s">
        <v>9</v>
      </c>
    </row>
    <row r="29289">
      <c r="A29289" s="36" t="str">
        <f t="shared" si="1"/>
        <v>High Population-Low Poverty</v>
      </c>
      <c r="B29289" s="35" t="s">
        <v>29308</v>
      </c>
      <c r="C29289" s="37">
        <v>34862.0</v>
      </c>
      <c r="D29289" s="37">
        <v>0.0565372038322529</v>
      </c>
      <c r="E29289" s="37" t="s">
        <v>14</v>
      </c>
      <c r="F29289" s="37" t="s">
        <v>9</v>
      </c>
    </row>
    <row r="29290">
      <c r="A29290" s="36" t="str">
        <f t="shared" si="1"/>
        <v>Medium Population-Middle Poverty</v>
      </c>
      <c r="B29290" s="35" t="s">
        <v>29309</v>
      </c>
      <c r="C29290" s="37">
        <v>881.0</v>
      </c>
      <c r="D29290" s="37">
        <v>0.130533484676504</v>
      </c>
      <c r="E29290" s="37" t="s">
        <v>15</v>
      </c>
      <c r="F29290" s="37" t="s">
        <v>10</v>
      </c>
    </row>
    <row r="29291">
      <c r="A29291" s="36" t="str">
        <f t="shared" si="1"/>
        <v>Low Population-Middle Poverty</v>
      </c>
      <c r="B29291" s="35" t="s">
        <v>29310</v>
      </c>
      <c r="C29291" s="37">
        <v>347.0</v>
      </c>
      <c r="D29291" s="37">
        <v>0.135446685878963</v>
      </c>
      <c r="E29291" s="37" t="s">
        <v>16</v>
      </c>
      <c r="F29291" s="37" t="s">
        <v>10</v>
      </c>
    </row>
    <row r="29292">
      <c r="A29292" s="36" t="str">
        <f t="shared" si="1"/>
        <v>High Population-Middle Poverty</v>
      </c>
      <c r="B29292" s="35" t="s">
        <v>29311</v>
      </c>
      <c r="C29292" s="37">
        <v>15294.0</v>
      </c>
      <c r="D29292" s="37">
        <v>0.101543088792991</v>
      </c>
      <c r="E29292" s="37" t="s">
        <v>14</v>
      </c>
      <c r="F29292" s="37" t="s">
        <v>10</v>
      </c>
    </row>
    <row r="29293">
      <c r="A29293" s="36" t="str">
        <f t="shared" si="1"/>
        <v>Medium Population-Low Poverty</v>
      </c>
      <c r="B29293" s="35" t="s">
        <v>29312</v>
      </c>
      <c r="C29293" s="37">
        <v>1122.0</v>
      </c>
      <c r="D29293" s="37">
        <v>0.0793226381461676</v>
      </c>
      <c r="E29293" s="37" t="s">
        <v>15</v>
      </c>
      <c r="F29293" s="37" t="s">
        <v>9</v>
      </c>
    </row>
    <row r="29294">
      <c r="A29294" s="36" t="str">
        <f t="shared" si="1"/>
        <v>Medium Population-Middle Poverty</v>
      </c>
      <c r="B29294" s="35" t="s">
        <v>29313</v>
      </c>
      <c r="C29294" s="37">
        <v>1270.0</v>
      </c>
      <c r="D29294" s="37">
        <v>0.149606299212598</v>
      </c>
      <c r="E29294" s="37" t="s">
        <v>15</v>
      </c>
      <c r="F29294" s="37" t="s">
        <v>10</v>
      </c>
    </row>
    <row r="29295">
      <c r="A29295" s="36" t="str">
        <f t="shared" si="1"/>
        <v>Low Population-Low Poverty</v>
      </c>
      <c r="B29295" s="35" t="s">
        <v>29314</v>
      </c>
      <c r="C29295" s="37">
        <v>487.0</v>
      </c>
      <c r="D29295" s="37">
        <v>0.080082135523614</v>
      </c>
      <c r="E29295" s="37" t="s">
        <v>16</v>
      </c>
      <c r="F29295" s="37" t="s">
        <v>9</v>
      </c>
    </row>
    <row r="29296">
      <c r="A29296" s="36" t="str">
        <f t="shared" si="1"/>
        <v>High Population-Middle Poverty</v>
      </c>
      <c r="B29296" s="35" t="s">
        <v>29315</v>
      </c>
      <c r="C29296" s="37">
        <v>25723.0</v>
      </c>
      <c r="D29296" s="37">
        <v>0.103875908719823</v>
      </c>
      <c r="E29296" s="37" t="s">
        <v>14</v>
      </c>
      <c r="F29296" s="37" t="s">
        <v>10</v>
      </c>
    </row>
    <row r="29297">
      <c r="A29297" s="36" t="str">
        <f t="shared" si="1"/>
        <v>High Population-Low Poverty</v>
      </c>
      <c r="B29297" s="35" t="s">
        <v>29316</v>
      </c>
      <c r="C29297" s="37">
        <v>35028.0</v>
      </c>
      <c r="D29297" s="37">
        <v>0.0739408473221423</v>
      </c>
      <c r="E29297" s="37" t="s">
        <v>14</v>
      </c>
      <c r="F29297" s="37" t="s">
        <v>9</v>
      </c>
    </row>
    <row r="29298">
      <c r="A29298" s="36" t="str">
        <f t="shared" si="1"/>
        <v>Low Population-Middle Poverty</v>
      </c>
      <c r="B29298" s="35" t="s">
        <v>29317</v>
      </c>
      <c r="C29298" s="37">
        <v>358.0</v>
      </c>
      <c r="D29298" s="37">
        <v>0.114525139664804</v>
      </c>
      <c r="E29298" s="37" t="s">
        <v>16</v>
      </c>
      <c r="F29298" s="37" t="s">
        <v>10</v>
      </c>
    </row>
    <row r="29299">
      <c r="A29299" s="36" t="str">
        <f t="shared" si="1"/>
        <v>High Population-Middle Poverty</v>
      </c>
      <c r="B29299" s="35" t="s">
        <v>29318</v>
      </c>
      <c r="C29299" s="37">
        <v>39407.0</v>
      </c>
      <c r="D29299" s="37">
        <v>0.107874235541909</v>
      </c>
      <c r="E29299" s="37" t="s">
        <v>14</v>
      </c>
      <c r="F29299" s="37" t="s">
        <v>10</v>
      </c>
    </row>
    <row r="29300">
      <c r="A29300" s="36" t="str">
        <f t="shared" si="1"/>
        <v>High Population-Middle Poverty</v>
      </c>
      <c r="B29300" s="35" t="s">
        <v>29319</v>
      </c>
      <c r="C29300" s="37">
        <v>41709.0</v>
      </c>
      <c r="D29300" s="37">
        <v>0.147809825217579</v>
      </c>
      <c r="E29300" s="37" t="s">
        <v>14</v>
      </c>
      <c r="F29300" s="37" t="s">
        <v>10</v>
      </c>
    </row>
    <row r="29301">
      <c r="A29301" s="36" t="str">
        <f t="shared" si="1"/>
        <v>Low Population-Low Poverty</v>
      </c>
      <c r="B29301" s="35" t="s">
        <v>29320</v>
      </c>
      <c r="C29301" s="37">
        <v>102.0</v>
      </c>
      <c r="D29301" s="37">
        <v>0.0</v>
      </c>
      <c r="E29301" s="37" t="s">
        <v>16</v>
      </c>
      <c r="F29301" s="37" t="s">
        <v>9</v>
      </c>
    </row>
    <row r="29302">
      <c r="A29302" s="36" t="str">
        <f t="shared" si="1"/>
        <v>Medium Population-Middle Poverty</v>
      </c>
      <c r="B29302" s="35" t="s">
        <v>29321</v>
      </c>
      <c r="C29302" s="37">
        <v>831.0</v>
      </c>
      <c r="D29302" s="37">
        <v>0.122743682310469</v>
      </c>
      <c r="E29302" s="37" t="s">
        <v>15</v>
      </c>
      <c r="F29302" s="37" t="s">
        <v>10</v>
      </c>
    </row>
    <row r="29303">
      <c r="A29303" s="36" t="str">
        <f t="shared" si="1"/>
        <v>Medium Population-Middle Poverty</v>
      </c>
      <c r="B29303" s="35" t="s">
        <v>29322</v>
      </c>
      <c r="C29303" s="37">
        <v>2375.0</v>
      </c>
      <c r="D29303" s="37">
        <v>0.184842105263158</v>
      </c>
      <c r="E29303" s="37" t="s">
        <v>15</v>
      </c>
      <c r="F29303" s="37" t="s">
        <v>10</v>
      </c>
    </row>
    <row r="29304">
      <c r="A29304" s="36" t="str">
        <f t="shared" si="1"/>
        <v>Medium Population-High Poverty</v>
      </c>
      <c r="B29304" s="35" t="s">
        <v>29323</v>
      </c>
      <c r="C29304" s="37">
        <v>1407.0</v>
      </c>
      <c r="D29304" s="37">
        <v>0.353944562899787</v>
      </c>
      <c r="E29304" s="37" t="s">
        <v>15</v>
      </c>
      <c r="F29304" s="37" t="s">
        <v>11</v>
      </c>
    </row>
    <row r="29305">
      <c r="A29305" s="36" t="str">
        <f t="shared" si="1"/>
        <v>Medium Population-Low Poverty</v>
      </c>
      <c r="B29305" s="35" t="s">
        <v>29324</v>
      </c>
      <c r="C29305" s="37">
        <v>3400.0</v>
      </c>
      <c r="D29305" s="37">
        <v>0.0502941176470588</v>
      </c>
      <c r="E29305" s="37" t="s">
        <v>15</v>
      </c>
      <c r="F29305" s="37" t="s">
        <v>9</v>
      </c>
    </row>
    <row r="29306">
      <c r="A29306" s="36" t="str">
        <f t="shared" si="1"/>
        <v>Medium Population-Low Poverty</v>
      </c>
      <c r="B29306" s="35" t="s">
        <v>29325</v>
      </c>
      <c r="C29306" s="37">
        <v>1167.0</v>
      </c>
      <c r="D29306" s="37">
        <v>0.0908311910882605</v>
      </c>
      <c r="E29306" s="37" t="s">
        <v>15</v>
      </c>
      <c r="F29306" s="37" t="s">
        <v>9</v>
      </c>
    </row>
    <row r="29307">
      <c r="A29307" s="36" t="str">
        <f t="shared" si="1"/>
        <v>High Population-Low Poverty</v>
      </c>
      <c r="B29307" s="35" t="s">
        <v>29326</v>
      </c>
      <c r="C29307" s="37">
        <v>17727.0</v>
      </c>
      <c r="D29307" s="37">
        <v>0.0888475207310882</v>
      </c>
      <c r="E29307" s="37" t="s">
        <v>14</v>
      </c>
      <c r="F29307" s="37" t="s">
        <v>9</v>
      </c>
    </row>
    <row r="29308">
      <c r="A29308" s="36" t="str">
        <f t="shared" si="1"/>
        <v>Medium Population-Middle Poverty</v>
      </c>
      <c r="B29308" s="35" t="s">
        <v>29327</v>
      </c>
      <c r="C29308" s="37">
        <v>7659.0</v>
      </c>
      <c r="D29308" s="37">
        <v>0.149105627366497</v>
      </c>
      <c r="E29308" s="37" t="s">
        <v>15</v>
      </c>
      <c r="F29308" s="37" t="s">
        <v>10</v>
      </c>
    </row>
    <row r="29309">
      <c r="A29309" s="36" t="str">
        <f t="shared" si="1"/>
        <v>High Population-Middle Poverty</v>
      </c>
      <c r="B29309" s="35" t="s">
        <v>29328</v>
      </c>
      <c r="C29309" s="37">
        <v>47296.0</v>
      </c>
      <c r="D29309" s="37">
        <v>0.317785859269283</v>
      </c>
      <c r="E29309" s="37" t="s">
        <v>14</v>
      </c>
      <c r="F29309" s="37" t="s">
        <v>10</v>
      </c>
    </row>
    <row r="29310">
      <c r="A29310" s="36" t="str">
        <f t="shared" si="1"/>
        <v>High Population-Low Poverty</v>
      </c>
      <c r="B29310" s="35" t="s">
        <v>29329</v>
      </c>
      <c r="C29310" s="37">
        <v>67801.0</v>
      </c>
      <c r="D29310" s="37">
        <v>0.0866653884161001</v>
      </c>
      <c r="E29310" s="37" t="s">
        <v>14</v>
      </c>
      <c r="F29310" s="37" t="s">
        <v>9</v>
      </c>
    </row>
    <row r="29311">
      <c r="A29311" s="36" t="str">
        <f t="shared" si="1"/>
        <v>High Population-Middle Poverty</v>
      </c>
      <c r="B29311" s="35" t="s">
        <v>29330</v>
      </c>
      <c r="C29311" s="37">
        <v>43884.0</v>
      </c>
      <c r="D29311" s="37">
        <v>0.106097894449002</v>
      </c>
      <c r="E29311" s="37" t="s">
        <v>14</v>
      </c>
      <c r="F29311" s="37" t="s">
        <v>10</v>
      </c>
    </row>
    <row r="29312">
      <c r="A29312" s="36" t="str">
        <f t="shared" si="1"/>
        <v>Low Population-Middle Poverty</v>
      </c>
      <c r="B29312" s="35" t="s">
        <v>29331</v>
      </c>
      <c r="C29312" s="37">
        <v>140.0</v>
      </c>
      <c r="D29312" s="37">
        <v>0.178571428571429</v>
      </c>
      <c r="E29312" s="37" t="s">
        <v>16</v>
      </c>
      <c r="F29312" s="37" t="s">
        <v>10</v>
      </c>
    </row>
    <row r="29313">
      <c r="A29313" s="36" t="str">
        <f t="shared" si="1"/>
        <v>Medium Population-Low Poverty</v>
      </c>
      <c r="B29313" s="35" t="s">
        <v>29332</v>
      </c>
      <c r="C29313" s="37">
        <v>3586.0</v>
      </c>
      <c r="D29313" s="37">
        <v>0.0847741215839375</v>
      </c>
      <c r="E29313" s="37" t="s">
        <v>15</v>
      </c>
      <c r="F29313" s="37" t="s">
        <v>9</v>
      </c>
    </row>
    <row r="29314">
      <c r="A29314" s="36" t="str">
        <f t="shared" si="1"/>
        <v>Medium Population-Low Poverty</v>
      </c>
      <c r="B29314" s="35" t="s">
        <v>29333</v>
      </c>
      <c r="C29314" s="37">
        <v>990.0</v>
      </c>
      <c r="D29314" s="37">
        <v>0.0373737373737374</v>
      </c>
      <c r="E29314" s="37" t="s">
        <v>15</v>
      </c>
      <c r="F29314" s="37" t="s">
        <v>9</v>
      </c>
    </row>
    <row r="29315">
      <c r="A29315" s="36" t="str">
        <f t="shared" si="1"/>
        <v>Medium Population-Low Poverty</v>
      </c>
      <c r="B29315" s="35" t="s">
        <v>29334</v>
      </c>
      <c r="C29315" s="37">
        <v>830.0</v>
      </c>
      <c r="D29315" s="37">
        <v>0.0</v>
      </c>
      <c r="E29315" s="37" t="s">
        <v>15</v>
      </c>
      <c r="F29315" s="37" t="s">
        <v>9</v>
      </c>
    </row>
    <row r="29316">
      <c r="A29316" s="36" t="str">
        <f t="shared" si="1"/>
        <v>High Population-Low Poverty</v>
      </c>
      <c r="B29316" s="35" t="s">
        <v>29335</v>
      </c>
      <c r="C29316" s="37">
        <v>20383.0</v>
      </c>
      <c r="D29316" s="37">
        <v>0.0442035029190992</v>
      </c>
      <c r="E29316" s="37" t="s">
        <v>14</v>
      </c>
      <c r="F29316" s="37" t="s">
        <v>9</v>
      </c>
    </row>
    <row r="29317">
      <c r="A29317" s="36" t="str">
        <f t="shared" si="1"/>
        <v>Medium Population-Low Poverty</v>
      </c>
      <c r="B29317" s="35" t="s">
        <v>29336</v>
      </c>
      <c r="C29317" s="37">
        <v>2051.0</v>
      </c>
      <c r="D29317" s="37">
        <v>0.00926377376889322</v>
      </c>
      <c r="E29317" s="37" t="s">
        <v>15</v>
      </c>
      <c r="F29317" s="37" t="s">
        <v>9</v>
      </c>
    </row>
    <row r="29318">
      <c r="A29318" s="36" t="str">
        <f t="shared" si="1"/>
        <v>Low Population-Low Poverty</v>
      </c>
      <c r="B29318" s="35" t="s">
        <v>29337</v>
      </c>
      <c r="C29318" s="37">
        <v>314.0</v>
      </c>
      <c r="D29318" s="37">
        <v>0.0286624203821656</v>
      </c>
      <c r="E29318" s="37" t="s">
        <v>16</v>
      </c>
      <c r="F29318" s="37" t="s">
        <v>9</v>
      </c>
    </row>
    <row r="29319">
      <c r="A29319" s="36" t="str">
        <f t="shared" si="1"/>
        <v>Low Population-Low Poverty</v>
      </c>
      <c r="B29319" s="35" t="s">
        <v>29338</v>
      </c>
      <c r="C29319" s="37">
        <v>115.0</v>
      </c>
      <c r="D29319" s="37">
        <v>0.0</v>
      </c>
      <c r="E29319" s="37" t="s">
        <v>16</v>
      </c>
      <c r="F29319" s="37" t="s">
        <v>9</v>
      </c>
    </row>
    <row r="29320">
      <c r="A29320" s="36" t="str">
        <f t="shared" si="1"/>
        <v>High Population-Middle Poverty</v>
      </c>
      <c r="B29320" s="35" t="s">
        <v>29339</v>
      </c>
      <c r="C29320" s="37">
        <v>21360.0</v>
      </c>
      <c r="D29320" s="37">
        <v>0.16938202247191</v>
      </c>
      <c r="E29320" s="37" t="s">
        <v>14</v>
      </c>
      <c r="F29320" s="37" t="s">
        <v>10</v>
      </c>
    </row>
    <row r="29321">
      <c r="A29321" s="36" t="str">
        <f t="shared" si="1"/>
        <v>Medium Population-Middle Poverty</v>
      </c>
      <c r="B29321" s="35" t="s">
        <v>29340</v>
      </c>
      <c r="C29321" s="37">
        <v>2320.0</v>
      </c>
      <c r="D29321" s="37">
        <v>0.120258620689655</v>
      </c>
      <c r="E29321" s="37" t="s">
        <v>15</v>
      </c>
      <c r="F29321" s="37" t="s">
        <v>10</v>
      </c>
    </row>
    <row r="29322">
      <c r="A29322" s="36" t="str">
        <f t="shared" si="1"/>
        <v>High Population-Low Poverty</v>
      </c>
      <c r="B29322" s="35" t="s">
        <v>29341</v>
      </c>
      <c r="C29322" s="37">
        <v>54535.0</v>
      </c>
      <c r="D29322" s="37">
        <v>0.0582378289172091</v>
      </c>
      <c r="E29322" s="37" t="s">
        <v>14</v>
      </c>
      <c r="F29322" s="37" t="s">
        <v>9</v>
      </c>
    </row>
    <row r="29323">
      <c r="A29323" s="36" t="str">
        <f t="shared" si="1"/>
        <v>Low Population-Low Poverty</v>
      </c>
      <c r="B29323" s="35" t="s">
        <v>29342</v>
      </c>
      <c r="C29323" s="37">
        <v>40.0</v>
      </c>
      <c r="D29323" s="37">
        <v>0.0</v>
      </c>
      <c r="E29323" s="37" t="s">
        <v>16</v>
      </c>
      <c r="F29323" s="37" t="s">
        <v>9</v>
      </c>
    </row>
    <row r="29324">
      <c r="A29324" s="36" t="str">
        <f t="shared" si="1"/>
        <v>Medium Population-Middle Poverty</v>
      </c>
      <c r="B29324" s="35" t="s">
        <v>29343</v>
      </c>
      <c r="C29324" s="37">
        <v>8732.0</v>
      </c>
      <c r="D29324" s="37">
        <v>0.232363719651855</v>
      </c>
      <c r="E29324" s="37" t="s">
        <v>15</v>
      </c>
      <c r="F29324" s="37" t="s">
        <v>10</v>
      </c>
    </row>
    <row r="29325">
      <c r="A29325" s="36" t="str">
        <f t="shared" si="1"/>
        <v>Medium Population-Low Poverty</v>
      </c>
      <c r="B29325" s="35" t="s">
        <v>29344</v>
      </c>
      <c r="C29325" s="37">
        <v>5828.0</v>
      </c>
      <c r="D29325" s="37">
        <v>0.0629718599862732</v>
      </c>
      <c r="E29325" s="37" t="s">
        <v>15</v>
      </c>
      <c r="F29325" s="37" t="s">
        <v>9</v>
      </c>
    </row>
    <row r="29326">
      <c r="A29326" s="36" t="str">
        <f t="shared" si="1"/>
        <v>High Population-Low Poverty</v>
      </c>
      <c r="B29326" s="35" t="s">
        <v>29345</v>
      </c>
      <c r="C29326" s="37">
        <v>48999.0</v>
      </c>
      <c r="D29326" s="37">
        <v>0.0746545847874446</v>
      </c>
      <c r="E29326" s="37" t="s">
        <v>14</v>
      </c>
      <c r="F29326" s="37" t="s">
        <v>9</v>
      </c>
    </row>
    <row r="29327">
      <c r="A29327" s="36" t="str">
        <f t="shared" si="1"/>
        <v>High Population-Middle Poverty</v>
      </c>
      <c r="B29327" s="35" t="s">
        <v>29346</v>
      </c>
      <c r="C29327" s="37">
        <v>35784.0</v>
      </c>
      <c r="D29327" s="37">
        <v>0.143779342723005</v>
      </c>
      <c r="E29327" s="37" t="s">
        <v>14</v>
      </c>
      <c r="F29327" s="37" t="s">
        <v>10</v>
      </c>
    </row>
    <row r="29328">
      <c r="A29328" s="36" t="str">
        <f t="shared" si="1"/>
        <v>High Population-Low Poverty</v>
      </c>
      <c r="B29328" s="35" t="s">
        <v>29347</v>
      </c>
      <c r="C29328" s="37">
        <v>27143.0</v>
      </c>
      <c r="D29328" s="37">
        <v>0.0803890505839443</v>
      </c>
      <c r="E29328" s="37" t="s">
        <v>14</v>
      </c>
      <c r="F29328" s="37" t="s">
        <v>9</v>
      </c>
    </row>
    <row r="29329">
      <c r="A29329" s="36" t="str">
        <f t="shared" si="1"/>
        <v>Medium Population-Low Poverty</v>
      </c>
      <c r="B29329" s="35" t="s">
        <v>29348</v>
      </c>
      <c r="C29329" s="37">
        <v>3827.0</v>
      </c>
      <c r="D29329" s="37">
        <v>0.0148941729814476</v>
      </c>
      <c r="E29329" s="37" t="s">
        <v>15</v>
      </c>
      <c r="F29329" s="37" t="s">
        <v>9</v>
      </c>
    </row>
    <row r="29330">
      <c r="A29330" s="36" t="str">
        <f t="shared" si="1"/>
        <v>Medium Population-Middle Poverty</v>
      </c>
      <c r="B29330" s="35" t="s">
        <v>29349</v>
      </c>
      <c r="C29330" s="37">
        <v>6021.0</v>
      </c>
      <c r="D29330" s="37">
        <v>0.203952831755522</v>
      </c>
      <c r="E29330" s="37" t="s">
        <v>15</v>
      </c>
      <c r="F29330" s="37" t="s">
        <v>10</v>
      </c>
    </row>
    <row r="29331">
      <c r="A29331" s="36" t="str">
        <f t="shared" si="1"/>
        <v>High Population-Middle Poverty</v>
      </c>
      <c r="B29331" s="35" t="s">
        <v>29350</v>
      </c>
      <c r="C29331" s="37">
        <v>37180.0</v>
      </c>
      <c r="D29331" s="37">
        <v>0.326089295320065</v>
      </c>
      <c r="E29331" s="37" t="s">
        <v>14</v>
      </c>
      <c r="F29331" s="37" t="s">
        <v>10</v>
      </c>
    </row>
    <row r="29332">
      <c r="A29332" s="36" t="str">
        <f t="shared" si="1"/>
        <v>High Population-Middle Poverty</v>
      </c>
      <c r="B29332" s="35" t="s">
        <v>29351</v>
      </c>
      <c r="C29332" s="37">
        <v>38437.0</v>
      </c>
      <c r="D29332" s="37">
        <v>0.284335405989021</v>
      </c>
      <c r="E29332" s="37" t="s">
        <v>14</v>
      </c>
      <c r="F29332" s="37" t="s">
        <v>10</v>
      </c>
    </row>
    <row r="29333">
      <c r="A29333" s="36" t="str">
        <f t="shared" si="1"/>
        <v>High Population-Middle Poverty</v>
      </c>
      <c r="B29333" s="35" t="s">
        <v>29352</v>
      </c>
      <c r="C29333" s="37">
        <v>52054.0</v>
      </c>
      <c r="D29333" s="37">
        <v>0.159334537211357</v>
      </c>
      <c r="E29333" s="37" t="s">
        <v>14</v>
      </c>
      <c r="F29333" s="37" t="s">
        <v>10</v>
      </c>
    </row>
    <row r="29334">
      <c r="A29334" s="36" t="str">
        <f t="shared" si="1"/>
        <v>High Population-Middle Poverty</v>
      </c>
      <c r="B29334" s="35" t="s">
        <v>29353</v>
      </c>
      <c r="C29334" s="37">
        <v>38598.0</v>
      </c>
      <c r="D29334" s="37">
        <v>0.254935488885434</v>
      </c>
      <c r="E29334" s="37" t="s">
        <v>14</v>
      </c>
      <c r="F29334" s="37" t="s">
        <v>10</v>
      </c>
    </row>
    <row r="29335">
      <c r="A29335" s="36" t="str">
        <f t="shared" si="1"/>
        <v>High Population-Middle Poverty</v>
      </c>
      <c r="B29335" s="35" t="s">
        <v>29354</v>
      </c>
      <c r="C29335" s="37">
        <v>25789.0</v>
      </c>
      <c r="D29335" s="37">
        <v>0.320601806971965</v>
      </c>
      <c r="E29335" s="37" t="s">
        <v>14</v>
      </c>
      <c r="F29335" s="37" t="s">
        <v>10</v>
      </c>
    </row>
    <row r="29336">
      <c r="A29336" s="36" t="str">
        <f t="shared" si="1"/>
        <v>High Population-Middle Poverty</v>
      </c>
      <c r="B29336" s="35" t="s">
        <v>29355</v>
      </c>
      <c r="C29336" s="37">
        <v>37985.0</v>
      </c>
      <c r="D29336" s="37">
        <v>0.203106489403712</v>
      </c>
      <c r="E29336" s="37" t="s">
        <v>14</v>
      </c>
      <c r="F29336" s="37" t="s">
        <v>10</v>
      </c>
    </row>
    <row r="29337">
      <c r="A29337" s="36" t="str">
        <f t="shared" si="1"/>
        <v>High Population-Middle Poverty</v>
      </c>
      <c r="B29337" s="35" t="s">
        <v>29356</v>
      </c>
      <c r="C29337" s="37">
        <v>72755.0</v>
      </c>
      <c r="D29337" s="37">
        <v>0.191010927084049</v>
      </c>
      <c r="E29337" s="37" t="s">
        <v>14</v>
      </c>
      <c r="F29337" s="37" t="s">
        <v>10</v>
      </c>
    </row>
    <row r="29338">
      <c r="A29338" s="36" t="str">
        <f t="shared" si="1"/>
        <v>Medium Population-Middle Poverty</v>
      </c>
      <c r="B29338" s="35" t="s">
        <v>29357</v>
      </c>
      <c r="C29338" s="37">
        <v>7798.0</v>
      </c>
      <c r="D29338" s="37">
        <v>0.183765067966145</v>
      </c>
      <c r="E29338" s="37" t="s">
        <v>15</v>
      </c>
      <c r="F29338" s="37" t="s">
        <v>10</v>
      </c>
    </row>
    <row r="29339">
      <c r="A29339" s="36" t="str">
        <f t="shared" si="1"/>
        <v>High Population-Middle Poverty</v>
      </c>
      <c r="B29339" s="35" t="s">
        <v>29358</v>
      </c>
      <c r="C29339" s="37">
        <v>70818.0</v>
      </c>
      <c r="D29339" s="37">
        <v>0.216018526363354</v>
      </c>
      <c r="E29339" s="37" t="s">
        <v>14</v>
      </c>
      <c r="F29339" s="37" t="s">
        <v>10</v>
      </c>
    </row>
    <row r="29340">
      <c r="A29340" s="36" t="str">
        <f t="shared" si="1"/>
        <v>High Population-Low Poverty</v>
      </c>
      <c r="B29340" s="35" t="s">
        <v>29359</v>
      </c>
      <c r="C29340" s="37">
        <v>30490.0</v>
      </c>
      <c r="D29340" s="37">
        <v>0.0870777304034109</v>
      </c>
      <c r="E29340" s="37" t="s">
        <v>14</v>
      </c>
      <c r="F29340" s="37" t="s">
        <v>9</v>
      </c>
    </row>
    <row r="29341">
      <c r="A29341" s="36" t="str">
        <f t="shared" si="1"/>
        <v>High Population-Middle Poverty</v>
      </c>
      <c r="B29341" s="35" t="s">
        <v>29360</v>
      </c>
      <c r="C29341" s="37">
        <v>60445.0</v>
      </c>
      <c r="D29341" s="37">
        <v>0.306013731491439</v>
      </c>
      <c r="E29341" s="37" t="s">
        <v>14</v>
      </c>
      <c r="F29341" s="37" t="s">
        <v>10</v>
      </c>
    </row>
    <row r="29342">
      <c r="A29342" s="36" t="str">
        <f t="shared" si="1"/>
        <v>High Population-Middle Poverty</v>
      </c>
      <c r="B29342" s="35" t="s">
        <v>29361</v>
      </c>
      <c r="C29342" s="37">
        <v>54942.0</v>
      </c>
      <c r="D29342" s="37">
        <v>0.126861053474573</v>
      </c>
      <c r="E29342" s="37" t="s">
        <v>14</v>
      </c>
      <c r="F29342" s="37" t="s">
        <v>10</v>
      </c>
    </row>
    <row r="29343">
      <c r="A29343" s="36" t="str">
        <f t="shared" si="1"/>
        <v>High Population-Middle Poverty</v>
      </c>
      <c r="B29343" s="35" t="s">
        <v>29362</v>
      </c>
      <c r="C29343" s="37">
        <v>21523.0</v>
      </c>
      <c r="D29343" s="37">
        <v>0.124053338289272</v>
      </c>
      <c r="E29343" s="37" t="s">
        <v>14</v>
      </c>
      <c r="F29343" s="37" t="s">
        <v>10</v>
      </c>
    </row>
    <row r="29344">
      <c r="A29344" s="36" t="str">
        <f t="shared" si="1"/>
        <v>High Population-Middle Poverty</v>
      </c>
      <c r="B29344" s="35" t="s">
        <v>29363</v>
      </c>
      <c r="C29344" s="37">
        <v>50800.0</v>
      </c>
      <c r="D29344" s="37">
        <v>0.259468503937008</v>
      </c>
      <c r="E29344" s="37" t="s">
        <v>14</v>
      </c>
      <c r="F29344" s="37" t="s">
        <v>10</v>
      </c>
    </row>
    <row r="29345">
      <c r="A29345" s="36" t="str">
        <f t="shared" si="1"/>
        <v>High Population-Middle Poverty</v>
      </c>
      <c r="B29345" s="35" t="s">
        <v>29364</v>
      </c>
      <c r="C29345" s="37">
        <v>24929.0</v>
      </c>
      <c r="D29345" s="37">
        <v>0.154759517028361</v>
      </c>
      <c r="E29345" s="37" t="s">
        <v>14</v>
      </c>
      <c r="F29345" s="37" t="s">
        <v>10</v>
      </c>
    </row>
    <row r="29346">
      <c r="A29346" s="36" t="str">
        <f t="shared" si="1"/>
        <v>High Population-Middle Poverty</v>
      </c>
      <c r="B29346" s="35" t="s">
        <v>29365</v>
      </c>
      <c r="C29346" s="37">
        <v>63750.0</v>
      </c>
      <c r="D29346" s="37">
        <v>0.193223529411765</v>
      </c>
      <c r="E29346" s="37" t="s">
        <v>14</v>
      </c>
      <c r="F29346" s="37" t="s">
        <v>10</v>
      </c>
    </row>
    <row r="29347">
      <c r="A29347" s="36" t="str">
        <f t="shared" si="1"/>
        <v>High Population-Middle Poverty</v>
      </c>
      <c r="B29347" s="35" t="s">
        <v>29366</v>
      </c>
      <c r="C29347" s="37">
        <v>49578.0</v>
      </c>
      <c r="D29347" s="37">
        <v>0.166606155956271</v>
      </c>
      <c r="E29347" s="37" t="s">
        <v>14</v>
      </c>
      <c r="F29347" s="37" t="s">
        <v>10</v>
      </c>
    </row>
    <row r="29348">
      <c r="A29348" s="36" t="str">
        <f t="shared" si="1"/>
        <v>High Population-Low Poverty</v>
      </c>
      <c r="B29348" s="35" t="s">
        <v>29367</v>
      </c>
      <c r="C29348" s="37">
        <v>59849.0</v>
      </c>
      <c r="D29348" s="37">
        <v>0.0890741699944861</v>
      </c>
      <c r="E29348" s="37" t="s">
        <v>14</v>
      </c>
      <c r="F29348" s="37" t="s">
        <v>9</v>
      </c>
    </row>
    <row r="29349">
      <c r="A29349" s="36" t="str">
        <f t="shared" si="1"/>
        <v>Medium Population-Low Poverty</v>
      </c>
      <c r="B29349" s="35" t="s">
        <v>29368</v>
      </c>
      <c r="C29349" s="37">
        <v>1037.0</v>
      </c>
      <c r="D29349" s="37">
        <v>0.0935390549662488</v>
      </c>
      <c r="E29349" s="37" t="s">
        <v>15</v>
      </c>
      <c r="F29349" s="37" t="s">
        <v>9</v>
      </c>
    </row>
    <row r="29350">
      <c r="A29350" s="36" t="str">
        <f t="shared" si="1"/>
        <v>High Population-Middle Poverty</v>
      </c>
      <c r="B29350" s="35" t="s">
        <v>29369</v>
      </c>
      <c r="C29350" s="37">
        <v>36727.0</v>
      </c>
      <c r="D29350" s="37">
        <v>0.12671876276309</v>
      </c>
      <c r="E29350" s="37" t="s">
        <v>14</v>
      </c>
      <c r="F29350" s="37" t="s">
        <v>10</v>
      </c>
    </row>
    <row r="29351">
      <c r="A29351" s="36" t="str">
        <f t="shared" si="1"/>
        <v>High Population-Middle Poverty</v>
      </c>
      <c r="B29351" s="35" t="s">
        <v>29370</v>
      </c>
      <c r="C29351" s="37">
        <v>56201.0</v>
      </c>
      <c r="D29351" s="37">
        <v>0.100603192114019</v>
      </c>
      <c r="E29351" s="37" t="s">
        <v>14</v>
      </c>
      <c r="F29351" s="37" t="s">
        <v>10</v>
      </c>
    </row>
    <row r="29352">
      <c r="A29352" s="36" t="str">
        <f t="shared" si="1"/>
        <v>High Population-Middle Poverty</v>
      </c>
      <c r="B29352" s="35" t="s">
        <v>29371</v>
      </c>
      <c r="C29352" s="37">
        <v>35581.0</v>
      </c>
      <c r="D29352" s="37">
        <v>0.100727916584694</v>
      </c>
      <c r="E29352" s="37" t="s">
        <v>14</v>
      </c>
      <c r="F29352" s="37" t="s">
        <v>10</v>
      </c>
    </row>
    <row r="29353">
      <c r="A29353" s="36" t="str">
        <f t="shared" si="1"/>
        <v>High Population-Low Poverty</v>
      </c>
      <c r="B29353" s="35" t="s">
        <v>29372</v>
      </c>
      <c r="C29353" s="37">
        <v>48436.0</v>
      </c>
      <c r="D29353" s="37">
        <v>0.0492195887356512</v>
      </c>
      <c r="E29353" s="37" t="s">
        <v>14</v>
      </c>
      <c r="F29353" s="37" t="s">
        <v>9</v>
      </c>
    </row>
    <row r="29354">
      <c r="A29354" s="36" t="str">
        <f t="shared" si="1"/>
        <v>High Population-Low Poverty</v>
      </c>
      <c r="B29354" s="35" t="s">
        <v>29373</v>
      </c>
      <c r="C29354" s="37">
        <v>24151.0</v>
      </c>
      <c r="D29354" s="37">
        <v>0.0509295681338247</v>
      </c>
      <c r="E29354" s="37" t="s">
        <v>14</v>
      </c>
      <c r="F29354" s="37" t="s">
        <v>9</v>
      </c>
    </row>
    <row r="29355">
      <c r="A29355" s="36" t="str">
        <f t="shared" si="1"/>
        <v>High Population-Low Poverty</v>
      </c>
      <c r="B29355" s="35" t="s">
        <v>29374</v>
      </c>
      <c r="C29355" s="37">
        <v>27555.0</v>
      </c>
      <c r="D29355" s="37">
        <v>0.0680457267283615</v>
      </c>
      <c r="E29355" s="37" t="s">
        <v>14</v>
      </c>
      <c r="F29355" s="37" t="s">
        <v>9</v>
      </c>
    </row>
    <row r="29356">
      <c r="A29356" s="36" t="str">
        <f t="shared" si="1"/>
        <v>High Population-Low Poverty</v>
      </c>
      <c r="B29356" s="35" t="s">
        <v>29375</v>
      </c>
      <c r="C29356" s="37">
        <v>16462.0</v>
      </c>
      <c r="D29356" s="37">
        <v>0.053577937067185</v>
      </c>
      <c r="E29356" s="37" t="s">
        <v>14</v>
      </c>
      <c r="F29356" s="37" t="s">
        <v>9</v>
      </c>
    </row>
    <row r="29357">
      <c r="A29357" s="36" t="str">
        <f t="shared" si="1"/>
        <v>High Population-Low Poverty</v>
      </c>
      <c r="B29357" s="35" t="s">
        <v>29376</v>
      </c>
      <c r="C29357" s="37">
        <v>40357.0</v>
      </c>
      <c r="D29357" s="37">
        <v>0.0696037862080928</v>
      </c>
      <c r="E29357" s="37" t="s">
        <v>14</v>
      </c>
      <c r="F29357" s="37" t="s">
        <v>9</v>
      </c>
    </row>
    <row r="29358">
      <c r="A29358" s="36" t="str">
        <f t="shared" si="1"/>
        <v>High Population-Low Poverty</v>
      </c>
      <c r="B29358" s="35" t="s">
        <v>29377</v>
      </c>
      <c r="C29358" s="37">
        <v>32964.0</v>
      </c>
      <c r="D29358" s="37">
        <v>0.0461109088702827</v>
      </c>
      <c r="E29358" s="37" t="s">
        <v>14</v>
      </c>
      <c r="F29358" s="37" t="s">
        <v>9</v>
      </c>
    </row>
    <row r="29359">
      <c r="A29359" s="36" t="str">
        <f t="shared" si="1"/>
        <v>High Population-Middle Poverty</v>
      </c>
      <c r="B29359" s="35" t="s">
        <v>29378</v>
      </c>
      <c r="C29359" s="37">
        <v>35294.0</v>
      </c>
      <c r="D29359" s="37">
        <v>0.15982886609622</v>
      </c>
      <c r="E29359" s="37" t="s">
        <v>14</v>
      </c>
      <c r="F29359" s="37" t="s">
        <v>10</v>
      </c>
    </row>
    <row r="29360">
      <c r="A29360" s="36" t="str">
        <f t="shared" si="1"/>
        <v>High Population-Low Poverty</v>
      </c>
      <c r="B29360" s="35" t="s">
        <v>29379</v>
      </c>
      <c r="C29360" s="37">
        <v>13114.0</v>
      </c>
      <c r="D29360" s="37">
        <v>0.0478877535458289</v>
      </c>
      <c r="E29360" s="37" t="s">
        <v>14</v>
      </c>
      <c r="F29360" s="37" t="s">
        <v>9</v>
      </c>
    </row>
    <row r="29361">
      <c r="A29361" s="36" t="str">
        <f t="shared" si="1"/>
        <v>High Population-Low Poverty</v>
      </c>
      <c r="B29361" s="35" t="s">
        <v>29380</v>
      </c>
      <c r="C29361" s="37">
        <v>19571.0</v>
      </c>
      <c r="D29361" s="37">
        <v>0.0599867150375556</v>
      </c>
      <c r="E29361" s="37" t="s">
        <v>14</v>
      </c>
      <c r="F29361" s="37" t="s">
        <v>9</v>
      </c>
    </row>
    <row r="29362">
      <c r="A29362" s="36" t="str">
        <f t="shared" si="1"/>
        <v>High Population-Middle Poverty</v>
      </c>
      <c r="B29362" s="35" t="s">
        <v>29381</v>
      </c>
      <c r="C29362" s="37">
        <v>24367.0</v>
      </c>
      <c r="D29362" s="37">
        <v>0.110600402183281</v>
      </c>
      <c r="E29362" s="37" t="s">
        <v>14</v>
      </c>
      <c r="F29362" s="37" t="s">
        <v>10</v>
      </c>
    </row>
    <row r="29363">
      <c r="A29363" s="36" t="str">
        <f t="shared" si="1"/>
        <v>High Population-Middle Poverty</v>
      </c>
      <c r="B29363" s="35" t="s">
        <v>29382</v>
      </c>
      <c r="C29363" s="37">
        <v>18520.0</v>
      </c>
      <c r="D29363" s="37">
        <v>0.158477321814255</v>
      </c>
      <c r="E29363" s="37" t="s">
        <v>14</v>
      </c>
      <c r="F29363" s="37" t="s">
        <v>10</v>
      </c>
    </row>
    <row r="29364">
      <c r="A29364" s="36" t="str">
        <f t="shared" si="1"/>
        <v>High Population-Middle Poverty</v>
      </c>
      <c r="B29364" s="35" t="s">
        <v>29383</v>
      </c>
      <c r="C29364" s="37">
        <v>53005.0</v>
      </c>
      <c r="D29364" s="37">
        <v>0.122686539005754</v>
      </c>
      <c r="E29364" s="37" t="s">
        <v>14</v>
      </c>
      <c r="F29364" s="37" t="s">
        <v>10</v>
      </c>
    </row>
    <row r="29365">
      <c r="A29365" s="36" t="str">
        <f t="shared" si="1"/>
        <v>High Population-Low Poverty</v>
      </c>
      <c r="B29365" s="35" t="s">
        <v>29384</v>
      </c>
      <c r="C29365" s="37">
        <v>52845.0</v>
      </c>
      <c r="D29365" s="37">
        <v>0.0970952786450941</v>
      </c>
      <c r="E29365" s="37" t="s">
        <v>14</v>
      </c>
      <c r="F29365" s="37" t="s">
        <v>9</v>
      </c>
    </row>
    <row r="29366">
      <c r="A29366" s="36" t="str">
        <f t="shared" si="1"/>
        <v>High Population-Low Poverty</v>
      </c>
      <c r="B29366" s="35" t="s">
        <v>29385</v>
      </c>
      <c r="C29366" s="37">
        <v>39295.0</v>
      </c>
      <c r="D29366" s="37">
        <v>0.0664970097976842</v>
      </c>
      <c r="E29366" s="37" t="s">
        <v>14</v>
      </c>
      <c r="F29366" s="37" t="s">
        <v>9</v>
      </c>
    </row>
    <row r="29367">
      <c r="A29367" s="36" t="str">
        <f t="shared" si="1"/>
        <v>High Population-Middle Poverty</v>
      </c>
      <c r="B29367" s="35" t="s">
        <v>29386</v>
      </c>
      <c r="C29367" s="37">
        <v>29214.0</v>
      </c>
      <c r="D29367" s="37">
        <v>0.189018963510646</v>
      </c>
      <c r="E29367" s="37" t="s">
        <v>14</v>
      </c>
      <c r="F29367" s="37" t="s">
        <v>10</v>
      </c>
    </row>
    <row r="29368">
      <c r="A29368" s="36" t="str">
        <f t="shared" si="1"/>
        <v>Low Population-Middle Poverty</v>
      </c>
      <c r="B29368" s="35" t="s">
        <v>29387</v>
      </c>
      <c r="C29368" s="37">
        <v>209.0</v>
      </c>
      <c r="D29368" s="37">
        <v>0.138755980861244</v>
      </c>
      <c r="E29368" s="37" t="s">
        <v>16</v>
      </c>
      <c r="F29368" s="37" t="s">
        <v>10</v>
      </c>
    </row>
    <row r="29369">
      <c r="A29369" s="36" t="str">
        <f t="shared" si="1"/>
        <v>High Population-Low Poverty</v>
      </c>
      <c r="B29369" s="35" t="s">
        <v>29388</v>
      </c>
      <c r="C29369" s="37">
        <v>19515.0</v>
      </c>
      <c r="D29369" s="37">
        <v>0.0565718677940046</v>
      </c>
      <c r="E29369" s="37" t="s">
        <v>14</v>
      </c>
      <c r="F29369" s="37" t="s">
        <v>9</v>
      </c>
    </row>
    <row r="29370">
      <c r="A29370" s="36" t="str">
        <f t="shared" si="1"/>
        <v>High Population-Middle Poverty</v>
      </c>
      <c r="B29370" s="35" t="s">
        <v>29389</v>
      </c>
      <c r="C29370" s="37">
        <v>21568.0</v>
      </c>
      <c r="D29370" s="37">
        <v>0.299749629080119</v>
      </c>
      <c r="E29370" s="37" t="s">
        <v>14</v>
      </c>
      <c r="F29370" s="37" t="s">
        <v>10</v>
      </c>
    </row>
    <row r="29371">
      <c r="A29371" s="36" t="str">
        <f t="shared" si="1"/>
        <v>High Population-Low Poverty</v>
      </c>
      <c r="B29371" s="35" t="s">
        <v>29390</v>
      </c>
      <c r="C29371" s="37">
        <v>37066.0</v>
      </c>
      <c r="D29371" s="37">
        <v>0.0654238385582474</v>
      </c>
      <c r="E29371" s="37" t="s">
        <v>14</v>
      </c>
      <c r="F29371" s="37" t="s">
        <v>9</v>
      </c>
    </row>
    <row r="29372">
      <c r="A29372" s="36" t="str">
        <f t="shared" si="1"/>
        <v>Medium Population-Low Poverty</v>
      </c>
      <c r="B29372" s="35" t="s">
        <v>29391</v>
      </c>
      <c r="C29372" s="37">
        <v>6891.0</v>
      </c>
      <c r="D29372" s="37">
        <v>0.0686402554056015</v>
      </c>
      <c r="E29372" s="37" t="s">
        <v>15</v>
      </c>
      <c r="F29372" s="37" t="s">
        <v>9</v>
      </c>
    </row>
    <row r="29373">
      <c r="A29373" s="36" t="str">
        <f t="shared" si="1"/>
        <v>High Population-Middle Poverty</v>
      </c>
      <c r="B29373" s="35" t="s">
        <v>29392</v>
      </c>
      <c r="C29373" s="37">
        <v>40440.0</v>
      </c>
      <c r="D29373" s="37">
        <v>0.110880316518299</v>
      </c>
      <c r="E29373" s="37" t="s">
        <v>14</v>
      </c>
      <c r="F29373" s="37" t="s">
        <v>10</v>
      </c>
    </row>
    <row r="29374">
      <c r="A29374" s="36" t="str">
        <f t="shared" si="1"/>
        <v>Medium Population-Middle Poverty</v>
      </c>
      <c r="B29374" s="35" t="s">
        <v>29393</v>
      </c>
      <c r="C29374" s="37">
        <v>6452.0</v>
      </c>
      <c r="D29374" s="37">
        <v>0.123837569745815</v>
      </c>
      <c r="E29374" s="37" t="s">
        <v>15</v>
      </c>
      <c r="F29374" s="37" t="s">
        <v>10</v>
      </c>
    </row>
    <row r="29375">
      <c r="A29375" s="36" t="str">
        <f t="shared" si="1"/>
        <v>Low Population-Low Poverty</v>
      </c>
      <c r="B29375" s="35" t="s">
        <v>29394</v>
      </c>
      <c r="C29375" s="37">
        <v>356.0</v>
      </c>
      <c r="D29375" s="37">
        <v>0.0224719101123595</v>
      </c>
      <c r="E29375" s="37" t="s">
        <v>16</v>
      </c>
      <c r="F29375" s="37" t="s">
        <v>9</v>
      </c>
    </row>
    <row r="29376">
      <c r="A29376" s="36" t="str">
        <f t="shared" si="1"/>
        <v>Low Population-Low Poverty</v>
      </c>
      <c r="B29376" s="35" t="s">
        <v>29395</v>
      </c>
      <c r="C29376" s="37">
        <v>121.0</v>
      </c>
      <c r="D29376" s="37">
        <v>0.0</v>
      </c>
      <c r="E29376" s="37" t="s">
        <v>16</v>
      </c>
      <c r="F29376" s="37" t="s">
        <v>9</v>
      </c>
    </row>
    <row r="29377">
      <c r="A29377" s="36" t="str">
        <f t="shared" si="1"/>
        <v>Low Population-Middle Poverty</v>
      </c>
      <c r="B29377" s="35" t="s">
        <v>29396</v>
      </c>
      <c r="C29377" s="37">
        <v>299.0</v>
      </c>
      <c r="D29377" s="37">
        <v>0.130434782608696</v>
      </c>
      <c r="E29377" s="37" t="s">
        <v>16</v>
      </c>
      <c r="F29377" s="37" t="s">
        <v>10</v>
      </c>
    </row>
    <row r="29378">
      <c r="A29378" s="36" t="str">
        <f t="shared" si="1"/>
        <v>Medium Population-Low Poverty</v>
      </c>
      <c r="B29378" s="35" t="s">
        <v>29397</v>
      </c>
      <c r="C29378" s="37">
        <v>1267.0</v>
      </c>
      <c r="D29378" s="37">
        <v>0.0812943962115233</v>
      </c>
      <c r="E29378" s="37" t="s">
        <v>15</v>
      </c>
      <c r="F29378" s="37" t="s">
        <v>9</v>
      </c>
    </row>
    <row r="29379">
      <c r="A29379" s="36" t="str">
        <f t="shared" si="1"/>
        <v>Low Population-Middle Poverty</v>
      </c>
      <c r="B29379" s="35" t="s">
        <v>29398</v>
      </c>
      <c r="C29379" s="37">
        <v>255.0</v>
      </c>
      <c r="D29379" s="37">
        <v>0.180392156862745</v>
      </c>
      <c r="E29379" s="37" t="s">
        <v>16</v>
      </c>
      <c r="F29379" s="37" t="s">
        <v>10</v>
      </c>
    </row>
    <row r="29380">
      <c r="A29380" s="36" t="str">
        <f t="shared" si="1"/>
        <v>Medium Population-Low Poverty</v>
      </c>
      <c r="B29380" s="35" t="s">
        <v>29399</v>
      </c>
      <c r="C29380" s="37">
        <v>1271.0</v>
      </c>
      <c r="D29380" s="37">
        <v>0.027537372147915</v>
      </c>
      <c r="E29380" s="37" t="s">
        <v>15</v>
      </c>
      <c r="F29380" s="37" t="s">
        <v>9</v>
      </c>
    </row>
    <row r="29381">
      <c r="A29381" s="36" t="str">
        <f t="shared" si="1"/>
        <v>Low Population-Low Poverty</v>
      </c>
      <c r="B29381" s="35" t="s">
        <v>29400</v>
      </c>
      <c r="C29381" s="37">
        <v>142.0</v>
      </c>
      <c r="D29381" s="37">
        <v>0.0845070422535211</v>
      </c>
      <c r="E29381" s="37" t="s">
        <v>16</v>
      </c>
      <c r="F29381" s="37" t="s">
        <v>9</v>
      </c>
    </row>
    <row r="29382">
      <c r="A29382" s="36" t="str">
        <f t="shared" si="1"/>
        <v>Low Population-Low Poverty</v>
      </c>
      <c r="B29382" s="35" t="s">
        <v>29401</v>
      </c>
      <c r="C29382" s="37">
        <v>16.0</v>
      </c>
      <c r="D29382" s="37">
        <v>0.0</v>
      </c>
      <c r="E29382" s="37" t="s">
        <v>16</v>
      </c>
      <c r="F29382" s="37" t="s">
        <v>9</v>
      </c>
    </row>
    <row r="29383">
      <c r="A29383" s="36" t="str">
        <f t="shared" si="1"/>
        <v>High Population-Middle Poverty</v>
      </c>
      <c r="B29383" s="35" t="s">
        <v>29402</v>
      </c>
      <c r="C29383" s="37">
        <v>15751.0</v>
      </c>
      <c r="D29383" s="37">
        <v>0.101644340041902</v>
      </c>
      <c r="E29383" s="37" t="s">
        <v>14</v>
      </c>
      <c r="F29383" s="37" t="s">
        <v>10</v>
      </c>
    </row>
    <row r="29384">
      <c r="A29384" s="36" t="str">
        <f t="shared" si="1"/>
        <v>Low Population-Low Poverty</v>
      </c>
      <c r="B29384" s="35" t="s">
        <v>29403</v>
      </c>
      <c r="C29384" s="37">
        <v>28.0</v>
      </c>
      <c r="D29384" s="37">
        <v>0.0</v>
      </c>
      <c r="E29384" s="37" t="s">
        <v>16</v>
      </c>
      <c r="F29384" s="37" t="s">
        <v>9</v>
      </c>
    </row>
    <row r="29385">
      <c r="A29385" s="36" t="str">
        <f t="shared" si="1"/>
        <v>Low Population-Low Poverty</v>
      </c>
      <c r="B29385" s="35" t="s">
        <v>29404</v>
      </c>
      <c r="C29385" s="37">
        <v>145.0</v>
      </c>
      <c r="D29385" s="37">
        <v>0.0</v>
      </c>
      <c r="E29385" s="37" t="s">
        <v>16</v>
      </c>
      <c r="F29385" s="37" t="s">
        <v>9</v>
      </c>
    </row>
    <row r="29386">
      <c r="A29386" s="36" t="str">
        <f t="shared" si="1"/>
        <v>High Population-Middle Poverty</v>
      </c>
      <c r="B29386" s="35" t="s">
        <v>29405</v>
      </c>
      <c r="C29386" s="37">
        <v>23445.0</v>
      </c>
      <c r="D29386" s="37">
        <v>0.127575175943698</v>
      </c>
      <c r="E29386" s="37" t="s">
        <v>14</v>
      </c>
      <c r="F29386" s="37" t="s">
        <v>10</v>
      </c>
    </row>
    <row r="29387">
      <c r="A29387" s="36" t="str">
        <f t="shared" si="1"/>
        <v>High Population-Low Poverty</v>
      </c>
      <c r="B29387" s="35" t="s">
        <v>29406</v>
      </c>
      <c r="C29387" s="37">
        <v>19901.0</v>
      </c>
      <c r="D29387" s="37">
        <v>0.0936133862619969</v>
      </c>
      <c r="E29387" s="37" t="s">
        <v>14</v>
      </c>
      <c r="F29387" s="37" t="s">
        <v>9</v>
      </c>
    </row>
    <row r="29388">
      <c r="A29388" s="36" t="str">
        <f t="shared" si="1"/>
        <v>Low Population-Middle Poverty</v>
      </c>
      <c r="B29388" s="35" t="s">
        <v>29407</v>
      </c>
      <c r="C29388" s="37">
        <v>162.0</v>
      </c>
      <c r="D29388" s="37">
        <v>0.160493827160494</v>
      </c>
      <c r="E29388" s="37" t="s">
        <v>16</v>
      </c>
      <c r="F29388" s="37" t="s">
        <v>10</v>
      </c>
    </row>
    <row r="29389">
      <c r="A29389" s="36" t="str">
        <f t="shared" si="1"/>
        <v>High Population-Middle Poverty</v>
      </c>
      <c r="B29389" s="35" t="s">
        <v>29408</v>
      </c>
      <c r="C29389" s="37">
        <v>10993.0</v>
      </c>
      <c r="D29389" s="37">
        <v>0.114254525607205</v>
      </c>
      <c r="E29389" s="37" t="s">
        <v>14</v>
      </c>
      <c r="F29389" s="37" t="s">
        <v>10</v>
      </c>
    </row>
    <row r="29390">
      <c r="A29390" s="36" t="str">
        <f t="shared" si="1"/>
        <v>Medium Population-Low Poverty</v>
      </c>
      <c r="B29390" s="35" t="s">
        <v>29409</v>
      </c>
      <c r="C29390" s="37">
        <v>635.0</v>
      </c>
      <c r="D29390" s="37">
        <v>0.0425196850393701</v>
      </c>
      <c r="E29390" s="37" t="s">
        <v>15</v>
      </c>
      <c r="F29390" s="37" t="s">
        <v>9</v>
      </c>
    </row>
    <row r="29391">
      <c r="A29391" s="36" t="str">
        <f t="shared" si="1"/>
        <v>Low Population-Middle Poverty</v>
      </c>
      <c r="B29391" s="35" t="s">
        <v>29410</v>
      </c>
      <c r="C29391" s="37">
        <v>195.0</v>
      </c>
      <c r="D29391" s="37">
        <v>0.292307692307692</v>
      </c>
      <c r="E29391" s="37" t="s">
        <v>16</v>
      </c>
      <c r="F29391" s="37" t="s">
        <v>10</v>
      </c>
    </row>
    <row r="29392">
      <c r="A29392" s="36" t="str">
        <f t="shared" si="1"/>
        <v>Medium Population-Low Poverty</v>
      </c>
      <c r="B29392" s="35" t="s">
        <v>29411</v>
      </c>
      <c r="C29392" s="37">
        <v>571.0</v>
      </c>
      <c r="D29392" s="37">
        <v>0.0140105078809107</v>
      </c>
      <c r="E29392" s="37" t="s">
        <v>15</v>
      </c>
      <c r="F29392" s="37" t="s">
        <v>9</v>
      </c>
    </row>
    <row r="29393">
      <c r="A29393" s="36" t="str">
        <f t="shared" si="1"/>
        <v>Low Population-Middle Poverty</v>
      </c>
      <c r="B29393" s="35" t="s">
        <v>29412</v>
      </c>
      <c r="C29393" s="37">
        <v>179.0</v>
      </c>
      <c r="D29393" s="37">
        <v>0.122905027932961</v>
      </c>
      <c r="E29393" s="37" t="s">
        <v>16</v>
      </c>
      <c r="F29393" s="37" t="s">
        <v>10</v>
      </c>
    </row>
    <row r="29394">
      <c r="A29394" s="36" t="str">
        <f t="shared" si="1"/>
        <v>Medium Population-Middle Poverty</v>
      </c>
      <c r="B29394" s="35" t="s">
        <v>29413</v>
      </c>
      <c r="C29394" s="37">
        <v>3039.0</v>
      </c>
      <c r="D29394" s="37">
        <v>0.160579137874301</v>
      </c>
      <c r="E29394" s="37" t="s">
        <v>15</v>
      </c>
      <c r="F29394" s="37" t="s">
        <v>10</v>
      </c>
    </row>
    <row r="29395">
      <c r="A29395" s="36" t="str">
        <f t="shared" si="1"/>
        <v>Low Population-Middle Poverty</v>
      </c>
      <c r="B29395" s="35" t="s">
        <v>29414</v>
      </c>
      <c r="C29395" s="37">
        <v>369.0</v>
      </c>
      <c r="D29395" s="37">
        <v>0.203252032520325</v>
      </c>
      <c r="E29395" s="37" t="s">
        <v>16</v>
      </c>
      <c r="F29395" s="37" t="s">
        <v>10</v>
      </c>
    </row>
    <row r="29396">
      <c r="A29396" s="36" t="str">
        <f t="shared" si="1"/>
        <v>Medium Population-Middle Poverty</v>
      </c>
      <c r="B29396" s="35" t="s">
        <v>29415</v>
      </c>
      <c r="C29396" s="37">
        <v>3613.0</v>
      </c>
      <c r="D29396" s="37">
        <v>0.164683088845834</v>
      </c>
      <c r="E29396" s="37" t="s">
        <v>15</v>
      </c>
      <c r="F29396" s="37" t="s">
        <v>10</v>
      </c>
    </row>
    <row r="29397">
      <c r="A29397" s="36" t="str">
        <f t="shared" si="1"/>
        <v>Medium Population-Middle Poverty</v>
      </c>
      <c r="B29397" s="35" t="s">
        <v>29416</v>
      </c>
      <c r="C29397" s="37">
        <v>578.0</v>
      </c>
      <c r="D29397" s="37">
        <v>0.259515570934256</v>
      </c>
      <c r="E29397" s="37" t="s">
        <v>15</v>
      </c>
      <c r="F29397" s="37" t="s">
        <v>10</v>
      </c>
    </row>
    <row r="29398">
      <c r="A29398" s="36" t="str">
        <f t="shared" si="1"/>
        <v>Low Population-Low Poverty</v>
      </c>
      <c r="B29398" s="35" t="s">
        <v>29417</v>
      </c>
      <c r="C29398" s="37">
        <v>111.0</v>
      </c>
      <c r="D29398" s="37">
        <v>0.0</v>
      </c>
      <c r="E29398" s="37" t="s">
        <v>16</v>
      </c>
      <c r="F29398" s="37" t="s">
        <v>9</v>
      </c>
    </row>
    <row r="29399">
      <c r="A29399" s="36" t="str">
        <f t="shared" si="1"/>
        <v>High Population-Low Poverty</v>
      </c>
      <c r="B29399" s="35" t="s">
        <v>29418</v>
      </c>
      <c r="C29399" s="37">
        <v>10246.0</v>
      </c>
      <c r="D29399" s="37">
        <v>0.0807144251415186</v>
      </c>
      <c r="E29399" s="37" t="s">
        <v>14</v>
      </c>
      <c r="F29399" s="37" t="s">
        <v>9</v>
      </c>
    </row>
    <row r="29400">
      <c r="A29400" s="36" t="str">
        <f t="shared" si="1"/>
        <v>Low Population-Middle Poverty</v>
      </c>
      <c r="B29400" s="35" t="s">
        <v>29419</v>
      </c>
      <c r="C29400" s="37">
        <v>268.0</v>
      </c>
      <c r="D29400" s="37">
        <v>0.223880597014925</v>
      </c>
      <c r="E29400" s="37" t="s">
        <v>16</v>
      </c>
      <c r="F29400" s="37" t="s">
        <v>10</v>
      </c>
    </row>
    <row r="29401">
      <c r="A29401" s="36" t="str">
        <f t="shared" si="1"/>
        <v>Low Population-Middle Poverty</v>
      </c>
      <c r="B29401" s="35" t="s">
        <v>29420</v>
      </c>
      <c r="C29401" s="37">
        <v>426.0</v>
      </c>
      <c r="D29401" s="37">
        <v>0.164319248826291</v>
      </c>
      <c r="E29401" s="37" t="s">
        <v>16</v>
      </c>
      <c r="F29401" s="37" t="s">
        <v>10</v>
      </c>
    </row>
    <row r="29402">
      <c r="A29402" s="36" t="str">
        <f t="shared" si="1"/>
        <v>Low Population-High Poverty</v>
      </c>
      <c r="B29402" s="35" t="s">
        <v>29421</v>
      </c>
      <c r="C29402" s="37">
        <v>144.0</v>
      </c>
      <c r="D29402" s="37">
        <v>0.375</v>
      </c>
      <c r="E29402" s="37" t="s">
        <v>16</v>
      </c>
      <c r="F29402" s="37" t="s">
        <v>11</v>
      </c>
    </row>
    <row r="29403">
      <c r="A29403" s="36" t="str">
        <f t="shared" si="1"/>
        <v>Medium Population-High Poverty</v>
      </c>
      <c r="B29403" s="35" t="s">
        <v>29422</v>
      </c>
      <c r="C29403" s="37">
        <v>1207.0</v>
      </c>
      <c r="D29403" s="37">
        <v>0.451532725766363</v>
      </c>
      <c r="E29403" s="37" t="s">
        <v>15</v>
      </c>
      <c r="F29403" s="37" t="s">
        <v>11</v>
      </c>
    </row>
    <row r="29404">
      <c r="A29404" s="36" t="str">
        <f t="shared" si="1"/>
        <v>Low Population-Middle Poverty</v>
      </c>
      <c r="B29404" s="35" t="s">
        <v>29423</v>
      </c>
      <c r="C29404" s="37">
        <v>131.0</v>
      </c>
      <c r="D29404" s="37">
        <v>0.183206106870229</v>
      </c>
      <c r="E29404" s="37" t="s">
        <v>16</v>
      </c>
      <c r="F29404" s="37" t="s">
        <v>10</v>
      </c>
    </row>
    <row r="29405">
      <c r="A29405" s="36" t="str">
        <f t="shared" si="1"/>
        <v>Medium Population-Middle Poverty</v>
      </c>
      <c r="B29405" s="35" t="s">
        <v>29424</v>
      </c>
      <c r="C29405" s="37">
        <v>7248.0</v>
      </c>
      <c r="D29405" s="37">
        <v>0.164597130242826</v>
      </c>
      <c r="E29405" s="37" t="s">
        <v>15</v>
      </c>
      <c r="F29405" s="37" t="s">
        <v>10</v>
      </c>
    </row>
    <row r="29406">
      <c r="A29406" s="36" t="str">
        <f t="shared" si="1"/>
        <v>Low Population-Low Poverty</v>
      </c>
      <c r="B29406" s="35" t="s">
        <v>29425</v>
      </c>
      <c r="C29406" s="37">
        <v>393.0</v>
      </c>
      <c r="D29406" s="37">
        <v>0.0</v>
      </c>
      <c r="E29406" s="37" t="s">
        <v>16</v>
      </c>
      <c r="F29406" s="37" t="s">
        <v>9</v>
      </c>
    </row>
    <row r="29407">
      <c r="A29407" s="36" t="str">
        <f t="shared" si="1"/>
        <v>High Population-Middle Poverty</v>
      </c>
      <c r="B29407" s="35" t="s">
        <v>29426</v>
      </c>
      <c r="C29407" s="37">
        <v>38500.0</v>
      </c>
      <c r="D29407" s="37">
        <v>0.175194805194805</v>
      </c>
      <c r="E29407" s="37" t="s">
        <v>14</v>
      </c>
      <c r="F29407" s="37" t="s">
        <v>10</v>
      </c>
    </row>
    <row r="29408">
      <c r="A29408" s="36" t="str">
        <f t="shared" si="1"/>
        <v>High Population-Middle Poverty</v>
      </c>
      <c r="B29408" s="35" t="s">
        <v>29427</v>
      </c>
      <c r="C29408" s="37">
        <v>21277.0</v>
      </c>
      <c r="D29408" s="37">
        <v>0.167316820980401</v>
      </c>
      <c r="E29408" s="37" t="s">
        <v>14</v>
      </c>
      <c r="F29408" s="37" t="s">
        <v>10</v>
      </c>
    </row>
    <row r="29409">
      <c r="A29409" s="36" t="str">
        <f t="shared" si="1"/>
        <v>High Population-Low Poverty</v>
      </c>
      <c r="B29409" s="35" t="s">
        <v>29428</v>
      </c>
      <c r="C29409" s="37">
        <v>25647.0</v>
      </c>
      <c r="D29409" s="37">
        <v>0.0542753538425547</v>
      </c>
      <c r="E29409" s="37" t="s">
        <v>14</v>
      </c>
      <c r="F29409" s="37" t="s">
        <v>9</v>
      </c>
    </row>
    <row r="29410">
      <c r="A29410" s="36" t="str">
        <f t="shared" si="1"/>
        <v>High Population-Low Poverty</v>
      </c>
      <c r="B29410" s="35" t="s">
        <v>29429</v>
      </c>
      <c r="C29410" s="37">
        <v>41838.0</v>
      </c>
      <c r="D29410" s="37">
        <v>0.0562407380849945</v>
      </c>
      <c r="E29410" s="37" t="s">
        <v>14</v>
      </c>
      <c r="F29410" s="37" t="s">
        <v>9</v>
      </c>
    </row>
    <row r="29411">
      <c r="A29411" s="36" t="str">
        <f t="shared" si="1"/>
        <v>Low Population-Low Poverty</v>
      </c>
      <c r="B29411" s="35" t="s">
        <v>29430</v>
      </c>
      <c r="C29411" s="37">
        <v>108.0</v>
      </c>
      <c r="D29411" s="37">
        <v>0.0</v>
      </c>
      <c r="E29411" s="37" t="s">
        <v>16</v>
      </c>
      <c r="F29411" s="37" t="s">
        <v>9</v>
      </c>
    </row>
    <row r="29412">
      <c r="A29412" s="36" t="str">
        <f t="shared" si="1"/>
        <v>Medium Population-Low Poverty</v>
      </c>
      <c r="B29412" s="35" t="s">
        <v>29431</v>
      </c>
      <c r="C29412" s="37">
        <v>1355.0</v>
      </c>
      <c r="D29412" s="37">
        <v>0.0848708487084871</v>
      </c>
      <c r="E29412" s="37" t="s">
        <v>15</v>
      </c>
      <c r="F29412" s="37" t="s">
        <v>9</v>
      </c>
    </row>
    <row r="29413">
      <c r="A29413" s="36" t="str">
        <f t="shared" si="1"/>
        <v>Medium Population-Middle Poverty</v>
      </c>
      <c r="B29413" s="35" t="s">
        <v>29432</v>
      </c>
      <c r="C29413" s="37">
        <v>888.0</v>
      </c>
      <c r="D29413" s="37">
        <v>0.115990990990991</v>
      </c>
      <c r="E29413" s="37" t="s">
        <v>15</v>
      </c>
      <c r="F29413" s="37" t="s">
        <v>10</v>
      </c>
    </row>
    <row r="29414">
      <c r="A29414" s="36" t="str">
        <f t="shared" si="1"/>
        <v>High Population-Low Poverty</v>
      </c>
      <c r="B29414" s="35" t="s">
        <v>29433</v>
      </c>
      <c r="C29414" s="37">
        <v>12775.0</v>
      </c>
      <c r="D29414" s="37">
        <v>0.0673189823874755</v>
      </c>
      <c r="E29414" s="37" t="s">
        <v>14</v>
      </c>
      <c r="F29414" s="37" t="s">
        <v>9</v>
      </c>
    </row>
    <row r="29415">
      <c r="A29415" s="36" t="str">
        <f t="shared" si="1"/>
        <v>Medium Population-Middle Poverty</v>
      </c>
      <c r="B29415" s="35" t="s">
        <v>29434</v>
      </c>
      <c r="C29415" s="37">
        <v>1125.0</v>
      </c>
      <c r="D29415" s="37">
        <v>0.180444444444444</v>
      </c>
      <c r="E29415" s="37" t="s">
        <v>15</v>
      </c>
      <c r="F29415" s="37" t="s">
        <v>10</v>
      </c>
    </row>
    <row r="29416">
      <c r="A29416" s="36" t="str">
        <f t="shared" si="1"/>
        <v>Medium Population-Middle Poverty</v>
      </c>
      <c r="B29416" s="35" t="s">
        <v>29435</v>
      </c>
      <c r="C29416" s="37">
        <v>2650.0</v>
      </c>
      <c r="D29416" s="37">
        <v>0.116603773584906</v>
      </c>
      <c r="E29416" s="37" t="s">
        <v>15</v>
      </c>
      <c r="F29416" s="37" t="s">
        <v>10</v>
      </c>
    </row>
    <row r="29417">
      <c r="A29417" s="36" t="str">
        <f t="shared" si="1"/>
        <v>High Population-Middle Poverty</v>
      </c>
      <c r="B29417" s="35" t="s">
        <v>29436</v>
      </c>
      <c r="C29417" s="37">
        <v>15979.0</v>
      </c>
      <c r="D29417" s="37">
        <v>0.104950247199449</v>
      </c>
      <c r="E29417" s="37" t="s">
        <v>14</v>
      </c>
      <c r="F29417" s="37" t="s">
        <v>10</v>
      </c>
    </row>
    <row r="29418">
      <c r="A29418" s="36" t="str">
        <f t="shared" si="1"/>
        <v>Medium Population-Middle Poverty</v>
      </c>
      <c r="B29418" s="35" t="s">
        <v>29437</v>
      </c>
      <c r="C29418" s="37">
        <v>7364.0</v>
      </c>
      <c r="D29418" s="37">
        <v>0.147745790331342</v>
      </c>
      <c r="E29418" s="37" t="s">
        <v>15</v>
      </c>
      <c r="F29418" s="37" t="s">
        <v>10</v>
      </c>
    </row>
    <row r="29419">
      <c r="A29419" s="36" t="str">
        <f t="shared" si="1"/>
        <v>Medium Population-Low Poverty</v>
      </c>
      <c r="B29419" s="35" t="s">
        <v>29438</v>
      </c>
      <c r="C29419" s="37">
        <v>1442.0</v>
      </c>
      <c r="D29419" s="37">
        <v>0.0596393897364771</v>
      </c>
      <c r="E29419" s="37" t="s">
        <v>15</v>
      </c>
      <c r="F29419" s="37" t="s">
        <v>9</v>
      </c>
    </row>
    <row r="29420">
      <c r="A29420" s="36" t="str">
        <f t="shared" si="1"/>
        <v>Medium Population-Low Poverty</v>
      </c>
      <c r="B29420" s="35" t="s">
        <v>29439</v>
      </c>
      <c r="C29420" s="37">
        <v>3070.0</v>
      </c>
      <c r="D29420" s="37">
        <v>0.0908794788273616</v>
      </c>
      <c r="E29420" s="37" t="s">
        <v>15</v>
      </c>
      <c r="F29420" s="37" t="s">
        <v>9</v>
      </c>
    </row>
    <row r="29421">
      <c r="A29421" s="36" t="str">
        <f t="shared" si="1"/>
        <v>Low Population-Low Poverty</v>
      </c>
      <c r="B29421" s="35" t="s">
        <v>29440</v>
      </c>
      <c r="C29421" s="37">
        <v>61.0</v>
      </c>
      <c r="D29421" s="37">
        <v>0.0</v>
      </c>
      <c r="E29421" s="37" t="s">
        <v>16</v>
      </c>
      <c r="F29421" s="37" t="s">
        <v>9</v>
      </c>
    </row>
    <row r="29422">
      <c r="A29422" s="36" t="str">
        <f t="shared" si="1"/>
        <v>Medium Population-Middle Poverty</v>
      </c>
      <c r="B29422" s="35" t="s">
        <v>29441</v>
      </c>
      <c r="C29422" s="37">
        <v>8354.0</v>
      </c>
      <c r="D29422" s="37">
        <v>0.102944697151065</v>
      </c>
      <c r="E29422" s="37" t="s">
        <v>15</v>
      </c>
      <c r="F29422" s="37" t="s">
        <v>10</v>
      </c>
    </row>
    <row r="29423">
      <c r="A29423" s="36" t="str">
        <f t="shared" si="1"/>
        <v>High Population-Low Poverty</v>
      </c>
      <c r="B29423" s="35" t="s">
        <v>29442</v>
      </c>
      <c r="C29423" s="37">
        <v>13619.0</v>
      </c>
      <c r="D29423" s="37">
        <v>0.096409428004993</v>
      </c>
      <c r="E29423" s="37" t="s">
        <v>14</v>
      </c>
      <c r="F29423" s="37" t="s">
        <v>9</v>
      </c>
    </row>
    <row r="29424">
      <c r="A29424" s="36" t="str">
        <f t="shared" si="1"/>
        <v>Medium Population-Middle Poverty</v>
      </c>
      <c r="B29424" s="35" t="s">
        <v>29443</v>
      </c>
      <c r="C29424" s="37">
        <v>4024.0</v>
      </c>
      <c r="D29424" s="37">
        <v>0.254970178926441</v>
      </c>
      <c r="E29424" s="37" t="s">
        <v>15</v>
      </c>
      <c r="F29424" s="37" t="s">
        <v>10</v>
      </c>
    </row>
    <row r="29425">
      <c r="A29425" s="36" t="str">
        <f t="shared" si="1"/>
        <v>High Population-Middle Poverty</v>
      </c>
      <c r="B29425" s="35" t="s">
        <v>29444</v>
      </c>
      <c r="C29425" s="37">
        <v>45427.0</v>
      </c>
      <c r="D29425" s="37">
        <v>0.181169788892069</v>
      </c>
      <c r="E29425" s="37" t="s">
        <v>14</v>
      </c>
      <c r="F29425" s="37" t="s">
        <v>10</v>
      </c>
    </row>
    <row r="29426">
      <c r="A29426" s="36" t="str">
        <f t="shared" si="1"/>
        <v>High Population-Middle Poverty</v>
      </c>
      <c r="B29426" s="35" t="s">
        <v>29445</v>
      </c>
      <c r="C29426" s="37">
        <v>27299.0</v>
      </c>
      <c r="D29426" s="37">
        <v>0.200446902816953</v>
      </c>
      <c r="E29426" s="37" t="s">
        <v>14</v>
      </c>
      <c r="F29426" s="37" t="s">
        <v>10</v>
      </c>
    </row>
    <row r="29427">
      <c r="A29427" s="36" t="str">
        <f t="shared" si="1"/>
        <v>High Population-Middle Poverty</v>
      </c>
      <c r="B29427" s="35" t="s">
        <v>29446</v>
      </c>
      <c r="C29427" s="37">
        <v>40718.0</v>
      </c>
      <c r="D29427" s="37">
        <v>0.112014342551206</v>
      </c>
      <c r="E29427" s="37" t="s">
        <v>14</v>
      </c>
      <c r="F29427" s="37" t="s">
        <v>10</v>
      </c>
    </row>
    <row r="29428">
      <c r="A29428" s="36" t="str">
        <f t="shared" si="1"/>
        <v>High Population-Low Poverty</v>
      </c>
      <c r="B29428" s="35" t="s">
        <v>29447</v>
      </c>
      <c r="C29428" s="37">
        <v>12646.0</v>
      </c>
      <c r="D29428" s="37">
        <v>0.0649217143760873</v>
      </c>
      <c r="E29428" s="37" t="s">
        <v>14</v>
      </c>
      <c r="F29428" s="37" t="s">
        <v>9</v>
      </c>
    </row>
    <row r="29429">
      <c r="A29429" s="36" t="str">
        <f t="shared" si="1"/>
        <v>High Population-Low Poverty</v>
      </c>
      <c r="B29429" s="35" t="s">
        <v>29448</v>
      </c>
      <c r="C29429" s="37">
        <v>34722.0</v>
      </c>
      <c r="D29429" s="37">
        <v>0.0976902252174414</v>
      </c>
      <c r="E29429" s="37" t="s">
        <v>14</v>
      </c>
      <c r="F29429" s="37" t="s">
        <v>9</v>
      </c>
    </row>
    <row r="29430">
      <c r="A29430" s="36" t="str">
        <f t="shared" si="1"/>
        <v>Medium Population-Low Poverty</v>
      </c>
      <c r="B29430" s="35" t="s">
        <v>29449</v>
      </c>
      <c r="C29430" s="37">
        <v>1574.0</v>
      </c>
      <c r="D29430" s="37">
        <v>0.0756035578144854</v>
      </c>
      <c r="E29430" s="37" t="s">
        <v>15</v>
      </c>
      <c r="F29430" s="37" t="s">
        <v>9</v>
      </c>
    </row>
    <row r="29431">
      <c r="A29431" s="36" t="str">
        <f t="shared" si="1"/>
        <v>High Population-Low Poverty</v>
      </c>
      <c r="B29431" s="35" t="s">
        <v>29450</v>
      </c>
      <c r="C29431" s="37">
        <v>25513.0</v>
      </c>
      <c r="D29431" s="37">
        <v>0.0801552149884373</v>
      </c>
      <c r="E29431" s="37" t="s">
        <v>14</v>
      </c>
      <c r="F29431" s="37" t="s">
        <v>9</v>
      </c>
    </row>
    <row r="29432">
      <c r="A29432" s="36" t="str">
        <f t="shared" si="1"/>
        <v>High Population-Middle Poverty</v>
      </c>
      <c r="B29432" s="35" t="s">
        <v>29451</v>
      </c>
      <c r="C29432" s="37">
        <v>26130.0</v>
      </c>
      <c r="D29432" s="37">
        <v>0.284194412552622</v>
      </c>
      <c r="E29432" s="37" t="s">
        <v>14</v>
      </c>
      <c r="F29432" s="37" t="s">
        <v>10</v>
      </c>
    </row>
    <row r="29433">
      <c r="A29433" s="36" t="str">
        <f t="shared" si="1"/>
        <v>Medium Population-Low Poverty</v>
      </c>
      <c r="B29433" s="35" t="s">
        <v>29452</v>
      </c>
      <c r="C29433" s="37">
        <v>8483.0</v>
      </c>
      <c r="D29433" s="37">
        <v>0.0489213721560769</v>
      </c>
      <c r="E29433" s="37" t="s">
        <v>15</v>
      </c>
      <c r="F29433" s="37" t="s">
        <v>9</v>
      </c>
    </row>
    <row r="29434">
      <c r="A29434" s="36" t="str">
        <f t="shared" si="1"/>
        <v>High Population-Low Poverty</v>
      </c>
      <c r="B29434" s="35" t="s">
        <v>29453</v>
      </c>
      <c r="C29434" s="37">
        <v>31246.0</v>
      </c>
      <c r="D29434" s="37">
        <v>0.0523907060103693</v>
      </c>
      <c r="E29434" s="37" t="s">
        <v>14</v>
      </c>
      <c r="F29434" s="37" t="s">
        <v>9</v>
      </c>
    </row>
    <row r="29435">
      <c r="A29435" s="36" t="str">
        <f t="shared" si="1"/>
        <v>High Population-Low Poverty</v>
      </c>
      <c r="B29435" s="35" t="s">
        <v>29454</v>
      </c>
      <c r="C29435" s="37">
        <v>34474.0</v>
      </c>
      <c r="D29435" s="37">
        <v>0.078696989035215</v>
      </c>
      <c r="E29435" s="37" t="s">
        <v>14</v>
      </c>
      <c r="F29435" s="37" t="s">
        <v>9</v>
      </c>
    </row>
    <row r="29436">
      <c r="A29436" s="36" t="str">
        <f t="shared" si="1"/>
        <v>High Population-Middle Poverty</v>
      </c>
      <c r="B29436" s="35" t="s">
        <v>29455</v>
      </c>
      <c r="C29436" s="37">
        <v>24688.0</v>
      </c>
      <c r="D29436" s="37">
        <v>0.133344134802333</v>
      </c>
      <c r="E29436" s="37" t="s">
        <v>14</v>
      </c>
      <c r="F29436" s="37" t="s">
        <v>10</v>
      </c>
    </row>
    <row r="29437">
      <c r="A29437" s="36" t="str">
        <f t="shared" si="1"/>
        <v>Medium Population-Low Poverty</v>
      </c>
      <c r="B29437" s="35" t="s">
        <v>29456</v>
      </c>
      <c r="C29437" s="37">
        <v>9743.0</v>
      </c>
      <c r="D29437" s="37">
        <v>0.0836497998563071</v>
      </c>
      <c r="E29437" s="37" t="s">
        <v>15</v>
      </c>
      <c r="F29437" s="37" t="s">
        <v>9</v>
      </c>
    </row>
    <row r="29438">
      <c r="A29438" s="36" t="str">
        <f t="shared" si="1"/>
        <v>Medium Population-Low Poverty</v>
      </c>
      <c r="B29438" s="35" t="s">
        <v>29457</v>
      </c>
      <c r="C29438" s="37">
        <v>3782.0</v>
      </c>
      <c r="D29438" s="37">
        <v>0.0629296668429402</v>
      </c>
      <c r="E29438" s="37" t="s">
        <v>15</v>
      </c>
      <c r="F29438" s="37" t="s">
        <v>9</v>
      </c>
    </row>
    <row r="29439">
      <c r="A29439" s="36" t="str">
        <f t="shared" si="1"/>
        <v>Medium Population-Low Poverty</v>
      </c>
      <c r="B29439" s="35" t="s">
        <v>29458</v>
      </c>
      <c r="C29439" s="37">
        <v>5378.0</v>
      </c>
      <c r="D29439" s="37">
        <v>0.0797694310152473</v>
      </c>
      <c r="E29439" s="37" t="s">
        <v>15</v>
      </c>
      <c r="F29439" s="37" t="s">
        <v>9</v>
      </c>
    </row>
    <row r="29440">
      <c r="A29440" s="36" t="str">
        <f t="shared" si="1"/>
        <v>High Population-Middle Poverty</v>
      </c>
      <c r="B29440" s="35" t="s">
        <v>29459</v>
      </c>
      <c r="C29440" s="37">
        <v>19644.0</v>
      </c>
      <c r="D29440" s="37">
        <v>0.174404398289554</v>
      </c>
      <c r="E29440" s="37" t="s">
        <v>14</v>
      </c>
      <c r="F29440" s="37" t="s">
        <v>10</v>
      </c>
    </row>
    <row r="29441">
      <c r="A29441" s="36" t="str">
        <f t="shared" si="1"/>
        <v>High Population-Middle Poverty</v>
      </c>
      <c r="B29441" s="35" t="s">
        <v>29460</v>
      </c>
      <c r="C29441" s="37">
        <v>25675.0</v>
      </c>
      <c r="D29441" s="37">
        <v>0.132307692307692</v>
      </c>
      <c r="E29441" s="37" t="s">
        <v>14</v>
      </c>
      <c r="F29441" s="37" t="s">
        <v>10</v>
      </c>
    </row>
    <row r="29442">
      <c r="A29442" s="36" t="str">
        <f t="shared" si="1"/>
        <v>High Population-Low Poverty</v>
      </c>
      <c r="B29442" s="35" t="s">
        <v>29461</v>
      </c>
      <c r="C29442" s="37">
        <v>14333.0</v>
      </c>
      <c r="D29442" s="37">
        <v>0.0398381357705993</v>
      </c>
      <c r="E29442" s="37" t="s">
        <v>14</v>
      </c>
      <c r="F29442" s="37" t="s">
        <v>9</v>
      </c>
    </row>
    <row r="29443">
      <c r="A29443" s="36" t="str">
        <f t="shared" si="1"/>
        <v>Medium Population-Middle Poverty</v>
      </c>
      <c r="B29443" s="35" t="s">
        <v>29462</v>
      </c>
      <c r="C29443" s="37">
        <v>5438.0</v>
      </c>
      <c r="D29443" s="37">
        <v>0.156491357116587</v>
      </c>
      <c r="E29443" s="37" t="s">
        <v>15</v>
      </c>
      <c r="F29443" s="37" t="s">
        <v>10</v>
      </c>
    </row>
    <row r="29444">
      <c r="A29444" s="36" t="str">
        <f t="shared" si="1"/>
        <v>Low Population-Low Poverty</v>
      </c>
      <c r="B29444" s="35" t="s">
        <v>29463</v>
      </c>
      <c r="C29444" s="37">
        <v>468.0</v>
      </c>
      <c r="D29444" s="37">
        <v>0.0833333333333333</v>
      </c>
      <c r="E29444" s="37" t="s">
        <v>16</v>
      </c>
      <c r="F29444" s="37" t="s">
        <v>9</v>
      </c>
    </row>
    <row r="29445">
      <c r="A29445" s="36" t="str">
        <f t="shared" si="1"/>
        <v>Medium Population-Low Poverty</v>
      </c>
      <c r="B29445" s="35" t="s">
        <v>29464</v>
      </c>
      <c r="C29445" s="37">
        <v>1920.0</v>
      </c>
      <c r="D29445" s="37">
        <v>0.0713541666666667</v>
      </c>
      <c r="E29445" s="37" t="s">
        <v>15</v>
      </c>
      <c r="F29445" s="37" t="s">
        <v>9</v>
      </c>
    </row>
    <row r="29446">
      <c r="A29446" s="36" t="str">
        <f t="shared" si="1"/>
        <v>Low Population-Middle Poverty</v>
      </c>
      <c r="B29446" s="35" t="s">
        <v>29465</v>
      </c>
      <c r="C29446" s="37">
        <v>77.0</v>
      </c>
      <c r="D29446" s="37">
        <v>0.103896103896104</v>
      </c>
      <c r="E29446" s="37" t="s">
        <v>16</v>
      </c>
      <c r="F29446" s="37" t="s">
        <v>10</v>
      </c>
    </row>
    <row r="29447">
      <c r="A29447" s="36" t="str">
        <f t="shared" si="1"/>
        <v>Medium Population-Impoverished</v>
      </c>
      <c r="B29447" s="35" t="s">
        <v>29466</v>
      </c>
      <c r="C29447" s="37">
        <v>1582.0</v>
      </c>
      <c r="D29447" s="37">
        <v>0.513906447534766</v>
      </c>
      <c r="E29447" s="37" t="s">
        <v>15</v>
      </c>
      <c r="F29447" s="37" t="s">
        <v>12</v>
      </c>
    </row>
    <row r="29448">
      <c r="A29448" s="36" t="str">
        <f t="shared" si="1"/>
        <v>Low Population-Low Poverty</v>
      </c>
      <c r="B29448" s="35" t="s">
        <v>29467</v>
      </c>
      <c r="C29448" s="37">
        <v>381.0</v>
      </c>
      <c r="D29448" s="37">
        <v>0.0</v>
      </c>
      <c r="E29448" s="37" t="s">
        <v>16</v>
      </c>
      <c r="F29448" s="37" t="s">
        <v>9</v>
      </c>
    </row>
    <row r="29449">
      <c r="A29449" s="36" t="str">
        <f t="shared" si="1"/>
        <v>Low Population-Impoverished</v>
      </c>
      <c r="B29449" s="35" t="s">
        <v>29468</v>
      </c>
      <c r="C29449" s="37">
        <v>160.0</v>
      </c>
      <c r="D29449" s="37">
        <v>0.575</v>
      </c>
      <c r="E29449" s="37" t="s">
        <v>16</v>
      </c>
      <c r="F29449" s="37" t="s">
        <v>12</v>
      </c>
    </row>
    <row r="29450">
      <c r="A29450" s="36" t="str">
        <f t="shared" si="1"/>
        <v>Medium Population-High Poverty</v>
      </c>
      <c r="B29450" s="35" t="s">
        <v>29469</v>
      </c>
      <c r="C29450" s="37">
        <v>1329.0</v>
      </c>
      <c r="D29450" s="37">
        <v>0.361926260346125</v>
      </c>
      <c r="E29450" s="37" t="s">
        <v>15</v>
      </c>
      <c r="F29450" s="37" t="s">
        <v>11</v>
      </c>
    </row>
    <row r="29451">
      <c r="A29451" s="36" t="str">
        <f t="shared" si="1"/>
        <v>Low Population-High Poverty</v>
      </c>
      <c r="B29451" s="35" t="s">
        <v>29470</v>
      </c>
      <c r="C29451" s="37">
        <v>108.0</v>
      </c>
      <c r="D29451" s="37">
        <v>0.333333333333333</v>
      </c>
      <c r="E29451" s="37" t="s">
        <v>16</v>
      </c>
      <c r="F29451" s="37" t="s">
        <v>11</v>
      </c>
    </row>
    <row r="29452">
      <c r="A29452" s="36" t="str">
        <f t="shared" si="1"/>
        <v>Low Population-Impoverished</v>
      </c>
      <c r="B29452" s="35" t="s">
        <v>29471</v>
      </c>
      <c r="C29452" s="37">
        <v>147.0</v>
      </c>
      <c r="D29452" s="37">
        <v>0.605442176870748</v>
      </c>
      <c r="E29452" s="37" t="s">
        <v>16</v>
      </c>
      <c r="F29452" s="37" t="s">
        <v>12</v>
      </c>
    </row>
    <row r="29453">
      <c r="A29453" s="36" t="str">
        <f t="shared" si="1"/>
        <v>Medium Population-Low Poverty</v>
      </c>
      <c r="B29453" s="35" t="s">
        <v>29472</v>
      </c>
      <c r="C29453" s="37">
        <v>1608.0</v>
      </c>
      <c r="D29453" s="37">
        <v>0.0528606965174129</v>
      </c>
      <c r="E29453" s="37" t="s">
        <v>15</v>
      </c>
      <c r="F29453" s="37" t="s">
        <v>9</v>
      </c>
    </row>
    <row r="29454">
      <c r="A29454" s="36" t="str">
        <f t="shared" si="1"/>
        <v>Medium Population-Middle Poverty</v>
      </c>
      <c r="B29454" s="35" t="s">
        <v>29473</v>
      </c>
      <c r="C29454" s="37">
        <v>4320.0</v>
      </c>
      <c r="D29454" s="37">
        <v>0.123148148148148</v>
      </c>
      <c r="E29454" s="37" t="s">
        <v>15</v>
      </c>
      <c r="F29454" s="37" t="s">
        <v>10</v>
      </c>
    </row>
    <row r="29455">
      <c r="A29455" s="36" t="str">
        <f t="shared" si="1"/>
        <v>High Population-Middle Poverty</v>
      </c>
      <c r="B29455" s="35" t="s">
        <v>29474</v>
      </c>
      <c r="C29455" s="37">
        <v>58816.0</v>
      </c>
      <c r="D29455" s="37">
        <v>0.28752380304679</v>
      </c>
      <c r="E29455" s="37" t="s">
        <v>14</v>
      </c>
      <c r="F29455" s="37" t="s">
        <v>10</v>
      </c>
    </row>
    <row r="29456">
      <c r="A29456" s="36" t="str">
        <f t="shared" si="1"/>
        <v>High Population-Middle Poverty</v>
      </c>
      <c r="B29456" s="35" t="s">
        <v>29475</v>
      </c>
      <c r="C29456" s="37">
        <v>52845.0</v>
      </c>
      <c r="D29456" s="37">
        <v>0.328602516794399</v>
      </c>
      <c r="E29456" s="37" t="s">
        <v>14</v>
      </c>
      <c r="F29456" s="37" t="s">
        <v>10</v>
      </c>
    </row>
    <row r="29457">
      <c r="A29457" s="36" t="str">
        <f t="shared" si="1"/>
        <v>High Population-Middle Poverty</v>
      </c>
      <c r="B29457" s="35" t="s">
        <v>29476</v>
      </c>
      <c r="C29457" s="37">
        <v>72362.0</v>
      </c>
      <c r="D29457" s="37">
        <v>0.306597385368011</v>
      </c>
      <c r="E29457" s="37" t="s">
        <v>14</v>
      </c>
      <c r="F29457" s="37" t="s">
        <v>10</v>
      </c>
    </row>
    <row r="29458">
      <c r="A29458" s="36" t="str">
        <f t="shared" si="1"/>
        <v>High Population-Middle Poverty</v>
      </c>
      <c r="B29458" s="35" t="s">
        <v>29477</v>
      </c>
      <c r="C29458" s="37">
        <v>61417.0</v>
      </c>
      <c r="D29458" s="37">
        <v>0.180601462135891</v>
      </c>
      <c r="E29458" s="37" t="s">
        <v>14</v>
      </c>
      <c r="F29458" s="37" t="s">
        <v>10</v>
      </c>
    </row>
    <row r="29459">
      <c r="A29459" s="36" t="str">
        <f t="shared" si="1"/>
        <v>High Population-Middle Poverty</v>
      </c>
      <c r="B29459" s="35" t="s">
        <v>29478</v>
      </c>
      <c r="C29459" s="37">
        <v>39331.0</v>
      </c>
      <c r="D29459" s="37">
        <v>0.280592916528947</v>
      </c>
      <c r="E29459" s="37" t="s">
        <v>14</v>
      </c>
      <c r="F29459" s="37" t="s">
        <v>10</v>
      </c>
    </row>
    <row r="29460">
      <c r="A29460" s="36" t="str">
        <f t="shared" si="1"/>
        <v>High Population-Middle Poverty</v>
      </c>
      <c r="B29460" s="35" t="s">
        <v>29479</v>
      </c>
      <c r="C29460" s="37">
        <v>61066.0</v>
      </c>
      <c r="D29460" s="37">
        <v>0.283725804866865</v>
      </c>
      <c r="E29460" s="37" t="s">
        <v>14</v>
      </c>
      <c r="F29460" s="37" t="s">
        <v>10</v>
      </c>
    </row>
    <row r="29461">
      <c r="A29461" s="36" t="str">
        <f t="shared" si="1"/>
        <v>High Population-High Poverty</v>
      </c>
      <c r="B29461" s="35" t="s">
        <v>29480</v>
      </c>
      <c r="C29461" s="37">
        <v>35805.0</v>
      </c>
      <c r="D29461" s="37">
        <v>0.441698086859377</v>
      </c>
      <c r="E29461" s="37" t="s">
        <v>14</v>
      </c>
      <c r="F29461" s="37" t="s">
        <v>11</v>
      </c>
    </row>
    <row r="29462">
      <c r="A29462" s="36" t="str">
        <f t="shared" si="1"/>
        <v>High Population-Middle Poverty</v>
      </c>
      <c r="B29462" s="35" t="s">
        <v>29481</v>
      </c>
      <c r="C29462" s="37">
        <v>31664.0</v>
      </c>
      <c r="D29462" s="37">
        <v>0.218734209196564</v>
      </c>
      <c r="E29462" s="37" t="s">
        <v>14</v>
      </c>
      <c r="F29462" s="37" t="s">
        <v>10</v>
      </c>
    </row>
    <row r="29463">
      <c r="A29463" s="36" t="str">
        <f t="shared" si="1"/>
        <v>Medium Population-Middle Poverty</v>
      </c>
      <c r="B29463" s="35" t="s">
        <v>29482</v>
      </c>
      <c r="C29463" s="37">
        <v>3702.0</v>
      </c>
      <c r="D29463" s="37">
        <v>0.12344678552134</v>
      </c>
      <c r="E29463" s="37" t="s">
        <v>15</v>
      </c>
      <c r="F29463" s="37" t="s">
        <v>10</v>
      </c>
    </row>
    <row r="29464">
      <c r="A29464" s="36" t="str">
        <f t="shared" si="1"/>
        <v>High Population-High Poverty</v>
      </c>
      <c r="B29464" s="35" t="s">
        <v>29483</v>
      </c>
      <c r="C29464" s="37">
        <v>108567.0</v>
      </c>
      <c r="D29464" s="37">
        <v>0.330431899195888</v>
      </c>
      <c r="E29464" s="37" t="s">
        <v>14</v>
      </c>
      <c r="F29464" s="37" t="s">
        <v>11</v>
      </c>
    </row>
    <row r="29465">
      <c r="A29465" s="36" t="str">
        <f t="shared" si="1"/>
        <v>High Population-Middle Poverty</v>
      </c>
      <c r="B29465" s="35" t="s">
        <v>29484</v>
      </c>
      <c r="C29465" s="37">
        <v>26939.0</v>
      </c>
      <c r="D29465" s="37">
        <v>0.290730910575745</v>
      </c>
      <c r="E29465" s="37" t="s">
        <v>14</v>
      </c>
      <c r="F29465" s="37" t="s">
        <v>10</v>
      </c>
    </row>
    <row r="29466">
      <c r="A29466" s="36" t="str">
        <f t="shared" si="1"/>
        <v>High Population-High Poverty</v>
      </c>
      <c r="B29466" s="35" t="s">
        <v>29485</v>
      </c>
      <c r="C29466" s="37">
        <v>11875.0</v>
      </c>
      <c r="D29466" s="37">
        <v>0.450273684210526</v>
      </c>
      <c r="E29466" s="37" t="s">
        <v>14</v>
      </c>
      <c r="F29466" s="37" t="s">
        <v>11</v>
      </c>
    </row>
    <row r="29467">
      <c r="A29467" s="36" t="str">
        <f t="shared" si="1"/>
        <v>Medium Population-High Poverty</v>
      </c>
      <c r="B29467" s="35" t="s">
        <v>29486</v>
      </c>
      <c r="C29467" s="37">
        <v>8317.0</v>
      </c>
      <c r="D29467" s="37">
        <v>0.364314055548876</v>
      </c>
      <c r="E29467" s="37" t="s">
        <v>15</v>
      </c>
      <c r="F29467" s="37" t="s">
        <v>11</v>
      </c>
    </row>
    <row r="29468">
      <c r="A29468" s="36" t="str">
        <f t="shared" si="1"/>
        <v>High Population-High Poverty</v>
      </c>
      <c r="B29468" s="35" t="s">
        <v>29487</v>
      </c>
      <c r="C29468" s="37">
        <v>21747.0</v>
      </c>
      <c r="D29468" s="37">
        <v>0.330252448613602</v>
      </c>
      <c r="E29468" s="37" t="s">
        <v>14</v>
      </c>
      <c r="F29468" s="37" t="s">
        <v>11</v>
      </c>
    </row>
    <row r="29469">
      <c r="A29469" s="36" t="str">
        <f t="shared" si="1"/>
        <v>High Population-Middle Poverty</v>
      </c>
      <c r="B29469" s="35" t="s">
        <v>29488</v>
      </c>
      <c r="C29469" s="37">
        <v>46461.0</v>
      </c>
      <c r="D29469" s="37">
        <v>0.207894793482706</v>
      </c>
      <c r="E29469" s="37" t="s">
        <v>14</v>
      </c>
      <c r="F29469" s="37" t="s">
        <v>10</v>
      </c>
    </row>
    <row r="29470">
      <c r="A29470" s="36" t="str">
        <f t="shared" si="1"/>
        <v>High Population-High Poverty</v>
      </c>
      <c r="B29470" s="35" t="s">
        <v>29489</v>
      </c>
      <c r="C29470" s="37">
        <v>26621.0</v>
      </c>
      <c r="D29470" s="37">
        <v>0.410277600390669</v>
      </c>
      <c r="E29470" s="37" t="s">
        <v>14</v>
      </c>
      <c r="F29470" s="37" t="s">
        <v>11</v>
      </c>
    </row>
    <row r="29471">
      <c r="A29471" s="36" t="str">
        <f t="shared" si="1"/>
        <v>High Population-Middle Poverty</v>
      </c>
      <c r="B29471" s="35" t="s">
        <v>29490</v>
      </c>
      <c r="C29471" s="37">
        <v>52480.0</v>
      </c>
      <c r="D29471" s="37">
        <v>0.230392530487805</v>
      </c>
      <c r="E29471" s="37" t="s">
        <v>14</v>
      </c>
      <c r="F29471" s="37" t="s">
        <v>10</v>
      </c>
    </row>
    <row r="29472">
      <c r="A29472" s="36" t="str">
        <f t="shared" si="1"/>
        <v>High Population-Middle Poverty</v>
      </c>
      <c r="B29472" s="35" t="s">
        <v>29491</v>
      </c>
      <c r="C29472" s="37">
        <v>65520.0</v>
      </c>
      <c r="D29472" s="37">
        <v>0.1747557997558</v>
      </c>
      <c r="E29472" s="37" t="s">
        <v>14</v>
      </c>
      <c r="F29472" s="37" t="s">
        <v>10</v>
      </c>
    </row>
    <row r="29473">
      <c r="A29473" s="36" t="str">
        <f t="shared" si="1"/>
        <v>High Population-Middle Poverty</v>
      </c>
      <c r="B29473" s="35" t="s">
        <v>29492</v>
      </c>
      <c r="C29473" s="37">
        <v>39052.0</v>
      </c>
      <c r="D29473" s="37">
        <v>0.16439618969579</v>
      </c>
      <c r="E29473" s="37" t="s">
        <v>14</v>
      </c>
      <c r="F29473" s="37" t="s">
        <v>10</v>
      </c>
    </row>
    <row r="29474">
      <c r="A29474" s="36" t="str">
        <f t="shared" si="1"/>
        <v>Medium Population-High Poverty</v>
      </c>
      <c r="B29474" s="35" t="s">
        <v>29493</v>
      </c>
      <c r="C29474" s="37">
        <v>2917.0</v>
      </c>
      <c r="D29474" s="37">
        <v>0.435035995886184</v>
      </c>
      <c r="E29474" s="37" t="s">
        <v>15</v>
      </c>
      <c r="F29474" s="37" t="s">
        <v>11</v>
      </c>
    </row>
    <row r="29475">
      <c r="A29475" s="36" t="str">
        <f t="shared" si="1"/>
        <v>High Population-Middle Poverty</v>
      </c>
      <c r="B29475" s="35" t="s">
        <v>29494</v>
      </c>
      <c r="C29475" s="37">
        <v>65696.0</v>
      </c>
      <c r="D29475" s="37">
        <v>0.21264612761812</v>
      </c>
      <c r="E29475" s="37" t="s">
        <v>14</v>
      </c>
      <c r="F29475" s="37" t="s">
        <v>10</v>
      </c>
    </row>
    <row r="29476">
      <c r="A29476" s="36" t="str">
        <f t="shared" si="1"/>
        <v>High Population-Middle Poverty</v>
      </c>
      <c r="B29476" s="35" t="s">
        <v>29495</v>
      </c>
      <c r="C29476" s="37">
        <v>46478.0</v>
      </c>
      <c r="D29476" s="37">
        <v>0.254055682258273</v>
      </c>
      <c r="E29476" s="37" t="s">
        <v>14</v>
      </c>
      <c r="F29476" s="37" t="s">
        <v>10</v>
      </c>
    </row>
    <row r="29477">
      <c r="A29477" s="36" t="str">
        <f t="shared" si="1"/>
        <v>High Population-Middle Poverty</v>
      </c>
      <c r="B29477" s="35" t="s">
        <v>29496</v>
      </c>
      <c r="C29477" s="37">
        <v>37340.0</v>
      </c>
      <c r="D29477" s="37">
        <v>0.325415104445635</v>
      </c>
      <c r="E29477" s="37" t="s">
        <v>14</v>
      </c>
      <c r="F29477" s="37" t="s">
        <v>10</v>
      </c>
    </row>
    <row r="29478">
      <c r="A29478" s="36" t="str">
        <f t="shared" si="1"/>
        <v>High Population-Middle Poverty</v>
      </c>
      <c r="B29478" s="35" t="s">
        <v>29497</v>
      </c>
      <c r="C29478" s="37">
        <v>47739.0</v>
      </c>
      <c r="D29478" s="37">
        <v>0.115021261442427</v>
      </c>
      <c r="E29478" s="37" t="s">
        <v>14</v>
      </c>
      <c r="F29478" s="37" t="s">
        <v>10</v>
      </c>
    </row>
    <row r="29479">
      <c r="A29479" s="36" t="str">
        <f t="shared" si="1"/>
        <v>High Population-Middle Poverty</v>
      </c>
      <c r="B29479" s="35" t="s">
        <v>29498</v>
      </c>
      <c r="C29479" s="37">
        <v>43956.0</v>
      </c>
      <c r="D29479" s="37">
        <v>0.140959140959141</v>
      </c>
      <c r="E29479" s="37" t="s">
        <v>14</v>
      </c>
      <c r="F29479" s="37" t="s">
        <v>10</v>
      </c>
    </row>
    <row r="29480">
      <c r="A29480" s="36" t="str">
        <f t="shared" si="1"/>
        <v>High Population-Middle Poverty</v>
      </c>
      <c r="B29480" s="35" t="s">
        <v>29499</v>
      </c>
      <c r="C29480" s="37">
        <v>30161.0</v>
      </c>
      <c r="D29480" s="37">
        <v>0.228573323165678</v>
      </c>
      <c r="E29480" s="37" t="s">
        <v>14</v>
      </c>
      <c r="F29480" s="37" t="s">
        <v>10</v>
      </c>
    </row>
    <row r="29481">
      <c r="A29481" s="36" t="str">
        <f t="shared" si="1"/>
        <v>High Population-Middle Poverty</v>
      </c>
      <c r="B29481" s="35" t="s">
        <v>29500</v>
      </c>
      <c r="C29481" s="37">
        <v>37532.0</v>
      </c>
      <c r="D29481" s="37">
        <v>0.24634978151977</v>
      </c>
      <c r="E29481" s="37" t="s">
        <v>14</v>
      </c>
      <c r="F29481" s="37" t="s">
        <v>10</v>
      </c>
    </row>
    <row r="29482">
      <c r="A29482" s="36" t="str">
        <f t="shared" si="1"/>
        <v>High Population-Middle Poverty</v>
      </c>
      <c r="B29482" s="35" t="s">
        <v>29501</v>
      </c>
      <c r="C29482" s="37">
        <v>38133.0</v>
      </c>
      <c r="D29482" s="37">
        <v>0.218445965436761</v>
      </c>
      <c r="E29482" s="37" t="s">
        <v>14</v>
      </c>
      <c r="F29482" s="37" t="s">
        <v>10</v>
      </c>
    </row>
    <row r="29483">
      <c r="A29483" s="36" t="str">
        <f t="shared" si="1"/>
        <v>High Population-Middle Poverty</v>
      </c>
      <c r="B29483" s="35" t="s">
        <v>29502</v>
      </c>
      <c r="C29483" s="37">
        <v>46364.0</v>
      </c>
      <c r="D29483" s="37">
        <v>0.202269001811751</v>
      </c>
      <c r="E29483" s="37" t="s">
        <v>14</v>
      </c>
      <c r="F29483" s="37" t="s">
        <v>10</v>
      </c>
    </row>
    <row r="29484">
      <c r="A29484" s="36" t="str">
        <f t="shared" si="1"/>
        <v>High Population-Middle Poverty</v>
      </c>
      <c r="B29484" s="35" t="s">
        <v>29503</v>
      </c>
      <c r="C29484" s="37">
        <v>46657.0</v>
      </c>
      <c r="D29484" s="37">
        <v>0.318365947231927</v>
      </c>
      <c r="E29484" s="37" t="s">
        <v>14</v>
      </c>
      <c r="F29484" s="37" t="s">
        <v>10</v>
      </c>
    </row>
    <row r="29485">
      <c r="A29485" s="36" t="str">
        <f t="shared" si="1"/>
        <v>High Population-Middle Poverty</v>
      </c>
      <c r="B29485" s="35" t="s">
        <v>29504</v>
      </c>
      <c r="C29485" s="37">
        <v>55291.0</v>
      </c>
      <c r="D29485" s="37">
        <v>0.112133982022391</v>
      </c>
      <c r="E29485" s="37" t="s">
        <v>14</v>
      </c>
      <c r="F29485" s="37" t="s">
        <v>10</v>
      </c>
    </row>
    <row r="29486">
      <c r="A29486" s="36" t="str">
        <f t="shared" si="1"/>
        <v>High Population-Middle Poverty</v>
      </c>
      <c r="B29486" s="35" t="s">
        <v>29505</v>
      </c>
      <c r="C29486" s="37">
        <v>27888.0</v>
      </c>
      <c r="D29486" s="37">
        <v>0.120159208261618</v>
      </c>
      <c r="E29486" s="37" t="s">
        <v>14</v>
      </c>
      <c r="F29486" s="37" t="s">
        <v>10</v>
      </c>
    </row>
    <row r="29487">
      <c r="A29487" s="36" t="str">
        <f t="shared" si="1"/>
        <v>High Population-Middle Poverty</v>
      </c>
      <c r="B29487" s="35" t="s">
        <v>29506</v>
      </c>
      <c r="C29487" s="37">
        <v>37709.0</v>
      </c>
      <c r="D29487" s="37">
        <v>0.105041236840012</v>
      </c>
      <c r="E29487" s="37" t="s">
        <v>14</v>
      </c>
      <c r="F29487" s="37" t="s">
        <v>10</v>
      </c>
    </row>
    <row r="29488">
      <c r="A29488" s="36" t="str">
        <f t="shared" si="1"/>
        <v>High Population-High Poverty</v>
      </c>
      <c r="B29488" s="35" t="s">
        <v>29507</v>
      </c>
      <c r="C29488" s="37">
        <v>64666.0</v>
      </c>
      <c r="D29488" s="37">
        <v>0.343457149042774</v>
      </c>
      <c r="E29488" s="37" t="s">
        <v>14</v>
      </c>
      <c r="F29488" s="37" t="s">
        <v>11</v>
      </c>
    </row>
    <row r="29489">
      <c r="A29489" s="36" t="str">
        <f t="shared" si="1"/>
        <v>High Population-Middle Poverty</v>
      </c>
      <c r="B29489" s="35" t="s">
        <v>29508</v>
      </c>
      <c r="C29489" s="37">
        <v>27630.0</v>
      </c>
      <c r="D29489" s="37">
        <v>0.264748461816866</v>
      </c>
      <c r="E29489" s="37" t="s">
        <v>14</v>
      </c>
      <c r="F29489" s="37" t="s">
        <v>10</v>
      </c>
    </row>
    <row r="29490">
      <c r="A29490" s="36" t="str">
        <f t="shared" si="1"/>
        <v>High Population-Low Poverty</v>
      </c>
      <c r="B29490" s="35" t="s">
        <v>29509</v>
      </c>
      <c r="C29490" s="37">
        <v>29297.0</v>
      </c>
      <c r="D29490" s="37">
        <v>0.0987473120114687</v>
      </c>
      <c r="E29490" s="37" t="s">
        <v>14</v>
      </c>
      <c r="F29490" s="37" t="s">
        <v>9</v>
      </c>
    </row>
    <row r="29491">
      <c r="A29491" s="36" t="str">
        <f t="shared" si="1"/>
        <v>High Population-Middle Poverty</v>
      </c>
      <c r="B29491" s="35" t="s">
        <v>29510</v>
      </c>
      <c r="C29491" s="37">
        <v>12465.0</v>
      </c>
      <c r="D29491" s="37">
        <v>0.165663858804653</v>
      </c>
      <c r="E29491" s="37" t="s">
        <v>14</v>
      </c>
      <c r="F29491" s="37" t="s">
        <v>10</v>
      </c>
    </row>
    <row r="29492">
      <c r="A29492" s="36" t="str">
        <f t="shared" si="1"/>
        <v>High Population-Middle Poverty</v>
      </c>
      <c r="B29492" s="35" t="s">
        <v>29511</v>
      </c>
      <c r="C29492" s="37">
        <v>27780.0</v>
      </c>
      <c r="D29492" s="37">
        <v>0.106155507559395</v>
      </c>
      <c r="E29492" s="37" t="s">
        <v>14</v>
      </c>
      <c r="F29492" s="37" t="s">
        <v>10</v>
      </c>
    </row>
    <row r="29493">
      <c r="A29493" s="36" t="str">
        <f t="shared" si="1"/>
        <v>High Population-Middle Poverty</v>
      </c>
      <c r="B29493" s="35" t="s">
        <v>29512</v>
      </c>
      <c r="C29493" s="37">
        <v>63192.0</v>
      </c>
      <c r="D29493" s="37">
        <v>0.166888213697936</v>
      </c>
      <c r="E29493" s="37" t="s">
        <v>14</v>
      </c>
      <c r="F29493" s="37" t="s">
        <v>10</v>
      </c>
    </row>
    <row r="29494">
      <c r="A29494" s="36" t="str">
        <f t="shared" si="1"/>
        <v>High Population-Middle Poverty</v>
      </c>
      <c r="B29494" s="35" t="s">
        <v>29513</v>
      </c>
      <c r="C29494" s="37">
        <v>44316.0</v>
      </c>
      <c r="D29494" s="37">
        <v>0.202206877877065</v>
      </c>
      <c r="E29494" s="37" t="s">
        <v>14</v>
      </c>
      <c r="F29494" s="37" t="s">
        <v>10</v>
      </c>
    </row>
    <row r="29495">
      <c r="A29495" s="36" t="str">
        <f t="shared" si="1"/>
        <v>High Population-Middle Poverty</v>
      </c>
      <c r="B29495" s="35" t="s">
        <v>29514</v>
      </c>
      <c r="C29495" s="37">
        <v>96060.0</v>
      </c>
      <c r="D29495" s="37">
        <v>0.319623152196544</v>
      </c>
      <c r="E29495" s="37" t="s">
        <v>14</v>
      </c>
      <c r="F29495" s="37" t="s">
        <v>10</v>
      </c>
    </row>
    <row r="29496">
      <c r="A29496" s="36" t="str">
        <f t="shared" si="1"/>
        <v>High Population-Low Poverty</v>
      </c>
      <c r="B29496" s="35" t="s">
        <v>29515</v>
      </c>
      <c r="C29496" s="37">
        <v>37401.0</v>
      </c>
      <c r="D29496" s="37">
        <v>0.0929119542258228</v>
      </c>
      <c r="E29496" s="37" t="s">
        <v>14</v>
      </c>
      <c r="F29496" s="37" t="s">
        <v>9</v>
      </c>
    </row>
    <row r="29497">
      <c r="A29497" s="36" t="str">
        <f t="shared" si="1"/>
        <v>High Population-Middle Poverty</v>
      </c>
      <c r="B29497" s="35" t="s">
        <v>29516</v>
      </c>
      <c r="C29497" s="37">
        <v>50403.0</v>
      </c>
      <c r="D29497" s="37">
        <v>0.130091462809753</v>
      </c>
      <c r="E29497" s="37" t="s">
        <v>14</v>
      </c>
      <c r="F29497" s="37" t="s">
        <v>10</v>
      </c>
    </row>
    <row r="29498">
      <c r="A29498" s="36" t="str">
        <f t="shared" si="1"/>
        <v>High Population-Middle Poverty</v>
      </c>
      <c r="B29498" s="35" t="s">
        <v>29517</v>
      </c>
      <c r="C29498" s="37">
        <v>48750.0</v>
      </c>
      <c r="D29498" s="37">
        <v>0.184410256410256</v>
      </c>
      <c r="E29498" s="37" t="s">
        <v>14</v>
      </c>
      <c r="F29498" s="37" t="s">
        <v>10</v>
      </c>
    </row>
    <row r="29499">
      <c r="A29499" s="36" t="str">
        <f t="shared" si="1"/>
        <v>High Population-Low Poverty</v>
      </c>
      <c r="B29499" s="35" t="s">
        <v>29518</v>
      </c>
      <c r="C29499" s="37">
        <v>22573.0</v>
      </c>
      <c r="D29499" s="37">
        <v>0.0807602002392239</v>
      </c>
      <c r="E29499" s="37" t="s">
        <v>14</v>
      </c>
      <c r="F29499" s="37" t="s">
        <v>9</v>
      </c>
    </row>
    <row r="29500">
      <c r="A29500" s="36" t="str">
        <f t="shared" si="1"/>
        <v>High Population-Low Poverty</v>
      </c>
      <c r="B29500" s="35" t="s">
        <v>29519</v>
      </c>
      <c r="C29500" s="37">
        <v>36365.0</v>
      </c>
      <c r="D29500" s="37">
        <v>0.0709748384435584</v>
      </c>
      <c r="E29500" s="37" t="s">
        <v>14</v>
      </c>
      <c r="F29500" s="37" t="s">
        <v>9</v>
      </c>
    </row>
    <row r="29501">
      <c r="A29501" s="36" t="str">
        <f t="shared" si="1"/>
        <v>Medium Population-Low Poverty</v>
      </c>
      <c r="B29501" s="35" t="s">
        <v>29520</v>
      </c>
      <c r="C29501" s="37">
        <v>7713.0</v>
      </c>
      <c r="D29501" s="37">
        <v>0.074290159471023</v>
      </c>
      <c r="E29501" s="37" t="s">
        <v>15</v>
      </c>
      <c r="F29501" s="37" t="s">
        <v>9</v>
      </c>
    </row>
    <row r="29502">
      <c r="A29502" s="36" t="str">
        <f t="shared" si="1"/>
        <v>High Population-Middle Poverty</v>
      </c>
      <c r="B29502" s="35" t="s">
        <v>29521</v>
      </c>
      <c r="C29502" s="37">
        <v>48650.0</v>
      </c>
      <c r="D29502" s="37">
        <v>0.322034943473792</v>
      </c>
      <c r="E29502" s="37" t="s">
        <v>14</v>
      </c>
      <c r="F29502" s="37" t="s">
        <v>10</v>
      </c>
    </row>
    <row r="29503">
      <c r="A29503" s="36" t="str">
        <f t="shared" si="1"/>
        <v>Medium Population-Impoverished</v>
      </c>
      <c r="B29503" s="35" t="s">
        <v>29522</v>
      </c>
      <c r="C29503" s="37">
        <v>2758.0</v>
      </c>
      <c r="D29503" s="37">
        <v>0.514865844815083</v>
      </c>
      <c r="E29503" s="37" t="s">
        <v>15</v>
      </c>
      <c r="F29503" s="37" t="s">
        <v>12</v>
      </c>
    </row>
    <row r="29504">
      <c r="A29504" s="36" t="str">
        <f t="shared" si="1"/>
        <v>High Population-Middle Poverty</v>
      </c>
      <c r="B29504" s="35" t="s">
        <v>29523</v>
      </c>
      <c r="C29504" s="37">
        <v>45340.0</v>
      </c>
      <c r="D29504" s="37">
        <v>0.306506396118218</v>
      </c>
      <c r="E29504" s="37" t="s">
        <v>14</v>
      </c>
      <c r="F29504" s="37" t="s">
        <v>10</v>
      </c>
    </row>
    <row r="29505">
      <c r="A29505" s="36" t="str">
        <f t="shared" si="1"/>
        <v>High Population-Middle Poverty</v>
      </c>
      <c r="B29505" s="35" t="s">
        <v>29524</v>
      </c>
      <c r="C29505" s="37">
        <v>27346.0</v>
      </c>
      <c r="D29505" s="37">
        <v>0.282235061800629</v>
      </c>
      <c r="E29505" s="37" t="s">
        <v>14</v>
      </c>
      <c r="F29505" s="37" t="s">
        <v>10</v>
      </c>
    </row>
    <row r="29506">
      <c r="A29506" s="36" t="str">
        <f t="shared" si="1"/>
        <v>High Population-Middle Poverty</v>
      </c>
      <c r="B29506" s="35" t="s">
        <v>29525</v>
      </c>
      <c r="C29506" s="37">
        <v>34332.0</v>
      </c>
      <c r="D29506" s="37">
        <v>0.224746592100664</v>
      </c>
      <c r="E29506" s="37" t="s">
        <v>14</v>
      </c>
      <c r="F29506" s="37" t="s">
        <v>10</v>
      </c>
    </row>
    <row r="29507">
      <c r="A29507" s="36" t="str">
        <f t="shared" si="1"/>
        <v>High Population-Middle Poverty</v>
      </c>
      <c r="B29507" s="35" t="s">
        <v>29526</v>
      </c>
      <c r="C29507" s="37">
        <v>52786.0</v>
      </c>
      <c r="D29507" s="37">
        <v>0.206683590345925</v>
      </c>
      <c r="E29507" s="37" t="s">
        <v>14</v>
      </c>
      <c r="F29507" s="37" t="s">
        <v>10</v>
      </c>
    </row>
    <row r="29508">
      <c r="A29508" s="36" t="str">
        <f t="shared" si="1"/>
        <v>High Population-Low Poverty</v>
      </c>
      <c r="B29508" s="35" t="s">
        <v>29527</v>
      </c>
      <c r="C29508" s="37">
        <v>25339.0</v>
      </c>
      <c r="D29508" s="37">
        <v>0.0932159911598721</v>
      </c>
      <c r="E29508" s="37" t="s">
        <v>14</v>
      </c>
      <c r="F29508" s="37" t="s">
        <v>9</v>
      </c>
    </row>
    <row r="29509">
      <c r="A29509" s="36" t="str">
        <f t="shared" si="1"/>
        <v>High Population-Middle Poverty</v>
      </c>
      <c r="B29509" s="35" t="s">
        <v>29528</v>
      </c>
      <c r="C29509" s="37">
        <v>47724.0</v>
      </c>
      <c r="D29509" s="37">
        <v>0.157342217752074</v>
      </c>
      <c r="E29509" s="37" t="s">
        <v>14</v>
      </c>
      <c r="F29509" s="37" t="s">
        <v>10</v>
      </c>
    </row>
    <row r="29510">
      <c r="A29510" s="36" t="str">
        <f t="shared" si="1"/>
        <v>High Population-Middle Poverty</v>
      </c>
      <c r="B29510" s="35" t="s">
        <v>29529</v>
      </c>
      <c r="C29510" s="37">
        <v>59052.0</v>
      </c>
      <c r="D29510" s="37">
        <v>0.102502878818668</v>
      </c>
      <c r="E29510" s="37" t="s">
        <v>14</v>
      </c>
      <c r="F29510" s="37" t="s">
        <v>10</v>
      </c>
    </row>
    <row r="29511">
      <c r="A29511" s="36" t="str">
        <f t="shared" si="1"/>
        <v>Medium Population-Low Poverty</v>
      </c>
      <c r="B29511" s="35" t="s">
        <v>29530</v>
      </c>
      <c r="C29511" s="37">
        <v>2314.0</v>
      </c>
      <c r="D29511" s="37">
        <v>0.0414866032843561</v>
      </c>
      <c r="E29511" s="37" t="s">
        <v>15</v>
      </c>
      <c r="F29511" s="37" t="s">
        <v>9</v>
      </c>
    </row>
    <row r="29512">
      <c r="A29512" s="36" t="str">
        <f t="shared" si="1"/>
        <v>High Population-Middle Poverty</v>
      </c>
      <c r="B29512" s="35" t="s">
        <v>29531</v>
      </c>
      <c r="C29512" s="37">
        <v>20950.0</v>
      </c>
      <c r="D29512" s="37">
        <v>0.108687350835322</v>
      </c>
      <c r="E29512" s="37" t="s">
        <v>14</v>
      </c>
      <c r="F29512" s="37" t="s">
        <v>10</v>
      </c>
    </row>
    <row r="29513">
      <c r="A29513" s="36" t="str">
        <f t="shared" si="1"/>
        <v>High Population-Low Poverty</v>
      </c>
      <c r="B29513" s="35" t="s">
        <v>29532</v>
      </c>
      <c r="C29513" s="37">
        <v>20435.0</v>
      </c>
      <c r="D29513" s="37">
        <v>0.0975776853437729</v>
      </c>
      <c r="E29513" s="37" t="s">
        <v>14</v>
      </c>
      <c r="F29513" s="37" t="s">
        <v>9</v>
      </c>
    </row>
    <row r="29514">
      <c r="A29514" s="36" t="str">
        <f t="shared" si="1"/>
        <v>Medium Population-Impoverished</v>
      </c>
      <c r="B29514" s="35" t="s">
        <v>29533</v>
      </c>
      <c r="C29514" s="37">
        <v>743.0</v>
      </c>
      <c r="D29514" s="37">
        <v>0.646029609690444</v>
      </c>
      <c r="E29514" s="37" t="s">
        <v>15</v>
      </c>
      <c r="F29514" s="37" t="s">
        <v>12</v>
      </c>
    </row>
    <row r="29515">
      <c r="A29515" s="36" t="str">
        <f t="shared" si="1"/>
        <v>Medium Population-Low Poverty</v>
      </c>
      <c r="B29515" s="35" t="s">
        <v>29534</v>
      </c>
      <c r="C29515" s="37">
        <v>8860.0</v>
      </c>
      <c r="D29515" s="37">
        <v>0.0408577878103837</v>
      </c>
      <c r="E29515" s="37" t="s">
        <v>15</v>
      </c>
      <c r="F29515" s="37" t="s">
        <v>9</v>
      </c>
    </row>
    <row r="29516">
      <c r="A29516" s="36" t="str">
        <f t="shared" si="1"/>
        <v>Low Population-Impoverished</v>
      </c>
      <c r="B29516" s="35" t="s">
        <v>29535</v>
      </c>
      <c r="C29516" s="37">
        <v>16.0</v>
      </c>
      <c r="D29516" s="37">
        <v>1.0</v>
      </c>
      <c r="E29516" s="37" t="s">
        <v>16</v>
      </c>
      <c r="F29516" s="37" t="s">
        <v>12</v>
      </c>
    </row>
    <row r="29517">
      <c r="A29517" s="36" t="str">
        <f t="shared" si="1"/>
        <v>Medium Population-Low Poverty</v>
      </c>
      <c r="B29517" s="35" t="s">
        <v>29536</v>
      </c>
      <c r="C29517" s="37">
        <v>9368.0</v>
      </c>
      <c r="D29517" s="37">
        <v>0.0992741246797609</v>
      </c>
      <c r="E29517" s="37" t="s">
        <v>15</v>
      </c>
      <c r="F29517" s="37" t="s">
        <v>9</v>
      </c>
    </row>
    <row r="29518">
      <c r="A29518" s="36" t="str">
        <f t="shared" si="1"/>
        <v>High Population-Middle Poverty</v>
      </c>
      <c r="B29518" s="35" t="s">
        <v>29537</v>
      </c>
      <c r="C29518" s="37">
        <v>101834.0</v>
      </c>
      <c r="D29518" s="37">
        <v>0.27358249700493</v>
      </c>
      <c r="E29518" s="37" t="s">
        <v>14</v>
      </c>
      <c r="F29518" s="37" t="s">
        <v>10</v>
      </c>
    </row>
    <row r="29519">
      <c r="A29519" s="36" t="str">
        <f t="shared" si="1"/>
        <v>High Population-Low Poverty</v>
      </c>
      <c r="B29519" s="35" t="s">
        <v>29538</v>
      </c>
      <c r="C29519" s="37">
        <v>19879.0</v>
      </c>
      <c r="D29519" s="37">
        <v>0.076563207404799</v>
      </c>
      <c r="E29519" s="37" t="s">
        <v>14</v>
      </c>
      <c r="F29519" s="37" t="s">
        <v>9</v>
      </c>
    </row>
    <row r="29520">
      <c r="A29520" s="36" t="str">
        <f t="shared" si="1"/>
        <v>Medium Population-Low Poverty</v>
      </c>
      <c r="B29520" s="35" t="s">
        <v>29539</v>
      </c>
      <c r="C29520" s="37">
        <v>7969.0</v>
      </c>
      <c r="D29520" s="37">
        <v>0.0975028234408332</v>
      </c>
      <c r="E29520" s="37" t="s">
        <v>15</v>
      </c>
      <c r="F29520" s="37" t="s">
        <v>9</v>
      </c>
    </row>
    <row r="29521">
      <c r="A29521" s="36" t="str">
        <f t="shared" si="1"/>
        <v>High Population-Middle Poverty</v>
      </c>
      <c r="B29521" s="35" t="s">
        <v>29540</v>
      </c>
      <c r="C29521" s="37">
        <v>13104.0</v>
      </c>
      <c r="D29521" s="37">
        <v>0.103632478632479</v>
      </c>
      <c r="E29521" s="37" t="s">
        <v>14</v>
      </c>
      <c r="F29521" s="37" t="s">
        <v>10</v>
      </c>
    </row>
    <row r="29522">
      <c r="A29522" s="36" t="str">
        <f t="shared" si="1"/>
        <v>High Population-Middle Poverty</v>
      </c>
      <c r="B29522" s="35" t="s">
        <v>29541</v>
      </c>
      <c r="C29522" s="37">
        <v>53405.0</v>
      </c>
      <c r="D29522" s="37">
        <v>0.211272352775957</v>
      </c>
      <c r="E29522" s="37" t="s">
        <v>14</v>
      </c>
      <c r="F29522" s="37" t="s">
        <v>10</v>
      </c>
    </row>
    <row r="29523">
      <c r="A29523" s="36" t="str">
        <f t="shared" si="1"/>
        <v>High Population-Middle Poverty</v>
      </c>
      <c r="B29523" s="35" t="s">
        <v>29542</v>
      </c>
      <c r="C29523" s="37">
        <v>52083.0</v>
      </c>
      <c r="D29523" s="37">
        <v>0.22193422037901</v>
      </c>
      <c r="E29523" s="37" t="s">
        <v>14</v>
      </c>
      <c r="F29523" s="37" t="s">
        <v>10</v>
      </c>
    </row>
    <row r="29524">
      <c r="A29524" s="36" t="str">
        <f t="shared" si="1"/>
        <v>High Population-Middle Poverty</v>
      </c>
      <c r="B29524" s="35" t="s">
        <v>29543</v>
      </c>
      <c r="C29524" s="37">
        <v>32640.0</v>
      </c>
      <c r="D29524" s="37">
        <v>0.247947303921569</v>
      </c>
      <c r="E29524" s="37" t="s">
        <v>14</v>
      </c>
      <c r="F29524" s="37" t="s">
        <v>10</v>
      </c>
    </row>
    <row r="29525">
      <c r="A29525" s="36" t="str">
        <f t="shared" si="1"/>
        <v>High Population-Middle Poverty</v>
      </c>
      <c r="B29525" s="35" t="s">
        <v>29544</v>
      </c>
      <c r="C29525" s="37">
        <v>32713.0</v>
      </c>
      <c r="D29525" s="37">
        <v>0.125210161098034</v>
      </c>
      <c r="E29525" s="37" t="s">
        <v>14</v>
      </c>
      <c r="F29525" s="37" t="s">
        <v>10</v>
      </c>
    </row>
    <row r="29526">
      <c r="A29526" s="36" t="str">
        <f t="shared" si="1"/>
        <v>High Population-Low Poverty</v>
      </c>
      <c r="B29526" s="35" t="s">
        <v>29545</v>
      </c>
      <c r="C29526" s="37">
        <v>14636.0</v>
      </c>
      <c r="D29526" s="37">
        <v>0.0865673681333698</v>
      </c>
      <c r="E29526" s="37" t="s">
        <v>14</v>
      </c>
      <c r="F29526" s="37" t="s">
        <v>9</v>
      </c>
    </row>
    <row r="29527">
      <c r="A29527" s="36" t="str">
        <f t="shared" si="1"/>
        <v>High Population-Low Poverty</v>
      </c>
      <c r="B29527" s="35" t="s">
        <v>29546</v>
      </c>
      <c r="C29527" s="37">
        <v>26063.0</v>
      </c>
      <c r="D29527" s="37">
        <v>0.0680658404634923</v>
      </c>
      <c r="E29527" s="37" t="s">
        <v>14</v>
      </c>
      <c r="F29527" s="37" t="s">
        <v>9</v>
      </c>
    </row>
    <row r="29528">
      <c r="A29528" s="36" t="str">
        <f t="shared" si="1"/>
        <v>High Population-Middle Poverty</v>
      </c>
      <c r="B29528" s="35" t="s">
        <v>29547</v>
      </c>
      <c r="C29528" s="37">
        <v>43880.0</v>
      </c>
      <c r="D29528" s="37">
        <v>0.108865086599818</v>
      </c>
      <c r="E29528" s="37" t="s">
        <v>14</v>
      </c>
      <c r="F29528" s="37" t="s">
        <v>10</v>
      </c>
    </row>
    <row r="29529">
      <c r="A29529" s="36" t="str">
        <f t="shared" si="1"/>
        <v>High Population-Middle Poverty</v>
      </c>
      <c r="B29529" s="35" t="s">
        <v>29548</v>
      </c>
      <c r="C29529" s="37">
        <v>42100.0</v>
      </c>
      <c r="D29529" s="37">
        <v>0.108171021377672</v>
      </c>
      <c r="E29529" s="37" t="s">
        <v>14</v>
      </c>
      <c r="F29529" s="37" t="s">
        <v>10</v>
      </c>
    </row>
    <row r="29530">
      <c r="A29530" s="36" t="str">
        <f t="shared" si="1"/>
        <v>High Population-Low Poverty</v>
      </c>
      <c r="B29530" s="35" t="s">
        <v>29549</v>
      </c>
      <c r="C29530" s="37">
        <v>16819.0</v>
      </c>
      <c r="D29530" s="37">
        <v>0.0776502764730364</v>
      </c>
      <c r="E29530" s="37" t="s">
        <v>14</v>
      </c>
      <c r="F29530" s="37" t="s">
        <v>9</v>
      </c>
    </row>
    <row r="29531">
      <c r="A29531" s="36" t="str">
        <f t="shared" si="1"/>
        <v>High Population-Middle Poverty</v>
      </c>
      <c r="B29531" s="35" t="s">
        <v>29550</v>
      </c>
      <c r="C29531" s="37">
        <v>46929.0</v>
      </c>
      <c r="D29531" s="37">
        <v>0.185066803042895</v>
      </c>
      <c r="E29531" s="37" t="s">
        <v>14</v>
      </c>
      <c r="F29531" s="37" t="s">
        <v>10</v>
      </c>
    </row>
    <row r="29532">
      <c r="A29532" s="36" t="str">
        <f t="shared" si="1"/>
        <v>High Population-Middle Poverty</v>
      </c>
      <c r="B29532" s="35" t="s">
        <v>29551</v>
      </c>
      <c r="C29532" s="37">
        <v>11466.0</v>
      </c>
      <c r="D29532" s="37">
        <v>0.111547182975754</v>
      </c>
      <c r="E29532" s="37" t="s">
        <v>14</v>
      </c>
      <c r="F29532" s="37" t="s">
        <v>10</v>
      </c>
    </row>
    <row r="29533">
      <c r="A29533" s="36" t="str">
        <f t="shared" si="1"/>
        <v>High Population-Middle Poverty</v>
      </c>
      <c r="B29533" s="35" t="s">
        <v>29552</v>
      </c>
      <c r="C29533" s="37">
        <v>26292.0</v>
      </c>
      <c r="D29533" s="37">
        <v>0.129659211927583</v>
      </c>
      <c r="E29533" s="37" t="s">
        <v>14</v>
      </c>
      <c r="F29533" s="37" t="s">
        <v>10</v>
      </c>
    </row>
    <row r="29534">
      <c r="A29534" s="36" t="str">
        <f t="shared" si="1"/>
        <v>High Population-Middle Poverty</v>
      </c>
      <c r="B29534" s="35" t="s">
        <v>29553</v>
      </c>
      <c r="C29534" s="37">
        <v>96358.0</v>
      </c>
      <c r="D29534" s="37">
        <v>0.148882293115258</v>
      </c>
      <c r="E29534" s="37" t="s">
        <v>14</v>
      </c>
      <c r="F29534" s="37" t="s">
        <v>10</v>
      </c>
    </row>
    <row r="29535">
      <c r="A29535" s="36" t="str">
        <f t="shared" si="1"/>
        <v>High Population-Low Poverty</v>
      </c>
      <c r="B29535" s="35" t="s">
        <v>29554</v>
      </c>
      <c r="C29535" s="37">
        <v>19620.0</v>
      </c>
      <c r="D29535" s="37">
        <v>0.0525993883792049</v>
      </c>
      <c r="E29535" s="37" t="s">
        <v>14</v>
      </c>
      <c r="F29535" s="37" t="s">
        <v>9</v>
      </c>
    </row>
    <row r="29536">
      <c r="A29536" s="36" t="str">
        <f t="shared" si="1"/>
        <v>High Population-Middle Poverty</v>
      </c>
      <c r="B29536" s="35" t="s">
        <v>29555</v>
      </c>
      <c r="C29536" s="37">
        <v>75325.0</v>
      </c>
      <c r="D29536" s="37">
        <v>0.243026883504812</v>
      </c>
      <c r="E29536" s="37" t="s">
        <v>14</v>
      </c>
      <c r="F29536" s="37" t="s">
        <v>10</v>
      </c>
    </row>
    <row r="29537">
      <c r="A29537" s="36" t="str">
        <f t="shared" si="1"/>
        <v>High Population-Middle Poverty</v>
      </c>
      <c r="B29537" s="35" t="s">
        <v>29556</v>
      </c>
      <c r="C29537" s="37">
        <v>34991.0</v>
      </c>
      <c r="D29537" s="37">
        <v>0.12951901917636</v>
      </c>
      <c r="E29537" s="37" t="s">
        <v>14</v>
      </c>
      <c r="F29537" s="37" t="s">
        <v>10</v>
      </c>
    </row>
    <row r="29538">
      <c r="A29538" s="36" t="str">
        <f t="shared" si="1"/>
        <v>High Population-Middle Poverty</v>
      </c>
      <c r="B29538" s="35" t="s">
        <v>29557</v>
      </c>
      <c r="C29538" s="37">
        <v>68546.0</v>
      </c>
      <c r="D29538" s="37">
        <v>0.204417471479007</v>
      </c>
      <c r="E29538" s="37" t="s">
        <v>14</v>
      </c>
      <c r="F29538" s="37" t="s">
        <v>10</v>
      </c>
    </row>
    <row r="29539">
      <c r="A29539" s="36" t="str">
        <f t="shared" si="1"/>
        <v>High Population-Low Poverty</v>
      </c>
      <c r="B29539" s="35" t="s">
        <v>29558</v>
      </c>
      <c r="C29539" s="37">
        <v>17446.0</v>
      </c>
      <c r="D29539" s="37">
        <v>0.0699300699300699</v>
      </c>
      <c r="E29539" s="37" t="s">
        <v>14</v>
      </c>
      <c r="F29539" s="37" t="s">
        <v>9</v>
      </c>
    </row>
    <row r="29540">
      <c r="A29540" s="36" t="str">
        <f t="shared" si="1"/>
        <v>High Population-Low Poverty</v>
      </c>
      <c r="B29540" s="35" t="s">
        <v>29559</v>
      </c>
      <c r="C29540" s="37">
        <v>35501.0</v>
      </c>
      <c r="D29540" s="37">
        <v>0.0325342948085969</v>
      </c>
      <c r="E29540" s="37" t="s">
        <v>14</v>
      </c>
      <c r="F29540" s="37" t="s">
        <v>9</v>
      </c>
    </row>
    <row r="29541">
      <c r="A29541" s="36" t="str">
        <f t="shared" si="1"/>
        <v>High Population-Middle Poverty</v>
      </c>
      <c r="B29541" s="35" t="s">
        <v>29560</v>
      </c>
      <c r="C29541" s="37">
        <v>27316.0</v>
      </c>
      <c r="D29541" s="37">
        <v>0.255308244252453</v>
      </c>
      <c r="E29541" s="37" t="s">
        <v>14</v>
      </c>
      <c r="F29541" s="37" t="s">
        <v>10</v>
      </c>
    </row>
    <row r="29542">
      <c r="A29542" s="36" t="str">
        <f t="shared" si="1"/>
        <v>High Population-Low Poverty</v>
      </c>
      <c r="B29542" s="35" t="s">
        <v>29561</v>
      </c>
      <c r="C29542" s="37">
        <v>22538.0</v>
      </c>
      <c r="D29542" s="37">
        <v>0.040775579022096</v>
      </c>
      <c r="E29542" s="37" t="s">
        <v>14</v>
      </c>
      <c r="F29542" s="37" t="s">
        <v>9</v>
      </c>
    </row>
    <row r="29543">
      <c r="A29543" s="36" t="str">
        <f t="shared" si="1"/>
        <v>High Population-Low Poverty</v>
      </c>
      <c r="B29543" s="35" t="s">
        <v>29562</v>
      </c>
      <c r="C29543" s="37">
        <v>25273.0</v>
      </c>
      <c r="D29543" s="37">
        <v>0.0479563170181617</v>
      </c>
      <c r="E29543" s="37" t="s">
        <v>14</v>
      </c>
      <c r="F29543" s="37" t="s">
        <v>9</v>
      </c>
    </row>
    <row r="29544">
      <c r="A29544" s="36" t="str">
        <f t="shared" si="1"/>
        <v>High Population-Low Poverty</v>
      </c>
      <c r="B29544" s="35" t="s">
        <v>29563</v>
      </c>
      <c r="C29544" s="37">
        <v>42189.0</v>
      </c>
      <c r="D29544" s="37">
        <v>0.0422147953257958</v>
      </c>
      <c r="E29544" s="37" t="s">
        <v>14</v>
      </c>
      <c r="F29544" s="37" t="s">
        <v>9</v>
      </c>
    </row>
    <row r="29545">
      <c r="A29545" s="36" t="str">
        <f t="shared" si="1"/>
        <v>High Population-Low Poverty</v>
      </c>
      <c r="B29545" s="35" t="s">
        <v>29564</v>
      </c>
      <c r="C29545" s="37">
        <v>34437.0</v>
      </c>
      <c r="D29545" s="37">
        <v>0.0545924441734181</v>
      </c>
      <c r="E29545" s="37" t="s">
        <v>14</v>
      </c>
      <c r="F29545" s="37" t="s">
        <v>9</v>
      </c>
    </row>
    <row r="29546">
      <c r="A29546" s="36" t="str">
        <f t="shared" si="1"/>
        <v>High Population-Low Poverty</v>
      </c>
      <c r="B29546" s="35" t="s">
        <v>29565</v>
      </c>
      <c r="C29546" s="37">
        <v>40529.0</v>
      </c>
      <c r="D29546" s="37">
        <v>0.0403908312566311</v>
      </c>
      <c r="E29546" s="37" t="s">
        <v>14</v>
      </c>
      <c r="F29546" s="37" t="s">
        <v>9</v>
      </c>
    </row>
    <row r="29547">
      <c r="A29547" s="36" t="str">
        <f t="shared" si="1"/>
        <v>High Population-Middle Poverty</v>
      </c>
      <c r="B29547" s="35" t="s">
        <v>29566</v>
      </c>
      <c r="C29547" s="37">
        <v>94876.0</v>
      </c>
      <c r="D29547" s="37">
        <v>0.187708166448838</v>
      </c>
      <c r="E29547" s="37" t="s">
        <v>14</v>
      </c>
      <c r="F29547" s="37" t="s">
        <v>10</v>
      </c>
    </row>
    <row r="29548">
      <c r="A29548" s="36" t="str">
        <f t="shared" si="1"/>
        <v>Medium Population-Low Poverty</v>
      </c>
      <c r="B29548" s="35" t="s">
        <v>29567</v>
      </c>
      <c r="C29548" s="37">
        <v>5371.0</v>
      </c>
      <c r="D29548" s="37">
        <v>0.0610687022900763</v>
      </c>
      <c r="E29548" s="37" t="s">
        <v>15</v>
      </c>
      <c r="F29548" s="37" t="s">
        <v>9</v>
      </c>
    </row>
    <row r="29549">
      <c r="A29549" s="36" t="str">
        <f t="shared" si="1"/>
        <v>High Population-Middle Poverty</v>
      </c>
      <c r="B29549" s="35" t="s">
        <v>29568</v>
      </c>
      <c r="C29549" s="37">
        <v>27480.0</v>
      </c>
      <c r="D29549" s="37">
        <v>0.10254730713246</v>
      </c>
      <c r="E29549" s="37" t="s">
        <v>14</v>
      </c>
      <c r="F29549" s="37" t="s">
        <v>10</v>
      </c>
    </row>
    <row r="29550">
      <c r="A29550" s="36" t="str">
        <f t="shared" si="1"/>
        <v>High Population-Middle Poverty</v>
      </c>
      <c r="B29550" s="35" t="s">
        <v>29569</v>
      </c>
      <c r="C29550" s="37">
        <v>22419.0</v>
      </c>
      <c r="D29550" s="37">
        <v>0.117846469512467</v>
      </c>
      <c r="E29550" s="37" t="s">
        <v>14</v>
      </c>
      <c r="F29550" s="37" t="s">
        <v>10</v>
      </c>
    </row>
    <row r="29551">
      <c r="A29551" s="36" t="str">
        <f t="shared" si="1"/>
        <v>High Population-Low Poverty</v>
      </c>
      <c r="B29551" s="35" t="s">
        <v>29570</v>
      </c>
      <c r="C29551" s="37">
        <v>12605.0</v>
      </c>
      <c r="D29551" s="37">
        <v>0.0590241967473225</v>
      </c>
      <c r="E29551" s="37" t="s">
        <v>14</v>
      </c>
      <c r="F29551" s="37" t="s">
        <v>9</v>
      </c>
    </row>
    <row r="29552">
      <c r="A29552" s="36" t="str">
        <f t="shared" si="1"/>
        <v>High Population-Middle Poverty</v>
      </c>
      <c r="B29552" s="35" t="s">
        <v>29571</v>
      </c>
      <c r="C29552" s="37">
        <v>37044.0</v>
      </c>
      <c r="D29552" s="37">
        <v>0.197629845589029</v>
      </c>
      <c r="E29552" s="37" t="s">
        <v>14</v>
      </c>
      <c r="F29552" s="37" t="s">
        <v>10</v>
      </c>
    </row>
    <row r="29553">
      <c r="A29553" s="36" t="str">
        <f t="shared" si="1"/>
        <v>High Population-Middle Poverty</v>
      </c>
      <c r="B29553" s="35" t="s">
        <v>29572</v>
      </c>
      <c r="C29553" s="37">
        <v>30622.0</v>
      </c>
      <c r="D29553" s="37">
        <v>0.207889752465548</v>
      </c>
      <c r="E29553" s="37" t="s">
        <v>14</v>
      </c>
      <c r="F29553" s="37" t="s">
        <v>10</v>
      </c>
    </row>
    <row r="29554">
      <c r="A29554" s="36" t="str">
        <f t="shared" si="1"/>
        <v>High Population-Middle Poverty</v>
      </c>
      <c r="B29554" s="35" t="s">
        <v>29573</v>
      </c>
      <c r="C29554" s="37">
        <v>24619.0</v>
      </c>
      <c r="D29554" s="37">
        <v>0.180714082619115</v>
      </c>
      <c r="E29554" s="37" t="s">
        <v>14</v>
      </c>
      <c r="F29554" s="37" t="s">
        <v>10</v>
      </c>
    </row>
    <row r="29555">
      <c r="A29555" s="36" t="str">
        <f t="shared" si="1"/>
        <v>High Population-Middle Poverty</v>
      </c>
      <c r="B29555" s="35" t="s">
        <v>29574</v>
      </c>
      <c r="C29555" s="37">
        <v>25545.0</v>
      </c>
      <c r="D29555" s="37">
        <v>0.222274417694265</v>
      </c>
      <c r="E29555" s="37" t="s">
        <v>14</v>
      </c>
      <c r="F29555" s="37" t="s">
        <v>10</v>
      </c>
    </row>
    <row r="29556">
      <c r="A29556" s="36" t="str">
        <f t="shared" si="1"/>
        <v>High Population-Middle Poverty</v>
      </c>
      <c r="B29556" s="35" t="s">
        <v>29575</v>
      </c>
      <c r="C29556" s="37">
        <v>15355.0</v>
      </c>
      <c r="D29556" s="37">
        <v>0.109605991533702</v>
      </c>
      <c r="E29556" s="37" t="s">
        <v>14</v>
      </c>
      <c r="F29556" s="37" t="s">
        <v>10</v>
      </c>
    </row>
    <row r="29557">
      <c r="A29557" s="36" t="str">
        <f t="shared" si="1"/>
        <v>Medium Population-Middle Poverty</v>
      </c>
      <c r="B29557" s="35" t="s">
        <v>29576</v>
      </c>
      <c r="C29557" s="37">
        <v>7204.0</v>
      </c>
      <c r="D29557" s="37">
        <v>0.133814547473626</v>
      </c>
      <c r="E29557" s="37" t="s">
        <v>15</v>
      </c>
      <c r="F29557" s="37" t="s">
        <v>10</v>
      </c>
    </row>
    <row r="29558">
      <c r="A29558" s="36" t="str">
        <f t="shared" si="1"/>
        <v>High Population-Low Poverty</v>
      </c>
      <c r="B29558" s="35" t="s">
        <v>29577</v>
      </c>
      <c r="C29558" s="37">
        <v>11866.0</v>
      </c>
      <c r="D29558" s="37">
        <v>0.0537670655654812</v>
      </c>
      <c r="E29558" s="37" t="s">
        <v>14</v>
      </c>
      <c r="F29558" s="37" t="s">
        <v>9</v>
      </c>
    </row>
    <row r="29559">
      <c r="A29559" s="36" t="str">
        <f t="shared" si="1"/>
        <v>High Population-Low Poverty</v>
      </c>
      <c r="B29559" s="35" t="s">
        <v>29578</v>
      </c>
      <c r="C29559" s="37">
        <v>24290.0</v>
      </c>
      <c r="D29559" s="37">
        <v>0.0804446274186908</v>
      </c>
      <c r="E29559" s="37" t="s">
        <v>14</v>
      </c>
      <c r="F29559" s="37" t="s">
        <v>9</v>
      </c>
    </row>
    <row r="29560">
      <c r="A29560" s="36" t="str">
        <f t="shared" si="1"/>
        <v>High Population-Middle Poverty</v>
      </c>
      <c r="B29560" s="35" t="s">
        <v>29579</v>
      </c>
      <c r="C29560" s="37">
        <v>22171.0</v>
      </c>
      <c r="D29560" s="37">
        <v>0.13395877497632</v>
      </c>
      <c r="E29560" s="37" t="s">
        <v>14</v>
      </c>
      <c r="F29560" s="37" t="s">
        <v>10</v>
      </c>
    </row>
    <row r="29561">
      <c r="A29561" s="36" t="str">
        <f t="shared" si="1"/>
        <v>High Population-Middle Poverty</v>
      </c>
      <c r="B29561" s="35" t="s">
        <v>29580</v>
      </c>
      <c r="C29561" s="37">
        <v>28014.0</v>
      </c>
      <c r="D29561" s="37">
        <v>0.107874634111516</v>
      </c>
      <c r="E29561" s="37" t="s">
        <v>14</v>
      </c>
      <c r="F29561" s="37" t="s">
        <v>10</v>
      </c>
    </row>
    <row r="29562">
      <c r="A29562" s="36" t="str">
        <f t="shared" si="1"/>
        <v>High Population-Middle Poverty</v>
      </c>
      <c r="B29562" s="35" t="s">
        <v>29581</v>
      </c>
      <c r="C29562" s="37">
        <v>42220.0</v>
      </c>
      <c r="D29562" s="37">
        <v>0.153126480341071</v>
      </c>
      <c r="E29562" s="37" t="s">
        <v>14</v>
      </c>
      <c r="F29562" s="37" t="s">
        <v>10</v>
      </c>
    </row>
    <row r="29563">
      <c r="A29563" s="36" t="str">
        <f t="shared" si="1"/>
        <v>High Population-Middle Poverty</v>
      </c>
      <c r="B29563" s="35" t="s">
        <v>29582</v>
      </c>
      <c r="C29563" s="37">
        <v>17371.0</v>
      </c>
      <c r="D29563" s="37">
        <v>0.128892982557135</v>
      </c>
      <c r="E29563" s="37" t="s">
        <v>14</v>
      </c>
      <c r="F29563" s="37" t="s">
        <v>10</v>
      </c>
    </row>
    <row r="29564">
      <c r="A29564" s="36" t="str">
        <f t="shared" si="1"/>
        <v>High Population-Low Poverty</v>
      </c>
      <c r="B29564" s="35" t="s">
        <v>29583</v>
      </c>
      <c r="C29564" s="37">
        <v>44374.0</v>
      </c>
      <c r="D29564" s="37">
        <v>0.0712804795601028</v>
      </c>
      <c r="E29564" s="37" t="s">
        <v>14</v>
      </c>
      <c r="F29564" s="37" t="s">
        <v>9</v>
      </c>
    </row>
    <row r="29565">
      <c r="A29565" s="36" t="str">
        <f t="shared" si="1"/>
        <v>High Population-Low Poverty</v>
      </c>
      <c r="B29565" s="35" t="s">
        <v>29584</v>
      </c>
      <c r="C29565" s="37">
        <v>33696.0</v>
      </c>
      <c r="D29565" s="37">
        <v>0.0961241690408357</v>
      </c>
      <c r="E29565" s="37" t="s">
        <v>14</v>
      </c>
      <c r="F29565" s="37" t="s">
        <v>9</v>
      </c>
    </row>
    <row r="29566">
      <c r="A29566" s="36" t="str">
        <f t="shared" si="1"/>
        <v>High Population-Low Poverty</v>
      </c>
      <c r="B29566" s="35" t="s">
        <v>29585</v>
      </c>
      <c r="C29566" s="37">
        <v>37314.0</v>
      </c>
      <c r="D29566" s="37">
        <v>0.0478640724660985</v>
      </c>
      <c r="E29566" s="37" t="s">
        <v>14</v>
      </c>
      <c r="F29566" s="37" t="s">
        <v>9</v>
      </c>
    </row>
    <row r="29567">
      <c r="A29567" s="36" t="str">
        <f t="shared" si="1"/>
        <v>High Population-Low Poverty</v>
      </c>
      <c r="B29567" s="35" t="s">
        <v>29586</v>
      </c>
      <c r="C29567" s="37">
        <v>33040.0</v>
      </c>
      <c r="D29567" s="37">
        <v>0.0953692493946731</v>
      </c>
      <c r="E29567" s="37" t="s">
        <v>14</v>
      </c>
      <c r="F29567" s="37" t="s">
        <v>9</v>
      </c>
    </row>
    <row r="29568">
      <c r="A29568" s="36" t="str">
        <f t="shared" si="1"/>
        <v>High Population-Middle Poverty</v>
      </c>
      <c r="B29568" s="35" t="s">
        <v>29587</v>
      </c>
      <c r="C29568" s="37">
        <v>24856.0</v>
      </c>
      <c r="D29568" s="37">
        <v>0.172956227872546</v>
      </c>
      <c r="E29568" s="37" t="s">
        <v>14</v>
      </c>
      <c r="F29568" s="37" t="s">
        <v>10</v>
      </c>
    </row>
    <row r="29569">
      <c r="A29569" s="36" t="str">
        <f t="shared" si="1"/>
        <v>High Population-Low Poverty</v>
      </c>
      <c r="B29569" s="35" t="s">
        <v>29588</v>
      </c>
      <c r="C29569" s="37">
        <v>21084.0</v>
      </c>
      <c r="D29569" s="37">
        <v>0.0567729083665339</v>
      </c>
      <c r="E29569" s="37" t="s">
        <v>14</v>
      </c>
      <c r="F29569" s="37" t="s">
        <v>9</v>
      </c>
    </row>
    <row r="29570">
      <c r="A29570" s="36" t="str">
        <f t="shared" si="1"/>
        <v>High Population-Low Poverty</v>
      </c>
      <c r="B29570" s="35" t="s">
        <v>29589</v>
      </c>
      <c r="C29570" s="37">
        <v>41834.0</v>
      </c>
      <c r="D29570" s="37">
        <v>0.0897595257446096</v>
      </c>
      <c r="E29570" s="37" t="s">
        <v>14</v>
      </c>
      <c r="F29570" s="37" t="s">
        <v>9</v>
      </c>
    </row>
    <row r="29571">
      <c r="A29571" s="36" t="str">
        <f t="shared" si="1"/>
        <v>High Population-Middle Poverty</v>
      </c>
      <c r="B29571" s="35" t="s">
        <v>29590</v>
      </c>
      <c r="C29571" s="37">
        <v>40786.0</v>
      </c>
      <c r="D29571" s="37">
        <v>0.115014956112392</v>
      </c>
      <c r="E29571" s="37" t="s">
        <v>14</v>
      </c>
      <c r="F29571" s="37" t="s">
        <v>10</v>
      </c>
    </row>
    <row r="29572">
      <c r="A29572" s="36" t="str">
        <f t="shared" si="1"/>
        <v>High Population-Low Poverty</v>
      </c>
      <c r="B29572" s="35" t="s">
        <v>29591</v>
      </c>
      <c r="C29572" s="37">
        <v>32531.0</v>
      </c>
      <c r="D29572" s="37">
        <v>0.0906827333927638</v>
      </c>
      <c r="E29572" s="37" t="s">
        <v>14</v>
      </c>
      <c r="F29572" s="37" t="s">
        <v>9</v>
      </c>
    </row>
    <row r="29573">
      <c r="A29573" s="36" t="str">
        <f t="shared" si="1"/>
        <v>High Population-Low Poverty</v>
      </c>
      <c r="B29573" s="35" t="s">
        <v>29592</v>
      </c>
      <c r="C29573" s="37">
        <v>46391.0</v>
      </c>
      <c r="D29573" s="37">
        <v>0.0880127610959022</v>
      </c>
      <c r="E29573" s="37" t="s">
        <v>14</v>
      </c>
      <c r="F29573" s="37" t="s">
        <v>9</v>
      </c>
    </row>
    <row r="29574">
      <c r="A29574" s="36" t="str">
        <f t="shared" si="1"/>
        <v>High Population-Middle Poverty</v>
      </c>
      <c r="B29574" s="35" t="s">
        <v>29593</v>
      </c>
      <c r="C29574" s="37">
        <v>35291.0</v>
      </c>
      <c r="D29574" s="37">
        <v>0.197840809271486</v>
      </c>
      <c r="E29574" s="37" t="s">
        <v>14</v>
      </c>
      <c r="F29574" s="37" t="s">
        <v>10</v>
      </c>
    </row>
    <row r="29575">
      <c r="A29575" s="36" t="str">
        <f t="shared" si="1"/>
        <v>High Population-Low Poverty</v>
      </c>
      <c r="B29575" s="35" t="s">
        <v>29594</v>
      </c>
      <c r="C29575" s="37">
        <v>15765.0</v>
      </c>
      <c r="D29575" s="37">
        <v>0.0486520773866159</v>
      </c>
      <c r="E29575" s="37" t="s">
        <v>14</v>
      </c>
      <c r="F29575" s="37" t="s">
        <v>9</v>
      </c>
    </row>
    <row r="29576">
      <c r="A29576" s="36" t="str">
        <f t="shared" si="1"/>
        <v>High Population-Low Poverty</v>
      </c>
      <c r="B29576" s="35" t="s">
        <v>29595</v>
      </c>
      <c r="C29576" s="37">
        <v>49144.0</v>
      </c>
      <c r="D29576" s="37">
        <v>0.0575044766400781</v>
      </c>
      <c r="E29576" s="37" t="s">
        <v>14</v>
      </c>
      <c r="F29576" s="37" t="s">
        <v>9</v>
      </c>
    </row>
    <row r="29577">
      <c r="A29577" s="36" t="str">
        <f t="shared" si="1"/>
        <v>High Population-Middle Poverty</v>
      </c>
      <c r="B29577" s="35" t="s">
        <v>29596</v>
      </c>
      <c r="C29577" s="37">
        <v>68915.0</v>
      </c>
      <c r="D29577" s="37">
        <v>0.105651890009432</v>
      </c>
      <c r="E29577" s="37" t="s">
        <v>14</v>
      </c>
      <c r="F29577" s="37" t="s">
        <v>10</v>
      </c>
    </row>
    <row r="29578">
      <c r="A29578" s="36" t="str">
        <f t="shared" si="1"/>
        <v>High Population-Low Poverty</v>
      </c>
      <c r="B29578" s="35" t="s">
        <v>29597</v>
      </c>
      <c r="C29578" s="37">
        <v>46386.0</v>
      </c>
      <c r="D29578" s="37">
        <v>0.0680593282455913</v>
      </c>
      <c r="E29578" s="37" t="s">
        <v>14</v>
      </c>
      <c r="F29578" s="37" t="s">
        <v>9</v>
      </c>
    </row>
    <row r="29579">
      <c r="A29579" s="36" t="str">
        <f t="shared" si="1"/>
        <v>High Population-Middle Poverty</v>
      </c>
      <c r="B29579" s="35" t="s">
        <v>29598</v>
      </c>
      <c r="C29579" s="37">
        <v>62645.0</v>
      </c>
      <c r="D29579" s="37">
        <v>0.134025061856493</v>
      </c>
      <c r="E29579" s="37" t="s">
        <v>14</v>
      </c>
      <c r="F29579" s="37" t="s">
        <v>10</v>
      </c>
    </row>
    <row r="29580">
      <c r="A29580" s="36" t="str">
        <f t="shared" si="1"/>
        <v>High Population-Middle Poverty</v>
      </c>
      <c r="B29580" s="35" t="s">
        <v>29599</v>
      </c>
      <c r="C29580" s="37">
        <v>104466.0</v>
      </c>
      <c r="D29580" s="37">
        <v>0.128376696724293</v>
      </c>
      <c r="E29580" s="37" t="s">
        <v>14</v>
      </c>
      <c r="F29580" s="37" t="s">
        <v>10</v>
      </c>
    </row>
    <row r="29581">
      <c r="A29581" s="36" t="str">
        <f t="shared" si="1"/>
        <v>High Population-Low Poverty</v>
      </c>
      <c r="B29581" s="35" t="s">
        <v>29600</v>
      </c>
      <c r="C29581" s="37">
        <v>62781.0</v>
      </c>
      <c r="D29581" s="37">
        <v>0.0996639110558927</v>
      </c>
      <c r="E29581" s="37" t="s">
        <v>14</v>
      </c>
      <c r="F29581" s="37" t="s">
        <v>9</v>
      </c>
    </row>
    <row r="29582">
      <c r="A29582" s="36" t="str">
        <f t="shared" si="1"/>
        <v>High Population-Middle Poverty</v>
      </c>
      <c r="B29582" s="35" t="s">
        <v>29601</v>
      </c>
      <c r="C29582" s="37">
        <v>16519.0</v>
      </c>
      <c r="D29582" s="37">
        <v>0.127852775591743</v>
      </c>
      <c r="E29582" s="37" t="s">
        <v>14</v>
      </c>
      <c r="F29582" s="37" t="s">
        <v>10</v>
      </c>
    </row>
    <row r="29583">
      <c r="A29583" s="36" t="str">
        <f t="shared" si="1"/>
        <v>High Population-Middle Poverty</v>
      </c>
      <c r="B29583" s="35" t="s">
        <v>29602</v>
      </c>
      <c r="C29583" s="37">
        <v>30122.0</v>
      </c>
      <c r="D29583" s="37">
        <v>0.199721134054844</v>
      </c>
      <c r="E29583" s="37" t="s">
        <v>14</v>
      </c>
      <c r="F29583" s="37" t="s">
        <v>10</v>
      </c>
    </row>
    <row r="29584">
      <c r="A29584" s="36" t="str">
        <f t="shared" si="1"/>
        <v>High Population-Middle Poverty</v>
      </c>
      <c r="B29584" s="35" t="s">
        <v>29603</v>
      </c>
      <c r="C29584" s="37">
        <v>16448.0</v>
      </c>
      <c r="D29584" s="37">
        <v>0.100863326848249</v>
      </c>
      <c r="E29584" s="37" t="s">
        <v>14</v>
      </c>
      <c r="F29584" s="37" t="s">
        <v>10</v>
      </c>
    </row>
    <row r="29585">
      <c r="A29585" s="36" t="str">
        <f t="shared" si="1"/>
        <v>High Population-Low Poverty</v>
      </c>
      <c r="B29585" s="35" t="s">
        <v>29604</v>
      </c>
      <c r="C29585" s="37">
        <v>50754.0</v>
      </c>
      <c r="D29585" s="37">
        <v>0.0531780746345116</v>
      </c>
      <c r="E29585" s="37" t="s">
        <v>14</v>
      </c>
      <c r="F29585" s="37" t="s">
        <v>9</v>
      </c>
    </row>
    <row r="29586">
      <c r="A29586" s="36" t="str">
        <f t="shared" si="1"/>
        <v>Medium Population-Middle Poverty</v>
      </c>
      <c r="B29586" s="35" t="s">
        <v>29605</v>
      </c>
      <c r="C29586" s="37">
        <v>3872.0</v>
      </c>
      <c r="D29586" s="37">
        <v>0.15779958677686</v>
      </c>
      <c r="E29586" s="37" t="s">
        <v>15</v>
      </c>
      <c r="F29586" s="37" t="s">
        <v>10</v>
      </c>
    </row>
    <row r="29587">
      <c r="A29587" s="36" t="str">
        <f t="shared" si="1"/>
        <v>High Population-Middle Poverty</v>
      </c>
      <c r="B29587" s="35" t="s">
        <v>29606</v>
      </c>
      <c r="C29587" s="37">
        <v>77027.0</v>
      </c>
      <c r="D29587" s="37">
        <v>0.138263206408143</v>
      </c>
      <c r="E29587" s="37" t="s">
        <v>14</v>
      </c>
      <c r="F29587" s="37" t="s">
        <v>10</v>
      </c>
    </row>
    <row r="29588">
      <c r="A29588" s="36" t="str">
        <f t="shared" si="1"/>
        <v>High Population-Middle Poverty</v>
      </c>
      <c r="B29588" s="35" t="s">
        <v>29607</v>
      </c>
      <c r="C29588" s="37">
        <v>28100.0</v>
      </c>
      <c r="D29588" s="37">
        <v>0.17932384341637</v>
      </c>
      <c r="E29588" s="37" t="s">
        <v>14</v>
      </c>
      <c r="F29588" s="37" t="s">
        <v>10</v>
      </c>
    </row>
    <row r="29589">
      <c r="A29589" s="36" t="str">
        <f t="shared" si="1"/>
        <v>High Population-Low Poverty</v>
      </c>
      <c r="B29589" s="35" t="s">
        <v>29608</v>
      </c>
      <c r="C29589" s="37">
        <v>30999.0</v>
      </c>
      <c r="D29589" s="37">
        <v>0.0543888512532662</v>
      </c>
      <c r="E29589" s="37" t="s">
        <v>14</v>
      </c>
      <c r="F29589" s="37" t="s">
        <v>9</v>
      </c>
    </row>
    <row r="29590">
      <c r="A29590" s="36" t="str">
        <f t="shared" si="1"/>
        <v>High Population-Low Poverty</v>
      </c>
      <c r="B29590" s="35" t="s">
        <v>29609</v>
      </c>
      <c r="C29590" s="37">
        <v>28887.0</v>
      </c>
      <c r="D29590" s="37">
        <v>0.0415065600443106</v>
      </c>
      <c r="E29590" s="37" t="s">
        <v>14</v>
      </c>
      <c r="F29590" s="37" t="s">
        <v>9</v>
      </c>
    </row>
    <row r="29591">
      <c r="A29591" s="36" t="str">
        <f t="shared" si="1"/>
        <v>High Population-Middle Poverty</v>
      </c>
      <c r="B29591" s="35" t="s">
        <v>29610</v>
      </c>
      <c r="C29591" s="37">
        <v>20046.0</v>
      </c>
      <c r="D29591" s="37">
        <v>0.112491270078819</v>
      </c>
      <c r="E29591" s="37" t="s">
        <v>14</v>
      </c>
      <c r="F29591" s="37" t="s">
        <v>10</v>
      </c>
    </row>
    <row r="29592">
      <c r="A29592" s="36" t="str">
        <f t="shared" si="1"/>
        <v>High Population-Middle Poverty</v>
      </c>
      <c r="B29592" s="35" t="s">
        <v>29611</v>
      </c>
      <c r="C29592" s="37">
        <v>14302.0</v>
      </c>
      <c r="D29592" s="37">
        <v>0.232345126555726</v>
      </c>
      <c r="E29592" s="37" t="s">
        <v>14</v>
      </c>
      <c r="F29592" s="37" t="s">
        <v>10</v>
      </c>
    </row>
    <row r="29593">
      <c r="A29593" s="36" t="str">
        <f t="shared" si="1"/>
        <v>High Population-Middle Poverty</v>
      </c>
      <c r="B29593" s="35" t="s">
        <v>29612</v>
      </c>
      <c r="C29593" s="37">
        <v>21529.0</v>
      </c>
      <c r="D29593" s="37">
        <v>0.125040642853825</v>
      </c>
      <c r="E29593" s="37" t="s">
        <v>14</v>
      </c>
      <c r="F29593" s="37" t="s">
        <v>10</v>
      </c>
    </row>
    <row r="29594">
      <c r="A29594" s="36" t="str">
        <f t="shared" si="1"/>
        <v>High Population-Low Poverty</v>
      </c>
      <c r="B29594" s="35" t="s">
        <v>29613</v>
      </c>
      <c r="C29594" s="37">
        <v>22226.0</v>
      </c>
      <c r="D29594" s="37">
        <v>0.0670835957887159</v>
      </c>
      <c r="E29594" s="37" t="s">
        <v>14</v>
      </c>
      <c r="F29594" s="37" t="s">
        <v>9</v>
      </c>
    </row>
    <row r="29595">
      <c r="A29595" s="36" t="str">
        <f t="shared" si="1"/>
        <v>High Population-Middle Poverty</v>
      </c>
      <c r="B29595" s="35" t="s">
        <v>29614</v>
      </c>
      <c r="C29595" s="37">
        <v>54411.0</v>
      </c>
      <c r="D29595" s="37">
        <v>0.186984249508371</v>
      </c>
      <c r="E29595" s="37" t="s">
        <v>14</v>
      </c>
      <c r="F29595" s="37" t="s">
        <v>10</v>
      </c>
    </row>
    <row r="29596">
      <c r="A29596" s="36" t="str">
        <f t="shared" si="1"/>
        <v>High Population-Middle Poverty</v>
      </c>
      <c r="B29596" s="35" t="s">
        <v>29615</v>
      </c>
      <c r="C29596" s="37">
        <v>60607.0</v>
      </c>
      <c r="D29596" s="37">
        <v>0.195472470176712</v>
      </c>
      <c r="E29596" s="37" t="s">
        <v>14</v>
      </c>
      <c r="F29596" s="37" t="s">
        <v>10</v>
      </c>
    </row>
    <row r="29597">
      <c r="A29597" s="36" t="str">
        <f t="shared" si="1"/>
        <v>High Population-Low Poverty</v>
      </c>
      <c r="B29597" s="35" t="s">
        <v>29616</v>
      </c>
      <c r="C29597" s="37">
        <v>21923.0</v>
      </c>
      <c r="D29597" s="37">
        <v>0.0554668612872326</v>
      </c>
      <c r="E29597" s="37" t="s">
        <v>14</v>
      </c>
      <c r="F29597" s="37" t="s">
        <v>9</v>
      </c>
    </row>
    <row r="29598">
      <c r="A29598" s="36" t="str">
        <f t="shared" si="1"/>
        <v>High Population-Low Poverty</v>
      </c>
      <c r="B29598" s="35" t="s">
        <v>29617</v>
      </c>
      <c r="C29598" s="37">
        <v>24249.0</v>
      </c>
      <c r="D29598" s="37">
        <v>0.0620231762134521</v>
      </c>
      <c r="E29598" s="37" t="s">
        <v>14</v>
      </c>
      <c r="F29598" s="37" t="s">
        <v>9</v>
      </c>
    </row>
    <row r="29599">
      <c r="A29599" s="36" t="str">
        <f t="shared" si="1"/>
        <v>Medium Population-Low Poverty</v>
      </c>
      <c r="B29599" s="35" t="s">
        <v>29618</v>
      </c>
      <c r="C29599" s="37">
        <v>699.0</v>
      </c>
      <c r="D29599" s="37">
        <v>0.0486409155937053</v>
      </c>
      <c r="E29599" s="37" t="s">
        <v>15</v>
      </c>
      <c r="F29599" s="37" t="s">
        <v>9</v>
      </c>
    </row>
    <row r="29600">
      <c r="A29600" s="36" t="str">
        <f t="shared" si="1"/>
        <v>Low Population-Low Poverty</v>
      </c>
      <c r="B29600" s="35" t="s">
        <v>29619</v>
      </c>
      <c r="C29600" s="37">
        <v>267.0</v>
      </c>
      <c r="D29600" s="37">
        <v>0.0973782771535581</v>
      </c>
      <c r="E29600" s="37" t="s">
        <v>16</v>
      </c>
      <c r="F29600" s="37" t="s">
        <v>9</v>
      </c>
    </row>
    <row r="29601">
      <c r="A29601" s="36" t="str">
        <f t="shared" si="1"/>
        <v>High Population-Middle Poverty</v>
      </c>
      <c r="B29601" s="35" t="s">
        <v>29620</v>
      </c>
      <c r="C29601" s="37">
        <v>57120.0</v>
      </c>
      <c r="D29601" s="37">
        <v>0.215721288515406</v>
      </c>
      <c r="E29601" s="37" t="s">
        <v>14</v>
      </c>
      <c r="F29601" s="37" t="s">
        <v>10</v>
      </c>
    </row>
    <row r="29602">
      <c r="A29602" s="36" t="str">
        <f t="shared" si="1"/>
        <v>High Population-Middle Poverty</v>
      </c>
      <c r="B29602" s="35" t="s">
        <v>29621</v>
      </c>
      <c r="C29602" s="37">
        <v>56596.0</v>
      </c>
      <c r="D29602" s="37">
        <v>0.102904798925719</v>
      </c>
      <c r="E29602" s="37" t="s">
        <v>14</v>
      </c>
      <c r="F29602" s="37" t="s">
        <v>10</v>
      </c>
    </row>
    <row r="29603">
      <c r="A29603" s="36" t="str">
        <f t="shared" si="1"/>
        <v>High Population-Low Poverty</v>
      </c>
      <c r="B29603" s="35" t="s">
        <v>29622</v>
      </c>
      <c r="C29603" s="37">
        <v>26806.0</v>
      </c>
      <c r="D29603" s="37">
        <v>0.0897560247705737</v>
      </c>
      <c r="E29603" s="37" t="s">
        <v>14</v>
      </c>
      <c r="F29603" s="37" t="s">
        <v>9</v>
      </c>
    </row>
    <row r="29604">
      <c r="A29604" s="36" t="str">
        <f t="shared" si="1"/>
        <v>High Population-Middle Poverty</v>
      </c>
      <c r="B29604" s="35" t="s">
        <v>29623</v>
      </c>
      <c r="C29604" s="37">
        <v>11503.0</v>
      </c>
      <c r="D29604" s="37">
        <v>0.13587759714857</v>
      </c>
      <c r="E29604" s="37" t="s">
        <v>14</v>
      </c>
      <c r="F29604" s="37" t="s">
        <v>10</v>
      </c>
    </row>
    <row r="29605">
      <c r="A29605" s="36" t="str">
        <f t="shared" si="1"/>
        <v>High Population-Middle Poverty</v>
      </c>
      <c r="B29605" s="35" t="s">
        <v>29624</v>
      </c>
      <c r="C29605" s="37">
        <v>39119.0</v>
      </c>
      <c r="D29605" s="37">
        <v>0.185868759426366</v>
      </c>
      <c r="E29605" s="37" t="s">
        <v>14</v>
      </c>
      <c r="F29605" s="37" t="s">
        <v>10</v>
      </c>
    </row>
    <row r="29606">
      <c r="A29606" s="36" t="str">
        <f t="shared" si="1"/>
        <v>High Population-Low Poverty</v>
      </c>
      <c r="B29606" s="35" t="s">
        <v>29625</v>
      </c>
      <c r="C29606" s="37">
        <v>32253.0</v>
      </c>
      <c r="D29606" s="37">
        <v>0.0885499023346665</v>
      </c>
      <c r="E29606" s="37" t="s">
        <v>14</v>
      </c>
      <c r="F29606" s="37" t="s">
        <v>9</v>
      </c>
    </row>
    <row r="29607">
      <c r="A29607" s="36" t="str">
        <f t="shared" si="1"/>
        <v>High Population-Middle Poverty</v>
      </c>
      <c r="B29607" s="35" t="s">
        <v>29626</v>
      </c>
      <c r="C29607" s="37">
        <v>38259.0</v>
      </c>
      <c r="D29607" s="37">
        <v>0.219425494654852</v>
      </c>
      <c r="E29607" s="37" t="s">
        <v>14</v>
      </c>
      <c r="F29607" s="37" t="s">
        <v>10</v>
      </c>
    </row>
    <row r="29608">
      <c r="A29608" s="36" t="str">
        <f t="shared" si="1"/>
        <v>High Population-Middle Poverty</v>
      </c>
      <c r="B29608" s="35" t="s">
        <v>29627</v>
      </c>
      <c r="C29608" s="37">
        <v>95962.0</v>
      </c>
      <c r="D29608" s="37">
        <v>0.215314395281466</v>
      </c>
      <c r="E29608" s="37" t="s">
        <v>14</v>
      </c>
      <c r="F29608" s="37" t="s">
        <v>10</v>
      </c>
    </row>
    <row r="29609">
      <c r="A29609" s="36" t="str">
        <f t="shared" si="1"/>
        <v>High Population-Middle Poverty</v>
      </c>
      <c r="B29609" s="35" t="s">
        <v>29628</v>
      </c>
      <c r="C29609" s="37">
        <v>42446.0</v>
      </c>
      <c r="D29609" s="37">
        <v>0.225769212646657</v>
      </c>
      <c r="E29609" s="37" t="s">
        <v>14</v>
      </c>
      <c r="F29609" s="37" t="s">
        <v>10</v>
      </c>
    </row>
    <row r="29610">
      <c r="A29610" s="36" t="str">
        <f t="shared" si="1"/>
        <v>High Population-Low Poverty</v>
      </c>
      <c r="B29610" s="35" t="s">
        <v>29629</v>
      </c>
      <c r="C29610" s="37">
        <v>31676.0</v>
      </c>
      <c r="D29610" s="37">
        <v>0.0668960727364566</v>
      </c>
      <c r="E29610" s="37" t="s">
        <v>14</v>
      </c>
      <c r="F29610" s="37" t="s">
        <v>9</v>
      </c>
    </row>
    <row r="29611">
      <c r="A29611" s="36" t="str">
        <f t="shared" si="1"/>
        <v>High Population-Low Poverty</v>
      </c>
      <c r="B29611" s="35" t="s">
        <v>29630</v>
      </c>
      <c r="C29611" s="37">
        <v>38807.0</v>
      </c>
      <c r="D29611" s="37">
        <v>0.058494601489422</v>
      </c>
      <c r="E29611" s="37" t="s">
        <v>14</v>
      </c>
      <c r="F29611" s="37" t="s">
        <v>9</v>
      </c>
    </row>
    <row r="29612">
      <c r="A29612" s="36" t="str">
        <f t="shared" si="1"/>
        <v>High Population-Middle Poverty</v>
      </c>
      <c r="B29612" s="35" t="s">
        <v>29631</v>
      </c>
      <c r="C29612" s="37">
        <v>38489.0</v>
      </c>
      <c r="D29612" s="37">
        <v>0.184546233988932</v>
      </c>
      <c r="E29612" s="37" t="s">
        <v>14</v>
      </c>
      <c r="F29612" s="37" t="s">
        <v>10</v>
      </c>
    </row>
    <row r="29613">
      <c r="A29613" s="36" t="str">
        <f t="shared" si="1"/>
        <v>High Population-Middle Poverty</v>
      </c>
      <c r="B29613" s="35" t="s">
        <v>29632</v>
      </c>
      <c r="C29613" s="37">
        <v>58604.0</v>
      </c>
      <c r="D29613" s="37">
        <v>0.30685618729097</v>
      </c>
      <c r="E29613" s="37" t="s">
        <v>14</v>
      </c>
      <c r="F29613" s="37" t="s">
        <v>10</v>
      </c>
    </row>
    <row r="29614">
      <c r="A29614" s="36" t="str">
        <f t="shared" si="1"/>
        <v>High Population-Middle Poverty</v>
      </c>
      <c r="B29614" s="35" t="s">
        <v>29633</v>
      </c>
      <c r="C29614" s="37">
        <v>18339.0</v>
      </c>
      <c r="D29614" s="37">
        <v>0.134031299416544</v>
      </c>
      <c r="E29614" s="37" t="s">
        <v>14</v>
      </c>
      <c r="F29614" s="37" t="s">
        <v>10</v>
      </c>
    </row>
    <row r="29615">
      <c r="A29615" s="36" t="str">
        <f t="shared" si="1"/>
        <v>High Population-Middle Poverty</v>
      </c>
      <c r="B29615" s="35" t="s">
        <v>29634</v>
      </c>
      <c r="C29615" s="37">
        <v>38442.0</v>
      </c>
      <c r="D29615" s="37">
        <v>0.115524686540763</v>
      </c>
      <c r="E29615" s="37" t="s">
        <v>14</v>
      </c>
      <c r="F29615" s="37" t="s">
        <v>10</v>
      </c>
    </row>
    <row r="29616">
      <c r="A29616" s="36" t="str">
        <f t="shared" si="1"/>
        <v>High Population-Low Poverty</v>
      </c>
      <c r="B29616" s="35" t="s">
        <v>29635</v>
      </c>
      <c r="C29616" s="37">
        <v>37526.0</v>
      </c>
      <c r="D29616" s="37">
        <v>0.0806907211000373</v>
      </c>
      <c r="E29616" s="37" t="s">
        <v>14</v>
      </c>
      <c r="F29616" s="37" t="s">
        <v>9</v>
      </c>
    </row>
    <row r="29617">
      <c r="A29617" s="36" t="str">
        <f t="shared" si="1"/>
        <v>High Population-Low Poverty</v>
      </c>
      <c r="B29617" s="35" t="s">
        <v>29636</v>
      </c>
      <c r="C29617" s="37">
        <v>32968.0</v>
      </c>
      <c r="D29617" s="37">
        <v>0.0852341664644504</v>
      </c>
      <c r="E29617" s="37" t="s">
        <v>14</v>
      </c>
      <c r="F29617" s="37" t="s">
        <v>9</v>
      </c>
    </row>
    <row r="29618">
      <c r="A29618" s="36" t="str">
        <f t="shared" si="1"/>
        <v>High Population-Middle Poverty</v>
      </c>
      <c r="B29618" s="35" t="s">
        <v>29637</v>
      </c>
      <c r="C29618" s="37">
        <v>33769.0</v>
      </c>
      <c r="D29618" s="37">
        <v>0.102490449820842</v>
      </c>
      <c r="E29618" s="37" t="s">
        <v>14</v>
      </c>
      <c r="F29618" s="37" t="s">
        <v>10</v>
      </c>
    </row>
    <row r="29619">
      <c r="A29619" s="36" t="str">
        <f t="shared" si="1"/>
        <v>Medium Population-Low Poverty</v>
      </c>
      <c r="B29619" s="35" t="s">
        <v>29638</v>
      </c>
      <c r="C29619" s="37">
        <v>1094.0</v>
      </c>
      <c r="D29619" s="37">
        <v>0.083180987202925</v>
      </c>
      <c r="E29619" s="37" t="s">
        <v>15</v>
      </c>
      <c r="F29619" s="37" t="s">
        <v>9</v>
      </c>
    </row>
    <row r="29620">
      <c r="A29620" s="36" t="str">
        <f t="shared" si="1"/>
        <v>High Population-Middle Poverty</v>
      </c>
      <c r="B29620" s="35" t="s">
        <v>29639</v>
      </c>
      <c r="C29620" s="37">
        <v>26049.0</v>
      </c>
      <c r="D29620" s="37">
        <v>0.121271449959691</v>
      </c>
      <c r="E29620" s="37" t="s">
        <v>14</v>
      </c>
      <c r="F29620" s="37" t="s">
        <v>10</v>
      </c>
    </row>
    <row r="29621">
      <c r="A29621" s="36" t="str">
        <f t="shared" si="1"/>
        <v>High Population-Low Poverty</v>
      </c>
      <c r="B29621" s="35" t="s">
        <v>29640</v>
      </c>
      <c r="C29621" s="37">
        <v>20320.0</v>
      </c>
      <c r="D29621" s="37">
        <v>0.0329232283464567</v>
      </c>
      <c r="E29621" s="37" t="s">
        <v>14</v>
      </c>
      <c r="F29621" s="37" t="s">
        <v>9</v>
      </c>
    </row>
    <row r="29622">
      <c r="A29622" s="36" t="str">
        <f t="shared" si="1"/>
        <v>High Population-Low Poverty</v>
      </c>
      <c r="B29622" s="35" t="s">
        <v>29641</v>
      </c>
      <c r="C29622" s="37">
        <v>41441.0</v>
      </c>
      <c r="D29622" s="37">
        <v>0.0738640476822471</v>
      </c>
      <c r="E29622" s="37" t="s">
        <v>14</v>
      </c>
      <c r="F29622" s="37" t="s">
        <v>9</v>
      </c>
    </row>
    <row r="29623">
      <c r="A29623" s="36" t="str">
        <f t="shared" si="1"/>
        <v>Medium Population-Middle Poverty</v>
      </c>
      <c r="B29623" s="35" t="s">
        <v>29642</v>
      </c>
      <c r="C29623" s="37">
        <v>8552.0</v>
      </c>
      <c r="D29623" s="37">
        <v>0.11155285313377</v>
      </c>
      <c r="E29623" s="37" t="s">
        <v>15</v>
      </c>
      <c r="F29623" s="37" t="s">
        <v>10</v>
      </c>
    </row>
    <row r="29624">
      <c r="A29624" s="36" t="str">
        <f t="shared" si="1"/>
        <v>High Population-Low Poverty</v>
      </c>
      <c r="B29624" s="35" t="s">
        <v>29643</v>
      </c>
      <c r="C29624" s="37">
        <v>10993.0</v>
      </c>
      <c r="D29624" s="37">
        <v>0.0568543618666424</v>
      </c>
      <c r="E29624" s="37" t="s">
        <v>14</v>
      </c>
      <c r="F29624" s="37" t="s">
        <v>9</v>
      </c>
    </row>
    <row r="29625">
      <c r="A29625" s="36" t="str">
        <f t="shared" si="1"/>
        <v>High Population-Low Poverty</v>
      </c>
      <c r="B29625" s="35" t="s">
        <v>29644</v>
      </c>
      <c r="C29625" s="37">
        <v>25674.0</v>
      </c>
      <c r="D29625" s="37">
        <v>0.0867414504946639</v>
      </c>
      <c r="E29625" s="37" t="s">
        <v>14</v>
      </c>
      <c r="F29625" s="37" t="s">
        <v>9</v>
      </c>
    </row>
    <row r="29626">
      <c r="A29626" s="36" t="str">
        <f t="shared" si="1"/>
        <v>High Population-Middle Poverty</v>
      </c>
      <c r="B29626" s="35" t="s">
        <v>29645</v>
      </c>
      <c r="C29626" s="37">
        <v>20007.0</v>
      </c>
      <c r="D29626" s="37">
        <v>0.118908382066277</v>
      </c>
      <c r="E29626" s="37" t="s">
        <v>14</v>
      </c>
      <c r="F29626" s="37" t="s">
        <v>10</v>
      </c>
    </row>
    <row r="29627">
      <c r="A29627" s="36" t="str">
        <f t="shared" si="1"/>
        <v>High Population-Middle Poverty</v>
      </c>
      <c r="B29627" s="35" t="s">
        <v>29646</v>
      </c>
      <c r="C29627" s="37">
        <v>26430.0</v>
      </c>
      <c r="D29627" s="37">
        <v>0.154786227771472</v>
      </c>
      <c r="E29627" s="37" t="s">
        <v>14</v>
      </c>
      <c r="F29627" s="37" t="s">
        <v>10</v>
      </c>
    </row>
    <row r="29628">
      <c r="A29628" s="36" t="str">
        <f t="shared" si="1"/>
        <v>Low Population-Low Poverty</v>
      </c>
      <c r="B29628" s="35" t="s">
        <v>29647</v>
      </c>
      <c r="C29628" s="37">
        <v>143.0</v>
      </c>
      <c r="D29628" s="37">
        <v>0.0</v>
      </c>
      <c r="E29628" s="37" t="s">
        <v>16</v>
      </c>
      <c r="F29628" s="37" t="s">
        <v>9</v>
      </c>
    </row>
    <row r="29629">
      <c r="A29629" s="36" t="str">
        <f t="shared" si="1"/>
        <v>High Population-Middle Poverty</v>
      </c>
      <c r="B29629" s="35" t="s">
        <v>29648</v>
      </c>
      <c r="C29629" s="37">
        <v>21302.0</v>
      </c>
      <c r="D29629" s="37">
        <v>0.233733921697493</v>
      </c>
      <c r="E29629" s="37" t="s">
        <v>14</v>
      </c>
      <c r="F29629" s="37" t="s">
        <v>10</v>
      </c>
    </row>
    <row r="29630">
      <c r="A29630" s="36" t="str">
        <f t="shared" si="1"/>
        <v>High Population-Middle Poverty</v>
      </c>
      <c r="B29630" s="35" t="s">
        <v>29649</v>
      </c>
      <c r="C29630" s="37">
        <v>27656.0</v>
      </c>
      <c r="D29630" s="37">
        <v>0.201656060167776</v>
      </c>
      <c r="E29630" s="37" t="s">
        <v>14</v>
      </c>
      <c r="F29630" s="37" t="s">
        <v>10</v>
      </c>
    </row>
    <row r="29631">
      <c r="A29631" s="36" t="str">
        <f t="shared" si="1"/>
        <v>High Population-Middle Poverty</v>
      </c>
      <c r="B29631" s="35" t="s">
        <v>29650</v>
      </c>
      <c r="C29631" s="37">
        <v>37797.0</v>
      </c>
      <c r="D29631" s="37">
        <v>0.150011905706802</v>
      </c>
      <c r="E29631" s="37" t="s">
        <v>14</v>
      </c>
      <c r="F29631" s="37" t="s">
        <v>10</v>
      </c>
    </row>
    <row r="29632">
      <c r="A29632" s="36" t="str">
        <f t="shared" si="1"/>
        <v>High Population-Low Poverty</v>
      </c>
      <c r="B29632" s="35" t="s">
        <v>29651</v>
      </c>
      <c r="C29632" s="37">
        <v>11911.0</v>
      </c>
      <c r="D29632" s="37">
        <v>0.0910083116446982</v>
      </c>
      <c r="E29632" s="37" t="s">
        <v>14</v>
      </c>
      <c r="F29632" s="37" t="s">
        <v>9</v>
      </c>
    </row>
    <row r="29633">
      <c r="A29633" s="36" t="str">
        <f t="shared" si="1"/>
        <v>High Population-Middle Poverty</v>
      </c>
      <c r="B29633" s="35" t="s">
        <v>29652</v>
      </c>
      <c r="C29633" s="37">
        <v>24403.0</v>
      </c>
      <c r="D29633" s="37">
        <v>0.143711838708356</v>
      </c>
      <c r="E29633" s="37" t="s">
        <v>14</v>
      </c>
      <c r="F29633" s="37" t="s">
        <v>10</v>
      </c>
    </row>
    <row r="29634">
      <c r="A29634" s="36" t="str">
        <f t="shared" si="1"/>
        <v>High Population-Low Poverty</v>
      </c>
      <c r="B29634" s="35" t="s">
        <v>29653</v>
      </c>
      <c r="C29634" s="37">
        <v>32155.0</v>
      </c>
      <c r="D29634" s="37">
        <v>0.0713419374902814</v>
      </c>
      <c r="E29634" s="37" t="s">
        <v>14</v>
      </c>
      <c r="F29634" s="37" t="s">
        <v>9</v>
      </c>
    </row>
    <row r="29635">
      <c r="A29635" s="36" t="str">
        <f t="shared" si="1"/>
        <v>High Population-Low Poverty</v>
      </c>
      <c r="B29635" s="35" t="s">
        <v>29654</v>
      </c>
      <c r="C29635" s="37">
        <v>13517.0</v>
      </c>
      <c r="D29635" s="37">
        <v>0.0891470000739809</v>
      </c>
      <c r="E29635" s="37" t="s">
        <v>14</v>
      </c>
      <c r="F29635" s="37" t="s">
        <v>9</v>
      </c>
    </row>
    <row r="29636">
      <c r="A29636" s="36" t="str">
        <f t="shared" si="1"/>
        <v>High Population-Middle Poverty</v>
      </c>
      <c r="B29636" s="35" t="s">
        <v>29655</v>
      </c>
      <c r="C29636" s="37">
        <v>23483.0</v>
      </c>
      <c r="D29636" s="37">
        <v>0.125239534982753</v>
      </c>
      <c r="E29636" s="37" t="s">
        <v>14</v>
      </c>
      <c r="F29636" s="37" t="s">
        <v>10</v>
      </c>
    </row>
    <row r="29637">
      <c r="A29637" s="36" t="str">
        <f t="shared" si="1"/>
        <v>High Population-Middle Poverty</v>
      </c>
      <c r="B29637" s="35" t="s">
        <v>29656</v>
      </c>
      <c r="C29637" s="37">
        <v>23219.0</v>
      </c>
      <c r="D29637" s="37">
        <v>0.124682372195185</v>
      </c>
      <c r="E29637" s="37" t="s">
        <v>14</v>
      </c>
      <c r="F29637" s="37" t="s">
        <v>10</v>
      </c>
    </row>
    <row r="29638">
      <c r="A29638" s="36" t="str">
        <f t="shared" si="1"/>
        <v>High Population-Middle Poverty</v>
      </c>
      <c r="B29638" s="35" t="s">
        <v>29657</v>
      </c>
      <c r="C29638" s="37">
        <v>14974.0</v>
      </c>
      <c r="D29638" s="37">
        <v>0.160144250033391</v>
      </c>
      <c r="E29638" s="37" t="s">
        <v>14</v>
      </c>
      <c r="F29638" s="37" t="s">
        <v>10</v>
      </c>
    </row>
    <row r="29639">
      <c r="A29639" s="36" t="str">
        <f t="shared" si="1"/>
        <v>High Population-Middle Poverty</v>
      </c>
      <c r="B29639" s="35" t="s">
        <v>29658</v>
      </c>
      <c r="C29639" s="37">
        <v>18226.0</v>
      </c>
      <c r="D29639" s="37">
        <v>0.245528366070449</v>
      </c>
      <c r="E29639" s="37" t="s">
        <v>14</v>
      </c>
      <c r="F29639" s="37" t="s">
        <v>10</v>
      </c>
    </row>
    <row r="29640">
      <c r="A29640" s="36" t="str">
        <f t="shared" si="1"/>
        <v>High Population-Middle Poverty</v>
      </c>
      <c r="B29640" s="35" t="s">
        <v>29659</v>
      </c>
      <c r="C29640" s="37">
        <v>37465.0</v>
      </c>
      <c r="D29640" s="37">
        <v>0.200266915788069</v>
      </c>
      <c r="E29640" s="37" t="s">
        <v>14</v>
      </c>
      <c r="F29640" s="37" t="s">
        <v>10</v>
      </c>
    </row>
    <row r="29641">
      <c r="A29641" s="36" t="str">
        <f t="shared" si="1"/>
        <v>High Population-Middle Poverty</v>
      </c>
      <c r="B29641" s="35" t="s">
        <v>29660</v>
      </c>
      <c r="C29641" s="37">
        <v>34054.0</v>
      </c>
      <c r="D29641" s="37">
        <v>0.15701532859576</v>
      </c>
      <c r="E29641" s="37" t="s">
        <v>14</v>
      </c>
      <c r="F29641" s="37" t="s">
        <v>10</v>
      </c>
    </row>
    <row r="29642">
      <c r="A29642" s="36" t="str">
        <f t="shared" si="1"/>
        <v>High Population-Middle Poverty</v>
      </c>
      <c r="B29642" s="35" t="s">
        <v>29661</v>
      </c>
      <c r="C29642" s="37">
        <v>11371.0</v>
      </c>
      <c r="D29642" s="37">
        <v>0.113446486676634</v>
      </c>
      <c r="E29642" s="37" t="s">
        <v>14</v>
      </c>
      <c r="F29642" s="37" t="s">
        <v>10</v>
      </c>
    </row>
    <row r="29643">
      <c r="A29643" s="36" t="str">
        <f t="shared" si="1"/>
        <v>High Population-Low Poverty</v>
      </c>
      <c r="B29643" s="35" t="s">
        <v>29662</v>
      </c>
      <c r="C29643" s="37">
        <v>15996.0</v>
      </c>
      <c r="D29643" s="37">
        <v>0.0682045511377845</v>
      </c>
      <c r="E29643" s="37" t="s">
        <v>14</v>
      </c>
      <c r="F29643" s="37" t="s">
        <v>9</v>
      </c>
    </row>
    <row r="29644">
      <c r="A29644" s="36" t="str">
        <f t="shared" si="1"/>
        <v>Medium Population-Middle Poverty</v>
      </c>
      <c r="B29644" s="35" t="s">
        <v>29663</v>
      </c>
      <c r="C29644" s="37">
        <v>689.0</v>
      </c>
      <c r="D29644" s="37">
        <v>0.272859216255443</v>
      </c>
      <c r="E29644" s="37" t="s">
        <v>15</v>
      </c>
      <c r="F29644" s="37" t="s">
        <v>10</v>
      </c>
    </row>
    <row r="29645">
      <c r="A29645" s="36" t="str">
        <f t="shared" si="1"/>
        <v>High Population-Low Poverty</v>
      </c>
      <c r="B29645" s="35" t="s">
        <v>29664</v>
      </c>
      <c r="C29645" s="37">
        <v>30553.0</v>
      </c>
      <c r="D29645" s="37">
        <v>0.0582594180604196</v>
      </c>
      <c r="E29645" s="37" t="s">
        <v>14</v>
      </c>
      <c r="F29645" s="37" t="s">
        <v>9</v>
      </c>
    </row>
    <row r="29646">
      <c r="A29646" s="36" t="str">
        <f t="shared" si="1"/>
        <v>High Population-Low Poverty</v>
      </c>
      <c r="B29646" s="35" t="s">
        <v>29665</v>
      </c>
      <c r="C29646" s="37">
        <v>25542.0</v>
      </c>
      <c r="D29646" s="37">
        <v>0.0462767206953253</v>
      </c>
      <c r="E29646" s="37" t="s">
        <v>14</v>
      </c>
      <c r="F29646" s="37" t="s">
        <v>9</v>
      </c>
    </row>
    <row r="29647">
      <c r="A29647" s="36" t="str">
        <f t="shared" si="1"/>
        <v>High Population-Low Poverty</v>
      </c>
      <c r="B29647" s="35" t="s">
        <v>29666</v>
      </c>
      <c r="C29647" s="37">
        <v>26506.0</v>
      </c>
      <c r="D29647" s="37">
        <v>0.0796423451294047</v>
      </c>
      <c r="E29647" s="37" t="s">
        <v>14</v>
      </c>
      <c r="F29647" s="37" t="s">
        <v>9</v>
      </c>
    </row>
    <row r="29648">
      <c r="A29648" s="36" t="str">
        <f t="shared" si="1"/>
        <v>High Population-Middle Poverty</v>
      </c>
      <c r="B29648" s="35" t="s">
        <v>29667</v>
      </c>
      <c r="C29648" s="37">
        <v>30981.0</v>
      </c>
      <c r="D29648" s="37">
        <v>0.191601304025048</v>
      </c>
      <c r="E29648" s="37" t="s">
        <v>14</v>
      </c>
      <c r="F29648" s="37" t="s">
        <v>10</v>
      </c>
    </row>
    <row r="29649">
      <c r="A29649" s="36" t="str">
        <f t="shared" si="1"/>
        <v>High Population-Middle Poverty</v>
      </c>
      <c r="B29649" s="35" t="s">
        <v>29668</v>
      </c>
      <c r="C29649" s="37">
        <v>53312.0</v>
      </c>
      <c r="D29649" s="37">
        <v>0.131358793517407</v>
      </c>
      <c r="E29649" s="37" t="s">
        <v>14</v>
      </c>
      <c r="F29649" s="37" t="s">
        <v>10</v>
      </c>
    </row>
    <row r="29650">
      <c r="A29650" s="36" t="str">
        <f t="shared" si="1"/>
        <v>High Population-Middle Poverty</v>
      </c>
      <c r="B29650" s="35" t="s">
        <v>29669</v>
      </c>
      <c r="C29650" s="37">
        <v>48989.0</v>
      </c>
      <c r="D29650" s="37">
        <v>0.135091551164547</v>
      </c>
      <c r="E29650" s="37" t="s">
        <v>14</v>
      </c>
      <c r="F29650" s="37" t="s">
        <v>10</v>
      </c>
    </row>
    <row r="29651">
      <c r="A29651" s="36" t="str">
        <f t="shared" si="1"/>
        <v>High Population-Low Poverty</v>
      </c>
      <c r="B29651" s="35" t="s">
        <v>29670</v>
      </c>
      <c r="C29651" s="37">
        <v>26383.0</v>
      </c>
      <c r="D29651" s="37">
        <v>0.0473031876587196</v>
      </c>
      <c r="E29651" s="37" t="s">
        <v>14</v>
      </c>
      <c r="F29651" s="37" t="s">
        <v>9</v>
      </c>
    </row>
    <row r="29652">
      <c r="A29652" s="36" t="str">
        <f t="shared" si="1"/>
        <v>High Population-Low Poverty</v>
      </c>
      <c r="B29652" s="35" t="s">
        <v>29671</v>
      </c>
      <c r="C29652" s="37">
        <v>39894.0</v>
      </c>
      <c r="D29652" s="37">
        <v>0.0737955582293077</v>
      </c>
      <c r="E29652" s="37" t="s">
        <v>14</v>
      </c>
      <c r="F29652" s="37" t="s">
        <v>9</v>
      </c>
    </row>
    <row r="29653">
      <c r="A29653" s="36" t="str">
        <f t="shared" si="1"/>
        <v>High Population-Middle Poverty</v>
      </c>
      <c r="B29653" s="35" t="s">
        <v>29672</v>
      </c>
      <c r="C29653" s="37">
        <v>29803.0</v>
      </c>
      <c r="D29653" s="37">
        <v>0.118142468878972</v>
      </c>
      <c r="E29653" s="37" t="s">
        <v>14</v>
      </c>
      <c r="F29653" s="37" t="s">
        <v>10</v>
      </c>
    </row>
    <row r="29654">
      <c r="A29654" s="36" t="str">
        <f t="shared" si="1"/>
        <v>High Population-Low Poverty</v>
      </c>
      <c r="B29654" s="35" t="s">
        <v>29673</v>
      </c>
      <c r="C29654" s="37">
        <v>45364.0</v>
      </c>
      <c r="D29654" s="37">
        <v>0.0464244775592981</v>
      </c>
      <c r="E29654" s="37" t="s">
        <v>14</v>
      </c>
      <c r="F29654" s="37" t="s">
        <v>9</v>
      </c>
    </row>
    <row r="29655">
      <c r="A29655" s="36" t="str">
        <f t="shared" si="1"/>
        <v>High Population-Middle Poverty</v>
      </c>
      <c r="B29655" s="35" t="s">
        <v>29674</v>
      </c>
      <c r="C29655" s="37">
        <v>33458.0</v>
      </c>
      <c r="D29655" s="37">
        <v>0.156464821567338</v>
      </c>
      <c r="E29655" s="37" t="s">
        <v>14</v>
      </c>
      <c r="F29655" s="37" t="s">
        <v>10</v>
      </c>
    </row>
    <row r="29656">
      <c r="A29656" s="36" t="str">
        <f t="shared" si="1"/>
        <v>High Population-Middle Poverty</v>
      </c>
      <c r="B29656" s="35" t="s">
        <v>29675</v>
      </c>
      <c r="C29656" s="37">
        <v>29419.0</v>
      </c>
      <c r="D29656" s="37">
        <v>0.12910024134063</v>
      </c>
      <c r="E29656" s="37" t="s">
        <v>14</v>
      </c>
      <c r="F29656" s="37" t="s">
        <v>10</v>
      </c>
    </row>
    <row r="29657">
      <c r="A29657" s="36" t="str">
        <f t="shared" si="1"/>
        <v>High Population-Middle Poverty</v>
      </c>
      <c r="B29657" s="35" t="s">
        <v>29676</v>
      </c>
      <c r="C29657" s="37">
        <v>34382.0</v>
      </c>
      <c r="D29657" s="37">
        <v>0.156913501250654</v>
      </c>
      <c r="E29657" s="37" t="s">
        <v>14</v>
      </c>
      <c r="F29657" s="37" t="s">
        <v>10</v>
      </c>
    </row>
    <row r="29658">
      <c r="A29658" s="36" t="str">
        <f t="shared" si="1"/>
        <v>High Population-Low Poverty</v>
      </c>
      <c r="B29658" s="35" t="s">
        <v>29677</v>
      </c>
      <c r="C29658" s="37">
        <v>37002.0</v>
      </c>
      <c r="D29658" s="37">
        <v>0.0603210637262851</v>
      </c>
      <c r="E29658" s="37" t="s">
        <v>14</v>
      </c>
      <c r="F29658" s="37" t="s">
        <v>9</v>
      </c>
    </row>
    <row r="29659">
      <c r="A29659" s="36" t="str">
        <f t="shared" si="1"/>
        <v>High Population-Middle Poverty</v>
      </c>
      <c r="B29659" s="35" t="s">
        <v>29678</v>
      </c>
      <c r="C29659" s="37">
        <v>104882.0</v>
      </c>
      <c r="D29659" s="37">
        <v>0.175444785568544</v>
      </c>
      <c r="E29659" s="37" t="s">
        <v>14</v>
      </c>
      <c r="F29659" s="37" t="s">
        <v>10</v>
      </c>
    </row>
    <row r="29660">
      <c r="A29660" s="36" t="str">
        <f t="shared" si="1"/>
        <v>High Population-Middle Poverty</v>
      </c>
      <c r="B29660" s="35" t="s">
        <v>29679</v>
      </c>
      <c r="C29660" s="37">
        <v>79519.0</v>
      </c>
      <c r="D29660" s="37">
        <v>0.166802902450987</v>
      </c>
      <c r="E29660" s="37" t="s">
        <v>14</v>
      </c>
      <c r="F29660" s="37" t="s">
        <v>10</v>
      </c>
    </row>
    <row r="29661">
      <c r="A29661" s="36" t="str">
        <f t="shared" si="1"/>
        <v>High Population-Middle Poverty</v>
      </c>
      <c r="B29661" s="35" t="s">
        <v>29680</v>
      </c>
      <c r="C29661" s="37">
        <v>35957.0</v>
      </c>
      <c r="D29661" s="37">
        <v>0.151597741747087</v>
      </c>
      <c r="E29661" s="37" t="s">
        <v>14</v>
      </c>
      <c r="F29661" s="37" t="s">
        <v>10</v>
      </c>
    </row>
    <row r="29662">
      <c r="A29662" s="36" t="str">
        <f t="shared" si="1"/>
        <v>High Population-Middle Poverty</v>
      </c>
      <c r="B29662" s="35" t="s">
        <v>29681</v>
      </c>
      <c r="C29662" s="37">
        <v>94839.0</v>
      </c>
      <c r="D29662" s="37">
        <v>0.136631554529255</v>
      </c>
      <c r="E29662" s="37" t="s">
        <v>14</v>
      </c>
      <c r="F29662" s="37" t="s">
        <v>10</v>
      </c>
    </row>
    <row r="29663">
      <c r="A29663" s="36" t="str">
        <f t="shared" si="1"/>
        <v>High Population-Middle Poverty</v>
      </c>
      <c r="B29663" s="35" t="s">
        <v>29682</v>
      </c>
      <c r="C29663" s="37">
        <v>66148.0</v>
      </c>
      <c r="D29663" s="37">
        <v>0.197844228094576</v>
      </c>
      <c r="E29663" s="37" t="s">
        <v>14</v>
      </c>
      <c r="F29663" s="37" t="s">
        <v>10</v>
      </c>
    </row>
    <row r="29664">
      <c r="A29664" s="36" t="str">
        <f t="shared" si="1"/>
        <v>High Population-Low Poverty</v>
      </c>
      <c r="B29664" s="35" t="s">
        <v>29683</v>
      </c>
      <c r="C29664" s="37">
        <v>52840.0</v>
      </c>
      <c r="D29664" s="37">
        <v>0.0684140802422407</v>
      </c>
      <c r="E29664" s="37" t="s">
        <v>14</v>
      </c>
      <c r="F29664" s="37" t="s">
        <v>9</v>
      </c>
    </row>
    <row r="29665">
      <c r="A29665" s="36" t="str">
        <f t="shared" si="1"/>
        <v>High Population-Low Poverty</v>
      </c>
      <c r="B29665" s="35" t="s">
        <v>29684</v>
      </c>
      <c r="C29665" s="37">
        <v>18975.0</v>
      </c>
      <c r="D29665" s="37">
        <v>0.0976548089591568</v>
      </c>
      <c r="E29665" s="37" t="s">
        <v>14</v>
      </c>
      <c r="F29665" s="37" t="s">
        <v>9</v>
      </c>
    </row>
    <row r="29666">
      <c r="A29666" s="36" t="str">
        <f t="shared" si="1"/>
        <v>High Population-Low Poverty</v>
      </c>
      <c r="B29666" s="35" t="s">
        <v>29685</v>
      </c>
      <c r="C29666" s="37">
        <v>37204.0</v>
      </c>
      <c r="D29666" s="37">
        <v>0.047521771852489</v>
      </c>
      <c r="E29666" s="37" t="s">
        <v>14</v>
      </c>
      <c r="F29666" s="37" t="s">
        <v>9</v>
      </c>
    </row>
    <row r="29667">
      <c r="A29667" s="36" t="str">
        <f t="shared" si="1"/>
        <v>High Population-Low Poverty</v>
      </c>
      <c r="B29667" s="35" t="s">
        <v>29686</v>
      </c>
      <c r="C29667" s="37">
        <v>32490.0</v>
      </c>
      <c r="D29667" s="37">
        <v>0.0961526623576485</v>
      </c>
      <c r="E29667" s="37" t="s">
        <v>14</v>
      </c>
      <c r="F29667" s="37" t="s">
        <v>9</v>
      </c>
    </row>
    <row r="29668">
      <c r="A29668" s="36" t="str">
        <f t="shared" si="1"/>
        <v>High Population-Middle Poverty</v>
      </c>
      <c r="B29668" s="35" t="s">
        <v>29687</v>
      </c>
      <c r="C29668" s="37">
        <v>47152.0</v>
      </c>
      <c r="D29668" s="37">
        <v>0.184827790973872</v>
      </c>
      <c r="E29668" s="37" t="s">
        <v>14</v>
      </c>
      <c r="F29668" s="37" t="s">
        <v>10</v>
      </c>
    </row>
    <row r="29669">
      <c r="A29669" s="36" t="str">
        <f t="shared" si="1"/>
        <v>High Population-Low Poverty</v>
      </c>
      <c r="B29669" s="35" t="s">
        <v>29688</v>
      </c>
      <c r="C29669" s="37">
        <v>31999.0</v>
      </c>
      <c r="D29669" s="37">
        <v>0.0403762617581799</v>
      </c>
      <c r="E29669" s="37" t="s">
        <v>14</v>
      </c>
      <c r="F29669" s="37" t="s">
        <v>9</v>
      </c>
    </row>
    <row r="29670">
      <c r="A29670" s="36" t="str">
        <f t="shared" si="1"/>
        <v>High Population-Low Poverty</v>
      </c>
      <c r="B29670" s="35" t="s">
        <v>29689</v>
      </c>
      <c r="C29670" s="37">
        <v>30830.0</v>
      </c>
      <c r="D29670" s="37">
        <v>0.068504703211158</v>
      </c>
      <c r="E29670" s="37" t="s">
        <v>14</v>
      </c>
      <c r="F29670" s="37" t="s">
        <v>9</v>
      </c>
    </row>
    <row r="29671">
      <c r="A29671" s="36" t="str">
        <f t="shared" si="1"/>
        <v>High Population-Middle Poverty</v>
      </c>
      <c r="B29671" s="35" t="s">
        <v>29690</v>
      </c>
      <c r="C29671" s="37">
        <v>30603.0</v>
      </c>
      <c r="D29671" s="37">
        <v>0.104009410842074</v>
      </c>
      <c r="E29671" s="37" t="s">
        <v>14</v>
      </c>
      <c r="F29671" s="37" t="s">
        <v>10</v>
      </c>
    </row>
    <row r="29672">
      <c r="A29672" s="36" t="str">
        <f t="shared" si="1"/>
        <v>High Population-Low Poverty</v>
      </c>
      <c r="B29672" s="35" t="s">
        <v>29691</v>
      </c>
      <c r="C29672" s="37">
        <v>41967.0</v>
      </c>
      <c r="D29672" s="37">
        <v>0.0745109252507923</v>
      </c>
      <c r="E29672" s="37" t="s">
        <v>14</v>
      </c>
      <c r="F29672" s="37" t="s">
        <v>9</v>
      </c>
    </row>
    <row r="29673">
      <c r="A29673" s="36" t="str">
        <f t="shared" si="1"/>
        <v>High Population-Low Poverty</v>
      </c>
      <c r="B29673" s="35" t="s">
        <v>29692</v>
      </c>
      <c r="C29673" s="37">
        <v>20333.0</v>
      </c>
      <c r="D29673" s="37">
        <v>0.0427384055476319</v>
      </c>
      <c r="E29673" s="37" t="s">
        <v>14</v>
      </c>
      <c r="F29673" s="37" t="s">
        <v>9</v>
      </c>
    </row>
    <row r="29674">
      <c r="A29674" s="36" t="str">
        <f t="shared" si="1"/>
        <v>High Population-Low Poverty</v>
      </c>
      <c r="B29674" s="35" t="s">
        <v>29693</v>
      </c>
      <c r="C29674" s="37">
        <v>35835.0</v>
      </c>
      <c r="D29674" s="37">
        <v>0.0430026510394865</v>
      </c>
      <c r="E29674" s="37" t="s">
        <v>14</v>
      </c>
      <c r="F29674" s="37" t="s">
        <v>9</v>
      </c>
    </row>
    <row r="29675">
      <c r="A29675" s="36" t="str">
        <f t="shared" si="1"/>
        <v>High Population-Low Poverty</v>
      </c>
      <c r="B29675" s="35" t="s">
        <v>29694</v>
      </c>
      <c r="C29675" s="37">
        <v>27243.0</v>
      </c>
      <c r="D29675" s="37">
        <v>0.0632088976984914</v>
      </c>
      <c r="E29675" s="37" t="s">
        <v>14</v>
      </c>
      <c r="F29675" s="37" t="s">
        <v>9</v>
      </c>
    </row>
    <row r="29676">
      <c r="A29676" s="36" t="str">
        <f t="shared" si="1"/>
        <v>High Population-Low Poverty</v>
      </c>
      <c r="B29676" s="35" t="s">
        <v>29695</v>
      </c>
      <c r="C29676" s="37">
        <v>45202.0</v>
      </c>
      <c r="D29676" s="37">
        <v>0.0965665236051502</v>
      </c>
      <c r="E29676" s="37" t="s">
        <v>14</v>
      </c>
      <c r="F29676" s="37" t="s">
        <v>9</v>
      </c>
    </row>
    <row r="29677">
      <c r="A29677" s="36" t="str">
        <f t="shared" si="1"/>
        <v>High Population-Low Poverty</v>
      </c>
      <c r="B29677" s="35" t="s">
        <v>29696</v>
      </c>
      <c r="C29677" s="37">
        <v>13719.0</v>
      </c>
      <c r="D29677" s="37">
        <v>0.0486187039871711</v>
      </c>
      <c r="E29677" s="37" t="s">
        <v>14</v>
      </c>
      <c r="F29677" s="37" t="s">
        <v>9</v>
      </c>
    </row>
    <row r="29678">
      <c r="A29678" s="36" t="str">
        <f t="shared" si="1"/>
        <v>High Population-Low Poverty</v>
      </c>
      <c r="B29678" s="35" t="s">
        <v>29697</v>
      </c>
      <c r="C29678" s="37">
        <v>20352.0</v>
      </c>
      <c r="D29678" s="37">
        <v>0.0581761006289308</v>
      </c>
      <c r="E29678" s="37" t="s">
        <v>14</v>
      </c>
      <c r="F29678" s="37" t="s">
        <v>9</v>
      </c>
    </row>
    <row r="29679">
      <c r="A29679" s="36" t="str">
        <f t="shared" si="1"/>
        <v>High Population-Low Poverty</v>
      </c>
      <c r="B29679" s="35" t="s">
        <v>29698</v>
      </c>
      <c r="C29679" s="37">
        <v>23496.0</v>
      </c>
      <c r="D29679" s="37">
        <v>0.0577119509703779</v>
      </c>
      <c r="E29679" s="37" t="s">
        <v>14</v>
      </c>
      <c r="F29679" s="37" t="s">
        <v>9</v>
      </c>
    </row>
    <row r="29680">
      <c r="A29680" s="36" t="str">
        <f t="shared" si="1"/>
        <v>High Population-Middle Poverty</v>
      </c>
      <c r="B29680" s="35" t="s">
        <v>29699</v>
      </c>
      <c r="C29680" s="37">
        <v>43434.0</v>
      </c>
      <c r="D29680" s="37">
        <v>0.11212414237694</v>
      </c>
      <c r="E29680" s="37" t="s">
        <v>14</v>
      </c>
      <c r="F29680" s="37" t="s">
        <v>10</v>
      </c>
    </row>
    <row r="29681">
      <c r="A29681" s="36" t="str">
        <f t="shared" si="1"/>
        <v>High Population-Low Poverty</v>
      </c>
      <c r="B29681" s="35" t="s">
        <v>29700</v>
      </c>
      <c r="C29681" s="37">
        <v>18873.0</v>
      </c>
      <c r="D29681" s="37">
        <v>0.0473162719228528</v>
      </c>
      <c r="E29681" s="37" t="s">
        <v>14</v>
      </c>
      <c r="F29681" s="37" t="s">
        <v>9</v>
      </c>
    </row>
    <row r="29682">
      <c r="A29682" s="36" t="str">
        <f t="shared" si="1"/>
        <v>High Population-Middle Poverty</v>
      </c>
      <c r="B29682" s="35" t="s">
        <v>29701</v>
      </c>
      <c r="C29682" s="37">
        <v>41342.0</v>
      </c>
      <c r="D29682" s="37">
        <v>0.20240917227033</v>
      </c>
      <c r="E29682" s="37" t="s">
        <v>14</v>
      </c>
      <c r="F29682" s="37" t="s">
        <v>10</v>
      </c>
    </row>
    <row r="29683">
      <c r="A29683" s="36" t="str">
        <f t="shared" si="1"/>
        <v>High Population-Middle Poverty</v>
      </c>
      <c r="B29683" s="35" t="s">
        <v>29702</v>
      </c>
      <c r="C29683" s="37">
        <v>70106.0</v>
      </c>
      <c r="D29683" s="37">
        <v>0.250663281316863</v>
      </c>
      <c r="E29683" s="37" t="s">
        <v>14</v>
      </c>
      <c r="F29683" s="37" t="s">
        <v>10</v>
      </c>
    </row>
    <row r="29684">
      <c r="A29684" s="36" t="str">
        <f t="shared" si="1"/>
        <v>High Population-Low Poverty</v>
      </c>
      <c r="B29684" s="35" t="s">
        <v>29703</v>
      </c>
      <c r="C29684" s="37">
        <v>25087.0</v>
      </c>
      <c r="D29684" s="37">
        <v>0.0552477378722047</v>
      </c>
      <c r="E29684" s="37" t="s">
        <v>14</v>
      </c>
      <c r="F29684" s="37" t="s">
        <v>9</v>
      </c>
    </row>
    <row r="29685">
      <c r="A29685" s="36" t="str">
        <f t="shared" si="1"/>
        <v>High Population-Middle Poverty</v>
      </c>
      <c r="B29685" s="35" t="s">
        <v>29704</v>
      </c>
      <c r="C29685" s="37">
        <v>55056.0</v>
      </c>
      <c r="D29685" s="37">
        <v>0.205935774484162</v>
      </c>
      <c r="E29685" s="37" t="s">
        <v>14</v>
      </c>
      <c r="F29685" s="37" t="s">
        <v>10</v>
      </c>
    </row>
    <row r="29686">
      <c r="A29686" s="36" t="str">
        <f t="shared" si="1"/>
        <v>High Population-Middle Poverty</v>
      </c>
      <c r="B29686" s="35" t="s">
        <v>29705</v>
      </c>
      <c r="C29686" s="37">
        <v>55100.0</v>
      </c>
      <c r="D29686" s="37">
        <v>0.174156079854809</v>
      </c>
      <c r="E29686" s="37" t="s">
        <v>14</v>
      </c>
      <c r="F29686" s="37" t="s">
        <v>10</v>
      </c>
    </row>
    <row r="29687">
      <c r="A29687" s="36" t="str">
        <f t="shared" si="1"/>
        <v>High Population-Middle Poverty</v>
      </c>
      <c r="B29687" s="35" t="s">
        <v>29706</v>
      </c>
      <c r="C29687" s="37">
        <v>25474.0</v>
      </c>
      <c r="D29687" s="37">
        <v>0.180340739577609</v>
      </c>
      <c r="E29687" s="37" t="s">
        <v>14</v>
      </c>
      <c r="F29687" s="37" t="s">
        <v>10</v>
      </c>
    </row>
    <row r="29688">
      <c r="A29688" s="36" t="str">
        <f t="shared" si="1"/>
        <v>High Population-Low Poverty</v>
      </c>
      <c r="B29688" s="35" t="s">
        <v>29707</v>
      </c>
      <c r="C29688" s="37">
        <v>33553.0</v>
      </c>
      <c r="D29688" s="37">
        <v>0.0810061693440229</v>
      </c>
      <c r="E29688" s="37" t="s">
        <v>14</v>
      </c>
      <c r="F29688" s="37" t="s">
        <v>9</v>
      </c>
    </row>
    <row r="29689">
      <c r="A29689" s="36" t="str">
        <f t="shared" si="1"/>
        <v>High Population-Low Poverty</v>
      </c>
      <c r="B29689" s="35" t="s">
        <v>29708</v>
      </c>
      <c r="C29689" s="37">
        <v>14987.0</v>
      </c>
      <c r="D29689" s="37">
        <v>0.0350970841395876</v>
      </c>
      <c r="E29689" s="37" t="s">
        <v>14</v>
      </c>
      <c r="F29689" s="37" t="s">
        <v>9</v>
      </c>
    </row>
    <row r="29690">
      <c r="A29690" s="36" t="str">
        <f t="shared" si="1"/>
        <v>High Population-Middle Poverty</v>
      </c>
      <c r="B29690" s="35" t="s">
        <v>29709</v>
      </c>
      <c r="C29690" s="37">
        <v>20222.0</v>
      </c>
      <c r="D29690" s="37">
        <v>0.11724854119276</v>
      </c>
      <c r="E29690" s="37" t="s">
        <v>14</v>
      </c>
      <c r="F29690" s="37" t="s">
        <v>10</v>
      </c>
    </row>
    <row r="29691">
      <c r="A29691" s="36" t="str">
        <f t="shared" si="1"/>
        <v>High Population-Middle Poverty</v>
      </c>
      <c r="B29691" s="35" t="s">
        <v>29710</v>
      </c>
      <c r="C29691" s="37">
        <v>11585.0</v>
      </c>
      <c r="D29691" s="37">
        <v>0.190418644799309</v>
      </c>
      <c r="E29691" s="37" t="s">
        <v>14</v>
      </c>
      <c r="F29691" s="37" t="s">
        <v>10</v>
      </c>
    </row>
    <row r="29692">
      <c r="A29692" s="36" t="str">
        <f t="shared" si="1"/>
        <v>High Population-Low Poverty</v>
      </c>
      <c r="B29692" s="35" t="s">
        <v>29711</v>
      </c>
      <c r="C29692" s="37">
        <v>26618.0</v>
      </c>
      <c r="D29692" s="37">
        <v>0.0971898715155158</v>
      </c>
      <c r="E29692" s="37" t="s">
        <v>14</v>
      </c>
      <c r="F29692" s="37" t="s">
        <v>9</v>
      </c>
    </row>
    <row r="29693">
      <c r="A29693" s="36" t="str">
        <f t="shared" si="1"/>
        <v>High Population-Low Poverty</v>
      </c>
      <c r="B29693" s="35" t="s">
        <v>29712</v>
      </c>
      <c r="C29693" s="37">
        <v>30590.0</v>
      </c>
      <c r="D29693" s="37">
        <v>0.0958483164432821</v>
      </c>
      <c r="E29693" s="37" t="s">
        <v>14</v>
      </c>
      <c r="F29693" s="37" t="s">
        <v>9</v>
      </c>
    </row>
    <row r="29694">
      <c r="A29694" s="36" t="str">
        <f t="shared" si="1"/>
        <v>High Population-Low Poverty</v>
      </c>
      <c r="B29694" s="35" t="s">
        <v>29713</v>
      </c>
      <c r="C29694" s="37">
        <v>18299.0</v>
      </c>
      <c r="D29694" s="37">
        <v>0.082900704956555</v>
      </c>
      <c r="E29694" s="37" t="s">
        <v>14</v>
      </c>
      <c r="F29694" s="37" t="s">
        <v>9</v>
      </c>
    </row>
    <row r="29695">
      <c r="A29695" s="36" t="str">
        <f t="shared" si="1"/>
        <v>High Population-Middle Poverty</v>
      </c>
      <c r="B29695" s="35" t="s">
        <v>29714</v>
      </c>
      <c r="C29695" s="37">
        <v>37042.0</v>
      </c>
      <c r="D29695" s="37">
        <v>0.193294098590789</v>
      </c>
      <c r="E29695" s="37" t="s">
        <v>14</v>
      </c>
      <c r="F29695" s="37" t="s">
        <v>10</v>
      </c>
    </row>
    <row r="29696">
      <c r="A29696" s="36" t="str">
        <f t="shared" si="1"/>
        <v>High Population-Low Poverty</v>
      </c>
      <c r="B29696" s="35" t="s">
        <v>29715</v>
      </c>
      <c r="C29696" s="37">
        <v>19319.0</v>
      </c>
      <c r="D29696" s="37">
        <v>0.0902220611832911</v>
      </c>
      <c r="E29696" s="37" t="s">
        <v>14</v>
      </c>
      <c r="F29696" s="37" t="s">
        <v>9</v>
      </c>
    </row>
    <row r="29697">
      <c r="A29697" s="36" t="str">
        <f t="shared" si="1"/>
        <v>High Population-Low Poverty</v>
      </c>
      <c r="B29697" s="35" t="s">
        <v>29716</v>
      </c>
      <c r="C29697" s="37">
        <v>31798.0</v>
      </c>
      <c r="D29697" s="37">
        <v>0.0630542801434053</v>
      </c>
      <c r="E29697" s="37" t="s">
        <v>14</v>
      </c>
      <c r="F29697" s="37" t="s">
        <v>9</v>
      </c>
    </row>
    <row r="29698">
      <c r="A29698" s="36" t="str">
        <f t="shared" si="1"/>
        <v>High Population-Middle Poverty</v>
      </c>
      <c r="B29698" s="35" t="s">
        <v>29717</v>
      </c>
      <c r="C29698" s="37">
        <v>51768.0</v>
      </c>
      <c r="D29698" s="37">
        <v>0.202770050996755</v>
      </c>
      <c r="E29698" s="37" t="s">
        <v>14</v>
      </c>
      <c r="F29698" s="37" t="s">
        <v>10</v>
      </c>
    </row>
    <row r="29699">
      <c r="A29699" s="36" t="str">
        <f t="shared" si="1"/>
        <v>High Population-Middle Poverty</v>
      </c>
      <c r="B29699" s="35" t="s">
        <v>29718</v>
      </c>
      <c r="C29699" s="37">
        <v>44203.0</v>
      </c>
      <c r="D29699" s="37">
        <v>0.184127774132977</v>
      </c>
      <c r="E29699" s="37" t="s">
        <v>14</v>
      </c>
      <c r="F29699" s="37" t="s">
        <v>10</v>
      </c>
    </row>
    <row r="29700">
      <c r="A29700" s="36" t="str">
        <f t="shared" si="1"/>
        <v>High Population-Middle Poverty</v>
      </c>
      <c r="B29700" s="35" t="s">
        <v>29719</v>
      </c>
      <c r="C29700" s="37">
        <v>30481.0</v>
      </c>
      <c r="D29700" s="37">
        <v>0.10714871559332</v>
      </c>
      <c r="E29700" s="37" t="s">
        <v>14</v>
      </c>
      <c r="F29700" s="37" t="s">
        <v>10</v>
      </c>
    </row>
    <row r="29701">
      <c r="A29701" s="36" t="str">
        <f t="shared" si="1"/>
        <v>High Population-Low Poverty</v>
      </c>
      <c r="B29701" s="35" t="s">
        <v>29720</v>
      </c>
      <c r="C29701" s="37">
        <v>39682.0</v>
      </c>
      <c r="D29701" s="37">
        <v>0.0560203618769215</v>
      </c>
      <c r="E29701" s="37" t="s">
        <v>14</v>
      </c>
      <c r="F29701" s="37" t="s">
        <v>9</v>
      </c>
    </row>
    <row r="29702">
      <c r="A29702" s="36" t="str">
        <f t="shared" si="1"/>
        <v>High Population-Middle Poverty</v>
      </c>
      <c r="B29702" s="35" t="s">
        <v>29721</v>
      </c>
      <c r="C29702" s="37">
        <v>56645.0</v>
      </c>
      <c r="D29702" s="37">
        <v>0.137999823461912</v>
      </c>
      <c r="E29702" s="37" t="s">
        <v>14</v>
      </c>
      <c r="F29702" s="37" t="s">
        <v>10</v>
      </c>
    </row>
    <row r="29703">
      <c r="A29703" s="36" t="str">
        <f t="shared" si="1"/>
        <v>High Population-Middle Poverty</v>
      </c>
      <c r="B29703" s="35" t="s">
        <v>29722</v>
      </c>
      <c r="C29703" s="37">
        <v>76845.0</v>
      </c>
      <c r="D29703" s="37">
        <v>0.139748845077754</v>
      </c>
      <c r="E29703" s="37" t="s">
        <v>14</v>
      </c>
      <c r="F29703" s="37" t="s">
        <v>10</v>
      </c>
    </row>
    <row r="29704">
      <c r="A29704" s="36" t="str">
        <f t="shared" si="1"/>
        <v>Medium Population-Low Poverty</v>
      </c>
      <c r="B29704" s="35" t="s">
        <v>29723</v>
      </c>
      <c r="C29704" s="37">
        <v>2218.0</v>
      </c>
      <c r="D29704" s="37">
        <v>0.0</v>
      </c>
      <c r="E29704" s="37" t="s">
        <v>15</v>
      </c>
      <c r="F29704" s="37" t="s">
        <v>9</v>
      </c>
    </row>
    <row r="29705">
      <c r="A29705" s="36" t="str">
        <f t="shared" si="1"/>
        <v>High Population-Low Poverty</v>
      </c>
      <c r="B29705" s="35" t="s">
        <v>29724</v>
      </c>
      <c r="C29705" s="37">
        <v>79052.0</v>
      </c>
      <c r="D29705" s="37">
        <v>0.0702955016950868</v>
      </c>
      <c r="E29705" s="37" t="s">
        <v>14</v>
      </c>
      <c r="F29705" s="37" t="s">
        <v>9</v>
      </c>
    </row>
    <row r="29706">
      <c r="A29706" s="36" t="str">
        <f t="shared" si="1"/>
        <v>High Population-Middle Poverty</v>
      </c>
      <c r="B29706" s="35" t="s">
        <v>29725</v>
      </c>
      <c r="C29706" s="37">
        <v>74904.0</v>
      </c>
      <c r="D29706" s="37">
        <v>0.112837765673395</v>
      </c>
      <c r="E29706" s="37" t="s">
        <v>14</v>
      </c>
      <c r="F29706" s="37" t="s">
        <v>10</v>
      </c>
    </row>
    <row r="29707">
      <c r="A29707" s="36" t="str">
        <f t="shared" si="1"/>
        <v>High Population-Low Poverty</v>
      </c>
      <c r="B29707" s="35" t="s">
        <v>29726</v>
      </c>
      <c r="C29707" s="37">
        <v>32419.0</v>
      </c>
      <c r="D29707" s="37">
        <v>0.0875104105617076</v>
      </c>
      <c r="E29707" s="37" t="s">
        <v>14</v>
      </c>
      <c r="F29707" s="37" t="s">
        <v>9</v>
      </c>
    </row>
    <row r="29708">
      <c r="A29708" s="36" t="str">
        <f t="shared" si="1"/>
        <v>High Population-Low Poverty</v>
      </c>
      <c r="B29708" s="35" t="s">
        <v>29727</v>
      </c>
      <c r="C29708" s="37">
        <v>35554.0</v>
      </c>
      <c r="D29708" s="37">
        <v>0.0649434662766496</v>
      </c>
      <c r="E29708" s="37" t="s">
        <v>14</v>
      </c>
      <c r="F29708" s="37" t="s">
        <v>9</v>
      </c>
    </row>
    <row r="29709">
      <c r="A29709" s="36" t="str">
        <f t="shared" si="1"/>
        <v>High Population-Low Poverty</v>
      </c>
      <c r="B29709" s="35" t="s">
        <v>29728</v>
      </c>
      <c r="C29709" s="37">
        <v>18546.0</v>
      </c>
      <c r="D29709" s="37">
        <v>0.0908012509435997</v>
      </c>
      <c r="E29709" s="37" t="s">
        <v>14</v>
      </c>
      <c r="F29709" s="37" t="s">
        <v>9</v>
      </c>
    </row>
    <row r="29710">
      <c r="A29710" s="36" t="str">
        <f t="shared" si="1"/>
        <v>High Population-Low Poverty</v>
      </c>
      <c r="B29710" s="35" t="s">
        <v>29729</v>
      </c>
      <c r="C29710" s="37">
        <v>25982.0</v>
      </c>
      <c r="D29710" s="37">
        <v>0.0885613116773151</v>
      </c>
      <c r="E29710" s="37" t="s">
        <v>14</v>
      </c>
      <c r="F29710" s="37" t="s">
        <v>9</v>
      </c>
    </row>
    <row r="29711">
      <c r="A29711" s="36" t="str">
        <f t="shared" si="1"/>
        <v>High Population-Middle Poverty</v>
      </c>
      <c r="B29711" s="35" t="s">
        <v>29730</v>
      </c>
      <c r="C29711" s="37">
        <v>68317.0</v>
      </c>
      <c r="D29711" s="37">
        <v>0.12119970139204</v>
      </c>
      <c r="E29711" s="37" t="s">
        <v>14</v>
      </c>
      <c r="F29711" s="37" t="s">
        <v>10</v>
      </c>
    </row>
    <row r="29712">
      <c r="A29712" s="36" t="str">
        <f t="shared" si="1"/>
        <v>High Population-Middle Poverty</v>
      </c>
      <c r="B29712" s="35" t="s">
        <v>29731</v>
      </c>
      <c r="C29712" s="37">
        <v>29829.0</v>
      </c>
      <c r="D29712" s="37">
        <v>0.232760065707868</v>
      </c>
      <c r="E29712" s="37" t="s">
        <v>14</v>
      </c>
      <c r="F29712" s="37" t="s">
        <v>10</v>
      </c>
    </row>
    <row r="29713">
      <c r="A29713" s="36" t="str">
        <f t="shared" si="1"/>
        <v>High Population-Middle Poverty</v>
      </c>
      <c r="B29713" s="35" t="s">
        <v>29732</v>
      </c>
      <c r="C29713" s="37">
        <v>62899.0</v>
      </c>
      <c r="D29713" s="37">
        <v>0.1818152911811</v>
      </c>
      <c r="E29713" s="37" t="s">
        <v>14</v>
      </c>
      <c r="F29713" s="37" t="s">
        <v>10</v>
      </c>
    </row>
    <row r="29714">
      <c r="A29714" s="36" t="str">
        <f t="shared" si="1"/>
        <v>High Population-Middle Poverty</v>
      </c>
      <c r="B29714" s="35" t="s">
        <v>29733</v>
      </c>
      <c r="C29714" s="37">
        <v>44718.0</v>
      </c>
      <c r="D29714" s="37">
        <v>0.21874860235252</v>
      </c>
      <c r="E29714" s="37" t="s">
        <v>14</v>
      </c>
      <c r="F29714" s="37" t="s">
        <v>10</v>
      </c>
    </row>
    <row r="29715">
      <c r="A29715" s="36" t="str">
        <f t="shared" si="1"/>
        <v>High Population-Low Poverty</v>
      </c>
      <c r="B29715" s="35" t="s">
        <v>29734</v>
      </c>
      <c r="C29715" s="37">
        <v>25232.0</v>
      </c>
      <c r="D29715" s="37">
        <v>0.0600428027901078</v>
      </c>
      <c r="E29715" s="37" t="s">
        <v>14</v>
      </c>
      <c r="F29715" s="37" t="s">
        <v>9</v>
      </c>
    </row>
    <row r="29716">
      <c r="A29716" s="36" t="str">
        <f t="shared" si="1"/>
        <v>High Population-Low Poverty</v>
      </c>
      <c r="B29716" s="35" t="s">
        <v>29735</v>
      </c>
      <c r="C29716" s="37">
        <v>39781.0</v>
      </c>
      <c r="D29716" s="37">
        <v>0.0490435132349614</v>
      </c>
      <c r="E29716" s="37" t="s">
        <v>14</v>
      </c>
      <c r="F29716" s="37" t="s">
        <v>9</v>
      </c>
    </row>
    <row r="29717">
      <c r="A29717" s="36" t="str">
        <f t="shared" si="1"/>
        <v>High Population-Middle Poverty</v>
      </c>
      <c r="B29717" s="35" t="s">
        <v>29736</v>
      </c>
      <c r="C29717" s="37">
        <v>25409.0</v>
      </c>
      <c r="D29717" s="37">
        <v>0.107442244873864</v>
      </c>
      <c r="E29717" s="37" t="s">
        <v>14</v>
      </c>
      <c r="F29717" s="37" t="s">
        <v>10</v>
      </c>
    </row>
    <row r="29718">
      <c r="A29718" s="36" t="str">
        <f t="shared" si="1"/>
        <v>High Population-Low Poverty</v>
      </c>
      <c r="B29718" s="35" t="s">
        <v>29737</v>
      </c>
      <c r="C29718" s="37">
        <v>26502.0</v>
      </c>
      <c r="D29718" s="37">
        <v>0.0725228284657762</v>
      </c>
      <c r="E29718" s="37" t="s">
        <v>14</v>
      </c>
      <c r="F29718" s="37" t="s">
        <v>9</v>
      </c>
    </row>
    <row r="29719">
      <c r="A29719" s="36" t="str">
        <f t="shared" si="1"/>
        <v>High Population-Middle Poverty</v>
      </c>
      <c r="B29719" s="35" t="s">
        <v>29738</v>
      </c>
      <c r="C29719" s="37">
        <v>86770.0</v>
      </c>
      <c r="D29719" s="37">
        <v>0.141281548922439</v>
      </c>
      <c r="E29719" s="37" t="s">
        <v>14</v>
      </c>
      <c r="F29719" s="37" t="s">
        <v>10</v>
      </c>
    </row>
    <row r="29720">
      <c r="A29720" s="36" t="str">
        <f t="shared" si="1"/>
        <v>High Population-Low Poverty</v>
      </c>
      <c r="B29720" s="35" t="s">
        <v>29739</v>
      </c>
      <c r="C29720" s="37">
        <v>54898.0</v>
      </c>
      <c r="D29720" s="37">
        <v>0.0825530984735327</v>
      </c>
      <c r="E29720" s="37" t="s">
        <v>14</v>
      </c>
      <c r="F29720" s="37" t="s">
        <v>9</v>
      </c>
    </row>
    <row r="29721">
      <c r="A29721" s="36" t="str">
        <f t="shared" si="1"/>
        <v>High Population-Middle Poverty</v>
      </c>
      <c r="B29721" s="35" t="s">
        <v>29740</v>
      </c>
      <c r="C29721" s="37">
        <v>30611.0</v>
      </c>
      <c r="D29721" s="37">
        <v>0.135474175949822</v>
      </c>
      <c r="E29721" s="37" t="s">
        <v>14</v>
      </c>
      <c r="F29721" s="37" t="s">
        <v>10</v>
      </c>
    </row>
    <row r="29722">
      <c r="A29722" s="36" t="str">
        <f t="shared" si="1"/>
        <v>High Population-Middle Poverty</v>
      </c>
      <c r="B29722" s="35" t="s">
        <v>29741</v>
      </c>
      <c r="C29722" s="37">
        <v>47019.0</v>
      </c>
      <c r="D29722" s="37">
        <v>0.113230821582764</v>
      </c>
      <c r="E29722" s="37" t="s">
        <v>14</v>
      </c>
      <c r="F29722" s="37" t="s">
        <v>10</v>
      </c>
    </row>
    <row r="29723">
      <c r="A29723" s="36" t="str">
        <f t="shared" si="1"/>
        <v>High Population-Low Poverty</v>
      </c>
      <c r="B29723" s="35" t="s">
        <v>29742</v>
      </c>
      <c r="C29723" s="37">
        <v>32974.0</v>
      </c>
      <c r="D29723" s="37">
        <v>0.0747861951840844</v>
      </c>
      <c r="E29723" s="37" t="s">
        <v>14</v>
      </c>
      <c r="F29723" s="37" t="s">
        <v>9</v>
      </c>
    </row>
    <row r="29724">
      <c r="A29724" s="36" t="str">
        <f t="shared" si="1"/>
        <v>High Population-Middle Poverty</v>
      </c>
      <c r="B29724" s="35" t="s">
        <v>29743</v>
      </c>
      <c r="C29724" s="37">
        <v>33035.0</v>
      </c>
      <c r="D29724" s="37">
        <v>0.112607840169517</v>
      </c>
      <c r="E29724" s="37" t="s">
        <v>14</v>
      </c>
      <c r="F29724" s="37" t="s">
        <v>10</v>
      </c>
    </row>
    <row r="29725">
      <c r="A29725" s="36" t="str">
        <f t="shared" si="1"/>
        <v>High Population-Middle Poverty</v>
      </c>
      <c r="B29725" s="35" t="s">
        <v>29744</v>
      </c>
      <c r="C29725" s="37">
        <v>32982.0</v>
      </c>
      <c r="D29725" s="37">
        <v>0.12139955127039</v>
      </c>
      <c r="E29725" s="37" t="s">
        <v>14</v>
      </c>
      <c r="F29725" s="37" t="s">
        <v>10</v>
      </c>
    </row>
    <row r="29726">
      <c r="A29726" s="36" t="str">
        <f t="shared" si="1"/>
        <v>High Population-Middle Poverty</v>
      </c>
      <c r="B29726" s="35" t="s">
        <v>29745</v>
      </c>
      <c r="C29726" s="37">
        <v>27534.0</v>
      </c>
      <c r="D29726" s="37">
        <v>0.161291494152684</v>
      </c>
      <c r="E29726" s="37" t="s">
        <v>14</v>
      </c>
      <c r="F29726" s="37" t="s">
        <v>10</v>
      </c>
    </row>
    <row r="29727">
      <c r="A29727" s="36" t="str">
        <f t="shared" si="1"/>
        <v>Low Population-Low Poverty</v>
      </c>
      <c r="B29727" s="35" t="s">
        <v>29746</v>
      </c>
      <c r="C29727" s="37">
        <v>374.0</v>
      </c>
      <c r="D29727" s="37">
        <v>0.0213903743315508</v>
      </c>
      <c r="E29727" s="37" t="s">
        <v>16</v>
      </c>
      <c r="F29727" s="37" t="s">
        <v>9</v>
      </c>
    </row>
    <row r="29728">
      <c r="A29728" s="36" t="str">
        <f t="shared" si="1"/>
        <v>High Population-Middle Poverty</v>
      </c>
      <c r="B29728" s="35" t="s">
        <v>29747</v>
      </c>
      <c r="C29728" s="37">
        <v>60904.0</v>
      </c>
      <c r="D29728" s="37">
        <v>0.118711414685407</v>
      </c>
      <c r="E29728" s="37" t="s">
        <v>14</v>
      </c>
      <c r="F29728" s="37" t="s">
        <v>10</v>
      </c>
    </row>
    <row r="29729">
      <c r="A29729" s="36" t="str">
        <f t="shared" si="1"/>
        <v>High Population-Middle Poverty</v>
      </c>
      <c r="B29729" s="35" t="s">
        <v>29748</v>
      </c>
      <c r="C29729" s="37">
        <v>60361.0</v>
      </c>
      <c r="D29729" s="37">
        <v>0.155149848412054</v>
      </c>
      <c r="E29729" s="37" t="s">
        <v>14</v>
      </c>
      <c r="F29729" s="37" t="s">
        <v>10</v>
      </c>
    </row>
    <row r="29730">
      <c r="A29730" s="36" t="str">
        <f t="shared" si="1"/>
        <v>High Population-Middle Poverty</v>
      </c>
      <c r="B29730" s="35" t="s">
        <v>29749</v>
      </c>
      <c r="C29730" s="37">
        <v>38135.0</v>
      </c>
      <c r="D29730" s="37">
        <v>0.171023993706569</v>
      </c>
      <c r="E29730" s="37" t="s">
        <v>14</v>
      </c>
      <c r="F29730" s="37" t="s">
        <v>10</v>
      </c>
    </row>
    <row r="29731">
      <c r="A29731" s="36" t="str">
        <f t="shared" si="1"/>
        <v>High Population-Middle Poverty</v>
      </c>
      <c r="B29731" s="35" t="s">
        <v>29750</v>
      </c>
      <c r="C29731" s="37">
        <v>54478.0</v>
      </c>
      <c r="D29731" s="37">
        <v>0.171555490289658</v>
      </c>
      <c r="E29731" s="37" t="s">
        <v>14</v>
      </c>
      <c r="F29731" s="37" t="s">
        <v>10</v>
      </c>
    </row>
    <row r="29732">
      <c r="A29732" s="36" t="str">
        <f t="shared" si="1"/>
        <v>High Population-Low Poverty</v>
      </c>
      <c r="B29732" s="35" t="s">
        <v>29751</v>
      </c>
      <c r="C29732" s="37">
        <v>47055.0</v>
      </c>
      <c r="D29732" s="37">
        <v>0.061566252257996</v>
      </c>
      <c r="E29732" s="37" t="s">
        <v>14</v>
      </c>
      <c r="F29732" s="37" t="s">
        <v>9</v>
      </c>
    </row>
    <row r="29733">
      <c r="A29733" s="36" t="str">
        <f t="shared" si="1"/>
        <v>High Population-Middle Poverty</v>
      </c>
      <c r="B29733" s="35" t="s">
        <v>29752</v>
      </c>
      <c r="C29733" s="37">
        <v>71576.0</v>
      </c>
      <c r="D29733" s="37">
        <v>0.191768190454901</v>
      </c>
      <c r="E29733" s="37" t="s">
        <v>14</v>
      </c>
      <c r="F29733" s="37" t="s">
        <v>10</v>
      </c>
    </row>
    <row r="29734">
      <c r="A29734" s="36" t="str">
        <f t="shared" si="1"/>
        <v>High Population-Middle Poverty</v>
      </c>
      <c r="B29734" s="35" t="s">
        <v>29753</v>
      </c>
      <c r="C29734" s="37">
        <v>49619.0</v>
      </c>
      <c r="D29734" s="37">
        <v>0.213708458453415</v>
      </c>
      <c r="E29734" s="37" t="s">
        <v>14</v>
      </c>
      <c r="F29734" s="37" t="s">
        <v>10</v>
      </c>
    </row>
    <row r="29735">
      <c r="A29735" s="36" t="str">
        <f t="shared" si="1"/>
        <v>High Population-Middle Poverty</v>
      </c>
      <c r="B29735" s="35" t="s">
        <v>29754</v>
      </c>
      <c r="C29735" s="37">
        <v>31384.0</v>
      </c>
      <c r="D29735" s="37">
        <v>0.209278613306143</v>
      </c>
      <c r="E29735" s="37" t="s">
        <v>14</v>
      </c>
      <c r="F29735" s="37" t="s">
        <v>10</v>
      </c>
    </row>
    <row r="29736">
      <c r="A29736" s="36" t="str">
        <f t="shared" si="1"/>
        <v>High Population-Middle Poverty</v>
      </c>
      <c r="B29736" s="35" t="s">
        <v>29755</v>
      </c>
      <c r="C29736" s="37">
        <v>62830.0</v>
      </c>
      <c r="D29736" s="37">
        <v>0.151886041699825</v>
      </c>
      <c r="E29736" s="37" t="s">
        <v>14</v>
      </c>
      <c r="F29736" s="37" t="s">
        <v>10</v>
      </c>
    </row>
    <row r="29737">
      <c r="A29737" s="36" t="str">
        <f t="shared" si="1"/>
        <v>High Population-Low Poverty</v>
      </c>
      <c r="B29737" s="35" t="s">
        <v>29756</v>
      </c>
      <c r="C29737" s="37">
        <v>33800.0</v>
      </c>
      <c r="D29737" s="37">
        <v>0.0856508875739645</v>
      </c>
      <c r="E29737" s="37" t="s">
        <v>14</v>
      </c>
      <c r="F29737" s="37" t="s">
        <v>9</v>
      </c>
    </row>
    <row r="29738">
      <c r="A29738" s="36" t="str">
        <f t="shared" si="1"/>
        <v>High Population-Low Poverty</v>
      </c>
      <c r="B29738" s="35" t="s">
        <v>29757</v>
      </c>
      <c r="C29738" s="37">
        <v>24880.0</v>
      </c>
      <c r="D29738" s="37">
        <v>0.0889067524115756</v>
      </c>
      <c r="E29738" s="37" t="s">
        <v>14</v>
      </c>
      <c r="F29738" s="37" t="s">
        <v>9</v>
      </c>
    </row>
    <row r="29739">
      <c r="A29739" s="36" t="str">
        <f t="shared" si="1"/>
        <v>High Population-Middle Poverty</v>
      </c>
      <c r="B29739" s="35" t="s">
        <v>29758</v>
      </c>
      <c r="C29739" s="37">
        <v>37920.0</v>
      </c>
      <c r="D29739" s="37">
        <v>0.138633966244726</v>
      </c>
      <c r="E29739" s="37" t="s">
        <v>14</v>
      </c>
      <c r="F29739" s="37" t="s">
        <v>10</v>
      </c>
    </row>
    <row r="29740">
      <c r="A29740" s="36" t="str">
        <f t="shared" si="1"/>
        <v>High Population-Middle Poverty</v>
      </c>
      <c r="B29740" s="35" t="s">
        <v>29759</v>
      </c>
      <c r="C29740" s="37">
        <v>35231.0</v>
      </c>
      <c r="D29740" s="37">
        <v>0.122732820527376</v>
      </c>
      <c r="E29740" s="37" t="s">
        <v>14</v>
      </c>
      <c r="F29740" s="37" t="s">
        <v>10</v>
      </c>
    </row>
    <row r="29741">
      <c r="A29741" s="36" t="str">
        <f t="shared" si="1"/>
        <v>High Population-Low Poverty</v>
      </c>
      <c r="B29741" s="35" t="s">
        <v>29760</v>
      </c>
      <c r="C29741" s="37">
        <v>25541.0</v>
      </c>
      <c r="D29741" s="37">
        <v>0.0560275635253122</v>
      </c>
      <c r="E29741" s="37" t="s">
        <v>14</v>
      </c>
      <c r="F29741" s="37" t="s">
        <v>9</v>
      </c>
    </row>
    <row r="29742">
      <c r="A29742" s="36" t="str">
        <f t="shared" si="1"/>
        <v>High Population-Middle Poverty</v>
      </c>
      <c r="B29742" s="35" t="s">
        <v>29761</v>
      </c>
      <c r="C29742" s="37">
        <v>53384.0</v>
      </c>
      <c r="D29742" s="37">
        <v>0.172710924621609</v>
      </c>
      <c r="E29742" s="37" t="s">
        <v>14</v>
      </c>
      <c r="F29742" s="37" t="s">
        <v>10</v>
      </c>
    </row>
    <row r="29743">
      <c r="A29743" s="36" t="str">
        <f t="shared" si="1"/>
        <v>High Population-Low Poverty</v>
      </c>
      <c r="B29743" s="35" t="s">
        <v>29762</v>
      </c>
      <c r="C29743" s="37">
        <v>44012.0</v>
      </c>
      <c r="D29743" s="37">
        <v>0.0699354721439607</v>
      </c>
      <c r="E29743" s="37" t="s">
        <v>14</v>
      </c>
      <c r="F29743" s="37" t="s">
        <v>9</v>
      </c>
    </row>
    <row r="29744">
      <c r="A29744" s="36" t="str">
        <f t="shared" si="1"/>
        <v>High Population-Low Poverty</v>
      </c>
      <c r="B29744" s="35" t="s">
        <v>29763</v>
      </c>
      <c r="C29744" s="37">
        <v>44459.0</v>
      </c>
      <c r="D29744" s="37">
        <v>0.0881936165905666</v>
      </c>
      <c r="E29744" s="37" t="s">
        <v>14</v>
      </c>
      <c r="F29744" s="37" t="s">
        <v>9</v>
      </c>
    </row>
    <row r="29745">
      <c r="A29745" s="36" t="str">
        <f t="shared" si="1"/>
        <v>High Population-Low Poverty</v>
      </c>
      <c r="B29745" s="35" t="s">
        <v>29764</v>
      </c>
      <c r="C29745" s="37">
        <v>34281.0</v>
      </c>
      <c r="D29745" s="37">
        <v>0.0879787637466818</v>
      </c>
      <c r="E29745" s="37" t="s">
        <v>14</v>
      </c>
      <c r="F29745" s="37" t="s">
        <v>9</v>
      </c>
    </row>
    <row r="29746">
      <c r="A29746" s="36" t="str">
        <f t="shared" si="1"/>
        <v>High Population-Middle Poverty</v>
      </c>
      <c r="B29746" s="35" t="s">
        <v>29765</v>
      </c>
      <c r="C29746" s="37">
        <v>29822.0</v>
      </c>
      <c r="D29746" s="37">
        <v>0.125544899738448</v>
      </c>
      <c r="E29746" s="37" t="s">
        <v>14</v>
      </c>
      <c r="F29746" s="37" t="s">
        <v>10</v>
      </c>
    </row>
    <row r="29747">
      <c r="A29747" s="36" t="str">
        <f t="shared" si="1"/>
        <v>High Population-Middle Poverty</v>
      </c>
      <c r="B29747" s="35" t="s">
        <v>29766</v>
      </c>
      <c r="C29747" s="37">
        <v>53938.0</v>
      </c>
      <c r="D29747" s="37">
        <v>0.142756498201639</v>
      </c>
      <c r="E29747" s="37" t="s">
        <v>14</v>
      </c>
      <c r="F29747" s="37" t="s">
        <v>10</v>
      </c>
    </row>
    <row r="29748">
      <c r="A29748" s="36" t="str">
        <f t="shared" si="1"/>
        <v>High Population-Middle Poverty</v>
      </c>
      <c r="B29748" s="35" t="s">
        <v>29767</v>
      </c>
      <c r="C29748" s="37">
        <v>30143.0</v>
      </c>
      <c r="D29748" s="37">
        <v>0.134923531168099</v>
      </c>
      <c r="E29748" s="37" t="s">
        <v>14</v>
      </c>
      <c r="F29748" s="37" t="s">
        <v>10</v>
      </c>
    </row>
    <row r="29749">
      <c r="A29749" s="36" t="str">
        <f t="shared" si="1"/>
        <v>High Population-Low Poverty</v>
      </c>
      <c r="B29749" s="35" t="s">
        <v>29768</v>
      </c>
      <c r="C29749" s="37">
        <v>18219.0</v>
      </c>
      <c r="D29749" s="37">
        <v>0.0851309072945826</v>
      </c>
      <c r="E29749" s="37" t="s">
        <v>14</v>
      </c>
      <c r="F29749" s="37" t="s">
        <v>9</v>
      </c>
    </row>
    <row r="29750">
      <c r="A29750" s="36" t="str">
        <f t="shared" si="1"/>
        <v>High Population-Low Poverty</v>
      </c>
      <c r="B29750" s="35" t="s">
        <v>29769</v>
      </c>
      <c r="C29750" s="37">
        <v>20066.0</v>
      </c>
      <c r="D29750" s="37">
        <v>0.0666799561447224</v>
      </c>
      <c r="E29750" s="37" t="s">
        <v>14</v>
      </c>
      <c r="F29750" s="37" t="s">
        <v>9</v>
      </c>
    </row>
    <row r="29751">
      <c r="A29751" s="36" t="str">
        <f t="shared" si="1"/>
        <v>Medium Population-Middle Poverty</v>
      </c>
      <c r="B29751" s="35" t="s">
        <v>29770</v>
      </c>
      <c r="C29751" s="37">
        <v>1378.0</v>
      </c>
      <c r="D29751" s="37">
        <v>0.245283018867925</v>
      </c>
      <c r="E29751" s="37" t="s">
        <v>15</v>
      </c>
      <c r="F29751" s="37" t="s">
        <v>10</v>
      </c>
    </row>
    <row r="29752">
      <c r="A29752" s="36" t="str">
        <f t="shared" si="1"/>
        <v>Medium Population-Middle Poverty</v>
      </c>
      <c r="B29752" s="35" t="s">
        <v>29771</v>
      </c>
      <c r="C29752" s="37">
        <v>4104.0</v>
      </c>
      <c r="D29752" s="37">
        <v>0.266081871345029</v>
      </c>
      <c r="E29752" s="37" t="s">
        <v>15</v>
      </c>
      <c r="F29752" s="37" t="s">
        <v>10</v>
      </c>
    </row>
    <row r="29753">
      <c r="A29753" s="36" t="str">
        <f t="shared" si="1"/>
        <v>High Population-Middle Poverty</v>
      </c>
      <c r="B29753" s="35" t="s">
        <v>29772</v>
      </c>
      <c r="C29753" s="37">
        <v>73458.0</v>
      </c>
      <c r="D29753" s="37">
        <v>0.136717580113807</v>
      </c>
      <c r="E29753" s="37" t="s">
        <v>14</v>
      </c>
      <c r="F29753" s="37" t="s">
        <v>10</v>
      </c>
    </row>
    <row r="29754">
      <c r="A29754" s="36" t="str">
        <f t="shared" si="1"/>
        <v>High Population-Middle Poverty</v>
      </c>
      <c r="B29754" s="35" t="s">
        <v>29773</v>
      </c>
      <c r="C29754" s="37">
        <v>84606.0</v>
      </c>
      <c r="D29754" s="37">
        <v>0.146100749355838</v>
      </c>
      <c r="E29754" s="37" t="s">
        <v>14</v>
      </c>
      <c r="F29754" s="37" t="s">
        <v>10</v>
      </c>
    </row>
    <row r="29755">
      <c r="A29755" s="36" t="str">
        <f t="shared" si="1"/>
        <v>High Population-Low Poverty</v>
      </c>
      <c r="B29755" s="35" t="s">
        <v>29774</v>
      </c>
      <c r="C29755" s="37">
        <v>53014.0</v>
      </c>
      <c r="D29755" s="37">
        <v>0.0630588146527332</v>
      </c>
      <c r="E29755" s="37" t="s">
        <v>14</v>
      </c>
      <c r="F29755" s="37" t="s">
        <v>9</v>
      </c>
    </row>
    <row r="29756">
      <c r="A29756" s="36" t="str">
        <f t="shared" si="1"/>
        <v>High Population-Low Poverty</v>
      </c>
      <c r="B29756" s="35" t="s">
        <v>29775</v>
      </c>
      <c r="C29756" s="37">
        <v>16339.0</v>
      </c>
      <c r="D29756" s="37">
        <v>0.0412509945529102</v>
      </c>
      <c r="E29756" s="37" t="s">
        <v>14</v>
      </c>
      <c r="F29756" s="37" t="s">
        <v>9</v>
      </c>
    </row>
    <row r="29757">
      <c r="A29757" s="36" t="str">
        <f t="shared" si="1"/>
        <v>High Population-Low Poverty</v>
      </c>
      <c r="B29757" s="35" t="s">
        <v>29776</v>
      </c>
      <c r="C29757" s="37">
        <v>31714.0</v>
      </c>
      <c r="D29757" s="37">
        <v>0.0647978810619916</v>
      </c>
      <c r="E29757" s="37" t="s">
        <v>14</v>
      </c>
      <c r="F29757" s="37" t="s">
        <v>9</v>
      </c>
    </row>
    <row r="29758">
      <c r="A29758" s="36" t="str">
        <f t="shared" si="1"/>
        <v>Medium Population-Low Poverty</v>
      </c>
      <c r="B29758" s="35" t="s">
        <v>29777</v>
      </c>
      <c r="C29758" s="37">
        <v>1911.0</v>
      </c>
      <c r="D29758" s="37">
        <v>0.0931449502878074</v>
      </c>
      <c r="E29758" s="37" t="s">
        <v>15</v>
      </c>
      <c r="F29758" s="37" t="s">
        <v>9</v>
      </c>
    </row>
    <row r="29759">
      <c r="A29759" s="36" t="str">
        <f t="shared" si="1"/>
        <v>Medium Population-High Poverty</v>
      </c>
      <c r="B29759" s="35" t="s">
        <v>29778</v>
      </c>
      <c r="C29759" s="37">
        <v>920.0</v>
      </c>
      <c r="D29759" s="37">
        <v>0.418478260869565</v>
      </c>
      <c r="E29759" s="37" t="s">
        <v>15</v>
      </c>
      <c r="F29759" s="37" t="s">
        <v>11</v>
      </c>
    </row>
    <row r="29760">
      <c r="A29760" s="36" t="str">
        <f t="shared" si="1"/>
        <v>Low Population-Middle Poverty</v>
      </c>
      <c r="B29760" s="35" t="s">
        <v>29779</v>
      </c>
      <c r="C29760" s="37">
        <v>496.0</v>
      </c>
      <c r="D29760" s="37">
        <v>0.268145161290323</v>
      </c>
      <c r="E29760" s="37" t="s">
        <v>16</v>
      </c>
      <c r="F29760" s="37" t="s">
        <v>10</v>
      </c>
    </row>
    <row r="29761">
      <c r="A29761" s="36" t="str">
        <f t="shared" si="1"/>
        <v>High Population-Middle Poverty</v>
      </c>
      <c r="B29761" s="35" t="s">
        <v>29780</v>
      </c>
      <c r="C29761" s="37">
        <v>26607.0</v>
      </c>
      <c r="D29761" s="37">
        <v>0.189047994888563</v>
      </c>
      <c r="E29761" s="37" t="s">
        <v>14</v>
      </c>
      <c r="F29761" s="37" t="s">
        <v>10</v>
      </c>
    </row>
    <row r="29762">
      <c r="A29762" s="36" t="str">
        <f t="shared" si="1"/>
        <v>Low Population-Low Poverty</v>
      </c>
      <c r="B29762" s="35" t="s">
        <v>29781</v>
      </c>
      <c r="C29762" s="37">
        <v>267.0</v>
      </c>
      <c r="D29762" s="37">
        <v>0.0</v>
      </c>
      <c r="E29762" s="37" t="s">
        <v>16</v>
      </c>
      <c r="F29762" s="37" t="s">
        <v>9</v>
      </c>
    </row>
    <row r="29763">
      <c r="A29763" s="36" t="str">
        <f t="shared" si="1"/>
        <v>Medium Population-Low Poverty</v>
      </c>
      <c r="B29763" s="35" t="s">
        <v>29782</v>
      </c>
      <c r="C29763" s="37">
        <v>8305.0</v>
      </c>
      <c r="D29763" s="37">
        <v>0.0687537627934979</v>
      </c>
      <c r="E29763" s="37" t="s">
        <v>15</v>
      </c>
      <c r="F29763" s="37" t="s">
        <v>9</v>
      </c>
    </row>
    <row r="29764">
      <c r="A29764" s="36" t="str">
        <f t="shared" si="1"/>
        <v>High Population-Low Poverty</v>
      </c>
      <c r="B29764" s="35" t="s">
        <v>29783</v>
      </c>
      <c r="C29764" s="37">
        <v>32188.0</v>
      </c>
      <c r="D29764" s="37">
        <v>0.0975208152106375</v>
      </c>
      <c r="E29764" s="37" t="s">
        <v>14</v>
      </c>
      <c r="F29764" s="37" t="s">
        <v>9</v>
      </c>
    </row>
    <row r="29765">
      <c r="A29765" s="36" t="str">
        <f t="shared" si="1"/>
        <v>High Population-Middle Poverty</v>
      </c>
      <c r="B29765" s="35" t="s">
        <v>29784</v>
      </c>
      <c r="C29765" s="37">
        <v>39581.0</v>
      </c>
      <c r="D29765" s="37">
        <v>0.124428387357571</v>
      </c>
      <c r="E29765" s="37" t="s">
        <v>14</v>
      </c>
      <c r="F29765" s="37" t="s">
        <v>10</v>
      </c>
    </row>
    <row r="29766">
      <c r="A29766" s="36" t="str">
        <f t="shared" si="1"/>
        <v>High Population-Middle Poverty</v>
      </c>
      <c r="B29766" s="35" t="s">
        <v>29785</v>
      </c>
      <c r="C29766" s="37">
        <v>27026.0</v>
      </c>
      <c r="D29766" s="37">
        <v>0.12232664841264</v>
      </c>
      <c r="E29766" s="37" t="s">
        <v>14</v>
      </c>
      <c r="F29766" s="37" t="s">
        <v>10</v>
      </c>
    </row>
    <row r="29767">
      <c r="A29767" s="36" t="str">
        <f t="shared" si="1"/>
        <v>Low Population-Low Poverty</v>
      </c>
      <c r="B29767" s="35" t="s">
        <v>29786</v>
      </c>
      <c r="C29767" s="37">
        <v>15.0</v>
      </c>
      <c r="D29767" s="37">
        <v>0.0</v>
      </c>
      <c r="E29767" s="37" t="s">
        <v>16</v>
      </c>
      <c r="F29767" s="37" t="s">
        <v>9</v>
      </c>
    </row>
    <row r="29768">
      <c r="A29768" s="36" t="str">
        <f t="shared" si="1"/>
        <v>High Population-Middle Poverty</v>
      </c>
      <c r="B29768" s="35" t="s">
        <v>29787</v>
      </c>
      <c r="C29768" s="37">
        <v>57786.0</v>
      </c>
      <c r="D29768" s="37">
        <v>0.198369847367875</v>
      </c>
      <c r="E29768" s="37" t="s">
        <v>14</v>
      </c>
      <c r="F29768" s="37" t="s">
        <v>10</v>
      </c>
    </row>
    <row r="29769">
      <c r="A29769" s="36" t="str">
        <f t="shared" si="1"/>
        <v>Medium Population-Low Poverty</v>
      </c>
      <c r="B29769" s="35" t="s">
        <v>29788</v>
      </c>
      <c r="C29769" s="37">
        <v>2378.0</v>
      </c>
      <c r="D29769" s="37">
        <v>0.043313708999159</v>
      </c>
      <c r="E29769" s="37" t="s">
        <v>15</v>
      </c>
      <c r="F29769" s="37" t="s">
        <v>9</v>
      </c>
    </row>
    <row r="29770">
      <c r="A29770" s="36" t="str">
        <f t="shared" si="1"/>
        <v>Medium Population-Middle Poverty</v>
      </c>
      <c r="B29770" s="35" t="s">
        <v>29789</v>
      </c>
      <c r="C29770" s="37">
        <v>999.0</v>
      </c>
      <c r="D29770" s="37">
        <v>0.28028028028028</v>
      </c>
      <c r="E29770" s="37" t="s">
        <v>15</v>
      </c>
      <c r="F29770" s="37" t="s">
        <v>10</v>
      </c>
    </row>
    <row r="29771">
      <c r="A29771" s="36" t="str">
        <f t="shared" si="1"/>
        <v>High Population-Middle Poverty</v>
      </c>
      <c r="B29771" s="35" t="s">
        <v>29790</v>
      </c>
      <c r="C29771" s="37">
        <v>62941.0</v>
      </c>
      <c r="D29771" s="37">
        <v>0.130105972259735</v>
      </c>
      <c r="E29771" s="37" t="s">
        <v>14</v>
      </c>
      <c r="F29771" s="37" t="s">
        <v>10</v>
      </c>
    </row>
    <row r="29772">
      <c r="A29772" s="36" t="str">
        <f t="shared" si="1"/>
        <v>High Population-Middle Poverty</v>
      </c>
      <c r="B29772" s="35" t="s">
        <v>29791</v>
      </c>
      <c r="C29772" s="37">
        <v>10491.0</v>
      </c>
      <c r="D29772" s="37">
        <v>0.106281574683062</v>
      </c>
      <c r="E29772" s="37" t="s">
        <v>14</v>
      </c>
      <c r="F29772" s="37" t="s">
        <v>10</v>
      </c>
    </row>
    <row r="29773">
      <c r="A29773" s="36" t="str">
        <f t="shared" si="1"/>
        <v>Medium Population-Middle Poverty</v>
      </c>
      <c r="B29773" s="35" t="s">
        <v>29792</v>
      </c>
      <c r="C29773" s="37">
        <v>636.0</v>
      </c>
      <c r="D29773" s="37">
        <v>0.132075471698113</v>
      </c>
      <c r="E29773" s="37" t="s">
        <v>15</v>
      </c>
      <c r="F29773" s="37" t="s">
        <v>10</v>
      </c>
    </row>
    <row r="29774">
      <c r="A29774" s="36" t="str">
        <f t="shared" si="1"/>
        <v>Medium Population-Low Poverty</v>
      </c>
      <c r="B29774" s="35" t="s">
        <v>29793</v>
      </c>
      <c r="C29774" s="37">
        <v>5042.0</v>
      </c>
      <c r="D29774" s="37">
        <v>0.0791352637842126</v>
      </c>
      <c r="E29774" s="37" t="s">
        <v>15</v>
      </c>
      <c r="F29774" s="37" t="s">
        <v>9</v>
      </c>
    </row>
    <row r="29775">
      <c r="A29775" s="36" t="str">
        <f t="shared" si="1"/>
        <v>Medium Population-Middle Poverty</v>
      </c>
      <c r="B29775" s="35" t="s">
        <v>29794</v>
      </c>
      <c r="C29775" s="37">
        <v>2414.0</v>
      </c>
      <c r="D29775" s="37">
        <v>0.117647058823529</v>
      </c>
      <c r="E29775" s="37" t="s">
        <v>15</v>
      </c>
      <c r="F29775" s="37" t="s">
        <v>10</v>
      </c>
    </row>
    <row r="29776">
      <c r="A29776" s="36" t="str">
        <f t="shared" si="1"/>
        <v>High Population-Low Poverty</v>
      </c>
      <c r="B29776" s="35" t="s">
        <v>29795</v>
      </c>
      <c r="C29776" s="37">
        <v>11203.0</v>
      </c>
      <c r="D29776" s="37">
        <v>0.0737302508256717</v>
      </c>
      <c r="E29776" s="37" t="s">
        <v>14</v>
      </c>
      <c r="F29776" s="37" t="s">
        <v>9</v>
      </c>
    </row>
    <row r="29777">
      <c r="A29777" s="36" t="str">
        <f t="shared" si="1"/>
        <v>High Population-Low Poverty</v>
      </c>
      <c r="B29777" s="35" t="s">
        <v>29796</v>
      </c>
      <c r="C29777" s="37">
        <v>27169.0</v>
      </c>
      <c r="D29777" s="37">
        <v>0.0564982148772498</v>
      </c>
      <c r="E29777" s="37" t="s">
        <v>14</v>
      </c>
      <c r="F29777" s="37" t="s">
        <v>9</v>
      </c>
    </row>
    <row r="29778">
      <c r="A29778" s="36" t="str">
        <f t="shared" si="1"/>
        <v>High Population-Low Poverty</v>
      </c>
      <c r="B29778" s="35" t="s">
        <v>29797</v>
      </c>
      <c r="C29778" s="37">
        <v>45629.0</v>
      </c>
      <c r="D29778" s="37">
        <v>0.0444015867102062</v>
      </c>
      <c r="E29778" s="37" t="s">
        <v>14</v>
      </c>
      <c r="F29778" s="37" t="s">
        <v>9</v>
      </c>
    </row>
    <row r="29779">
      <c r="A29779" s="36" t="str">
        <f t="shared" si="1"/>
        <v>High Population-Middle Poverty</v>
      </c>
      <c r="B29779" s="35" t="s">
        <v>29798</v>
      </c>
      <c r="C29779" s="37">
        <v>16092.0</v>
      </c>
      <c r="D29779" s="37">
        <v>0.10738255033557</v>
      </c>
      <c r="E29779" s="37" t="s">
        <v>14</v>
      </c>
      <c r="F29779" s="37" t="s">
        <v>10</v>
      </c>
    </row>
    <row r="29780">
      <c r="A29780" s="36" t="str">
        <f t="shared" si="1"/>
        <v>High Population-Low Poverty</v>
      </c>
      <c r="B29780" s="35" t="s">
        <v>29799</v>
      </c>
      <c r="C29780" s="37">
        <v>24367.0</v>
      </c>
      <c r="D29780" s="37">
        <v>0.0483851110107933</v>
      </c>
      <c r="E29780" s="37" t="s">
        <v>14</v>
      </c>
      <c r="F29780" s="37" t="s">
        <v>9</v>
      </c>
    </row>
    <row r="29781">
      <c r="A29781" s="36" t="str">
        <f t="shared" si="1"/>
        <v>High Population-Low Poverty</v>
      </c>
      <c r="B29781" s="35" t="s">
        <v>29800</v>
      </c>
      <c r="C29781" s="37">
        <v>13822.0</v>
      </c>
      <c r="D29781" s="37">
        <v>0.0470988279554334</v>
      </c>
      <c r="E29781" s="37" t="s">
        <v>14</v>
      </c>
      <c r="F29781" s="37" t="s">
        <v>9</v>
      </c>
    </row>
    <row r="29782">
      <c r="A29782" s="36" t="str">
        <f t="shared" si="1"/>
        <v>High Population-Middle Poverty</v>
      </c>
      <c r="B29782" s="35" t="s">
        <v>29801</v>
      </c>
      <c r="C29782" s="37">
        <v>42176.0</v>
      </c>
      <c r="D29782" s="37">
        <v>0.111911987860395</v>
      </c>
      <c r="E29782" s="37" t="s">
        <v>14</v>
      </c>
      <c r="F29782" s="37" t="s">
        <v>10</v>
      </c>
    </row>
    <row r="29783">
      <c r="A29783" s="36" t="str">
        <f t="shared" si="1"/>
        <v>High Population-Middle Poverty</v>
      </c>
      <c r="B29783" s="35" t="s">
        <v>29802</v>
      </c>
      <c r="C29783" s="37">
        <v>57737.0</v>
      </c>
      <c r="D29783" s="37">
        <v>0.197810762595909</v>
      </c>
      <c r="E29783" s="37" t="s">
        <v>14</v>
      </c>
      <c r="F29783" s="37" t="s">
        <v>10</v>
      </c>
    </row>
    <row r="29784">
      <c r="A29784" s="36" t="str">
        <f t="shared" si="1"/>
        <v>High Population-Middle Poverty</v>
      </c>
      <c r="B29784" s="35" t="s">
        <v>29803</v>
      </c>
      <c r="C29784" s="37">
        <v>70319.0</v>
      </c>
      <c r="D29784" s="37">
        <v>0.19021885976763</v>
      </c>
      <c r="E29784" s="37" t="s">
        <v>14</v>
      </c>
      <c r="F29784" s="37" t="s">
        <v>10</v>
      </c>
    </row>
    <row r="29785">
      <c r="A29785" s="36" t="str">
        <f t="shared" si="1"/>
        <v>High Population-Low Poverty</v>
      </c>
      <c r="B29785" s="35" t="s">
        <v>29804</v>
      </c>
      <c r="C29785" s="37">
        <v>51133.0</v>
      </c>
      <c r="D29785" s="37">
        <v>0.0677449005534586</v>
      </c>
      <c r="E29785" s="37" t="s">
        <v>14</v>
      </c>
      <c r="F29785" s="37" t="s">
        <v>9</v>
      </c>
    </row>
    <row r="29786">
      <c r="A29786" s="36" t="str">
        <f t="shared" si="1"/>
        <v>High Population-Middle Poverty</v>
      </c>
      <c r="B29786" s="35" t="s">
        <v>29805</v>
      </c>
      <c r="C29786" s="37">
        <v>52885.0</v>
      </c>
      <c r="D29786" s="37">
        <v>0.195045854211969</v>
      </c>
      <c r="E29786" s="37" t="s">
        <v>14</v>
      </c>
      <c r="F29786" s="37" t="s">
        <v>10</v>
      </c>
    </row>
    <row r="29787">
      <c r="A29787" s="36" t="str">
        <f t="shared" si="1"/>
        <v>High Population-Middle Poverty</v>
      </c>
      <c r="B29787" s="35" t="s">
        <v>29806</v>
      </c>
      <c r="C29787" s="37">
        <v>49585.0</v>
      </c>
      <c r="D29787" s="37">
        <v>0.116043158213169</v>
      </c>
      <c r="E29787" s="37" t="s">
        <v>14</v>
      </c>
      <c r="F29787" s="37" t="s">
        <v>10</v>
      </c>
    </row>
    <row r="29788">
      <c r="A29788" s="36" t="str">
        <f t="shared" si="1"/>
        <v>High Population-Middle Poverty</v>
      </c>
      <c r="B29788" s="35" t="s">
        <v>29807</v>
      </c>
      <c r="C29788" s="37">
        <v>56170.0</v>
      </c>
      <c r="D29788" s="37">
        <v>0.126081538187645</v>
      </c>
      <c r="E29788" s="37" t="s">
        <v>14</v>
      </c>
      <c r="F29788" s="37" t="s">
        <v>10</v>
      </c>
    </row>
    <row r="29789">
      <c r="A29789" s="36" t="str">
        <f t="shared" si="1"/>
        <v>High Population-Middle Poverty</v>
      </c>
      <c r="B29789" s="35" t="s">
        <v>29808</v>
      </c>
      <c r="C29789" s="37">
        <v>48965.0</v>
      </c>
      <c r="D29789" s="37">
        <v>0.117124476667007</v>
      </c>
      <c r="E29789" s="37" t="s">
        <v>14</v>
      </c>
      <c r="F29789" s="37" t="s">
        <v>10</v>
      </c>
    </row>
    <row r="29790">
      <c r="A29790" s="36" t="str">
        <f t="shared" si="1"/>
        <v>High Population-Low Poverty</v>
      </c>
      <c r="B29790" s="35" t="s">
        <v>29809</v>
      </c>
      <c r="C29790" s="37">
        <v>19093.0</v>
      </c>
      <c r="D29790" s="37">
        <v>0.0676687791337139</v>
      </c>
      <c r="E29790" s="37" t="s">
        <v>14</v>
      </c>
      <c r="F29790" s="37" t="s">
        <v>9</v>
      </c>
    </row>
    <row r="29791">
      <c r="A29791" s="36" t="str">
        <f t="shared" si="1"/>
        <v>Medium Population-Low Poverty</v>
      </c>
      <c r="B29791" s="35" t="s">
        <v>29810</v>
      </c>
      <c r="C29791" s="37">
        <v>2134.0</v>
      </c>
      <c r="D29791" s="37">
        <v>0.0665417057169635</v>
      </c>
      <c r="E29791" s="37" t="s">
        <v>15</v>
      </c>
      <c r="F29791" s="37" t="s">
        <v>9</v>
      </c>
    </row>
    <row r="29792">
      <c r="A29792" s="36" t="str">
        <f t="shared" si="1"/>
        <v>High Population-Low Poverty</v>
      </c>
      <c r="B29792" s="35" t="s">
        <v>29811</v>
      </c>
      <c r="C29792" s="37">
        <v>39524.0</v>
      </c>
      <c r="D29792" s="37">
        <v>0.0965742333771885</v>
      </c>
      <c r="E29792" s="37" t="s">
        <v>14</v>
      </c>
      <c r="F29792" s="37" t="s">
        <v>9</v>
      </c>
    </row>
    <row r="29793">
      <c r="A29793" s="36" t="str">
        <f t="shared" si="1"/>
        <v>High Population-Low Poverty</v>
      </c>
      <c r="B29793" s="35" t="s">
        <v>29812</v>
      </c>
      <c r="C29793" s="37">
        <v>46033.0</v>
      </c>
      <c r="D29793" s="37">
        <v>0.0951925792366346</v>
      </c>
      <c r="E29793" s="37" t="s">
        <v>14</v>
      </c>
      <c r="F29793" s="37" t="s">
        <v>9</v>
      </c>
    </row>
    <row r="29794">
      <c r="A29794" s="36" t="str">
        <f t="shared" si="1"/>
        <v>High Population-Middle Poverty</v>
      </c>
      <c r="B29794" s="35" t="s">
        <v>29813</v>
      </c>
      <c r="C29794" s="37">
        <v>41229.0</v>
      </c>
      <c r="D29794" s="37">
        <v>0.112760435615707</v>
      </c>
      <c r="E29794" s="37" t="s">
        <v>14</v>
      </c>
      <c r="F29794" s="37" t="s">
        <v>10</v>
      </c>
    </row>
    <row r="29795">
      <c r="A29795" s="36" t="str">
        <f t="shared" si="1"/>
        <v>Low Population-High Poverty</v>
      </c>
      <c r="B29795" s="35" t="s">
        <v>29814</v>
      </c>
      <c r="C29795" s="37">
        <v>482.0</v>
      </c>
      <c r="D29795" s="37">
        <v>0.354771784232365</v>
      </c>
      <c r="E29795" s="37" t="s">
        <v>16</v>
      </c>
      <c r="F29795" s="37" t="s">
        <v>11</v>
      </c>
    </row>
    <row r="29796">
      <c r="A29796" s="36" t="str">
        <f t="shared" si="1"/>
        <v>High Population-Middle Poverty</v>
      </c>
      <c r="B29796" s="35" t="s">
        <v>29815</v>
      </c>
      <c r="C29796" s="37">
        <v>53546.0</v>
      </c>
      <c r="D29796" s="37">
        <v>0.100175549994397</v>
      </c>
      <c r="E29796" s="37" t="s">
        <v>14</v>
      </c>
      <c r="F29796" s="37" t="s">
        <v>10</v>
      </c>
    </row>
    <row r="29797">
      <c r="A29797" s="36" t="str">
        <f t="shared" si="1"/>
        <v>High Population-Middle Poverty</v>
      </c>
      <c r="B29797" s="35" t="s">
        <v>29816</v>
      </c>
      <c r="C29797" s="37">
        <v>58167.0</v>
      </c>
      <c r="D29797" s="37">
        <v>0.109443498891124</v>
      </c>
      <c r="E29797" s="37" t="s">
        <v>14</v>
      </c>
      <c r="F29797" s="37" t="s">
        <v>10</v>
      </c>
    </row>
    <row r="29798">
      <c r="A29798" s="36" t="str">
        <f t="shared" si="1"/>
        <v>High Population-Middle Poverty</v>
      </c>
      <c r="B29798" s="35" t="s">
        <v>29817</v>
      </c>
      <c r="C29798" s="37">
        <v>43118.0</v>
      </c>
      <c r="D29798" s="37">
        <v>0.120506516999861</v>
      </c>
      <c r="E29798" s="37" t="s">
        <v>14</v>
      </c>
      <c r="F29798" s="37" t="s">
        <v>10</v>
      </c>
    </row>
    <row r="29799">
      <c r="A29799" s="36" t="str">
        <f t="shared" si="1"/>
        <v>Medium Population-Middle Poverty</v>
      </c>
      <c r="B29799" s="35" t="s">
        <v>29818</v>
      </c>
      <c r="C29799" s="37">
        <v>1451.0</v>
      </c>
      <c r="D29799" s="37">
        <v>0.13921433494142</v>
      </c>
      <c r="E29799" s="37" t="s">
        <v>15</v>
      </c>
      <c r="F29799" s="37" t="s">
        <v>10</v>
      </c>
    </row>
    <row r="29800">
      <c r="A29800" s="36" t="str">
        <f t="shared" si="1"/>
        <v>Low Population-Middle Poverty</v>
      </c>
      <c r="B29800" s="35" t="s">
        <v>29819</v>
      </c>
      <c r="C29800" s="37">
        <v>92.0</v>
      </c>
      <c r="D29800" s="37">
        <v>0.217391304347826</v>
      </c>
      <c r="E29800" s="37" t="s">
        <v>16</v>
      </c>
      <c r="F29800" s="37" t="s">
        <v>10</v>
      </c>
    </row>
    <row r="29801">
      <c r="A29801" s="36" t="str">
        <f t="shared" si="1"/>
        <v>Medium Population-Middle Poverty</v>
      </c>
      <c r="B29801" s="35" t="s">
        <v>29820</v>
      </c>
      <c r="C29801" s="37">
        <v>2360.0</v>
      </c>
      <c r="D29801" s="37">
        <v>0.179661016949153</v>
      </c>
      <c r="E29801" s="37" t="s">
        <v>15</v>
      </c>
      <c r="F29801" s="37" t="s">
        <v>10</v>
      </c>
    </row>
    <row r="29802">
      <c r="A29802" s="36" t="str">
        <f t="shared" si="1"/>
        <v>High Population-Low Poverty</v>
      </c>
      <c r="B29802" s="35" t="s">
        <v>29821</v>
      </c>
      <c r="C29802" s="37">
        <v>49410.0</v>
      </c>
      <c r="D29802" s="37">
        <v>0.0660190244889698</v>
      </c>
      <c r="E29802" s="37" t="s">
        <v>14</v>
      </c>
      <c r="F29802" s="37" t="s">
        <v>9</v>
      </c>
    </row>
    <row r="29803">
      <c r="A29803" s="36" t="str">
        <f t="shared" si="1"/>
        <v>High Population-Low Poverty</v>
      </c>
      <c r="B29803" s="35" t="s">
        <v>29822</v>
      </c>
      <c r="C29803" s="37">
        <v>36080.0</v>
      </c>
      <c r="D29803" s="37">
        <v>0.0668237250554324</v>
      </c>
      <c r="E29803" s="37" t="s">
        <v>14</v>
      </c>
      <c r="F29803" s="37" t="s">
        <v>9</v>
      </c>
    </row>
    <row r="29804">
      <c r="A29804" s="36" t="str">
        <f t="shared" si="1"/>
        <v>Medium Population-Middle Poverty</v>
      </c>
      <c r="B29804" s="35" t="s">
        <v>29823</v>
      </c>
      <c r="C29804" s="37">
        <v>572.0</v>
      </c>
      <c r="D29804" s="37">
        <v>0.288461538461538</v>
      </c>
      <c r="E29804" s="37" t="s">
        <v>15</v>
      </c>
      <c r="F29804" s="37" t="s">
        <v>10</v>
      </c>
    </row>
    <row r="29805">
      <c r="A29805" s="36" t="str">
        <f t="shared" si="1"/>
        <v>Medium Population-Middle Poverty</v>
      </c>
      <c r="B29805" s="35" t="s">
        <v>29824</v>
      </c>
      <c r="C29805" s="37">
        <v>8742.0</v>
      </c>
      <c r="D29805" s="37">
        <v>0.118622740791581</v>
      </c>
      <c r="E29805" s="37" t="s">
        <v>15</v>
      </c>
      <c r="F29805" s="37" t="s">
        <v>10</v>
      </c>
    </row>
    <row r="29806">
      <c r="A29806" s="36" t="str">
        <f t="shared" si="1"/>
        <v>High Population-Middle Poverty</v>
      </c>
      <c r="B29806" s="35" t="s">
        <v>29825</v>
      </c>
      <c r="C29806" s="37">
        <v>51198.0</v>
      </c>
      <c r="D29806" s="37">
        <v>0.13898980428923</v>
      </c>
      <c r="E29806" s="37" t="s">
        <v>14</v>
      </c>
      <c r="F29806" s="37" t="s">
        <v>10</v>
      </c>
    </row>
    <row r="29807">
      <c r="A29807" s="36" t="str">
        <f t="shared" si="1"/>
        <v>Medium Population-Middle Poverty</v>
      </c>
      <c r="B29807" s="35" t="s">
        <v>29826</v>
      </c>
      <c r="C29807" s="37">
        <v>823.0</v>
      </c>
      <c r="D29807" s="37">
        <v>0.193195625759417</v>
      </c>
      <c r="E29807" s="37" t="s">
        <v>15</v>
      </c>
      <c r="F29807" s="37" t="s">
        <v>10</v>
      </c>
    </row>
    <row r="29808">
      <c r="A29808" s="36" t="str">
        <f t="shared" si="1"/>
        <v>High Population-Low Poverty</v>
      </c>
      <c r="B29808" s="35" t="s">
        <v>29827</v>
      </c>
      <c r="C29808" s="37">
        <v>55438.0</v>
      </c>
      <c r="D29808" s="37">
        <v>0.0656589343049894</v>
      </c>
      <c r="E29808" s="37" t="s">
        <v>14</v>
      </c>
      <c r="F29808" s="37" t="s">
        <v>9</v>
      </c>
    </row>
    <row r="29809">
      <c r="A29809" s="36" t="str">
        <f t="shared" si="1"/>
        <v>High Population-Low Poverty</v>
      </c>
      <c r="B29809" s="35" t="s">
        <v>29828</v>
      </c>
      <c r="C29809" s="37">
        <v>12624.0</v>
      </c>
      <c r="D29809" s="37">
        <v>0.0541032953105196</v>
      </c>
      <c r="E29809" s="37" t="s">
        <v>14</v>
      </c>
      <c r="F29809" s="37" t="s">
        <v>9</v>
      </c>
    </row>
    <row r="29810">
      <c r="A29810" s="36" t="str">
        <f t="shared" si="1"/>
        <v>High Population-Middle Poverty</v>
      </c>
      <c r="B29810" s="35" t="s">
        <v>29829</v>
      </c>
      <c r="C29810" s="37">
        <v>48134.0</v>
      </c>
      <c r="D29810" s="37">
        <v>0.111522001080317</v>
      </c>
      <c r="E29810" s="37" t="s">
        <v>14</v>
      </c>
      <c r="F29810" s="37" t="s">
        <v>10</v>
      </c>
    </row>
    <row r="29811">
      <c r="A29811" s="36" t="str">
        <f t="shared" si="1"/>
        <v>High Population-Low Poverty</v>
      </c>
      <c r="B29811" s="35" t="s">
        <v>29830</v>
      </c>
      <c r="C29811" s="37">
        <v>28563.0</v>
      </c>
      <c r="D29811" s="37">
        <v>0.0962784021286279</v>
      </c>
      <c r="E29811" s="37" t="s">
        <v>14</v>
      </c>
      <c r="F29811" s="37" t="s">
        <v>9</v>
      </c>
    </row>
    <row r="29812">
      <c r="A29812" s="36" t="str">
        <f t="shared" si="1"/>
        <v>High Population-Middle Poverty</v>
      </c>
      <c r="B29812" s="35" t="s">
        <v>29831</v>
      </c>
      <c r="C29812" s="37">
        <v>17991.0</v>
      </c>
      <c r="D29812" s="37">
        <v>0.115946862320049</v>
      </c>
      <c r="E29812" s="37" t="s">
        <v>14</v>
      </c>
      <c r="F29812" s="37" t="s">
        <v>10</v>
      </c>
    </row>
    <row r="29813">
      <c r="A29813" s="36" t="str">
        <f t="shared" si="1"/>
        <v>High Population-Middle Poverty</v>
      </c>
      <c r="B29813" s="35" t="s">
        <v>29832</v>
      </c>
      <c r="C29813" s="37">
        <v>38667.0</v>
      </c>
      <c r="D29813" s="37">
        <v>0.148964233066956</v>
      </c>
      <c r="E29813" s="37" t="s">
        <v>14</v>
      </c>
      <c r="F29813" s="37" t="s">
        <v>10</v>
      </c>
    </row>
    <row r="29814">
      <c r="A29814" s="36" t="str">
        <f t="shared" si="1"/>
        <v>High Population-Middle Poverty</v>
      </c>
      <c r="B29814" s="35" t="s">
        <v>29833</v>
      </c>
      <c r="C29814" s="37">
        <v>50911.0</v>
      </c>
      <c r="D29814" s="37">
        <v>0.145862387303333</v>
      </c>
      <c r="E29814" s="37" t="s">
        <v>14</v>
      </c>
      <c r="F29814" s="37" t="s">
        <v>10</v>
      </c>
    </row>
    <row r="29815">
      <c r="A29815" s="36" t="str">
        <f t="shared" si="1"/>
        <v>Medium Population-Middle Poverty</v>
      </c>
      <c r="B29815" s="35" t="s">
        <v>29834</v>
      </c>
      <c r="C29815" s="37">
        <v>1470.0</v>
      </c>
      <c r="D29815" s="37">
        <v>0.135374149659864</v>
      </c>
      <c r="E29815" s="37" t="s">
        <v>15</v>
      </c>
      <c r="F29815" s="37" t="s">
        <v>10</v>
      </c>
    </row>
    <row r="29816">
      <c r="A29816" s="36" t="str">
        <f t="shared" si="1"/>
        <v>Medium Population-Low Poverty</v>
      </c>
      <c r="B29816" s="35" t="s">
        <v>29835</v>
      </c>
      <c r="C29816" s="37">
        <v>1343.0</v>
      </c>
      <c r="D29816" s="37">
        <v>0.0722263588979896</v>
      </c>
      <c r="E29816" s="37" t="s">
        <v>15</v>
      </c>
      <c r="F29816" s="37" t="s">
        <v>9</v>
      </c>
    </row>
    <row r="29817">
      <c r="A29817" s="36" t="str">
        <f t="shared" si="1"/>
        <v>High Population-Middle Poverty</v>
      </c>
      <c r="B29817" s="35" t="s">
        <v>29836</v>
      </c>
      <c r="C29817" s="37">
        <v>37151.0</v>
      </c>
      <c r="D29817" s="37">
        <v>0.179510645743049</v>
      </c>
      <c r="E29817" s="37" t="s">
        <v>14</v>
      </c>
      <c r="F29817" s="37" t="s">
        <v>10</v>
      </c>
    </row>
    <row r="29818">
      <c r="A29818" s="36" t="str">
        <f t="shared" si="1"/>
        <v>High Population-Middle Poverty</v>
      </c>
      <c r="B29818" s="35" t="s">
        <v>29837</v>
      </c>
      <c r="C29818" s="37">
        <v>44173.0</v>
      </c>
      <c r="D29818" s="37">
        <v>0.254408801756729</v>
      </c>
      <c r="E29818" s="37" t="s">
        <v>14</v>
      </c>
      <c r="F29818" s="37" t="s">
        <v>10</v>
      </c>
    </row>
    <row r="29819">
      <c r="A29819" s="36" t="str">
        <f t="shared" si="1"/>
        <v>High Population-Low Poverty</v>
      </c>
      <c r="B29819" s="35" t="s">
        <v>29838</v>
      </c>
      <c r="C29819" s="37">
        <v>34284.0</v>
      </c>
      <c r="D29819" s="37">
        <v>0.0880002333450006</v>
      </c>
      <c r="E29819" s="37" t="s">
        <v>14</v>
      </c>
      <c r="F29819" s="37" t="s">
        <v>9</v>
      </c>
    </row>
    <row r="29820">
      <c r="A29820" s="36" t="str">
        <f t="shared" si="1"/>
        <v>High Population-Middle Poverty</v>
      </c>
      <c r="B29820" s="35" t="s">
        <v>29839</v>
      </c>
      <c r="C29820" s="37">
        <v>45194.0</v>
      </c>
      <c r="D29820" s="37">
        <v>0.130150019914148</v>
      </c>
      <c r="E29820" s="37" t="s">
        <v>14</v>
      </c>
      <c r="F29820" s="37" t="s">
        <v>10</v>
      </c>
    </row>
    <row r="29821">
      <c r="A29821" s="36" t="str">
        <f t="shared" si="1"/>
        <v>High Population-Middle Poverty</v>
      </c>
      <c r="B29821" s="35" t="s">
        <v>29840</v>
      </c>
      <c r="C29821" s="37">
        <v>72393.0</v>
      </c>
      <c r="D29821" s="37">
        <v>0.275606757559433</v>
      </c>
      <c r="E29821" s="37" t="s">
        <v>14</v>
      </c>
      <c r="F29821" s="37" t="s">
        <v>10</v>
      </c>
    </row>
    <row r="29822">
      <c r="A29822" s="36" t="str">
        <f t="shared" si="1"/>
        <v>High Population-Low Poverty</v>
      </c>
      <c r="B29822" s="35" t="s">
        <v>29841</v>
      </c>
      <c r="C29822" s="37">
        <v>17154.0</v>
      </c>
      <c r="D29822" s="37">
        <v>0.0707123702926431</v>
      </c>
      <c r="E29822" s="37" t="s">
        <v>14</v>
      </c>
      <c r="F29822" s="37" t="s">
        <v>9</v>
      </c>
    </row>
    <row r="29823">
      <c r="A29823" s="36" t="str">
        <f t="shared" si="1"/>
        <v>High Population-Low Poverty</v>
      </c>
      <c r="B29823" s="35" t="s">
        <v>29842</v>
      </c>
      <c r="C29823" s="37">
        <v>29974.0</v>
      </c>
      <c r="D29823" s="37">
        <v>0.0955494762127177</v>
      </c>
      <c r="E29823" s="37" t="s">
        <v>14</v>
      </c>
      <c r="F29823" s="37" t="s">
        <v>9</v>
      </c>
    </row>
    <row r="29824">
      <c r="A29824" s="36" t="str">
        <f t="shared" si="1"/>
        <v>High Population-Middle Poverty</v>
      </c>
      <c r="B29824" s="35" t="s">
        <v>29843</v>
      </c>
      <c r="C29824" s="37">
        <v>22534.0</v>
      </c>
      <c r="D29824" s="37">
        <v>0.137348007455401</v>
      </c>
      <c r="E29824" s="37" t="s">
        <v>14</v>
      </c>
      <c r="F29824" s="37" t="s">
        <v>10</v>
      </c>
    </row>
    <row r="29825">
      <c r="A29825" s="36" t="str">
        <f t="shared" si="1"/>
        <v>High Population-Middle Poverty</v>
      </c>
      <c r="B29825" s="35" t="s">
        <v>29844</v>
      </c>
      <c r="C29825" s="37">
        <v>48284.0</v>
      </c>
      <c r="D29825" s="37">
        <v>0.11542125755944</v>
      </c>
      <c r="E29825" s="37" t="s">
        <v>14</v>
      </c>
      <c r="F29825" s="37" t="s">
        <v>10</v>
      </c>
    </row>
    <row r="29826">
      <c r="A29826" s="36" t="str">
        <f t="shared" si="1"/>
        <v>High Population-Middle Poverty</v>
      </c>
      <c r="B29826" s="35" t="s">
        <v>29845</v>
      </c>
      <c r="C29826" s="37">
        <v>26541.0</v>
      </c>
      <c r="D29826" s="37">
        <v>0.159941223013451</v>
      </c>
      <c r="E29826" s="37" t="s">
        <v>14</v>
      </c>
      <c r="F29826" s="37" t="s">
        <v>10</v>
      </c>
    </row>
    <row r="29827">
      <c r="A29827" s="36" t="str">
        <f t="shared" si="1"/>
        <v>High Population-Middle Poverty</v>
      </c>
      <c r="B29827" s="35" t="s">
        <v>29846</v>
      </c>
      <c r="C29827" s="37">
        <v>48403.0</v>
      </c>
      <c r="D29827" s="37">
        <v>0.144288577154309</v>
      </c>
      <c r="E29827" s="37" t="s">
        <v>14</v>
      </c>
      <c r="F29827" s="37" t="s">
        <v>10</v>
      </c>
    </row>
    <row r="29828">
      <c r="A29828" s="36" t="str">
        <f t="shared" si="1"/>
        <v>High Population-Middle Poverty</v>
      </c>
      <c r="B29828" s="35" t="s">
        <v>29847</v>
      </c>
      <c r="C29828" s="37">
        <v>49115.0</v>
      </c>
      <c r="D29828" s="37">
        <v>0.303349282296651</v>
      </c>
      <c r="E29828" s="37" t="s">
        <v>14</v>
      </c>
      <c r="F29828" s="37" t="s">
        <v>10</v>
      </c>
    </row>
    <row r="29829">
      <c r="A29829" s="36" t="str">
        <f t="shared" si="1"/>
        <v>High Population-Middle Poverty</v>
      </c>
      <c r="B29829" s="35" t="s">
        <v>29848</v>
      </c>
      <c r="C29829" s="37">
        <v>69666.0</v>
      </c>
      <c r="D29829" s="37">
        <v>0.151121063359458</v>
      </c>
      <c r="E29829" s="37" t="s">
        <v>14</v>
      </c>
      <c r="F29829" s="37" t="s">
        <v>10</v>
      </c>
    </row>
    <row r="29830">
      <c r="A29830" s="36" t="str">
        <f t="shared" si="1"/>
        <v>High Population-Middle Poverty</v>
      </c>
      <c r="B29830" s="35" t="s">
        <v>29849</v>
      </c>
      <c r="C29830" s="37">
        <v>62412.0</v>
      </c>
      <c r="D29830" s="37">
        <v>0.273152598859194</v>
      </c>
      <c r="E29830" s="37" t="s">
        <v>14</v>
      </c>
      <c r="F29830" s="37" t="s">
        <v>10</v>
      </c>
    </row>
    <row r="29831">
      <c r="A29831" s="36" t="str">
        <f t="shared" si="1"/>
        <v>High Population-Middle Poverty</v>
      </c>
      <c r="B29831" s="35" t="s">
        <v>29850</v>
      </c>
      <c r="C29831" s="37">
        <v>33743.0</v>
      </c>
      <c r="D29831" s="37">
        <v>0.127137480366298</v>
      </c>
      <c r="E29831" s="37" t="s">
        <v>14</v>
      </c>
      <c r="F29831" s="37" t="s">
        <v>10</v>
      </c>
    </row>
    <row r="29832">
      <c r="A29832" s="36" t="str">
        <f t="shared" si="1"/>
        <v>High Population-Middle Poverty</v>
      </c>
      <c r="B29832" s="35" t="s">
        <v>29851</v>
      </c>
      <c r="C29832" s="37">
        <v>56096.0</v>
      </c>
      <c r="D29832" s="37">
        <v>0.107583428408443</v>
      </c>
      <c r="E29832" s="37" t="s">
        <v>14</v>
      </c>
      <c r="F29832" s="37" t="s">
        <v>10</v>
      </c>
    </row>
    <row r="29833">
      <c r="A29833" s="36" t="str">
        <f t="shared" si="1"/>
        <v>High Population-Low Poverty</v>
      </c>
      <c r="B29833" s="35" t="s">
        <v>29852</v>
      </c>
      <c r="C29833" s="37">
        <v>19961.0</v>
      </c>
      <c r="D29833" s="37">
        <v>0.0572616602374631</v>
      </c>
      <c r="E29833" s="37" t="s">
        <v>14</v>
      </c>
      <c r="F29833" s="37" t="s">
        <v>9</v>
      </c>
    </row>
    <row r="29834">
      <c r="A29834" s="36" t="str">
        <f t="shared" si="1"/>
        <v>High Population-Low Poverty</v>
      </c>
      <c r="B29834" s="35" t="s">
        <v>29853</v>
      </c>
      <c r="C29834" s="37">
        <v>23920.0</v>
      </c>
      <c r="D29834" s="37">
        <v>0.0915133779264214</v>
      </c>
      <c r="E29834" s="37" t="s">
        <v>14</v>
      </c>
      <c r="F29834" s="37" t="s">
        <v>9</v>
      </c>
    </row>
    <row r="29835">
      <c r="A29835" s="36" t="str">
        <f t="shared" si="1"/>
        <v>High Population-Low Poverty</v>
      </c>
      <c r="B29835" s="35" t="s">
        <v>29854</v>
      </c>
      <c r="C29835" s="37">
        <v>29116.0</v>
      </c>
      <c r="D29835" s="37">
        <v>0.0911182854787746</v>
      </c>
      <c r="E29835" s="37" t="s">
        <v>14</v>
      </c>
      <c r="F29835" s="37" t="s">
        <v>9</v>
      </c>
    </row>
    <row r="29836">
      <c r="A29836" s="36" t="str">
        <f t="shared" si="1"/>
        <v>Medium Population-Middle Poverty</v>
      </c>
      <c r="B29836" s="35" t="s">
        <v>29855</v>
      </c>
      <c r="C29836" s="37">
        <v>4650.0</v>
      </c>
      <c r="D29836" s="37">
        <v>0.192903225806452</v>
      </c>
      <c r="E29836" s="37" t="s">
        <v>15</v>
      </c>
      <c r="F29836" s="37" t="s">
        <v>10</v>
      </c>
    </row>
    <row r="29837">
      <c r="A29837" s="36" t="str">
        <f t="shared" si="1"/>
        <v>High Population-Middle Poverty</v>
      </c>
      <c r="B29837" s="35" t="s">
        <v>29856</v>
      </c>
      <c r="C29837" s="37">
        <v>48330.0</v>
      </c>
      <c r="D29837" s="37">
        <v>0.232919511690461</v>
      </c>
      <c r="E29837" s="37" t="s">
        <v>14</v>
      </c>
      <c r="F29837" s="37" t="s">
        <v>10</v>
      </c>
    </row>
    <row r="29838">
      <c r="A29838" s="36" t="str">
        <f t="shared" si="1"/>
        <v>High Population-Middle Poverty</v>
      </c>
      <c r="B29838" s="35" t="s">
        <v>29857</v>
      </c>
      <c r="C29838" s="37">
        <v>30439.0</v>
      </c>
      <c r="D29838" s="37">
        <v>0.119747692105523</v>
      </c>
      <c r="E29838" s="37" t="s">
        <v>14</v>
      </c>
      <c r="F29838" s="37" t="s">
        <v>10</v>
      </c>
    </row>
    <row r="29839">
      <c r="A29839" s="36" t="str">
        <f t="shared" si="1"/>
        <v>High Population-Low Poverty</v>
      </c>
      <c r="B29839" s="35" t="s">
        <v>29858</v>
      </c>
      <c r="C29839" s="37">
        <v>32111.0</v>
      </c>
      <c r="D29839" s="37">
        <v>0.0824328111861979</v>
      </c>
      <c r="E29839" s="37" t="s">
        <v>14</v>
      </c>
      <c r="F29839" s="37" t="s">
        <v>9</v>
      </c>
    </row>
    <row r="29840">
      <c r="A29840" s="36" t="str">
        <f t="shared" si="1"/>
        <v>High Population-Low Poverty</v>
      </c>
      <c r="B29840" s="35" t="s">
        <v>29859</v>
      </c>
      <c r="C29840" s="37">
        <v>79895.0</v>
      </c>
      <c r="D29840" s="37">
        <v>0.0641091432505163</v>
      </c>
      <c r="E29840" s="37" t="s">
        <v>14</v>
      </c>
      <c r="F29840" s="37" t="s">
        <v>9</v>
      </c>
    </row>
    <row r="29841">
      <c r="A29841" s="36" t="str">
        <f t="shared" si="1"/>
        <v>High Population-Low Poverty</v>
      </c>
      <c r="B29841" s="35" t="s">
        <v>29860</v>
      </c>
      <c r="C29841" s="37">
        <v>48063.0</v>
      </c>
      <c r="D29841" s="37">
        <v>0.0399059567650792</v>
      </c>
      <c r="E29841" s="37" t="s">
        <v>14</v>
      </c>
      <c r="F29841" s="37" t="s">
        <v>9</v>
      </c>
    </row>
    <row r="29842">
      <c r="A29842" s="36" t="str">
        <f t="shared" si="1"/>
        <v>High Population-Low Poverty</v>
      </c>
      <c r="B29842" s="35" t="s">
        <v>29861</v>
      </c>
      <c r="C29842" s="37">
        <v>50761.0</v>
      </c>
      <c r="D29842" s="37">
        <v>0.0487185043635862</v>
      </c>
      <c r="E29842" s="37" t="s">
        <v>14</v>
      </c>
      <c r="F29842" s="37" t="s">
        <v>9</v>
      </c>
    </row>
    <row r="29843">
      <c r="A29843" s="36" t="str">
        <f t="shared" si="1"/>
        <v>High Population-Low Poverty</v>
      </c>
      <c r="B29843" s="35" t="s">
        <v>29862</v>
      </c>
      <c r="C29843" s="37">
        <v>54944.0</v>
      </c>
      <c r="D29843" s="37">
        <v>0.0626456027955737</v>
      </c>
      <c r="E29843" s="37" t="s">
        <v>14</v>
      </c>
      <c r="F29843" s="37" t="s">
        <v>9</v>
      </c>
    </row>
    <row r="29844">
      <c r="A29844" s="36" t="str">
        <f t="shared" si="1"/>
        <v>High Population-Low Poverty</v>
      </c>
      <c r="B29844" s="35" t="s">
        <v>29863</v>
      </c>
      <c r="C29844" s="37">
        <v>55275.0</v>
      </c>
      <c r="D29844" s="37">
        <v>0.0509090909090909</v>
      </c>
      <c r="E29844" s="37" t="s">
        <v>14</v>
      </c>
      <c r="F29844" s="37" t="s">
        <v>9</v>
      </c>
    </row>
    <row r="29845">
      <c r="A29845" s="36" t="str">
        <f t="shared" si="1"/>
        <v>High Population-Low Poverty</v>
      </c>
      <c r="B29845" s="35" t="s">
        <v>29864</v>
      </c>
      <c r="C29845" s="37">
        <v>34224.0</v>
      </c>
      <c r="D29845" s="37">
        <v>0.0401764843384759</v>
      </c>
      <c r="E29845" s="37" t="s">
        <v>14</v>
      </c>
      <c r="F29845" s="37" t="s">
        <v>9</v>
      </c>
    </row>
    <row r="29846">
      <c r="A29846" s="36" t="str">
        <f t="shared" si="1"/>
        <v>High Population-Middle Poverty</v>
      </c>
      <c r="B29846" s="35" t="s">
        <v>29865</v>
      </c>
      <c r="C29846" s="37">
        <v>36813.0</v>
      </c>
      <c r="D29846" s="37">
        <v>0.116290440876864</v>
      </c>
      <c r="E29846" s="37" t="s">
        <v>14</v>
      </c>
      <c r="F29846" s="37" t="s">
        <v>10</v>
      </c>
    </row>
    <row r="29847">
      <c r="A29847" s="36" t="str">
        <f t="shared" si="1"/>
        <v>Medium Population-Low Poverty</v>
      </c>
      <c r="B29847" s="35" t="s">
        <v>29866</v>
      </c>
      <c r="C29847" s="37">
        <v>2389.0</v>
      </c>
      <c r="D29847" s="37">
        <v>0.00586019254918376</v>
      </c>
      <c r="E29847" s="37" t="s">
        <v>15</v>
      </c>
      <c r="F29847" s="37" t="s">
        <v>9</v>
      </c>
    </row>
    <row r="29848">
      <c r="A29848" s="36" t="str">
        <f t="shared" si="1"/>
        <v>High Population-Middle Poverty</v>
      </c>
      <c r="B29848" s="35" t="s">
        <v>29867</v>
      </c>
      <c r="C29848" s="37">
        <v>82366.0</v>
      </c>
      <c r="D29848" s="37">
        <v>0.11638297355705</v>
      </c>
      <c r="E29848" s="37" t="s">
        <v>14</v>
      </c>
      <c r="F29848" s="37" t="s">
        <v>10</v>
      </c>
    </row>
    <row r="29849">
      <c r="A29849" s="36" t="str">
        <f t="shared" si="1"/>
        <v>High Population-Middle Poverty</v>
      </c>
      <c r="B29849" s="35" t="s">
        <v>29868</v>
      </c>
      <c r="C29849" s="37">
        <v>31777.0</v>
      </c>
      <c r="D29849" s="37">
        <v>0.246310224376121</v>
      </c>
      <c r="E29849" s="37" t="s">
        <v>14</v>
      </c>
      <c r="F29849" s="37" t="s">
        <v>10</v>
      </c>
    </row>
    <row r="29850">
      <c r="A29850" s="36" t="str">
        <f t="shared" si="1"/>
        <v>High Population-Middle Poverty</v>
      </c>
      <c r="B29850" s="35" t="s">
        <v>29869</v>
      </c>
      <c r="C29850" s="37">
        <v>64532.0</v>
      </c>
      <c r="D29850" s="37">
        <v>0.201729374573855</v>
      </c>
      <c r="E29850" s="37" t="s">
        <v>14</v>
      </c>
      <c r="F29850" s="37" t="s">
        <v>10</v>
      </c>
    </row>
    <row r="29851">
      <c r="A29851" s="36" t="str">
        <f t="shared" si="1"/>
        <v>High Population-Middle Poverty</v>
      </c>
      <c r="B29851" s="35" t="s">
        <v>29870</v>
      </c>
      <c r="C29851" s="37">
        <v>30684.0</v>
      </c>
      <c r="D29851" s="37">
        <v>0.112990483639682</v>
      </c>
      <c r="E29851" s="37" t="s">
        <v>14</v>
      </c>
      <c r="F29851" s="37" t="s">
        <v>10</v>
      </c>
    </row>
    <row r="29852">
      <c r="A29852" s="36" t="str">
        <f t="shared" si="1"/>
        <v>Medium Population-Low Poverty</v>
      </c>
      <c r="B29852" s="35" t="s">
        <v>29871</v>
      </c>
      <c r="C29852" s="37">
        <v>5049.0</v>
      </c>
      <c r="D29852" s="37">
        <v>0.063973063973064</v>
      </c>
      <c r="E29852" s="37" t="s">
        <v>15</v>
      </c>
      <c r="F29852" s="37" t="s">
        <v>9</v>
      </c>
    </row>
    <row r="29853">
      <c r="A29853" s="36" t="str">
        <f t="shared" si="1"/>
        <v>High Population-Low Poverty</v>
      </c>
      <c r="B29853" s="35" t="s">
        <v>29872</v>
      </c>
      <c r="C29853" s="37">
        <v>25279.0</v>
      </c>
      <c r="D29853" s="37">
        <v>0.0958503105344357</v>
      </c>
      <c r="E29853" s="37" t="s">
        <v>14</v>
      </c>
      <c r="F29853" s="37" t="s">
        <v>9</v>
      </c>
    </row>
    <row r="29854">
      <c r="A29854" s="36" t="str">
        <f t="shared" si="1"/>
        <v>High Population-Middle Poverty</v>
      </c>
      <c r="B29854" s="35" t="s">
        <v>29873</v>
      </c>
      <c r="C29854" s="37">
        <v>31863.0</v>
      </c>
      <c r="D29854" s="37">
        <v>0.238301478203559</v>
      </c>
      <c r="E29854" s="37" t="s">
        <v>14</v>
      </c>
      <c r="F29854" s="37" t="s">
        <v>10</v>
      </c>
    </row>
    <row r="29855">
      <c r="A29855" s="36" t="str">
        <f t="shared" si="1"/>
        <v>High Population-Middle Poverty</v>
      </c>
      <c r="B29855" s="35" t="s">
        <v>29874</v>
      </c>
      <c r="C29855" s="37">
        <v>53449.0</v>
      </c>
      <c r="D29855" s="37">
        <v>0.113472656176916</v>
      </c>
      <c r="E29855" s="37" t="s">
        <v>14</v>
      </c>
      <c r="F29855" s="37" t="s">
        <v>10</v>
      </c>
    </row>
    <row r="29856">
      <c r="A29856" s="36" t="str">
        <f t="shared" si="1"/>
        <v>High Population-Middle Poverty</v>
      </c>
      <c r="B29856" s="35" t="s">
        <v>29875</v>
      </c>
      <c r="C29856" s="37">
        <v>15890.0</v>
      </c>
      <c r="D29856" s="37">
        <v>0.286469477658905</v>
      </c>
      <c r="E29856" s="37" t="s">
        <v>14</v>
      </c>
      <c r="F29856" s="37" t="s">
        <v>10</v>
      </c>
    </row>
    <row r="29857">
      <c r="A29857" s="36" t="str">
        <f t="shared" si="1"/>
        <v>High Population-Middle Poverty</v>
      </c>
      <c r="B29857" s="35" t="s">
        <v>29876</v>
      </c>
      <c r="C29857" s="37">
        <v>27133.0</v>
      </c>
      <c r="D29857" s="37">
        <v>0.311686875760144</v>
      </c>
      <c r="E29857" s="37" t="s">
        <v>14</v>
      </c>
      <c r="F29857" s="37" t="s">
        <v>10</v>
      </c>
    </row>
    <row r="29858">
      <c r="A29858" s="36" t="str">
        <f t="shared" si="1"/>
        <v>Medium Population-Middle Poverty</v>
      </c>
      <c r="B29858" s="35" t="s">
        <v>29877</v>
      </c>
      <c r="C29858" s="37">
        <v>3372.0</v>
      </c>
      <c r="D29858" s="37">
        <v>0.295373665480427</v>
      </c>
      <c r="E29858" s="37" t="s">
        <v>15</v>
      </c>
      <c r="F29858" s="37" t="s">
        <v>10</v>
      </c>
    </row>
    <row r="29859">
      <c r="A29859" s="36" t="str">
        <f t="shared" si="1"/>
        <v>High Population-Middle Poverty</v>
      </c>
      <c r="B29859" s="35" t="s">
        <v>29878</v>
      </c>
      <c r="C29859" s="37">
        <v>39825.0</v>
      </c>
      <c r="D29859" s="37">
        <v>0.250194601381042</v>
      </c>
      <c r="E29859" s="37" t="s">
        <v>14</v>
      </c>
      <c r="F29859" s="37" t="s">
        <v>10</v>
      </c>
    </row>
    <row r="29860">
      <c r="A29860" s="36" t="str">
        <f t="shared" si="1"/>
        <v>Medium Population-Middle Poverty</v>
      </c>
      <c r="B29860" s="35" t="s">
        <v>29879</v>
      </c>
      <c r="C29860" s="37">
        <v>3594.0</v>
      </c>
      <c r="D29860" s="37">
        <v>0.320255982192543</v>
      </c>
      <c r="E29860" s="37" t="s">
        <v>15</v>
      </c>
      <c r="F29860" s="37" t="s">
        <v>10</v>
      </c>
    </row>
    <row r="29861">
      <c r="A29861" s="36" t="str">
        <f t="shared" si="1"/>
        <v>High Population-Middle Poverty</v>
      </c>
      <c r="B29861" s="35" t="s">
        <v>29880</v>
      </c>
      <c r="C29861" s="37">
        <v>53853.0</v>
      </c>
      <c r="D29861" s="37">
        <v>0.207360778415316</v>
      </c>
      <c r="E29861" s="37" t="s">
        <v>14</v>
      </c>
      <c r="F29861" s="37" t="s">
        <v>10</v>
      </c>
    </row>
    <row r="29862">
      <c r="A29862" s="36" t="str">
        <f t="shared" si="1"/>
        <v>High Population-Middle Poverty</v>
      </c>
      <c r="B29862" s="35" t="s">
        <v>29881</v>
      </c>
      <c r="C29862" s="37">
        <v>45025.0</v>
      </c>
      <c r="D29862" s="37">
        <v>0.232226540810661</v>
      </c>
      <c r="E29862" s="37" t="s">
        <v>14</v>
      </c>
      <c r="F29862" s="37" t="s">
        <v>10</v>
      </c>
    </row>
    <row r="29863">
      <c r="A29863" s="36" t="str">
        <f t="shared" si="1"/>
        <v>Low Population-Low Poverty</v>
      </c>
      <c r="B29863" s="35" t="s">
        <v>29882</v>
      </c>
      <c r="C29863" s="37">
        <v>251.0</v>
      </c>
      <c r="D29863" s="37">
        <v>0.0677290836653386</v>
      </c>
      <c r="E29863" s="37" t="s">
        <v>16</v>
      </c>
      <c r="F29863" s="37" t="s">
        <v>9</v>
      </c>
    </row>
    <row r="29864">
      <c r="A29864" s="36" t="str">
        <f t="shared" si="1"/>
        <v>High Population-Middle Poverty</v>
      </c>
      <c r="B29864" s="35" t="s">
        <v>29883</v>
      </c>
      <c r="C29864" s="37">
        <v>34313.0</v>
      </c>
      <c r="D29864" s="37">
        <v>0.318713024218226</v>
      </c>
      <c r="E29864" s="37" t="s">
        <v>14</v>
      </c>
      <c r="F29864" s="37" t="s">
        <v>10</v>
      </c>
    </row>
    <row r="29865">
      <c r="A29865" s="36" t="str">
        <f t="shared" si="1"/>
        <v>Medium Population-Middle Poverty</v>
      </c>
      <c r="B29865" s="35" t="s">
        <v>29884</v>
      </c>
      <c r="C29865" s="37">
        <v>7894.0</v>
      </c>
      <c r="D29865" s="37">
        <v>0.230934887256144</v>
      </c>
      <c r="E29865" s="37" t="s">
        <v>15</v>
      </c>
      <c r="F29865" s="37" t="s">
        <v>10</v>
      </c>
    </row>
    <row r="29866">
      <c r="A29866" s="36" t="str">
        <f t="shared" si="1"/>
        <v>Medium Population-Middle Poverty</v>
      </c>
      <c r="B29866" s="35" t="s">
        <v>29885</v>
      </c>
      <c r="C29866" s="37">
        <v>1306.0</v>
      </c>
      <c r="D29866" s="37">
        <v>0.19218989280245</v>
      </c>
      <c r="E29866" s="37" t="s">
        <v>15</v>
      </c>
      <c r="F29866" s="37" t="s">
        <v>10</v>
      </c>
    </row>
    <row r="29867">
      <c r="A29867" s="36" t="str">
        <f t="shared" si="1"/>
        <v>High Population-Middle Poverty</v>
      </c>
      <c r="B29867" s="35" t="s">
        <v>29886</v>
      </c>
      <c r="C29867" s="37">
        <v>48909.0</v>
      </c>
      <c r="D29867" s="37">
        <v>0.245108262283015</v>
      </c>
      <c r="E29867" s="37" t="s">
        <v>14</v>
      </c>
      <c r="F29867" s="37" t="s">
        <v>10</v>
      </c>
    </row>
    <row r="29868">
      <c r="A29868" s="36" t="str">
        <f t="shared" si="1"/>
        <v>Medium Population-Middle Poverty</v>
      </c>
      <c r="B29868" s="35" t="s">
        <v>29887</v>
      </c>
      <c r="C29868" s="37">
        <v>7891.0</v>
      </c>
      <c r="D29868" s="37">
        <v>0.159168673171968</v>
      </c>
      <c r="E29868" s="37" t="s">
        <v>15</v>
      </c>
      <c r="F29868" s="37" t="s">
        <v>10</v>
      </c>
    </row>
    <row r="29869">
      <c r="A29869" s="36" t="str">
        <f t="shared" si="1"/>
        <v>Medium Population-Middle Poverty</v>
      </c>
      <c r="B29869" s="35" t="s">
        <v>29888</v>
      </c>
      <c r="C29869" s="37">
        <v>8979.0</v>
      </c>
      <c r="D29869" s="37">
        <v>0.247689052232988</v>
      </c>
      <c r="E29869" s="37" t="s">
        <v>15</v>
      </c>
      <c r="F29869" s="37" t="s">
        <v>10</v>
      </c>
    </row>
    <row r="29870">
      <c r="A29870" s="36" t="str">
        <f t="shared" si="1"/>
        <v>High Population-Low Poverty</v>
      </c>
      <c r="B29870" s="35" t="s">
        <v>29889</v>
      </c>
      <c r="C29870" s="37">
        <v>19572.0</v>
      </c>
      <c r="D29870" s="37">
        <v>0.0673921929286736</v>
      </c>
      <c r="E29870" s="37" t="s">
        <v>14</v>
      </c>
      <c r="F29870" s="37" t="s">
        <v>9</v>
      </c>
    </row>
    <row r="29871">
      <c r="A29871" s="36" t="str">
        <f t="shared" si="1"/>
        <v>Medium Population-Middle Poverty</v>
      </c>
      <c r="B29871" s="35" t="s">
        <v>29890</v>
      </c>
      <c r="C29871" s="37">
        <v>9268.0</v>
      </c>
      <c r="D29871" s="37">
        <v>0.2331678895123</v>
      </c>
      <c r="E29871" s="37" t="s">
        <v>15</v>
      </c>
      <c r="F29871" s="37" t="s">
        <v>10</v>
      </c>
    </row>
    <row r="29872">
      <c r="A29872" s="36" t="str">
        <f t="shared" si="1"/>
        <v>High Population-Middle Poverty</v>
      </c>
      <c r="B29872" s="35" t="s">
        <v>29891</v>
      </c>
      <c r="C29872" s="37">
        <v>40141.0</v>
      </c>
      <c r="D29872" s="37">
        <v>0.104905209137789</v>
      </c>
      <c r="E29872" s="37" t="s">
        <v>14</v>
      </c>
      <c r="F29872" s="37" t="s">
        <v>10</v>
      </c>
    </row>
    <row r="29873">
      <c r="A29873" s="36" t="str">
        <f t="shared" si="1"/>
        <v>High Population-High Poverty</v>
      </c>
      <c r="B29873" s="35" t="s">
        <v>29892</v>
      </c>
      <c r="C29873" s="37">
        <v>10385.0</v>
      </c>
      <c r="D29873" s="37">
        <v>0.353298025999037</v>
      </c>
      <c r="E29873" s="37" t="s">
        <v>14</v>
      </c>
      <c r="F29873" s="37" t="s">
        <v>11</v>
      </c>
    </row>
    <row r="29874">
      <c r="A29874" s="36" t="str">
        <f t="shared" si="1"/>
        <v>Medium Population-Middle Poverty</v>
      </c>
      <c r="B29874" s="35" t="s">
        <v>29893</v>
      </c>
      <c r="C29874" s="37">
        <v>3282.0</v>
      </c>
      <c r="D29874" s="37">
        <v>0.152955514929921</v>
      </c>
      <c r="E29874" s="37" t="s">
        <v>15</v>
      </c>
      <c r="F29874" s="37" t="s">
        <v>10</v>
      </c>
    </row>
    <row r="29875">
      <c r="A29875" s="36" t="str">
        <f t="shared" si="1"/>
        <v>Medium Population-High Poverty</v>
      </c>
      <c r="B29875" s="35" t="s">
        <v>29894</v>
      </c>
      <c r="C29875" s="37">
        <v>1330.0</v>
      </c>
      <c r="D29875" s="37">
        <v>0.419548872180451</v>
      </c>
      <c r="E29875" s="37" t="s">
        <v>15</v>
      </c>
      <c r="F29875" s="37" t="s">
        <v>11</v>
      </c>
    </row>
    <row r="29876">
      <c r="A29876" s="36" t="str">
        <f t="shared" si="1"/>
        <v>Medium Population-Middle Poverty</v>
      </c>
      <c r="B29876" s="35" t="s">
        <v>29895</v>
      </c>
      <c r="C29876" s="37">
        <v>778.0</v>
      </c>
      <c r="D29876" s="37">
        <v>0.305912596401028</v>
      </c>
      <c r="E29876" s="37" t="s">
        <v>15</v>
      </c>
      <c r="F29876" s="37" t="s">
        <v>10</v>
      </c>
    </row>
    <row r="29877">
      <c r="A29877" s="36" t="str">
        <f t="shared" si="1"/>
        <v>Low Population-Low Poverty</v>
      </c>
      <c r="B29877" s="35" t="s">
        <v>29896</v>
      </c>
      <c r="C29877" s="37">
        <v>94.0</v>
      </c>
      <c r="D29877" s="37">
        <v>0.0531914893617021</v>
      </c>
      <c r="E29877" s="37" t="s">
        <v>16</v>
      </c>
      <c r="F29877" s="37" t="s">
        <v>9</v>
      </c>
    </row>
    <row r="29878">
      <c r="A29878" s="36" t="str">
        <f t="shared" si="1"/>
        <v>High Population-Middle Poverty</v>
      </c>
      <c r="B29878" s="35" t="s">
        <v>29897</v>
      </c>
      <c r="C29878" s="37">
        <v>34089.0</v>
      </c>
      <c r="D29878" s="37">
        <v>0.148610988882044</v>
      </c>
      <c r="E29878" s="37" t="s">
        <v>14</v>
      </c>
      <c r="F29878" s="37" t="s">
        <v>10</v>
      </c>
    </row>
    <row r="29879">
      <c r="A29879" s="36" t="str">
        <f t="shared" si="1"/>
        <v>High Population-Middle Poverty</v>
      </c>
      <c r="B29879" s="35" t="s">
        <v>29898</v>
      </c>
      <c r="C29879" s="37">
        <v>28242.0</v>
      </c>
      <c r="D29879" s="37">
        <v>0.193931024714964</v>
      </c>
      <c r="E29879" s="37" t="s">
        <v>14</v>
      </c>
      <c r="F29879" s="37" t="s">
        <v>10</v>
      </c>
    </row>
    <row r="29880">
      <c r="A29880" s="36" t="str">
        <f t="shared" si="1"/>
        <v>High Population-Middle Poverty</v>
      </c>
      <c r="B29880" s="35" t="s">
        <v>29899</v>
      </c>
      <c r="C29880" s="37">
        <v>19731.0</v>
      </c>
      <c r="D29880" s="37">
        <v>0.158532258881962</v>
      </c>
      <c r="E29880" s="37" t="s">
        <v>14</v>
      </c>
      <c r="F29880" s="37" t="s">
        <v>10</v>
      </c>
    </row>
    <row r="29881">
      <c r="A29881" s="36" t="str">
        <f t="shared" si="1"/>
        <v>Low Population-Low Poverty</v>
      </c>
      <c r="B29881" s="35" t="s">
        <v>29900</v>
      </c>
      <c r="C29881" s="37">
        <v>108.0</v>
      </c>
      <c r="D29881" s="37">
        <v>0.0</v>
      </c>
      <c r="E29881" s="37" t="s">
        <v>16</v>
      </c>
      <c r="F29881" s="37" t="s">
        <v>9</v>
      </c>
    </row>
    <row r="29882">
      <c r="A29882" s="36" t="str">
        <f t="shared" si="1"/>
        <v>Low Population-Low Poverty</v>
      </c>
      <c r="B29882" s="35" t="s">
        <v>29901</v>
      </c>
      <c r="C29882" s="37">
        <v>5.0</v>
      </c>
      <c r="D29882" s="37">
        <v>0.0</v>
      </c>
      <c r="E29882" s="37" t="s">
        <v>16</v>
      </c>
      <c r="F29882" s="37" t="s">
        <v>9</v>
      </c>
    </row>
    <row r="29883">
      <c r="A29883" s="36" t="str">
        <f t="shared" si="1"/>
        <v>Medium Population-Middle Poverty</v>
      </c>
      <c r="B29883" s="35" t="s">
        <v>29902</v>
      </c>
      <c r="C29883" s="37">
        <v>597.0</v>
      </c>
      <c r="D29883" s="37">
        <v>0.102177554438861</v>
      </c>
      <c r="E29883" s="37" t="s">
        <v>15</v>
      </c>
      <c r="F29883" s="37" t="s">
        <v>10</v>
      </c>
    </row>
    <row r="29884">
      <c r="A29884" s="36" t="str">
        <f t="shared" si="1"/>
        <v>High Population-Middle Poverty</v>
      </c>
      <c r="B29884" s="35" t="s">
        <v>29903</v>
      </c>
      <c r="C29884" s="37">
        <v>17985.0</v>
      </c>
      <c r="D29884" s="37">
        <v>0.120100083402836</v>
      </c>
      <c r="E29884" s="37" t="s">
        <v>14</v>
      </c>
      <c r="F29884" s="37" t="s">
        <v>10</v>
      </c>
    </row>
    <row r="29885">
      <c r="A29885" s="36" t="str">
        <f t="shared" si="1"/>
        <v>Medium Population-High Poverty</v>
      </c>
      <c r="B29885" s="35" t="s">
        <v>29904</v>
      </c>
      <c r="C29885" s="37">
        <v>1704.0</v>
      </c>
      <c r="D29885" s="37">
        <v>0.398474178403756</v>
      </c>
      <c r="E29885" s="37" t="s">
        <v>15</v>
      </c>
      <c r="F29885" s="37" t="s">
        <v>11</v>
      </c>
    </row>
    <row r="29886">
      <c r="A29886" s="36" t="str">
        <f t="shared" si="1"/>
        <v>High Population-High Poverty</v>
      </c>
      <c r="B29886" s="35" t="s">
        <v>29905</v>
      </c>
      <c r="C29886" s="37">
        <v>15111.0</v>
      </c>
      <c r="D29886" s="37">
        <v>0.365429157567335</v>
      </c>
      <c r="E29886" s="37" t="s">
        <v>14</v>
      </c>
      <c r="F29886" s="37" t="s">
        <v>11</v>
      </c>
    </row>
    <row r="29887">
      <c r="A29887" s="36" t="str">
        <f t="shared" si="1"/>
        <v>Medium Population-Middle Poverty</v>
      </c>
      <c r="B29887" s="35" t="s">
        <v>29906</v>
      </c>
      <c r="C29887" s="37">
        <v>2456.0</v>
      </c>
      <c r="D29887" s="37">
        <v>0.23086319218241</v>
      </c>
      <c r="E29887" s="37" t="s">
        <v>15</v>
      </c>
      <c r="F29887" s="37" t="s">
        <v>10</v>
      </c>
    </row>
    <row r="29888">
      <c r="A29888" s="36" t="str">
        <f t="shared" si="1"/>
        <v>Medium Population-Middle Poverty</v>
      </c>
      <c r="B29888" s="35" t="s">
        <v>29907</v>
      </c>
      <c r="C29888" s="37">
        <v>7766.0</v>
      </c>
      <c r="D29888" s="37">
        <v>0.11537471027556</v>
      </c>
      <c r="E29888" s="37" t="s">
        <v>15</v>
      </c>
      <c r="F29888" s="37" t="s">
        <v>10</v>
      </c>
    </row>
    <row r="29889">
      <c r="A29889" s="36" t="str">
        <f t="shared" si="1"/>
        <v>High Population-Middle Poverty</v>
      </c>
      <c r="B29889" s="35" t="s">
        <v>29908</v>
      </c>
      <c r="C29889" s="37">
        <v>23351.0</v>
      </c>
      <c r="D29889" s="37">
        <v>0.247869470258233</v>
      </c>
      <c r="E29889" s="37" t="s">
        <v>14</v>
      </c>
      <c r="F29889" s="37" t="s">
        <v>10</v>
      </c>
    </row>
    <row r="29890">
      <c r="A29890" s="36" t="str">
        <f t="shared" si="1"/>
        <v>Medium Population-Low Poverty</v>
      </c>
      <c r="B29890" s="35" t="s">
        <v>29909</v>
      </c>
      <c r="C29890" s="37">
        <v>1220.0</v>
      </c>
      <c r="D29890" s="37">
        <v>0.0163934426229508</v>
      </c>
      <c r="E29890" s="37" t="s">
        <v>15</v>
      </c>
      <c r="F29890" s="37" t="s">
        <v>9</v>
      </c>
    </row>
    <row r="29891">
      <c r="A29891" s="36" t="str">
        <f t="shared" si="1"/>
        <v>Low Population-Low Poverty</v>
      </c>
      <c r="B29891" s="35" t="s">
        <v>29910</v>
      </c>
      <c r="C29891" s="37">
        <v>19.0</v>
      </c>
      <c r="D29891" s="37">
        <v>0.0</v>
      </c>
      <c r="E29891" s="37" t="s">
        <v>16</v>
      </c>
      <c r="F29891" s="37" t="s">
        <v>9</v>
      </c>
    </row>
    <row r="29892">
      <c r="A29892" s="36" t="str">
        <f t="shared" si="1"/>
        <v>Medium Population-High Poverty</v>
      </c>
      <c r="B29892" s="35" t="s">
        <v>29911</v>
      </c>
      <c r="C29892" s="37">
        <v>2859.0</v>
      </c>
      <c r="D29892" s="37">
        <v>0.33788037775446</v>
      </c>
      <c r="E29892" s="37" t="s">
        <v>15</v>
      </c>
      <c r="F29892" s="37" t="s">
        <v>11</v>
      </c>
    </row>
    <row r="29893">
      <c r="A29893" s="36" t="str">
        <f t="shared" si="1"/>
        <v>Medium Population-Middle Poverty</v>
      </c>
      <c r="B29893" s="35" t="s">
        <v>29912</v>
      </c>
      <c r="C29893" s="37">
        <v>1373.0</v>
      </c>
      <c r="D29893" s="37">
        <v>0.307356154406409</v>
      </c>
      <c r="E29893" s="37" t="s">
        <v>15</v>
      </c>
      <c r="F29893" s="37" t="s">
        <v>10</v>
      </c>
    </row>
    <row r="29894">
      <c r="A29894" s="36" t="str">
        <f t="shared" si="1"/>
        <v>Medium Population-High Poverty</v>
      </c>
      <c r="B29894" s="35" t="s">
        <v>29913</v>
      </c>
      <c r="C29894" s="37">
        <v>1668.0</v>
      </c>
      <c r="D29894" s="37">
        <v>0.386091127098321</v>
      </c>
      <c r="E29894" s="37" t="s">
        <v>15</v>
      </c>
      <c r="F29894" s="37" t="s">
        <v>11</v>
      </c>
    </row>
    <row r="29895">
      <c r="A29895" s="36" t="str">
        <f t="shared" si="1"/>
        <v>High Population-Middle Poverty</v>
      </c>
      <c r="B29895" s="35" t="s">
        <v>29914</v>
      </c>
      <c r="C29895" s="37">
        <v>25856.0</v>
      </c>
      <c r="D29895" s="37">
        <v>0.195776608910891</v>
      </c>
      <c r="E29895" s="37" t="s">
        <v>14</v>
      </c>
      <c r="F29895" s="37" t="s">
        <v>10</v>
      </c>
    </row>
    <row r="29896">
      <c r="A29896" s="36" t="str">
        <f t="shared" si="1"/>
        <v>Medium Population-High Poverty</v>
      </c>
      <c r="B29896" s="35" t="s">
        <v>29915</v>
      </c>
      <c r="C29896" s="37">
        <v>2142.0</v>
      </c>
      <c r="D29896" s="37">
        <v>0.341736694677871</v>
      </c>
      <c r="E29896" s="37" t="s">
        <v>15</v>
      </c>
      <c r="F29896" s="37" t="s">
        <v>11</v>
      </c>
    </row>
    <row r="29897">
      <c r="A29897" s="36" t="str">
        <f t="shared" si="1"/>
        <v>High Population-High Poverty</v>
      </c>
      <c r="B29897" s="35" t="s">
        <v>29916</v>
      </c>
      <c r="C29897" s="37">
        <v>31257.0</v>
      </c>
      <c r="D29897" s="37">
        <v>0.352657004830918</v>
      </c>
      <c r="E29897" s="37" t="s">
        <v>14</v>
      </c>
      <c r="F29897" s="37" t="s">
        <v>11</v>
      </c>
    </row>
    <row r="29898">
      <c r="A29898" s="36" t="str">
        <f t="shared" si="1"/>
        <v>Low Population-High Poverty</v>
      </c>
      <c r="B29898" s="35" t="s">
        <v>29917</v>
      </c>
      <c r="C29898" s="37">
        <v>21.0</v>
      </c>
      <c r="D29898" s="37">
        <v>0.428571428571429</v>
      </c>
      <c r="E29898" s="37" t="s">
        <v>16</v>
      </c>
      <c r="F29898" s="37" t="s">
        <v>11</v>
      </c>
    </row>
    <row r="29899">
      <c r="A29899" s="36" t="str">
        <f t="shared" si="1"/>
        <v>Medium Population-Middle Poverty</v>
      </c>
      <c r="B29899" s="35" t="s">
        <v>29918</v>
      </c>
      <c r="C29899" s="37">
        <v>622.0</v>
      </c>
      <c r="D29899" s="37">
        <v>0.207395498392283</v>
      </c>
      <c r="E29899" s="37" t="s">
        <v>15</v>
      </c>
      <c r="F29899" s="37" t="s">
        <v>10</v>
      </c>
    </row>
    <row r="29900">
      <c r="A29900" s="36" t="str">
        <f t="shared" si="1"/>
        <v>High Population-Middle Poverty</v>
      </c>
      <c r="B29900" s="35" t="s">
        <v>29919</v>
      </c>
      <c r="C29900" s="37">
        <v>38902.0</v>
      </c>
      <c r="D29900" s="37">
        <v>0.164156084520076</v>
      </c>
      <c r="E29900" s="37" t="s">
        <v>14</v>
      </c>
      <c r="F29900" s="37" t="s">
        <v>10</v>
      </c>
    </row>
    <row r="29901">
      <c r="A29901" s="36" t="str">
        <f t="shared" si="1"/>
        <v>High Population-Middle Poverty</v>
      </c>
      <c r="B29901" s="35" t="s">
        <v>29920</v>
      </c>
      <c r="C29901" s="37">
        <v>41388.0</v>
      </c>
      <c r="D29901" s="37">
        <v>0.193437711413936</v>
      </c>
      <c r="E29901" s="37" t="s">
        <v>14</v>
      </c>
      <c r="F29901" s="37" t="s">
        <v>10</v>
      </c>
    </row>
    <row r="29902">
      <c r="A29902" s="36" t="str">
        <f t="shared" si="1"/>
        <v>Medium Population-Middle Poverty</v>
      </c>
      <c r="B29902" s="35" t="s">
        <v>29921</v>
      </c>
      <c r="C29902" s="37">
        <v>633.0</v>
      </c>
      <c r="D29902" s="37">
        <v>0.293838862559242</v>
      </c>
      <c r="E29902" s="37" t="s">
        <v>15</v>
      </c>
      <c r="F29902" s="37" t="s">
        <v>10</v>
      </c>
    </row>
    <row r="29903">
      <c r="A29903" s="36" t="str">
        <f t="shared" si="1"/>
        <v>Medium Population-Low Poverty</v>
      </c>
      <c r="B29903" s="35" t="s">
        <v>29922</v>
      </c>
      <c r="C29903" s="37">
        <v>7586.0</v>
      </c>
      <c r="D29903" s="37">
        <v>0.0535196414447667</v>
      </c>
      <c r="E29903" s="37" t="s">
        <v>15</v>
      </c>
      <c r="F29903" s="37" t="s">
        <v>9</v>
      </c>
    </row>
    <row r="29904">
      <c r="A29904" s="36" t="str">
        <f t="shared" si="1"/>
        <v>High Population-Middle Poverty</v>
      </c>
      <c r="B29904" s="35" t="s">
        <v>29923</v>
      </c>
      <c r="C29904" s="37">
        <v>33133.0</v>
      </c>
      <c r="D29904" s="37">
        <v>0.328464069055021</v>
      </c>
      <c r="E29904" s="37" t="s">
        <v>14</v>
      </c>
      <c r="F29904" s="37" t="s">
        <v>10</v>
      </c>
    </row>
    <row r="29905">
      <c r="A29905" s="36" t="str">
        <f t="shared" si="1"/>
        <v>High Population-Low Poverty</v>
      </c>
      <c r="B29905" s="35" t="s">
        <v>29924</v>
      </c>
      <c r="C29905" s="37">
        <v>12421.0</v>
      </c>
      <c r="D29905" s="37">
        <v>0.0888012237339989</v>
      </c>
      <c r="E29905" s="37" t="s">
        <v>14</v>
      </c>
      <c r="F29905" s="37" t="s">
        <v>9</v>
      </c>
    </row>
    <row r="29906">
      <c r="A29906" s="36" t="str">
        <f t="shared" si="1"/>
        <v>High Population-Middle Poverty</v>
      </c>
      <c r="B29906" s="35" t="s">
        <v>29925</v>
      </c>
      <c r="C29906" s="37">
        <v>11291.0</v>
      </c>
      <c r="D29906" s="37">
        <v>0.176246568063059</v>
      </c>
      <c r="E29906" s="37" t="s">
        <v>14</v>
      </c>
      <c r="F29906" s="37" t="s">
        <v>10</v>
      </c>
    </row>
    <row r="29907">
      <c r="A29907" s="36" t="str">
        <f t="shared" si="1"/>
        <v>Medium Population-Middle Poverty</v>
      </c>
      <c r="B29907" s="35" t="s">
        <v>29926</v>
      </c>
      <c r="C29907" s="37">
        <v>5213.0</v>
      </c>
      <c r="D29907" s="37">
        <v>0.171110684826396</v>
      </c>
      <c r="E29907" s="37" t="s">
        <v>15</v>
      </c>
      <c r="F29907" s="37" t="s">
        <v>10</v>
      </c>
    </row>
    <row r="29908">
      <c r="A29908" s="36" t="str">
        <f t="shared" si="1"/>
        <v>High Population-Middle Poverty</v>
      </c>
      <c r="B29908" s="35" t="s">
        <v>29927</v>
      </c>
      <c r="C29908" s="37">
        <v>28631.0</v>
      </c>
      <c r="D29908" s="37">
        <v>0.178023820334602</v>
      </c>
      <c r="E29908" s="37" t="s">
        <v>14</v>
      </c>
      <c r="F29908" s="37" t="s">
        <v>10</v>
      </c>
    </row>
    <row r="29909">
      <c r="A29909" s="36" t="str">
        <f t="shared" si="1"/>
        <v>Medium Population-Middle Poverty</v>
      </c>
      <c r="B29909" s="35" t="s">
        <v>29928</v>
      </c>
      <c r="C29909" s="37">
        <v>8563.0</v>
      </c>
      <c r="D29909" s="37">
        <v>0.114212308770291</v>
      </c>
      <c r="E29909" s="37" t="s">
        <v>15</v>
      </c>
      <c r="F29909" s="37" t="s">
        <v>10</v>
      </c>
    </row>
    <row r="29910">
      <c r="A29910" s="36" t="str">
        <f t="shared" si="1"/>
        <v>Medium Population-Middle Poverty</v>
      </c>
      <c r="B29910" s="35" t="s">
        <v>29929</v>
      </c>
      <c r="C29910" s="37">
        <v>1147.0</v>
      </c>
      <c r="D29910" s="37">
        <v>0.167393199651264</v>
      </c>
      <c r="E29910" s="37" t="s">
        <v>15</v>
      </c>
      <c r="F29910" s="37" t="s">
        <v>10</v>
      </c>
    </row>
    <row r="29911">
      <c r="A29911" s="36" t="str">
        <f t="shared" si="1"/>
        <v>Medium Population-Middle Poverty</v>
      </c>
      <c r="B29911" s="35" t="s">
        <v>29930</v>
      </c>
      <c r="C29911" s="37">
        <v>686.0</v>
      </c>
      <c r="D29911" s="37">
        <v>0.13265306122449</v>
      </c>
      <c r="E29911" s="37" t="s">
        <v>15</v>
      </c>
      <c r="F29911" s="37" t="s">
        <v>10</v>
      </c>
    </row>
    <row r="29912">
      <c r="A29912" s="36" t="str">
        <f t="shared" si="1"/>
        <v>High Population-Middle Poverty</v>
      </c>
      <c r="B29912" s="35" t="s">
        <v>29931</v>
      </c>
      <c r="C29912" s="37">
        <v>59045.0</v>
      </c>
      <c r="D29912" s="37">
        <v>0.149394529596071</v>
      </c>
      <c r="E29912" s="37" t="s">
        <v>14</v>
      </c>
      <c r="F29912" s="37" t="s">
        <v>10</v>
      </c>
    </row>
    <row r="29913">
      <c r="A29913" s="36" t="str">
        <f t="shared" si="1"/>
        <v>Medium Population-Middle Poverty</v>
      </c>
      <c r="B29913" s="35" t="s">
        <v>29932</v>
      </c>
      <c r="C29913" s="37">
        <v>8562.0</v>
      </c>
      <c r="D29913" s="37">
        <v>0.144475589815464</v>
      </c>
      <c r="E29913" s="37" t="s">
        <v>15</v>
      </c>
      <c r="F29913" s="37" t="s">
        <v>10</v>
      </c>
    </row>
    <row r="29914">
      <c r="A29914" s="36" t="str">
        <f t="shared" si="1"/>
        <v>Medium Population-High Poverty</v>
      </c>
      <c r="B29914" s="35" t="s">
        <v>29933</v>
      </c>
      <c r="C29914" s="37">
        <v>740.0</v>
      </c>
      <c r="D29914" s="37">
        <v>0.421621621621622</v>
      </c>
      <c r="E29914" s="37" t="s">
        <v>15</v>
      </c>
      <c r="F29914" s="37" t="s">
        <v>11</v>
      </c>
    </row>
    <row r="29915">
      <c r="A29915" s="36" t="str">
        <f t="shared" si="1"/>
        <v>Low Population-Middle Poverty</v>
      </c>
      <c r="B29915" s="35" t="s">
        <v>29934</v>
      </c>
      <c r="C29915" s="37">
        <v>354.0</v>
      </c>
      <c r="D29915" s="37">
        <v>0.217514124293785</v>
      </c>
      <c r="E29915" s="37" t="s">
        <v>16</v>
      </c>
      <c r="F29915" s="37" t="s">
        <v>10</v>
      </c>
    </row>
    <row r="29916">
      <c r="A29916" s="36" t="str">
        <f t="shared" si="1"/>
        <v>Low Population-Low Poverty</v>
      </c>
      <c r="B29916" s="35" t="s">
        <v>29935</v>
      </c>
      <c r="C29916" s="37">
        <v>92.0</v>
      </c>
      <c r="D29916" s="37">
        <v>0.0</v>
      </c>
      <c r="E29916" s="37" t="s">
        <v>16</v>
      </c>
      <c r="F29916" s="37" t="s">
        <v>9</v>
      </c>
    </row>
    <row r="29917">
      <c r="A29917" s="36" t="str">
        <f t="shared" si="1"/>
        <v>Low Population-Low Poverty</v>
      </c>
      <c r="B29917" s="35" t="s">
        <v>29936</v>
      </c>
      <c r="C29917" s="37">
        <v>316.0</v>
      </c>
      <c r="D29917" s="37">
        <v>0.0379746835443038</v>
      </c>
      <c r="E29917" s="37" t="s">
        <v>16</v>
      </c>
      <c r="F29917" s="37" t="s">
        <v>9</v>
      </c>
    </row>
    <row r="29918">
      <c r="A29918" s="36" t="str">
        <f t="shared" si="1"/>
        <v>High Population-Middle Poverty</v>
      </c>
      <c r="B29918" s="35" t="s">
        <v>29937</v>
      </c>
      <c r="C29918" s="37">
        <v>98489.0</v>
      </c>
      <c r="D29918" s="37">
        <v>0.201799185695865</v>
      </c>
      <c r="E29918" s="37" t="s">
        <v>14</v>
      </c>
      <c r="F29918" s="37" t="s">
        <v>10</v>
      </c>
    </row>
    <row r="29919">
      <c r="A29919" s="36" t="str">
        <f t="shared" si="1"/>
        <v>High Population-Low Poverty</v>
      </c>
      <c r="B29919" s="35" t="s">
        <v>29938</v>
      </c>
      <c r="C29919" s="37">
        <v>95737.0</v>
      </c>
      <c r="D29919" s="37">
        <v>0.094143330164931</v>
      </c>
      <c r="E29919" s="37" t="s">
        <v>14</v>
      </c>
      <c r="F29919" s="37" t="s">
        <v>9</v>
      </c>
    </row>
    <row r="29920">
      <c r="A29920" s="36" t="str">
        <f t="shared" si="1"/>
        <v>High Population-Low Poverty</v>
      </c>
      <c r="B29920" s="35" t="s">
        <v>29939</v>
      </c>
      <c r="C29920" s="37">
        <v>38654.0</v>
      </c>
      <c r="D29920" s="37">
        <v>0.0926424173436126</v>
      </c>
      <c r="E29920" s="37" t="s">
        <v>14</v>
      </c>
      <c r="F29920" s="37" t="s">
        <v>9</v>
      </c>
    </row>
    <row r="29921">
      <c r="A29921" s="36" t="str">
        <f t="shared" si="1"/>
        <v>Medium Population-Middle Poverty</v>
      </c>
      <c r="B29921" s="35" t="s">
        <v>29940</v>
      </c>
      <c r="C29921" s="37">
        <v>1185.0</v>
      </c>
      <c r="D29921" s="37">
        <v>0.108016877637131</v>
      </c>
      <c r="E29921" s="37" t="s">
        <v>15</v>
      </c>
      <c r="F29921" s="37" t="s">
        <v>10</v>
      </c>
    </row>
    <row r="29922">
      <c r="A29922" s="36" t="str">
        <f t="shared" si="1"/>
        <v>Low Population-High Poverty</v>
      </c>
      <c r="B29922" s="35" t="s">
        <v>29941</v>
      </c>
      <c r="C29922" s="37">
        <v>203.0</v>
      </c>
      <c r="D29922" s="37">
        <v>0.374384236453202</v>
      </c>
      <c r="E29922" s="37" t="s">
        <v>16</v>
      </c>
      <c r="F29922" s="37" t="s">
        <v>11</v>
      </c>
    </row>
    <row r="29923">
      <c r="A29923" s="36" t="str">
        <f t="shared" si="1"/>
        <v>Medium Population-Middle Poverty</v>
      </c>
      <c r="B29923" s="35" t="s">
        <v>29942</v>
      </c>
      <c r="C29923" s="37">
        <v>6469.0</v>
      </c>
      <c r="D29923" s="37">
        <v>0.100170041737517</v>
      </c>
      <c r="E29923" s="37" t="s">
        <v>15</v>
      </c>
      <c r="F29923" s="37" t="s">
        <v>10</v>
      </c>
    </row>
    <row r="29924">
      <c r="A29924" s="36" t="str">
        <f t="shared" si="1"/>
        <v>High Population-Low Poverty</v>
      </c>
      <c r="B29924" s="35" t="s">
        <v>29943</v>
      </c>
      <c r="C29924" s="37">
        <v>22862.0</v>
      </c>
      <c r="D29924" s="37">
        <v>0.0865191146881288</v>
      </c>
      <c r="E29924" s="37" t="s">
        <v>14</v>
      </c>
      <c r="F29924" s="37" t="s">
        <v>9</v>
      </c>
    </row>
    <row r="29925">
      <c r="A29925" s="36" t="str">
        <f t="shared" si="1"/>
        <v>High Population-Middle Poverty</v>
      </c>
      <c r="B29925" s="35" t="s">
        <v>29944</v>
      </c>
      <c r="C29925" s="37">
        <v>80327.0</v>
      </c>
      <c r="D29925" s="37">
        <v>0.23063229051253</v>
      </c>
      <c r="E29925" s="37" t="s">
        <v>14</v>
      </c>
      <c r="F29925" s="37" t="s">
        <v>10</v>
      </c>
    </row>
    <row r="29926">
      <c r="A29926" s="36" t="str">
        <f t="shared" si="1"/>
        <v>High Population-Middle Poverty</v>
      </c>
      <c r="B29926" s="35" t="s">
        <v>29945</v>
      </c>
      <c r="C29926" s="37">
        <v>57442.0</v>
      </c>
      <c r="D29926" s="37">
        <v>0.183489432819192</v>
      </c>
      <c r="E29926" s="37" t="s">
        <v>14</v>
      </c>
      <c r="F29926" s="37" t="s">
        <v>10</v>
      </c>
    </row>
    <row r="29927">
      <c r="A29927" s="36" t="str">
        <f t="shared" si="1"/>
        <v>Medium Population-Middle Poverty</v>
      </c>
      <c r="B29927" s="35" t="s">
        <v>29946</v>
      </c>
      <c r="C29927" s="37">
        <v>809.0</v>
      </c>
      <c r="D29927" s="37">
        <v>0.248454882571075</v>
      </c>
      <c r="E29927" s="37" t="s">
        <v>15</v>
      </c>
      <c r="F29927" s="37" t="s">
        <v>10</v>
      </c>
    </row>
    <row r="29928">
      <c r="A29928" s="36" t="str">
        <f t="shared" si="1"/>
        <v>Medium Population-Middle Poverty</v>
      </c>
      <c r="B29928" s="35" t="s">
        <v>29947</v>
      </c>
      <c r="C29928" s="37">
        <v>5729.0</v>
      </c>
      <c r="D29928" s="37">
        <v>0.121312620003491</v>
      </c>
      <c r="E29928" s="37" t="s">
        <v>15</v>
      </c>
      <c r="F29928" s="37" t="s">
        <v>10</v>
      </c>
    </row>
    <row r="29929">
      <c r="A29929" s="36" t="str">
        <f t="shared" si="1"/>
        <v>High Population-Middle Poverty</v>
      </c>
      <c r="B29929" s="35" t="s">
        <v>29948</v>
      </c>
      <c r="C29929" s="37">
        <v>20930.0</v>
      </c>
      <c r="D29929" s="37">
        <v>0.15303392259914</v>
      </c>
      <c r="E29929" s="37" t="s">
        <v>14</v>
      </c>
      <c r="F29929" s="37" t="s">
        <v>10</v>
      </c>
    </row>
    <row r="29930">
      <c r="A29930" s="36" t="str">
        <f t="shared" si="1"/>
        <v>Medium Population-Middle Poverty</v>
      </c>
      <c r="B29930" s="35" t="s">
        <v>29949</v>
      </c>
      <c r="C29930" s="37">
        <v>5990.0</v>
      </c>
      <c r="D29930" s="37">
        <v>0.30016694490818</v>
      </c>
      <c r="E29930" s="37" t="s">
        <v>15</v>
      </c>
      <c r="F29930" s="37" t="s">
        <v>10</v>
      </c>
    </row>
    <row r="29931">
      <c r="A29931" s="36" t="str">
        <f t="shared" si="1"/>
        <v>Medium Population-Middle Poverty</v>
      </c>
      <c r="B29931" s="35" t="s">
        <v>29950</v>
      </c>
      <c r="C29931" s="37">
        <v>782.0</v>
      </c>
      <c r="D29931" s="37">
        <v>0.262148337595908</v>
      </c>
      <c r="E29931" s="37" t="s">
        <v>15</v>
      </c>
      <c r="F29931" s="37" t="s">
        <v>10</v>
      </c>
    </row>
    <row r="29932">
      <c r="A29932" s="36" t="str">
        <f t="shared" si="1"/>
        <v>Medium Population-Low Poverty</v>
      </c>
      <c r="B29932" s="35" t="s">
        <v>29951</v>
      </c>
      <c r="C29932" s="37">
        <v>8935.0</v>
      </c>
      <c r="D29932" s="37">
        <v>0.085282596530498</v>
      </c>
      <c r="E29932" s="37" t="s">
        <v>15</v>
      </c>
      <c r="F29932" s="37" t="s">
        <v>9</v>
      </c>
    </row>
    <row r="29933">
      <c r="A29933" s="36" t="str">
        <f t="shared" si="1"/>
        <v>Medium Population-Middle Poverty</v>
      </c>
      <c r="B29933" s="35" t="s">
        <v>29952</v>
      </c>
      <c r="C29933" s="37">
        <v>5386.0</v>
      </c>
      <c r="D29933" s="37">
        <v>0.282213145191237</v>
      </c>
      <c r="E29933" s="37" t="s">
        <v>15</v>
      </c>
      <c r="F29933" s="37" t="s">
        <v>10</v>
      </c>
    </row>
    <row r="29934">
      <c r="A29934" s="36" t="str">
        <f t="shared" si="1"/>
        <v>Medium Population-Middle Poverty</v>
      </c>
      <c r="B29934" s="35" t="s">
        <v>29953</v>
      </c>
      <c r="C29934" s="37">
        <v>2723.0</v>
      </c>
      <c r="D29934" s="37">
        <v>0.17627616599339</v>
      </c>
      <c r="E29934" s="37" t="s">
        <v>15</v>
      </c>
      <c r="F29934" s="37" t="s">
        <v>10</v>
      </c>
    </row>
    <row r="29935">
      <c r="A29935" s="36" t="str">
        <f t="shared" si="1"/>
        <v>Medium Population-High Poverty</v>
      </c>
      <c r="B29935" s="35" t="s">
        <v>29954</v>
      </c>
      <c r="C29935" s="37">
        <v>1084.0</v>
      </c>
      <c r="D29935" s="37">
        <v>0.39760147601476</v>
      </c>
      <c r="E29935" s="37" t="s">
        <v>15</v>
      </c>
      <c r="F29935" s="37" t="s">
        <v>11</v>
      </c>
    </row>
    <row r="29936">
      <c r="A29936" s="36" t="str">
        <f t="shared" si="1"/>
        <v>High Population-Middle Poverty</v>
      </c>
      <c r="B29936" s="35" t="s">
        <v>29955</v>
      </c>
      <c r="C29936" s="37">
        <v>17872.0</v>
      </c>
      <c r="D29936" s="37">
        <v>0.195893017009848</v>
      </c>
      <c r="E29936" s="37" t="s">
        <v>14</v>
      </c>
      <c r="F29936" s="37" t="s">
        <v>10</v>
      </c>
    </row>
    <row r="29937">
      <c r="A29937" s="36" t="str">
        <f t="shared" si="1"/>
        <v>Medium Population-Middle Poverty</v>
      </c>
      <c r="B29937" s="35" t="s">
        <v>29956</v>
      </c>
      <c r="C29937" s="37">
        <v>6282.0</v>
      </c>
      <c r="D29937" s="37">
        <v>0.116205030245145</v>
      </c>
      <c r="E29937" s="37" t="s">
        <v>15</v>
      </c>
      <c r="F29937" s="37" t="s">
        <v>10</v>
      </c>
    </row>
    <row r="29938">
      <c r="A29938" s="36" t="str">
        <f t="shared" si="1"/>
        <v>High Population-Middle Poverty</v>
      </c>
      <c r="B29938" s="35" t="s">
        <v>29957</v>
      </c>
      <c r="C29938" s="37">
        <v>32701.0</v>
      </c>
      <c r="D29938" s="37">
        <v>0.110516497966423</v>
      </c>
      <c r="E29938" s="37" t="s">
        <v>14</v>
      </c>
      <c r="F29938" s="37" t="s">
        <v>10</v>
      </c>
    </row>
    <row r="29939">
      <c r="A29939" s="36" t="str">
        <f t="shared" si="1"/>
        <v>High Population-Middle Poverty</v>
      </c>
      <c r="B29939" s="35" t="s">
        <v>29958</v>
      </c>
      <c r="C29939" s="37">
        <v>41689.0</v>
      </c>
      <c r="D29939" s="37">
        <v>0.165343375950491</v>
      </c>
      <c r="E29939" s="37" t="s">
        <v>14</v>
      </c>
      <c r="F29939" s="37" t="s">
        <v>10</v>
      </c>
    </row>
    <row r="29940">
      <c r="A29940" s="36" t="str">
        <f t="shared" si="1"/>
        <v>High Population-Middle Poverty</v>
      </c>
      <c r="B29940" s="35" t="s">
        <v>29959</v>
      </c>
      <c r="C29940" s="37">
        <v>86472.0</v>
      </c>
      <c r="D29940" s="37">
        <v>0.19273290776205</v>
      </c>
      <c r="E29940" s="37" t="s">
        <v>14</v>
      </c>
      <c r="F29940" s="37" t="s">
        <v>10</v>
      </c>
    </row>
    <row r="29941">
      <c r="A29941" s="36" t="str">
        <f t="shared" si="1"/>
        <v>High Population-Low Poverty</v>
      </c>
      <c r="B29941" s="35" t="s">
        <v>29960</v>
      </c>
      <c r="C29941" s="37">
        <v>19483.0</v>
      </c>
      <c r="D29941" s="37">
        <v>0.082533490735513</v>
      </c>
      <c r="E29941" s="37" t="s">
        <v>14</v>
      </c>
      <c r="F29941" s="37" t="s">
        <v>9</v>
      </c>
    </row>
    <row r="29942">
      <c r="A29942" s="36" t="str">
        <f t="shared" si="1"/>
        <v>Low Population-Low Poverty</v>
      </c>
      <c r="B29942" s="35" t="s">
        <v>29961</v>
      </c>
      <c r="C29942" s="37">
        <v>263.0</v>
      </c>
      <c r="D29942" s="37">
        <v>0.0</v>
      </c>
      <c r="E29942" s="37" t="s">
        <v>16</v>
      </c>
      <c r="F29942" s="37" t="s">
        <v>9</v>
      </c>
    </row>
    <row r="29943">
      <c r="A29943" s="36" t="str">
        <f t="shared" si="1"/>
        <v>Medium Population-Middle Poverty</v>
      </c>
      <c r="B29943" s="35" t="s">
        <v>29962</v>
      </c>
      <c r="C29943" s="37">
        <v>4698.0</v>
      </c>
      <c r="D29943" s="37">
        <v>0.161132396764581</v>
      </c>
      <c r="E29943" s="37" t="s">
        <v>15</v>
      </c>
      <c r="F29943" s="37" t="s">
        <v>10</v>
      </c>
    </row>
    <row r="29944">
      <c r="A29944" s="36" t="str">
        <f t="shared" si="1"/>
        <v>Low Population-Low Poverty</v>
      </c>
      <c r="B29944" s="35" t="s">
        <v>29963</v>
      </c>
      <c r="C29944" s="37">
        <v>13.0</v>
      </c>
      <c r="D29944" s="37">
        <v>0.0</v>
      </c>
      <c r="E29944" s="37" t="s">
        <v>16</v>
      </c>
      <c r="F29944" s="37" t="s">
        <v>9</v>
      </c>
    </row>
    <row r="29945">
      <c r="A29945" s="36" t="str">
        <f t="shared" si="1"/>
        <v>Low Population-Middle Poverty</v>
      </c>
      <c r="B29945" s="35" t="s">
        <v>29964</v>
      </c>
      <c r="C29945" s="37">
        <v>202.0</v>
      </c>
      <c r="D29945" s="37">
        <v>0.237623762376238</v>
      </c>
      <c r="E29945" s="37" t="s">
        <v>16</v>
      </c>
      <c r="F29945" s="37" t="s">
        <v>10</v>
      </c>
    </row>
    <row r="29946">
      <c r="A29946" s="36" t="str">
        <f t="shared" si="1"/>
        <v>Medium Population-Middle Poverty</v>
      </c>
      <c r="B29946" s="35" t="s">
        <v>29965</v>
      </c>
      <c r="C29946" s="37">
        <v>2140.0</v>
      </c>
      <c r="D29946" s="37">
        <v>0.196261682242991</v>
      </c>
      <c r="E29946" s="37" t="s">
        <v>15</v>
      </c>
      <c r="F29946" s="37" t="s">
        <v>10</v>
      </c>
    </row>
    <row r="29947">
      <c r="A29947" s="36" t="str">
        <f t="shared" si="1"/>
        <v>Low Population-High Poverty</v>
      </c>
      <c r="B29947" s="35" t="s">
        <v>29966</v>
      </c>
      <c r="C29947" s="37">
        <v>146.0</v>
      </c>
      <c r="D29947" s="37">
        <v>0.383561643835616</v>
      </c>
      <c r="E29947" s="37" t="s">
        <v>16</v>
      </c>
      <c r="F29947" s="37" t="s">
        <v>11</v>
      </c>
    </row>
    <row r="29948">
      <c r="A29948" s="36" t="str">
        <f t="shared" si="1"/>
        <v>Medium Population-High Poverty</v>
      </c>
      <c r="B29948" s="35" t="s">
        <v>29967</v>
      </c>
      <c r="C29948" s="37">
        <v>2479.0</v>
      </c>
      <c r="D29948" s="37">
        <v>0.425574828559903</v>
      </c>
      <c r="E29948" s="37" t="s">
        <v>15</v>
      </c>
      <c r="F29948" s="37" t="s">
        <v>11</v>
      </c>
    </row>
    <row r="29949">
      <c r="A29949" s="36" t="str">
        <f t="shared" si="1"/>
        <v>High Population-Middle Poverty</v>
      </c>
      <c r="B29949" s="35" t="s">
        <v>29968</v>
      </c>
      <c r="C29949" s="37">
        <v>57260.0</v>
      </c>
      <c r="D29949" s="37">
        <v>0.173873559203633</v>
      </c>
      <c r="E29949" s="37" t="s">
        <v>14</v>
      </c>
      <c r="F29949" s="37" t="s">
        <v>10</v>
      </c>
    </row>
    <row r="29950">
      <c r="A29950" s="36" t="str">
        <f t="shared" si="1"/>
        <v>High Population-Middle Poverty</v>
      </c>
      <c r="B29950" s="35" t="s">
        <v>29969</v>
      </c>
      <c r="C29950" s="37">
        <v>31064.0</v>
      </c>
      <c r="D29950" s="37">
        <v>0.257436260623229</v>
      </c>
      <c r="E29950" s="37" t="s">
        <v>14</v>
      </c>
      <c r="F29950" s="37" t="s">
        <v>10</v>
      </c>
    </row>
    <row r="29951">
      <c r="A29951" s="36" t="str">
        <f t="shared" si="1"/>
        <v>High Population-Middle Poverty</v>
      </c>
      <c r="B29951" s="35" t="s">
        <v>29970</v>
      </c>
      <c r="C29951" s="37">
        <v>42324.0</v>
      </c>
      <c r="D29951" s="37">
        <v>0.238918816746999</v>
      </c>
      <c r="E29951" s="37" t="s">
        <v>14</v>
      </c>
      <c r="F29951" s="37" t="s">
        <v>10</v>
      </c>
    </row>
    <row r="29952">
      <c r="A29952" s="36" t="str">
        <f t="shared" si="1"/>
        <v>Medium Population-Middle Poverty</v>
      </c>
      <c r="B29952" s="35" t="s">
        <v>29971</v>
      </c>
      <c r="C29952" s="37">
        <v>4560.0</v>
      </c>
      <c r="D29952" s="37">
        <v>0.177631578947368</v>
      </c>
      <c r="E29952" s="37" t="s">
        <v>15</v>
      </c>
      <c r="F29952" s="37" t="s">
        <v>10</v>
      </c>
    </row>
    <row r="29953">
      <c r="A29953" s="36" t="str">
        <f t="shared" si="1"/>
        <v>Medium Population-Middle Poverty</v>
      </c>
      <c r="B29953" s="35" t="s">
        <v>29972</v>
      </c>
      <c r="C29953" s="37">
        <v>2098.0</v>
      </c>
      <c r="D29953" s="37">
        <v>0.212583412774071</v>
      </c>
      <c r="E29953" s="37" t="s">
        <v>15</v>
      </c>
      <c r="F29953" s="37" t="s">
        <v>10</v>
      </c>
    </row>
    <row r="29954">
      <c r="A29954" s="36" t="str">
        <f t="shared" si="1"/>
        <v>High Population-Middle Poverty</v>
      </c>
      <c r="B29954" s="35" t="s">
        <v>29973</v>
      </c>
      <c r="C29954" s="37">
        <v>53582.0</v>
      </c>
      <c r="D29954" s="37">
        <v>0.124146168489418</v>
      </c>
      <c r="E29954" s="37" t="s">
        <v>14</v>
      </c>
      <c r="F29954" s="37" t="s">
        <v>10</v>
      </c>
    </row>
    <row r="29955">
      <c r="A29955" s="36" t="str">
        <f t="shared" si="1"/>
        <v>Medium Population-High Poverty</v>
      </c>
      <c r="B29955" s="35" t="s">
        <v>29974</v>
      </c>
      <c r="C29955" s="37">
        <v>1912.0</v>
      </c>
      <c r="D29955" s="37">
        <v>0.432531380753138</v>
      </c>
      <c r="E29955" s="37" t="s">
        <v>15</v>
      </c>
      <c r="F29955" s="37" t="s">
        <v>11</v>
      </c>
    </row>
    <row r="29956">
      <c r="A29956" s="36" t="str">
        <f t="shared" si="1"/>
        <v>High Population-Middle Poverty</v>
      </c>
      <c r="B29956" s="35" t="s">
        <v>29975</v>
      </c>
      <c r="C29956" s="37">
        <v>59176.0</v>
      </c>
      <c r="D29956" s="37">
        <v>0.277037988373665</v>
      </c>
      <c r="E29956" s="37" t="s">
        <v>14</v>
      </c>
      <c r="F29956" s="37" t="s">
        <v>10</v>
      </c>
    </row>
    <row r="29957">
      <c r="A29957" s="36" t="str">
        <f t="shared" si="1"/>
        <v>High Population-Middle Poverty</v>
      </c>
      <c r="B29957" s="35" t="s">
        <v>29976</v>
      </c>
      <c r="C29957" s="37">
        <v>64413.0</v>
      </c>
      <c r="D29957" s="37">
        <v>0.220607641314641</v>
      </c>
      <c r="E29957" s="37" t="s">
        <v>14</v>
      </c>
      <c r="F29957" s="37" t="s">
        <v>10</v>
      </c>
    </row>
    <row r="29958">
      <c r="A29958" s="36" t="str">
        <f t="shared" si="1"/>
        <v>High Population-Middle Poverty</v>
      </c>
      <c r="B29958" s="35" t="s">
        <v>29977</v>
      </c>
      <c r="C29958" s="37">
        <v>13525.0</v>
      </c>
      <c r="D29958" s="37">
        <v>0.316524953789279</v>
      </c>
      <c r="E29958" s="37" t="s">
        <v>14</v>
      </c>
      <c r="F29958" s="37" t="s">
        <v>10</v>
      </c>
    </row>
    <row r="29959">
      <c r="A29959" s="36" t="str">
        <f t="shared" si="1"/>
        <v>High Population-High Poverty</v>
      </c>
      <c r="B29959" s="35" t="s">
        <v>29978</v>
      </c>
      <c r="C29959" s="37">
        <v>45125.0</v>
      </c>
      <c r="D29959" s="37">
        <v>0.39594459833795</v>
      </c>
      <c r="E29959" s="37" t="s">
        <v>14</v>
      </c>
      <c r="F29959" s="37" t="s">
        <v>11</v>
      </c>
    </row>
    <row r="29960">
      <c r="A29960" s="36" t="str">
        <f t="shared" si="1"/>
        <v>High Population-Middle Poverty</v>
      </c>
      <c r="B29960" s="35" t="s">
        <v>29979</v>
      </c>
      <c r="C29960" s="37">
        <v>26183.0</v>
      </c>
      <c r="D29960" s="37">
        <v>0.313294885994729</v>
      </c>
      <c r="E29960" s="37" t="s">
        <v>14</v>
      </c>
      <c r="F29960" s="37" t="s">
        <v>10</v>
      </c>
    </row>
    <row r="29961">
      <c r="A29961" s="36" t="str">
        <f t="shared" si="1"/>
        <v>High Population-Middle Poverty</v>
      </c>
      <c r="B29961" s="35" t="s">
        <v>29980</v>
      </c>
      <c r="C29961" s="37">
        <v>20892.0</v>
      </c>
      <c r="D29961" s="37">
        <v>0.174085774459123</v>
      </c>
      <c r="E29961" s="37" t="s">
        <v>14</v>
      </c>
      <c r="F29961" s="37" t="s">
        <v>10</v>
      </c>
    </row>
    <row r="29962">
      <c r="A29962" s="36" t="str">
        <f t="shared" si="1"/>
        <v>High Population-Middle Poverty</v>
      </c>
      <c r="B29962" s="35" t="s">
        <v>29981</v>
      </c>
      <c r="C29962" s="37">
        <v>93716.0</v>
      </c>
      <c r="D29962" s="37">
        <v>0.127427547057066</v>
      </c>
      <c r="E29962" s="37" t="s">
        <v>14</v>
      </c>
      <c r="F29962" s="37" t="s">
        <v>10</v>
      </c>
    </row>
    <row r="29963">
      <c r="A29963" s="36" t="str">
        <f t="shared" si="1"/>
        <v>High Population-Middle Poverty</v>
      </c>
      <c r="B29963" s="35" t="s">
        <v>29982</v>
      </c>
      <c r="C29963" s="37">
        <v>56991.0</v>
      </c>
      <c r="D29963" s="37">
        <v>0.148286571563931</v>
      </c>
      <c r="E29963" s="37" t="s">
        <v>14</v>
      </c>
      <c r="F29963" s="37" t="s">
        <v>10</v>
      </c>
    </row>
    <row r="29964">
      <c r="A29964" s="36" t="str">
        <f t="shared" si="1"/>
        <v>High Population-Middle Poverty</v>
      </c>
      <c r="B29964" s="35" t="s">
        <v>29983</v>
      </c>
      <c r="C29964" s="37">
        <v>50408.0</v>
      </c>
      <c r="D29964" s="37">
        <v>0.149559593715283</v>
      </c>
      <c r="E29964" s="37" t="s">
        <v>14</v>
      </c>
      <c r="F29964" s="37" t="s">
        <v>10</v>
      </c>
    </row>
    <row r="29965">
      <c r="A29965" s="36" t="str">
        <f t="shared" si="1"/>
        <v>High Population-Middle Poverty</v>
      </c>
      <c r="B29965" s="35" t="s">
        <v>29984</v>
      </c>
      <c r="C29965" s="37">
        <v>45263.0</v>
      </c>
      <c r="D29965" s="37">
        <v>0.105936416057265</v>
      </c>
      <c r="E29965" s="37" t="s">
        <v>14</v>
      </c>
      <c r="F29965" s="37" t="s">
        <v>10</v>
      </c>
    </row>
    <row r="29966">
      <c r="A29966" s="36" t="str">
        <f t="shared" si="1"/>
        <v>High Population-Middle Poverty</v>
      </c>
      <c r="B29966" s="35" t="s">
        <v>29985</v>
      </c>
      <c r="C29966" s="37">
        <v>50343.0</v>
      </c>
      <c r="D29966" s="37">
        <v>0.260016288262519</v>
      </c>
      <c r="E29966" s="37" t="s">
        <v>14</v>
      </c>
      <c r="F29966" s="37" t="s">
        <v>10</v>
      </c>
    </row>
    <row r="29967">
      <c r="A29967" s="36" t="str">
        <f t="shared" si="1"/>
        <v>High Population-Low Poverty</v>
      </c>
      <c r="B29967" s="35" t="s">
        <v>29986</v>
      </c>
      <c r="C29967" s="37">
        <v>39111.0</v>
      </c>
      <c r="D29967" s="37">
        <v>0.0820485285469561</v>
      </c>
      <c r="E29967" s="37" t="s">
        <v>14</v>
      </c>
      <c r="F29967" s="37" t="s">
        <v>9</v>
      </c>
    </row>
    <row r="29968">
      <c r="A29968" s="36" t="str">
        <f t="shared" si="1"/>
        <v>High Population-Middle Poverty</v>
      </c>
      <c r="B29968" s="35" t="s">
        <v>29987</v>
      </c>
      <c r="C29968" s="37">
        <v>80347.0</v>
      </c>
      <c r="D29968" s="37">
        <v>0.15685713218913</v>
      </c>
      <c r="E29968" s="37" t="s">
        <v>14</v>
      </c>
      <c r="F29968" s="37" t="s">
        <v>10</v>
      </c>
    </row>
    <row r="29969">
      <c r="A29969" s="36" t="str">
        <f t="shared" si="1"/>
        <v>Medium Population-Middle Poverty</v>
      </c>
      <c r="B29969" s="35" t="s">
        <v>29988</v>
      </c>
      <c r="C29969" s="37">
        <v>1123.0</v>
      </c>
      <c r="D29969" s="37">
        <v>0.13713268032057</v>
      </c>
      <c r="E29969" s="37" t="s">
        <v>15</v>
      </c>
      <c r="F29969" s="37" t="s">
        <v>10</v>
      </c>
    </row>
    <row r="29970">
      <c r="A29970" s="36" t="str">
        <f t="shared" si="1"/>
        <v>High Population-Middle Poverty</v>
      </c>
      <c r="B29970" s="35" t="s">
        <v>29989</v>
      </c>
      <c r="C29970" s="37">
        <v>56129.0</v>
      </c>
      <c r="D29970" s="37">
        <v>0.180708724545244</v>
      </c>
      <c r="E29970" s="37" t="s">
        <v>14</v>
      </c>
      <c r="F29970" s="37" t="s">
        <v>10</v>
      </c>
    </row>
    <row r="29971">
      <c r="A29971" s="36" t="str">
        <f t="shared" si="1"/>
        <v>High Population-Middle Poverty</v>
      </c>
      <c r="B29971" s="35" t="s">
        <v>29990</v>
      </c>
      <c r="C29971" s="37">
        <v>25288.0</v>
      </c>
      <c r="D29971" s="37">
        <v>0.167352103764631</v>
      </c>
      <c r="E29971" s="37" t="s">
        <v>14</v>
      </c>
      <c r="F29971" s="37" t="s">
        <v>10</v>
      </c>
    </row>
    <row r="29972">
      <c r="A29972" s="36" t="str">
        <f t="shared" si="1"/>
        <v>Medium Population-Middle Poverty</v>
      </c>
      <c r="B29972" s="35" t="s">
        <v>29991</v>
      </c>
      <c r="C29972" s="37">
        <v>2989.0</v>
      </c>
      <c r="D29972" s="37">
        <v>0.156908665105386</v>
      </c>
      <c r="E29972" s="37" t="s">
        <v>15</v>
      </c>
      <c r="F29972" s="37" t="s">
        <v>10</v>
      </c>
    </row>
    <row r="29973">
      <c r="A29973" s="36" t="str">
        <f t="shared" si="1"/>
        <v>Medium Population-Middle Poverty</v>
      </c>
      <c r="B29973" s="35" t="s">
        <v>29992</v>
      </c>
      <c r="C29973" s="37">
        <v>4685.0</v>
      </c>
      <c r="D29973" s="37">
        <v>0.183564567769477</v>
      </c>
      <c r="E29973" s="37" t="s">
        <v>15</v>
      </c>
      <c r="F29973" s="37" t="s">
        <v>10</v>
      </c>
    </row>
    <row r="29974">
      <c r="A29974" s="36" t="str">
        <f t="shared" si="1"/>
        <v>High Population-Middle Poverty</v>
      </c>
      <c r="B29974" s="35" t="s">
        <v>29993</v>
      </c>
      <c r="C29974" s="37">
        <v>37157.0</v>
      </c>
      <c r="D29974" s="37">
        <v>0.26729822106198</v>
      </c>
      <c r="E29974" s="37" t="s">
        <v>14</v>
      </c>
      <c r="F29974" s="37" t="s">
        <v>10</v>
      </c>
    </row>
    <row r="29975">
      <c r="A29975" s="36" t="str">
        <f t="shared" si="1"/>
        <v>High Population-Middle Poverty</v>
      </c>
      <c r="B29975" s="35" t="s">
        <v>29994</v>
      </c>
      <c r="C29975" s="37">
        <v>48566.0</v>
      </c>
      <c r="D29975" s="37">
        <v>0.201251904624635</v>
      </c>
      <c r="E29975" s="37" t="s">
        <v>14</v>
      </c>
      <c r="F29975" s="37" t="s">
        <v>10</v>
      </c>
    </row>
    <row r="29976">
      <c r="A29976" s="36" t="str">
        <f t="shared" si="1"/>
        <v>High Population-Middle Poverty</v>
      </c>
      <c r="B29976" s="35" t="s">
        <v>29995</v>
      </c>
      <c r="C29976" s="37">
        <v>41956.0</v>
      </c>
      <c r="D29976" s="37">
        <v>0.162861092573172</v>
      </c>
      <c r="E29976" s="37" t="s">
        <v>14</v>
      </c>
      <c r="F29976" s="37" t="s">
        <v>10</v>
      </c>
    </row>
    <row r="29977">
      <c r="A29977" s="36" t="str">
        <f t="shared" si="1"/>
        <v>Medium Population-Middle Poverty</v>
      </c>
      <c r="B29977" s="35" t="s">
        <v>29996</v>
      </c>
      <c r="C29977" s="37">
        <v>8273.0</v>
      </c>
      <c r="D29977" s="37">
        <v>0.172609694185906</v>
      </c>
      <c r="E29977" s="37" t="s">
        <v>15</v>
      </c>
      <c r="F29977" s="37" t="s">
        <v>10</v>
      </c>
    </row>
    <row r="29978">
      <c r="A29978" s="36" t="str">
        <f t="shared" si="1"/>
        <v>Medium Population-Middle Poverty</v>
      </c>
      <c r="B29978" s="35" t="s">
        <v>29997</v>
      </c>
      <c r="C29978" s="37">
        <v>2455.0</v>
      </c>
      <c r="D29978" s="37">
        <v>0.166598778004073</v>
      </c>
      <c r="E29978" s="37" t="s">
        <v>15</v>
      </c>
      <c r="F29978" s="37" t="s">
        <v>10</v>
      </c>
    </row>
    <row r="29979">
      <c r="A29979" s="36" t="str">
        <f t="shared" si="1"/>
        <v>High Population-Middle Poverty</v>
      </c>
      <c r="B29979" s="35" t="s">
        <v>29998</v>
      </c>
      <c r="C29979" s="37">
        <v>33271.0</v>
      </c>
      <c r="D29979" s="37">
        <v>0.175377956779177</v>
      </c>
      <c r="E29979" s="37" t="s">
        <v>14</v>
      </c>
      <c r="F29979" s="37" t="s">
        <v>10</v>
      </c>
    </row>
    <row r="29980">
      <c r="A29980" s="36" t="str">
        <f t="shared" si="1"/>
        <v>High Population-Middle Poverty</v>
      </c>
      <c r="B29980" s="35" t="s">
        <v>29999</v>
      </c>
      <c r="C29980" s="37">
        <v>75263.0</v>
      </c>
      <c r="D29980" s="37">
        <v>0.20834938814557</v>
      </c>
      <c r="E29980" s="37" t="s">
        <v>14</v>
      </c>
      <c r="F29980" s="37" t="s">
        <v>10</v>
      </c>
    </row>
    <row r="29981">
      <c r="A29981" s="36" t="str">
        <f t="shared" si="1"/>
        <v>High Population-Low Poverty</v>
      </c>
      <c r="B29981" s="35" t="s">
        <v>30000</v>
      </c>
      <c r="C29981" s="37">
        <v>43809.0</v>
      </c>
      <c r="D29981" s="37">
        <v>0.0836586089616289</v>
      </c>
      <c r="E29981" s="37" t="s">
        <v>14</v>
      </c>
      <c r="F29981" s="37" t="s">
        <v>9</v>
      </c>
    </row>
    <row r="29982">
      <c r="A29982" s="36" t="str">
        <f t="shared" si="1"/>
        <v>High Population-Middle Poverty</v>
      </c>
      <c r="B29982" s="35" t="s">
        <v>30001</v>
      </c>
      <c r="C29982" s="37">
        <v>51956.0</v>
      </c>
      <c r="D29982" s="37">
        <v>0.139406420817615</v>
      </c>
      <c r="E29982" s="37" t="s">
        <v>14</v>
      </c>
      <c r="F29982" s="37" t="s">
        <v>10</v>
      </c>
    </row>
    <row r="29983">
      <c r="A29983" s="36" t="str">
        <f t="shared" si="1"/>
        <v>Medium Population-Middle Poverty</v>
      </c>
      <c r="B29983" s="35" t="s">
        <v>30002</v>
      </c>
      <c r="C29983" s="37">
        <v>1278.0</v>
      </c>
      <c r="D29983" s="37">
        <v>0.172926447574335</v>
      </c>
      <c r="E29983" s="37" t="s">
        <v>15</v>
      </c>
      <c r="F29983" s="37" t="s">
        <v>10</v>
      </c>
    </row>
    <row r="29984">
      <c r="A29984" s="36" t="str">
        <f t="shared" si="1"/>
        <v>High Population-Low Poverty</v>
      </c>
      <c r="B29984" s="35" t="s">
        <v>30003</v>
      </c>
      <c r="C29984" s="37">
        <v>63848.0</v>
      </c>
      <c r="D29984" s="37">
        <v>0.0717172033579752</v>
      </c>
      <c r="E29984" s="37" t="s">
        <v>14</v>
      </c>
      <c r="F29984" s="37" t="s">
        <v>9</v>
      </c>
    </row>
    <row r="29985">
      <c r="A29985" s="36" t="str">
        <f t="shared" si="1"/>
        <v>High Population-Low Poverty</v>
      </c>
      <c r="B29985" s="35" t="s">
        <v>30004</v>
      </c>
      <c r="C29985" s="37">
        <v>66781.0</v>
      </c>
      <c r="D29985" s="37">
        <v>0.0706338629250835</v>
      </c>
      <c r="E29985" s="37" t="s">
        <v>14</v>
      </c>
      <c r="F29985" s="37" t="s">
        <v>9</v>
      </c>
    </row>
    <row r="29986">
      <c r="A29986" s="36" t="str">
        <f t="shared" si="1"/>
        <v>High Population-Middle Poverty</v>
      </c>
      <c r="B29986" s="35" t="s">
        <v>30005</v>
      </c>
      <c r="C29986" s="37">
        <v>10128.0</v>
      </c>
      <c r="D29986" s="37">
        <v>0.218700631911532</v>
      </c>
      <c r="E29986" s="37" t="s">
        <v>14</v>
      </c>
      <c r="F29986" s="37" t="s">
        <v>10</v>
      </c>
    </row>
    <row r="29987">
      <c r="A29987" s="36" t="str">
        <f t="shared" si="1"/>
        <v>High Population-Middle Poverty</v>
      </c>
      <c r="B29987" s="35" t="s">
        <v>30006</v>
      </c>
      <c r="C29987" s="37">
        <v>60339.0</v>
      </c>
      <c r="D29987" s="37">
        <v>0.227879149472149</v>
      </c>
      <c r="E29987" s="37" t="s">
        <v>14</v>
      </c>
      <c r="F29987" s="37" t="s">
        <v>10</v>
      </c>
    </row>
    <row r="29988">
      <c r="A29988" s="36" t="str">
        <f t="shared" si="1"/>
        <v>High Population-Middle Poverty</v>
      </c>
      <c r="B29988" s="35" t="s">
        <v>30007</v>
      </c>
      <c r="C29988" s="37">
        <v>55807.0</v>
      </c>
      <c r="D29988" s="37">
        <v>0.18060458365438</v>
      </c>
      <c r="E29988" s="37" t="s">
        <v>14</v>
      </c>
      <c r="F29988" s="37" t="s">
        <v>10</v>
      </c>
    </row>
    <row r="29989">
      <c r="A29989" s="36" t="str">
        <f t="shared" si="1"/>
        <v>High Population-Middle Poverty</v>
      </c>
      <c r="B29989" s="35" t="s">
        <v>30008</v>
      </c>
      <c r="C29989" s="37">
        <v>16614.0</v>
      </c>
      <c r="D29989" s="37">
        <v>0.10653665583243</v>
      </c>
      <c r="E29989" s="37" t="s">
        <v>14</v>
      </c>
      <c r="F29989" s="37" t="s">
        <v>10</v>
      </c>
    </row>
    <row r="29990">
      <c r="A29990" s="36" t="str">
        <f t="shared" si="1"/>
        <v>High Population-Middle Poverty</v>
      </c>
      <c r="B29990" s="35" t="s">
        <v>30009</v>
      </c>
      <c r="C29990" s="37">
        <v>32546.0</v>
      </c>
      <c r="D29990" s="37">
        <v>0.21720027038653</v>
      </c>
      <c r="E29990" s="37" t="s">
        <v>14</v>
      </c>
      <c r="F29990" s="37" t="s">
        <v>10</v>
      </c>
    </row>
    <row r="29991">
      <c r="A29991" s="36" t="str">
        <f t="shared" si="1"/>
        <v>High Population-Low Poverty</v>
      </c>
      <c r="B29991" s="35" t="s">
        <v>30010</v>
      </c>
      <c r="C29991" s="37">
        <v>51169.0</v>
      </c>
      <c r="D29991" s="37">
        <v>0.0714885966112295</v>
      </c>
      <c r="E29991" s="37" t="s">
        <v>14</v>
      </c>
      <c r="F29991" s="37" t="s">
        <v>9</v>
      </c>
    </row>
    <row r="29992">
      <c r="A29992" s="36" t="str">
        <f t="shared" si="1"/>
        <v>High Population-Middle Poverty</v>
      </c>
      <c r="B29992" s="35" t="s">
        <v>30011</v>
      </c>
      <c r="C29992" s="37">
        <v>21597.0</v>
      </c>
      <c r="D29992" s="37">
        <v>0.128767884428393</v>
      </c>
      <c r="E29992" s="37" t="s">
        <v>14</v>
      </c>
      <c r="F29992" s="37" t="s">
        <v>10</v>
      </c>
    </row>
    <row r="29993">
      <c r="A29993" s="36" t="str">
        <f t="shared" si="1"/>
        <v>High Population-Middle Poverty</v>
      </c>
      <c r="B29993" s="35" t="s">
        <v>30012</v>
      </c>
      <c r="C29993" s="37">
        <v>19767.0</v>
      </c>
      <c r="D29993" s="37">
        <v>0.120453280720393</v>
      </c>
      <c r="E29993" s="37" t="s">
        <v>14</v>
      </c>
      <c r="F29993" s="37" t="s">
        <v>10</v>
      </c>
    </row>
    <row r="29994">
      <c r="A29994" s="36" t="str">
        <f t="shared" si="1"/>
        <v>High Population-Middle Poverty</v>
      </c>
      <c r="B29994" s="35" t="s">
        <v>30013</v>
      </c>
      <c r="C29994" s="37">
        <v>17458.0</v>
      </c>
      <c r="D29994" s="37">
        <v>0.113128651621033</v>
      </c>
      <c r="E29994" s="37" t="s">
        <v>14</v>
      </c>
      <c r="F29994" s="37" t="s">
        <v>10</v>
      </c>
    </row>
    <row r="29995">
      <c r="A29995" s="36" t="str">
        <f t="shared" si="1"/>
        <v>Medium Population-Middle Poverty</v>
      </c>
      <c r="B29995" s="35" t="s">
        <v>30014</v>
      </c>
      <c r="C29995" s="37">
        <v>4373.0</v>
      </c>
      <c r="D29995" s="37">
        <v>0.155957008918363</v>
      </c>
      <c r="E29995" s="37" t="s">
        <v>15</v>
      </c>
      <c r="F29995" s="37" t="s">
        <v>10</v>
      </c>
    </row>
    <row r="29996">
      <c r="A29996" s="36" t="str">
        <f t="shared" si="1"/>
        <v>High Population-Low Poverty</v>
      </c>
      <c r="B29996" s="35" t="s">
        <v>30015</v>
      </c>
      <c r="C29996" s="37">
        <v>40956.0</v>
      </c>
      <c r="D29996" s="37">
        <v>0.0808916886414689</v>
      </c>
      <c r="E29996" s="37" t="s">
        <v>14</v>
      </c>
      <c r="F29996" s="37" t="s">
        <v>9</v>
      </c>
    </row>
    <row r="29997">
      <c r="A29997" s="36" t="str">
        <f t="shared" si="1"/>
        <v>High Population-Low Poverty</v>
      </c>
      <c r="B29997" s="35" t="s">
        <v>30016</v>
      </c>
      <c r="C29997" s="37">
        <v>84014.0</v>
      </c>
      <c r="D29997" s="37">
        <v>0.0598114599947628</v>
      </c>
      <c r="E29997" s="37" t="s">
        <v>14</v>
      </c>
      <c r="F29997" s="37" t="s">
        <v>9</v>
      </c>
    </row>
    <row r="29998">
      <c r="A29998" s="36" t="str">
        <f t="shared" si="1"/>
        <v>High Population-Middle Poverty</v>
      </c>
      <c r="B29998" s="35" t="s">
        <v>30017</v>
      </c>
      <c r="C29998" s="37">
        <v>33452.0</v>
      </c>
      <c r="D29998" s="37">
        <v>0.103371995695325</v>
      </c>
      <c r="E29998" s="37" t="s">
        <v>14</v>
      </c>
      <c r="F29998" s="37" t="s">
        <v>10</v>
      </c>
    </row>
    <row r="29999">
      <c r="A29999" s="36" t="str">
        <f t="shared" si="1"/>
        <v>High Population-Middle Poverty</v>
      </c>
      <c r="B29999" s="35" t="s">
        <v>30018</v>
      </c>
      <c r="C29999" s="37">
        <v>30396.0</v>
      </c>
      <c r="D29999" s="37">
        <v>0.101362021318595</v>
      </c>
      <c r="E29999" s="37" t="s">
        <v>14</v>
      </c>
      <c r="F29999" s="37" t="s">
        <v>10</v>
      </c>
    </row>
    <row r="30000">
      <c r="A30000" s="36" t="str">
        <f t="shared" si="1"/>
        <v>High Population-Low Poverty</v>
      </c>
      <c r="B30000" s="35" t="s">
        <v>30019</v>
      </c>
      <c r="C30000" s="37">
        <v>25783.0</v>
      </c>
      <c r="D30000" s="37">
        <v>0.0883915758445487</v>
      </c>
      <c r="E30000" s="37" t="s">
        <v>14</v>
      </c>
      <c r="F30000" s="37" t="s">
        <v>9</v>
      </c>
    </row>
    <row r="30001">
      <c r="A30001" s="36" t="str">
        <f t="shared" si="1"/>
        <v>High Population-Low Poverty</v>
      </c>
      <c r="B30001" s="35" t="s">
        <v>30020</v>
      </c>
      <c r="C30001" s="37">
        <v>19637.0</v>
      </c>
      <c r="D30001" s="37">
        <v>0.0443550440494984</v>
      </c>
      <c r="E30001" s="37" t="s">
        <v>14</v>
      </c>
      <c r="F30001" s="37" t="s">
        <v>9</v>
      </c>
    </row>
    <row r="30002">
      <c r="A30002" s="36" t="str">
        <f t="shared" si="1"/>
        <v>High Population-Low Poverty</v>
      </c>
      <c r="B30002" s="35" t="s">
        <v>30021</v>
      </c>
      <c r="C30002" s="37">
        <v>28722.0</v>
      </c>
      <c r="D30002" s="37">
        <v>0.0946312930854397</v>
      </c>
      <c r="E30002" s="37" t="s">
        <v>14</v>
      </c>
      <c r="F30002" s="37" t="s">
        <v>9</v>
      </c>
    </row>
    <row r="30003">
      <c r="A30003" s="36" t="str">
        <f t="shared" si="1"/>
        <v>High Population-Middle Poverty</v>
      </c>
      <c r="B30003" s="35" t="s">
        <v>30022</v>
      </c>
      <c r="C30003" s="37">
        <v>24694.0</v>
      </c>
      <c r="D30003" s="37">
        <v>0.123268810237305</v>
      </c>
      <c r="E30003" s="37" t="s">
        <v>14</v>
      </c>
      <c r="F30003" s="37" t="s">
        <v>10</v>
      </c>
    </row>
    <row r="30004">
      <c r="A30004" s="36" t="str">
        <f t="shared" si="1"/>
        <v>High Population-Low Poverty</v>
      </c>
      <c r="B30004" s="35" t="s">
        <v>30023</v>
      </c>
      <c r="C30004" s="37">
        <v>14149.0</v>
      </c>
      <c r="D30004" s="37">
        <v>0.0192239734256838</v>
      </c>
      <c r="E30004" s="37" t="s">
        <v>14</v>
      </c>
      <c r="F30004" s="37" t="s">
        <v>9</v>
      </c>
    </row>
    <row r="30005">
      <c r="A30005" s="36" t="str">
        <f t="shared" si="1"/>
        <v>High Population-Middle Poverty</v>
      </c>
      <c r="B30005" s="35" t="s">
        <v>30024</v>
      </c>
      <c r="C30005" s="37">
        <v>31250.0</v>
      </c>
      <c r="D30005" s="37">
        <v>0.279328</v>
      </c>
      <c r="E30005" s="37" t="s">
        <v>14</v>
      </c>
      <c r="F30005" s="37" t="s">
        <v>10</v>
      </c>
    </row>
    <row r="30006">
      <c r="A30006" s="36" t="str">
        <f t="shared" si="1"/>
        <v>High Population-Middle Poverty</v>
      </c>
      <c r="B30006" s="35" t="s">
        <v>30025</v>
      </c>
      <c r="C30006" s="37">
        <v>26659.0</v>
      </c>
      <c r="D30006" s="37">
        <v>0.126148767770734</v>
      </c>
      <c r="E30006" s="37" t="s">
        <v>14</v>
      </c>
      <c r="F30006" s="37" t="s">
        <v>10</v>
      </c>
    </row>
    <row r="30007">
      <c r="A30007" s="36" t="str">
        <f t="shared" si="1"/>
        <v>High Population-High Poverty</v>
      </c>
      <c r="B30007" s="35" t="s">
        <v>30026</v>
      </c>
      <c r="C30007" s="37">
        <v>10867.0</v>
      </c>
      <c r="D30007" s="37">
        <v>0.450262261893807</v>
      </c>
      <c r="E30007" s="37" t="s">
        <v>14</v>
      </c>
      <c r="F30007" s="37" t="s">
        <v>11</v>
      </c>
    </row>
    <row r="30008">
      <c r="A30008" s="36" t="str">
        <f t="shared" si="1"/>
        <v>High Population-Low Poverty</v>
      </c>
      <c r="B30008" s="35" t="s">
        <v>30027</v>
      </c>
      <c r="C30008" s="37">
        <v>42627.0</v>
      </c>
      <c r="D30008" s="37">
        <v>0.09885753161142</v>
      </c>
      <c r="E30008" s="37" t="s">
        <v>14</v>
      </c>
      <c r="F30008" s="37" t="s">
        <v>9</v>
      </c>
    </row>
    <row r="30009">
      <c r="A30009" s="36" t="str">
        <f t="shared" si="1"/>
        <v>High Population-Low Poverty</v>
      </c>
      <c r="B30009" s="35" t="s">
        <v>30028</v>
      </c>
      <c r="C30009" s="37">
        <v>48931.0</v>
      </c>
      <c r="D30009" s="37">
        <v>0.0931924546810815</v>
      </c>
      <c r="E30009" s="37" t="s">
        <v>14</v>
      </c>
      <c r="F30009" s="37" t="s">
        <v>9</v>
      </c>
    </row>
    <row r="30010">
      <c r="A30010" s="36" t="str">
        <f t="shared" si="1"/>
        <v>Medium Population-Low Poverty</v>
      </c>
      <c r="B30010" s="35" t="s">
        <v>30029</v>
      </c>
      <c r="C30010" s="37">
        <v>6324.0</v>
      </c>
      <c r="D30010" s="37">
        <v>0.0673624288425047</v>
      </c>
      <c r="E30010" s="37" t="s">
        <v>15</v>
      </c>
      <c r="F30010" s="37" t="s">
        <v>9</v>
      </c>
    </row>
    <row r="30011">
      <c r="A30011" s="36" t="str">
        <f t="shared" si="1"/>
        <v>High Population-Low Poverty</v>
      </c>
      <c r="B30011" s="35" t="s">
        <v>30030</v>
      </c>
      <c r="C30011" s="37">
        <v>12129.0</v>
      </c>
      <c r="D30011" s="37">
        <v>0.0609283535328551</v>
      </c>
      <c r="E30011" s="37" t="s">
        <v>14</v>
      </c>
      <c r="F30011" s="37" t="s">
        <v>9</v>
      </c>
    </row>
    <row r="30012">
      <c r="A30012" s="36" t="str">
        <f t="shared" si="1"/>
        <v>High Population-Low Poverty</v>
      </c>
      <c r="B30012" s="35" t="s">
        <v>30031</v>
      </c>
      <c r="C30012" s="37">
        <v>50121.0</v>
      </c>
      <c r="D30012" s="37">
        <v>0.0937730691726023</v>
      </c>
      <c r="E30012" s="37" t="s">
        <v>14</v>
      </c>
      <c r="F30012" s="37" t="s">
        <v>9</v>
      </c>
    </row>
    <row r="30013">
      <c r="A30013" s="36" t="str">
        <f t="shared" si="1"/>
        <v>High Population-Middle Poverty</v>
      </c>
      <c r="B30013" s="35" t="s">
        <v>30032</v>
      </c>
      <c r="C30013" s="37">
        <v>62679.0</v>
      </c>
      <c r="D30013" s="37">
        <v>0.157756186282487</v>
      </c>
      <c r="E30013" s="37" t="s">
        <v>14</v>
      </c>
      <c r="F30013" s="37" t="s">
        <v>10</v>
      </c>
    </row>
    <row r="30014">
      <c r="A30014" s="36" t="str">
        <f t="shared" si="1"/>
        <v>High Population-Low Poverty</v>
      </c>
      <c r="B30014" s="35" t="s">
        <v>30033</v>
      </c>
      <c r="C30014" s="37">
        <v>26717.0</v>
      </c>
      <c r="D30014" s="37">
        <v>0.0552831530486207</v>
      </c>
      <c r="E30014" s="37" t="s">
        <v>14</v>
      </c>
      <c r="F30014" s="37" t="s">
        <v>9</v>
      </c>
    </row>
    <row r="30015">
      <c r="A30015" s="36" t="str">
        <f t="shared" si="1"/>
        <v>High Population-Low Poverty</v>
      </c>
      <c r="B30015" s="35" t="s">
        <v>30034</v>
      </c>
      <c r="C30015" s="37">
        <v>61122.0</v>
      </c>
      <c r="D30015" s="37">
        <v>0.0860573934099015</v>
      </c>
      <c r="E30015" s="37" t="s">
        <v>14</v>
      </c>
      <c r="F30015" s="37" t="s">
        <v>9</v>
      </c>
    </row>
    <row r="30016">
      <c r="A30016" s="36" t="str">
        <f t="shared" si="1"/>
        <v>High Population-Middle Poverty</v>
      </c>
      <c r="B30016" s="35" t="s">
        <v>30035</v>
      </c>
      <c r="C30016" s="37">
        <v>16189.0</v>
      </c>
      <c r="D30016" s="37">
        <v>0.119340292791402</v>
      </c>
      <c r="E30016" s="37" t="s">
        <v>14</v>
      </c>
      <c r="F30016" s="37" t="s">
        <v>10</v>
      </c>
    </row>
    <row r="30017">
      <c r="A30017" s="36" t="str">
        <f t="shared" si="1"/>
        <v>High Population-Low Poverty</v>
      </c>
      <c r="B30017" s="35" t="s">
        <v>30036</v>
      </c>
      <c r="C30017" s="37">
        <v>55754.0</v>
      </c>
      <c r="D30017" s="37">
        <v>0.0558345589554113</v>
      </c>
      <c r="E30017" s="37" t="s">
        <v>14</v>
      </c>
      <c r="F30017" s="37" t="s">
        <v>9</v>
      </c>
    </row>
    <row r="30018">
      <c r="A30018" s="36" t="str">
        <f t="shared" si="1"/>
        <v>High Population-Middle Poverty</v>
      </c>
      <c r="B30018" s="35" t="s">
        <v>30037</v>
      </c>
      <c r="C30018" s="37">
        <v>62358.0</v>
      </c>
      <c r="D30018" s="37">
        <v>0.127682093716925</v>
      </c>
      <c r="E30018" s="37" t="s">
        <v>14</v>
      </c>
      <c r="F30018" s="37" t="s">
        <v>10</v>
      </c>
    </row>
    <row r="30019">
      <c r="A30019" s="36" t="str">
        <f t="shared" si="1"/>
        <v>High Population-Low Poverty</v>
      </c>
      <c r="B30019" s="35" t="s">
        <v>30038</v>
      </c>
      <c r="C30019" s="37">
        <v>46655.0</v>
      </c>
      <c r="D30019" s="37">
        <v>0.0782767120351516</v>
      </c>
      <c r="E30019" s="37" t="s">
        <v>14</v>
      </c>
      <c r="F30019" s="37" t="s">
        <v>9</v>
      </c>
    </row>
    <row r="30020">
      <c r="A30020" s="36" t="str">
        <f t="shared" si="1"/>
        <v>High Population-Low Poverty</v>
      </c>
      <c r="B30020" s="35" t="s">
        <v>30039</v>
      </c>
      <c r="C30020" s="37">
        <v>34249.0</v>
      </c>
      <c r="D30020" s="37">
        <v>0.080819877952641</v>
      </c>
      <c r="E30020" s="37" t="s">
        <v>14</v>
      </c>
      <c r="F30020" s="37" t="s">
        <v>9</v>
      </c>
    </row>
    <row r="30021">
      <c r="A30021" s="36" t="str">
        <f t="shared" si="1"/>
        <v>High Population-Low Poverty</v>
      </c>
      <c r="B30021" s="35" t="s">
        <v>30040</v>
      </c>
      <c r="C30021" s="37">
        <v>24631.0</v>
      </c>
      <c r="D30021" s="37">
        <v>0.0653241849701596</v>
      </c>
      <c r="E30021" s="37" t="s">
        <v>14</v>
      </c>
      <c r="F30021" s="37" t="s">
        <v>9</v>
      </c>
    </row>
    <row r="30022">
      <c r="A30022" s="36" t="str">
        <f t="shared" si="1"/>
        <v>High Population-Low Poverty</v>
      </c>
      <c r="B30022" s="35" t="s">
        <v>30041</v>
      </c>
      <c r="C30022" s="37">
        <v>29809.0</v>
      </c>
      <c r="D30022" s="37">
        <v>0.0889328726223624</v>
      </c>
      <c r="E30022" s="37" t="s">
        <v>14</v>
      </c>
      <c r="F30022" s="37" t="s">
        <v>9</v>
      </c>
    </row>
    <row r="30023">
      <c r="A30023" s="36" t="str">
        <f t="shared" si="1"/>
        <v>Medium Population-Middle Poverty</v>
      </c>
      <c r="B30023" s="35" t="s">
        <v>30042</v>
      </c>
      <c r="C30023" s="37">
        <v>8398.0</v>
      </c>
      <c r="D30023" s="37">
        <v>0.247439866634913</v>
      </c>
      <c r="E30023" s="37" t="s">
        <v>15</v>
      </c>
      <c r="F30023" s="37" t="s">
        <v>10</v>
      </c>
    </row>
    <row r="30024">
      <c r="A30024" s="36" t="str">
        <f t="shared" si="1"/>
        <v>High Population-Low Poverty</v>
      </c>
      <c r="B30024" s="35" t="s">
        <v>30043</v>
      </c>
      <c r="C30024" s="37">
        <v>51664.0</v>
      </c>
      <c r="D30024" s="37">
        <v>0.0423699287705172</v>
      </c>
      <c r="E30024" s="37" t="s">
        <v>14</v>
      </c>
      <c r="F30024" s="37" t="s">
        <v>9</v>
      </c>
    </row>
    <row r="30025">
      <c r="A30025" s="36" t="str">
        <f t="shared" si="1"/>
        <v>Medium Population-Low Poverty</v>
      </c>
      <c r="B30025" s="35" t="s">
        <v>30044</v>
      </c>
      <c r="C30025" s="37">
        <v>9670.0</v>
      </c>
      <c r="D30025" s="37">
        <v>0.0607032057911065</v>
      </c>
      <c r="E30025" s="37" t="s">
        <v>15</v>
      </c>
      <c r="F30025" s="37" t="s">
        <v>9</v>
      </c>
    </row>
    <row r="30026">
      <c r="A30026" s="36" t="str">
        <f t="shared" si="1"/>
        <v>High Population-Low Poverty</v>
      </c>
      <c r="B30026" s="35" t="s">
        <v>30045</v>
      </c>
      <c r="C30026" s="37">
        <v>36888.0</v>
      </c>
      <c r="D30026" s="37">
        <v>0.0601279548904793</v>
      </c>
      <c r="E30026" s="37" t="s">
        <v>14</v>
      </c>
      <c r="F30026" s="37" t="s">
        <v>9</v>
      </c>
    </row>
    <row r="30027">
      <c r="A30027" s="36" t="str">
        <f t="shared" si="1"/>
        <v>Medium Population-Middle Poverty</v>
      </c>
      <c r="B30027" s="35" t="s">
        <v>30046</v>
      </c>
      <c r="C30027" s="37">
        <v>3225.0</v>
      </c>
      <c r="D30027" s="37">
        <v>0.113488372093023</v>
      </c>
      <c r="E30027" s="37" t="s">
        <v>15</v>
      </c>
      <c r="F30027" s="37" t="s">
        <v>10</v>
      </c>
    </row>
    <row r="30028">
      <c r="A30028" s="36" t="str">
        <f t="shared" si="1"/>
        <v>Medium Population-Low Poverty</v>
      </c>
      <c r="B30028" s="35" t="s">
        <v>30047</v>
      </c>
      <c r="C30028" s="37">
        <v>2606.0</v>
      </c>
      <c r="D30028" s="37">
        <v>0.0272448196469685</v>
      </c>
      <c r="E30028" s="37" t="s">
        <v>15</v>
      </c>
      <c r="F30028" s="37" t="s">
        <v>9</v>
      </c>
    </row>
    <row r="30029">
      <c r="A30029" s="36" t="str">
        <f t="shared" si="1"/>
        <v>High Population-Low Poverty</v>
      </c>
      <c r="B30029" s="35" t="s">
        <v>30048</v>
      </c>
      <c r="C30029" s="37">
        <v>21285.0</v>
      </c>
      <c r="D30029" s="37">
        <v>0.0793516560958421</v>
      </c>
      <c r="E30029" s="37" t="s">
        <v>14</v>
      </c>
      <c r="F30029" s="37" t="s">
        <v>9</v>
      </c>
    </row>
    <row r="30030">
      <c r="A30030" s="36" t="str">
        <f t="shared" si="1"/>
        <v>High Population-Low Poverty</v>
      </c>
      <c r="B30030" s="35" t="s">
        <v>30049</v>
      </c>
      <c r="C30030" s="37">
        <v>34110.0</v>
      </c>
      <c r="D30030" s="37">
        <v>0.0780709469363823</v>
      </c>
      <c r="E30030" s="37" t="s">
        <v>14</v>
      </c>
      <c r="F30030" s="37" t="s">
        <v>9</v>
      </c>
    </row>
    <row r="30031">
      <c r="A30031" s="36" t="str">
        <f t="shared" si="1"/>
        <v>High Population-Low Poverty</v>
      </c>
      <c r="B30031" s="35" t="s">
        <v>30050</v>
      </c>
      <c r="C30031" s="37">
        <v>30781.0</v>
      </c>
      <c r="D30031" s="37">
        <v>0.0297586173288717</v>
      </c>
      <c r="E30031" s="37" t="s">
        <v>14</v>
      </c>
      <c r="F30031" s="37" t="s">
        <v>9</v>
      </c>
    </row>
    <row r="30032">
      <c r="A30032" s="36" t="str">
        <f t="shared" si="1"/>
        <v>High Population-Low Poverty</v>
      </c>
      <c r="B30032" s="35" t="s">
        <v>30051</v>
      </c>
      <c r="C30032" s="37">
        <v>37414.0</v>
      </c>
      <c r="D30032" s="37">
        <v>0.0930934944138558</v>
      </c>
      <c r="E30032" s="37" t="s">
        <v>14</v>
      </c>
      <c r="F30032" s="37" t="s">
        <v>9</v>
      </c>
    </row>
    <row r="30033">
      <c r="A30033" s="36" t="str">
        <f t="shared" si="1"/>
        <v>Medium Population-Low Poverty</v>
      </c>
      <c r="B30033" s="35" t="s">
        <v>30052</v>
      </c>
      <c r="C30033" s="37">
        <v>2154.0</v>
      </c>
      <c r="D30033" s="37">
        <v>0.0329619312906221</v>
      </c>
      <c r="E30033" s="37" t="s">
        <v>15</v>
      </c>
      <c r="F30033" s="37" t="s">
        <v>9</v>
      </c>
    </row>
    <row r="30034">
      <c r="A30034" s="36" t="str">
        <f t="shared" si="1"/>
        <v>High Population-Low Poverty</v>
      </c>
      <c r="B30034" s="35" t="s">
        <v>30053</v>
      </c>
      <c r="C30034" s="37">
        <v>66218.0</v>
      </c>
      <c r="D30034" s="37">
        <v>0.0849919961339817</v>
      </c>
      <c r="E30034" s="37" t="s">
        <v>14</v>
      </c>
      <c r="F30034" s="37" t="s">
        <v>9</v>
      </c>
    </row>
    <row r="30035">
      <c r="A30035" s="36" t="str">
        <f t="shared" si="1"/>
        <v>Medium Population-Middle Poverty</v>
      </c>
      <c r="B30035" s="35" t="s">
        <v>30054</v>
      </c>
      <c r="C30035" s="37">
        <v>541.0</v>
      </c>
      <c r="D30035" s="37">
        <v>0.105360443622921</v>
      </c>
      <c r="E30035" s="37" t="s">
        <v>15</v>
      </c>
      <c r="F30035" s="37" t="s">
        <v>10</v>
      </c>
    </row>
    <row r="30036">
      <c r="A30036" s="36" t="str">
        <f t="shared" si="1"/>
        <v>High Population-Low Poverty</v>
      </c>
      <c r="B30036" s="35" t="s">
        <v>30055</v>
      </c>
      <c r="C30036" s="37">
        <v>32534.0</v>
      </c>
      <c r="D30036" s="37">
        <v>0.0305219155345177</v>
      </c>
      <c r="E30036" s="37" t="s">
        <v>14</v>
      </c>
      <c r="F30036" s="37" t="s">
        <v>9</v>
      </c>
    </row>
    <row r="30037">
      <c r="A30037" s="36" t="str">
        <f t="shared" si="1"/>
        <v>High Population-Middle Poverty</v>
      </c>
      <c r="B30037" s="35" t="s">
        <v>30056</v>
      </c>
      <c r="C30037" s="37">
        <v>91050.0</v>
      </c>
      <c r="D30037" s="37">
        <v>0.158660076880835</v>
      </c>
      <c r="E30037" s="37" t="s">
        <v>14</v>
      </c>
      <c r="F30037" s="37" t="s">
        <v>10</v>
      </c>
    </row>
    <row r="30038">
      <c r="A30038" s="36" t="str">
        <f t="shared" si="1"/>
        <v>High Population-Low Poverty</v>
      </c>
      <c r="B30038" s="35" t="s">
        <v>30057</v>
      </c>
      <c r="C30038" s="37">
        <v>45141.0</v>
      </c>
      <c r="D30038" s="37">
        <v>0.0472297910990009</v>
      </c>
      <c r="E30038" s="37" t="s">
        <v>14</v>
      </c>
      <c r="F30038" s="37" t="s">
        <v>9</v>
      </c>
    </row>
    <row r="30039">
      <c r="A30039" s="36" t="str">
        <f t="shared" si="1"/>
        <v>High Population-Low Poverty</v>
      </c>
      <c r="B30039" s="35" t="s">
        <v>30058</v>
      </c>
      <c r="C30039" s="37">
        <v>50341.0</v>
      </c>
      <c r="D30039" s="37">
        <v>0.0495222581990823</v>
      </c>
      <c r="E30039" s="37" t="s">
        <v>14</v>
      </c>
      <c r="F30039" s="37" t="s">
        <v>9</v>
      </c>
    </row>
    <row r="30040">
      <c r="A30040" s="36" t="str">
        <f t="shared" si="1"/>
        <v>High Population-Low Poverty</v>
      </c>
      <c r="B30040" s="35" t="s">
        <v>30059</v>
      </c>
      <c r="C30040" s="37">
        <v>47417.0</v>
      </c>
      <c r="D30040" s="37">
        <v>0.0535672859944746</v>
      </c>
      <c r="E30040" s="37" t="s">
        <v>14</v>
      </c>
      <c r="F30040" s="37" t="s">
        <v>9</v>
      </c>
    </row>
    <row r="30041">
      <c r="A30041" s="36" t="str">
        <f t="shared" si="1"/>
        <v>High Population-Low Poverty</v>
      </c>
      <c r="B30041" s="35" t="s">
        <v>30060</v>
      </c>
      <c r="C30041" s="37">
        <v>28996.0</v>
      </c>
      <c r="D30041" s="37">
        <v>0.0277969375086219</v>
      </c>
      <c r="E30041" s="37" t="s">
        <v>14</v>
      </c>
      <c r="F30041" s="37" t="s">
        <v>9</v>
      </c>
    </row>
    <row r="30042">
      <c r="A30042" s="36" t="str">
        <f t="shared" si="1"/>
        <v>High Population-Middle Poverty</v>
      </c>
      <c r="B30042" s="35" t="s">
        <v>30061</v>
      </c>
      <c r="C30042" s="37">
        <v>52998.0</v>
      </c>
      <c r="D30042" s="37">
        <v>0.241160043775237</v>
      </c>
      <c r="E30042" s="37" t="s">
        <v>14</v>
      </c>
      <c r="F30042" s="37" t="s">
        <v>10</v>
      </c>
    </row>
    <row r="30043">
      <c r="A30043" s="36" t="str">
        <f t="shared" si="1"/>
        <v>High Population-Middle Poverty</v>
      </c>
      <c r="B30043" s="35" t="s">
        <v>30062</v>
      </c>
      <c r="C30043" s="37">
        <v>67594.0</v>
      </c>
      <c r="D30043" s="37">
        <v>0.19589016776637</v>
      </c>
      <c r="E30043" s="37" t="s">
        <v>14</v>
      </c>
      <c r="F30043" s="37" t="s">
        <v>10</v>
      </c>
    </row>
    <row r="30044">
      <c r="A30044" s="36" t="str">
        <f t="shared" si="1"/>
        <v>High Population-Middle Poverty</v>
      </c>
      <c r="B30044" s="35" t="s">
        <v>30063</v>
      </c>
      <c r="C30044" s="37">
        <v>89678.0</v>
      </c>
      <c r="D30044" s="37">
        <v>0.158009768282076</v>
      </c>
      <c r="E30044" s="37" t="s">
        <v>14</v>
      </c>
      <c r="F30044" s="37" t="s">
        <v>10</v>
      </c>
    </row>
    <row r="30045">
      <c r="A30045" s="36" t="str">
        <f t="shared" si="1"/>
        <v>High Population-Low Poverty</v>
      </c>
      <c r="B30045" s="35" t="s">
        <v>30064</v>
      </c>
      <c r="C30045" s="37">
        <v>46123.0</v>
      </c>
      <c r="D30045" s="37">
        <v>0.0817379615376276</v>
      </c>
      <c r="E30045" s="37" t="s">
        <v>14</v>
      </c>
      <c r="F30045" s="37" t="s">
        <v>9</v>
      </c>
    </row>
    <row r="30046">
      <c r="A30046" s="36" t="str">
        <f t="shared" si="1"/>
        <v>High Population-Middle Poverty</v>
      </c>
      <c r="B30046" s="35" t="s">
        <v>30065</v>
      </c>
      <c r="C30046" s="37">
        <v>34534.0</v>
      </c>
      <c r="D30046" s="37">
        <v>0.1788382463659</v>
      </c>
      <c r="E30046" s="37" t="s">
        <v>14</v>
      </c>
      <c r="F30046" s="37" t="s">
        <v>10</v>
      </c>
    </row>
    <row r="30047">
      <c r="A30047" s="36" t="str">
        <f t="shared" si="1"/>
        <v>High Population-Middle Poverty</v>
      </c>
      <c r="B30047" s="35" t="s">
        <v>30066</v>
      </c>
      <c r="C30047" s="37">
        <v>60360.0</v>
      </c>
      <c r="D30047" s="37">
        <v>0.147929092113983</v>
      </c>
      <c r="E30047" s="37" t="s">
        <v>14</v>
      </c>
      <c r="F30047" s="37" t="s">
        <v>10</v>
      </c>
    </row>
    <row r="30048">
      <c r="A30048" s="36" t="str">
        <f t="shared" si="1"/>
        <v>High Population-Low Poverty</v>
      </c>
      <c r="B30048" s="35" t="s">
        <v>30067</v>
      </c>
      <c r="C30048" s="37">
        <v>57089.0</v>
      </c>
      <c r="D30048" s="37">
        <v>0.0874073814570232</v>
      </c>
      <c r="E30048" s="37" t="s">
        <v>14</v>
      </c>
      <c r="F30048" s="37" t="s">
        <v>9</v>
      </c>
    </row>
    <row r="30049">
      <c r="A30049" s="36" t="str">
        <f t="shared" si="1"/>
        <v>High Population-Middle Poverty</v>
      </c>
      <c r="B30049" s="35" t="s">
        <v>30068</v>
      </c>
      <c r="C30049" s="37">
        <v>61360.0</v>
      </c>
      <c r="D30049" s="37">
        <v>0.13143741851369</v>
      </c>
      <c r="E30049" s="37" t="s">
        <v>14</v>
      </c>
      <c r="F30049" s="37" t="s">
        <v>10</v>
      </c>
    </row>
    <row r="30050">
      <c r="A30050" s="36" t="str">
        <f t="shared" si="1"/>
        <v>High Population-Low Poverty</v>
      </c>
      <c r="B30050" s="35" t="s">
        <v>30069</v>
      </c>
      <c r="C30050" s="37">
        <v>22665.0</v>
      </c>
      <c r="D30050" s="37">
        <v>0.071122876682109</v>
      </c>
      <c r="E30050" s="37" t="s">
        <v>14</v>
      </c>
      <c r="F30050" s="37" t="s">
        <v>9</v>
      </c>
    </row>
    <row r="30051">
      <c r="A30051" s="36" t="str">
        <f t="shared" si="1"/>
        <v>High Population-Middle Poverty</v>
      </c>
      <c r="B30051" s="35" t="s">
        <v>30070</v>
      </c>
      <c r="C30051" s="37">
        <v>66519.0</v>
      </c>
      <c r="D30051" s="37">
        <v>0.173499300951608</v>
      </c>
      <c r="E30051" s="37" t="s">
        <v>14</v>
      </c>
      <c r="F30051" s="37" t="s">
        <v>10</v>
      </c>
    </row>
    <row r="30052">
      <c r="A30052" s="36" t="str">
        <f t="shared" si="1"/>
        <v>High Population-Middle Poverty</v>
      </c>
      <c r="B30052" s="35" t="s">
        <v>30071</v>
      </c>
      <c r="C30052" s="37">
        <v>41499.0</v>
      </c>
      <c r="D30052" s="37">
        <v>0.212872599339743</v>
      </c>
      <c r="E30052" s="37" t="s">
        <v>14</v>
      </c>
      <c r="F30052" s="37" t="s">
        <v>10</v>
      </c>
    </row>
    <row r="30053">
      <c r="A30053" s="36" t="str">
        <f t="shared" si="1"/>
        <v>High Population-Middle Poverty</v>
      </c>
      <c r="B30053" s="35" t="s">
        <v>30072</v>
      </c>
      <c r="C30053" s="37">
        <v>87008.0</v>
      </c>
      <c r="D30053" s="37">
        <v>0.142814453843325</v>
      </c>
      <c r="E30053" s="37" t="s">
        <v>14</v>
      </c>
      <c r="F30053" s="37" t="s">
        <v>10</v>
      </c>
    </row>
    <row r="30054">
      <c r="A30054" s="36" t="str">
        <f t="shared" si="1"/>
        <v>High Population-Middle Poverty</v>
      </c>
      <c r="B30054" s="35" t="s">
        <v>30073</v>
      </c>
      <c r="C30054" s="37">
        <v>73982.0</v>
      </c>
      <c r="D30054" s="37">
        <v>0.197669703441378</v>
      </c>
      <c r="E30054" s="37" t="s">
        <v>14</v>
      </c>
      <c r="F30054" s="37" t="s">
        <v>10</v>
      </c>
    </row>
    <row r="30055">
      <c r="A30055" s="36" t="str">
        <f t="shared" si="1"/>
        <v>High Population-Middle Poverty</v>
      </c>
      <c r="B30055" s="35" t="s">
        <v>30074</v>
      </c>
      <c r="C30055" s="37">
        <v>39369.0</v>
      </c>
      <c r="D30055" s="37">
        <v>0.13462368868907</v>
      </c>
      <c r="E30055" s="37" t="s">
        <v>14</v>
      </c>
      <c r="F30055" s="37" t="s">
        <v>10</v>
      </c>
    </row>
    <row r="30056">
      <c r="A30056" s="36" t="str">
        <f t="shared" si="1"/>
        <v>High Population-Low Poverty</v>
      </c>
      <c r="B30056" s="35" t="s">
        <v>30075</v>
      </c>
      <c r="C30056" s="37">
        <v>35625.0</v>
      </c>
      <c r="D30056" s="37">
        <v>0.0403929824561403</v>
      </c>
      <c r="E30056" s="37" t="s">
        <v>14</v>
      </c>
      <c r="F30056" s="37" t="s">
        <v>9</v>
      </c>
    </row>
    <row r="30057">
      <c r="A30057" s="36" t="str">
        <f t="shared" si="1"/>
        <v>High Population-Low Poverty</v>
      </c>
      <c r="B30057" s="35" t="s">
        <v>30076</v>
      </c>
      <c r="C30057" s="37">
        <v>20667.0</v>
      </c>
      <c r="D30057" s="37">
        <v>0.0416606183771229</v>
      </c>
      <c r="E30057" s="37" t="s">
        <v>14</v>
      </c>
      <c r="F30057" s="37" t="s">
        <v>9</v>
      </c>
    </row>
    <row r="30058">
      <c r="A30058" s="36" t="str">
        <f t="shared" si="1"/>
        <v>High Population-Low Poverty</v>
      </c>
      <c r="B30058" s="35" t="s">
        <v>30077</v>
      </c>
      <c r="C30058" s="37">
        <v>37465.0</v>
      </c>
      <c r="D30058" s="37">
        <v>0.0697717870012011</v>
      </c>
      <c r="E30058" s="37" t="s">
        <v>14</v>
      </c>
      <c r="F30058" s="37" t="s">
        <v>9</v>
      </c>
    </row>
    <row r="30059">
      <c r="A30059" s="36" t="str">
        <f t="shared" si="1"/>
        <v>Medium Population-Low Poverty</v>
      </c>
      <c r="B30059" s="35" t="s">
        <v>30078</v>
      </c>
      <c r="C30059" s="37">
        <v>4721.0</v>
      </c>
      <c r="D30059" s="37">
        <v>0.0260538021605592</v>
      </c>
      <c r="E30059" s="37" t="s">
        <v>15</v>
      </c>
      <c r="F30059" s="37" t="s">
        <v>9</v>
      </c>
    </row>
    <row r="30060">
      <c r="A30060" s="36" t="str">
        <f t="shared" si="1"/>
        <v>High Population-Middle Poverty</v>
      </c>
      <c r="B30060" s="35" t="s">
        <v>30079</v>
      </c>
      <c r="C30060" s="37">
        <v>35529.0</v>
      </c>
      <c r="D30060" s="37">
        <v>0.169945678178389</v>
      </c>
      <c r="E30060" s="37" t="s">
        <v>14</v>
      </c>
      <c r="F30060" s="37" t="s">
        <v>10</v>
      </c>
    </row>
    <row r="30061">
      <c r="A30061" s="36" t="str">
        <f t="shared" si="1"/>
        <v>High Population-Middle Poverty</v>
      </c>
      <c r="B30061" s="35" t="s">
        <v>30080</v>
      </c>
      <c r="C30061" s="37">
        <v>24753.0</v>
      </c>
      <c r="D30061" s="37">
        <v>0.183088918514927</v>
      </c>
      <c r="E30061" s="37" t="s">
        <v>14</v>
      </c>
      <c r="F30061" s="37" t="s">
        <v>10</v>
      </c>
    </row>
    <row r="30062">
      <c r="A30062" s="36" t="str">
        <f t="shared" si="1"/>
        <v>High Population-Middle Poverty</v>
      </c>
      <c r="B30062" s="35" t="s">
        <v>30081</v>
      </c>
      <c r="C30062" s="37">
        <v>52685.0</v>
      </c>
      <c r="D30062" s="37">
        <v>0.116731517509728</v>
      </c>
      <c r="E30062" s="37" t="s">
        <v>14</v>
      </c>
      <c r="F30062" s="37" t="s">
        <v>10</v>
      </c>
    </row>
    <row r="30063">
      <c r="A30063" s="36" t="str">
        <f t="shared" si="1"/>
        <v>High Population-Low Poverty</v>
      </c>
      <c r="B30063" s="35" t="s">
        <v>30082</v>
      </c>
      <c r="C30063" s="37">
        <v>23403.0</v>
      </c>
      <c r="D30063" s="37">
        <v>0.0658462590266205</v>
      </c>
      <c r="E30063" s="37" t="s">
        <v>14</v>
      </c>
      <c r="F30063" s="37" t="s">
        <v>9</v>
      </c>
    </row>
    <row r="30064">
      <c r="A30064" s="36" t="str">
        <f t="shared" si="1"/>
        <v>High Population-Middle Poverty</v>
      </c>
      <c r="B30064" s="35" t="s">
        <v>30083</v>
      </c>
      <c r="C30064" s="37">
        <v>54776.0</v>
      </c>
      <c r="D30064" s="37">
        <v>0.127574120052578</v>
      </c>
      <c r="E30064" s="37" t="s">
        <v>14</v>
      </c>
      <c r="F30064" s="37" t="s">
        <v>10</v>
      </c>
    </row>
    <row r="30065">
      <c r="A30065" s="36" t="str">
        <f t="shared" si="1"/>
        <v>High Population-Middle Poverty</v>
      </c>
      <c r="B30065" s="35" t="s">
        <v>30084</v>
      </c>
      <c r="C30065" s="37">
        <v>33821.0</v>
      </c>
      <c r="D30065" s="37">
        <v>0.199402737943881</v>
      </c>
      <c r="E30065" s="37" t="s">
        <v>14</v>
      </c>
      <c r="F30065" s="37" t="s">
        <v>10</v>
      </c>
    </row>
    <row r="30066">
      <c r="A30066" s="36" t="str">
        <f t="shared" si="1"/>
        <v>High Population-Middle Poverty</v>
      </c>
      <c r="B30066" s="35" t="s">
        <v>30085</v>
      </c>
      <c r="C30066" s="37">
        <v>45626.0</v>
      </c>
      <c r="D30066" s="37">
        <v>0.146451584622803</v>
      </c>
      <c r="E30066" s="37" t="s">
        <v>14</v>
      </c>
      <c r="F30066" s="37" t="s">
        <v>10</v>
      </c>
    </row>
    <row r="30067">
      <c r="A30067" s="36" t="str">
        <f t="shared" si="1"/>
        <v>High Population-Middle Poverty</v>
      </c>
      <c r="B30067" s="35" t="s">
        <v>30086</v>
      </c>
      <c r="C30067" s="37">
        <v>23794.0</v>
      </c>
      <c r="D30067" s="37">
        <v>0.221064133815248</v>
      </c>
      <c r="E30067" s="37" t="s">
        <v>14</v>
      </c>
      <c r="F30067" s="37" t="s">
        <v>10</v>
      </c>
    </row>
    <row r="30068">
      <c r="A30068" s="36" t="str">
        <f t="shared" si="1"/>
        <v>High Population-Low Poverty</v>
      </c>
      <c r="B30068" s="35" t="s">
        <v>30087</v>
      </c>
      <c r="C30068" s="37">
        <v>16560.0</v>
      </c>
      <c r="D30068" s="37">
        <v>0.0418478260869565</v>
      </c>
      <c r="E30068" s="37" t="s">
        <v>14</v>
      </c>
      <c r="F30068" s="37" t="s">
        <v>9</v>
      </c>
    </row>
    <row r="30069">
      <c r="A30069" s="36" t="str">
        <f t="shared" si="1"/>
        <v>High Population-Low Poverty</v>
      </c>
      <c r="B30069" s="35" t="s">
        <v>30088</v>
      </c>
      <c r="C30069" s="37">
        <v>23804.0</v>
      </c>
      <c r="D30069" s="37">
        <v>0.0762896992102168</v>
      </c>
      <c r="E30069" s="37" t="s">
        <v>14</v>
      </c>
      <c r="F30069" s="37" t="s">
        <v>9</v>
      </c>
    </row>
    <row r="30070">
      <c r="A30070" s="36" t="str">
        <f t="shared" si="1"/>
        <v>Medium Population-Low Poverty</v>
      </c>
      <c r="B30070" s="35" t="s">
        <v>30089</v>
      </c>
      <c r="C30070" s="37">
        <v>5872.0</v>
      </c>
      <c r="D30070" s="37">
        <v>0.0640326975476839</v>
      </c>
      <c r="E30070" s="37" t="s">
        <v>15</v>
      </c>
      <c r="F30070" s="37" t="s">
        <v>9</v>
      </c>
    </row>
    <row r="30071">
      <c r="A30071" s="36" t="str">
        <f t="shared" si="1"/>
        <v>High Population-Low Poverty</v>
      </c>
      <c r="B30071" s="35" t="s">
        <v>30090</v>
      </c>
      <c r="C30071" s="37">
        <v>20548.0</v>
      </c>
      <c r="D30071" s="37">
        <v>0.0945590811757835</v>
      </c>
      <c r="E30071" s="37" t="s">
        <v>14</v>
      </c>
      <c r="F30071" s="37" t="s">
        <v>9</v>
      </c>
    </row>
    <row r="30072">
      <c r="A30072" s="36" t="str">
        <f t="shared" si="1"/>
        <v>High Population-Middle Poverty</v>
      </c>
      <c r="B30072" s="35" t="s">
        <v>30091</v>
      </c>
      <c r="C30072" s="37">
        <v>14891.0</v>
      </c>
      <c r="D30072" s="37">
        <v>0.206634880128937</v>
      </c>
      <c r="E30072" s="37" t="s">
        <v>14</v>
      </c>
      <c r="F30072" s="37" t="s">
        <v>10</v>
      </c>
    </row>
    <row r="30073">
      <c r="A30073" s="36" t="str">
        <f t="shared" si="1"/>
        <v>High Population-Middle Poverty</v>
      </c>
      <c r="B30073" s="35" t="s">
        <v>30092</v>
      </c>
      <c r="C30073" s="37">
        <v>42178.0</v>
      </c>
      <c r="D30073" s="37">
        <v>0.128953482858362</v>
      </c>
      <c r="E30073" s="37" t="s">
        <v>14</v>
      </c>
      <c r="F30073" s="37" t="s">
        <v>10</v>
      </c>
    </row>
    <row r="30074">
      <c r="A30074" s="36" t="str">
        <f t="shared" si="1"/>
        <v>High Population-Middle Poverty</v>
      </c>
      <c r="B30074" s="35" t="s">
        <v>30093</v>
      </c>
      <c r="C30074" s="37">
        <v>23803.0</v>
      </c>
      <c r="D30074" s="37">
        <v>0.199848758559845</v>
      </c>
      <c r="E30074" s="37" t="s">
        <v>14</v>
      </c>
      <c r="F30074" s="37" t="s">
        <v>10</v>
      </c>
    </row>
    <row r="30075">
      <c r="A30075" s="36" t="str">
        <f t="shared" si="1"/>
        <v>High Population-Low Poverty</v>
      </c>
      <c r="B30075" s="35" t="s">
        <v>30094</v>
      </c>
      <c r="C30075" s="37">
        <v>36627.0</v>
      </c>
      <c r="D30075" s="37">
        <v>0.0730608567450242</v>
      </c>
      <c r="E30075" s="37" t="s">
        <v>14</v>
      </c>
      <c r="F30075" s="37" t="s">
        <v>9</v>
      </c>
    </row>
    <row r="30076">
      <c r="A30076" s="36" t="str">
        <f t="shared" si="1"/>
        <v>High Population-Low Poverty</v>
      </c>
      <c r="B30076" s="35" t="s">
        <v>30095</v>
      </c>
      <c r="C30076" s="37">
        <v>53253.0</v>
      </c>
      <c r="D30076" s="37">
        <v>0.0903798847013314</v>
      </c>
      <c r="E30076" s="37" t="s">
        <v>14</v>
      </c>
      <c r="F30076" s="37" t="s">
        <v>9</v>
      </c>
    </row>
    <row r="30077">
      <c r="A30077" s="36" t="str">
        <f t="shared" si="1"/>
        <v>High Population-Middle Poverty</v>
      </c>
      <c r="B30077" s="35" t="s">
        <v>30096</v>
      </c>
      <c r="C30077" s="37">
        <v>46675.0</v>
      </c>
      <c r="D30077" s="37">
        <v>0.135168719871452</v>
      </c>
      <c r="E30077" s="37" t="s">
        <v>14</v>
      </c>
      <c r="F30077" s="37" t="s">
        <v>10</v>
      </c>
    </row>
    <row r="30078">
      <c r="A30078" s="36" t="str">
        <f t="shared" si="1"/>
        <v>High Population-Low Poverty</v>
      </c>
      <c r="B30078" s="35" t="s">
        <v>30097</v>
      </c>
      <c r="C30078" s="37">
        <v>69519.0</v>
      </c>
      <c r="D30078" s="37">
        <v>0.0690171032379637</v>
      </c>
      <c r="E30078" s="37" t="s">
        <v>14</v>
      </c>
      <c r="F30078" s="37" t="s">
        <v>9</v>
      </c>
    </row>
    <row r="30079">
      <c r="A30079" s="36" t="str">
        <f t="shared" si="1"/>
        <v>High Population-Low Poverty</v>
      </c>
      <c r="B30079" s="35" t="s">
        <v>30098</v>
      </c>
      <c r="C30079" s="37">
        <v>33913.0</v>
      </c>
      <c r="D30079" s="37">
        <v>0.073275734968891</v>
      </c>
      <c r="E30079" s="37" t="s">
        <v>14</v>
      </c>
      <c r="F30079" s="37" t="s">
        <v>9</v>
      </c>
    </row>
    <row r="30080">
      <c r="A30080" s="36" t="str">
        <f t="shared" si="1"/>
        <v>High Population-Middle Poverty</v>
      </c>
      <c r="B30080" s="35" t="s">
        <v>30099</v>
      </c>
      <c r="C30080" s="37">
        <v>71217.0</v>
      </c>
      <c r="D30080" s="37">
        <v>0.121108724040608</v>
      </c>
      <c r="E30080" s="37" t="s">
        <v>14</v>
      </c>
      <c r="F30080" s="37" t="s">
        <v>10</v>
      </c>
    </row>
    <row r="30081">
      <c r="A30081" s="36" t="str">
        <f t="shared" si="1"/>
        <v>High Population-Low Poverty</v>
      </c>
      <c r="B30081" s="35" t="s">
        <v>30100</v>
      </c>
      <c r="C30081" s="37">
        <v>34961.0</v>
      </c>
      <c r="D30081" s="37">
        <v>0.0529161065186923</v>
      </c>
      <c r="E30081" s="37" t="s">
        <v>14</v>
      </c>
      <c r="F30081" s="37" t="s">
        <v>9</v>
      </c>
    </row>
    <row r="30082">
      <c r="A30082" s="36" t="str">
        <f t="shared" si="1"/>
        <v>High Population-Low Poverty</v>
      </c>
      <c r="B30082" s="35" t="s">
        <v>30101</v>
      </c>
      <c r="C30082" s="37">
        <v>50213.0</v>
      </c>
      <c r="D30082" s="37">
        <v>0.0421006512257782</v>
      </c>
      <c r="E30082" s="37" t="s">
        <v>14</v>
      </c>
      <c r="F30082" s="37" t="s">
        <v>9</v>
      </c>
    </row>
    <row r="30083">
      <c r="A30083" s="36" t="str">
        <f t="shared" si="1"/>
        <v>High Population-Low Poverty</v>
      </c>
      <c r="B30083" s="35" t="s">
        <v>30102</v>
      </c>
      <c r="C30083" s="37">
        <v>20170.0</v>
      </c>
      <c r="D30083" s="37">
        <v>0.0403073872087258</v>
      </c>
      <c r="E30083" s="37" t="s">
        <v>14</v>
      </c>
      <c r="F30083" s="37" t="s">
        <v>9</v>
      </c>
    </row>
    <row r="30084">
      <c r="A30084" s="36" t="str">
        <f t="shared" si="1"/>
        <v>High Population-Middle Poverty</v>
      </c>
      <c r="B30084" s="35" t="s">
        <v>30103</v>
      </c>
      <c r="C30084" s="37">
        <v>33083.0</v>
      </c>
      <c r="D30084" s="37">
        <v>0.151407067073724</v>
      </c>
      <c r="E30084" s="37" t="s">
        <v>14</v>
      </c>
      <c r="F30084" s="37" t="s">
        <v>10</v>
      </c>
    </row>
    <row r="30085">
      <c r="A30085" s="36" t="str">
        <f t="shared" si="1"/>
        <v>High Population-Low Poverty</v>
      </c>
      <c r="B30085" s="35" t="s">
        <v>30104</v>
      </c>
      <c r="C30085" s="37">
        <v>50983.0</v>
      </c>
      <c r="D30085" s="37">
        <v>0.083655336092423</v>
      </c>
      <c r="E30085" s="37" t="s">
        <v>14</v>
      </c>
      <c r="F30085" s="37" t="s">
        <v>9</v>
      </c>
    </row>
    <row r="30086">
      <c r="A30086" s="36" t="str">
        <f t="shared" si="1"/>
        <v>High Population-Low Poverty</v>
      </c>
      <c r="B30086" s="35" t="s">
        <v>30105</v>
      </c>
      <c r="C30086" s="37">
        <v>30308.0</v>
      </c>
      <c r="D30086" s="37">
        <v>0.0847960934406757</v>
      </c>
      <c r="E30086" s="37" t="s">
        <v>14</v>
      </c>
      <c r="F30086" s="37" t="s">
        <v>9</v>
      </c>
    </row>
    <row r="30087">
      <c r="A30087" s="36" t="str">
        <f t="shared" si="1"/>
        <v>High Population-Low Poverty</v>
      </c>
      <c r="B30087" s="35" t="s">
        <v>30106</v>
      </c>
      <c r="C30087" s="37">
        <v>44258.0</v>
      </c>
      <c r="D30087" s="37">
        <v>0.0758732884450269</v>
      </c>
      <c r="E30087" s="37" t="s">
        <v>14</v>
      </c>
      <c r="F30087" s="37" t="s">
        <v>9</v>
      </c>
    </row>
    <row r="30088">
      <c r="A30088" s="36" t="str">
        <f t="shared" si="1"/>
        <v>High Population-Low Poverty</v>
      </c>
      <c r="B30088" s="35" t="s">
        <v>30107</v>
      </c>
      <c r="C30088" s="37">
        <v>33706.0</v>
      </c>
      <c r="D30088" s="37">
        <v>0.0552423900789177</v>
      </c>
      <c r="E30088" s="37" t="s">
        <v>14</v>
      </c>
      <c r="F30088" s="37" t="s">
        <v>9</v>
      </c>
    </row>
    <row r="30089">
      <c r="A30089" s="36" t="str">
        <f t="shared" si="1"/>
        <v>High Population-Low Poverty</v>
      </c>
      <c r="B30089" s="35" t="s">
        <v>30108</v>
      </c>
      <c r="C30089" s="37">
        <v>16601.0</v>
      </c>
      <c r="D30089" s="37">
        <v>0.0725257514607554</v>
      </c>
      <c r="E30089" s="37" t="s">
        <v>14</v>
      </c>
      <c r="F30089" s="37" t="s">
        <v>9</v>
      </c>
    </row>
    <row r="30090">
      <c r="A30090" s="36" t="str">
        <f t="shared" si="1"/>
        <v>High Population-Middle Poverty</v>
      </c>
      <c r="B30090" s="35" t="s">
        <v>30109</v>
      </c>
      <c r="C30090" s="37">
        <v>17735.0</v>
      </c>
      <c r="D30090" s="37">
        <v>0.145136735269242</v>
      </c>
      <c r="E30090" s="37" t="s">
        <v>14</v>
      </c>
      <c r="F30090" s="37" t="s">
        <v>10</v>
      </c>
    </row>
    <row r="30091">
      <c r="A30091" s="36" t="str">
        <f t="shared" si="1"/>
        <v>High Population-Low Poverty</v>
      </c>
      <c r="B30091" s="35" t="s">
        <v>30110</v>
      </c>
      <c r="C30091" s="37">
        <v>38045.0</v>
      </c>
      <c r="D30091" s="37">
        <v>0.0415823367065317</v>
      </c>
      <c r="E30091" s="37" t="s">
        <v>14</v>
      </c>
      <c r="F30091" s="37" t="s">
        <v>9</v>
      </c>
    </row>
    <row r="30092">
      <c r="A30092" s="36" t="str">
        <f t="shared" si="1"/>
        <v>Medium Population-Low Poverty</v>
      </c>
      <c r="B30092" s="35" t="s">
        <v>30111</v>
      </c>
      <c r="C30092" s="37">
        <v>7222.0</v>
      </c>
      <c r="D30092" s="37">
        <v>0.0600941567432844</v>
      </c>
      <c r="E30092" s="37" t="s">
        <v>15</v>
      </c>
      <c r="F30092" s="37" t="s">
        <v>9</v>
      </c>
    </row>
    <row r="30093">
      <c r="A30093" s="36" t="str">
        <f t="shared" si="1"/>
        <v>High Population-Middle Poverty</v>
      </c>
      <c r="B30093" s="35" t="s">
        <v>30112</v>
      </c>
      <c r="C30093" s="37">
        <v>20012.0</v>
      </c>
      <c r="D30093" s="37">
        <v>0.107635418748751</v>
      </c>
      <c r="E30093" s="37" t="s">
        <v>14</v>
      </c>
      <c r="F30093" s="37" t="s">
        <v>10</v>
      </c>
    </row>
    <row r="30094">
      <c r="A30094" s="36" t="str">
        <f t="shared" si="1"/>
        <v>High Population-Middle Poverty</v>
      </c>
      <c r="B30094" s="35" t="s">
        <v>30113</v>
      </c>
      <c r="C30094" s="37">
        <v>59114.0</v>
      </c>
      <c r="D30094" s="37">
        <v>0.146615015055655</v>
      </c>
      <c r="E30094" s="37" t="s">
        <v>14</v>
      </c>
      <c r="F30094" s="37" t="s">
        <v>10</v>
      </c>
    </row>
    <row r="30095">
      <c r="A30095" s="36" t="str">
        <f t="shared" si="1"/>
        <v>High Population-Middle Poverty</v>
      </c>
      <c r="B30095" s="35" t="s">
        <v>30114</v>
      </c>
      <c r="C30095" s="37">
        <v>82946.0</v>
      </c>
      <c r="D30095" s="37">
        <v>0.178465507679695</v>
      </c>
      <c r="E30095" s="37" t="s">
        <v>14</v>
      </c>
      <c r="F30095" s="37" t="s">
        <v>10</v>
      </c>
    </row>
    <row r="30096">
      <c r="A30096" s="36" t="str">
        <f t="shared" si="1"/>
        <v>High Population-Low Poverty</v>
      </c>
      <c r="B30096" s="35" t="s">
        <v>30115</v>
      </c>
      <c r="C30096" s="37">
        <v>29285.0</v>
      </c>
      <c r="D30096" s="37">
        <v>0.0733481304422059</v>
      </c>
      <c r="E30096" s="37" t="s">
        <v>14</v>
      </c>
      <c r="F30096" s="37" t="s">
        <v>9</v>
      </c>
    </row>
    <row r="30097">
      <c r="A30097" s="36" t="str">
        <f t="shared" si="1"/>
        <v>High Population-Middle Poverty</v>
      </c>
      <c r="B30097" s="35" t="s">
        <v>30116</v>
      </c>
      <c r="C30097" s="37">
        <v>47158.0</v>
      </c>
      <c r="D30097" s="37">
        <v>0.124856864158785</v>
      </c>
      <c r="E30097" s="37" t="s">
        <v>14</v>
      </c>
      <c r="F30097" s="37" t="s">
        <v>10</v>
      </c>
    </row>
    <row r="30098">
      <c r="A30098" s="36" t="str">
        <f t="shared" si="1"/>
        <v>Medium Population-Middle Poverty</v>
      </c>
      <c r="B30098" s="35" t="s">
        <v>30117</v>
      </c>
      <c r="C30098" s="37">
        <v>2001.0</v>
      </c>
      <c r="D30098" s="37">
        <v>0.139930034982509</v>
      </c>
      <c r="E30098" s="37" t="s">
        <v>15</v>
      </c>
      <c r="F30098" s="37" t="s">
        <v>10</v>
      </c>
    </row>
    <row r="30099">
      <c r="A30099" s="36" t="str">
        <f t="shared" si="1"/>
        <v>High Population-Middle Poverty</v>
      </c>
      <c r="B30099" s="35" t="s">
        <v>30118</v>
      </c>
      <c r="C30099" s="37">
        <v>23054.0</v>
      </c>
      <c r="D30099" s="37">
        <v>0.122234753188167</v>
      </c>
      <c r="E30099" s="37" t="s">
        <v>14</v>
      </c>
      <c r="F30099" s="37" t="s">
        <v>10</v>
      </c>
    </row>
    <row r="30100">
      <c r="A30100" s="36" t="str">
        <f t="shared" si="1"/>
        <v>Low Population-Low Poverty</v>
      </c>
      <c r="B30100" s="35" t="s">
        <v>30119</v>
      </c>
      <c r="C30100" s="37">
        <v>184.0</v>
      </c>
      <c r="D30100" s="37">
        <v>0.0</v>
      </c>
      <c r="E30100" s="37" t="s">
        <v>16</v>
      </c>
      <c r="F30100" s="37" t="s">
        <v>9</v>
      </c>
    </row>
    <row r="30101">
      <c r="A30101" s="36" t="str">
        <f t="shared" si="1"/>
        <v>High Population-Middle Poverty</v>
      </c>
      <c r="B30101" s="35" t="s">
        <v>30120</v>
      </c>
      <c r="C30101" s="37">
        <v>33573.0</v>
      </c>
      <c r="D30101" s="37">
        <v>0.145563399160039</v>
      </c>
      <c r="E30101" s="37" t="s">
        <v>14</v>
      </c>
      <c r="F30101" s="37" t="s">
        <v>10</v>
      </c>
    </row>
    <row r="30102">
      <c r="A30102" s="36" t="str">
        <f t="shared" si="1"/>
        <v>High Population-Low Poverty</v>
      </c>
      <c r="B30102" s="35" t="s">
        <v>30121</v>
      </c>
      <c r="C30102" s="37">
        <v>56444.0</v>
      </c>
      <c r="D30102" s="37">
        <v>0.0755793352703565</v>
      </c>
      <c r="E30102" s="37" t="s">
        <v>14</v>
      </c>
      <c r="F30102" s="37" t="s">
        <v>9</v>
      </c>
    </row>
    <row r="30103">
      <c r="A30103" s="36" t="str">
        <f t="shared" si="1"/>
        <v>High Population-Low Poverty</v>
      </c>
      <c r="B30103" s="35" t="s">
        <v>30122</v>
      </c>
      <c r="C30103" s="37">
        <v>71825.0</v>
      </c>
      <c r="D30103" s="37">
        <v>0.0590184476157327</v>
      </c>
      <c r="E30103" s="37" t="s">
        <v>14</v>
      </c>
      <c r="F30103" s="37" t="s">
        <v>9</v>
      </c>
    </row>
    <row r="30104">
      <c r="A30104" s="36" t="str">
        <f t="shared" si="1"/>
        <v>Medium Population-Low Poverty</v>
      </c>
      <c r="B30104" s="35" t="s">
        <v>30123</v>
      </c>
      <c r="C30104" s="37">
        <v>3097.0</v>
      </c>
      <c r="D30104" s="37">
        <v>0.0416532127865676</v>
      </c>
      <c r="E30104" s="37" t="s">
        <v>15</v>
      </c>
      <c r="F30104" s="37" t="s">
        <v>9</v>
      </c>
    </row>
    <row r="30105">
      <c r="A30105" s="36" t="str">
        <f t="shared" si="1"/>
        <v>Low Population-Low Poverty</v>
      </c>
      <c r="B30105" s="35" t="s">
        <v>30124</v>
      </c>
      <c r="C30105" s="37">
        <v>454.0</v>
      </c>
      <c r="D30105" s="37">
        <v>0.0220264317180617</v>
      </c>
      <c r="E30105" s="37" t="s">
        <v>16</v>
      </c>
      <c r="F30105" s="37" t="s">
        <v>9</v>
      </c>
    </row>
    <row r="30106">
      <c r="A30106" s="36" t="str">
        <f t="shared" si="1"/>
        <v>High Population-Middle Poverty</v>
      </c>
      <c r="B30106" s="35" t="s">
        <v>30125</v>
      </c>
      <c r="C30106" s="37">
        <v>31468.0</v>
      </c>
      <c r="D30106" s="37">
        <v>0.181263505783653</v>
      </c>
      <c r="E30106" s="37" t="s">
        <v>14</v>
      </c>
      <c r="F30106" s="37" t="s">
        <v>10</v>
      </c>
    </row>
    <row r="30107">
      <c r="A30107" s="36" t="str">
        <f t="shared" si="1"/>
        <v>High Population-Middle Poverty</v>
      </c>
      <c r="B30107" s="35" t="s">
        <v>30126</v>
      </c>
      <c r="C30107" s="37">
        <v>20211.0</v>
      </c>
      <c r="D30107" s="37">
        <v>0.114343674236802</v>
      </c>
      <c r="E30107" s="37" t="s">
        <v>14</v>
      </c>
      <c r="F30107" s="37" t="s">
        <v>10</v>
      </c>
    </row>
    <row r="30108">
      <c r="A30108" s="36" t="str">
        <f t="shared" si="1"/>
        <v>High Population-Low Poverty</v>
      </c>
      <c r="B30108" s="35" t="s">
        <v>30127</v>
      </c>
      <c r="C30108" s="37">
        <v>27045.0</v>
      </c>
      <c r="D30108" s="37">
        <v>0.0683675355888334</v>
      </c>
      <c r="E30108" s="37" t="s">
        <v>14</v>
      </c>
      <c r="F30108" s="37" t="s">
        <v>9</v>
      </c>
    </row>
    <row r="30109">
      <c r="A30109" s="36" t="str">
        <f t="shared" si="1"/>
        <v>Medium Population-Low Poverty</v>
      </c>
      <c r="B30109" s="35" t="s">
        <v>30128</v>
      </c>
      <c r="C30109" s="37">
        <v>9757.0</v>
      </c>
      <c r="D30109" s="37">
        <v>0.0796351337501281</v>
      </c>
      <c r="E30109" s="37" t="s">
        <v>15</v>
      </c>
      <c r="F30109" s="37" t="s">
        <v>9</v>
      </c>
    </row>
    <row r="30110">
      <c r="A30110" s="36" t="str">
        <f t="shared" si="1"/>
        <v>High Population-Middle Poverty</v>
      </c>
      <c r="B30110" s="35" t="s">
        <v>30129</v>
      </c>
      <c r="C30110" s="37">
        <v>11558.0</v>
      </c>
      <c r="D30110" s="37">
        <v>0.147689911749438</v>
      </c>
      <c r="E30110" s="37" t="s">
        <v>14</v>
      </c>
      <c r="F30110" s="37" t="s">
        <v>10</v>
      </c>
    </row>
    <row r="30111">
      <c r="A30111" s="36" t="str">
        <f t="shared" si="1"/>
        <v>High Population-Middle Poverty</v>
      </c>
      <c r="B30111" s="35" t="s">
        <v>30130</v>
      </c>
      <c r="C30111" s="37">
        <v>15519.0</v>
      </c>
      <c r="D30111" s="37">
        <v>0.102132869385914</v>
      </c>
      <c r="E30111" s="37" t="s">
        <v>14</v>
      </c>
      <c r="F30111" s="37" t="s">
        <v>10</v>
      </c>
    </row>
    <row r="30112">
      <c r="A30112" s="36" t="str">
        <f t="shared" si="1"/>
        <v>High Population-Low Poverty</v>
      </c>
      <c r="B30112" s="35" t="s">
        <v>30131</v>
      </c>
      <c r="C30112" s="37">
        <v>16989.0</v>
      </c>
      <c r="D30112" s="37">
        <v>0.0699864618282418</v>
      </c>
      <c r="E30112" s="37" t="s">
        <v>14</v>
      </c>
      <c r="F30112" s="37" t="s">
        <v>9</v>
      </c>
    </row>
    <row r="30113">
      <c r="A30113" s="36" t="str">
        <f t="shared" si="1"/>
        <v>High Population-Middle Poverty</v>
      </c>
      <c r="B30113" s="35" t="s">
        <v>30132</v>
      </c>
      <c r="C30113" s="37">
        <v>47826.0</v>
      </c>
      <c r="D30113" s="37">
        <v>0.283465060845565</v>
      </c>
      <c r="E30113" s="37" t="s">
        <v>14</v>
      </c>
      <c r="F30113" s="37" t="s">
        <v>10</v>
      </c>
    </row>
    <row r="30114">
      <c r="A30114" s="36" t="str">
        <f t="shared" si="1"/>
        <v>Medium Population-High Poverty</v>
      </c>
      <c r="B30114" s="35" t="s">
        <v>30133</v>
      </c>
      <c r="C30114" s="37">
        <v>1431.0</v>
      </c>
      <c r="D30114" s="37">
        <v>0.426275331935709</v>
      </c>
      <c r="E30114" s="37" t="s">
        <v>15</v>
      </c>
      <c r="F30114" s="37" t="s">
        <v>11</v>
      </c>
    </row>
    <row r="30115">
      <c r="A30115" s="36" t="str">
        <f t="shared" si="1"/>
        <v>Medium Population-Middle Poverty</v>
      </c>
      <c r="B30115" s="35" t="s">
        <v>30134</v>
      </c>
      <c r="C30115" s="37">
        <v>3651.0</v>
      </c>
      <c r="D30115" s="37">
        <v>0.194467269241304</v>
      </c>
      <c r="E30115" s="37" t="s">
        <v>15</v>
      </c>
      <c r="F30115" s="37" t="s">
        <v>10</v>
      </c>
    </row>
    <row r="30116">
      <c r="A30116" s="36" t="str">
        <f t="shared" si="1"/>
        <v>High Population-Middle Poverty</v>
      </c>
      <c r="B30116" s="35" t="s">
        <v>30135</v>
      </c>
      <c r="C30116" s="37">
        <v>22572.0</v>
      </c>
      <c r="D30116" s="37">
        <v>0.280480241006557</v>
      </c>
      <c r="E30116" s="37" t="s">
        <v>14</v>
      </c>
      <c r="F30116" s="37" t="s">
        <v>10</v>
      </c>
    </row>
    <row r="30117">
      <c r="A30117" s="36" t="str">
        <f t="shared" si="1"/>
        <v>Medium Population-High Poverty</v>
      </c>
      <c r="B30117" s="35" t="s">
        <v>30136</v>
      </c>
      <c r="C30117" s="37">
        <v>9567.0</v>
      </c>
      <c r="D30117" s="37">
        <v>0.331347339813944</v>
      </c>
      <c r="E30117" s="37" t="s">
        <v>15</v>
      </c>
      <c r="F30117" s="37" t="s">
        <v>11</v>
      </c>
    </row>
    <row r="30118">
      <c r="A30118" s="36" t="str">
        <f t="shared" si="1"/>
        <v>Medium Population-Middle Poverty</v>
      </c>
      <c r="B30118" s="35" t="s">
        <v>30137</v>
      </c>
      <c r="C30118" s="37">
        <v>1384.0</v>
      </c>
      <c r="D30118" s="37">
        <v>0.21242774566474</v>
      </c>
      <c r="E30118" s="37" t="s">
        <v>15</v>
      </c>
      <c r="F30118" s="37" t="s">
        <v>10</v>
      </c>
    </row>
    <row r="30119">
      <c r="A30119" s="36" t="str">
        <f t="shared" si="1"/>
        <v>Medium Population-High Poverty</v>
      </c>
      <c r="B30119" s="35" t="s">
        <v>30138</v>
      </c>
      <c r="C30119" s="37">
        <v>1962.0</v>
      </c>
      <c r="D30119" s="37">
        <v>0.40112130479103</v>
      </c>
      <c r="E30119" s="37" t="s">
        <v>15</v>
      </c>
      <c r="F30119" s="37" t="s">
        <v>11</v>
      </c>
    </row>
    <row r="30120">
      <c r="A30120" s="36" t="str">
        <f t="shared" si="1"/>
        <v>Low Population-High Poverty</v>
      </c>
      <c r="B30120" s="35" t="s">
        <v>30139</v>
      </c>
      <c r="C30120" s="37">
        <v>217.0</v>
      </c>
      <c r="D30120" s="37">
        <v>0.350230414746544</v>
      </c>
      <c r="E30120" s="37" t="s">
        <v>16</v>
      </c>
      <c r="F30120" s="37" t="s">
        <v>11</v>
      </c>
    </row>
    <row r="30121">
      <c r="A30121" s="36" t="str">
        <f t="shared" si="1"/>
        <v>Low Population-Impoverished</v>
      </c>
      <c r="B30121" s="35" t="s">
        <v>30140</v>
      </c>
      <c r="C30121" s="37">
        <v>47.0</v>
      </c>
      <c r="D30121" s="37">
        <v>0.957446808510638</v>
      </c>
      <c r="E30121" s="37" t="s">
        <v>16</v>
      </c>
      <c r="F30121" s="37" t="s">
        <v>12</v>
      </c>
    </row>
    <row r="30122">
      <c r="A30122" s="36" t="str">
        <f t="shared" si="1"/>
        <v>High Population-Middle Poverty</v>
      </c>
      <c r="B30122" s="35" t="s">
        <v>30141</v>
      </c>
      <c r="C30122" s="37">
        <v>14302.0</v>
      </c>
      <c r="D30122" s="37">
        <v>0.213047126276045</v>
      </c>
      <c r="E30122" s="37" t="s">
        <v>14</v>
      </c>
      <c r="F30122" s="37" t="s">
        <v>10</v>
      </c>
    </row>
    <row r="30123">
      <c r="A30123" s="36" t="str">
        <f t="shared" si="1"/>
        <v>High Population-High Poverty</v>
      </c>
      <c r="B30123" s="35" t="s">
        <v>30142</v>
      </c>
      <c r="C30123" s="37">
        <v>14205.0</v>
      </c>
      <c r="D30123" s="37">
        <v>0.379162266807462</v>
      </c>
      <c r="E30123" s="37" t="s">
        <v>14</v>
      </c>
      <c r="F30123" s="37" t="s">
        <v>11</v>
      </c>
    </row>
    <row r="30124">
      <c r="A30124" s="36" t="str">
        <f t="shared" si="1"/>
        <v>High Population-Middle Poverty</v>
      </c>
      <c r="B30124" s="35" t="s">
        <v>30143</v>
      </c>
      <c r="C30124" s="37">
        <v>46576.0</v>
      </c>
      <c r="D30124" s="37">
        <v>0.248368258330471</v>
      </c>
      <c r="E30124" s="37" t="s">
        <v>14</v>
      </c>
      <c r="F30124" s="37" t="s">
        <v>10</v>
      </c>
    </row>
    <row r="30125">
      <c r="A30125" s="36" t="str">
        <f t="shared" si="1"/>
        <v>Medium Population-High Poverty</v>
      </c>
      <c r="B30125" s="35" t="s">
        <v>30144</v>
      </c>
      <c r="C30125" s="37">
        <v>873.0</v>
      </c>
      <c r="D30125" s="37">
        <v>0.45360824742268</v>
      </c>
      <c r="E30125" s="37" t="s">
        <v>15</v>
      </c>
      <c r="F30125" s="37" t="s">
        <v>11</v>
      </c>
    </row>
    <row r="30126">
      <c r="A30126" s="36" t="str">
        <f t="shared" si="1"/>
        <v>High Population-High Poverty</v>
      </c>
      <c r="B30126" s="35" t="s">
        <v>30145</v>
      </c>
      <c r="C30126" s="37">
        <v>10045.0</v>
      </c>
      <c r="D30126" s="37">
        <v>0.420009955201593</v>
      </c>
      <c r="E30126" s="37" t="s">
        <v>14</v>
      </c>
      <c r="F30126" s="37" t="s">
        <v>11</v>
      </c>
    </row>
    <row r="30127">
      <c r="A30127" s="36" t="str">
        <f t="shared" si="1"/>
        <v>Low Population-Impoverished</v>
      </c>
      <c r="B30127" s="35" t="s">
        <v>30146</v>
      </c>
      <c r="C30127" s="37">
        <v>58.0</v>
      </c>
      <c r="D30127" s="37">
        <v>1.0</v>
      </c>
      <c r="E30127" s="37" t="s">
        <v>16</v>
      </c>
      <c r="F30127" s="37" t="s">
        <v>12</v>
      </c>
    </row>
    <row r="30128">
      <c r="A30128" s="36" t="str">
        <f t="shared" si="1"/>
        <v>High Population-Middle Poverty</v>
      </c>
      <c r="B30128" s="35" t="s">
        <v>30147</v>
      </c>
      <c r="C30128" s="37">
        <v>14225.0</v>
      </c>
      <c r="D30128" s="37">
        <v>0.200773286467487</v>
      </c>
      <c r="E30128" s="37" t="s">
        <v>14</v>
      </c>
      <c r="F30128" s="37" t="s">
        <v>10</v>
      </c>
    </row>
    <row r="30129">
      <c r="A30129" s="36" t="str">
        <f t="shared" si="1"/>
        <v>Medium Population-Middle Poverty</v>
      </c>
      <c r="B30129" s="35" t="s">
        <v>30148</v>
      </c>
      <c r="C30129" s="37">
        <v>1458.0</v>
      </c>
      <c r="D30129" s="37">
        <v>0.183127572016461</v>
      </c>
      <c r="E30129" s="37" t="s">
        <v>15</v>
      </c>
      <c r="F30129" s="37" t="s">
        <v>10</v>
      </c>
    </row>
    <row r="30130">
      <c r="A30130" s="36" t="str">
        <f t="shared" si="1"/>
        <v>High Population-Middle Poverty</v>
      </c>
      <c r="B30130" s="35" t="s">
        <v>30149</v>
      </c>
      <c r="C30130" s="37">
        <v>10658.0</v>
      </c>
      <c r="D30130" s="37">
        <v>0.277162694689435</v>
      </c>
      <c r="E30130" s="37" t="s">
        <v>14</v>
      </c>
      <c r="F30130" s="37" t="s">
        <v>10</v>
      </c>
    </row>
    <row r="30131">
      <c r="A30131" s="36" t="str">
        <f t="shared" si="1"/>
        <v>Low Population-Middle Poverty</v>
      </c>
      <c r="B30131" s="35" t="s">
        <v>30150</v>
      </c>
      <c r="C30131" s="37">
        <v>453.0</v>
      </c>
      <c r="D30131" s="37">
        <v>0.247240618101545</v>
      </c>
      <c r="E30131" s="37" t="s">
        <v>16</v>
      </c>
      <c r="F30131" s="37" t="s">
        <v>10</v>
      </c>
    </row>
    <row r="30132">
      <c r="A30132" s="36" t="str">
        <f t="shared" si="1"/>
        <v>Medium Population-Middle Poverty</v>
      </c>
      <c r="B30132" s="35" t="s">
        <v>30151</v>
      </c>
      <c r="C30132" s="37">
        <v>4814.0</v>
      </c>
      <c r="D30132" s="37">
        <v>0.180515164104695</v>
      </c>
      <c r="E30132" s="37" t="s">
        <v>15</v>
      </c>
      <c r="F30132" s="37" t="s">
        <v>10</v>
      </c>
    </row>
    <row r="30133">
      <c r="A30133" s="36" t="str">
        <f t="shared" si="1"/>
        <v>Low Population-Middle Poverty</v>
      </c>
      <c r="B30133" s="35" t="s">
        <v>30152</v>
      </c>
      <c r="C30133" s="37">
        <v>180.0</v>
      </c>
      <c r="D30133" s="37">
        <v>0.1</v>
      </c>
      <c r="E30133" s="37" t="s">
        <v>16</v>
      </c>
      <c r="F30133" s="37" t="s">
        <v>10</v>
      </c>
    </row>
    <row r="30134">
      <c r="A30134" s="36" t="str">
        <f t="shared" si="1"/>
        <v>High Population-Middle Poverty</v>
      </c>
      <c r="B30134" s="35" t="s">
        <v>30153</v>
      </c>
      <c r="C30134" s="37">
        <v>66320.0</v>
      </c>
      <c r="D30134" s="37">
        <v>0.179990952955368</v>
      </c>
      <c r="E30134" s="37" t="s">
        <v>14</v>
      </c>
      <c r="F30134" s="37" t="s">
        <v>10</v>
      </c>
    </row>
    <row r="30135">
      <c r="A30135" s="36" t="str">
        <f t="shared" si="1"/>
        <v>Medium Population-High Poverty</v>
      </c>
      <c r="B30135" s="35" t="s">
        <v>30154</v>
      </c>
      <c r="C30135" s="37">
        <v>7260.0</v>
      </c>
      <c r="D30135" s="37">
        <v>0.450826446280992</v>
      </c>
      <c r="E30135" s="37" t="s">
        <v>15</v>
      </c>
      <c r="F30135" s="37" t="s">
        <v>11</v>
      </c>
    </row>
    <row r="30136">
      <c r="A30136" s="36" t="str">
        <f t="shared" si="1"/>
        <v>Medium Population-Middle Poverty</v>
      </c>
      <c r="B30136" s="35" t="s">
        <v>30155</v>
      </c>
      <c r="C30136" s="37">
        <v>4198.0</v>
      </c>
      <c r="D30136" s="37">
        <v>0.312529776083849</v>
      </c>
      <c r="E30136" s="37" t="s">
        <v>15</v>
      </c>
      <c r="F30136" s="37" t="s">
        <v>10</v>
      </c>
    </row>
    <row r="30137">
      <c r="A30137" s="36" t="str">
        <f t="shared" si="1"/>
        <v>Medium Population-Middle Poverty</v>
      </c>
      <c r="B30137" s="35" t="s">
        <v>30156</v>
      </c>
      <c r="C30137" s="37">
        <v>1015.0</v>
      </c>
      <c r="D30137" s="37">
        <v>0.179310344827586</v>
      </c>
      <c r="E30137" s="37" t="s">
        <v>15</v>
      </c>
      <c r="F30137" s="37" t="s">
        <v>10</v>
      </c>
    </row>
    <row r="30138">
      <c r="A30138" s="36" t="str">
        <f t="shared" si="1"/>
        <v>Medium Population-High Poverty</v>
      </c>
      <c r="B30138" s="35" t="s">
        <v>30157</v>
      </c>
      <c r="C30138" s="37">
        <v>1520.0</v>
      </c>
      <c r="D30138" s="37">
        <v>0.333552631578947</v>
      </c>
      <c r="E30138" s="37" t="s">
        <v>15</v>
      </c>
      <c r="F30138" s="37" t="s">
        <v>11</v>
      </c>
    </row>
    <row r="30139">
      <c r="A30139" s="36" t="str">
        <f t="shared" si="1"/>
        <v>Medium Population-Middle Poverty</v>
      </c>
      <c r="B30139" s="35" t="s">
        <v>30158</v>
      </c>
      <c r="C30139" s="37">
        <v>6281.0</v>
      </c>
      <c r="D30139" s="37">
        <v>0.235949689539882</v>
      </c>
      <c r="E30139" s="37" t="s">
        <v>15</v>
      </c>
      <c r="F30139" s="37" t="s">
        <v>10</v>
      </c>
    </row>
    <row r="30140">
      <c r="A30140" s="36" t="str">
        <f t="shared" si="1"/>
        <v>High Population-High Poverty</v>
      </c>
      <c r="B30140" s="35" t="s">
        <v>30159</v>
      </c>
      <c r="C30140" s="37">
        <v>16743.0</v>
      </c>
      <c r="D30140" s="37">
        <v>0.342352027713074</v>
      </c>
      <c r="E30140" s="37" t="s">
        <v>14</v>
      </c>
      <c r="F30140" s="37" t="s">
        <v>11</v>
      </c>
    </row>
    <row r="30141">
      <c r="A30141" s="36" t="str">
        <f t="shared" si="1"/>
        <v>Medium Population-Middle Poverty</v>
      </c>
      <c r="B30141" s="35" t="s">
        <v>30160</v>
      </c>
      <c r="C30141" s="37">
        <v>3541.0</v>
      </c>
      <c r="D30141" s="37">
        <v>0.272521886472748</v>
      </c>
      <c r="E30141" s="37" t="s">
        <v>15</v>
      </c>
      <c r="F30141" s="37" t="s">
        <v>10</v>
      </c>
    </row>
    <row r="30142">
      <c r="A30142" s="36" t="str">
        <f t="shared" si="1"/>
        <v>Medium Population-Middle Poverty</v>
      </c>
      <c r="B30142" s="35" t="s">
        <v>30161</v>
      </c>
      <c r="C30142" s="37">
        <v>1938.0</v>
      </c>
      <c r="D30142" s="37">
        <v>0.223426212590299</v>
      </c>
      <c r="E30142" s="37" t="s">
        <v>15</v>
      </c>
      <c r="F30142" s="37" t="s">
        <v>10</v>
      </c>
    </row>
    <row r="30143">
      <c r="A30143" s="36" t="str">
        <f t="shared" si="1"/>
        <v>Low Population-Low Poverty</v>
      </c>
      <c r="B30143" s="35" t="s">
        <v>30162</v>
      </c>
      <c r="C30143" s="37">
        <v>395.0</v>
      </c>
      <c r="D30143" s="37">
        <v>0.010126582278481</v>
      </c>
      <c r="E30143" s="37" t="s">
        <v>16</v>
      </c>
      <c r="F30143" s="37" t="s">
        <v>9</v>
      </c>
    </row>
    <row r="30144">
      <c r="A30144" s="36" t="str">
        <f t="shared" si="1"/>
        <v>High Population-Middle Poverty</v>
      </c>
      <c r="B30144" s="35" t="s">
        <v>30163</v>
      </c>
      <c r="C30144" s="37">
        <v>36810.0</v>
      </c>
      <c r="D30144" s="37">
        <v>0.157837544145613</v>
      </c>
      <c r="E30144" s="37" t="s">
        <v>14</v>
      </c>
      <c r="F30144" s="37" t="s">
        <v>10</v>
      </c>
    </row>
    <row r="30145">
      <c r="A30145" s="36" t="str">
        <f t="shared" si="1"/>
        <v>High Population-Middle Poverty</v>
      </c>
      <c r="B30145" s="35" t="s">
        <v>30164</v>
      </c>
      <c r="C30145" s="37">
        <v>18427.0</v>
      </c>
      <c r="D30145" s="37">
        <v>0.320616486677159</v>
      </c>
      <c r="E30145" s="37" t="s">
        <v>14</v>
      </c>
      <c r="F30145" s="37" t="s">
        <v>10</v>
      </c>
    </row>
    <row r="30146">
      <c r="A30146" s="36" t="str">
        <f t="shared" si="1"/>
        <v>Medium Population-Middle Poverty</v>
      </c>
      <c r="B30146" s="35" t="s">
        <v>30165</v>
      </c>
      <c r="C30146" s="37">
        <v>2088.0</v>
      </c>
      <c r="D30146" s="37">
        <v>0.25</v>
      </c>
      <c r="E30146" s="37" t="s">
        <v>15</v>
      </c>
      <c r="F30146" s="37" t="s">
        <v>10</v>
      </c>
    </row>
    <row r="30147">
      <c r="A30147" s="36" t="str">
        <f t="shared" si="1"/>
        <v>High Population-High Poverty</v>
      </c>
      <c r="B30147" s="35" t="s">
        <v>30166</v>
      </c>
      <c r="C30147" s="37">
        <v>14904.0</v>
      </c>
      <c r="D30147" s="37">
        <v>0.340848094471283</v>
      </c>
      <c r="E30147" s="37" t="s">
        <v>14</v>
      </c>
      <c r="F30147" s="37" t="s">
        <v>11</v>
      </c>
    </row>
    <row r="30148">
      <c r="A30148" s="36" t="str">
        <f t="shared" si="1"/>
        <v>Low Population-Middle Poverty</v>
      </c>
      <c r="B30148" s="35" t="s">
        <v>30167</v>
      </c>
      <c r="C30148" s="37">
        <v>227.0</v>
      </c>
      <c r="D30148" s="37">
        <v>0.162995594713656</v>
      </c>
      <c r="E30148" s="37" t="s">
        <v>16</v>
      </c>
      <c r="F30148" s="37" t="s">
        <v>10</v>
      </c>
    </row>
    <row r="30149">
      <c r="A30149" s="36" t="str">
        <f t="shared" si="1"/>
        <v>Medium Population-Middle Poverty</v>
      </c>
      <c r="B30149" s="35" t="s">
        <v>30168</v>
      </c>
      <c r="C30149" s="37">
        <v>1433.0</v>
      </c>
      <c r="D30149" s="37">
        <v>0.318911374738311</v>
      </c>
      <c r="E30149" s="37" t="s">
        <v>15</v>
      </c>
      <c r="F30149" s="37" t="s">
        <v>10</v>
      </c>
    </row>
    <row r="30150">
      <c r="A30150" s="36" t="str">
        <f t="shared" si="1"/>
        <v>Medium Population-Middle Poverty</v>
      </c>
      <c r="B30150" s="35" t="s">
        <v>30169</v>
      </c>
      <c r="C30150" s="37">
        <v>858.0</v>
      </c>
      <c r="D30150" s="37">
        <v>0.166666666666667</v>
      </c>
      <c r="E30150" s="37" t="s">
        <v>15</v>
      </c>
      <c r="F30150" s="37" t="s">
        <v>10</v>
      </c>
    </row>
    <row r="30151">
      <c r="A30151" s="36" t="str">
        <f t="shared" si="1"/>
        <v>Medium Population-Middle Poverty</v>
      </c>
      <c r="B30151" s="35" t="s">
        <v>30170</v>
      </c>
      <c r="C30151" s="37">
        <v>556.0</v>
      </c>
      <c r="D30151" s="37">
        <v>0.25</v>
      </c>
      <c r="E30151" s="37" t="s">
        <v>15</v>
      </c>
      <c r="F30151" s="37" t="s">
        <v>10</v>
      </c>
    </row>
    <row r="30152">
      <c r="A30152" s="36" t="str">
        <f t="shared" si="1"/>
        <v>Medium Population-High Poverty</v>
      </c>
      <c r="B30152" s="35" t="s">
        <v>30171</v>
      </c>
      <c r="C30152" s="37">
        <v>5916.0</v>
      </c>
      <c r="D30152" s="37">
        <v>0.423597025016903</v>
      </c>
      <c r="E30152" s="37" t="s">
        <v>15</v>
      </c>
      <c r="F30152" s="37" t="s">
        <v>11</v>
      </c>
    </row>
    <row r="30153">
      <c r="A30153" s="36" t="str">
        <f t="shared" si="1"/>
        <v>High Population-Middle Poverty</v>
      </c>
      <c r="B30153" s="35" t="s">
        <v>30172</v>
      </c>
      <c r="C30153" s="37">
        <v>75719.0</v>
      </c>
      <c r="D30153" s="37">
        <v>0.300426577213117</v>
      </c>
      <c r="E30153" s="37" t="s">
        <v>14</v>
      </c>
      <c r="F30153" s="37" t="s">
        <v>10</v>
      </c>
    </row>
    <row r="30154">
      <c r="A30154" s="36" t="str">
        <f t="shared" si="1"/>
        <v>Medium Population-High Poverty</v>
      </c>
      <c r="B30154" s="35" t="s">
        <v>30173</v>
      </c>
      <c r="C30154" s="37">
        <v>2075.0</v>
      </c>
      <c r="D30154" s="37">
        <v>0.451566265060241</v>
      </c>
      <c r="E30154" s="37" t="s">
        <v>15</v>
      </c>
      <c r="F30154" s="37" t="s">
        <v>11</v>
      </c>
    </row>
    <row r="30155">
      <c r="A30155" s="36" t="str">
        <f t="shared" si="1"/>
        <v>Low Population-Middle Poverty</v>
      </c>
      <c r="B30155" s="35" t="s">
        <v>30174</v>
      </c>
      <c r="C30155" s="37">
        <v>228.0</v>
      </c>
      <c r="D30155" s="37">
        <v>0.285087719298246</v>
      </c>
      <c r="E30155" s="37" t="s">
        <v>16</v>
      </c>
      <c r="F30155" s="37" t="s">
        <v>10</v>
      </c>
    </row>
    <row r="30156">
      <c r="A30156" s="36" t="str">
        <f t="shared" si="1"/>
        <v>Medium Population-Impoverished</v>
      </c>
      <c r="B30156" s="35" t="s">
        <v>30175</v>
      </c>
      <c r="C30156" s="37">
        <v>2707.0</v>
      </c>
      <c r="D30156" s="37">
        <v>0.569264868858515</v>
      </c>
      <c r="E30156" s="37" t="s">
        <v>15</v>
      </c>
      <c r="F30156" s="37" t="s">
        <v>12</v>
      </c>
    </row>
    <row r="30157">
      <c r="A30157" s="36" t="str">
        <f t="shared" si="1"/>
        <v>Low Population-High Poverty</v>
      </c>
      <c r="B30157" s="35" t="s">
        <v>30176</v>
      </c>
      <c r="C30157" s="37">
        <v>63.0</v>
      </c>
      <c r="D30157" s="37">
        <v>0.492063492063492</v>
      </c>
      <c r="E30157" s="37" t="s">
        <v>16</v>
      </c>
      <c r="F30157" s="37" t="s">
        <v>11</v>
      </c>
    </row>
    <row r="30158">
      <c r="A30158" s="36" t="str">
        <f t="shared" si="1"/>
        <v>High Population-Middle Poverty</v>
      </c>
      <c r="B30158" s="35" t="s">
        <v>30177</v>
      </c>
      <c r="C30158" s="37">
        <v>20910.0</v>
      </c>
      <c r="D30158" s="37">
        <v>0.256910569105691</v>
      </c>
      <c r="E30158" s="37" t="s">
        <v>14</v>
      </c>
      <c r="F30158" s="37" t="s">
        <v>10</v>
      </c>
    </row>
    <row r="30159">
      <c r="A30159" s="36" t="str">
        <f t="shared" si="1"/>
        <v>Medium Population-Middle Poverty</v>
      </c>
      <c r="B30159" s="35" t="s">
        <v>30178</v>
      </c>
      <c r="C30159" s="37">
        <v>3234.0</v>
      </c>
      <c r="D30159" s="37">
        <v>0.151205936920223</v>
      </c>
      <c r="E30159" s="37" t="s">
        <v>15</v>
      </c>
      <c r="F30159" s="37" t="s">
        <v>10</v>
      </c>
    </row>
    <row r="30160">
      <c r="A30160" s="36" t="str">
        <f t="shared" si="1"/>
        <v>Medium Population-Middle Poverty</v>
      </c>
      <c r="B30160" s="35" t="s">
        <v>30179</v>
      </c>
      <c r="C30160" s="37">
        <v>1406.0</v>
      </c>
      <c r="D30160" s="37">
        <v>0.261735419630156</v>
      </c>
      <c r="E30160" s="37" t="s">
        <v>15</v>
      </c>
      <c r="F30160" s="37" t="s">
        <v>10</v>
      </c>
    </row>
    <row r="30161">
      <c r="A30161" s="36" t="str">
        <f t="shared" si="1"/>
        <v>Medium Population-High Poverty</v>
      </c>
      <c r="B30161" s="35" t="s">
        <v>30180</v>
      </c>
      <c r="C30161" s="37">
        <v>6345.0</v>
      </c>
      <c r="D30161" s="37">
        <v>0.414499605988968</v>
      </c>
      <c r="E30161" s="37" t="s">
        <v>15</v>
      </c>
      <c r="F30161" s="37" t="s">
        <v>11</v>
      </c>
    </row>
    <row r="30162">
      <c r="A30162" s="36" t="str">
        <f t="shared" si="1"/>
        <v>High Population-Middle Poverty</v>
      </c>
      <c r="B30162" s="35" t="s">
        <v>30181</v>
      </c>
      <c r="C30162" s="37">
        <v>17725.0</v>
      </c>
      <c r="D30162" s="37">
        <v>0.276840620592384</v>
      </c>
      <c r="E30162" s="37" t="s">
        <v>14</v>
      </c>
      <c r="F30162" s="37" t="s">
        <v>10</v>
      </c>
    </row>
    <row r="30163">
      <c r="A30163" s="36" t="str">
        <f t="shared" si="1"/>
        <v>Medium Population-High Poverty</v>
      </c>
      <c r="B30163" s="35" t="s">
        <v>30182</v>
      </c>
      <c r="C30163" s="37">
        <v>5542.0</v>
      </c>
      <c r="D30163" s="37">
        <v>0.335258029592205</v>
      </c>
      <c r="E30163" s="37" t="s">
        <v>15</v>
      </c>
      <c r="F30163" s="37" t="s">
        <v>11</v>
      </c>
    </row>
    <row r="30164">
      <c r="A30164" s="36" t="str">
        <f t="shared" si="1"/>
        <v>Medium Population-Middle Poverty</v>
      </c>
      <c r="B30164" s="35" t="s">
        <v>30183</v>
      </c>
      <c r="C30164" s="37">
        <v>2432.0</v>
      </c>
      <c r="D30164" s="37">
        <v>0.106496710526316</v>
      </c>
      <c r="E30164" s="37" t="s">
        <v>15</v>
      </c>
      <c r="F30164" s="37" t="s">
        <v>10</v>
      </c>
    </row>
    <row r="30165">
      <c r="A30165" s="36" t="str">
        <f t="shared" si="1"/>
        <v>Medium Population-Middle Poverty</v>
      </c>
      <c r="B30165" s="35" t="s">
        <v>30184</v>
      </c>
      <c r="C30165" s="37">
        <v>4442.0</v>
      </c>
      <c r="D30165" s="37">
        <v>0.328680774425934</v>
      </c>
      <c r="E30165" s="37" t="s">
        <v>15</v>
      </c>
      <c r="F30165" s="37" t="s">
        <v>10</v>
      </c>
    </row>
    <row r="30166">
      <c r="A30166" s="36" t="str">
        <f t="shared" si="1"/>
        <v>High Population-Middle Poverty</v>
      </c>
      <c r="B30166" s="35" t="s">
        <v>30185</v>
      </c>
      <c r="C30166" s="37">
        <v>72936.0</v>
      </c>
      <c r="D30166" s="37">
        <v>0.205632335197982</v>
      </c>
      <c r="E30166" s="37" t="s">
        <v>14</v>
      </c>
      <c r="F30166" s="37" t="s">
        <v>10</v>
      </c>
    </row>
    <row r="30167">
      <c r="A30167" s="36" t="str">
        <f t="shared" si="1"/>
        <v>Low Population-Middle Poverty</v>
      </c>
      <c r="B30167" s="35" t="s">
        <v>30186</v>
      </c>
      <c r="C30167" s="37">
        <v>175.0</v>
      </c>
      <c r="D30167" s="37">
        <v>0.28</v>
      </c>
      <c r="E30167" s="37" t="s">
        <v>16</v>
      </c>
      <c r="F30167" s="37" t="s">
        <v>10</v>
      </c>
    </row>
    <row r="30168">
      <c r="A30168" s="36" t="str">
        <f t="shared" si="1"/>
        <v>High Population-Middle Poverty</v>
      </c>
      <c r="B30168" s="35" t="s">
        <v>30187</v>
      </c>
      <c r="C30168" s="37">
        <v>52485.0</v>
      </c>
      <c r="D30168" s="37">
        <v>0.156063637229685</v>
      </c>
      <c r="E30168" s="37" t="s">
        <v>14</v>
      </c>
      <c r="F30168" s="37" t="s">
        <v>10</v>
      </c>
    </row>
    <row r="30169">
      <c r="A30169" s="36" t="str">
        <f t="shared" si="1"/>
        <v>High Population-Middle Poverty</v>
      </c>
      <c r="B30169" s="35" t="s">
        <v>30188</v>
      </c>
      <c r="C30169" s="37">
        <v>22192.0</v>
      </c>
      <c r="D30169" s="37">
        <v>0.23003785147801</v>
      </c>
      <c r="E30169" s="37" t="s">
        <v>14</v>
      </c>
      <c r="F30169" s="37" t="s">
        <v>10</v>
      </c>
    </row>
    <row r="30170">
      <c r="A30170" s="36" t="str">
        <f t="shared" si="1"/>
        <v>Medium Population-High Poverty</v>
      </c>
      <c r="B30170" s="35" t="s">
        <v>30189</v>
      </c>
      <c r="C30170" s="37">
        <v>2321.0</v>
      </c>
      <c r="D30170" s="37">
        <v>0.416199913830246</v>
      </c>
      <c r="E30170" s="37" t="s">
        <v>15</v>
      </c>
      <c r="F30170" s="37" t="s">
        <v>11</v>
      </c>
    </row>
    <row r="30171">
      <c r="A30171" s="36" t="str">
        <f t="shared" si="1"/>
        <v>Medium Population-Middle Poverty</v>
      </c>
      <c r="B30171" s="35" t="s">
        <v>30190</v>
      </c>
      <c r="C30171" s="37">
        <v>2085.0</v>
      </c>
      <c r="D30171" s="37">
        <v>0.213908872901679</v>
      </c>
      <c r="E30171" s="37" t="s">
        <v>15</v>
      </c>
      <c r="F30171" s="37" t="s">
        <v>10</v>
      </c>
    </row>
    <row r="30172">
      <c r="A30172" s="36" t="str">
        <f t="shared" si="1"/>
        <v>Medium Population-Middle Poverty</v>
      </c>
      <c r="B30172" s="35" t="s">
        <v>30191</v>
      </c>
      <c r="C30172" s="37">
        <v>9699.0</v>
      </c>
      <c r="D30172" s="37">
        <v>0.310547479121559</v>
      </c>
      <c r="E30172" s="37" t="s">
        <v>15</v>
      </c>
      <c r="F30172" s="37" t="s">
        <v>10</v>
      </c>
    </row>
    <row r="30173">
      <c r="A30173" s="36" t="str">
        <f t="shared" si="1"/>
        <v>Low Population-Low Poverty</v>
      </c>
      <c r="B30173" s="35" t="s">
        <v>30192</v>
      </c>
      <c r="C30173" s="37">
        <v>96.0</v>
      </c>
      <c r="D30173" s="37">
        <v>0.0</v>
      </c>
      <c r="E30173" s="37" t="s">
        <v>16</v>
      </c>
      <c r="F30173" s="37" t="s">
        <v>9</v>
      </c>
    </row>
    <row r="30174">
      <c r="A30174" s="36" t="str">
        <f t="shared" si="1"/>
        <v>High Population-Middle Poverty</v>
      </c>
      <c r="B30174" s="35" t="s">
        <v>30193</v>
      </c>
      <c r="C30174" s="37">
        <v>56060.0</v>
      </c>
      <c r="D30174" s="37">
        <v>0.236157688191224</v>
      </c>
      <c r="E30174" s="37" t="s">
        <v>14</v>
      </c>
      <c r="F30174" s="37" t="s">
        <v>10</v>
      </c>
    </row>
    <row r="30175">
      <c r="A30175" s="36" t="str">
        <f t="shared" si="1"/>
        <v>High Population-Middle Poverty</v>
      </c>
      <c r="B30175" s="35" t="s">
        <v>30194</v>
      </c>
      <c r="C30175" s="37">
        <v>40820.0</v>
      </c>
      <c r="D30175" s="37">
        <v>0.213498285154336</v>
      </c>
      <c r="E30175" s="37" t="s">
        <v>14</v>
      </c>
      <c r="F30175" s="37" t="s">
        <v>10</v>
      </c>
    </row>
    <row r="30176">
      <c r="A30176" s="36" t="str">
        <f t="shared" si="1"/>
        <v>High Population-High Poverty</v>
      </c>
      <c r="B30176" s="35" t="s">
        <v>30195</v>
      </c>
      <c r="C30176" s="37">
        <v>11521.0</v>
      </c>
      <c r="D30176" s="37">
        <v>0.336255533373839</v>
      </c>
      <c r="E30176" s="37" t="s">
        <v>14</v>
      </c>
      <c r="F30176" s="37" t="s">
        <v>11</v>
      </c>
    </row>
    <row r="30177">
      <c r="A30177" s="36" t="str">
        <f t="shared" si="1"/>
        <v>High Population-Middle Poverty</v>
      </c>
      <c r="B30177" s="35" t="s">
        <v>30196</v>
      </c>
      <c r="C30177" s="37">
        <v>49667.0</v>
      </c>
      <c r="D30177" s="37">
        <v>0.311816699216784</v>
      </c>
      <c r="E30177" s="37" t="s">
        <v>14</v>
      </c>
      <c r="F30177" s="37" t="s">
        <v>10</v>
      </c>
    </row>
    <row r="30178">
      <c r="A30178" s="36" t="str">
        <f t="shared" si="1"/>
        <v>High Population-High Poverty</v>
      </c>
      <c r="B30178" s="35" t="s">
        <v>30197</v>
      </c>
      <c r="C30178" s="37">
        <v>38022.0</v>
      </c>
      <c r="D30178" s="37">
        <v>0.43619483456946</v>
      </c>
      <c r="E30178" s="37" t="s">
        <v>14</v>
      </c>
      <c r="F30178" s="37" t="s">
        <v>11</v>
      </c>
    </row>
    <row r="30179">
      <c r="A30179" s="36" t="str">
        <f t="shared" si="1"/>
        <v>High Population-Middle Poverty</v>
      </c>
      <c r="B30179" s="35" t="s">
        <v>30198</v>
      </c>
      <c r="C30179" s="37">
        <v>72765.0</v>
      </c>
      <c r="D30179" s="37">
        <v>0.222139764996908</v>
      </c>
      <c r="E30179" s="37" t="s">
        <v>14</v>
      </c>
      <c r="F30179" s="37" t="s">
        <v>10</v>
      </c>
    </row>
    <row r="30180">
      <c r="A30180" s="36" t="str">
        <f t="shared" si="1"/>
        <v>High Population-Middle Poverty</v>
      </c>
      <c r="B30180" s="35" t="s">
        <v>30199</v>
      </c>
      <c r="C30180" s="37">
        <v>84469.0</v>
      </c>
      <c r="D30180" s="37">
        <v>0.290520782772378</v>
      </c>
      <c r="E30180" s="37" t="s">
        <v>14</v>
      </c>
      <c r="F30180" s="37" t="s">
        <v>10</v>
      </c>
    </row>
    <row r="30181">
      <c r="A30181" s="36" t="str">
        <f t="shared" si="1"/>
        <v>High Population-Middle Poverty</v>
      </c>
      <c r="B30181" s="35" t="s">
        <v>30200</v>
      </c>
      <c r="C30181" s="37">
        <v>52186.0</v>
      </c>
      <c r="D30181" s="37">
        <v>0.242708772467712</v>
      </c>
      <c r="E30181" s="37" t="s">
        <v>14</v>
      </c>
      <c r="F30181" s="37" t="s">
        <v>10</v>
      </c>
    </row>
    <row r="30182">
      <c r="A30182" s="36" t="str">
        <f t="shared" si="1"/>
        <v>High Population-Middle Poverty</v>
      </c>
      <c r="B30182" s="35" t="s">
        <v>30201</v>
      </c>
      <c r="C30182" s="37">
        <v>58907.0</v>
      </c>
      <c r="D30182" s="37">
        <v>0.218955302425858</v>
      </c>
      <c r="E30182" s="37" t="s">
        <v>14</v>
      </c>
      <c r="F30182" s="37" t="s">
        <v>10</v>
      </c>
    </row>
    <row r="30183">
      <c r="A30183" s="36" t="str">
        <f t="shared" si="1"/>
        <v>High Population-Low Poverty</v>
      </c>
      <c r="B30183" s="35" t="s">
        <v>30202</v>
      </c>
      <c r="C30183" s="37">
        <v>45201.0</v>
      </c>
      <c r="D30183" s="37">
        <v>0.0569013959868145</v>
      </c>
      <c r="E30183" s="37" t="s">
        <v>14</v>
      </c>
      <c r="F30183" s="37" t="s">
        <v>9</v>
      </c>
    </row>
    <row r="30184">
      <c r="A30184" s="36" t="str">
        <f t="shared" si="1"/>
        <v>High Population-Low Poverty</v>
      </c>
      <c r="B30184" s="35" t="s">
        <v>30203</v>
      </c>
      <c r="C30184" s="37">
        <v>59835.0</v>
      </c>
      <c r="D30184" s="37">
        <v>0.0621709701679619</v>
      </c>
      <c r="E30184" s="37" t="s">
        <v>14</v>
      </c>
      <c r="F30184" s="37" t="s">
        <v>9</v>
      </c>
    </row>
    <row r="30185">
      <c r="A30185" s="36" t="str">
        <f t="shared" si="1"/>
        <v>High Population-Middle Poverty</v>
      </c>
      <c r="B30185" s="35" t="s">
        <v>30204</v>
      </c>
      <c r="C30185" s="37">
        <v>52439.0</v>
      </c>
      <c r="D30185" s="37">
        <v>0.116325635500296</v>
      </c>
      <c r="E30185" s="37" t="s">
        <v>14</v>
      </c>
      <c r="F30185" s="37" t="s">
        <v>10</v>
      </c>
    </row>
    <row r="30186">
      <c r="A30186" s="36" t="str">
        <f t="shared" si="1"/>
        <v>High Population-Low Poverty</v>
      </c>
      <c r="B30186" s="35" t="s">
        <v>30205</v>
      </c>
      <c r="C30186" s="37">
        <v>28443.0</v>
      </c>
      <c r="D30186" s="37">
        <v>0.0713708117990367</v>
      </c>
      <c r="E30186" s="37" t="s">
        <v>14</v>
      </c>
      <c r="F30186" s="37" t="s">
        <v>9</v>
      </c>
    </row>
    <row r="30187">
      <c r="A30187" s="36" t="str">
        <f t="shared" si="1"/>
        <v>High Population-Middle Poverty</v>
      </c>
      <c r="B30187" s="35" t="s">
        <v>30206</v>
      </c>
      <c r="C30187" s="37">
        <v>28065.0</v>
      </c>
      <c r="D30187" s="37">
        <v>0.173490112239444</v>
      </c>
      <c r="E30187" s="37" t="s">
        <v>14</v>
      </c>
      <c r="F30187" s="37" t="s">
        <v>10</v>
      </c>
    </row>
    <row r="30188">
      <c r="A30188" s="36" t="str">
        <f t="shared" si="1"/>
        <v>High Population-Middle Poverty</v>
      </c>
      <c r="B30188" s="35" t="s">
        <v>30207</v>
      </c>
      <c r="C30188" s="37">
        <v>16297.0</v>
      </c>
      <c r="D30188" s="37">
        <v>0.102902374670185</v>
      </c>
      <c r="E30188" s="37" t="s">
        <v>14</v>
      </c>
      <c r="F30188" s="37" t="s">
        <v>10</v>
      </c>
    </row>
    <row r="30189">
      <c r="A30189" s="36" t="str">
        <f t="shared" si="1"/>
        <v>High Population-High Poverty</v>
      </c>
      <c r="B30189" s="35" t="s">
        <v>30208</v>
      </c>
      <c r="C30189" s="37">
        <v>23187.0</v>
      </c>
      <c r="D30189" s="37">
        <v>0.437874671151939</v>
      </c>
      <c r="E30189" s="37" t="s">
        <v>14</v>
      </c>
      <c r="F30189" s="37" t="s">
        <v>11</v>
      </c>
    </row>
    <row r="30190">
      <c r="A30190" s="36" t="str">
        <f t="shared" si="1"/>
        <v>High Population-Low Poverty</v>
      </c>
      <c r="B30190" s="35" t="s">
        <v>30209</v>
      </c>
      <c r="C30190" s="37">
        <v>29961.0</v>
      </c>
      <c r="D30190" s="37">
        <v>0.0631821367778111</v>
      </c>
      <c r="E30190" s="37" t="s">
        <v>14</v>
      </c>
      <c r="F30190" s="37" t="s">
        <v>9</v>
      </c>
    </row>
    <row r="30191">
      <c r="A30191" s="36" t="str">
        <f t="shared" si="1"/>
        <v>High Population-Low Poverty</v>
      </c>
      <c r="B30191" s="35" t="s">
        <v>30210</v>
      </c>
      <c r="C30191" s="37">
        <v>33447.0</v>
      </c>
      <c r="D30191" s="37">
        <v>0.0816814662002571</v>
      </c>
      <c r="E30191" s="37" t="s">
        <v>14</v>
      </c>
      <c r="F30191" s="37" t="s">
        <v>9</v>
      </c>
    </row>
    <row r="30192">
      <c r="A30192" s="36" t="str">
        <f t="shared" si="1"/>
        <v>Medium Population-Low Poverty</v>
      </c>
      <c r="B30192" s="35" t="s">
        <v>30211</v>
      </c>
      <c r="C30192" s="37">
        <v>776.0</v>
      </c>
      <c r="D30192" s="37">
        <v>0.0567010309278351</v>
      </c>
      <c r="E30192" s="37" t="s">
        <v>15</v>
      </c>
      <c r="F30192" s="37" t="s">
        <v>9</v>
      </c>
    </row>
    <row r="30193">
      <c r="A30193" s="36" t="str">
        <f t="shared" si="1"/>
        <v>Medium Population-Middle Poverty</v>
      </c>
      <c r="B30193" s="35" t="s">
        <v>30212</v>
      </c>
      <c r="C30193" s="37">
        <v>1349.0</v>
      </c>
      <c r="D30193" s="37">
        <v>0.146034099332839</v>
      </c>
      <c r="E30193" s="37" t="s">
        <v>15</v>
      </c>
      <c r="F30193" s="37" t="s">
        <v>10</v>
      </c>
    </row>
    <row r="30194">
      <c r="A30194" s="36" t="str">
        <f t="shared" si="1"/>
        <v>Medium Population-Low Poverty</v>
      </c>
      <c r="B30194" s="35" t="s">
        <v>30213</v>
      </c>
      <c r="C30194" s="37">
        <v>5973.0</v>
      </c>
      <c r="D30194" s="37">
        <v>0.0440314749707015</v>
      </c>
      <c r="E30194" s="37" t="s">
        <v>15</v>
      </c>
      <c r="F30194" s="37" t="s">
        <v>9</v>
      </c>
    </row>
    <row r="30195">
      <c r="A30195" s="36" t="str">
        <f t="shared" si="1"/>
        <v>Medium Population-Low Poverty</v>
      </c>
      <c r="B30195" s="35" t="s">
        <v>30214</v>
      </c>
      <c r="C30195" s="37">
        <v>5981.0</v>
      </c>
      <c r="D30195" s="37">
        <v>0.0887811402775456</v>
      </c>
      <c r="E30195" s="37" t="s">
        <v>15</v>
      </c>
      <c r="F30195" s="37" t="s">
        <v>9</v>
      </c>
    </row>
    <row r="30196">
      <c r="A30196" s="36" t="str">
        <f t="shared" si="1"/>
        <v>Low Population-Low Poverty</v>
      </c>
      <c r="B30196" s="35" t="s">
        <v>30215</v>
      </c>
      <c r="C30196" s="37">
        <v>111.0</v>
      </c>
      <c r="D30196" s="37">
        <v>0.0</v>
      </c>
      <c r="E30196" s="37" t="s">
        <v>16</v>
      </c>
      <c r="F30196" s="37" t="s">
        <v>9</v>
      </c>
    </row>
    <row r="30197">
      <c r="A30197" s="36" t="str">
        <f t="shared" si="1"/>
        <v>Medium Population-Middle Poverty</v>
      </c>
      <c r="B30197" s="35" t="s">
        <v>30216</v>
      </c>
      <c r="C30197" s="37">
        <v>2946.0</v>
      </c>
      <c r="D30197" s="37">
        <v>0.158520027155465</v>
      </c>
      <c r="E30197" s="37" t="s">
        <v>15</v>
      </c>
      <c r="F30197" s="37" t="s">
        <v>10</v>
      </c>
    </row>
    <row r="30198">
      <c r="A30198" s="36" t="str">
        <f t="shared" si="1"/>
        <v>Medium Population-Low Poverty</v>
      </c>
      <c r="B30198" s="35" t="s">
        <v>30217</v>
      </c>
      <c r="C30198" s="37">
        <v>1078.0</v>
      </c>
      <c r="D30198" s="37">
        <v>0.038961038961039</v>
      </c>
      <c r="E30198" s="37" t="s">
        <v>15</v>
      </c>
      <c r="F30198" s="37" t="s">
        <v>9</v>
      </c>
    </row>
    <row r="30199">
      <c r="A30199" s="36" t="str">
        <f t="shared" si="1"/>
        <v>High Population-Middle Poverty</v>
      </c>
      <c r="B30199" s="35" t="s">
        <v>30218</v>
      </c>
      <c r="C30199" s="37">
        <v>13512.0</v>
      </c>
      <c r="D30199" s="37">
        <v>0.136101243339254</v>
      </c>
      <c r="E30199" s="37" t="s">
        <v>14</v>
      </c>
      <c r="F30199" s="37" t="s">
        <v>10</v>
      </c>
    </row>
    <row r="30200">
      <c r="A30200" s="36" t="str">
        <f t="shared" si="1"/>
        <v>Medium Population-Middle Poverty</v>
      </c>
      <c r="B30200" s="35" t="s">
        <v>30219</v>
      </c>
      <c r="C30200" s="37">
        <v>7350.0</v>
      </c>
      <c r="D30200" s="37">
        <v>0.166258503401361</v>
      </c>
      <c r="E30200" s="37" t="s">
        <v>15</v>
      </c>
      <c r="F30200" s="37" t="s">
        <v>10</v>
      </c>
    </row>
    <row r="30201">
      <c r="A30201" s="36" t="str">
        <f t="shared" si="1"/>
        <v>High Population-Middle Poverty</v>
      </c>
      <c r="B30201" s="35" t="s">
        <v>30220</v>
      </c>
      <c r="C30201" s="37">
        <v>53230.0</v>
      </c>
      <c r="D30201" s="37">
        <v>0.162859289874131</v>
      </c>
      <c r="E30201" s="37" t="s">
        <v>14</v>
      </c>
      <c r="F30201" s="37" t="s">
        <v>10</v>
      </c>
    </row>
    <row r="30202">
      <c r="A30202" s="36" t="str">
        <f t="shared" si="1"/>
        <v>Medium Population-Low Poverty</v>
      </c>
      <c r="B30202" s="35" t="s">
        <v>30221</v>
      </c>
      <c r="C30202" s="37">
        <v>2945.0</v>
      </c>
      <c r="D30202" s="37">
        <v>0.0281833616298812</v>
      </c>
      <c r="E30202" s="37" t="s">
        <v>15</v>
      </c>
      <c r="F30202" s="37" t="s">
        <v>9</v>
      </c>
    </row>
    <row r="30203">
      <c r="A30203" s="36" t="str">
        <f t="shared" si="1"/>
        <v>Medium Population-Middle Poverty</v>
      </c>
      <c r="B30203" s="35" t="s">
        <v>30222</v>
      </c>
      <c r="C30203" s="37">
        <v>1608.0</v>
      </c>
      <c r="D30203" s="37">
        <v>0.218905472636816</v>
      </c>
      <c r="E30203" s="37" t="s">
        <v>15</v>
      </c>
      <c r="F30203" s="37" t="s">
        <v>10</v>
      </c>
    </row>
    <row r="30204">
      <c r="A30204" s="36" t="str">
        <f t="shared" si="1"/>
        <v>Medium Population-Low Poverty</v>
      </c>
      <c r="B30204" s="35" t="s">
        <v>30223</v>
      </c>
      <c r="C30204" s="37">
        <v>1008.0</v>
      </c>
      <c r="D30204" s="37">
        <v>0.0257936507936508</v>
      </c>
      <c r="E30204" s="37" t="s">
        <v>15</v>
      </c>
      <c r="F30204" s="37" t="s">
        <v>9</v>
      </c>
    </row>
    <row r="30205">
      <c r="A30205" s="36" t="str">
        <f t="shared" si="1"/>
        <v>High Population-Low Poverty</v>
      </c>
      <c r="B30205" s="35" t="s">
        <v>30224</v>
      </c>
      <c r="C30205" s="37">
        <v>10843.0</v>
      </c>
      <c r="D30205" s="37">
        <v>0.0944388084478465</v>
      </c>
      <c r="E30205" s="37" t="s">
        <v>14</v>
      </c>
      <c r="F30205" s="37" t="s">
        <v>9</v>
      </c>
    </row>
    <row r="30206">
      <c r="A30206" s="36" t="str">
        <f t="shared" si="1"/>
        <v>High Population-Low Poverty</v>
      </c>
      <c r="B30206" s="35" t="s">
        <v>30225</v>
      </c>
      <c r="C30206" s="37">
        <v>20581.0</v>
      </c>
      <c r="D30206" s="37">
        <v>0.0851756474418153</v>
      </c>
      <c r="E30206" s="37" t="s">
        <v>14</v>
      </c>
      <c r="F30206" s="37" t="s">
        <v>9</v>
      </c>
    </row>
    <row r="30207">
      <c r="A30207" s="36" t="str">
        <f t="shared" si="1"/>
        <v>Medium Population-Middle Poverty</v>
      </c>
      <c r="B30207" s="35" t="s">
        <v>30226</v>
      </c>
      <c r="C30207" s="37">
        <v>7375.0</v>
      </c>
      <c r="D30207" s="37">
        <v>0.156067796610169</v>
      </c>
      <c r="E30207" s="37" t="s">
        <v>15</v>
      </c>
      <c r="F30207" s="37" t="s">
        <v>10</v>
      </c>
    </row>
    <row r="30208">
      <c r="A30208" s="36" t="str">
        <f t="shared" si="1"/>
        <v>High Population-Middle Poverty</v>
      </c>
      <c r="B30208" s="35" t="s">
        <v>30227</v>
      </c>
      <c r="C30208" s="37">
        <v>44617.0</v>
      </c>
      <c r="D30208" s="37">
        <v>0.103346258152722</v>
      </c>
      <c r="E30208" s="37" t="s">
        <v>14</v>
      </c>
      <c r="F30208" s="37" t="s">
        <v>10</v>
      </c>
    </row>
    <row r="30209">
      <c r="A30209" s="36" t="str">
        <f t="shared" si="1"/>
        <v>Medium Population-Low Poverty</v>
      </c>
      <c r="B30209" s="35" t="s">
        <v>30228</v>
      </c>
      <c r="C30209" s="37">
        <v>8116.0</v>
      </c>
      <c r="D30209" s="37">
        <v>0.0576638738294726</v>
      </c>
      <c r="E30209" s="37" t="s">
        <v>15</v>
      </c>
      <c r="F30209" s="37" t="s">
        <v>9</v>
      </c>
    </row>
    <row r="30210">
      <c r="A30210" s="36" t="str">
        <f t="shared" si="1"/>
        <v>Medium Population-Middle Poverty</v>
      </c>
      <c r="B30210" s="35" t="s">
        <v>30229</v>
      </c>
      <c r="C30210" s="37">
        <v>806.0</v>
      </c>
      <c r="D30210" s="37">
        <v>0.203473945409429</v>
      </c>
      <c r="E30210" s="37" t="s">
        <v>15</v>
      </c>
      <c r="F30210" s="37" t="s">
        <v>10</v>
      </c>
    </row>
    <row r="30211">
      <c r="A30211" s="36" t="str">
        <f t="shared" si="1"/>
        <v>Medium Population-Middle Poverty</v>
      </c>
      <c r="B30211" s="35" t="s">
        <v>30230</v>
      </c>
      <c r="C30211" s="37">
        <v>4079.0</v>
      </c>
      <c r="D30211" s="37">
        <v>0.178965432704094</v>
      </c>
      <c r="E30211" s="37" t="s">
        <v>15</v>
      </c>
      <c r="F30211" s="37" t="s">
        <v>10</v>
      </c>
    </row>
    <row r="30212">
      <c r="A30212" s="36" t="str">
        <f t="shared" si="1"/>
        <v>Medium Population-Middle Poverty</v>
      </c>
      <c r="B30212" s="35" t="s">
        <v>30231</v>
      </c>
      <c r="C30212" s="37">
        <v>769.0</v>
      </c>
      <c r="D30212" s="37">
        <v>0.184655396618986</v>
      </c>
      <c r="E30212" s="37" t="s">
        <v>15</v>
      </c>
      <c r="F30212" s="37" t="s">
        <v>10</v>
      </c>
    </row>
    <row r="30213">
      <c r="A30213" s="36" t="str">
        <f t="shared" si="1"/>
        <v>Medium Population-Middle Poverty</v>
      </c>
      <c r="B30213" s="35" t="s">
        <v>30232</v>
      </c>
      <c r="C30213" s="37">
        <v>2953.0</v>
      </c>
      <c r="D30213" s="37">
        <v>0.184896715204876</v>
      </c>
      <c r="E30213" s="37" t="s">
        <v>15</v>
      </c>
      <c r="F30213" s="37" t="s">
        <v>10</v>
      </c>
    </row>
    <row r="30214">
      <c r="A30214" s="36" t="str">
        <f t="shared" si="1"/>
        <v>High Population-Middle Poverty</v>
      </c>
      <c r="B30214" s="35" t="s">
        <v>30233</v>
      </c>
      <c r="C30214" s="37">
        <v>40211.0</v>
      </c>
      <c r="D30214" s="37">
        <v>0.158762527666559</v>
      </c>
      <c r="E30214" s="37" t="s">
        <v>14</v>
      </c>
      <c r="F30214" s="37" t="s">
        <v>10</v>
      </c>
    </row>
    <row r="30215">
      <c r="A30215" s="36" t="str">
        <f t="shared" si="1"/>
        <v>High Population-Low Poverty</v>
      </c>
      <c r="B30215" s="35" t="s">
        <v>30234</v>
      </c>
      <c r="C30215" s="37">
        <v>44950.0</v>
      </c>
      <c r="D30215" s="37">
        <v>0.0692547274749722</v>
      </c>
      <c r="E30215" s="37" t="s">
        <v>14</v>
      </c>
      <c r="F30215" s="37" t="s">
        <v>9</v>
      </c>
    </row>
    <row r="30216">
      <c r="A30216" s="36" t="str">
        <f t="shared" si="1"/>
        <v>High Population-Middle Poverty</v>
      </c>
      <c r="B30216" s="35" t="s">
        <v>30235</v>
      </c>
      <c r="C30216" s="37">
        <v>56557.0</v>
      </c>
      <c r="D30216" s="37">
        <v>0.199462489170218</v>
      </c>
      <c r="E30216" s="37" t="s">
        <v>14</v>
      </c>
      <c r="F30216" s="37" t="s">
        <v>10</v>
      </c>
    </row>
    <row r="30217">
      <c r="A30217" s="36" t="str">
        <f t="shared" si="1"/>
        <v>Medium Population-Low Poverty</v>
      </c>
      <c r="B30217" s="35" t="s">
        <v>30236</v>
      </c>
      <c r="C30217" s="37">
        <v>4885.0</v>
      </c>
      <c r="D30217" s="37">
        <v>0.0812691914022518</v>
      </c>
      <c r="E30217" s="37" t="s">
        <v>15</v>
      </c>
      <c r="F30217" s="37" t="s">
        <v>9</v>
      </c>
    </row>
    <row r="30218">
      <c r="A30218" s="36" t="str">
        <f t="shared" si="1"/>
        <v>Medium Population-Middle Poverty</v>
      </c>
      <c r="B30218" s="35" t="s">
        <v>30237</v>
      </c>
      <c r="C30218" s="37">
        <v>1451.0</v>
      </c>
      <c r="D30218" s="37">
        <v>0.159200551343901</v>
      </c>
      <c r="E30218" s="37" t="s">
        <v>15</v>
      </c>
      <c r="F30218" s="37" t="s">
        <v>10</v>
      </c>
    </row>
    <row r="30219">
      <c r="A30219" s="36" t="str">
        <f t="shared" si="1"/>
        <v>Medium Population-Middle Poverty</v>
      </c>
      <c r="B30219" s="35" t="s">
        <v>30238</v>
      </c>
      <c r="C30219" s="37">
        <v>7951.0</v>
      </c>
      <c r="D30219" s="37">
        <v>0.150421330650233</v>
      </c>
      <c r="E30219" s="37" t="s">
        <v>15</v>
      </c>
      <c r="F30219" s="37" t="s">
        <v>10</v>
      </c>
    </row>
    <row r="30220">
      <c r="A30220" s="36" t="str">
        <f t="shared" si="1"/>
        <v>Medium Population-Low Poverty</v>
      </c>
      <c r="B30220" s="35" t="s">
        <v>30239</v>
      </c>
      <c r="C30220" s="37">
        <v>8817.0</v>
      </c>
      <c r="D30220" s="37">
        <v>0.045707156629239</v>
      </c>
      <c r="E30220" s="37" t="s">
        <v>15</v>
      </c>
      <c r="F30220" s="37" t="s">
        <v>9</v>
      </c>
    </row>
    <row r="30221">
      <c r="A30221" s="36" t="str">
        <f t="shared" si="1"/>
        <v>Medium Population-Middle Poverty</v>
      </c>
      <c r="B30221" s="35" t="s">
        <v>30240</v>
      </c>
      <c r="C30221" s="37">
        <v>4861.0</v>
      </c>
      <c r="D30221" s="37">
        <v>0.328327504628677</v>
      </c>
      <c r="E30221" s="37" t="s">
        <v>15</v>
      </c>
      <c r="F30221" s="37" t="s">
        <v>10</v>
      </c>
    </row>
    <row r="30222">
      <c r="A30222" s="36" t="str">
        <f t="shared" si="1"/>
        <v>High Population-Middle Poverty</v>
      </c>
      <c r="B30222" s="35" t="s">
        <v>30241</v>
      </c>
      <c r="C30222" s="37">
        <v>11098.0</v>
      </c>
      <c r="D30222" s="37">
        <v>0.287078752928456</v>
      </c>
      <c r="E30222" s="37" t="s">
        <v>14</v>
      </c>
      <c r="F30222" s="37" t="s">
        <v>10</v>
      </c>
    </row>
    <row r="30223">
      <c r="A30223" s="36" t="str">
        <f t="shared" si="1"/>
        <v>Medium Population-Low Poverty</v>
      </c>
      <c r="B30223" s="35" t="s">
        <v>30242</v>
      </c>
      <c r="C30223" s="37">
        <v>7499.0</v>
      </c>
      <c r="D30223" s="37">
        <v>0.0888118415788772</v>
      </c>
      <c r="E30223" s="37" t="s">
        <v>15</v>
      </c>
      <c r="F30223" s="37" t="s">
        <v>9</v>
      </c>
    </row>
    <row r="30224">
      <c r="A30224" s="36" t="str">
        <f t="shared" si="1"/>
        <v>Low Population-Low Poverty</v>
      </c>
      <c r="B30224" s="35" t="s">
        <v>30243</v>
      </c>
      <c r="C30224" s="37">
        <v>309.0</v>
      </c>
      <c r="D30224" s="37">
        <v>0.0226537216828479</v>
      </c>
      <c r="E30224" s="37" t="s">
        <v>16</v>
      </c>
      <c r="F30224" s="37" t="s">
        <v>9</v>
      </c>
    </row>
    <row r="30225">
      <c r="A30225" s="36" t="str">
        <f t="shared" si="1"/>
        <v>Medium Population-Low Poverty</v>
      </c>
      <c r="B30225" s="35" t="s">
        <v>30244</v>
      </c>
      <c r="C30225" s="37">
        <v>1692.0</v>
      </c>
      <c r="D30225" s="37">
        <v>0.0549645390070922</v>
      </c>
      <c r="E30225" s="37" t="s">
        <v>15</v>
      </c>
      <c r="F30225" s="37" t="s">
        <v>9</v>
      </c>
    </row>
    <row r="30226">
      <c r="A30226" s="36" t="str">
        <f t="shared" si="1"/>
        <v>High Population-Low Poverty</v>
      </c>
      <c r="B30226" s="35" t="s">
        <v>30245</v>
      </c>
      <c r="C30226" s="37">
        <v>14028.0</v>
      </c>
      <c r="D30226" s="37">
        <v>0.0873966353008269</v>
      </c>
      <c r="E30226" s="37" t="s">
        <v>14</v>
      </c>
      <c r="F30226" s="37" t="s">
        <v>9</v>
      </c>
    </row>
    <row r="30227">
      <c r="A30227" s="36" t="str">
        <f t="shared" si="1"/>
        <v>Medium Population-High Poverty</v>
      </c>
      <c r="B30227" s="35" t="s">
        <v>30246</v>
      </c>
      <c r="C30227" s="37">
        <v>2329.0</v>
      </c>
      <c r="D30227" s="37">
        <v>0.351653069987119</v>
      </c>
      <c r="E30227" s="37" t="s">
        <v>15</v>
      </c>
      <c r="F30227" s="37" t="s">
        <v>11</v>
      </c>
    </row>
    <row r="30228">
      <c r="A30228" s="36" t="str">
        <f t="shared" si="1"/>
        <v>Medium Population-Low Poverty</v>
      </c>
      <c r="B30228" s="35" t="s">
        <v>30247</v>
      </c>
      <c r="C30228" s="37">
        <v>501.0</v>
      </c>
      <c r="D30228" s="37">
        <v>0.00798403193612774</v>
      </c>
      <c r="E30228" s="37" t="s">
        <v>15</v>
      </c>
      <c r="F30228" s="37" t="s">
        <v>9</v>
      </c>
    </row>
    <row r="30229">
      <c r="A30229" s="36" t="str">
        <f t="shared" si="1"/>
        <v>Medium Population-Middle Poverty</v>
      </c>
      <c r="B30229" s="35" t="s">
        <v>30248</v>
      </c>
      <c r="C30229" s="37">
        <v>975.0</v>
      </c>
      <c r="D30229" s="37">
        <v>0.273846153846154</v>
      </c>
      <c r="E30229" s="37" t="s">
        <v>15</v>
      </c>
      <c r="F30229" s="37" t="s">
        <v>10</v>
      </c>
    </row>
    <row r="30230">
      <c r="A30230" s="36" t="str">
        <f t="shared" si="1"/>
        <v>Low Population-Low Poverty</v>
      </c>
      <c r="B30230" s="35" t="s">
        <v>30249</v>
      </c>
      <c r="C30230" s="37">
        <v>22.0</v>
      </c>
      <c r="D30230" s="37">
        <v>0.0</v>
      </c>
      <c r="E30230" s="37" t="s">
        <v>16</v>
      </c>
      <c r="F30230" s="37" t="s">
        <v>9</v>
      </c>
    </row>
    <row r="30231">
      <c r="A30231" s="36" t="str">
        <f t="shared" si="1"/>
        <v>Low Population-Low Poverty</v>
      </c>
      <c r="B30231" s="35" t="s">
        <v>30250</v>
      </c>
      <c r="C30231" s="37">
        <v>56.0</v>
      </c>
      <c r="D30231" s="37">
        <v>0.0</v>
      </c>
      <c r="E30231" s="37" t="s">
        <v>16</v>
      </c>
      <c r="F30231" s="37" t="s">
        <v>9</v>
      </c>
    </row>
    <row r="30232">
      <c r="A30232" s="36" t="str">
        <f t="shared" si="1"/>
        <v>Medium Population-Middle Poverty</v>
      </c>
      <c r="B30232" s="35" t="s">
        <v>30251</v>
      </c>
      <c r="C30232" s="37">
        <v>3700.0</v>
      </c>
      <c r="D30232" s="37">
        <v>0.123243243243243</v>
      </c>
      <c r="E30232" s="37" t="s">
        <v>15</v>
      </c>
      <c r="F30232" s="37" t="s">
        <v>10</v>
      </c>
    </row>
    <row r="30233">
      <c r="A30233" s="36" t="str">
        <f t="shared" si="1"/>
        <v>Medium Population-Middle Poverty</v>
      </c>
      <c r="B30233" s="35" t="s">
        <v>30252</v>
      </c>
      <c r="C30233" s="37">
        <v>503.0</v>
      </c>
      <c r="D30233" s="37">
        <v>0.172962226640159</v>
      </c>
      <c r="E30233" s="37" t="s">
        <v>15</v>
      </c>
      <c r="F30233" s="37" t="s">
        <v>10</v>
      </c>
    </row>
    <row r="30234">
      <c r="A30234" s="36" t="str">
        <f t="shared" si="1"/>
        <v>Medium Population-Middle Poverty</v>
      </c>
      <c r="B30234" s="35" t="s">
        <v>30253</v>
      </c>
      <c r="C30234" s="37">
        <v>1618.0</v>
      </c>
      <c r="D30234" s="37">
        <v>0.222496909765142</v>
      </c>
      <c r="E30234" s="37" t="s">
        <v>15</v>
      </c>
      <c r="F30234" s="37" t="s">
        <v>10</v>
      </c>
    </row>
    <row r="30235">
      <c r="A30235" s="36" t="str">
        <f t="shared" si="1"/>
        <v>Low Population-Middle Poverty</v>
      </c>
      <c r="B30235" s="35" t="s">
        <v>30254</v>
      </c>
      <c r="C30235" s="37">
        <v>138.0</v>
      </c>
      <c r="D30235" s="37">
        <v>0.239130434782609</v>
      </c>
      <c r="E30235" s="37" t="s">
        <v>16</v>
      </c>
      <c r="F30235" s="37" t="s">
        <v>10</v>
      </c>
    </row>
    <row r="30236">
      <c r="A30236" s="36" t="str">
        <f t="shared" si="1"/>
        <v>Medium Population-Middle Poverty</v>
      </c>
      <c r="B30236" s="35" t="s">
        <v>30255</v>
      </c>
      <c r="C30236" s="37">
        <v>508.0</v>
      </c>
      <c r="D30236" s="37">
        <v>0.118110236220472</v>
      </c>
      <c r="E30236" s="37" t="s">
        <v>15</v>
      </c>
      <c r="F30236" s="37" t="s">
        <v>10</v>
      </c>
    </row>
    <row r="30237">
      <c r="A30237" s="36" t="str">
        <f t="shared" si="1"/>
        <v>Low Population-High Poverty</v>
      </c>
      <c r="B30237" s="35" t="s">
        <v>30256</v>
      </c>
      <c r="C30237" s="37">
        <v>15.0</v>
      </c>
      <c r="D30237" s="37">
        <v>0.4</v>
      </c>
      <c r="E30237" s="37" t="s">
        <v>16</v>
      </c>
      <c r="F30237" s="37" t="s">
        <v>11</v>
      </c>
    </row>
    <row r="30238">
      <c r="A30238" s="36" t="str">
        <f t="shared" si="1"/>
        <v>Low Population-Middle Poverty</v>
      </c>
      <c r="B30238" s="35" t="s">
        <v>30257</v>
      </c>
      <c r="C30238" s="37">
        <v>388.0</v>
      </c>
      <c r="D30238" s="37">
        <v>0.252577319587629</v>
      </c>
      <c r="E30238" s="37" t="s">
        <v>16</v>
      </c>
      <c r="F30238" s="37" t="s">
        <v>10</v>
      </c>
    </row>
    <row r="30239">
      <c r="A30239" s="36" t="str">
        <f t="shared" si="1"/>
        <v>Medium Population-Middle Poverty</v>
      </c>
      <c r="B30239" s="35" t="s">
        <v>30258</v>
      </c>
      <c r="C30239" s="37">
        <v>2753.0</v>
      </c>
      <c r="D30239" s="37">
        <v>0.132582637123138</v>
      </c>
      <c r="E30239" s="37" t="s">
        <v>15</v>
      </c>
      <c r="F30239" s="37" t="s">
        <v>10</v>
      </c>
    </row>
    <row r="30240">
      <c r="A30240" s="36" t="str">
        <f t="shared" si="1"/>
        <v>High Population-Middle Poverty</v>
      </c>
      <c r="B30240" s="35" t="s">
        <v>30259</v>
      </c>
      <c r="C30240" s="37">
        <v>38371.0</v>
      </c>
      <c r="D30240" s="37">
        <v>0.274660550936906</v>
      </c>
      <c r="E30240" s="37" t="s">
        <v>14</v>
      </c>
      <c r="F30240" s="37" t="s">
        <v>10</v>
      </c>
    </row>
    <row r="30241">
      <c r="A30241" s="36" t="str">
        <f t="shared" si="1"/>
        <v>High Population-Middle Poverty</v>
      </c>
      <c r="B30241" s="35" t="s">
        <v>30260</v>
      </c>
      <c r="C30241" s="37">
        <v>71538.0</v>
      </c>
      <c r="D30241" s="37">
        <v>0.312183734518717</v>
      </c>
      <c r="E30241" s="37" t="s">
        <v>14</v>
      </c>
      <c r="F30241" s="37" t="s">
        <v>10</v>
      </c>
    </row>
    <row r="30242">
      <c r="A30242" s="36" t="str">
        <f t="shared" si="1"/>
        <v>High Population-Middle Poverty</v>
      </c>
      <c r="B30242" s="35" t="s">
        <v>30261</v>
      </c>
      <c r="C30242" s="37">
        <v>67004.0</v>
      </c>
      <c r="D30242" s="37">
        <v>0.127335681451854</v>
      </c>
      <c r="E30242" s="37" t="s">
        <v>14</v>
      </c>
      <c r="F30242" s="37" t="s">
        <v>10</v>
      </c>
    </row>
    <row r="30243">
      <c r="A30243" s="36" t="str">
        <f t="shared" si="1"/>
        <v>Low Population-Low Poverty</v>
      </c>
      <c r="B30243" s="35" t="s">
        <v>30262</v>
      </c>
      <c r="C30243" s="37">
        <v>226.0</v>
      </c>
      <c r="D30243" s="37">
        <v>0.0221238938053097</v>
      </c>
      <c r="E30243" s="37" t="s">
        <v>16</v>
      </c>
      <c r="F30243" s="37" t="s">
        <v>9</v>
      </c>
    </row>
    <row r="30244">
      <c r="A30244" s="36" t="str">
        <f t="shared" si="1"/>
        <v>High Population-Middle Poverty</v>
      </c>
      <c r="B30244" s="35" t="s">
        <v>30263</v>
      </c>
      <c r="C30244" s="37">
        <v>15124.0</v>
      </c>
      <c r="D30244" s="37">
        <v>0.19955038349643</v>
      </c>
      <c r="E30244" s="37" t="s">
        <v>14</v>
      </c>
      <c r="F30244" s="37" t="s">
        <v>10</v>
      </c>
    </row>
    <row r="30245">
      <c r="A30245" s="36" t="str">
        <f t="shared" si="1"/>
        <v>Medium Population-Middle Poverty</v>
      </c>
      <c r="B30245" s="35" t="s">
        <v>30264</v>
      </c>
      <c r="C30245" s="37">
        <v>1181.0</v>
      </c>
      <c r="D30245" s="37">
        <v>0.243861134631668</v>
      </c>
      <c r="E30245" s="37" t="s">
        <v>15</v>
      </c>
      <c r="F30245" s="37" t="s">
        <v>10</v>
      </c>
    </row>
    <row r="30246">
      <c r="A30246" s="36" t="str">
        <f t="shared" si="1"/>
        <v>Medium Population-Middle Poverty</v>
      </c>
      <c r="B30246" s="35" t="s">
        <v>30265</v>
      </c>
      <c r="C30246" s="37">
        <v>1852.0</v>
      </c>
      <c r="D30246" s="37">
        <v>0.174406047516199</v>
      </c>
      <c r="E30246" s="37" t="s">
        <v>15</v>
      </c>
      <c r="F30246" s="37" t="s">
        <v>10</v>
      </c>
    </row>
    <row r="30247">
      <c r="A30247" s="36" t="str">
        <f t="shared" si="1"/>
        <v>Medium Population-Low Poverty</v>
      </c>
      <c r="B30247" s="35" t="s">
        <v>30266</v>
      </c>
      <c r="C30247" s="37">
        <v>9351.0</v>
      </c>
      <c r="D30247" s="37">
        <v>0.0915410116565073</v>
      </c>
      <c r="E30247" s="37" t="s">
        <v>15</v>
      </c>
      <c r="F30247" s="37" t="s">
        <v>9</v>
      </c>
    </row>
    <row r="30248">
      <c r="A30248" s="36" t="str">
        <f t="shared" si="1"/>
        <v>Low Population-Low Poverty</v>
      </c>
      <c r="B30248" s="35" t="s">
        <v>30267</v>
      </c>
      <c r="C30248" s="37">
        <v>264.0</v>
      </c>
      <c r="D30248" s="37">
        <v>0.071969696969697</v>
      </c>
      <c r="E30248" s="37" t="s">
        <v>16</v>
      </c>
      <c r="F30248" s="37" t="s">
        <v>9</v>
      </c>
    </row>
    <row r="30249">
      <c r="A30249" s="36" t="str">
        <f t="shared" si="1"/>
        <v>High Population-Middle Poverty</v>
      </c>
      <c r="B30249" s="35" t="s">
        <v>30268</v>
      </c>
      <c r="C30249" s="37">
        <v>76551.0</v>
      </c>
      <c r="D30249" s="37">
        <v>0.261472743661089</v>
      </c>
      <c r="E30249" s="37" t="s">
        <v>14</v>
      </c>
      <c r="F30249" s="37" t="s">
        <v>10</v>
      </c>
    </row>
    <row r="30250">
      <c r="A30250" s="36" t="str">
        <f t="shared" si="1"/>
        <v>High Population-Low Poverty</v>
      </c>
      <c r="B30250" s="35" t="s">
        <v>30269</v>
      </c>
      <c r="C30250" s="37">
        <v>50813.0</v>
      </c>
      <c r="D30250" s="37">
        <v>0.0802944128471061</v>
      </c>
      <c r="E30250" s="37" t="s">
        <v>14</v>
      </c>
      <c r="F30250" s="37" t="s">
        <v>9</v>
      </c>
    </row>
    <row r="30251">
      <c r="A30251" s="36" t="str">
        <f t="shared" si="1"/>
        <v>High Population-Middle Poverty</v>
      </c>
      <c r="B30251" s="35" t="s">
        <v>30270</v>
      </c>
      <c r="C30251" s="37">
        <v>40005.0</v>
      </c>
      <c r="D30251" s="37">
        <v>0.119635045619298</v>
      </c>
      <c r="E30251" s="37" t="s">
        <v>14</v>
      </c>
      <c r="F30251" s="37" t="s">
        <v>10</v>
      </c>
    </row>
    <row r="30252">
      <c r="A30252" s="36" t="str">
        <f t="shared" si="1"/>
        <v>Medium Population-Middle Poverty</v>
      </c>
      <c r="B30252" s="35" t="s">
        <v>30271</v>
      </c>
      <c r="C30252" s="37">
        <v>1771.0</v>
      </c>
      <c r="D30252" s="37">
        <v>0.139469226425748</v>
      </c>
      <c r="E30252" s="37" t="s">
        <v>15</v>
      </c>
      <c r="F30252" s="37" t="s">
        <v>10</v>
      </c>
    </row>
    <row r="30253">
      <c r="A30253" s="36" t="str">
        <f t="shared" si="1"/>
        <v>Low Population-High Poverty</v>
      </c>
      <c r="B30253" s="35" t="s">
        <v>30272</v>
      </c>
      <c r="C30253" s="37">
        <v>64.0</v>
      </c>
      <c r="D30253" s="37">
        <v>0.453125</v>
      </c>
      <c r="E30253" s="37" t="s">
        <v>16</v>
      </c>
      <c r="F30253" s="37" t="s">
        <v>11</v>
      </c>
    </row>
    <row r="30254">
      <c r="A30254" s="36" t="str">
        <f t="shared" si="1"/>
        <v>High Population-Middle Poverty</v>
      </c>
      <c r="B30254" s="35" t="s">
        <v>30273</v>
      </c>
      <c r="C30254" s="37">
        <v>33302.0</v>
      </c>
      <c r="D30254" s="37">
        <v>0.146747943066483</v>
      </c>
      <c r="E30254" s="37" t="s">
        <v>14</v>
      </c>
      <c r="F30254" s="37" t="s">
        <v>10</v>
      </c>
    </row>
    <row r="30255">
      <c r="A30255" s="36" t="str">
        <f t="shared" si="1"/>
        <v>Low Population-Impoverished</v>
      </c>
      <c r="B30255" s="35" t="s">
        <v>30274</v>
      </c>
      <c r="C30255" s="37">
        <v>40.0</v>
      </c>
      <c r="D30255" s="37">
        <v>0.6</v>
      </c>
      <c r="E30255" s="37" t="s">
        <v>16</v>
      </c>
      <c r="F30255" s="37" t="s">
        <v>12</v>
      </c>
    </row>
    <row r="30256">
      <c r="A30256" s="36" t="str">
        <f t="shared" si="1"/>
        <v>High Population-Middle Poverty</v>
      </c>
      <c r="B30256" s="35" t="s">
        <v>30275</v>
      </c>
      <c r="C30256" s="37">
        <v>20855.0</v>
      </c>
      <c r="D30256" s="37">
        <v>0.177655238551906</v>
      </c>
      <c r="E30256" s="37" t="s">
        <v>14</v>
      </c>
      <c r="F30256" s="37" t="s">
        <v>10</v>
      </c>
    </row>
    <row r="30257">
      <c r="A30257" s="36" t="str">
        <f t="shared" si="1"/>
        <v>High Population-Middle Poverty</v>
      </c>
      <c r="B30257" s="35" t="s">
        <v>30276</v>
      </c>
      <c r="C30257" s="37">
        <v>30582.0</v>
      </c>
      <c r="D30257" s="37">
        <v>0.138970636322019</v>
      </c>
      <c r="E30257" s="37" t="s">
        <v>14</v>
      </c>
      <c r="F30257" s="37" t="s">
        <v>10</v>
      </c>
    </row>
    <row r="30258">
      <c r="A30258" s="36" t="str">
        <f t="shared" si="1"/>
        <v>Medium Population-Middle Poverty</v>
      </c>
      <c r="B30258" s="35" t="s">
        <v>30277</v>
      </c>
      <c r="C30258" s="37">
        <v>1720.0</v>
      </c>
      <c r="D30258" s="37">
        <v>0.302906976744186</v>
      </c>
      <c r="E30258" s="37" t="s">
        <v>15</v>
      </c>
      <c r="F30258" s="37" t="s">
        <v>10</v>
      </c>
    </row>
    <row r="30259">
      <c r="A30259" s="36" t="str">
        <f t="shared" si="1"/>
        <v>Low Population-Middle Poverty</v>
      </c>
      <c r="B30259" s="35" t="s">
        <v>30278</v>
      </c>
      <c r="C30259" s="37">
        <v>316.0</v>
      </c>
      <c r="D30259" s="37">
        <v>0.104430379746835</v>
      </c>
      <c r="E30259" s="37" t="s">
        <v>16</v>
      </c>
      <c r="F30259" s="37" t="s">
        <v>10</v>
      </c>
    </row>
    <row r="30260">
      <c r="A30260" s="36" t="str">
        <f t="shared" si="1"/>
        <v>Medium Population-Middle Poverty</v>
      </c>
      <c r="B30260" s="35" t="s">
        <v>30279</v>
      </c>
      <c r="C30260" s="37">
        <v>6562.0</v>
      </c>
      <c r="D30260" s="37">
        <v>0.237884791222188</v>
      </c>
      <c r="E30260" s="37" t="s">
        <v>15</v>
      </c>
      <c r="F30260" s="37" t="s">
        <v>10</v>
      </c>
    </row>
    <row r="30261">
      <c r="A30261" s="36" t="str">
        <f t="shared" si="1"/>
        <v>Low Population-Low Poverty</v>
      </c>
      <c r="B30261" s="35" t="s">
        <v>30280</v>
      </c>
      <c r="C30261" s="37">
        <v>77.0</v>
      </c>
      <c r="D30261" s="37">
        <v>0.0649350649350649</v>
      </c>
      <c r="E30261" s="37" t="s">
        <v>16</v>
      </c>
      <c r="F30261" s="37" t="s">
        <v>9</v>
      </c>
    </row>
    <row r="30262">
      <c r="A30262" s="36" t="str">
        <f t="shared" si="1"/>
        <v>Medium Population-Low Poverty</v>
      </c>
      <c r="B30262" s="35" t="s">
        <v>30281</v>
      </c>
      <c r="C30262" s="37">
        <v>1713.0</v>
      </c>
      <c r="D30262" s="37">
        <v>0.0624635143023935</v>
      </c>
      <c r="E30262" s="37" t="s">
        <v>15</v>
      </c>
      <c r="F30262" s="37" t="s">
        <v>9</v>
      </c>
    </row>
    <row r="30263">
      <c r="A30263" s="36" t="str">
        <f t="shared" si="1"/>
        <v>Medium Population-Low Poverty</v>
      </c>
      <c r="B30263" s="35" t="s">
        <v>30282</v>
      </c>
      <c r="C30263" s="37">
        <v>3866.0</v>
      </c>
      <c r="D30263" s="37">
        <v>0.0677703052250388</v>
      </c>
      <c r="E30263" s="37" t="s">
        <v>15</v>
      </c>
      <c r="F30263" s="37" t="s">
        <v>9</v>
      </c>
    </row>
    <row r="30264">
      <c r="A30264" s="36" t="str">
        <f t="shared" si="1"/>
        <v>Low Population-High Poverty</v>
      </c>
      <c r="B30264" s="35" t="s">
        <v>30283</v>
      </c>
      <c r="C30264" s="37">
        <v>183.0</v>
      </c>
      <c r="D30264" s="37">
        <v>0.415300546448087</v>
      </c>
      <c r="E30264" s="37" t="s">
        <v>16</v>
      </c>
      <c r="F30264" s="37" t="s">
        <v>11</v>
      </c>
    </row>
    <row r="30265">
      <c r="A30265" s="36" t="str">
        <f t="shared" si="1"/>
        <v>Medium Population-Low Poverty</v>
      </c>
      <c r="B30265" s="35" t="s">
        <v>30284</v>
      </c>
      <c r="C30265" s="37">
        <v>617.0</v>
      </c>
      <c r="D30265" s="37">
        <v>0.0113452188006483</v>
      </c>
      <c r="E30265" s="37" t="s">
        <v>15</v>
      </c>
      <c r="F30265" s="37" t="s">
        <v>9</v>
      </c>
    </row>
    <row r="30266">
      <c r="A30266" s="36" t="str">
        <f t="shared" si="1"/>
        <v>Low Population-Low Poverty</v>
      </c>
      <c r="B30266" s="35" t="s">
        <v>30285</v>
      </c>
      <c r="C30266" s="37">
        <v>188.0</v>
      </c>
      <c r="D30266" s="37">
        <v>0.0</v>
      </c>
      <c r="E30266" s="37" t="s">
        <v>16</v>
      </c>
      <c r="F30266" s="37" t="s">
        <v>9</v>
      </c>
    </row>
    <row r="30267">
      <c r="A30267" s="36" t="str">
        <f t="shared" si="1"/>
        <v>Medium Population-High Poverty</v>
      </c>
      <c r="B30267" s="35" t="s">
        <v>30286</v>
      </c>
      <c r="C30267" s="37">
        <v>949.0</v>
      </c>
      <c r="D30267" s="37">
        <v>0.382507903055848</v>
      </c>
      <c r="E30267" s="37" t="s">
        <v>15</v>
      </c>
      <c r="F30267" s="37" t="s">
        <v>11</v>
      </c>
    </row>
    <row r="30268">
      <c r="A30268" s="36" t="str">
        <f t="shared" si="1"/>
        <v>Medium Population-Low Poverty</v>
      </c>
      <c r="B30268" s="35" t="s">
        <v>30287</v>
      </c>
      <c r="C30268" s="37">
        <v>940.0</v>
      </c>
      <c r="D30268" s="37">
        <v>0.0893617021276596</v>
      </c>
      <c r="E30268" s="37" t="s">
        <v>15</v>
      </c>
      <c r="F30268" s="37" t="s">
        <v>9</v>
      </c>
    </row>
    <row r="30269">
      <c r="A30269" s="36" t="str">
        <f t="shared" si="1"/>
        <v>Medium Population-Middle Poverty</v>
      </c>
      <c r="B30269" s="35" t="s">
        <v>30288</v>
      </c>
      <c r="C30269" s="37">
        <v>5577.0</v>
      </c>
      <c r="D30269" s="37">
        <v>0.301775147928994</v>
      </c>
      <c r="E30269" s="37" t="s">
        <v>15</v>
      </c>
      <c r="F30269" s="37" t="s">
        <v>10</v>
      </c>
    </row>
    <row r="30270">
      <c r="A30270" s="36" t="str">
        <f t="shared" si="1"/>
        <v>High Population-Middle Poverty</v>
      </c>
      <c r="B30270" s="35" t="s">
        <v>30289</v>
      </c>
      <c r="C30270" s="37">
        <v>16529.0</v>
      </c>
      <c r="D30270" s="37">
        <v>0.193296630165164</v>
      </c>
      <c r="E30270" s="37" t="s">
        <v>14</v>
      </c>
      <c r="F30270" s="37" t="s">
        <v>10</v>
      </c>
    </row>
    <row r="30271">
      <c r="A30271" s="36" t="str">
        <f t="shared" si="1"/>
        <v>High Population-Low Poverty</v>
      </c>
      <c r="B30271" s="35" t="s">
        <v>30290</v>
      </c>
      <c r="C30271" s="37">
        <v>48064.0</v>
      </c>
      <c r="D30271" s="37">
        <v>0.0673060918774967</v>
      </c>
      <c r="E30271" s="37" t="s">
        <v>14</v>
      </c>
      <c r="F30271" s="37" t="s">
        <v>9</v>
      </c>
    </row>
    <row r="30272">
      <c r="A30272" s="36" t="str">
        <f t="shared" si="1"/>
        <v>High Population-Middle Poverty</v>
      </c>
      <c r="B30272" s="35" t="s">
        <v>30291</v>
      </c>
      <c r="C30272" s="37">
        <v>35253.0</v>
      </c>
      <c r="D30272" s="37">
        <v>0.231583127677077</v>
      </c>
      <c r="E30272" s="37" t="s">
        <v>14</v>
      </c>
      <c r="F30272" s="37" t="s">
        <v>10</v>
      </c>
    </row>
    <row r="30273">
      <c r="A30273" s="36" t="str">
        <f t="shared" si="1"/>
        <v>High Population-Low Poverty</v>
      </c>
      <c r="B30273" s="35" t="s">
        <v>30292</v>
      </c>
      <c r="C30273" s="37">
        <v>11653.0</v>
      </c>
      <c r="D30273" s="37">
        <v>0.0903629966532224</v>
      </c>
      <c r="E30273" s="37" t="s">
        <v>14</v>
      </c>
      <c r="F30273" s="37" t="s">
        <v>9</v>
      </c>
    </row>
    <row r="30274">
      <c r="A30274" s="36" t="str">
        <f t="shared" si="1"/>
        <v>Medium Population-High Poverty</v>
      </c>
      <c r="B30274" s="35" t="s">
        <v>30293</v>
      </c>
      <c r="C30274" s="37">
        <v>6417.0</v>
      </c>
      <c r="D30274" s="37">
        <v>0.342839333021661</v>
      </c>
      <c r="E30274" s="37" t="s">
        <v>15</v>
      </c>
      <c r="F30274" s="37" t="s">
        <v>11</v>
      </c>
    </row>
    <row r="30275">
      <c r="A30275" s="36" t="str">
        <f t="shared" si="1"/>
        <v>Medium Population-High Poverty</v>
      </c>
      <c r="B30275" s="35" t="s">
        <v>30294</v>
      </c>
      <c r="C30275" s="37">
        <v>2650.0</v>
      </c>
      <c r="D30275" s="37">
        <v>0.330943396226415</v>
      </c>
      <c r="E30275" s="37" t="s">
        <v>15</v>
      </c>
      <c r="F30275" s="37" t="s">
        <v>11</v>
      </c>
    </row>
    <row r="30276">
      <c r="A30276" s="36" t="str">
        <f t="shared" si="1"/>
        <v>High Population-Middle Poverty</v>
      </c>
      <c r="B30276" s="35" t="s">
        <v>30295</v>
      </c>
      <c r="C30276" s="37">
        <v>30959.0</v>
      </c>
      <c r="D30276" s="37">
        <v>0.254853192932588</v>
      </c>
      <c r="E30276" s="37" t="s">
        <v>14</v>
      </c>
      <c r="F30276" s="37" t="s">
        <v>10</v>
      </c>
    </row>
    <row r="30277">
      <c r="A30277" s="36" t="str">
        <f t="shared" si="1"/>
        <v>High Population-Low Poverty</v>
      </c>
      <c r="B30277" s="35" t="s">
        <v>30296</v>
      </c>
      <c r="C30277" s="37">
        <v>37383.0</v>
      </c>
      <c r="D30277" s="37">
        <v>0.0481502287135864</v>
      </c>
      <c r="E30277" s="37" t="s">
        <v>14</v>
      </c>
      <c r="F30277" s="37" t="s">
        <v>9</v>
      </c>
    </row>
    <row r="30278">
      <c r="A30278" s="36" t="str">
        <f t="shared" si="1"/>
        <v>Medium Population-Middle Poverty</v>
      </c>
      <c r="B30278" s="35" t="s">
        <v>30297</v>
      </c>
      <c r="C30278" s="37">
        <v>8861.0</v>
      </c>
      <c r="D30278" s="37">
        <v>0.19851032614829</v>
      </c>
      <c r="E30278" s="37" t="s">
        <v>15</v>
      </c>
      <c r="F30278" s="37" t="s">
        <v>10</v>
      </c>
    </row>
    <row r="30279">
      <c r="A30279" s="36" t="str">
        <f t="shared" si="1"/>
        <v>Low Population-Low Poverty</v>
      </c>
      <c r="B30279" s="35" t="s">
        <v>30298</v>
      </c>
      <c r="C30279" s="37">
        <v>94.0</v>
      </c>
      <c r="D30279" s="37">
        <v>0.0</v>
      </c>
      <c r="E30279" s="37" t="s">
        <v>16</v>
      </c>
      <c r="F30279" s="37" t="s">
        <v>9</v>
      </c>
    </row>
    <row r="30280">
      <c r="A30280" s="36" t="str">
        <f t="shared" si="1"/>
        <v>High Population-Middle Poverty</v>
      </c>
      <c r="B30280" s="35" t="s">
        <v>30299</v>
      </c>
      <c r="C30280" s="37">
        <v>10395.0</v>
      </c>
      <c r="D30280" s="37">
        <v>0.242039442039442</v>
      </c>
      <c r="E30280" s="37" t="s">
        <v>14</v>
      </c>
      <c r="F30280" s="37" t="s">
        <v>10</v>
      </c>
    </row>
    <row r="30281">
      <c r="A30281" s="36" t="str">
        <f t="shared" si="1"/>
        <v>Low Population-Low Poverty</v>
      </c>
      <c r="B30281" s="35" t="s">
        <v>30300</v>
      </c>
      <c r="C30281" s="37">
        <v>123.0</v>
      </c>
      <c r="D30281" s="37">
        <v>0.032520325203252</v>
      </c>
      <c r="E30281" s="37" t="s">
        <v>16</v>
      </c>
      <c r="F30281" s="37" t="s">
        <v>9</v>
      </c>
    </row>
    <row r="30282">
      <c r="A30282" s="36" t="str">
        <f t="shared" si="1"/>
        <v>Medium Population-High Poverty</v>
      </c>
      <c r="B30282" s="35" t="s">
        <v>30301</v>
      </c>
      <c r="C30282" s="37">
        <v>1022.0</v>
      </c>
      <c r="D30282" s="37">
        <v>0.426614481409002</v>
      </c>
      <c r="E30282" s="37" t="s">
        <v>15</v>
      </c>
      <c r="F30282" s="37" t="s">
        <v>11</v>
      </c>
    </row>
    <row r="30283">
      <c r="A30283" s="36" t="str">
        <f t="shared" si="1"/>
        <v>Medium Population-Middle Poverty</v>
      </c>
      <c r="B30283" s="35" t="s">
        <v>30302</v>
      </c>
      <c r="C30283" s="37">
        <v>7772.0</v>
      </c>
      <c r="D30283" s="37">
        <v>0.19390118373649</v>
      </c>
      <c r="E30283" s="37" t="s">
        <v>15</v>
      </c>
      <c r="F30283" s="37" t="s">
        <v>10</v>
      </c>
    </row>
    <row r="30284">
      <c r="A30284" s="36" t="str">
        <f t="shared" si="1"/>
        <v>Medium Population-Low Poverty</v>
      </c>
      <c r="B30284" s="35" t="s">
        <v>30303</v>
      </c>
      <c r="C30284" s="37">
        <v>1972.0</v>
      </c>
      <c r="D30284" s="37">
        <v>0.0897565922920893</v>
      </c>
      <c r="E30284" s="37" t="s">
        <v>15</v>
      </c>
      <c r="F30284" s="37" t="s">
        <v>9</v>
      </c>
    </row>
    <row r="30285">
      <c r="A30285" s="36" t="str">
        <f t="shared" si="1"/>
        <v>Low Population-Low Poverty</v>
      </c>
      <c r="B30285" s="35" t="s">
        <v>30304</v>
      </c>
      <c r="C30285" s="37">
        <v>188.0</v>
      </c>
      <c r="D30285" s="37">
        <v>0.0</v>
      </c>
      <c r="E30285" s="37" t="s">
        <v>16</v>
      </c>
      <c r="F30285" s="37" t="s">
        <v>9</v>
      </c>
    </row>
    <row r="30286">
      <c r="A30286" s="36" t="str">
        <f t="shared" si="1"/>
        <v>Low Population-Low Poverty</v>
      </c>
      <c r="B30286" s="35" t="s">
        <v>30305</v>
      </c>
      <c r="C30286" s="37">
        <v>239.0</v>
      </c>
      <c r="D30286" s="37">
        <v>0.0</v>
      </c>
      <c r="E30286" s="37" t="s">
        <v>16</v>
      </c>
      <c r="F30286" s="37" t="s">
        <v>9</v>
      </c>
    </row>
    <row r="30287">
      <c r="A30287" s="36" t="str">
        <f t="shared" si="1"/>
        <v>High Population-Middle Poverty</v>
      </c>
      <c r="B30287" s="35" t="s">
        <v>30306</v>
      </c>
      <c r="C30287" s="37">
        <v>19919.0</v>
      </c>
      <c r="D30287" s="37">
        <v>0.218133440433757</v>
      </c>
      <c r="E30287" s="37" t="s">
        <v>14</v>
      </c>
      <c r="F30287" s="37" t="s">
        <v>10</v>
      </c>
    </row>
    <row r="30288">
      <c r="A30288" s="36" t="str">
        <f t="shared" si="1"/>
        <v>High Population-Middle Poverty</v>
      </c>
      <c r="B30288" s="35" t="s">
        <v>30307</v>
      </c>
      <c r="C30288" s="37">
        <v>16227.0</v>
      </c>
      <c r="D30288" s="37">
        <v>0.167436987736489</v>
      </c>
      <c r="E30288" s="37" t="s">
        <v>14</v>
      </c>
      <c r="F30288" s="37" t="s">
        <v>10</v>
      </c>
    </row>
    <row r="30289">
      <c r="A30289" s="36" t="str">
        <f t="shared" si="1"/>
        <v>Low Population-Impoverished</v>
      </c>
      <c r="B30289" s="35" t="s">
        <v>30308</v>
      </c>
      <c r="C30289" s="37">
        <v>21.0</v>
      </c>
      <c r="D30289" s="37">
        <v>0.80952380952381</v>
      </c>
      <c r="E30289" s="37" t="s">
        <v>16</v>
      </c>
      <c r="F30289" s="37" t="s">
        <v>12</v>
      </c>
    </row>
    <row r="30290">
      <c r="A30290" s="36" t="str">
        <f t="shared" si="1"/>
        <v>High Population-Middle Poverty</v>
      </c>
      <c r="B30290" s="35" t="s">
        <v>30309</v>
      </c>
      <c r="C30290" s="37">
        <v>40453.0</v>
      </c>
      <c r="D30290" s="37">
        <v>0.199367166835587</v>
      </c>
      <c r="E30290" s="37" t="s">
        <v>14</v>
      </c>
      <c r="F30290" s="37" t="s">
        <v>10</v>
      </c>
    </row>
    <row r="30291">
      <c r="A30291" s="36" t="str">
        <f t="shared" si="1"/>
        <v>High Population-Low Poverty</v>
      </c>
      <c r="B30291" s="35" t="s">
        <v>30310</v>
      </c>
      <c r="C30291" s="37">
        <v>12619.0</v>
      </c>
      <c r="D30291" s="37">
        <v>0.0983437673349711</v>
      </c>
      <c r="E30291" s="37" t="s">
        <v>14</v>
      </c>
      <c r="F30291" s="37" t="s">
        <v>9</v>
      </c>
    </row>
    <row r="30292">
      <c r="A30292" s="36" t="str">
        <f t="shared" si="1"/>
        <v>High Population-Middle Poverty</v>
      </c>
      <c r="B30292" s="35" t="s">
        <v>30311</v>
      </c>
      <c r="C30292" s="37">
        <v>39212.0</v>
      </c>
      <c r="D30292" s="37">
        <v>0.170687544629195</v>
      </c>
      <c r="E30292" s="37" t="s">
        <v>14</v>
      </c>
      <c r="F30292" s="37" t="s">
        <v>10</v>
      </c>
    </row>
    <row r="30293">
      <c r="A30293" s="36" t="str">
        <f t="shared" si="1"/>
        <v>High Population-Middle Poverty</v>
      </c>
      <c r="B30293" s="35" t="s">
        <v>30312</v>
      </c>
      <c r="C30293" s="37">
        <v>49994.0</v>
      </c>
      <c r="D30293" s="37">
        <v>0.314697763731648</v>
      </c>
      <c r="E30293" s="37" t="s">
        <v>14</v>
      </c>
      <c r="F30293" s="37" t="s">
        <v>10</v>
      </c>
    </row>
    <row r="30294">
      <c r="A30294" s="36" t="str">
        <f t="shared" si="1"/>
        <v>High Population-High Poverty</v>
      </c>
      <c r="B30294" s="35" t="s">
        <v>30313</v>
      </c>
      <c r="C30294" s="37">
        <v>11702.0</v>
      </c>
      <c r="D30294" s="37">
        <v>0.471286959494104</v>
      </c>
      <c r="E30294" s="37" t="s">
        <v>14</v>
      </c>
      <c r="F30294" s="37" t="s">
        <v>11</v>
      </c>
    </row>
    <row r="30295">
      <c r="A30295" s="36" t="str">
        <f t="shared" si="1"/>
        <v>Low Population-High Poverty</v>
      </c>
      <c r="B30295" s="35" t="s">
        <v>30314</v>
      </c>
      <c r="C30295" s="37">
        <v>139.0</v>
      </c>
      <c r="D30295" s="37">
        <v>0.359712230215827</v>
      </c>
      <c r="E30295" s="37" t="s">
        <v>16</v>
      </c>
      <c r="F30295" s="37" t="s">
        <v>11</v>
      </c>
    </row>
    <row r="30296">
      <c r="A30296" s="36" t="str">
        <f t="shared" si="1"/>
        <v>Medium Population-Middle Poverty</v>
      </c>
      <c r="B30296" s="35" t="s">
        <v>30315</v>
      </c>
      <c r="C30296" s="37">
        <v>2960.0</v>
      </c>
      <c r="D30296" s="37">
        <v>0.168581081081081</v>
      </c>
      <c r="E30296" s="37" t="s">
        <v>15</v>
      </c>
      <c r="F30296" s="37" t="s">
        <v>10</v>
      </c>
    </row>
    <row r="30297">
      <c r="A30297" s="36" t="str">
        <f t="shared" si="1"/>
        <v>Medium Population-Middle Poverty</v>
      </c>
      <c r="B30297" s="35" t="s">
        <v>30316</v>
      </c>
      <c r="C30297" s="37">
        <v>8818.0</v>
      </c>
      <c r="D30297" s="37">
        <v>0.203901111363121</v>
      </c>
      <c r="E30297" s="37" t="s">
        <v>15</v>
      </c>
      <c r="F30297" s="37" t="s">
        <v>10</v>
      </c>
    </row>
    <row r="30298">
      <c r="A30298" s="36" t="str">
        <f t="shared" si="1"/>
        <v>Low Population-Low Poverty</v>
      </c>
      <c r="B30298" s="35" t="s">
        <v>30317</v>
      </c>
      <c r="C30298" s="37">
        <v>344.0</v>
      </c>
      <c r="D30298" s="37">
        <v>0.0</v>
      </c>
      <c r="E30298" s="37" t="s">
        <v>16</v>
      </c>
      <c r="F30298" s="37" t="s">
        <v>9</v>
      </c>
    </row>
    <row r="30299">
      <c r="A30299" s="36" t="str">
        <f t="shared" si="1"/>
        <v>High Population-High Poverty</v>
      </c>
      <c r="B30299" s="35" t="s">
        <v>30318</v>
      </c>
      <c r="C30299" s="37">
        <v>10845.0</v>
      </c>
      <c r="D30299" s="37">
        <v>0.446934071000461</v>
      </c>
      <c r="E30299" s="37" t="s">
        <v>14</v>
      </c>
      <c r="F30299" s="37" t="s">
        <v>11</v>
      </c>
    </row>
    <row r="30300">
      <c r="A30300" s="36" t="str">
        <f t="shared" si="1"/>
        <v>High Population-Middle Poverty</v>
      </c>
      <c r="B30300" s="35" t="s">
        <v>30319</v>
      </c>
      <c r="C30300" s="37">
        <v>10896.0</v>
      </c>
      <c r="D30300" s="37">
        <v>0.282213656387665</v>
      </c>
      <c r="E30300" s="37" t="s">
        <v>14</v>
      </c>
      <c r="F30300" s="37" t="s">
        <v>10</v>
      </c>
    </row>
    <row r="30301">
      <c r="A30301" s="36" t="str">
        <f t="shared" si="1"/>
        <v>High Population-High Poverty</v>
      </c>
      <c r="B30301" s="35" t="s">
        <v>30320</v>
      </c>
      <c r="C30301" s="37">
        <v>16147.0</v>
      </c>
      <c r="D30301" s="37">
        <v>0.356660680002477</v>
      </c>
      <c r="E30301" s="37" t="s">
        <v>14</v>
      </c>
      <c r="F30301" s="37" t="s">
        <v>11</v>
      </c>
    </row>
    <row r="30302">
      <c r="A30302" s="36" t="str">
        <f t="shared" si="1"/>
        <v>Medium Population-Middle Poverty</v>
      </c>
      <c r="B30302" s="35" t="s">
        <v>30321</v>
      </c>
      <c r="C30302" s="37">
        <v>3465.0</v>
      </c>
      <c r="D30302" s="37">
        <v>0.24040404040404</v>
      </c>
      <c r="E30302" s="37" t="s">
        <v>15</v>
      </c>
      <c r="F30302" s="37" t="s">
        <v>10</v>
      </c>
    </row>
    <row r="30303">
      <c r="A30303" s="36" t="str">
        <f t="shared" si="1"/>
        <v>Medium Population-Low Poverty</v>
      </c>
      <c r="B30303" s="35" t="s">
        <v>30322</v>
      </c>
      <c r="C30303" s="37">
        <v>1915.0</v>
      </c>
      <c r="D30303" s="37">
        <v>0.0182767624020888</v>
      </c>
      <c r="E30303" s="37" t="s">
        <v>15</v>
      </c>
      <c r="F30303" s="37" t="s">
        <v>9</v>
      </c>
    </row>
    <row r="30304">
      <c r="A30304" s="36" t="str">
        <f t="shared" si="1"/>
        <v>Low Population-High Poverty</v>
      </c>
      <c r="B30304" s="35" t="s">
        <v>30323</v>
      </c>
      <c r="C30304" s="37">
        <v>426.0</v>
      </c>
      <c r="D30304" s="37">
        <v>0.410798122065728</v>
      </c>
      <c r="E30304" s="37" t="s">
        <v>16</v>
      </c>
      <c r="F30304" s="37" t="s">
        <v>11</v>
      </c>
    </row>
    <row r="30305">
      <c r="A30305" s="36" t="str">
        <f t="shared" si="1"/>
        <v>Medium Population-Low Poverty</v>
      </c>
      <c r="B30305" s="35" t="s">
        <v>30324</v>
      </c>
      <c r="C30305" s="37">
        <v>1383.0</v>
      </c>
      <c r="D30305" s="37">
        <v>0.0614605929139552</v>
      </c>
      <c r="E30305" s="37" t="s">
        <v>15</v>
      </c>
      <c r="F30305" s="37" t="s">
        <v>9</v>
      </c>
    </row>
    <row r="30306">
      <c r="A30306" s="36" t="str">
        <f t="shared" si="1"/>
        <v>High Population-Middle Poverty</v>
      </c>
      <c r="B30306" s="35" t="s">
        <v>30325</v>
      </c>
      <c r="C30306" s="37">
        <v>30494.0</v>
      </c>
      <c r="D30306" s="37">
        <v>0.224109660916902</v>
      </c>
      <c r="E30306" s="37" t="s">
        <v>14</v>
      </c>
      <c r="F30306" s="37" t="s">
        <v>10</v>
      </c>
    </row>
    <row r="30307">
      <c r="A30307" s="36" t="str">
        <f t="shared" si="1"/>
        <v>Medium Population-Middle Poverty</v>
      </c>
      <c r="B30307" s="35" t="s">
        <v>30326</v>
      </c>
      <c r="C30307" s="37">
        <v>6310.0</v>
      </c>
      <c r="D30307" s="37">
        <v>0.258795562599049</v>
      </c>
      <c r="E30307" s="37" t="s">
        <v>15</v>
      </c>
      <c r="F30307" s="37" t="s">
        <v>10</v>
      </c>
    </row>
    <row r="30308">
      <c r="A30308" s="36" t="str">
        <f t="shared" si="1"/>
        <v>High Population-Middle Poverty</v>
      </c>
      <c r="B30308" s="35" t="s">
        <v>30327</v>
      </c>
      <c r="C30308" s="37">
        <v>34570.0</v>
      </c>
      <c r="D30308" s="37">
        <v>0.25886606884582</v>
      </c>
      <c r="E30308" s="37" t="s">
        <v>14</v>
      </c>
      <c r="F30308" s="37" t="s">
        <v>10</v>
      </c>
    </row>
    <row r="30309">
      <c r="A30309" s="36" t="str">
        <f t="shared" si="1"/>
        <v>Medium Population-High Poverty</v>
      </c>
      <c r="B30309" s="35" t="s">
        <v>30328</v>
      </c>
      <c r="C30309" s="37">
        <v>4228.0</v>
      </c>
      <c r="D30309" s="37">
        <v>0.348628192999054</v>
      </c>
      <c r="E30309" s="37" t="s">
        <v>15</v>
      </c>
      <c r="F30309" s="37" t="s">
        <v>11</v>
      </c>
    </row>
    <row r="30310">
      <c r="A30310" s="36" t="str">
        <f t="shared" si="1"/>
        <v>High Population-Middle Poverty</v>
      </c>
      <c r="B30310" s="35" t="s">
        <v>30329</v>
      </c>
      <c r="C30310" s="37">
        <v>30775.0</v>
      </c>
      <c r="D30310" s="37">
        <v>0.250917952883834</v>
      </c>
      <c r="E30310" s="37" t="s">
        <v>14</v>
      </c>
      <c r="F30310" s="37" t="s">
        <v>10</v>
      </c>
    </row>
    <row r="30311">
      <c r="A30311" s="36" t="str">
        <f t="shared" si="1"/>
        <v>Low Population-Low Poverty</v>
      </c>
      <c r="B30311" s="35" t="s">
        <v>30330</v>
      </c>
      <c r="C30311" s="37">
        <v>408.0</v>
      </c>
      <c r="D30311" s="37">
        <v>0.0318627450980392</v>
      </c>
      <c r="E30311" s="37" t="s">
        <v>16</v>
      </c>
      <c r="F30311" s="37" t="s">
        <v>9</v>
      </c>
    </row>
    <row r="30312">
      <c r="A30312" s="36" t="str">
        <f t="shared" si="1"/>
        <v>Medium Population-Low Poverty</v>
      </c>
      <c r="B30312" s="35" t="s">
        <v>30331</v>
      </c>
      <c r="C30312" s="37">
        <v>875.0</v>
      </c>
      <c r="D30312" s="37">
        <v>0.0</v>
      </c>
      <c r="E30312" s="37" t="s">
        <v>15</v>
      </c>
      <c r="F30312" s="37" t="s">
        <v>9</v>
      </c>
    </row>
    <row r="30313">
      <c r="A30313" s="36" t="str">
        <f t="shared" si="1"/>
        <v>Medium Population-High Poverty</v>
      </c>
      <c r="B30313" s="35" t="s">
        <v>30332</v>
      </c>
      <c r="C30313" s="37">
        <v>952.0</v>
      </c>
      <c r="D30313" s="37">
        <v>0.494747899159664</v>
      </c>
      <c r="E30313" s="37" t="s">
        <v>15</v>
      </c>
      <c r="F30313" s="37" t="s">
        <v>11</v>
      </c>
    </row>
    <row r="30314">
      <c r="A30314" s="36" t="str">
        <f t="shared" si="1"/>
        <v>Medium Population-Low Poverty</v>
      </c>
      <c r="B30314" s="35" t="s">
        <v>30333</v>
      </c>
      <c r="C30314" s="37">
        <v>2415.0</v>
      </c>
      <c r="D30314" s="37">
        <v>0.0894409937888199</v>
      </c>
      <c r="E30314" s="37" t="s">
        <v>15</v>
      </c>
      <c r="F30314" s="37" t="s">
        <v>9</v>
      </c>
    </row>
    <row r="30315">
      <c r="A30315" s="36" t="str">
        <f t="shared" si="1"/>
        <v>Medium Population-Middle Poverty</v>
      </c>
      <c r="B30315" s="35" t="s">
        <v>30334</v>
      </c>
      <c r="C30315" s="37">
        <v>1173.0</v>
      </c>
      <c r="D30315" s="37">
        <v>0.172208013640239</v>
      </c>
      <c r="E30315" s="37" t="s">
        <v>15</v>
      </c>
      <c r="F30315" s="37" t="s">
        <v>10</v>
      </c>
    </row>
    <row r="30316">
      <c r="A30316" s="36" t="str">
        <f t="shared" si="1"/>
        <v>Low Population-Low Poverty</v>
      </c>
      <c r="B30316" s="35" t="s">
        <v>30335</v>
      </c>
      <c r="C30316" s="37">
        <v>164.0</v>
      </c>
      <c r="D30316" s="37">
        <v>0.0</v>
      </c>
      <c r="E30316" s="37" t="s">
        <v>16</v>
      </c>
      <c r="F30316" s="37" t="s">
        <v>9</v>
      </c>
    </row>
    <row r="30317">
      <c r="A30317" s="36" t="str">
        <f t="shared" si="1"/>
        <v>Medium Population-High Poverty</v>
      </c>
      <c r="B30317" s="35" t="s">
        <v>30336</v>
      </c>
      <c r="C30317" s="37">
        <v>740.0</v>
      </c>
      <c r="D30317" s="37">
        <v>0.409459459459459</v>
      </c>
      <c r="E30317" s="37" t="s">
        <v>15</v>
      </c>
      <c r="F30317" s="37" t="s">
        <v>11</v>
      </c>
    </row>
    <row r="30318">
      <c r="A30318" s="36" t="str">
        <f t="shared" si="1"/>
        <v>Medium Population-Low Poverty</v>
      </c>
      <c r="B30318" s="35" t="s">
        <v>30337</v>
      </c>
      <c r="C30318" s="37">
        <v>3759.0</v>
      </c>
      <c r="D30318" s="37">
        <v>0.0806065442936951</v>
      </c>
      <c r="E30318" s="37" t="s">
        <v>15</v>
      </c>
      <c r="F30318" s="37" t="s">
        <v>9</v>
      </c>
    </row>
    <row r="30319">
      <c r="A30319" s="36" t="str">
        <f t="shared" si="1"/>
        <v>High Population-Impoverished</v>
      </c>
      <c r="B30319" s="35" t="s">
        <v>30338</v>
      </c>
      <c r="C30319" s="37">
        <v>10255.0</v>
      </c>
      <c r="D30319" s="37">
        <v>0.5465626523647</v>
      </c>
      <c r="E30319" s="37" t="s">
        <v>14</v>
      </c>
      <c r="F30319" s="37" t="s">
        <v>12</v>
      </c>
    </row>
    <row r="30320">
      <c r="A30320" s="36" t="str">
        <f t="shared" si="1"/>
        <v>High Population-High Poverty</v>
      </c>
      <c r="B30320" s="35" t="s">
        <v>30339</v>
      </c>
      <c r="C30320" s="37">
        <v>43506.0</v>
      </c>
      <c r="D30320" s="37">
        <v>0.442835470969521</v>
      </c>
      <c r="E30320" s="37" t="s">
        <v>14</v>
      </c>
      <c r="F30320" s="37" t="s">
        <v>11</v>
      </c>
    </row>
    <row r="30321">
      <c r="A30321" s="36" t="str">
        <f t="shared" si="1"/>
        <v>High Population-High Poverty</v>
      </c>
      <c r="B30321" s="35" t="s">
        <v>30340</v>
      </c>
      <c r="C30321" s="37">
        <v>32783.0</v>
      </c>
      <c r="D30321" s="37">
        <v>0.382850867827838</v>
      </c>
      <c r="E30321" s="37" t="s">
        <v>14</v>
      </c>
      <c r="F30321" s="37" t="s">
        <v>11</v>
      </c>
    </row>
    <row r="30322">
      <c r="A30322" s="36" t="str">
        <f t="shared" si="1"/>
        <v>High Population-Middle Poverty</v>
      </c>
      <c r="B30322" s="35" t="s">
        <v>30341</v>
      </c>
      <c r="C30322" s="37">
        <v>29090.0</v>
      </c>
      <c r="D30322" s="37">
        <v>0.18044001375043</v>
      </c>
      <c r="E30322" s="37" t="s">
        <v>14</v>
      </c>
      <c r="F30322" s="37" t="s">
        <v>10</v>
      </c>
    </row>
    <row r="30323">
      <c r="A30323" s="36" t="str">
        <f t="shared" si="1"/>
        <v>High Population-Middle Poverty</v>
      </c>
      <c r="B30323" s="35" t="s">
        <v>30342</v>
      </c>
      <c r="C30323" s="37">
        <v>37501.0</v>
      </c>
      <c r="D30323" s="37">
        <v>0.307485133729767</v>
      </c>
      <c r="E30323" s="37" t="s">
        <v>14</v>
      </c>
      <c r="F30323" s="37" t="s">
        <v>10</v>
      </c>
    </row>
    <row r="30324">
      <c r="A30324" s="36" t="str">
        <f t="shared" si="1"/>
        <v>High Population-High Poverty</v>
      </c>
      <c r="B30324" s="35" t="s">
        <v>30343</v>
      </c>
      <c r="C30324" s="37">
        <v>40480.0</v>
      </c>
      <c r="D30324" s="37">
        <v>0.445874505928854</v>
      </c>
      <c r="E30324" s="37" t="s">
        <v>14</v>
      </c>
      <c r="F30324" s="37" t="s">
        <v>11</v>
      </c>
    </row>
    <row r="30325">
      <c r="A30325" s="36" t="str">
        <f t="shared" si="1"/>
        <v>High Population-Middle Poverty</v>
      </c>
      <c r="B30325" s="35" t="s">
        <v>30344</v>
      </c>
      <c r="C30325" s="37">
        <v>30593.0</v>
      </c>
      <c r="D30325" s="37">
        <v>0.26254371915144</v>
      </c>
      <c r="E30325" s="37" t="s">
        <v>14</v>
      </c>
      <c r="F30325" s="37" t="s">
        <v>10</v>
      </c>
    </row>
    <row r="30326">
      <c r="A30326" s="36" t="str">
        <f t="shared" si="1"/>
        <v>High Population-Middle Poverty</v>
      </c>
      <c r="B30326" s="35" t="s">
        <v>30345</v>
      </c>
      <c r="C30326" s="37">
        <v>38150.0</v>
      </c>
      <c r="D30326" s="37">
        <v>0.100262123197903</v>
      </c>
      <c r="E30326" s="37" t="s">
        <v>14</v>
      </c>
      <c r="F30326" s="37" t="s">
        <v>10</v>
      </c>
    </row>
    <row r="30327">
      <c r="A30327" s="36" t="str">
        <f t="shared" si="1"/>
        <v>High Population-Low Poverty</v>
      </c>
      <c r="B30327" s="35" t="s">
        <v>30346</v>
      </c>
      <c r="C30327" s="37">
        <v>46964.0</v>
      </c>
      <c r="D30327" s="37">
        <v>0.0916659569031599</v>
      </c>
      <c r="E30327" s="37" t="s">
        <v>14</v>
      </c>
      <c r="F30327" s="37" t="s">
        <v>9</v>
      </c>
    </row>
    <row r="30328">
      <c r="A30328" s="36" t="str">
        <f t="shared" si="1"/>
        <v>Medium Population-High Poverty</v>
      </c>
      <c r="B30328" s="35" t="s">
        <v>30347</v>
      </c>
      <c r="C30328" s="37">
        <v>4598.0</v>
      </c>
      <c r="D30328" s="37">
        <v>0.381905176163549</v>
      </c>
      <c r="E30328" s="37" t="s">
        <v>15</v>
      </c>
      <c r="F30328" s="37" t="s">
        <v>11</v>
      </c>
    </row>
    <row r="30329">
      <c r="A30329" s="36" t="str">
        <f t="shared" si="1"/>
        <v>High Population-Middle Poverty</v>
      </c>
      <c r="B30329" s="35" t="s">
        <v>30348</v>
      </c>
      <c r="C30329" s="37">
        <v>82805.0</v>
      </c>
      <c r="D30329" s="37">
        <v>0.211955799770545</v>
      </c>
      <c r="E30329" s="37" t="s">
        <v>14</v>
      </c>
      <c r="F30329" s="37" t="s">
        <v>10</v>
      </c>
    </row>
    <row r="30330">
      <c r="A30330" s="36" t="str">
        <f t="shared" si="1"/>
        <v>High Population-Low Poverty</v>
      </c>
      <c r="B30330" s="35" t="s">
        <v>30349</v>
      </c>
      <c r="C30330" s="37">
        <v>13058.0</v>
      </c>
      <c r="D30330" s="37">
        <v>0.0833971511716955</v>
      </c>
      <c r="E30330" s="37" t="s">
        <v>14</v>
      </c>
      <c r="F30330" s="37" t="s">
        <v>9</v>
      </c>
    </row>
    <row r="30331">
      <c r="A30331" s="36" t="str">
        <f t="shared" si="1"/>
        <v>High Population-Middle Poverty</v>
      </c>
      <c r="B30331" s="35" t="s">
        <v>30350</v>
      </c>
      <c r="C30331" s="37">
        <v>26799.0</v>
      </c>
      <c r="D30331" s="37">
        <v>0.272360908989141</v>
      </c>
      <c r="E30331" s="37" t="s">
        <v>14</v>
      </c>
      <c r="F30331" s="37" t="s">
        <v>10</v>
      </c>
    </row>
    <row r="30332">
      <c r="A30332" s="36" t="str">
        <f t="shared" si="1"/>
        <v>High Population-Middle Poverty</v>
      </c>
      <c r="B30332" s="35" t="s">
        <v>30351</v>
      </c>
      <c r="C30332" s="37">
        <v>42662.0</v>
      </c>
      <c r="D30332" s="37">
        <v>0.305283390370822</v>
      </c>
      <c r="E30332" s="37" t="s">
        <v>14</v>
      </c>
      <c r="F30332" s="37" t="s">
        <v>10</v>
      </c>
    </row>
    <row r="30333">
      <c r="A30333" s="36" t="str">
        <f t="shared" si="1"/>
        <v>High Population-Middle Poverty</v>
      </c>
      <c r="B30333" s="35" t="s">
        <v>30352</v>
      </c>
      <c r="C30333" s="37">
        <v>82156.0</v>
      </c>
      <c r="D30333" s="37">
        <v>0.217963386727689</v>
      </c>
      <c r="E30333" s="37" t="s">
        <v>14</v>
      </c>
      <c r="F30333" s="37" t="s">
        <v>10</v>
      </c>
    </row>
    <row r="30334">
      <c r="A30334" s="36" t="str">
        <f t="shared" si="1"/>
        <v>High Population-Middle Poverty</v>
      </c>
      <c r="B30334" s="35" t="s">
        <v>30353</v>
      </c>
      <c r="C30334" s="37">
        <v>16312.0</v>
      </c>
      <c r="D30334" s="37">
        <v>0.329634624816086</v>
      </c>
      <c r="E30334" s="37" t="s">
        <v>14</v>
      </c>
      <c r="F30334" s="37" t="s">
        <v>10</v>
      </c>
    </row>
    <row r="30335">
      <c r="A30335" s="36" t="str">
        <f t="shared" si="1"/>
        <v>High Population-Low Poverty</v>
      </c>
      <c r="B30335" s="35" t="s">
        <v>30354</v>
      </c>
      <c r="C30335" s="37">
        <v>11926.0</v>
      </c>
      <c r="D30335" s="37">
        <v>0.0282575884621835</v>
      </c>
      <c r="E30335" s="37" t="s">
        <v>14</v>
      </c>
      <c r="F30335" s="37" t="s">
        <v>9</v>
      </c>
    </row>
    <row r="30336">
      <c r="A30336" s="36" t="str">
        <f t="shared" si="1"/>
        <v>High Population-Middle Poverty</v>
      </c>
      <c r="B30336" s="35" t="s">
        <v>30355</v>
      </c>
      <c r="C30336" s="37">
        <v>27285.0</v>
      </c>
      <c r="D30336" s="37">
        <v>0.155836540223566</v>
      </c>
      <c r="E30336" s="37" t="s">
        <v>14</v>
      </c>
      <c r="F30336" s="37" t="s">
        <v>10</v>
      </c>
    </row>
    <row r="30337">
      <c r="A30337" s="36" t="str">
        <f t="shared" si="1"/>
        <v>High Population-Middle Poverty</v>
      </c>
      <c r="B30337" s="35" t="s">
        <v>30356</v>
      </c>
      <c r="C30337" s="37">
        <v>60123.0</v>
      </c>
      <c r="D30337" s="37">
        <v>0.219050945561599</v>
      </c>
      <c r="E30337" s="37" t="s">
        <v>14</v>
      </c>
      <c r="F30337" s="37" t="s">
        <v>10</v>
      </c>
    </row>
    <row r="30338">
      <c r="A30338" s="36" t="str">
        <f t="shared" si="1"/>
        <v>High Population-Middle Poverty</v>
      </c>
      <c r="B30338" s="35" t="s">
        <v>30357</v>
      </c>
      <c r="C30338" s="37">
        <v>64489.0</v>
      </c>
      <c r="D30338" s="37">
        <v>0.126905363705438</v>
      </c>
      <c r="E30338" s="37" t="s">
        <v>14</v>
      </c>
      <c r="F30338" s="37" t="s">
        <v>10</v>
      </c>
    </row>
    <row r="30339">
      <c r="A30339" s="36" t="str">
        <f t="shared" si="1"/>
        <v>High Population-Middle Poverty</v>
      </c>
      <c r="B30339" s="35" t="s">
        <v>30358</v>
      </c>
      <c r="C30339" s="37">
        <v>22685.0</v>
      </c>
      <c r="D30339" s="37">
        <v>0.10385717434428</v>
      </c>
      <c r="E30339" s="37" t="s">
        <v>14</v>
      </c>
      <c r="F30339" s="37" t="s">
        <v>10</v>
      </c>
    </row>
    <row r="30340">
      <c r="A30340" s="36" t="str">
        <f t="shared" si="1"/>
        <v>High Population-Low Poverty</v>
      </c>
      <c r="B30340" s="35" t="s">
        <v>30359</v>
      </c>
      <c r="C30340" s="37">
        <v>12054.0</v>
      </c>
      <c r="D30340" s="37">
        <v>0.0478679276588684</v>
      </c>
      <c r="E30340" s="37" t="s">
        <v>14</v>
      </c>
      <c r="F30340" s="37" t="s">
        <v>9</v>
      </c>
    </row>
    <row r="30341">
      <c r="A30341" s="36" t="str">
        <f t="shared" si="1"/>
        <v>Medium Population-Middle Poverty</v>
      </c>
      <c r="B30341" s="35" t="s">
        <v>30360</v>
      </c>
      <c r="C30341" s="37">
        <v>1372.0</v>
      </c>
      <c r="D30341" s="37">
        <v>0.141399416909621</v>
      </c>
      <c r="E30341" s="37" t="s">
        <v>15</v>
      </c>
      <c r="F30341" s="37" t="s">
        <v>10</v>
      </c>
    </row>
    <row r="30342">
      <c r="A30342" s="36" t="str">
        <f t="shared" si="1"/>
        <v>Medium Population-Low Poverty</v>
      </c>
      <c r="B30342" s="35" t="s">
        <v>30361</v>
      </c>
      <c r="C30342" s="37">
        <v>3379.0</v>
      </c>
      <c r="D30342" s="37">
        <v>0.0677715300384729</v>
      </c>
      <c r="E30342" s="37" t="s">
        <v>15</v>
      </c>
      <c r="F30342" s="37" t="s">
        <v>9</v>
      </c>
    </row>
    <row r="30343">
      <c r="A30343" s="36" t="str">
        <f t="shared" si="1"/>
        <v>High Population-Low Poverty</v>
      </c>
      <c r="B30343" s="35" t="s">
        <v>30362</v>
      </c>
      <c r="C30343" s="37">
        <v>12741.0</v>
      </c>
      <c r="D30343" s="37">
        <v>0.0672631661565026</v>
      </c>
      <c r="E30343" s="37" t="s">
        <v>14</v>
      </c>
      <c r="F30343" s="37" t="s">
        <v>9</v>
      </c>
    </row>
    <row r="30344">
      <c r="A30344" s="36" t="str">
        <f t="shared" si="1"/>
        <v>Medium Population-Low Poverty</v>
      </c>
      <c r="B30344" s="35" t="s">
        <v>30363</v>
      </c>
      <c r="C30344" s="37">
        <v>6550.0</v>
      </c>
      <c r="D30344" s="37">
        <v>0.0894656488549618</v>
      </c>
      <c r="E30344" s="37" t="s">
        <v>15</v>
      </c>
      <c r="F30344" s="37" t="s">
        <v>9</v>
      </c>
    </row>
    <row r="30345">
      <c r="A30345" s="36" t="str">
        <f t="shared" si="1"/>
        <v>Medium Population-Middle Poverty</v>
      </c>
      <c r="B30345" s="35" t="s">
        <v>30364</v>
      </c>
      <c r="C30345" s="37">
        <v>2155.0</v>
      </c>
      <c r="D30345" s="37">
        <v>0.215777262180974</v>
      </c>
      <c r="E30345" s="37" t="s">
        <v>15</v>
      </c>
      <c r="F30345" s="37" t="s">
        <v>10</v>
      </c>
    </row>
    <row r="30346">
      <c r="A30346" s="36" t="str">
        <f t="shared" si="1"/>
        <v>Medium Population-Middle Poverty</v>
      </c>
      <c r="B30346" s="35" t="s">
        <v>30365</v>
      </c>
      <c r="C30346" s="37">
        <v>9262.0</v>
      </c>
      <c r="D30346" s="37">
        <v>0.120060462103217</v>
      </c>
      <c r="E30346" s="37" t="s">
        <v>15</v>
      </c>
      <c r="F30346" s="37" t="s">
        <v>10</v>
      </c>
    </row>
    <row r="30347">
      <c r="A30347" s="36" t="str">
        <f t="shared" si="1"/>
        <v>High Population-Middle Poverty</v>
      </c>
      <c r="B30347" s="35" t="s">
        <v>30366</v>
      </c>
      <c r="C30347" s="37">
        <v>18669.0</v>
      </c>
      <c r="D30347" s="37">
        <v>0.18517328191119</v>
      </c>
      <c r="E30347" s="37" t="s">
        <v>14</v>
      </c>
      <c r="F30347" s="37" t="s">
        <v>10</v>
      </c>
    </row>
    <row r="30348">
      <c r="A30348" s="36" t="str">
        <f t="shared" si="1"/>
        <v>Low Population-Low Poverty</v>
      </c>
      <c r="B30348" s="35" t="s">
        <v>30367</v>
      </c>
      <c r="C30348" s="37">
        <v>93.0</v>
      </c>
      <c r="D30348" s="37">
        <v>0.0</v>
      </c>
      <c r="E30348" s="37" t="s">
        <v>16</v>
      </c>
      <c r="F30348" s="37" t="s">
        <v>9</v>
      </c>
    </row>
    <row r="30349">
      <c r="A30349" s="36" t="str">
        <f t="shared" si="1"/>
        <v>High Population-Middle Poverty</v>
      </c>
      <c r="B30349" s="35" t="s">
        <v>30368</v>
      </c>
      <c r="C30349" s="37">
        <v>17056.0</v>
      </c>
      <c r="D30349" s="37">
        <v>0.235107879924953</v>
      </c>
      <c r="E30349" s="37" t="s">
        <v>14</v>
      </c>
      <c r="F30349" s="37" t="s">
        <v>10</v>
      </c>
    </row>
    <row r="30350">
      <c r="A30350" s="36" t="str">
        <f t="shared" si="1"/>
        <v>Medium Population-Middle Poverty</v>
      </c>
      <c r="B30350" s="35" t="s">
        <v>30369</v>
      </c>
      <c r="C30350" s="37">
        <v>810.0</v>
      </c>
      <c r="D30350" s="37">
        <v>0.324691358024691</v>
      </c>
      <c r="E30350" s="37" t="s">
        <v>15</v>
      </c>
      <c r="F30350" s="37" t="s">
        <v>10</v>
      </c>
    </row>
    <row r="30351">
      <c r="A30351" s="36" t="str">
        <f t="shared" si="1"/>
        <v>High Population-Middle Poverty</v>
      </c>
      <c r="B30351" s="35" t="s">
        <v>30370</v>
      </c>
      <c r="C30351" s="37">
        <v>24229.0</v>
      </c>
      <c r="D30351" s="37">
        <v>0.123942383094639</v>
      </c>
      <c r="E30351" s="37" t="s">
        <v>14</v>
      </c>
      <c r="F30351" s="37" t="s">
        <v>10</v>
      </c>
    </row>
    <row r="30352">
      <c r="A30352" s="36" t="str">
        <f t="shared" si="1"/>
        <v>High Population-Middle Poverty</v>
      </c>
      <c r="B30352" s="35" t="s">
        <v>30371</v>
      </c>
      <c r="C30352" s="37">
        <v>29775.0</v>
      </c>
      <c r="D30352" s="37">
        <v>0.102972292191436</v>
      </c>
      <c r="E30352" s="37" t="s">
        <v>14</v>
      </c>
      <c r="F30352" s="37" t="s">
        <v>10</v>
      </c>
    </row>
    <row r="30353">
      <c r="A30353" s="36" t="str">
        <f t="shared" si="1"/>
        <v>High Population-Low Poverty</v>
      </c>
      <c r="B30353" s="35" t="s">
        <v>30372</v>
      </c>
      <c r="C30353" s="37">
        <v>15492.0</v>
      </c>
      <c r="D30353" s="37">
        <v>0.0700361476891299</v>
      </c>
      <c r="E30353" s="37" t="s">
        <v>14</v>
      </c>
      <c r="F30353" s="37" t="s">
        <v>9</v>
      </c>
    </row>
    <row r="30354">
      <c r="A30354" s="36" t="str">
        <f t="shared" si="1"/>
        <v>Medium Population-Low Poverty</v>
      </c>
      <c r="B30354" s="35" t="s">
        <v>30373</v>
      </c>
      <c r="C30354" s="37">
        <v>3873.0</v>
      </c>
      <c r="D30354" s="37">
        <v>0.0668732248902659</v>
      </c>
      <c r="E30354" s="37" t="s">
        <v>15</v>
      </c>
      <c r="F30354" s="37" t="s">
        <v>9</v>
      </c>
    </row>
    <row r="30355">
      <c r="A30355" s="36" t="str">
        <f t="shared" si="1"/>
        <v>Low Population-Middle Poverty</v>
      </c>
      <c r="B30355" s="35" t="s">
        <v>30374</v>
      </c>
      <c r="C30355" s="37">
        <v>468.0</v>
      </c>
      <c r="D30355" s="37">
        <v>0.115384615384615</v>
      </c>
      <c r="E30355" s="37" t="s">
        <v>16</v>
      </c>
      <c r="F30355" s="37" t="s">
        <v>10</v>
      </c>
    </row>
    <row r="30356">
      <c r="A30356" s="36" t="str">
        <f t="shared" si="1"/>
        <v>High Population-Middle Poverty</v>
      </c>
      <c r="B30356" s="35" t="s">
        <v>30375</v>
      </c>
      <c r="C30356" s="37">
        <v>33222.0</v>
      </c>
      <c r="D30356" s="37">
        <v>0.147402323761363</v>
      </c>
      <c r="E30356" s="37" t="s">
        <v>14</v>
      </c>
      <c r="F30356" s="37" t="s">
        <v>10</v>
      </c>
    </row>
    <row r="30357">
      <c r="A30357" s="36" t="str">
        <f t="shared" si="1"/>
        <v>High Population-Middle Poverty</v>
      </c>
      <c r="B30357" s="35" t="s">
        <v>30376</v>
      </c>
      <c r="C30357" s="37">
        <v>17693.0</v>
      </c>
      <c r="D30357" s="37">
        <v>0.138359803312044</v>
      </c>
      <c r="E30357" s="37" t="s">
        <v>14</v>
      </c>
      <c r="F30357" s="37" t="s">
        <v>10</v>
      </c>
    </row>
    <row r="30358">
      <c r="A30358" s="36" t="str">
        <f t="shared" si="1"/>
        <v>Low Population-Low Poverty</v>
      </c>
      <c r="B30358" s="35" t="s">
        <v>30377</v>
      </c>
      <c r="C30358" s="37">
        <v>385.0</v>
      </c>
      <c r="D30358" s="37">
        <v>0.0</v>
      </c>
      <c r="E30358" s="37" t="s">
        <v>16</v>
      </c>
      <c r="F30358" s="37" t="s">
        <v>9</v>
      </c>
    </row>
    <row r="30359">
      <c r="A30359" s="36" t="str">
        <f t="shared" si="1"/>
        <v>High Population-Low Poverty</v>
      </c>
      <c r="B30359" s="35" t="s">
        <v>30378</v>
      </c>
      <c r="C30359" s="37">
        <v>26680.0</v>
      </c>
      <c r="D30359" s="37">
        <v>0.0418665667166417</v>
      </c>
      <c r="E30359" s="37" t="s">
        <v>14</v>
      </c>
      <c r="F30359" s="37" t="s">
        <v>9</v>
      </c>
    </row>
    <row r="30360">
      <c r="A30360" s="36" t="str">
        <f t="shared" si="1"/>
        <v>Medium Population-Low Poverty</v>
      </c>
      <c r="B30360" s="35" t="s">
        <v>30379</v>
      </c>
      <c r="C30360" s="37">
        <v>4672.0</v>
      </c>
      <c r="D30360" s="37">
        <v>0.0663527397260274</v>
      </c>
      <c r="E30360" s="37" t="s">
        <v>15</v>
      </c>
      <c r="F30360" s="37" t="s">
        <v>9</v>
      </c>
    </row>
    <row r="30361">
      <c r="A30361" s="36" t="str">
        <f t="shared" si="1"/>
        <v>High Population-Low Poverty</v>
      </c>
      <c r="B30361" s="35" t="s">
        <v>30380</v>
      </c>
      <c r="C30361" s="37">
        <v>42384.0</v>
      </c>
      <c r="D30361" s="37">
        <v>0.0465741789354473</v>
      </c>
      <c r="E30361" s="37" t="s">
        <v>14</v>
      </c>
      <c r="F30361" s="37" t="s">
        <v>9</v>
      </c>
    </row>
    <row r="30362">
      <c r="A30362" s="36" t="str">
        <f t="shared" si="1"/>
        <v>High Population-Low Poverty</v>
      </c>
      <c r="B30362" s="35" t="s">
        <v>30381</v>
      </c>
      <c r="C30362" s="37">
        <v>49404.0</v>
      </c>
      <c r="D30362" s="37">
        <v>0.0845680511699458</v>
      </c>
      <c r="E30362" s="37" t="s">
        <v>14</v>
      </c>
      <c r="F30362" s="37" t="s">
        <v>9</v>
      </c>
    </row>
    <row r="30363">
      <c r="A30363" s="36" t="str">
        <f t="shared" si="1"/>
        <v>High Population-Low Poverty</v>
      </c>
      <c r="B30363" s="35" t="s">
        <v>30382</v>
      </c>
      <c r="C30363" s="37">
        <v>64310.0</v>
      </c>
      <c r="D30363" s="37">
        <v>0.0871715129839838</v>
      </c>
      <c r="E30363" s="37" t="s">
        <v>14</v>
      </c>
      <c r="F30363" s="37" t="s">
        <v>9</v>
      </c>
    </row>
    <row r="30364">
      <c r="A30364" s="36" t="str">
        <f t="shared" si="1"/>
        <v>High Population-Low Poverty</v>
      </c>
      <c r="B30364" s="35" t="s">
        <v>30383</v>
      </c>
      <c r="C30364" s="37">
        <v>20262.0</v>
      </c>
      <c r="D30364" s="37">
        <v>0.0474780377060507</v>
      </c>
      <c r="E30364" s="37" t="s">
        <v>14</v>
      </c>
      <c r="F30364" s="37" t="s">
        <v>9</v>
      </c>
    </row>
    <row r="30365">
      <c r="A30365" s="36" t="str">
        <f t="shared" si="1"/>
        <v>Medium Population-Low Poverty</v>
      </c>
      <c r="B30365" s="35" t="s">
        <v>30384</v>
      </c>
      <c r="C30365" s="37">
        <v>1321.0</v>
      </c>
      <c r="D30365" s="37">
        <v>0.0984102952308857</v>
      </c>
      <c r="E30365" s="37" t="s">
        <v>15</v>
      </c>
      <c r="F30365" s="37" t="s">
        <v>9</v>
      </c>
    </row>
    <row r="30366">
      <c r="A30366" s="36" t="str">
        <f t="shared" si="1"/>
        <v>Low Population-High Poverty</v>
      </c>
      <c r="B30366" s="35" t="s">
        <v>30385</v>
      </c>
      <c r="C30366" s="37">
        <v>436.0</v>
      </c>
      <c r="D30366" s="37">
        <v>0.355504587155963</v>
      </c>
      <c r="E30366" s="37" t="s">
        <v>16</v>
      </c>
      <c r="F30366" s="37" t="s">
        <v>11</v>
      </c>
    </row>
    <row r="30367">
      <c r="A30367" s="36" t="str">
        <f t="shared" si="1"/>
        <v>High Population-Low Poverty</v>
      </c>
      <c r="B30367" s="35" t="s">
        <v>30386</v>
      </c>
      <c r="C30367" s="37">
        <v>19256.0</v>
      </c>
      <c r="D30367" s="37">
        <v>0.0432592438720399</v>
      </c>
      <c r="E30367" s="37" t="s">
        <v>14</v>
      </c>
      <c r="F30367" s="37" t="s">
        <v>9</v>
      </c>
    </row>
    <row r="30368">
      <c r="A30368" s="36" t="str">
        <f t="shared" si="1"/>
        <v>High Population-Low Poverty</v>
      </c>
      <c r="B30368" s="35" t="s">
        <v>30387</v>
      </c>
      <c r="C30368" s="37">
        <v>23796.0</v>
      </c>
      <c r="D30368" s="37">
        <v>0.0285342074298201</v>
      </c>
      <c r="E30368" s="37" t="s">
        <v>14</v>
      </c>
      <c r="F30368" s="37" t="s">
        <v>9</v>
      </c>
    </row>
    <row r="30369">
      <c r="A30369" s="36" t="str">
        <f t="shared" si="1"/>
        <v>High Population-Low Poverty</v>
      </c>
      <c r="B30369" s="35" t="s">
        <v>30388</v>
      </c>
      <c r="C30369" s="37">
        <v>42242.0</v>
      </c>
      <c r="D30369" s="37">
        <v>0.0787368022347427</v>
      </c>
      <c r="E30369" s="37" t="s">
        <v>14</v>
      </c>
      <c r="F30369" s="37" t="s">
        <v>9</v>
      </c>
    </row>
    <row r="30370">
      <c r="A30370" s="36" t="str">
        <f t="shared" si="1"/>
        <v>Medium Population-Low Poverty</v>
      </c>
      <c r="B30370" s="35" t="s">
        <v>30389</v>
      </c>
      <c r="C30370" s="37">
        <v>6967.0</v>
      </c>
      <c r="D30370" s="37">
        <v>0.0330127745083967</v>
      </c>
      <c r="E30370" s="37" t="s">
        <v>15</v>
      </c>
      <c r="F30370" s="37" t="s">
        <v>9</v>
      </c>
    </row>
    <row r="30371">
      <c r="A30371" s="36" t="str">
        <f t="shared" si="1"/>
        <v>Medium Population-Low Poverty</v>
      </c>
      <c r="B30371" s="35" t="s">
        <v>30390</v>
      </c>
      <c r="C30371" s="37">
        <v>6834.0</v>
      </c>
      <c r="D30371" s="37">
        <v>0.0187298800117062</v>
      </c>
      <c r="E30371" s="37" t="s">
        <v>15</v>
      </c>
      <c r="F30371" s="37" t="s">
        <v>9</v>
      </c>
    </row>
    <row r="30372">
      <c r="A30372" s="36" t="str">
        <f t="shared" si="1"/>
        <v>High Population-Low Poverty</v>
      </c>
      <c r="B30372" s="35" t="s">
        <v>30391</v>
      </c>
      <c r="C30372" s="37">
        <v>22501.0</v>
      </c>
      <c r="D30372" s="37">
        <v>0.0468868050308875</v>
      </c>
      <c r="E30372" s="37" t="s">
        <v>14</v>
      </c>
      <c r="F30372" s="37" t="s">
        <v>9</v>
      </c>
    </row>
    <row r="30373">
      <c r="A30373" s="36" t="str">
        <f t="shared" si="1"/>
        <v>Medium Population-Low Poverty</v>
      </c>
      <c r="B30373" s="35" t="s">
        <v>30392</v>
      </c>
      <c r="C30373" s="37">
        <v>2692.0</v>
      </c>
      <c r="D30373" s="37">
        <v>0.0449479940564636</v>
      </c>
      <c r="E30373" s="37" t="s">
        <v>15</v>
      </c>
      <c r="F30373" s="37" t="s">
        <v>9</v>
      </c>
    </row>
    <row r="30374">
      <c r="A30374" s="36" t="str">
        <f t="shared" si="1"/>
        <v>Medium Population-Low Poverty</v>
      </c>
      <c r="B30374" s="35" t="s">
        <v>30393</v>
      </c>
      <c r="C30374" s="37">
        <v>3578.0</v>
      </c>
      <c r="D30374" s="37">
        <v>0.0511458915595305</v>
      </c>
      <c r="E30374" s="37" t="s">
        <v>15</v>
      </c>
      <c r="F30374" s="37" t="s">
        <v>9</v>
      </c>
    </row>
    <row r="30375">
      <c r="A30375" s="36" t="str">
        <f t="shared" si="1"/>
        <v>High Population-Low Poverty</v>
      </c>
      <c r="B30375" s="35" t="s">
        <v>30394</v>
      </c>
      <c r="C30375" s="37">
        <v>35541.0</v>
      </c>
      <c r="D30375" s="37">
        <v>0.0754340057961228</v>
      </c>
      <c r="E30375" s="37" t="s">
        <v>14</v>
      </c>
      <c r="F30375" s="37" t="s">
        <v>9</v>
      </c>
    </row>
    <row r="30376">
      <c r="A30376" s="36" t="str">
        <f t="shared" si="1"/>
        <v>High Population-Low Poverty</v>
      </c>
      <c r="B30376" s="35" t="s">
        <v>30395</v>
      </c>
      <c r="C30376" s="37">
        <v>14366.0</v>
      </c>
      <c r="D30376" s="37">
        <v>0.0658499234303216</v>
      </c>
      <c r="E30376" s="37" t="s">
        <v>14</v>
      </c>
      <c r="F30376" s="37" t="s">
        <v>9</v>
      </c>
    </row>
    <row r="30377">
      <c r="A30377" s="36" t="str">
        <f t="shared" si="1"/>
        <v>High Population-Low Poverty</v>
      </c>
      <c r="B30377" s="35" t="s">
        <v>30396</v>
      </c>
      <c r="C30377" s="37">
        <v>31478.0</v>
      </c>
      <c r="D30377" s="37">
        <v>0.0649977762246648</v>
      </c>
      <c r="E30377" s="37" t="s">
        <v>14</v>
      </c>
      <c r="F30377" s="37" t="s">
        <v>9</v>
      </c>
    </row>
    <row r="30378">
      <c r="A30378" s="36" t="str">
        <f t="shared" si="1"/>
        <v>High Population-Low Poverty</v>
      </c>
      <c r="B30378" s="35" t="s">
        <v>30397</v>
      </c>
      <c r="C30378" s="37">
        <v>38833.0</v>
      </c>
      <c r="D30378" s="37">
        <v>0.0440862153323204</v>
      </c>
      <c r="E30378" s="37" t="s">
        <v>14</v>
      </c>
      <c r="F30378" s="37" t="s">
        <v>9</v>
      </c>
    </row>
    <row r="30379">
      <c r="A30379" s="36" t="str">
        <f t="shared" si="1"/>
        <v>Medium Population-Middle Poverty</v>
      </c>
      <c r="B30379" s="35" t="s">
        <v>30398</v>
      </c>
      <c r="C30379" s="37">
        <v>1081.0</v>
      </c>
      <c r="D30379" s="37">
        <v>0.123034227567068</v>
      </c>
      <c r="E30379" s="37" t="s">
        <v>15</v>
      </c>
      <c r="F30379" s="37" t="s">
        <v>10</v>
      </c>
    </row>
    <row r="30380">
      <c r="A30380" s="36" t="str">
        <f t="shared" si="1"/>
        <v>High Population-Low Poverty</v>
      </c>
      <c r="B30380" s="35" t="s">
        <v>30399</v>
      </c>
      <c r="C30380" s="37">
        <v>39476.0</v>
      </c>
      <c r="D30380" s="37">
        <v>0.0740449893606242</v>
      </c>
      <c r="E30380" s="37" t="s">
        <v>14</v>
      </c>
      <c r="F30380" s="37" t="s">
        <v>9</v>
      </c>
    </row>
    <row r="30381">
      <c r="A30381" s="36" t="str">
        <f t="shared" si="1"/>
        <v>High Population-Low Poverty</v>
      </c>
      <c r="B30381" s="35" t="s">
        <v>30400</v>
      </c>
      <c r="C30381" s="37">
        <v>27624.0</v>
      </c>
      <c r="D30381" s="37">
        <v>0.0672603533159571</v>
      </c>
      <c r="E30381" s="37" t="s">
        <v>14</v>
      </c>
      <c r="F30381" s="37" t="s">
        <v>9</v>
      </c>
    </row>
    <row r="30382">
      <c r="A30382" s="36" t="str">
        <f t="shared" si="1"/>
        <v>High Population-Middle Poverty</v>
      </c>
      <c r="B30382" s="35" t="s">
        <v>30401</v>
      </c>
      <c r="C30382" s="37">
        <v>33541.0</v>
      </c>
      <c r="D30382" s="37">
        <v>0.171849378372738</v>
      </c>
      <c r="E30382" s="37" t="s">
        <v>14</v>
      </c>
      <c r="F30382" s="37" t="s">
        <v>10</v>
      </c>
    </row>
    <row r="30383">
      <c r="A30383" s="36" t="str">
        <f t="shared" si="1"/>
        <v>High Population-Low Poverty</v>
      </c>
      <c r="B30383" s="35" t="s">
        <v>30402</v>
      </c>
      <c r="C30383" s="37">
        <v>12579.0</v>
      </c>
      <c r="D30383" s="37">
        <v>0.046983067016456</v>
      </c>
      <c r="E30383" s="37" t="s">
        <v>14</v>
      </c>
      <c r="F30383" s="37" t="s">
        <v>9</v>
      </c>
    </row>
    <row r="30384">
      <c r="A30384" s="36" t="str">
        <f t="shared" si="1"/>
        <v>High Population-Low Poverty</v>
      </c>
      <c r="B30384" s="35" t="s">
        <v>30403</v>
      </c>
      <c r="C30384" s="37">
        <v>42972.0</v>
      </c>
      <c r="D30384" s="37">
        <v>0.0502187470911291</v>
      </c>
      <c r="E30384" s="37" t="s">
        <v>14</v>
      </c>
      <c r="F30384" s="37" t="s">
        <v>9</v>
      </c>
    </row>
    <row r="30385">
      <c r="A30385" s="36" t="str">
        <f t="shared" si="1"/>
        <v>High Population-Low Poverty</v>
      </c>
      <c r="B30385" s="35" t="s">
        <v>30404</v>
      </c>
      <c r="C30385" s="37">
        <v>30970.0</v>
      </c>
      <c r="D30385" s="37">
        <v>0.0283500161446561</v>
      </c>
      <c r="E30385" s="37" t="s">
        <v>14</v>
      </c>
      <c r="F30385" s="37" t="s">
        <v>9</v>
      </c>
    </row>
    <row r="30386">
      <c r="A30386" s="36" t="str">
        <f t="shared" si="1"/>
        <v>Low Population-Low Poverty</v>
      </c>
      <c r="B30386" s="35" t="s">
        <v>30405</v>
      </c>
      <c r="C30386" s="37">
        <v>197.0</v>
      </c>
      <c r="D30386" s="37">
        <v>0.0</v>
      </c>
      <c r="E30386" s="37" t="s">
        <v>16</v>
      </c>
      <c r="F30386" s="37" t="s">
        <v>9</v>
      </c>
    </row>
    <row r="30387">
      <c r="A30387" s="36" t="str">
        <f t="shared" si="1"/>
        <v>High Population-Low Poverty</v>
      </c>
      <c r="B30387" s="35" t="s">
        <v>30406</v>
      </c>
      <c r="C30387" s="37">
        <v>67190.0</v>
      </c>
      <c r="D30387" s="37">
        <v>0.0737609763357643</v>
      </c>
      <c r="E30387" s="37" t="s">
        <v>14</v>
      </c>
      <c r="F30387" s="37" t="s">
        <v>9</v>
      </c>
    </row>
    <row r="30388">
      <c r="A30388" s="36" t="str">
        <f t="shared" si="1"/>
        <v>High Population-Low Poverty</v>
      </c>
      <c r="B30388" s="35" t="s">
        <v>30407</v>
      </c>
      <c r="C30388" s="37">
        <v>23460.0</v>
      </c>
      <c r="D30388" s="37">
        <v>0.0781329923273657</v>
      </c>
      <c r="E30388" s="37" t="s">
        <v>14</v>
      </c>
      <c r="F30388" s="37" t="s">
        <v>9</v>
      </c>
    </row>
    <row r="30389">
      <c r="A30389" s="36" t="str">
        <f t="shared" si="1"/>
        <v>High Population-Low Poverty</v>
      </c>
      <c r="B30389" s="35" t="s">
        <v>30408</v>
      </c>
      <c r="C30389" s="37">
        <v>49566.0</v>
      </c>
      <c r="D30389" s="37">
        <v>0.0578218940402695</v>
      </c>
      <c r="E30389" s="37" t="s">
        <v>14</v>
      </c>
      <c r="F30389" s="37" t="s">
        <v>9</v>
      </c>
    </row>
    <row r="30390">
      <c r="A30390" s="36" t="str">
        <f t="shared" si="1"/>
        <v>High Population-Low Poverty</v>
      </c>
      <c r="B30390" s="35" t="s">
        <v>30409</v>
      </c>
      <c r="C30390" s="37">
        <v>56727.0</v>
      </c>
      <c r="D30390" s="37">
        <v>0.0446877148447829</v>
      </c>
      <c r="E30390" s="37" t="s">
        <v>14</v>
      </c>
      <c r="F30390" s="37" t="s">
        <v>9</v>
      </c>
    </row>
    <row r="30391">
      <c r="A30391" s="36" t="str">
        <f t="shared" si="1"/>
        <v>High Population-Low Poverty</v>
      </c>
      <c r="B30391" s="35" t="s">
        <v>30410</v>
      </c>
      <c r="C30391" s="37">
        <v>22287.0</v>
      </c>
      <c r="D30391" s="37">
        <v>0.0684704087584691</v>
      </c>
      <c r="E30391" s="37" t="s">
        <v>14</v>
      </c>
      <c r="F30391" s="37" t="s">
        <v>9</v>
      </c>
    </row>
    <row r="30392">
      <c r="A30392" s="36" t="str">
        <f t="shared" si="1"/>
        <v>High Population-Middle Poverty</v>
      </c>
      <c r="B30392" s="35" t="s">
        <v>30411</v>
      </c>
      <c r="C30392" s="37">
        <v>30355.0</v>
      </c>
      <c r="D30392" s="37">
        <v>0.210179542085324</v>
      </c>
      <c r="E30392" s="37" t="s">
        <v>14</v>
      </c>
      <c r="F30392" s="37" t="s">
        <v>10</v>
      </c>
    </row>
    <row r="30393">
      <c r="A30393" s="36" t="str">
        <f t="shared" si="1"/>
        <v>High Population-Middle Poverty</v>
      </c>
      <c r="B30393" s="35" t="s">
        <v>30412</v>
      </c>
      <c r="C30393" s="37">
        <v>28475.0</v>
      </c>
      <c r="D30393" s="37">
        <v>0.202493415276558</v>
      </c>
      <c r="E30393" s="37" t="s">
        <v>14</v>
      </c>
      <c r="F30393" s="37" t="s">
        <v>10</v>
      </c>
    </row>
    <row r="30394">
      <c r="A30394" s="36" t="str">
        <f t="shared" si="1"/>
        <v>Medium Population-Middle Poverty</v>
      </c>
      <c r="B30394" s="35" t="s">
        <v>30413</v>
      </c>
      <c r="C30394" s="37">
        <v>546.0</v>
      </c>
      <c r="D30394" s="37">
        <v>0.210622710622711</v>
      </c>
      <c r="E30394" s="37" t="s">
        <v>15</v>
      </c>
      <c r="F30394" s="37" t="s">
        <v>10</v>
      </c>
    </row>
    <row r="30395">
      <c r="A30395" s="36" t="str">
        <f t="shared" si="1"/>
        <v>Medium Population-Low Poverty</v>
      </c>
      <c r="B30395" s="35" t="s">
        <v>30414</v>
      </c>
      <c r="C30395" s="37">
        <v>9155.0</v>
      </c>
      <c r="D30395" s="37">
        <v>0.0702348443473512</v>
      </c>
      <c r="E30395" s="37" t="s">
        <v>15</v>
      </c>
      <c r="F30395" s="37" t="s">
        <v>9</v>
      </c>
    </row>
    <row r="30396">
      <c r="A30396" s="36" t="str">
        <f t="shared" si="1"/>
        <v>High Population-Middle Poverty</v>
      </c>
      <c r="B30396" s="35" t="s">
        <v>30415</v>
      </c>
      <c r="C30396" s="37">
        <v>29214.0</v>
      </c>
      <c r="D30396" s="37">
        <v>0.10337509413295</v>
      </c>
      <c r="E30396" s="37" t="s">
        <v>14</v>
      </c>
      <c r="F30396" s="37" t="s">
        <v>10</v>
      </c>
    </row>
    <row r="30397">
      <c r="A30397" s="36" t="str">
        <f t="shared" si="1"/>
        <v>High Population-Middle Poverty</v>
      </c>
      <c r="B30397" s="35" t="s">
        <v>30416</v>
      </c>
      <c r="C30397" s="37">
        <v>14345.0</v>
      </c>
      <c r="D30397" s="37">
        <v>0.2046706169397</v>
      </c>
      <c r="E30397" s="37" t="s">
        <v>14</v>
      </c>
      <c r="F30397" s="37" t="s">
        <v>10</v>
      </c>
    </row>
    <row r="30398">
      <c r="A30398" s="36" t="str">
        <f t="shared" si="1"/>
        <v>High Population-Middle Poverty</v>
      </c>
      <c r="B30398" s="35" t="s">
        <v>30417</v>
      </c>
      <c r="C30398" s="37">
        <v>55764.0</v>
      </c>
      <c r="D30398" s="37">
        <v>0.119091169930421</v>
      </c>
      <c r="E30398" s="37" t="s">
        <v>14</v>
      </c>
      <c r="F30398" s="37" t="s">
        <v>10</v>
      </c>
    </row>
    <row r="30399">
      <c r="A30399" s="36" t="str">
        <f t="shared" si="1"/>
        <v>High Population-Low Poverty</v>
      </c>
      <c r="B30399" s="35" t="s">
        <v>30418</v>
      </c>
      <c r="C30399" s="37">
        <v>73427.0</v>
      </c>
      <c r="D30399" s="37">
        <v>0.0953191605267817</v>
      </c>
      <c r="E30399" s="37" t="s">
        <v>14</v>
      </c>
      <c r="F30399" s="37" t="s">
        <v>9</v>
      </c>
    </row>
    <row r="30400">
      <c r="A30400" s="36" t="str">
        <f t="shared" si="1"/>
        <v>Medium Population-Middle Poverty</v>
      </c>
      <c r="B30400" s="35" t="s">
        <v>30419</v>
      </c>
      <c r="C30400" s="37">
        <v>3620.0</v>
      </c>
      <c r="D30400" s="37">
        <v>0.174585635359116</v>
      </c>
      <c r="E30400" s="37" t="s">
        <v>15</v>
      </c>
      <c r="F30400" s="37" t="s">
        <v>10</v>
      </c>
    </row>
    <row r="30401">
      <c r="A30401" s="36" t="str">
        <f t="shared" si="1"/>
        <v>High Population-Low Poverty</v>
      </c>
      <c r="B30401" s="35" t="s">
        <v>30420</v>
      </c>
      <c r="C30401" s="37">
        <v>84460.0</v>
      </c>
      <c r="D30401" s="37">
        <v>0.0857684110821691</v>
      </c>
      <c r="E30401" s="37" t="s">
        <v>14</v>
      </c>
      <c r="F30401" s="37" t="s">
        <v>9</v>
      </c>
    </row>
    <row r="30402">
      <c r="A30402" s="36" t="str">
        <f t="shared" si="1"/>
        <v>High Population-Low Poverty</v>
      </c>
      <c r="B30402" s="35" t="s">
        <v>30421</v>
      </c>
      <c r="C30402" s="37">
        <v>34593.0</v>
      </c>
      <c r="D30402" s="37">
        <v>0.056369785794814</v>
      </c>
      <c r="E30402" s="37" t="s">
        <v>14</v>
      </c>
      <c r="F30402" s="37" t="s">
        <v>9</v>
      </c>
    </row>
    <row r="30403">
      <c r="A30403" s="36" t="str">
        <f t="shared" si="1"/>
        <v>High Population-Middle Poverty</v>
      </c>
      <c r="B30403" s="35" t="s">
        <v>30422</v>
      </c>
      <c r="C30403" s="37">
        <v>34446.0</v>
      </c>
      <c r="D30403" s="37">
        <v>0.117255994890553</v>
      </c>
      <c r="E30403" s="37" t="s">
        <v>14</v>
      </c>
      <c r="F30403" s="37" t="s">
        <v>10</v>
      </c>
    </row>
    <row r="30404">
      <c r="A30404" s="36" t="str">
        <f t="shared" si="1"/>
        <v>High Population-Low Poverty</v>
      </c>
      <c r="B30404" s="35" t="s">
        <v>30423</v>
      </c>
      <c r="C30404" s="37">
        <v>47482.0</v>
      </c>
      <c r="D30404" s="37">
        <v>0.0537677435659829</v>
      </c>
      <c r="E30404" s="37" t="s">
        <v>14</v>
      </c>
      <c r="F30404" s="37" t="s">
        <v>9</v>
      </c>
    </row>
    <row r="30405">
      <c r="A30405" s="36" t="str">
        <f t="shared" si="1"/>
        <v>High Population-Low Poverty</v>
      </c>
      <c r="B30405" s="35" t="s">
        <v>30424</v>
      </c>
      <c r="C30405" s="37">
        <v>41005.0</v>
      </c>
      <c r="D30405" s="37">
        <v>0.0727472259480551</v>
      </c>
      <c r="E30405" s="37" t="s">
        <v>14</v>
      </c>
      <c r="F30405" s="37" t="s">
        <v>9</v>
      </c>
    </row>
    <row r="30406">
      <c r="A30406" s="36" t="str">
        <f t="shared" si="1"/>
        <v>High Population-Low Poverty</v>
      </c>
      <c r="B30406" s="35" t="s">
        <v>30425</v>
      </c>
      <c r="C30406" s="37">
        <v>41318.0</v>
      </c>
      <c r="D30406" s="37">
        <v>0.0858705648869742</v>
      </c>
      <c r="E30406" s="37" t="s">
        <v>14</v>
      </c>
      <c r="F30406" s="37" t="s">
        <v>9</v>
      </c>
    </row>
    <row r="30407">
      <c r="A30407" s="36" t="str">
        <f t="shared" si="1"/>
        <v>High Population-Low Poverty</v>
      </c>
      <c r="B30407" s="35" t="s">
        <v>30426</v>
      </c>
      <c r="C30407" s="37">
        <v>43520.0</v>
      </c>
      <c r="D30407" s="37">
        <v>0.0955882352941176</v>
      </c>
      <c r="E30407" s="37" t="s">
        <v>14</v>
      </c>
      <c r="F30407" s="37" t="s">
        <v>9</v>
      </c>
    </row>
    <row r="30408">
      <c r="A30408" s="36" t="str">
        <f t="shared" si="1"/>
        <v>High Population-Low Poverty</v>
      </c>
      <c r="B30408" s="35" t="s">
        <v>30427</v>
      </c>
      <c r="C30408" s="37">
        <v>61692.0</v>
      </c>
      <c r="D30408" s="37">
        <v>0.0948745380276211</v>
      </c>
      <c r="E30408" s="37" t="s">
        <v>14</v>
      </c>
      <c r="F30408" s="37" t="s">
        <v>9</v>
      </c>
    </row>
    <row r="30409">
      <c r="A30409" s="36" t="str">
        <f t="shared" si="1"/>
        <v>High Population-Low Poverty</v>
      </c>
      <c r="B30409" s="35" t="s">
        <v>30428</v>
      </c>
      <c r="C30409" s="37">
        <v>25844.0</v>
      </c>
      <c r="D30409" s="37">
        <v>0.0456972604859929</v>
      </c>
      <c r="E30409" s="37" t="s">
        <v>14</v>
      </c>
      <c r="F30409" s="37" t="s">
        <v>9</v>
      </c>
    </row>
    <row r="30410">
      <c r="A30410" s="36" t="str">
        <f t="shared" si="1"/>
        <v>High Population-Middle Poverty</v>
      </c>
      <c r="B30410" s="35" t="s">
        <v>30429</v>
      </c>
      <c r="C30410" s="37">
        <v>35217.0</v>
      </c>
      <c r="D30410" s="37">
        <v>0.20101087542948</v>
      </c>
      <c r="E30410" s="37" t="s">
        <v>14</v>
      </c>
      <c r="F30410" s="37" t="s">
        <v>10</v>
      </c>
    </row>
    <row r="30411">
      <c r="A30411" s="36" t="str">
        <f t="shared" si="1"/>
        <v>High Population-Low Poverty</v>
      </c>
      <c r="B30411" s="35" t="s">
        <v>30430</v>
      </c>
      <c r="C30411" s="37">
        <v>21344.0</v>
      </c>
      <c r="D30411" s="37">
        <v>0.0478823088455772</v>
      </c>
      <c r="E30411" s="37" t="s">
        <v>14</v>
      </c>
      <c r="F30411" s="37" t="s">
        <v>9</v>
      </c>
    </row>
    <row r="30412">
      <c r="A30412" s="36" t="str">
        <f t="shared" si="1"/>
        <v>Low Population-Impoverished</v>
      </c>
      <c r="B30412" s="35" t="s">
        <v>30431</v>
      </c>
      <c r="C30412" s="37">
        <v>130.0</v>
      </c>
      <c r="D30412" s="37">
        <v>0.592307692307692</v>
      </c>
      <c r="E30412" s="37" t="s">
        <v>16</v>
      </c>
      <c r="F30412" s="37" t="s">
        <v>12</v>
      </c>
    </row>
    <row r="30413">
      <c r="A30413" s="36" t="str">
        <f t="shared" si="1"/>
        <v>Medium Population-Low Poverty</v>
      </c>
      <c r="B30413" s="35" t="s">
        <v>30432</v>
      </c>
      <c r="C30413" s="37">
        <v>3969.0</v>
      </c>
      <c r="D30413" s="37">
        <v>0.0382968002015621</v>
      </c>
      <c r="E30413" s="37" t="s">
        <v>15</v>
      </c>
      <c r="F30413" s="37" t="s">
        <v>9</v>
      </c>
    </row>
    <row r="30414">
      <c r="A30414" s="36" t="str">
        <f t="shared" si="1"/>
        <v>Medium Population-High Poverty</v>
      </c>
      <c r="B30414" s="35" t="s">
        <v>30433</v>
      </c>
      <c r="C30414" s="37">
        <v>2977.0</v>
      </c>
      <c r="D30414" s="37">
        <v>0.488411152166611</v>
      </c>
      <c r="E30414" s="37" t="s">
        <v>15</v>
      </c>
      <c r="F30414" s="37" t="s">
        <v>11</v>
      </c>
    </row>
    <row r="30415">
      <c r="A30415" s="36" t="str">
        <f t="shared" si="1"/>
        <v>High Population-Low Poverty</v>
      </c>
      <c r="B30415" s="35" t="s">
        <v>30434</v>
      </c>
      <c r="C30415" s="37">
        <v>29019.0</v>
      </c>
      <c r="D30415" s="37">
        <v>0.0517247320720907</v>
      </c>
      <c r="E30415" s="37" t="s">
        <v>14</v>
      </c>
      <c r="F30415" s="37" t="s">
        <v>9</v>
      </c>
    </row>
    <row r="30416">
      <c r="A30416" s="36" t="str">
        <f t="shared" si="1"/>
        <v>High Population-Middle Poverty</v>
      </c>
      <c r="B30416" s="35" t="s">
        <v>30435</v>
      </c>
      <c r="C30416" s="37">
        <v>28681.0</v>
      </c>
      <c r="D30416" s="37">
        <v>0.178759457480562</v>
      </c>
      <c r="E30416" s="37" t="s">
        <v>14</v>
      </c>
      <c r="F30416" s="37" t="s">
        <v>10</v>
      </c>
    </row>
    <row r="30417">
      <c r="A30417" s="36" t="str">
        <f t="shared" si="1"/>
        <v>High Population-Middle Poverty</v>
      </c>
      <c r="B30417" s="35" t="s">
        <v>30436</v>
      </c>
      <c r="C30417" s="37">
        <v>26527.0</v>
      </c>
      <c r="D30417" s="37">
        <v>0.151694499943454</v>
      </c>
      <c r="E30417" s="37" t="s">
        <v>14</v>
      </c>
      <c r="F30417" s="37" t="s">
        <v>10</v>
      </c>
    </row>
    <row r="30418">
      <c r="A30418" s="36" t="str">
        <f t="shared" si="1"/>
        <v>High Population-Middle Poverty</v>
      </c>
      <c r="B30418" s="35" t="s">
        <v>30437</v>
      </c>
      <c r="C30418" s="37">
        <v>42215.0</v>
      </c>
      <c r="D30418" s="37">
        <v>0.118938765841526</v>
      </c>
      <c r="E30418" s="37" t="s">
        <v>14</v>
      </c>
      <c r="F30418" s="37" t="s">
        <v>10</v>
      </c>
    </row>
    <row r="30419">
      <c r="A30419" s="36" t="str">
        <f t="shared" si="1"/>
        <v>Medium Population-Middle Poverty</v>
      </c>
      <c r="B30419" s="35" t="s">
        <v>30438</v>
      </c>
      <c r="C30419" s="37">
        <v>7216.0</v>
      </c>
      <c r="D30419" s="37">
        <v>0.132483370288248</v>
      </c>
      <c r="E30419" s="37" t="s">
        <v>15</v>
      </c>
      <c r="F30419" s="37" t="s">
        <v>10</v>
      </c>
    </row>
    <row r="30420">
      <c r="A30420" s="36" t="str">
        <f t="shared" si="1"/>
        <v>High Population-Low Poverty</v>
      </c>
      <c r="B30420" s="35" t="s">
        <v>30439</v>
      </c>
      <c r="C30420" s="37">
        <v>16973.0</v>
      </c>
      <c r="D30420" s="37">
        <v>0.0738820479585224</v>
      </c>
      <c r="E30420" s="37" t="s">
        <v>14</v>
      </c>
      <c r="F30420" s="37" t="s">
        <v>9</v>
      </c>
    </row>
    <row r="30421">
      <c r="A30421" s="36" t="str">
        <f t="shared" si="1"/>
        <v>High Population-Low Poverty</v>
      </c>
      <c r="B30421" s="35" t="s">
        <v>30440</v>
      </c>
      <c r="C30421" s="37">
        <v>47841.0</v>
      </c>
      <c r="D30421" s="37">
        <v>0.0927447168746473</v>
      </c>
      <c r="E30421" s="37" t="s">
        <v>14</v>
      </c>
      <c r="F30421" s="37" t="s">
        <v>9</v>
      </c>
    </row>
    <row r="30422">
      <c r="A30422" s="36" t="str">
        <f t="shared" si="1"/>
        <v>Medium Population-Low Poverty</v>
      </c>
      <c r="B30422" s="35" t="s">
        <v>30441</v>
      </c>
      <c r="C30422" s="37">
        <v>3714.0</v>
      </c>
      <c r="D30422" s="37">
        <v>0.0888529886914378</v>
      </c>
      <c r="E30422" s="37" t="s">
        <v>15</v>
      </c>
      <c r="F30422" s="37" t="s">
        <v>9</v>
      </c>
    </row>
    <row r="30423">
      <c r="A30423" s="36" t="str">
        <f t="shared" si="1"/>
        <v>Medium Population-Middle Poverty</v>
      </c>
      <c r="B30423" s="35" t="s">
        <v>30442</v>
      </c>
      <c r="C30423" s="37">
        <v>7219.0</v>
      </c>
      <c r="D30423" s="37">
        <v>0.23493558664635</v>
      </c>
      <c r="E30423" s="37" t="s">
        <v>15</v>
      </c>
      <c r="F30423" s="37" t="s">
        <v>10</v>
      </c>
    </row>
    <row r="30424">
      <c r="A30424" s="36" t="str">
        <f t="shared" si="1"/>
        <v>High Population-Low Poverty</v>
      </c>
      <c r="B30424" s="35" t="s">
        <v>30443</v>
      </c>
      <c r="C30424" s="37">
        <v>27519.0</v>
      </c>
      <c r="D30424" s="37">
        <v>0.0560703513935826</v>
      </c>
      <c r="E30424" s="37" t="s">
        <v>14</v>
      </c>
      <c r="F30424" s="37" t="s">
        <v>9</v>
      </c>
    </row>
    <row r="30425">
      <c r="A30425" s="36" t="str">
        <f t="shared" si="1"/>
        <v>High Population-Middle Poverty</v>
      </c>
      <c r="B30425" s="35" t="s">
        <v>30444</v>
      </c>
      <c r="C30425" s="37">
        <v>35090.0</v>
      </c>
      <c r="D30425" s="37">
        <v>0.104075235109718</v>
      </c>
      <c r="E30425" s="37" t="s">
        <v>14</v>
      </c>
      <c r="F30425" s="37" t="s">
        <v>10</v>
      </c>
    </row>
    <row r="30426">
      <c r="A30426" s="36" t="str">
        <f t="shared" si="1"/>
        <v>High Population-Low Poverty</v>
      </c>
      <c r="B30426" s="35" t="s">
        <v>30445</v>
      </c>
      <c r="C30426" s="37">
        <v>25556.0</v>
      </c>
      <c r="D30426" s="37">
        <v>0.0440992330568164</v>
      </c>
      <c r="E30426" s="37" t="s">
        <v>14</v>
      </c>
      <c r="F30426" s="37" t="s">
        <v>9</v>
      </c>
    </row>
    <row r="30427">
      <c r="A30427" s="36" t="str">
        <f t="shared" si="1"/>
        <v>High Population-Low Poverty</v>
      </c>
      <c r="B30427" s="35" t="s">
        <v>30446</v>
      </c>
      <c r="C30427" s="37">
        <v>44098.0</v>
      </c>
      <c r="D30427" s="37">
        <v>0.0683931244047349</v>
      </c>
      <c r="E30427" s="37" t="s">
        <v>14</v>
      </c>
      <c r="F30427" s="37" t="s">
        <v>9</v>
      </c>
    </row>
    <row r="30428">
      <c r="A30428" s="36" t="str">
        <f t="shared" si="1"/>
        <v>High Population-Low Poverty</v>
      </c>
      <c r="B30428" s="35" t="s">
        <v>30447</v>
      </c>
      <c r="C30428" s="37">
        <v>36796.0</v>
      </c>
      <c r="D30428" s="37">
        <v>0.0371779541254484</v>
      </c>
      <c r="E30428" s="37" t="s">
        <v>14</v>
      </c>
      <c r="F30428" s="37" t="s">
        <v>9</v>
      </c>
    </row>
    <row r="30429">
      <c r="A30429" s="36" t="str">
        <f t="shared" si="1"/>
        <v>High Population-Low Poverty</v>
      </c>
      <c r="B30429" s="35" t="s">
        <v>30448</v>
      </c>
      <c r="C30429" s="37">
        <v>62680.0</v>
      </c>
      <c r="D30429" s="37">
        <v>0.0948627951499681</v>
      </c>
      <c r="E30429" s="37" t="s">
        <v>14</v>
      </c>
      <c r="F30429" s="37" t="s">
        <v>9</v>
      </c>
    </row>
    <row r="30430">
      <c r="A30430" s="36" t="str">
        <f t="shared" si="1"/>
        <v>High Population-Low Poverty</v>
      </c>
      <c r="B30430" s="35" t="s">
        <v>30449</v>
      </c>
      <c r="C30430" s="37">
        <v>14543.0</v>
      </c>
      <c r="D30430" s="37">
        <v>0.0235852300075638</v>
      </c>
      <c r="E30430" s="37" t="s">
        <v>14</v>
      </c>
      <c r="F30430" s="37" t="s">
        <v>9</v>
      </c>
    </row>
    <row r="30431">
      <c r="A30431" s="36" t="str">
        <f t="shared" si="1"/>
        <v>High Population-Low Poverty</v>
      </c>
      <c r="B30431" s="35" t="s">
        <v>30450</v>
      </c>
      <c r="C30431" s="37">
        <v>20261.0</v>
      </c>
      <c r="D30431" s="37">
        <v>0.0840531069542471</v>
      </c>
      <c r="E30431" s="37" t="s">
        <v>14</v>
      </c>
      <c r="F30431" s="37" t="s">
        <v>9</v>
      </c>
    </row>
    <row r="30432">
      <c r="A30432" s="36" t="str">
        <f t="shared" si="1"/>
        <v>High Population-Low Poverty</v>
      </c>
      <c r="B30432" s="35" t="s">
        <v>30451</v>
      </c>
      <c r="C30432" s="37">
        <v>16214.0</v>
      </c>
      <c r="D30432" s="37">
        <v>0.0781423461206365</v>
      </c>
      <c r="E30432" s="37" t="s">
        <v>14</v>
      </c>
      <c r="F30432" s="37" t="s">
        <v>9</v>
      </c>
    </row>
    <row r="30433">
      <c r="A30433" s="36" t="str">
        <f t="shared" si="1"/>
        <v>High Population-Low Poverty</v>
      </c>
      <c r="B30433" s="35" t="s">
        <v>30452</v>
      </c>
      <c r="C30433" s="37">
        <v>25183.0</v>
      </c>
      <c r="D30433" s="37">
        <v>0.0324822300758448</v>
      </c>
      <c r="E30433" s="37" t="s">
        <v>14</v>
      </c>
      <c r="F30433" s="37" t="s">
        <v>9</v>
      </c>
    </row>
    <row r="30434">
      <c r="A30434" s="36" t="str">
        <f t="shared" si="1"/>
        <v>High Population-Low Poverty</v>
      </c>
      <c r="B30434" s="35" t="s">
        <v>30453</v>
      </c>
      <c r="C30434" s="37">
        <v>15569.0</v>
      </c>
      <c r="D30434" s="37">
        <v>0.040657717258655</v>
      </c>
      <c r="E30434" s="37" t="s">
        <v>14</v>
      </c>
      <c r="F30434" s="37" t="s">
        <v>9</v>
      </c>
    </row>
    <row r="30435">
      <c r="A30435" s="36" t="str">
        <f t="shared" si="1"/>
        <v>Medium Population-Low Poverty</v>
      </c>
      <c r="B30435" s="35" t="s">
        <v>30454</v>
      </c>
      <c r="C30435" s="37">
        <v>3155.0</v>
      </c>
      <c r="D30435" s="37">
        <v>0.0786053882725832</v>
      </c>
      <c r="E30435" s="37" t="s">
        <v>15</v>
      </c>
      <c r="F30435" s="37" t="s">
        <v>9</v>
      </c>
    </row>
    <row r="30436">
      <c r="A30436" s="36" t="str">
        <f t="shared" si="1"/>
        <v>High Population-Middle Poverty</v>
      </c>
      <c r="B30436" s="35" t="s">
        <v>30455</v>
      </c>
      <c r="C30436" s="37">
        <v>66364.0</v>
      </c>
      <c r="D30436" s="37">
        <v>0.177988065818817</v>
      </c>
      <c r="E30436" s="37" t="s">
        <v>14</v>
      </c>
      <c r="F30436" s="37" t="s">
        <v>10</v>
      </c>
    </row>
    <row r="30437">
      <c r="A30437" s="36" t="str">
        <f t="shared" si="1"/>
        <v>High Population-Low Poverty</v>
      </c>
      <c r="B30437" s="35" t="s">
        <v>30456</v>
      </c>
      <c r="C30437" s="37">
        <v>28251.0</v>
      </c>
      <c r="D30437" s="37">
        <v>0.0693072811581891</v>
      </c>
      <c r="E30437" s="37" t="s">
        <v>14</v>
      </c>
      <c r="F30437" s="37" t="s">
        <v>9</v>
      </c>
    </row>
    <row r="30438">
      <c r="A30438" s="36" t="str">
        <f t="shared" si="1"/>
        <v>Medium Population-Middle Poverty</v>
      </c>
      <c r="B30438" s="35" t="s">
        <v>30457</v>
      </c>
      <c r="C30438" s="37">
        <v>2010.0</v>
      </c>
      <c r="D30438" s="37">
        <v>0.121890547263682</v>
      </c>
      <c r="E30438" s="37" t="s">
        <v>15</v>
      </c>
      <c r="F30438" s="37" t="s">
        <v>10</v>
      </c>
    </row>
    <row r="30439">
      <c r="A30439" s="36" t="str">
        <f t="shared" si="1"/>
        <v>Low Population-Low Poverty</v>
      </c>
      <c r="B30439" s="35" t="s">
        <v>30458</v>
      </c>
      <c r="C30439" s="37">
        <v>16.0</v>
      </c>
      <c r="D30439" s="37">
        <v>0.0</v>
      </c>
      <c r="E30439" s="37" t="s">
        <v>16</v>
      </c>
      <c r="F30439" s="37" t="s">
        <v>9</v>
      </c>
    </row>
    <row r="30440">
      <c r="A30440" s="36" t="str">
        <f t="shared" si="1"/>
        <v>High Population-Low Poverty</v>
      </c>
      <c r="B30440" s="35" t="s">
        <v>30459</v>
      </c>
      <c r="C30440" s="37">
        <v>62919.0</v>
      </c>
      <c r="D30440" s="37">
        <v>0.0682305821770848</v>
      </c>
      <c r="E30440" s="37" t="s">
        <v>14</v>
      </c>
      <c r="F30440" s="37" t="s">
        <v>9</v>
      </c>
    </row>
    <row r="30441">
      <c r="A30441" s="36" t="str">
        <f t="shared" si="1"/>
        <v>Medium Population-Middle Poverty</v>
      </c>
      <c r="B30441" s="35" t="s">
        <v>30460</v>
      </c>
      <c r="C30441" s="37">
        <v>1372.0</v>
      </c>
      <c r="D30441" s="37">
        <v>0.152332361516035</v>
      </c>
      <c r="E30441" s="37" t="s">
        <v>15</v>
      </c>
      <c r="F30441" s="37" t="s">
        <v>10</v>
      </c>
    </row>
    <row r="30442">
      <c r="A30442" s="36" t="str">
        <f t="shared" si="1"/>
        <v>Medium Population-Low Poverty</v>
      </c>
      <c r="B30442" s="35" t="s">
        <v>30461</v>
      </c>
      <c r="C30442" s="37">
        <v>7369.0</v>
      </c>
      <c r="D30442" s="37">
        <v>0.0808793594788981</v>
      </c>
      <c r="E30442" s="37" t="s">
        <v>15</v>
      </c>
      <c r="F30442" s="37" t="s">
        <v>9</v>
      </c>
    </row>
    <row r="30443">
      <c r="A30443" s="36" t="str">
        <f t="shared" si="1"/>
        <v>Low Population-Low Poverty</v>
      </c>
      <c r="B30443" s="35" t="s">
        <v>30462</v>
      </c>
      <c r="C30443" s="37">
        <v>148.0</v>
      </c>
      <c r="D30443" s="37">
        <v>0.0540540540540541</v>
      </c>
      <c r="E30443" s="37" t="s">
        <v>16</v>
      </c>
      <c r="F30443" s="37" t="s">
        <v>9</v>
      </c>
    </row>
    <row r="30444">
      <c r="A30444" s="36" t="str">
        <f t="shared" si="1"/>
        <v>High Population-Low Poverty</v>
      </c>
      <c r="B30444" s="35" t="s">
        <v>30463</v>
      </c>
      <c r="C30444" s="37">
        <v>13388.0</v>
      </c>
      <c r="D30444" s="37">
        <v>0.0290558709291903</v>
      </c>
      <c r="E30444" s="37" t="s">
        <v>14</v>
      </c>
      <c r="F30444" s="37" t="s">
        <v>9</v>
      </c>
    </row>
    <row r="30445">
      <c r="A30445" s="36" t="str">
        <f t="shared" si="1"/>
        <v>High Population-Low Poverty</v>
      </c>
      <c r="B30445" s="35" t="s">
        <v>30464</v>
      </c>
      <c r="C30445" s="37">
        <v>28088.0</v>
      </c>
      <c r="D30445" s="37">
        <v>0.0802477926516662</v>
      </c>
      <c r="E30445" s="37" t="s">
        <v>14</v>
      </c>
      <c r="F30445" s="37" t="s">
        <v>9</v>
      </c>
    </row>
    <row r="30446">
      <c r="A30446" s="36" t="str">
        <f t="shared" si="1"/>
        <v>High Population-Middle Poverty</v>
      </c>
      <c r="B30446" s="35" t="s">
        <v>30465</v>
      </c>
      <c r="C30446" s="37">
        <v>19953.0</v>
      </c>
      <c r="D30446" s="37">
        <v>0.133463639552949</v>
      </c>
      <c r="E30446" s="37" t="s">
        <v>14</v>
      </c>
      <c r="F30446" s="37" t="s">
        <v>10</v>
      </c>
    </row>
    <row r="30447">
      <c r="A30447" s="36" t="str">
        <f t="shared" si="1"/>
        <v>High Population-Middle Poverty</v>
      </c>
      <c r="B30447" s="35" t="s">
        <v>30466</v>
      </c>
      <c r="C30447" s="37">
        <v>38347.0</v>
      </c>
      <c r="D30447" s="37">
        <v>0.157821993897828</v>
      </c>
      <c r="E30447" s="37" t="s">
        <v>14</v>
      </c>
      <c r="F30447" s="37" t="s">
        <v>10</v>
      </c>
    </row>
    <row r="30448">
      <c r="A30448" s="36" t="str">
        <f t="shared" si="1"/>
        <v>High Population-Low Poverty</v>
      </c>
      <c r="B30448" s="35" t="s">
        <v>30467</v>
      </c>
      <c r="C30448" s="37">
        <v>42983.0</v>
      </c>
      <c r="D30448" s="37">
        <v>0.066049368354931</v>
      </c>
      <c r="E30448" s="37" t="s">
        <v>14</v>
      </c>
      <c r="F30448" s="37" t="s">
        <v>9</v>
      </c>
    </row>
    <row r="30449">
      <c r="A30449" s="36" t="str">
        <f t="shared" si="1"/>
        <v>High Population-Low Poverty</v>
      </c>
      <c r="B30449" s="35" t="s">
        <v>30468</v>
      </c>
      <c r="C30449" s="37">
        <v>34740.0</v>
      </c>
      <c r="D30449" s="37">
        <v>0.0761658031088083</v>
      </c>
      <c r="E30449" s="37" t="s">
        <v>14</v>
      </c>
      <c r="F30449" s="37" t="s">
        <v>9</v>
      </c>
    </row>
    <row r="30450">
      <c r="A30450" s="36" t="str">
        <f t="shared" si="1"/>
        <v>High Population-Low Poverty</v>
      </c>
      <c r="B30450" s="35" t="s">
        <v>30469</v>
      </c>
      <c r="C30450" s="37">
        <v>32425.0</v>
      </c>
      <c r="D30450" s="37">
        <v>0.0335235158057055</v>
      </c>
      <c r="E30450" s="37" t="s">
        <v>14</v>
      </c>
      <c r="F30450" s="37" t="s">
        <v>9</v>
      </c>
    </row>
    <row r="30451">
      <c r="A30451" s="36" t="str">
        <f t="shared" si="1"/>
        <v>Low Population-Low Poverty</v>
      </c>
      <c r="B30451" s="35" t="s">
        <v>30470</v>
      </c>
      <c r="C30451" s="37">
        <v>307.0</v>
      </c>
      <c r="D30451" s="37">
        <v>0.0</v>
      </c>
      <c r="E30451" s="37" t="s">
        <v>16</v>
      </c>
      <c r="F30451" s="37" t="s">
        <v>9</v>
      </c>
    </row>
    <row r="30452">
      <c r="A30452" s="36" t="str">
        <f t="shared" si="1"/>
        <v>High Population-Low Poverty</v>
      </c>
      <c r="B30452" s="35" t="s">
        <v>30471</v>
      </c>
      <c r="C30452" s="37">
        <v>25646.0</v>
      </c>
      <c r="D30452" s="37">
        <v>0.0809872884660376</v>
      </c>
      <c r="E30452" s="37" t="s">
        <v>14</v>
      </c>
      <c r="F30452" s="37" t="s">
        <v>9</v>
      </c>
    </row>
    <row r="30453">
      <c r="A30453" s="36" t="str">
        <f t="shared" si="1"/>
        <v>High Population-Low Poverty</v>
      </c>
      <c r="B30453" s="35" t="s">
        <v>30472</v>
      </c>
      <c r="C30453" s="37">
        <v>43589.0</v>
      </c>
      <c r="D30453" s="37">
        <v>0.0909862580008718</v>
      </c>
      <c r="E30453" s="37" t="s">
        <v>14</v>
      </c>
      <c r="F30453" s="37" t="s">
        <v>9</v>
      </c>
    </row>
    <row r="30454">
      <c r="A30454" s="36" t="str">
        <f t="shared" si="1"/>
        <v>High Population-Middle Poverty</v>
      </c>
      <c r="B30454" s="35" t="s">
        <v>30473</v>
      </c>
      <c r="C30454" s="37">
        <v>74128.0</v>
      </c>
      <c r="D30454" s="37">
        <v>0.117688322900928</v>
      </c>
      <c r="E30454" s="37" t="s">
        <v>14</v>
      </c>
      <c r="F30454" s="37" t="s">
        <v>10</v>
      </c>
    </row>
    <row r="30455">
      <c r="A30455" s="36" t="str">
        <f t="shared" si="1"/>
        <v>High Population-Low Poverty</v>
      </c>
      <c r="B30455" s="35" t="s">
        <v>30474</v>
      </c>
      <c r="C30455" s="37">
        <v>38344.0</v>
      </c>
      <c r="D30455" s="37">
        <v>0.0312695597746714</v>
      </c>
      <c r="E30455" s="37" t="s">
        <v>14</v>
      </c>
      <c r="F30455" s="37" t="s">
        <v>9</v>
      </c>
    </row>
    <row r="30456">
      <c r="A30456" s="36" t="str">
        <f t="shared" si="1"/>
        <v>Medium Population-Low Poverty</v>
      </c>
      <c r="B30456" s="35" t="s">
        <v>30475</v>
      </c>
      <c r="C30456" s="37">
        <v>3524.0</v>
      </c>
      <c r="D30456" s="37">
        <v>0.0624290578887628</v>
      </c>
      <c r="E30456" s="37" t="s">
        <v>15</v>
      </c>
      <c r="F30456" s="37" t="s">
        <v>9</v>
      </c>
    </row>
    <row r="30457">
      <c r="A30457" s="36" t="str">
        <f t="shared" si="1"/>
        <v>High Population-Low Poverty</v>
      </c>
      <c r="B30457" s="35" t="s">
        <v>30476</v>
      </c>
      <c r="C30457" s="37">
        <v>73654.0</v>
      </c>
      <c r="D30457" s="37">
        <v>0.062752871534472</v>
      </c>
      <c r="E30457" s="37" t="s">
        <v>14</v>
      </c>
      <c r="F30457" s="37" t="s">
        <v>9</v>
      </c>
    </row>
    <row r="30458">
      <c r="A30458" s="36" t="str">
        <f t="shared" si="1"/>
        <v>High Population-Low Poverty</v>
      </c>
      <c r="B30458" s="35" t="s">
        <v>30477</v>
      </c>
      <c r="C30458" s="37">
        <v>67607.0</v>
      </c>
      <c r="D30458" s="37">
        <v>0.0511485497063913</v>
      </c>
      <c r="E30458" s="37" t="s">
        <v>14</v>
      </c>
      <c r="F30458" s="37" t="s">
        <v>9</v>
      </c>
    </row>
    <row r="30459">
      <c r="A30459" s="36" t="str">
        <f t="shared" si="1"/>
        <v>High Population-Low Poverty</v>
      </c>
      <c r="B30459" s="35" t="s">
        <v>30478</v>
      </c>
      <c r="C30459" s="37">
        <v>52753.0</v>
      </c>
      <c r="D30459" s="37">
        <v>0.0275245009762478</v>
      </c>
      <c r="E30459" s="37" t="s">
        <v>14</v>
      </c>
      <c r="F30459" s="37" t="s">
        <v>9</v>
      </c>
    </row>
    <row r="30460">
      <c r="A30460" s="36" t="str">
        <f t="shared" si="1"/>
        <v>High Population-Middle Poverty</v>
      </c>
      <c r="B30460" s="35" t="s">
        <v>30479</v>
      </c>
      <c r="C30460" s="37">
        <v>65080.0</v>
      </c>
      <c r="D30460" s="37">
        <v>0.128902888752305</v>
      </c>
      <c r="E30460" s="37" t="s">
        <v>14</v>
      </c>
      <c r="F30460" s="37" t="s">
        <v>10</v>
      </c>
    </row>
    <row r="30461">
      <c r="A30461" s="36" t="str">
        <f t="shared" si="1"/>
        <v>High Population-Middle Poverty</v>
      </c>
      <c r="B30461" s="35" t="s">
        <v>30480</v>
      </c>
      <c r="C30461" s="37">
        <v>12800.0</v>
      </c>
      <c r="D30461" s="37">
        <v>0.1059375</v>
      </c>
      <c r="E30461" s="37" t="s">
        <v>14</v>
      </c>
      <c r="F30461" s="37" t="s">
        <v>10</v>
      </c>
    </row>
    <row r="30462">
      <c r="A30462" s="36" t="str">
        <f t="shared" si="1"/>
        <v>High Population-Low Poverty</v>
      </c>
      <c r="B30462" s="35" t="s">
        <v>30481</v>
      </c>
      <c r="C30462" s="37">
        <v>78733.0</v>
      </c>
      <c r="D30462" s="37">
        <v>0.0961223375204806</v>
      </c>
      <c r="E30462" s="37" t="s">
        <v>14</v>
      </c>
      <c r="F30462" s="37" t="s">
        <v>9</v>
      </c>
    </row>
    <row r="30463">
      <c r="A30463" s="36" t="str">
        <f t="shared" si="1"/>
        <v>High Population-Low Poverty</v>
      </c>
      <c r="B30463" s="35" t="s">
        <v>30482</v>
      </c>
      <c r="C30463" s="37">
        <v>32313.0</v>
      </c>
      <c r="D30463" s="37">
        <v>0.0718596230619255</v>
      </c>
      <c r="E30463" s="37" t="s">
        <v>14</v>
      </c>
      <c r="F30463" s="37" t="s">
        <v>9</v>
      </c>
    </row>
    <row r="30464">
      <c r="A30464" s="36" t="str">
        <f t="shared" si="1"/>
        <v>High Population-Low Poverty</v>
      </c>
      <c r="B30464" s="35" t="s">
        <v>30483</v>
      </c>
      <c r="C30464" s="37">
        <v>43740.0</v>
      </c>
      <c r="D30464" s="37">
        <v>0.072930955647005</v>
      </c>
      <c r="E30464" s="37" t="s">
        <v>14</v>
      </c>
      <c r="F30464" s="37" t="s">
        <v>9</v>
      </c>
    </row>
    <row r="30465">
      <c r="A30465" s="36" t="str">
        <f t="shared" si="1"/>
        <v>High Population-Low Poverty</v>
      </c>
      <c r="B30465" s="35" t="s">
        <v>30484</v>
      </c>
      <c r="C30465" s="37">
        <v>25255.0</v>
      </c>
      <c r="D30465" s="37">
        <v>0.0415759255592952</v>
      </c>
      <c r="E30465" s="37" t="s">
        <v>14</v>
      </c>
      <c r="F30465" s="37" t="s">
        <v>9</v>
      </c>
    </row>
    <row r="30466">
      <c r="A30466" s="36" t="str">
        <f t="shared" si="1"/>
        <v>Medium Population-Low Poverty</v>
      </c>
      <c r="B30466" s="35" t="s">
        <v>30485</v>
      </c>
      <c r="C30466" s="37">
        <v>501.0</v>
      </c>
      <c r="D30466" s="37">
        <v>0.0838323353293413</v>
      </c>
      <c r="E30466" s="37" t="s">
        <v>15</v>
      </c>
      <c r="F30466" s="37" t="s">
        <v>9</v>
      </c>
    </row>
    <row r="30467">
      <c r="A30467" s="36" t="str">
        <f t="shared" si="1"/>
        <v>High Population-Low Poverty</v>
      </c>
      <c r="B30467" s="35" t="s">
        <v>30486</v>
      </c>
      <c r="C30467" s="37">
        <v>29435.0</v>
      </c>
      <c r="D30467" s="37">
        <v>0.0390691353830474</v>
      </c>
      <c r="E30467" s="37" t="s">
        <v>14</v>
      </c>
      <c r="F30467" s="37" t="s">
        <v>9</v>
      </c>
    </row>
    <row r="30468">
      <c r="A30468" s="36" t="str">
        <f t="shared" si="1"/>
        <v>High Population-Low Poverty</v>
      </c>
      <c r="B30468" s="35" t="s">
        <v>30487</v>
      </c>
      <c r="C30468" s="37">
        <v>50158.0</v>
      </c>
      <c r="D30468" s="37">
        <v>0.0391562661988118</v>
      </c>
      <c r="E30468" s="37" t="s">
        <v>14</v>
      </c>
      <c r="F30468" s="37" t="s">
        <v>9</v>
      </c>
    </row>
    <row r="30469">
      <c r="A30469" s="36" t="str">
        <f t="shared" si="1"/>
        <v>High Population-Low Poverty</v>
      </c>
      <c r="B30469" s="35" t="s">
        <v>30488</v>
      </c>
      <c r="C30469" s="37">
        <v>45718.0</v>
      </c>
      <c r="D30469" s="37">
        <v>0.052736340172361</v>
      </c>
      <c r="E30469" s="37" t="s">
        <v>14</v>
      </c>
      <c r="F30469" s="37" t="s">
        <v>9</v>
      </c>
    </row>
    <row r="30470">
      <c r="A30470" s="36" t="str">
        <f t="shared" si="1"/>
        <v>High Population-Low Poverty</v>
      </c>
      <c r="B30470" s="35" t="s">
        <v>30489</v>
      </c>
      <c r="C30470" s="37">
        <v>15367.0</v>
      </c>
      <c r="D30470" s="37">
        <v>0.0218650354656081</v>
      </c>
      <c r="E30470" s="37" t="s">
        <v>14</v>
      </c>
      <c r="F30470" s="37" t="s">
        <v>9</v>
      </c>
    </row>
    <row r="30471">
      <c r="A30471" s="36" t="str">
        <f t="shared" si="1"/>
        <v>High Population-Low Poverty</v>
      </c>
      <c r="B30471" s="35" t="s">
        <v>30490</v>
      </c>
      <c r="C30471" s="37">
        <v>49103.0</v>
      </c>
      <c r="D30471" s="37">
        <v>0.0567786082316763</v>
      </c>
      <c r="E30471" s="37" t="s">
        <v>14</v>
      </c>
      <c r="F30471" s="37" t="s">
        <v>9</v>
      </c>
    </row>
    <row r="30472">
      <c r="A30472" s="36" t="str">
        <f t="shared" si="1"/>
        <v>High Population-Low Poverty</v>
      </c>
      <c r="B30472" s="35" t="s">
        <v>30491</v>
      </c>
      <c r="C30472" s="37">
        <v>38334.0</v>
      </c>
      <c r="D30472" s="37">
        <v>0.0420253560807638</v>
      </c>
      <c r="E30472" s="37" t="s">
        <v>14</v>
      </c>
      <c r="F30472" s="37" t="s">
        <v>9</v>
      </c>
    </row>
    <row r="30473">
      <c r="A30473" s="36" t="str">
        <f t="shared" si="1"/>
        <v>High Population-Low Poverty</v>
      </c>
      <c r="B30473" s="35" t="s">
        <v>30492</v>
      </c>
      <c r="C30473" s="37">
        <v>15603.0</v>
      </c>
      <c r="D30473" s="37">
        <v>0.0333910145484843</v>
      </c>
      <c r="E30473" s="37" t="s">
        <v>14</v>
      </c>
      <c r="F30473" s="37" t="s">
        <v>9</v>
      </c>
    </row>
    <row r="30474">
      <c r="A30474" s="36" t="str">
        <f t="shared" si="1"/>
        <v>High Population-Low Poverty</v>
      </c>
      <c r="B30474" s="35" t="s">
        <v>30493</v>
      </c>
      <c r="C30474" s="37">
        <v>67973.0</v>
      </c>
      <c r="D30474" s="37">
        <v>0.068144704515028</v>
      </c>
      <c r="E30474" s="37" t="s">
        <v>14</v>
      </c>
      <c r="F30474" s="37" t="s">
        <v>9</v>
      </c>
    </row>
    <row r="30475">
      <c r="A30475" s="36" t="str">
        <f t="shared" si="1"/>
        <v>High Population-Middle Poverty</v>
      </c>
      <c r="B30475" s="35" t="s">
        <v>30494</v>
      </c>
      <c r="C30475" s="37">
        <v>27172.0</v>
      </c>
      <c r="D30475" s="37">
        <v>0.114272044751951</v>
      </c>
      <c r="E30475" s="37" t="s">
        <v>14</v>
      </c>
      <c r="F30475" s="37" t="s">
        <v>10</v>
      </c>
    </row>
    <row r="30476">
      <c r="A30476" s="36" t="str">
        <f t="shared" si="1"/>
        <v>High Population-Low Poverty</v>
      </c>
      <c r="B30476" s="35" t="s">
        <v>30495</v>
      </c>
      <c r="C30476" s="37">
        <v>46219.0</v>
      </c>
      <c r="D30476" s="37">
        <v>0.0486596421385145</v>
      </c>
      <c r="E30476" s="37" t="s">
        <v>14</v>
      </c>
      <c r="F30476" s="37" t="s">
        <v>9</v>
      </c>
    </row>
    <row r="30477">
      <c r="A30477" s="36" t="str">
        <f t="shared" si="1"/>
        <v>High Population-Low Poverty</v>
      </c>
      <c r="B30477" s="35" t="s">
        <v>30496</v>
      </c>
      <c r="C30477" s="37">
        <v>41659.0</v>
      </c>
      <c r="D30477" s="37">
        <v>0.0743656832857246</v>
      </c>
      <c r="E30477" s="37" t="s">
        <v>14</v>
      </c>
      <c r="F30477" s="37" t="s">
        <v>9</v>
      </c>
    </row>
    <row r="30478">
      <c r="A30478" s="36" t="str">
        <f t="shared" si="1"/>
        <v>High Population-Low Poverty</v>
      </c>
      <c r="B30478" s="35" t="s">
        <v>30497</v>
      </c>
      <c r="C30478" s="37">
        <v>19281.0</v>
      </c>
      <c r="D30478" s="37">
        <v>0.0259322649240185</v>
      </c>
      <c r="E30478" s="37" t="s">
        <v>14</v>
      </c>
      <c r="F30478" s="37" t="s">
        <v>9</v>
      </c>
    </row>
    <row r="30479">
      <c r="A30479" s="36" t="str">
        <f t="shared" si="1"/>
        <v>High Population-Low Poverty</v>
      </c>
      <c r="B30479" s="35" t="s">
        <v>30498</v>
      </c>
      <c r="C30479" s="37">
        <v>19002.0</v>
      </c>
      <c r="D30479" s="37">
        <v>0.0488895905694137</v>
      </c>
      <c r="E30479" s="37" t="s">
        <v>14</v>
      </c>
      <c r="F30479" s="37" t="s">
        <v>9</v>
      </c>
    </row>
    <row r="30480">
      <c r="A30480" s="36" t="str">
        <f t="shared" si="1"/>
        <v>High Population-Middle Poverty</v>
      </c>
      <c r="B30480" s="35" t="s">
        <v>30499</v>
      </c>
      <c r="C30480" s="37">
        <v>95183.0</v>
      </c>
      <c r="D30480" s="37">
        <v>0.14244140235126</v>
      </c>
      <c r="E30480" s="37" t="s">
        <v>14</v>
      </c>
      <c r="F30480" s="37" t="s">
        <v>10</v>
      </c>
    </row>
    <row r="30481">
      <c r="A30481" s="36" t="str">
        <f t="shared" si="1"/>
        <v>High Population-Low Poverty</v>
      </c>
      <c r="B30481" s="35" t="s">
        <v>30500</v>
      </c>
      <c r="C30481" s="37">
        <v>45647.0</v>
      </c>
      <c r="D30481" s="37">
        <v>0.0444936140381624</v>
      </c>
      <c r="E30481" s="37" t="s">
        <v>14</v>
      </c>
      <c r="F30481" s="37" t="s">
        <v>9</v>
      </c>
    </row>
    <row r="30482">
      <c r="A30482" s="36" t="str">
        <f t="shared" si="1"/>
        <v>Medium Population-Low Poverty</v>
      </c>
      <c r="B30482" s="35" t="s">
        <v>30501</v>
      </c>
      <c r="C30482" s="37">
        <v>696.0</v>
      </c>
      <c r="D30482" s="37">
        <v>0.0675287356321839</v>
      </c>
      <c r="E30482" s="37" t="s">
        <v>15</v>
      </c>
      <c r="F30482" s="37" t="s">
        <v>9</v>
      </c>
    </row>
    <row r="30483">
      <c r="A30483" s="36" t="str">
        <f t="shared" si="1"/>
        <v>High Population-Low Poverty</v>
      </c>
      <c r="B30483" s="35" t="s">
        <v>30502</v>
      </c>
      <c r="C30483" s="37">
        <v>52561.0</v>
      </c>
      <c r="D30483" s="37">
        <v>0.0357489393276384</v>
      </c>
      <c r="E30483" s="37" t="s">
        <v>14</v>
      </c>
      <c r="F30483" s="37" t="s">
        <v>9</v>
      </c>
    </row>
    <row r="30484">
      <c r="A30484" s="36" t="str">
        <f t="shared" si="1"/>
        <v>Low Population-Low Poverty</v>
      </c>
      <c r="B30484" s="35" t="s">
        <v>30503</v>
      </c>
      <c r="C30484" s="37">
        <v>205.0</v>
      </c>
      <c r="D30484" s="37">
        <v>0.0</v>
      </c>
      <c r="E30484" s="37" t="s">
        <v>16</v>
      </c>
      <c r="F30484" s="37" t="s">
        <v>9</v>
      </c>
    </row>
    <row r="30485">
      <c r="A30485" s="36" t="str">
        <f t="shared" si="1"/>
        <v>Medium Population-Middle Poverty</v>
      </c>
      <c r="B30485" s="35" t="s">
        <v>30504</v>
      </c>
      <c r="C30485" s="37">
        <v>9769.0</v>
      </c>
      <c r="D30485" s="37">
        <v>0.143412836523697</v>
      </c>
      <c r="E30485" s="37" t="s">
        <v>15</v>
      </c>
      <c r="F30485" s="37" t="s">
        <v>10</v>
      </c>
    </row>
    <row r="30486">
      <c r="A30486" s="36" t="str">
        <f t="shared" si="1"/>
        <v>High Population-Middle Poverty</v>
      </c>
      <c r="B30486" s="35" t="s">
        <v>30505</v>
      </c>
      <c r="C30486" s="37">
        <v>10393.0</v>
      </c>
      <c r="D30486" s="37">
        <v>0.137977484845569</v>
      </c>
      <c r="E30486" s="37" t="s">
        <v>14</v>
      </c>
      <c r="F30486" s="37" t="s">
        <v>10</v>
      </c>
    </row>
    <row r="30487">
      <c r="A30487" s="36" t="str">
        <f t="shared" si="1"/>
        <v>Low Population-Low Poverty</v>
      </c>
      <c r="B30487" s="35" t="s">
        <v>30506</v>
      </c>
      <c r="C30487" s="37">
        <v>31.0</v>
      </c>
      <c r="D30487" s="37">
        <v>0.0</v>
      </c>
      <c r="E30487" s="37" t="s">
        <v>16</v>
      </c>
      <c r="F30487" s="37" t="s">
        <v>9</v>
      </c>
    </row>
    <row r="30488">
      <c r="A30488" s="36" t="str">
        <f t="shared" si="1"/>
        <v>Medium Population-Low Poverty</v>
      </c>
      <c r="B30488" s="35" t="s">
        <v>30507</v>
      </c>
      <c r="C30488" s="37">
        <v>8550.0</v>
      </c>
      <c r="D30488" s="37">
        <v>0.0948538011695906</v>
      </c>
      <c r="E30488" s="37" t="s">
        <v>15</v>
      </c>
      <c r="F30488" s="37" t="s">
        <v>9</v>
      </c>
    </row>
    <row r="30489">
      <c r="A30489" s="36" t="str">
        <f t="shared" si="1"/>
        <v>Low Population-Middle Poverty</v>
      </c>
      <c r="B30489" s="35" t="s">
        <v>30508</v>
      </c>
      <c r="C30489" s="37">
        <v>39.0</v>
      </c>
      <c r="D30489" s="37">
        <v>0.282051282051282</v>
      </c>
      <c r="E30489" s="37" t="s">
        <v>16</v>
      </c>
      <c r="F30489" s="37" t="s">
        <v>10</v>
      </c>
    </row>
    <row r="30490">
      <c r="A30490" s="36" t="str">
        <f t="shared" si="1"/>
        <v>Low Population-Middle Poverty</v>
      </c>
      <c r="B30490" s="35" t="s">
        <v>30509</v>
      </c>
      <c r="C30490" s="37">
        <v>79.0</v>
      </c>
      <c r="D30490" s="37">
        <v>0.253164556962025</v>
      </c>
      <c r="E30490" s="37" t="s">
        <v>16</v>
      </c>
      <c r="F30490" s="37" t="s">
        <v>10</v>
      </c>
    </row>
    <row r="30491">
      <c r="A30491" s="36" t="str">
        <f t="shared" si="1"/>
        <v>High Population-Low Poverty</v>
      </c>
      <c r="B30491" s="35" t="s">
        <v>30510</v>
      </c>
      <c r="C30491" s="37">
        <v>47718.0</v>
      </c>
      <c r="D30491" s="37">
        <v>0.0934029087556058</v>
      </c>
      <c r="E30491" s="37" t="s">
        <v>14</v>
      </c>
      <c r="F30491" s="37" t="s">
        <v>9</v>
      </c>
    </row>
    <row r="30492">
      <c r="A30492" s="36" t="str">
        <f t="shared" si="1"/>
        <v>High Population-Middle Poverty</v>
      </c>
      <c r="B30492" s="35" t="s">
        <v>30511</v>
      </c>
      <c r="C30492" s="37">
        <v>40389.0</v>
      </c>
      <c r="D30492" s="37">
        <v>0.143851048552824</v>
      </c>
      <c r="E30492" s="37" t="s">
        <v>14</v>
      </c>
      <c r="F30492" s="37" t="s">
        <v>10</v>
      </c>
    </row>
    <row r="30493">
      <c r="A30493" s="36" t="str">
        <f t="shared" si="1"/>
        <v>High Population-Middle Poverty</v>
      </c>
      <c r="B30493" s="35" t="s">
        <v>30512</v>
      </c>
      <c r="C30493" s="37">
        <v>22040.0</v>
      </c>
      <c r="D30493" s="37">
        <v>0.101814882032668</v>
      </c>
      <c r="E30493" s="37" t="s">
        <v>14</v>
      </c>
      <c r="F30493" s="37" t="s">
        <v>10</v>
      </c>
    </row>
    <row r="30494">
      <c r="A30494" s="36" t="str">
        <f t="shared" si="1"/>
        <v>High Population-Low Poverty</v>
      </c>
      <c r="B30494" s="35" t="s">
        <v>30513</v>
      </c>
      <c r="C30494" s="37">
        <v>29874.0</v>
      </c>
      <c r="D30494" s="37">
        <v>0.0745799022561425</v>
      </c>
      <c r="E30494" s="37" t="s">
        <v>14</v>
      </c>
      <c r="F30494" s="37" t="s">
        <v>9</v>
      </c>
    </row>
    <row r="30495">
      <c r="A30495" s="36" t="str">
        <f t="shared" si="1"/>
        <v>High Population-Low Poverty</v>
      </c>
      <c r="B30495" s="35" t="s">
        <v>30514</v>
      </c>
      <c r="C30495" s="37">
        <v>42025.0</v>
      </c>
      <c r="D30495" s="37">
        <v>0.0417132659131469</v>
      </c>
      <c r="E30495" s="37" t="s">
        <v>14</v>
      </c>
      <c r="F30495" s="37" t="s">
        <v>9</v>
      </c>
    </row>
    <row r="30496">
      <c r="A30496" s="36" t="str">
        <f t="shared" si="1"/>
        <v>High Population-Low Poverty</v>
      </c>
      <c r="B30496" s="35" t="s">
        <v>30515</v>
      </c>
      <c r="C30496" s="37">
        <v>34984.0</v>
      </c>
      <c r="D30496" s="37">
        <v>0.0378744568945804</v>
      </c>
      <c r="E30496" s="37" t="s">
        <v>14</v>
      </c>
      <c r="F30496" s="37" t="s">
        <v>9</v>
      </c>
    </row>
    <row r="30497">
      <c r="A30497" s="36" t="str">
        <f t="shared" si="1"/>
        <v>High Population-Middle Poverty</v>
      </c>
      <c r="B30497" s="35" t="s">
        <v>30516</v>
      </c>
      <c r="C30497" s="37">
        <v>29384.0</v>
      </c>
      <c r="D30497" s="37">
        <v>0.102028314729104</v>
      </c>
      <c r="E30497" s="37" t="s">
        <v>14</v>
      </c>
      <c r="F30497" s="37" t="s">
        <v>10</v>
      </c>
    </row>
    <row r="30498">
      <c r="A30498" s="36" t="str">
        <f t="shared" si="1"/>
        <v>Medium Population-Middle Poverty</v>
      </c>
      <c r="B30498" s="35" t="s">
        <v>30517</v>
      </c>
      <c r="C30498" s="37">
        <v>896.0</v>
      </c>
      <c r="D30498" s="37">
        <v>0.103794642857143</v>
      </c>
      <c r="E30498" s="37" t="s">
        <v>15</v>
      </c>
      <c r="F30498" s="37" t="s">
        <v>10</v>
      </c>
    </row>
    <row r="30499">
      <c r="A30499" s="36" t="str">
        <f t="shared" si="1"/>
        <v>High Population-Low Poverty</v>
      </c>
      <c r="B30499" s="35" t="s">
        <v>30518</v>
      </c>
      <c r="C30499" s="37">
        <v>74422.0</v>
      </c>
      <c r="D30499" s="37">
        <v>0.0639058342963102</v>
      </c>
      <c r="E30499" s="37" t="s">
        <v>14</v>
      </c>
      <c r="F30499" s="37" t="s">
        <v>9</v>
      </c>
    </row>
    <row r="30500">
      <c r="A30500" s="36" t="str">
        <f t="shared" si="1"/>
        <v>High Population-Low Poverty</v>
      </c>
      <c r="B30500" s="35" t="s">
        <v>30519</v>
      </c>
      <c r="C30500" s="37">
        <v>36295.0</v>
      </c>
      <c r="D30500" s="37">
        <v>0.0333379253340681</v>
      </c>
      <c r="E30500" s="37" t="s">
        <v>14</v>
      </c>
      <c r="F30500" s="37" t="s">
        <v>9</v>
      </c>
    </row>
    <row r="30501">
      <c r="A30501" s="36" t="str">
        <f t="shared" si="1"/>
        <v>High Population-Middle Poverty</v>
      </c>
      <c r="B30501" s="35" t="s">
        <v>30520</v>
      </c>
      <c r="C30501" s="37">
        <v>30177.0</v>
      </c>
      <c r="D30501" s="37">
        <v>0.136362130099082</v>
      </c>
      <c r="E30501" s="37" t="s">
        <v>14</v>
      </c>
      <c r="F30501" s="37" t="s">
        <v>10</v>
      </c>
    </row>
    <row r="30502">
      <c r="A30502" s="36" t="str">
        <f t="shared" si="1"/>
        <v>High Population-Middle Poverty</v>
      </c>
      <c r="B30502" s="35" t="s">
        <v>30521</v>
      </c>
      <c r="C30502" s="37">
        <v>37036.0</v>
      </c>
      <c r="D30502" s="37">
        <v>0.22043417215682</v>
      </c>
      <c r="E30502" s="37" t="s">
        <v>14</v>
      </c>
      <c r="F30502" s="37" t="s">
        <v>10</v>
      </c>
    </row>
    <row r="30503">
      <c r="A30503" s="36" t="str">
        <f t="shared" si="1"/>
        <v>High Population-Low Poverty</v>
      </c>
      <c r="B30503" s="35" t="s">
        <v>30522</v>
      </c>
      <c r="C30503" s="37">
        <v>54955.0</v>
      </c>
      <c r="D30503" s="37">
        <v>0.0932945136930216</v>
      </c>
      <c r="E30503" s="37" t="s">
        <v>14</v>
      </c>
      <c r="F30503" s="37" t="s">
        <v>9</v>
      </c>
    </row>
    <row r="30504">
      <c r="A30504" s="36" t="str">
        <f t="shared" si="1"/>
        <v>Medium Population-Middle Poverty</v>
      </c>
      <c r="B30504" s="35" t="s">
        <v>30523</v>
      </c>
      <c r="C30504" s="37">
        <v>1087.0</v>
      </c>
      <c r="D30504" s="37">
        <v>0.138914443422263</v>
      </c>
      <c r="E30504" s="37" t="s">
        <v>15</v>
      </c>
      <c r="F30504" s="37" t="s">
        <v>10</v>
      </c>
    </row>
    <row r="30505">
      <c r="A30505" s="36" t="str">
        <f t="shared" si="1"/>
        <v>High Population-Low Poverty</v>
      </c>
      <c r="B30505" s="35" t="s">
        <v>30524</v>
      </c>
      <c r="C30505" s="37">
        <v>17490.0</v>
      </c>
      <c r="D30505" s="37">
        <v>0.0376214979988565</v>
      </c>
      <c r="E30505" s="37" t="s">
        <v>14</v>
      </c>
      <c r="F30505" s="37" t="s">
        <v>9</v>
      </c>
    </row>
    <row r="30506">
      <c r="A30506" s="36" t="str">
        <f t="shared" si="1"/>
        <v>High Population-Low Poverty</v>
      </c>
      <c r="B30506" s="35" t="s">
        <v>30525</v>
      </c>
      <c r="C30506" s="37">
        <v>20810.0</v>
      </c>
      <c r="D30506" s="37">
        <v>0.0864968765016819</v>
      </c>
      <c r="E30506" s="37" t="s">
        <v>14</v>
      </c>
      <c r="F30506" s="37" t="s">
        <v>9</v>
      </c>
    </row>
    <row r="30507">
      <c r="A30507" s="36" t="str">
        <f t="shared" si="1"/>
        <v>High Population-Low Poverty</v>
      </c>
      <c r="B30507" s="35" t="s">
        <v>30526</v>
      </c>
      <c r="C30507" s="37">
        <v>22670.0</v>
      </c>
      <c r="D30507" s="37">
        <v>0.0711071901191001</v>
      </c>
      <c r="E30507" s="37" t="s">
        <v>14</v>
      </c>
      <c r="F30507" s="37" t="s">
        <v>9</v>
      </c>
    </row>
    <row r="30508">
      <c r="A30508" s="36" t="str">
        <f t="shared" si="1"/>
        <v>High Population-Low Poverty</v>
      </c>
      <c r="B30508" s="35" t="s">
        <v>30527</v>
      </c>
      <c r="C30508" s="37">
        <v>27395.0</v>
      </c>
      <c r="D30508" s="37">
        <v>0.0326336922796131</v>
      </c>
      <c r="E30508" s="37" t="s">
        <v>14</v>
      </c>
      <c r="F30508" s="37" t="s">
        <v>9</v>
      </c>
    </row>
    <row r="30509">
      <c r="A30509" s="36" t="str">
        <f t="shared" si="1"/>
        <v>Medium Population-Low Poverty</v>
      </c>
      <c r="B30509" s="35" t="s">
        <v>30528</v>
      </c>
      <c r="C30509" s="37">
        <v>2633.0</v>
      </c>
      <c r="D30509" s="37">
        <v>0.0622863653627041</v>
      </c>
      <c r="E30509" s="37" t="s">
        <v>15</v>
      </c>
      <c r="F30509" s="37" t="s">
        <v>9</v>
      </c>
    </row>
    <row r="30510">
      <c r="A30510" s="36" t="str">
        <f t="shared" si="1"/>
        <v>High Population-Middle Poverty</v>
      </c>
      <c r="B30510" s="35" t="s">
        <v>30529</v>
      </c>
      <c r="C30510" s="37">
        <v>51626.0</v>
      </c>
      <c r="D30510" s="37">
        <v>0.283907333514121</v>
      </c>
      <c r="E30510" s="37" t="s">
        <v>14</v>
      </c>
      <c r="F30510" s="37" t="s">
        <v>10</v>
      </c>
    </row>
    <row r="30511">
      <c r="A30511" s="36" t="str">
        <f t="shared" si="1"/>
        <v>High Population-Low Poverty</v>
      </c>
      <c r="B30511" s="35" t="s">
        <v>30530</v>
      </c>
      <c r="C30511" s="37">
        <v>29856.0</v>
      </c>
      <c r="D30511" s="37">
        <v>0.0981042336548767</v>
      </c>
      <c r="E30511" s="37" t="s">
        <v>14</v>
      </c>
      <c r="F30511" s="37" t="s">
        <v>9</v>
      </c>
    </row>
    <row r="30512">
      <c r="A30512" s="36" t="str">
        <f t="shared" si="1"/>
        <v>High Population-Middle Poverty</v>
      </c>
      <c r="B30512" s="35" t="s">
        <v>30531</v>
      </c>
      <c r="C30512" s="37">
        <v>34447.0</v>
      </c>
      <c r="D30512" s="37">
        <v>0.208058756930937</v>
      </c>
      <c r="E30512" s="37" t="s">
        <v>14</v>
      </c>
      <c r="F30512" s="37" t="s">
        <v>10</v>
      </c>
    </row>
    <row r="30513">
      <c r="A30513" s="36" t="str">
        <f t="shared" si="1"/>
        <v>High Population-Middle Poverty</v>
      </c>
      <c r="B30513" s="35" t="s">
        <v>30532</v>
      </c>
      <c r="C30513" s="37">
        <v>42941.0</v>
      </c>
      <c r="D30513" s="37">
        <v>0.149414312661559</v>
      </c>
      <c r="E30513" s="37" t="s">
        <v>14</v>
      </c>
      <c r="F30513" s="37" t="s">
        <v>10</v>
      </c>
    </row>
    <row r="30514">
      <c r="A30514" s="36" t="str">
        <f t="shared" si="1"/>
        <v>High Population-Middle Poverty</v>
      </c>
      <c r="B30514" s="35" t="s">
        <v>30533</v>
      </c>
      <c r="C30514" s="37">
        <v>38084.0</v>
      </c>
      <c r="D30514" s="37">
        <v>0.219567272345342</v>
      </c>
      <c r="E30514" s="37" t="s">
        <v>14</v>
      </c>
      <c r="F30514" s="37" t="s">
        <v>10</v>
      </c>
    </row>
    <row r="30515">
      <c r="A30515" s="36" t="str">
        <f t="shared" si="1"/>
        <v>High Population-Middle Poverty</v>
      </c>
      <c r="B30515" s="35" t="s">
        <v>30534</v>
      </c>
      <c r="C30515" s="37">
        <v>25825.0</v>
      </c>
      <c r="D30515" s="37">
        <v>0.270513068731849</v>
      </c>
      <c r="E30515" s="37" t="s">
        <v>14</v>
      </c>
      <c r="F30515" s="37" t="s">
        <v>10</v>
      </c>
    </row>
    <row r="30516">
      <c r="A30516" s="36" t="str">
        <f t="shared" si="1"/>
        <v>High Population-Middle Poverty</v>
      </c>
      <c r="B30516" s="35" t="s">
        <v>30535</v>
      </c>
      <c r="C30516" s="37">
        <v>30209.0</v>
      </c>
      <c r="D30516" s="37">
        <v>0.138534873713132</v>
      </c>
      <c r="E30516" s="37" t="s">
        <v>14</v>
      </c>
      <c r="F30516" s="37" t="s">
        <v>10</v>
      </c>
    </row>
    <row r="30517">
      <c r="A30517" s="36" t="str">
        <f t="shared" si="1"/>
        <v>High Population-Middle Poverty</v>
      </c>
      <c r="B30517" s="35" t="s">
        <v>30536</v>
      </c>
      <c r="C30517" s="37">
        <v>22471.0</v>
      </c>
      <c r="D30517" s="37">
        <v>0.159093943304704</v>
      </c>
      <c r="E30517" s="37" t="s">
        <v>14</v>
      </c>
      <c r="F30517" s="37" t="s">
        <v>10</v>
      </c>
    </row>
    <row r="30518">
      <c r="A30518" s="36" t="str">
        <f t="shared" si="1"/>
        <v>High Population-Low Poverty</v>
      </c>
      <c r="B30518" s="35" t="s">
        <v>30537</v>
      </c>
      <c r="C30518" s="37">
        <v>31351.0</v>
      </c>
      <c r="D30518" s="37">
        <v>0.0634110554687251</v>
      </c>
      <c r="E30518" s="37" t="s">
        <v>14</v>
      </c>
      <c r="F30518" s="37" t="s">
        <v>9</v>
      </c>
    </row>
    <row r="30519">
      <c r="A30519" s="36" t="str">
        <f t="shared" si="1"/>
        <v>High Population-Low Poverty</v>
      </c>
      <c r="B30519" s="35" t="s">
        <v>30538</v>
      </c>
      <c r="C30519" s="37">
        <v>39178.0</v>
      </c>
      <c r="D30519" s="37">
        <v>0.0570728470059727</v>
      </c>
      <c r="E30519" s="37" t="s">
        <v>14</v>
      </c>
      <c r="F30519" s="37" t="s">
        <v>9</v>
      </c>
    </row>
    <row r="30520">
      <c r="A30520" s="36" t="str">
        <f t="shared" si="1"/>
        <v>High Population-Middle Poverty</v>
      </c>
      <c r="B30520" s="35" t="s">
        <v>30539</v>
      </c>
      <c r="C30520" s="37">
        <v>15933.0</v>
      </c>
      <c r="D30520" s="37">
        <v>0.228205610996046</v>
      </c>
      <c r="E30520" s="37" t="s">
        <v>14</v>
      </c>
      <c r="F30520" s="37" t="s">
        <v>10</v>
      </c>
    </row>
    <row r="30521">
      <c r="A30521" s="36" t="str">
        <f t="shared" si="1"/>
        <v>Low Population-Impoverished</v>
      </c>
      <c r="B30521" s="35" t="s">
        <v>30540</v>
      </c>
      <c r="C30521" s="37">
        <v>22.0</v>
      </c>
      <c r="D30521" s="37">
        <v>0.909090909090909</v>
      </c>
      <c r="E30521" s="37" t="s">
        <v>16</v>
      </c>
      <c r="F30521" s="37" t="s">
        <v>12</v>
      </c>
    </row>
    <row r="30522">
      <c r="A30522" s="36" t="str">
        <f t="shared" si="1"/>
        <v>High Population-Low Poverty</v>
      </c>
      <c r="B30522" s="35" t="s">
        <v>30541</v>
      </c>
      <c r="C30522" s="37">
        <v>16813.0</v>
      </c>
      <c r="D30522" s="37">
        <v>0.0497234282995301</v>
      </c>
      <c r="E30522" s="37" t="s">
        <v>14</v>
      </c>
      <c r="F30522" s="37" t="s">
        <v>9</v>
      </c>
    </row>
    <row r="30523">
      <c r="A30523" s="36" t="str">
        <f t="shared" si="1"/>
        <v>High Population-Low Poverty</v>
      </c>
      <c r="B30523" s="35" t="s">
        <v>30542</v>
      </c>
      <c r="C30523" s="37">
        <v>23626.0</v>
      </c>
      <c r="D30523" s="37">
        <v>0.0923982053669686</v>
      </c>
      <c r="E30523" s="37" t="s">
        <v>14</v>
      </c>
      <c r="F30523" s="37" t="s">
        <v>9</v>
      </c>
    </row>
    <row r="30524">
      <c r="A30524" s="36" t="str">
        <f t="shared" si="1"/>
        <v>High Population-Middle Poverty</v>
      </c>
      <c r="B30524" s="35" t="s">
        <v>30543</v>
      </c>
      <c r="C30524" s="37">
        <v>35064.0</v>
      </c>
      <c r="D30524" s="37">
        <v>0.28681838923112</v>
      </c>
      <c r="E30524" s="37" t="s">
        <v>14</v>
      </c>
      <c r="F30524" s="37" t="s">
        <v>10</v>
      </c>
    </row>
    <row r="30525">
      <c r="A30525" s="36" t="str">
        <f t="shared" si="1"/>
        <v>High Population-Middle Poverty</v>
      </c>
      <c r="B30525" s="35" t="s">
        <v>30544</v>
      </c>
      <c r="C30525" s="37">
        <v>17021.0</v>
      </c>
      <c r="D30525" s="37">
        <v>0.127607073614946</v>
      </c>
      <c r="E30525" s="37" t="s">
        <v>14</v>
      </c>
      <c r="F30525" s="37" t="s">
        <v>10</v>
      </c>
    </row>
    <row r="30526">
      <c r="A30526" s="36" t="str">
        <f t="shared" si="1"/>
        <v>High Population-Middle Poverty</v>
      </c>
      <c r="B30526" s="35" t="s">
        <v>30545</v>
      </c>
      <c r="C30526" s="37">
        <v>21900.0</v>
      </c>
      <c r="D30526" s="37">
        <v>0.148538812785388</v>
      </c>
      <c r="E30526" s="37" t="s">
        <v>14</v>
      </c>
      <c r="F30526" s="37" t="s">
        <v>10</v>
      </c>
    </row>
    <row r="30527">
      <c r="A30527" s="36" t="str">
        <f t="shared" si="1"/>
        <v>High Population-Impoverished</v>
      </c>
      <c r="B30527" s="35" t="s">
        <v>30546</v>
      </c>
      <c r="C30527" s="37">
        <v>21365.0</v>
      </c>
      <c r="D30527" s="37">
        <v>0.504610344020594</v>
      </c>
      <c r="E30527" s="37" t="s">
        <v>14</v>
      </c>
      <c r="F30527" s="37" t="s">
        <v>12</v>
      </c>
    </row>
    <row r="30528">
      <c r="A30528" s="36" t="str">
        <f t="shared" si="1"/>
        <v>High Population-Middle Poverty</v>
      </c>
      <c r="B30528" s="35" t="s">
        <v>30547</v>
      </c>
      <c r="C30528" s="37">
        <v>13087.0</v>
      </c>
      <c r="D30528" s="37">
        <v>0.105677389776114</v>
      </c>
      <c r="E30528" s="37" t="s">
        <v>14</v>
      </c>
      <c r="F30528" s="37" t="s">
        <v>10</v>
      </c>
    </row>
    <row r="30529">
      <c r="A30529" s="36" t="str">
        <f t="shared" si="1"/>
        <v>High Population-Low Poverty</v>
      </c>
      <c r="B30529" s="35" t="s">
        <v>30548</v>
      </c>
      <c r="C30529" s="37">
        <v>20900.0</v>
      </c>
      <c r="D30529" s="37">
        <v>0.0927751196172249</v>
      </c>
      <c r="E30529" s="37" t="s">
        <v>14</v>
      </c>
      <c r="F30529" s="37" t="s">
        <v>9</v>
      </c>
    </row>
    <row r="30530">
      <c r="A30530" s="36" t="str">
        <f t="shared" si="1"/>
        <v>High Population-Low Poverty</v>
      </c>
      <c r="B30530" s="35" t="s">
        <v>30549</v>
      </c>
      <c r="C30530" s="37">
        <v>11882.0</v>
      </c>
      <c r="D30530" s="37">
        <v>0.0458676990405656</v>
      </c>
      <c r="E30530" s="37" t="s">
        <v>14</v>
      </c>
      <c r="F30530" s="37" t="s">
        <v>9</v>
      </c>
    </row>
    <row r="30531">
      <c r="A30531" s="36" t="str">
        <f t="shared" si="1"/>
        <v>High Population-Low Poverty</v>
      </c>
      <c r="B30531" s="35" t="s">
        <v>30550</v>
      </c>
      <c r="C30531" s="37">
        <v>11414.0</v>
      </c>
      <c r="D30531" s="37">
        <v>0.042579288592956</v>
      </c>
      <c r="E30531" s="37" t="s">
        <v>14</v>
      </c>
      <c r="F30531" s="37" t="s">
        <v>9</v>
      </c>
    </row>
    <row r="30532">
      <c r="A30532" s="36" t="str">
        <f t="shared" si="1"/>
        <v>High Population-Middle Poverty</v>
      </c>
      <c r="B30532" s="35" t="s">
        <v>30551</v>
      </c>
      <c r="C30532" s="37">
        <v>10834.0</v>
      </c>
      <c r="D30532" s="37">
        <v>0.225032305704264</v>
      </c>
      <c r="E30532" s="37" t="s">
        <v>14</v>
      </c>
      <c r="F30532" s="37" t="s">
        <v>10</v>
      </c>
    </row>
    <row r="30533">
      <c r="A30533" s="36" t="str">
        <f t="shared" si="1"/>
        <v>Medium Population-Middle Poverty</v>
      </c>
      <c r="B30533" s="35" t="s">
        <v>30552</v>
      </c>
      <c r="C30533" s="37">
        <v>7401.0</v>
      </c>
      <c r="D30533" s="37">
        <v>0.141872719902716</v>
      </c>
      <c r="E30533" s="37" t="s">
        <v>15</v>
      </c>
      <c r="F30533" s="37" t="s">
        <v>10</v>
      </c>
    </row>
    <row r="30534">
      <c r="A30534" s="36" t="str">
        <f t="shared" si="1"/>
        <v>Low Population-Low Poverty</v>
      </c>
      <c r="B30534" s="35" t="s">
        <v>30553</v>
      </c>
      <c r="C30534" s="37">
        <v>63.0</v>
      </c>
      <c r="D30534" s="37">
        <v>0.0</v>
      </c>
      <c r="E30534" s="37" t="s">
        <v>16</v>
      </c>
      <c r="F30534" s="37" t="s">
        <v>9</v>
      </c>
    </row>
    <row r="30535">
      <c r="A30535" s="36" t="str">
        <f t="shared" si="1"/>
        <v>High Population-Middle Poverty</v>
      </c>
      <c r="B30535" s="35" t="s">
        <v>30554</v>
      </c>
      <c r="C30535" s="37">
        <v>29768.0</v>
      </c>
      <c r="D30535" s="37">
        <v>0.196418973394249</v>
      </c>
      <c r="E30535" s="37" t="s">
        <v>14</v>
      </c>
      <c r="F30535" s="37" t="s">
        <v>10</v>
      </c>
    </row>
    <row r="30536">
      <c r="A30536" s="36" t="str">
        <f t="shared" si="1"/>
        <v>High Population-Low Poverty</v>
      </c>
      <c r="B30536" s="35" t="s">
        <v>30555</v>
      </c>
      <c r="C30536" s="37">
        <v>26109.0</v>
      </c>
      <c r="D30536" s="37">
        <v>0.0687119384120418</v>
      </c>
      <c r="E30536" s="37" t="s">
        <v>14</v>
      </c>
      <c r="F30536" s="37" t="s">
        <v>9</v>
      </c>
    </row>
    <row r="30537">
      <c r="A30537" s="36" t="str">
        <f t="shared" si="1"/>
        <v>High Population-Middle Poverty</v>
      </c>
      <c r="B30537" s="35" t="s">
        <v>30556</v>
      </c>
      <c r="C30537" s="37">
        <v>41322.0</v>
      </c>
      <c r="D30537" s="37">
        <v>0.192294661439427</v>
      </c>
      <c r="E30537" s="37" t="s">
        <v>14</v>
      </c>
      <c r="F30537" s="37" t="s">
        <v>10</v>
      </c>
    </row>
    <row r="30538">
      <c r="A30538" s="36" t="str">
        <f t="shared" si="1"/>
        <v>High Population-Low Poverty</v>
      </c>
      <c r="B30538" s="35" t="s">
        <v>30557</v>
      </c>
      <c r="C30538" s="37">
        <v>14203.0</v>
      </c>
      <c r="D30538" s="37">
        <v>0.0962472717031613</v>
      </c>
      <c r="E30538" s="37" t="s">
        <v>14</v>
      </c>
      <c r="F30538" s="37" t="s">
        <v>9</v>
      </c>
    </row>
    <row r="30539">
      <c r="A30539" s="36" t="str">
        <f t="shared" si="1"/>
        <v>High Population-Middle Poverty</v>
      </c>
      <c r="B30539" s="35" t="s">
        <v>30558</v>
      </c>
      <c r="C30539" s="37">
        <v>63396.0</v>
      </c>
      <c r="D30539" s="37">
        <v>0.136996024985804</v>
      </c>
      <c r="E30539" s="37" t="s">
        <v>14</v>
      </c>
      <c r="F30539" s="37" t="s">
        <v>10</v>
      </c>
    </row>
    <row r="30540">
      <c r="A30540" s="36" t="str">
        <f t="shared" si="1"/>
        <v>High Population-Middle Poverty</v>
      </c>
      <c r="B30540" s="35" t="s">
        <v>30559</v>
      </c>
      <c r="C30540" s="37">
        <v>41537.0</v>
      </c>
      <c r="D30540" s="37">
        <v>0.154464694128127</v>
      </c>
      <c r="E30540" s="37" t="s">
        <v>14</v>
      </c>
      <c r="F30540" s="37" t="s">
        <v>10</v>
      </c>
    </row>
    <row r="30541">
      <c r="A30541" s="36" t="str">
        <f t="shared" si="1"/>
        <v>High Population-Low Poverty</v>
      </c>
      <c r="B30541" s="35" t="s">
        <v>30560</v>
      </c>
      <c r="C30541" s="37">
        <v>29113.0</v>
      </c>
      <c r="D30541" s="37">
        <v>0.0664308041081304</v>
      </c>
      <c r="E30541" s="37" t="s">
        <v>14</v>
      </c>
      <c r="F30541" s="37" t="s">
        <v>9</v>
      </c>
    </row>
    <row r="30542">
      <c r="A30542" s="36" t="str">
        <f t="shared" si="1"/>
        <v>High Population-Low Poverty</v>
      </c>
      <c r="B30542" s="35" t="s">
        <v>30561</v>
      </c>
      <c r="C30542" s="37">
        <v>12500.0</v>
      </c>
      <c r="D30542" s="37">
        <v>0.07408</v>
      </c>
      <c r="E30542" s="37" t="s">
        <v>14</v>
      </c>
      <c r="F30542" s="37" t="s">
        <v>9</v>
      </c>
    </row>
    <row r="30543">
      <c r="A30543" s="36" t="str">
        <f t="shared" si="1"/>
        <v>High Population-Low Poverty</v>
      </c>
      <c r="B30543" s="35" t="s">
        <v>30562</v>
      </c>
      <c r="C30543" s="37">
        <v>12765.0</v>
      </c>
      <c r="D30543" s="37">
        <v>0.0267136701919311</v>
      </c>
      <c r="E30543" s="37" t="s">
        <v>14</v>
      </c>
      <c r="F30543" s="37" t="s">
        <v>9</v>
      </c>
    </row>
    <row r="30544">
      <c r="A30544" s="36" t="str">
        <f t="shared" si="1"/>
        <v>Medium Population-Middle Poverty</v>
      </c>
      <c r="B30544" s="35" t="s">
        <v>30563</v>
      </c>
      <c r="C30544" s="37">
        <v>592.0</v>
      </c>
      <c r="D30544" s="37">
        <v>0.285472972972973</v>
      </c>
      <c r="E30544" s="37" t="s">
        <v>15</v>
      </c>
      <c r="F30544" s="37" t="s">
        <v>10</v>
      </c>
    </row>
    <row r="30545">
      <c r="A30545" s="36" t="str">
        <f t="shared" si="1"/>
        <v>Medium Population-Low Poverty</v>
      </c>
      <c r="B30545" s="35" t="s">
        <v>30564</v>
      </c>
      <c r="C30545" s="37">
        <v>795.0</v>
      </c>
      <c r="D30545" s="37">
        <v>0.0729559748427673</v>
      </c>
      <c r="E30545" s="37" t="s">
        <v>15</v>
      </c>
      <c r="F30545" s="37" t="s">
        <v>9</v>
      </c>
    </row>
    <row r="30546">
      <c r="A30546" s="36" t="str">
        <f t="shared" si="1"/>
        <v>Medium Population-Middle Poverty</v>
      </c>
      <c r="B30546" s="35" t="s">
        <v>30565</v>
      </c>
      <c r="C30546" s="37">
        <v>1123.0</v>
      </c>
      <c r="D30546" s="37">
        <v>0.171861086375779</v>
      </c>
      <c r="E30546" s="37" t="s">
        <v>15</v>
      </c>
      <c r="F30546" s="37" t="s">
        <v>10</v>
      </c>
    </row>
    <row r="30547">
      <c r="A30547" s="36" t="str">
        <f t="shared" si="1"/>
        <v>Medium Population-Low Poverty</v>
      </c>
      <c r="B30547" s="35" t="s">
        <v>30566</v>
      </c>
      <c r="C30547" s="37">
        <v>9835.0</v>
      </c>
      <c r="D30547" s="37">
        <v>0.0334519572953737</v>
      </c>
      <c r="E30547" s="37" t="s">
        <v>15</v>
      </c>
      <c r="F30547" s="37" t="s">
        <v>9</v>
      </c>
    </row>
    <row r="30548">
      <c r="A30548" s="36" t="str">
        <f t="shared" si="1"/>
        <v>High Population-Middle Poverty</v>
      </c>
      <c r="B30548" s="35" t="s">
        <v>30567</v>
      </c>
      <c r="C30548" s="37">
        <v>42724.0</v>
      </c>
      <c r="D30548" s="37">
        <v>0.129201385638049</v>
      </c>
      <c r="E30548" s="37" t="s">
        <v>14</v>
      </c>
      <c r="F30548" s="37" t="s">
        <v>10</v>
      </c>
    </row>
    <row r="30549">
      <c r="A30549" s="36" t="str">
        <f t="shared" si="1"/>
        <v>Low Population-Low Poverty</v>
      </c>
      <c r="B30549" s="35" t="s">
        <v>30568</v>
      </c>
      <c r="C30549" s="37">
        <v>219.0</v>
      </c>
      <c r="D30549" s="37">
        <v>0.0</v>
      </c>
      <c r="E30549" s="37" t="s">
        <v>16</v>
      </c>
      <c r="F30549" s="37" t="s">
        <v>9</v>
      </c>
    </row>
    <row r="30550">
      <c r="A30550" s="36" t="str">
        <f t="shared" si="1"/>
        <v>Medium Population-Low Poverty</v>
      </c>
      <c r="B30550" s="35" t="s">
        <v>30569</v>
      </c>
      <c r="C30550" s="37">
        <v>8652.0</v>
      </c>
      <c r="D30550" s="37">
        <v>0.0432269995376791</v>
      </c>
      <c r="E30550" s="37" t="s">
        <v>15</v>
      </c>
      <c r="F30550" s="37" t="s">
        <v>9</v>
      </c>
    </row>
    <row r="30551">
      <c r="A30551" s="36" t="str">
        <f t="shared" si="1"/>
        <v>Medium Population-Low Poverty</v>
      </c>
      <c r="B30551" s="35" t="s">
        <v>30570</v>
      </c>
      <c r="C30551" s="37">
        <v>8582.0</v>
      </c>
      <c r="D30551" s="37">
        <v>0.099510603588907</v>
      </c>
      <c r="E30551" s="37" t="s">
        <v>15</v>
      </c>
      <c r="F30551" s="37" t="s">
        <v>9</v>
      </c>
    </row>
    <row r="30552">
      <c r="A30552" s="36" t="str">
        <f t="shared" si="1"/>
        <v>Medium Population-Low Poverty</v>
      </c>
      <c r="B30552" s="35" t="s">
        <v>30571</v>
      </c>
      <c r="C30552" s="37">
        <v>671.0</v>
      </c>
      <c r="D30552" s="37">
        <v>0.0640834575260805</v>
      </c>
      <c r="E30552" s="37" t="s">
        <v>15</v>
      </c>
      <c r="F30552" s="37" t="s">
        <v>9</v>
      </c>
    </row>
    <row r="30553">
      <c r="A30553" s="36" t="str">
        <f t="shared" si="1"/>
        <v>Medium Population-Low Poverty</v>
      </c>
      <c r="B30553" s="35" t="s">
        <v>30572</v>
      </c>
      <c r="C30553" s="37">
        <v>816.0</v>
      </c>
      <c r="D30553" s="37">
        <v>0.053921568627451</v>
      </c>
      <c r="E30553" s="37" t="s">
        <v>15</v>
      </c>
      <c r="F30553" s="37" t="s">
        <v>9</v>
      </c>
    </row>
    <row r="30554">
      <c r="A30554" s="36" t="str">
        <f t="shared" si="1"/>
        <v>Medium Population-Low Poverty</v>
      </c>
      <c r="B30554" s="35" t="s">
        <v>30573</v>
      </c>
      <c r="C30554" s="37">
        <v>790.0</v>
      </c>
      <c r="D30554" s="37">
        <v>0.0911392405063291</v>
      </c>
      <c r="E30554" s="37" t="s">
        <v>15</v>
      </c>
      <c r="F30554" s="37" t="s">
        <v>9</v>
      </c>
    </row>
    <row r="30555">
      <c r="A30555" s="36" t="str">
        <f t="shared" si="1"/>
        <v>Medium Population-Low Poverty</v>
      </c>
      <c r="B30555" s="35" t="s">
        <v>30574</v>
      </c>
      <c r="C30555" s="37">
        <v>7050.0</v>
      </c>
      <c r="D30555" s="37">
        <v>0.0560283687943262</v>
      </c>
      <c r="E30555" s="37" t="s">
        <v>15</v>
      </c>
      <c r="F30555" s="37" t="s">
        <v>9</v>
      </c>
    </row>
    <row r="30556">
      <c r="A30556" s="36" t="str">
        <f t="shared" si="1"/>
        <v>Low Population-Low Poverty</v>
      </c>
      <c r="B30556" s="35" t="s">
        <v>30575</v>
      </c>
      <c r="C30556" s="37">
        <v>234.0</v>
      </c>
      <c r="D30556" s="37">
        <v>0.0341880341880342</v>
      </c>
      <c r="E30556" s="37" t="s">
        <v>16</v>
      </c>
      <c r="F30556" s="37" t="s">
        <v>9</v>
      </c>
    </row>
    <row r="30557">
      <c r="A30557" s="36" t="str">
        <f t="shared" si="1"/>
        <v>High Population-Low Poverty</v>
      </c>
      <c r="B30557" s="35" t="s">
        <v>30576</v>
      </c>
      <c r="C30557" s="37">
        <v>31622.0</v>
      </c>
      <c r="D30557" s="37">
        <v>0.041964455126178</v>
      </c>
      <c r="E30557" s="37" t="s">
        <v>14</v>
      </c>
      <c r="F30557" s="37" t="s">
        <v>9</v>
      </c>
    </row>
    <row r="30558">
      <c r="A30558" s="36" t="str">
        <f t="shared" si="1"/>
        <v>High Population-Low Poverty</v>
      </c>
      <c r="B30558" s="35" t="s">
        <v>30577</v>
      </c>
      <c r="C30558" s="37">
        <v>19035.0</v>
      </c>
      <c r="D30558" s="37">
        <v>0.0997110585763068</v>
      </c>
      <c r="E30558" s="37" t="s">
        <v>14</v>
      </c>
      <c r="F30558" s="37" t="s">
        <v>9</v>
      </c>
    </row>
    <row r="30559">
      <c r="A30559" s="36" t="str">
        <f t="shared" si="1"/>
        <v>Medium Population-Low Poverty</v>
      </c>
      <c r="B30559" s="35" t="s">
        <v>30578</v>
      </c>
      <c r="C30559" s="37">
        <v>691.0</v>
      </c>
      <c r="D30559" s="37">
        <v>0.0549927641099855</v>
      </c>
      <c r="E30559" s="37" t="s">
        <v>15</v>
      </c>
      <c r="F30559" s="37" t="s">
        <v>9</v>
      </c>
    </row>
    <row r="30560">
      <c r="A30560" s="36" t="str">
        <f t="shared" si="1"/>
        <v>High Population-Low Poverty</v>
      </c>
      <c r="B30560" s="35" t="s">
        <v>30579</v>
      </c>
      <c r="C30560" s="37">
        <v>26399.0</v>
      </c>
      <c r="D30560" s="37">
        <v>0.0634872533050494</v>
      </c>
      <c r="E30560" s="37" t="s">
        <v>14</v>
      </c>
      <c r="F30560" s="37" t="s">
        <v>9</v>
      </c>
    </row>
    <row r="30561">
      <c r="A30561" s="36" t="str">
        <f t="shared" si="1"/>
        <v>High Population-Low Poverty</v>
      </c>
      <c r="B30561" s="35" t="s">
        <v>30580</v>
      </c>
      <c r="C30561" s="37">
        <v>17378.0</v>
      </c>
      <c r="D30561" s="37">
        <v>0.0600759581079526</v>
      </c>
      <c r="E30561" s="37" t="s">
        <v>14</v>
      </c>
      <c r="F30561" s="37" t="s">
        <v>9</v>
      </c>
    </row>
    <row r="30562">
      <c r="A30562" s="36" t="str">
        <f t="shared" si="1"/>
        <v>Low Population-Middle Poverty</v>
      </c>
      <c r="B30562" s="35" t="s">
        <v>30581</v>
      </c>
      <c r="C30562" s="37">
        <v>134.0</v>
      </c>
      <c r="D30562" s="37">
        <v>0.156716417910448</v>
      </c>
      <c r="E30562" s="37" t="s">
        <v>16</v>
      </c>
      <c r="F30562" s="37" t="s">
        <v>10</v>
      </c>
    </row>
    <row r="30563">
      <c r="A30563" s="36" t="str">
        <f t="shared" si="1"/>
        <v>Medium Population-Low Poverty</v>
      </c>
      <c r="B30563" s="35" t="s">
        <v>30582</v>
      </c>
      <c r="C30563" s="37">
        <v>4563.0</v>
      </c>
      <c r="D30563" s="37">
        <v>0.0837168529476222</v>
      </c>
      <c r="E30563" s="37" t="s">
        <v>15</v>
      </c>
      <c r="F30563" s="37" t="s">
        <v>9</v>
      </c>
    </row>
    <row r="30564">
      <c r="A30564" s="36" t="str">
        <f t="shared" si="1"/>
        <v>High Population-Low Poverty</v>
      </c>
      <c r="B30564" s="35" t="s">
        <v>30583</v>
      </c>
      <c r="C30564" s="37">
        <v>35393.0</v>
      </c>
      <c r="D30564" s="37">
        <v>0.0882095329584946</v>
      </c>
      <c r="E30564" s="37" t="s">
        <v>14</v>
      </c>
      <c r="F30564" s="37" t="s">
        <v>9</v>
      </c>
    </row>
    <row r="30565">
      <c r="A30565" s="36" t="str">
        <f t="shared" si="1"/>
        <v>High Population-Low Poverty</v>
      </c>
      <c r="B30565" s="35" t="s">
        <v>30584</v>
      </c>
      <c r="C30565" s="37">
        <v>38282.0</v>
      </c>
      <c r="D30565" s="37">
        <v>0.0828065409330756</v>
      </c>
      <c r="E30565" s="37" t="s">
        <v>14</v>
      </c>
      <c r="F30565" s="37" t="s">
        <v>9</v>
      </c>
    </row>
    <row r="30566">
      <c r="A30566" s="36" t="str">
        <f t="shared" si="1"/>
        <v>Medium Population-Low Poverty</v>
      </c>
      <c r="B30566" s="35" t="s">
        <v>30585</v>
      </c>
      <c r="C30566" s="37">
        <v>1224.0</v>
      </c>
      <c r="D30566" s="37">
        <v>0.0808823529411765</v>
      </c>
      <c r="E30566" s="37" t="s">
        <v>15</v>
      </c>
      <c r="F30566" s="37" t="s">
        <v>9</v>
      </c>
    </row>
    <row r="30567">
      <c r="A30567" s="36" t="str">
        <f t="shared" si="1"/>
        <v>Medium Population-Low Poverty</v>
      </c>
      <c r="B30567" s="35" t="s">
        <v>30586</v>
      </c>
      <c r="C30567" s="37">
        <v>1384.0</v>
      </c>
      <c r="D30567" s="37">
        <v>0.0585260115606936</v>
      </c>
      <c r="E30567" s="37" t="s">
        <v>15</v>
      </c>
      <c r="F30567" s="37" t="s">
        <v>9</v>
      </c>
    </row>
    <row r="30568">
      <c r="A30568" s="36" t="str">
        <f t="shared" si="1"/>
        <v>High Population-Low Poverty</v>
      </c>
      <c r="B30568" s="35" t="s">
        <v>30587</v>
      </c>
      <c r="C30568" s="37">
        <v>15555.0</v>
      </c>
      <c r="D30568" s="37">
        <v>0.0382513661202186</v>
      </c>
      <c r="E30568" s="37" t="s">
        <v>14</v>
      </c>
      <c r="F30568" s="37" t="s">
        <v>9</v>
      </c>
    </row>
    <row r="30569">
      <c r="A30569" s="36" t="str">
        <f t="shared" si="1"/>
        <v>Low Population-Low Poverty</v>
      </c>
      <c r="B30569" s="35" t="s">
        <v>30588</v>
      </c>
      <c r="C30569" s="37">
        <v>498.0</v>
      </c>
      <c r="D30569" s="37">
        <v>0.0843373493975904</v>
      </c>
      <c r="E30569" s="37" t="s">
        <v>16</v>
      </c>
      <c r="F30569" s="37" t="s">
        <v>9</v>
      </c>
    </row>
    <row r="30570">
      <c r="A30570" s="36" t="str">
        <f t="shared" si="1"/>
        <v>Low Population-Low Poverty</v>
      </c>
      <c r="B30570" s="35" t="s">
        <v>30589</v>
      </c>
      <c r="C30570" s="37">
        <v>285.0</v>
      </c>
      <c r="D30570" s="37">
        <v>0.0</v>
      </c>
      <c r="E30570" s="37" t="s">
        <v>16</v>
      </c>
      <c r="F30570" s="37" t="s">
        <v>9</v>
      </c>
    </row>
    <row r="30571">
      <c r="A30571" s="36" t="str">
        <f t="shared" si="1"/>
        <v>High Population-Middle Poverty</v>
      </c>
      <c r="B30571" s="35" t="s">
        <v>30590</v>
      </c>
      <c r="C30571" s="37">
        <v>11331.0</v>
      </c>
      <c r="D30571" s="37">
        <v>0.105639396346307</v>
      </c>
      <c r="E30571" s="37" t="s">
        <v>14</v>
      </c>
      <c r="F30571" s="37" t="s">
        <v>10</v>
      </c>
    </row>
    <row r="30572">
      <c r="A30572" s="36" t="str">
        <f t="shared" si="1"/>
        <v>Medium Population-Low Poverty</v>
      </c>
      <c r="B30572" s="35" t="s">
        <v>30591</v>
      </c>
      <c r="C30572" s="37">
        <v>689.0</v>
      </c>
      <c r="D30572" s="37">
        <v>0.0566037735849057</v>
      </c>
      <c r="E30572" s="37" t="s">
        <v>15</v>
      </c>
      <c r="F30572" s="37" t="s">
        <v>9</v>
      </c>
    </row>
    <row r="30573">
      <c r="A30573" s="36" t="str">
        <f t="shared" si="1"/>
        <v>Low Population-Low Poverty</v>
      </c>
      <c r="B30573" s="35" t="s">
        <v>30592</v>
      </c>
      <c r="C30573" s="37">
        <v>288.0</v>
      </c>
      <c r="D30573" s="37">
        <v>0.0868055555555556</v>
      </c>
      <c r="E30573" s="37" t="s">
        <v>16</v>
      </c>
      <c r="F30573" s="37" t="s">
        <v>9</v>
      </c>
    </row>
    <row r="30574">
      <c r="A30574" s="36" t="str">
        <f t="shared" si="1"/>
        <v>Low Population-Low Poverty</v>
      </c>
      <c r="B30574" s="35" t="s">
        <v>30593</v>
      </c>
      <c r="C30574" s="37">
        <v>23.0</v>
      </c>
      <c r="D30574" s="37">
        <v>0.0</v>
      </c>
      <c r="E30574" s="37" t="s">
        <v>16</v>
      </c>
      <c r="F30574" s="37" t="s">
        <v>9</v>
      </c>
    </row>
    <row r="30575">
      <c r="A30575" s="36" t="str">
        <f t="shared" si="1"/>
        <v>Medium Population-Low Poverty</v>
      </c>
      <c r="B30575" s="35" t="s">
        <v>30594</v>
      </c>
      <c r="C30575" s="37">
        <v>1342.0</v>
      </c>
      <c r="D30575" s="37">
        <v>0.0640834575260805</v>
      </c>
      <c r="E30575" s="37" t="s">
        <v>15</v>
      </c>
      <c r="F30575" s="37" t="s">
        <v>9</v>
      </c>
    </row>
    <row r="30576">
      <c r="A30576" s="36" t="str">
        <f t="shared" si="1"/>
        <v>Medium Population-Low Poverty</v>
      </c>
      <c r="B30576" s="35" t="s">
        <v>30595</v>
      </c>
      <c r="C30576" s="37">
        <v>2146.0</v>
      </c>
      <c r="D30576" s="37">
        <v>0.0368126747437092</v>
      </c>
      <c r="E30576" s="37" t="s">
        <v>15</v>
      </c>
      <c r="F30576" s="37" t="s">
        <v>9</v>
      </c>
    </row>
    <row r="30577">
      <c r="A30577" s="36" t="str">
        <f t="shared" si="1"/>
        <v>High Population-Low Poverty</v>
      </c>
      <c r="B30577" s="35" t="s">
        <v>30596</v>
      </c>
      <c r="C30577" s="37">
        <v>24731.0</v>
      </c>
      <c r="D30577" s="37">
        <v>0.0661113582143868</v>
      </c>
      <c r="E30577" s="37" t="s">
        <v>14</v>
      </c>
      <c r="F30577" s="37" t="s">
        <v>9</v>
      </c>
    </row>
    <row r="30578">
      <c r="A30578" s="36" t="str">
        <f t="shared" si="1"/>
        <v>Medium Population-Low Poverty</v>
      </c>
      <c r="B30578" s="35" t="s">
        <v>30597</v>
      </c>
      <c r="C30578" s="37">
        <v>3956.0</v>
      </c>
      <c r="D30578" s="37">
        <v>0.0508088978766431</v>
      </c>
      <c r="E30578" s="37" t="s">
        <v>15</v>
      </c>
      <c r="F30578" s="37" t="s">
        <v>9</v>
      </c>
    </row>
    <row r="30579">
      <c r="A30579" s="36" t="str">
        <f t="shared" si="1"/>
        <v>Medium Population-Middle Poverty</v>
      </c>
      <c r="B30579" s="35" t="s">
        <v>30598</v>
      </c>
      <c r="C30579" s="37">
        <v>7695.0</v>
      </c>
      <c r="D30579" s="37">
        <v>0.108252111760884</v>
      </c>
      <c r="E30579" s="37" t="s">
        <v>15</v>
      </c>
      <c r="F30579" s="37" t="s">
        <v>10</v>
      </c>
    </row>
    <row r="30580">
      <c r="A30580" s="36" t="str">
        <f t="shared" si="1"/>
        <v>Medium Population-Low Poverty</v>
      </c>
      <c r="B30580" s="35" t="s">
        <v>30599</v>
      </c>
      <c r="C30580" s="37">
        <v>9147.0</v>
      </c>
      <c r="D30580" s="37">
        <v>0.0827593746583579</v>
      </c>
      <c r="E30580" s="37" t="s">
        <v>15</v>
      </c>
      <c r="F30580" s="37" t="s">
        <v>9</v>
      </c>
    </row>
    <row r="30581">
      <c r="A30581" s="36" t="str">
        <f t="shared" si="1"/>
        <v>Medium Population-High Poverty</v>
      </c>
      <c r="B30581" s="35" t="s">
        <v>30600</v>
      </c>
      <c r="C30581" s="37">
        <v>681.0</v>
      </c>
      <c r="D30581" s="37">
        <v>0.417033773861968</v>
      </c>
      <c r="E30581" s="37" t="s">
        <v>15</v>
      </c>
      <c r="F30581" s="37" t="s">
        <v>11</v>
      </c>
    </row>
    <row r="30582">
      <c r="A30582" s="36" t="str">
        <f t="shared" si="1"/>
        <v>High Population-Low Poverty</v>
      </c>
      <c r="B30582" s="35" t="s">
        <v>30601</v>
      </c>
      <c r="C30582" s="37">
        <v>46231.0</v>
      </c>
      <c r="D30582" s="37">
        <v>0.06647055006381</v>
      </c>
      <c r="E30582" s="37" t="s">
        <v>14</v>
      </c>
      <c r="F30582" s="37" t="s">
        <v>9</v>
      </c>
    </row>
    <row r="30583">
      <c r="A30583" s="36" t="str">
        <f t="shared" si="1"/>
        <v>Medium Population-Middle Poverty</v>
      </c>
      <c r="B30583" s="35" t="s">
        <v>30602</v>
      </c>
      <c r="C30583" s="37">
        <v>8887.0</v>
      </c>
      <c r="D30583" s="37">
        <v>0.134803645774727</v>
      </c>
      <c r="E30583" s="37" t="s">
        <v>15</v>
      </c>
      <c r="F30583" s="37" t="s">
        <v>10</v>
      </c>
    </row>
    <row r="30584">
      <c r="A30584" s="36" t="str">
        <f t="shared" si="1"/>
        <v>High Population-Middle Poverty</v>
      </c>
      <c r="B30584" s="35" t="s">
        <v>30603</v>
      </c>
      <c r="C30584" s="37">
        <v>10780.0</v>
      </c>
      <c r="D30584" s="37">
        <v>0.161688311688312</v>
      </c>
      <c r="E30584" s="37" t="s">
        <v>14</v>
      </c>
      <c r="F30584" s="37" t="s">
        <v>10</v>
      </c>
    </row>
    <row r="30585">
      <c r="A30585" s="36" t="str">
        <f t="shared" si="1"/>
        <v>Low Population-Low Poverty</v>
      </c>
      <c r="B30585" s="35" t="s">
        <v>30604</v>
      </c>
      <c r="C30585" s="37">
        <v>77.0</v>
      </c>
      <c r="D30585" s="37">
        <v>0.0</v>
      </c>
      <c r="E30585" s="37" t="s">
        <v>16</v>
      </c>
      <c r="F30585" s="37" t="s">
        <v>9</v>
      </c>
    </row>
    <row r="30586">
      <c r="A30586" s="36" t="str">
        <f t="shared" si="1"/>
        <v>High Population-Low Poverty</v>
      </c>
      <c r="B30586" s="35" t="s">
        <v>30605</v>
      </c>
      <c r="C30586" s="37">
        <v>62006.0</v>
      </c>
      <c r="D30586" s="37">
        <v>0.0552365900074186</v>
      </c>
      <c r="E30586" s="37" t="s">
        <v>14</v>
      </c>
      <c r="F30586" s="37" t="s">
        <v>9</v>
      </c>
    </row>
    <row r="30587">
      <c r="A30587" s="36" t="str">
        <f t="shared" si="1"/>
        <v>Medium Population-Low Poverty</v>
      </c>
      <c r="B30587" s="35" t="s">
        <v>30606</v>
      </c>
      <c r="C30587" s="37">
        <v>583.0</v>
      </c>
      <c r="D30587" s="37">
        <v>0.0531732418524871</v>
      </c>
      <c r="E30587" s="37" t="s">
        <v>15</v>
      </c>
      <c r="F30587" s="37" t="s">
        <v>9</v>
      </c>
    </row>
    <row r="30588">
      <c r="A30588" s="36" t="str">
        <f t="shared" si="1"/>
        <v>Medium Population-Low Poverty</v>
      </c>
      <c r="B30588" s="35" t="s">
        <v>30607</v>
      </c>
      <c r="C30588" s="37">
        <v>7060.0</v>
      </c>
      <c r="D30588" s="37">
        <v>0.0485835694050991</v>
      </c>
      <c r="E30588" s="37" t="s">
        <v>15</v>
      </c>
      <c r="F30588" s="37" t="s">
        <v>9</v>
      </c>
    </row>
    <row r="30589">
      <c r="A30589" s="36" t="str">
        <f t="shared" si="1"/>
        <v>Medium Population-Middle Poverty</v>
      </c>
      <c r="B30589" s="35" t="s">
        <v>30608</v>
      </c>
      <c r="C30589" s="37">
        <v>7655.0</v>
      </c>
      <c r="D30589" s="37">
        <v>0.135075114304376</v>
      </c>
      <c r="E30589" s="37" t="s">
        <v>15</v>
      </c>
      <c r="F30589" s="37" t="s">
        <v>10</v>
      </c>
    </row>
    <row r="30590">
      <c r="A30590" s="36" t="str">
        <f t="shared" si="1"/>
        <v>High Population-Low Poverty</v>
      </c>
      <c r="B30590" s="35" t="s">
        <v>30609</v>
      </c>
      <c r="C30590" s="37">
        <v>63389.0</v>
      </c>
      <c r="D30590" s="37">
        <v>0.0896370032655508</v>
      </c>
      <c r="E30590" s="37" t="s">
        <v>14</v>
      </c>
      <c r="F30590" s="37" t="s">
        <v>9</v>
      </c>
    </row>
    <row r="30591">
      <c r="A30591" s="36" t="str">
        <f t="shared" si="1"/>
        <v>High Population-Low Poverty</v>
      </c>
      <c r="B30591" s="35" t="s">
        <v>30610</v>
      </c>
      <c r="C30591" s="37">
        <v>52369.0</v>
      </c>
      <c r="D30591" s="37">
        <v>0.0851076018255075</v>
      </c>
      <c r="E30591" s="37" t="s">
        <v>14</v>
      </c>
      <c r="F30591" s="37" t="s">
        <v>9</v>
      </c>
    </row>
    <row r="30592">
      <c r="A30592" s="36" t="str">
        <f t="shared" si="1"/>
        <v>High Population-Low Poverty</v>
      </c>
      <c r="B30592" s="35" t="s">
        <v>30611</v>
      </c>
      <c r="C30592" s="37">
        <v>13250.0</v>
      </c>
      <c r="D30592" s="37">
        <v>0.0324528301886792</v>
      </c>
      <c r="E30592" s="37" t="s">
        <v>14</v>
      </c>
      <c r="F30592" s="37" t="s">
        <v>9</v>
      </c>
    </row>
    <row r="30593">
      <c r="A30593" s="36" t="str">
        <f t="shared" si="1"/>
        <v>High Population-Low Poverty</v>
      </c>
      <c r="B30593" s="35" t="s">
        <v>30612</v>
      </c>
      <c r="C30593" s="37">
        <v>26001.0</v>
      </c>
      <c r="D30593" s="37">
        <v>0.0481904542132995</v>
      </c>
      <c r="E30593" s="37" t="s">
        <v>14</v>
      </c>
      <c r="F30593" s="37" t="s">
        <v>9</v>
      </c>
    </row>
    <row r="30594">
      <c r="A30594" s="36" t="str">
        <f t="shared" si="1"/>
        <v>Medium Population-Low Poverty</v>
      </c>
      <c r="B30594" s="35" t="s">
        <v>30613</v>
      </c>
      <c r="C30594" s="37">
        <v>9559.0</v>
      </c>
      <c r="D30594" s="37">
        <v>0.0361962548383722</v>
      </c>
      <c r="E30594" s="37" t="s">
        <v>15</v>
      </c>
      <c r="F30594" s="37" t="s">
        <v>9</v>
      </c>
    </row>
    <row r="30595">
      <c r="A30595" s="36" t="str">
        <f t="shared" si="1"/>
        <v>High Population-Low Poverty</v>
      </c>
      <c r="B30595" s="35" t="s">
        <v>30614</v>
      </c>
      <c r="C30595" s="37">
        <v>75395.0</v>
      </c>
      <c r="D30595" s="37">
        <v>0.0732144041382055</v>
      </c>
      <c r="E30595" s="37" t="s">
        <v>14</v>
      </c>
      <c r="F30595" s="37" t="s">
        <v>9</v>
      </c>
    </row>
    <row r="30596">
      <c r="A30596" s="36" t="str">
        <f t="shared" si="1"/>
        <v>High Population-Low Poverty</v>
      </c>
      <c r="B30596" s="35" t="s">
        <v>30615</v>
      </c>
      <c r="C30596" s="37">
        <v>51266.0</v>
      </c>
      <c r="D30596" s="37">
        <v>0.0588694261303788</v>
      </c>
      <c r="E30596" s="37" t="s">
        <v>14</v>
      </c>
      <c r="F30596" s="37" t="s">
        <v>9</v>
      </c>
    </row>
    <row r="30597">
      <c r="A30597" s="36" t="str">
        <f t="shared" si="1"/>
        <v>Medium Population-Middle Poverty</v>
      </c>
      <c r="B30597" s="35" t="s">
        <v>30616</v>
      </c>
      <c r="C30597" s="37">
        <v>1192.0</v>
      </c>
      <c r="D30597" s="37">
        <v>0.145973154362416</v>
      </c>
      <c r="E30597" s="37" t="s">
        <v>15</v>
      </c>
      <c r="F30597" s="37" t="s">
        <v>10</v>
      </c>
    </row>
    <row r="30598">
      <c r="A30598" s="36" t="str">
        <f t="shared" si="1"/>
        <v>Low Population-Low Poverty</v>
      </c>
      <c r="B30598" s="35" t="s">
        <v>30617</v>
      </c>
      <c r="C30598" s="37">
        <v>353.0</v>
      </c>
      <c r="D30598" s="37">
        <v>0.0339943342776204</v>
      </c>
      <c r="E30598" s="37" t="s">
        <v>16</v>
      </c>
      <c r="F30598" s="37" t="s">
        <v>9</v>
      </c>
    </row>
    <row r="30599">
      <c r="A30599" s="36" t="str">
        <f t="shared" si="1"/>
        <v>Medium Population-Middle Poverty</v>
      </c>
      <c r="B30599" s="35" t="s">
        <v>30618</v>
      </c>
      <c r="C30599" s="37">
        <v>731.0</v>
      </c>
      <c r="D30599" s="37">
        <v>0.183310533515732</v>
      </c>
      <c r="E30599" s="37" t="s">
        <v>15</v>
      </c>
      <c r="F30599" s="37" t="s">
        <v>10</v>
      </c>
    </row>
    <row r="30600">
      <c r="A30600" s="36" t="str">
        <f t="shared" si="1"/>
        <v>Medium Population-Middle Poverty</v>
      </c>
      <c r="B30600" s="35" t="s">
        <v>30619</v>
      </c>
      <c r="C30600" s="37">
        <v>4138.0</v>
      </c>
      <c r="D30600" s="37">
        <v>0.157322377960367</v>
      </c>
      <c r="E30600" s="37" t="s">
        <v>15</v>
      </c>
      <c r="F30600" s="37" t="s">
        <v>10</v>
      </c>
    </row>
    <row r="30601">
      <c r="A30601" s="36" t="str">
        <f t="shared" si="1"/>
        <v>Medium Population-Low Poverty</v>
      </c>
      <c r="B30601" s="35" t="s">
        <v>30620</v>
      </c>
      <c r="C30601" s="37">
        <v>6011.0</v>
      </c>
      <c r="D30601" s="37">
        <v>0.0653801364165696</v>
      </c>
      <c r="E30601" s="37" t="s">
        <v>15</v>
      </c>
      <c r="F30601" s="37" t="s">
        <v>9</v>
      </c>
    </row>
    <row r="30602">
      <c r="A30602" s="36" t="str">
        <f t="shared" si="1"/>
        <v>High Population-Middle Poverty</v>
      </c>
      <c r="B30602" s="35" t="s">
        <v>30621</v>
      </c>
      <c r="C30602" s="37">
        <v>39016.0</v>
      </c>
      <c r="D30602" s="37">
        <v>0.150374205454173</v>
      </c>
      <c r="E30602" s="37" t="s">
        <v>14</v>
      </c>
      <c r="F30602" s="37" t="s">
        <v>10</v>
      </c>
    </row>
    <row r="30603">
      <c r="A30603" s="36" t="str">
        <f t="shared" si="1"/>
        <v>High Population-Low Poverty</v>
      </c>
      <c r="B30603" s="35" t="s">
        <v>30622</v>
      </c>
      <c r="C30603" s="37">
        <v>58029.0</v>
      </c>
      <c r="D30603" s="37">
        <v>0.0415309586586017</v>
      </c>
      <c r="E30603" s="37" t="s">
        <v>14</v>
      </c>
      <c r="F30603" s="37" t="s">
        <v>9</v>
      </c>
    </row>
    <row r="30604">
      <c r="A30604" s="36" t="str">
        <f t="shared" si="1"/>
        <v>Low Population-Low Poverty</v>
      </c>
      <c r="B30604" s="35" t="s">
        <v>30623</v>
      </c>
      <c r="C30604" s="37">
        <v>15.0</v>
      </c>
      <c r="D30604" s="37">
        <v>0.0</v>
      </c>
      <c r="E30604" s="37" t="s">
        <v>16</v>
      </c>
      <c r="F30604" s="37" t="s">
        <v>9</v>
      </c>
    </row>
    <row r="30605">
      <c r="A30605" s="36" t="str">
        <f t="shared" si="1"/>
        <v>High Population-Low Poverty</v>
      </c>
      <c r="B30605" s="35" t="s">
        <v>30624</v>
      </c>
      <c r="C30605" s="37">
        <v>23801.0</v>
      </c>
      <c r="D30605" s="37">
        <v>0.054955674131339</v>
      </c>
      <c r="E30605" s="37" t="s">
        <v>14</v>
      </c>
      <c r="F30605" s="37" t="s">
        <v>9</v>
      </c>
    </row>
    <row r="30606">
      <c r="A30606" s="36" t="str">
        <f t="shared" si="1"/>
        <v>High Population-Middle Poverty</v>
      </c>
      <c r="B30606" s="35" t="s">
        <v>30625</v>
      </c>
      <c r="C30606" s="37">
        <v>46877.0</v>
      </c>
      <c r="D30606" s="37">
        <v>0.250634639588711</v>
      </c>
      <c r="E30606" s="37" t="s">
        <v>14</v>
      </c>
      <c r="F30606" s="37" t="s">
        <v>10</v>
      </c>
    </row>
    <row r="30607">
      <c r="A30607" s="36" t="str">
        <f t="shared" si="1"/>
        <v>High Population-Middle Poverty</v>
      </c>
      <c r="B30607" s="35" t="s">
        <v>30626</v>
      </c>
      <c r="C30607" s="37">
        <v>37534.0</v>
      </c>
      <c r="D30607" s="37">
        <v>0.129828955080727</v>
      </c>
      <c r="E30607" s="37" t="s">
        <v>14</v>
      </c>
      <c r="F30607" s="37" t="s">
        <v>10</v>
      </c>
    </row>
    <row r="30608">
      <c r="A30608" s="36" t="str">
        <f t="shared" si="1"/>
        <v>Medium Population-Middle Poverty</v>
      </c>
      <c r="B30608" s="35" t="s">
        <v>30627</v>
      </c>
      <c r="C30608" s="37">
        <v>1255.0</v>
      </c>
      <c r="D30608" s="37">
        <v>0.275697211155378</v>
      </c>
      <c r="E30608" s="37" t="s">
        <v>15</v>
      </c>
      <c r="F30608" s="37" t="s">
        <v>10</v>
      </c>
    </row>
    <row r="30609">
      <c r="A30609" s="36" t="str">
        <f t="shared" si="1"/>
        <v>Medium Population-Low Poverty</v>
      </c>
      <c r="B30609" s="35" t="s">
        <v>30628</v>
      </c>
      <c r="C30609" s="37">
        <v>8279.0</v>
      </c>
      <c r="D30609" s="37">
        <v>0.0566493537866892</v>
      </c>
      <c r="E30609" s="37" t="s">
        <v>15</v>
      </c>
      <c r="F30609" s="37" t="s">
        <v>9</v>
      </c>
    </row>
    <row r="30610">
      <c r="A30610" s="36" t="str">
        <f t="shared" si="1"/>
        <v>High Population-Low Poverty</v>
      </c>
      <c r="B30610" s="35" t="s">
        <v>30629</v>
      </c>
      <c r="C30610" s="37">
        <v>15044.0</v>
      </c>
      <c r="D30610" s="37">
        <v>0.061486306833289</v>
      </c>
      <c r="E30610" s="37" t="s">
        <v>14</v>
      </c>
      <c r="F30610" s="37" t="s">
        <v>9</v>
      </c>
    </row>
    <row r="30611">
      <c r="A30611" s="36" t="str">
        <f t="shared" si="1"/>
        <v>High Population-Low Poverty</v>
      </c>
      <c r="B30611" s="35" t="s">
        <v>30630</v>
      </c>
      <c r="C30611" s="37">
        <v>31115.0</v>
      </c>
      <c r="D30611" s="37">
        <v>0.0471476779688253</v>
      </c>
      <c r="E30611" s="37" t="s">
        <v>14</v>
      </c>
      <c r="F30611" s="37" t="s">
        <v>9</v>
      </c>
    </row>
    <row r="30612">
      <c r="A30612" s="36" t="str">
        <f t="shared" si="1"/>
        <v>High Population-Middle Poverty</v>
      </c>
      <c r="B30612" s="35" t="s">
        <v>30631</v>
      </c>
      <c r="C30612" s="37">
        <v>10874.0</v>
      </c>
      <c r="D30612" s="37">
        <v>0.138771381276439</v>
      </c>
      <c r="E30612" s="37" t="s">
        <v>14</v>
      </c>
      <c r="F30612" s="37" t="s">
        <v>10</v>
      </c>
    </row>
    <row r="30613">
      <c r="A30613" s="36" t="str">
        <f t="shared" si="1"/>
        <v>Low Population-Low Poverty</v>
      </c>
      <c r="B30613" s="35" t="s">
        <v>30632</v>
      </c>
      <c r="C30613" s="37">
        <v>484.0</v>
      </c>
      <c r="D30613" s="37">
        <v>0.0557851239669422</v>
      </c>
      <c r="E30613" s="37" t="s">
        <v>16</v>
      </c>
      <c r="F30613" s="37" t="s">
        <v>9</v>
      </c>
    </row>
    <row r="30614">
      <c r="A30614" s="36" t="str">
        <f t="shared" si="1"/>
        <v>High Population-Middle Poverty</v>
      </c>
      <c r="B30614" s="35" t="s">
        <v>30633</v>
      </c>
      <c r="C30614" s="37">
        <v>85885.0</v>
      </c>
      <c r="D30614" s="37">
        <v>0.152448040985038</v>
      </c>
      <c r="E30614" s="37" t="s">
        <v>14</v>
      </c>
      <c r="F30614" s="37" t="s">
        <v>10</v>
      </c>
    </row>
    <row r="30615">
      <c r="A30615" s="36" t="str">
        <f t="shared" si="1"/>
        <v>High Population-Middle Poverty</v>
      </c>
      <c r="B30615" s="35" t="s">
        <v>30634</v>
      </c>
      <c r="C30615" s="37">
        <v>19134.0</v>
      </c>
      <c r="D30615" s="37">
        <v>0.141841747674297</v>
      </c>
      <c r="E30615" s="37" t="s">
        <v>14</v>
      </c>
      <c r="F30615" s="37" t="s">
        <v>10</v>
      </c>
    </row>
    <row r="30616">
      <c r="A30616" s="36" t="str">
        <f t="shared" si="1"/>
        <v>High Population-Middle Poverty</v>
      </c>
      <c r="B30616" s="35" t="s">
        <v>30635</v>
      </c>
      <c r="C30616" s="37">
        <v>62132.0</v>
      </c>
      <c r="D30616" s="37">
        <v>0.126005922873881</v>
      </c>
      <c r="E30616" s="37" t="s">
        <v>14</v>
      </c>
      <c r="F30616" s="37" t="s">
        <v>10</v>
      </c>
    </row>
    <row r="30617">
      <c r="A30617" s="36" t="str">
        <f t="shared" si="1"/>
        <v>High Population-Middle Poverty</v>
      </c>
      <c r="B30617" s="35" t="s">
        <v>30636</v>
      </c>
      <c r="C30617" s="37">
        <v>56175.0</v>
      </c>
      <c r="D30617" s="37">
        <v>0.183106364040943</v>
      </c>
      <c r="E30617" s="37" t="s">
        <v>14</v>
      </c>
      <c r="F30617" s="37" t="s">
        <v>10</v>
      </c>
    </row>
    <row r="30618">
      <c r="A30618" s="36" t="str">
        <f t="shared" si="1"/>
        <v>Medium Population-Middle Poverty</v>
      </c>
      <c r="B30618" s="35" t="s">
        <v>30637</v>
      </c>
      <c r="C30618" s="37">
        <v>1939.0</v>
      </c>
      <c r="D30618" s="37">
        <v>0.132026817947396</v>
      </c>
      <c r="E30618" s="37" t="s">
        <v>15</v>
      </c>
      <c r="F30618" s="37" t="s">
        <v>10</v>
      </c>
    </row>
    <row r="30619">
      <c r="A30619" s="36" t="str">
        <f t="shared" si="1"/>
        <v>High Population-Middle Poverty</v>
      </c>
      <c r="B30619" s="35" t="s">
        <v>30638</v>
      </c>
      <c r="C30619" s="37">
        <v>55957.0</v>
      </c>
      <c r="D30619" s="37">
        <v>0.138660042532659</v>
      </c>
      <c r="E30619" s="37" t="s">
        <v>14</v>
      </c>
      <c r="F30619" s="37" t="s">
        <v>10</v>
      </c>
    </row>
    <row r="30620">
      <c r="A30620" s="36" t="str">
        <f t="shared" si="1"/>
        <v>High Population-Middle Poverty</v>
      </c>
      <c r="B30620" s="35" t="s">
        <v>30639</v>
      </c>
      <c r="C30620" s="37">
        <v>29359.0</v>
      </c>
      <c r="D30620" s="37">
        <v>0.112231343029395</v>
      </c>
      <c r="E30620" s="37" t="s">
        <v>14</v>
      </c>
      <c r="F30620" s="37" t="s">
        <v>10</v>
      </c>
    </row>
    <row r="30621">
      <c r="A30621" s="36" t="str">
        <f t="shared" si="1"/>
        <v>High Population-Low Poverty</v>
      </c>
      <c r="B30621" s="35" t="s">
        <v>30640</v>
      </c>
      <c r="C30621" s="37">
        <v>32490.0</v>
      </c>
      <c r="D30621" s="37">
        <v>0.0752231455832564</v>
      </c>
      <c r="E30621" s="37" t="s">
        <v>14</v>
      </c>
      <c r="F30621" s="37" t="s">
        <v>9</v>
      </c>
    </row>
    <row r="30622">
      <c r="A30622" s="36" t="str">
        <f t="shared" si="1"/>
        <v>High Population-Low Poverty</v>
      </c>
      <c r="B30622" s="35" t="s">
        <v>30641</v>
      </c>
      <c r="C30622" s="37">
        <v>10387.0</v>
      </c>
      <c r="D30622" s="37">
        <v>0.0801963993453355</v>
      </c>
      <c r="E30622" s="37" t="s">
        <v>14</v>
      </c>
      <c r="F30622" s="37" t="s">
        <v>9</v>
      </c>
    </row>
    <row r="30623">
      <c r="A30623" s="36" t="str">
        <f t="shared" si="1"/>
        <v>High Population-Low Poverty</v>
      </c>
      <c r="B30623" s="35" t="s">
        <v>30642</v>
      </c>
      <c r="C30623" s="37">
        <v>37737.0</v>
      </c>
      <c r="D30623" s="37">
        <v>0.0323290139650741</v>
      </c>
      <c r="E30623" s="37" t="s">
        <v>14</v>
      </c>
      <c r="F30623" s="37" t="s">
        <v>9</v>
      </c>
    </row>
    <row r="30624">
      <c r="A30624" s="36" t="str">
        <f t="shared" si="1"/>
        <v>High Population-Low Poverty</v>
      </c>
      <c r="B30624" s="35" t="s">
        <v>30643</v>
      </c>
      <c r="C30624" s="37">
        <v>37889.0</v>
      </c>
      <c r="D30624" s="37">
        <v>0.0900261289556336</v>
      </c>
      <c r="E30624" s="37" t="s">
        <v>14</v>
      </c>
      <c r="F30624" s="37" t="s">
        <v>9</v>
      </c>
    </row>
    <row r="30625">
      <c r="A30625" s="36" t="str">
        <f t="shared" si="1"/>
        <v>High Population-Middle Poverty</v>
      </c>
      <c r="B30625" s="35" t="s">
        <v>30644</v>
      </c>
      <c r="C30625" s="37">
        <v>57367.0</v>
      </c>
      <c r="D30625" s="37">
        <v>0.144386145344885</v>
      </c>
      <c r="E30625" s="37" t="s">
        <v>14</v>
      </c>
      <c r="F30625" s="37" t="s">
        <v>10</v>
      </c>
    </row>
    <row r="30626">
      <c r="A30626" s="36" t="str">
        <f t="shared" si="1"/>
        <v>High Population-Low Poverty</v>
      </c>
      <c r="B30626" s="35" t="s">
        <v>30645</v>
      </c>
      <c r="C30626" s="37">
        <v>67014.0</v>
      </c>
      <c r="D30626" s="37">
        <v>0.0539588742650789</v>
      </c>
      <c r="E30626" s="37" t="s">
        <v>14</v>
      </c>
      <c r="F30626" s="37" t="s">
        <v>9</v>
      </c>
    </row>
    <row r="30627">
      <c r="A30627" s="36" t="str">
        <f t="shared" si="1"/>
        <v>High Population-Low Poverty</v>
      </c>
      <c r="B30627" s="35" t="s">
        <v>30646</v>
      </c>
      <c r="C30627" s="37">
        <v>50916.0</v>
      </c>
      <c r="D30627" s="37">
        <v>0.039083981459659</v>
      </c>
      <c r="E30627" s="37" t="s">
        <v>14</v>
      </c>
      <c r="F30627" s="37" t="s">
        <v>9</v>
      </c>
    </row>
    <row r="30628">
      <c r="A30628" s="36" t="str">
        <f t="shared" si="1"/>
        <v>High Population-Low Poverty</v>
      </c>
      <c r="B30628" s="35" t="s">
        <v>30647</v>
      </c>
      <c r="C30628" s="37">
        <v>53158.0</v>
      </c>
      <c r="D30628" s="37">
        <v>0.054836525076188</v>
      </c>
      <c r="E30628" s="37" t="s">
        <v>14</v>
      </c>
      <c r="F30628" s="37" t="s">
        <v>9</v>
      </c>
    </row>
    <row r="30629">
      <c r="A30629" s="36" t="str">
        <f t="shared" si="1"/>
        <v>High Population-Middle Poverty</v>
      </c>
      <c r="B30629" s="35" t="s">
        <v>30648</v>
      </c>
      <c r="C30629" s="37">
        <v>35882.0</v>
      </c>
      <c r="D30629" s="37">
        <v>0.130204559389109</v>
      </c>
      <c r="E30629" s="37" t="s">
        <v>14</v>
      </c>
      <c r="F30629" s="37" t="s">
        <v>10</v>
      </c>
    </row>
    <row r="30630">
      <c r="A30630" s="36" t="str">
        <f t="shared" si="1"/>
        <v>High Population-Low Poverty</v>
      </c>
      <c r="B30630" s="35" t="s">
        <v>30649</v>
      </c>
      <c r="C30630" s="37">
        <v>65236.0</v>
      </c>
      <c r="D30630" s="37">
        <v>0.0834815132748789</v>
      </c>
      <c r="E30630" s="37" t="s">
        <v>14</v>
      </c>
      <c r="F30630" s="37" t="s">
        <v>9</v>
      </c>
    </row>
    <row r="30631">
      <c r="A30631" s="36" t="str">
        <f t="shared" si="1"/>
        <v>High Population-Low Poverty</v>
      </c>
      <c r="B30631" s="35" t="s">
        <v>30650</v>
      </c>
      <c r="C30631" s="37">
        <v>36892.0</v>
      </c>
      <c r="D30631" s="37">
        <v>0.0930011926704977</v>
      </c>
      <c r="E30631" s="37" t="s">
        <v>14</v>
      </c>
      <c r="F30631" s="37" t="s">
        <v>9</v>
      </c>
    </row>
    <row r="30632">
      <c r="A30632" s="36" t="str">
        <f t="shared" si="1"/>
        <v>High Population-Low Poverty</v>
      </c>
      <c r="B30632" s="35" t="s">
        <v>30651</v>
      </c>
      <c r="C30632" s="37">
        <v>39556.0</v>
      </c>
      <c r="D30632" s="37">
        <v>0.0487663059965618</v>
      </c>
      <c r="E30632" s="37" t="s">
        <v>14</v>
      </c>
      <c r="F30632" s="37" t="s">
        <v>9</v>
      </c>
    </row>
    <row r="30633">
      <c r="A30633" s="36" t="str">
        <f t="shared" si="1"/>
        <v>High Population-Low Poverty</v>
      </c>
      <c r="B30633" s="35" t="s">
        <v>30652</v>
      </c>
      <c r="C30633" s="37">
        <v>14835.0</v>
      </c>
      <c r="D30633" s="37">
        <v>0.0523087293562521</v>
      </c>
      <c r="E30633" s="37" t="s">
        <v>14</v>
      </c>
      <c r="F30633" s="37" t="s">
        <v>9</v>
      </c>
    </row>
    <row r="30634">
      <c r="A30634" s="36" t="str">
        <f t="shared" si="1"/>
        <v>High Population-Low Poverty</v>
      </c>
      <c r="B30634" s="35" t="s">
        <v>30653</v>
      </c>
      <c r="C30634" s="37">
        <v>31114.0</v>
      </c>
      <c r="D30634" s="37">
        <v>0.0763643375972231</v>
      </c>
      <c r="E30634" s="37" t="s">
        <v>14</v>
      </c>
      <c r="F30634" s="37" t="s">
        <v>9</v>
      </c>
    </row>
    <row r="30635">
      <c r="A30635" s="36" t="str">
        <f t="shared" si="1"/>
        <v>High Population-Low Poverty</v>
      </c>
      <c r="B30635" s="35" t="s">
        <v>30654</v>
      </c>
      <c r="C30635" s="37">
        <v>41799.0</v>
      </c>
      <c r="D30635" s="37">
        <v>0.0777291322758918</v>
      </c>
      <c r="E30635" s="37" t="s">
        <v>14</v>
      </c>
      <c r="F30635" s="37" t="s">
        <v>9</v>
      </c>
    </row>
    <row r="30636">
      <c r="A30636" s="36" t="str">
        <f t="shared" si="1"/>
        <v>High Population-Middle Poverty</v>
      </c>
      <c r="B30636" s="35" t="s">
        <v>30655</v>
      </c>
      <c r="C30636" s="37">
        <v>28643.0</v>
      </c>
      <c r="D30636" s="37">
        <v>0.136647697517718</v>
      </c>
      <c r="E30636" s="37" t="s">
        <v>14</v>
      </c>
      <c r="F30636" s="37" t="s">
        <v>10</v>
      </c>
    </row>
    <row r="30637">
      <c r="A30637" s="36" t="str">
        <f t="shared" si="1"/>
        <v>High Population-Low Poverty</v>
      </c>
      <c r="B30637" s="35" t="s">
        <v>30656</v>
      </c>
      <c r="C30637" s="37">
        <v>27195.0</v>
      </c>
      <c r="D30637" s="37">
        <v>0.0794631366059937</v>
      </c>
      <c r="E30637" s="37" t="s">
        <v>14</v>
      </c>
      <c r="F30637" s="37" t="s">
        <v>9</v>
      </c>
    </row>
    <row r="30638">
      <c r="A30638" s="36" t="str">
        <f t="shared" si="1"/>
        <v>High Population-Low Poverty</v>
      </c>
      <c r="B30638" s="35" t="s">
        <v>30657</v>
      </c>
      <c r="C30638" s="37">
        <v>22274.0</v>
      </c>
      <c r="D30638" s="37">
        <v>0.0438627996767532</v>
      </c>
      <c r="E30638" s="37" t="s">
        <v>14</v>
      </c>
      <c r="F30638" s="37" t="s">
        <v>9</v>
      </c>
    </row>
    <row r="30639">
      <c r="A30639" s="36" t="str">
        <f t="shared" si="1"/>
        <v>High Population-Low Poverty</v>
      </c>
      <c r="B30639" s="35" t="s">
        <v>30658</v>
      </c>
      <c r="C30639" s="37">
        <v>47401.0</v>
      </c>
      <c r="D30639" s="37">
        <v>0.0887323052256282</v>
      </c>
      <c r="E30639" s="37" t="s">
        <v>14</v>
      </c>
      <c r="F30639" s="37" t="s">
        <v>9</v>
      </c>
    </row>
    <row r="30640">
      <c r="A30640" s="36" t="str">
        <f t="shared" si="1"/>
        <v>High Population-Low Poverty</v>
      </c>
      <c r="B30640" s="35" t="s">
        <v>30659</v>
      </c>
      <c r="C30640" s="37">
        <v>20747.0</v>
      </c>
      <c r="D30640" s="37">
        <v>0.0389935894346171</v>
      </c>
      <c r="E30640" s="37" t="s">
        <v>14</v>
      </c>
      <c r="F30640" s="37" t="s">
        <v>9</v>
      </c>
    </row>
    <row r="30641">
      <c r="A30641" s="36" t="str">
        <f t="shared" si="1"/>
        <v>Medium Population-Low Poverty</v>
      </c>
      <c r="B30641" s="35" t="s">
        <v>30660</v>
      </c>
      <c r="C30641" s="37">
        <v>7287.0</v>
      </c>
      <c r="D30641" s="37">
        <v>0.0277205983257856</v>
      </c>
      <c r="E30641" s="37" t="s">
        <v>15</v>
      </c>
      <c r="F30641" s="37" t="s">
        <v>9</v>
      </c>
    </row>
    <row r="30642">
      <c r="A30642" s="36" t="str">
        <f t="shared" si="1"/>
        <v>Low Population-Middle Poverty</v>
      </c>
      <c r="B30642" s="35" t="s">
        <v>30661</v>
      </c>
      <c r="C30642" s="37">
        <v>115.0</v>
      </c>
      <c r="D30642" s="37">
        <v>0.139130434782609</v>
      </c>
      <c r="E30642" s="37" t="s">
        <v>16</v>
      </c>
      <c r="F30642" s="37" t="s">
        <v>10</v>
      </c>
    </row>
    <row r="30643">
      <c r="A30643" s="36" t="str">
        <f t="shared" si="1"/>
        <v>High Population-Low Poverty</v>
      </c>
      <c r="B30643" s="35" t="s">
        <v>30662</v>
      </c>
      <c r="C30643" s="37">
        <v>48672.0</v>
      </c>
      <c r="D30643" s="37">
        <v>0.0666502301117686</v>
      </c>
      <c r="E30643" s="37" t="s">
        <v>14</v>
      </c>
      <c r="F30643" s="37" t="s">
        <v>9</v>
      </c>
    </row>
    <row r="30644">
      <c r="A30644" s="36" t="str">
        <f t="shared" si="1"/>
        <v>Medium Population-Impoverished</v>
      </c>
      <c r="B30644" s="35" t="s">
        <v>30663</v>
      </c>
      <c r="C30644" s="37">
        <v>5855.0</v>
      </c>
      <c r="D30644" s="37">
        <v>0.504184457728437</v>
      </c>
      <c r="E30644" s="37" t="s">
        <v>15</v>
      </c>
      <c r="F30644" s="37" t="s">
        <v>12</v>
      </c>
    </row>
    <row r="30645">
      <c r="A30645" s="36" t="str">
        <f t="shared" si="1"/>
        <v>High Population-Middle Poverty</v>
      </c>
      <c r="B30645" s="35" t="s">
        <v>30664</v>
      </c>
      <c r="C30645" s="37">
        <v>15626.0</v>
      </c>
      <c r="D30645" s="37">
        <v>0.312747984129016</v>
      </c>
      <c r="E30645" s="37" t="s">
        <v>14</v>
      </c>
      <c r="F30645" s="37" t="s">
        <v>10</v>
      </c>
    </row>
    <row r="30646">
      <c r="A30646" s="36" t="str">
        <f t="shared" si="1"/>
        <v>High Population-Middle Poverty</v>
      </c>
      <c r="B30646" s="35" t="s">
        <v>30665</v>
      </c>
      <c r="C30646" s="37">
        <v>27657.0</v>
      </c>
      <c r="D30646" s="37">
        <v>0.174928589507177</v>
      </c>
      <c r="E30646" s="37" t="s">
        <v>14</v>
      </c>
      <c r="F30646" s="37" t="s">
        <v>10</v>
      </c>
    </row>
    <row r="30647">
      <c r="A30647" s="36" t="str">
        <f t="shared" si="1"/>
        <v>High Population-Middle Poverty</v>
      </c>
      <c r="B30647" s="35" t="s">
        <v>30666</v>
      </c>
      <c r="C30647" s="37">
        <v>38273.0</v>
      </c>
      <c r="D30647" s="37">
        <v>0.291641627256813</v>
      </c>
      <c r="E30647" s="37" t="s">
        <v>14</v>
      </c>
      <c r="F30647" s="37" t="s">
        <v>10</v>
      </c>
    </row>
    <row r="30648">
      <c r="A30648" s="36" t="str">
        <f t="shared" si="1"/>
        <v>High Population-Middle Poverty</v>
      </c>
      <c r="B30648" s="35" t="s">
        <v>30667</v>
      </c>
      <c r="C30648" s="37">
        <v>63751.0</v>
      </c>
      <c r="D30648" s="37">
        <v>0.227541528760333</v>
      </c>
      <c r="E30648" s="37" t="s">
        <v>14</v>
      </c>
      <c r="F30648" s="37" t="s">
        <v>10</v>
      </c>
    </row>
    <row r="30649">
      <c r="A30649" s="36" t="str">
        <f t="shared" si="1"/>
        <v>High Population-Middle Poverty</v>
      </c>
      <c r="B30649" s="35" t="s">
        <v>30668</v>
      </c>
      <c r="C30649" s="37">
        <v>50464.0</v>
      </c>
      <c r="D30649" s="37">
        <v>0.224516487000634</v>
      </c>
      <c r="E30649" s="37" t="s">
        <v>14</v>
      </c>
      <c r="F30649" s="37" t="s">
        <v>10</v>
      </c>
    </row>
    <row r="30650">
      <c r="A30650" s="36" t="str">
        <f t="shared" si="1"/>
        <v>High Population-Middle Poverty</v>
      </c>
      <c r="B30650" s="35" t="s">
        <v>30669</v>
      </c>
      <c r="C30650" s="37">
        <v>43762.0</v>
      </c>
      <c r="D30650" s="37">
        <v>0.134226040857365</v>
      </c>
      <c r="E30650" s="37" t="s">
        <v>14</v>
      </c>
      <c r="F30650" s="37" t="s">
        <v>10</v>
      </c>
    </row>
    <row r="30651">
      <c r="A30651" s="36" t="str">
        <f t="shared" si="1"/>
        <v>High Population-Middle Poverty</v>
      </c>
      <c r="B30651" s="35" t="s">
        <v>30670</v>
      </c>
      <c r="C30651" s="37">
        <v>40378.0</v>
      </c>
      <c r="D30651" s="37">
        <v>0.240749913319134</v>
      </c>
      <c r="E30651" s="37" t="s">
        <v>14</v>
      </c>
      <c r="F30651" s="37" t="s">
        <v>10</v>
      </c>
    </row>
    <row r="30652">
      <c r="A30652" s="36" t="str">
        <f t="shared" si="1"/>
        <v>High Population-Low Poverty</v>
      </c>
      <c r="B30652" s="35" t="s">
        <v>30671</v>
      </c>
      <c r="C30652" s="37">
        <v>27923.0</v>
      </c>
      <c r="D30652" s="37">
        <v>0.0791462235433155</v>
      </c>
      <c r="E30652" s="37" t="s">
        <v>14</v>
      </c>
      <c r="F30652" s="37" t="s">
        <v>9</v>
      </c>
    </row>
    <row r="30653">
      <c r="A30653" s="36" t="str">
        <f t="shared" si="1"/>
        <v>High Population-Middle Poverty</v>
      </c>
      <c r="B30653" s="35" t="s">
        <v>30672</v>
      </c>
      <c r="C30653" s="37">
        <v>22692.0</v>
      </c>
      <c r="D30653" s="37">
        <v>0.215979199717962</v>
      </c>
      <c r="E30653" s="37" t="s">
        <v>14</v>
      </c>
      <c r="F30653" s="37" t="s">
        <v>10</v>
      </c>
    </row>
    <row r="30654">
      <c r="A30654" s="36" t="str">
        <f t="shared" si="1"/>
        <v>High Population-Low Poverty</v>
      </c>
      <c r="B30654" s="35" t="s">
        <v>30673</v>
      </c>
      <c r="C30654" s="37">
        <v>29556.0</v>
      </c>
      <c r="D30654" s="37">
        <v>0.0738936256597645</v>
      </c>
      <c r="E30654" s="37" t="s">
        <v>14</v>
      </c>
      <c r="F30654" s="37" t="s">
        <v>9</v>
      </c>
    </row>
    <row r="30655">
      <c r="A30655" s="36" t="str">
        <f t="shared" si="1"/>
        <v>Medium Population-Low Poverty</v>
      </c>
      <c r="B30655" s="35" t="s">
        <v>30674</v>
      </c>
      <c r="C30655" s="37">
        <v>7518.0</v>
      </c>
      <c r="D30655" s="37">
        <v>0.0819366852886406</v>
      </c>
      <c r="E30655" s="37" t="s">
        <v>15</v>
      </c>
      <c r="F30655" s="37" t="s">
        <v>9</v>
      </c>
    </row>
    <row r="30656">
      <c r="A30656" s="36" t="str">
        <f t="shared" si="1"/>
        <v>Medium Population-Middle Poverty</v>
      </c>
      <c r="B30656" s="35" t="s">
        <v>30675</v>
      </c>
      <c r="C30656" s="37">
        <v>5044.0</v>
      </c>
      <c r="D30656" s="37">
        <v>0.125297383029342</v>
      </c>
      <c r="E30656" s="37" t="s">
        <v>15</v>
      </c>
      <c r="F30656" s="37" t="s">
        <v>10</v>
      </c>
    </row>
    <row r="30657">
      <c r="A30657" s="36" t="str">
        <f t="shared" si="1"/>
        <v>Medium Population-Low Poverty</v>
      </c>
      <c r="B30657" s="35" t="s">
        <v>30676</v>
      </c>
      <c r="C30657" s="37">
        <v>2860.0</v>
      </c>
      <c r="D30657" s="37">
        <v>0.0678321678321678</v>
      </c>
      <c r="E30657" s="37" t="s">
        <v>15</v>
      </c>
      <c r="F30657" s="37" t="s">
        <v>9</v>
      </c>
    </row>
    <row r="30658">
      <c r="A30658" s="36" t="str">
        <f t="shared" si="1"/>
        <v>Low Population-Low Poverty</v>
      </c>
      <c r="B30658" s="35" t="s">
        <v>30677</v>
      </c>
      <c r="C30658" s="37">
        <v>166.0</v>
      </c>
      <c r="D30658" s="37">
        <v>0.0421686746987952</v>
      </c>
      <c r="E30658" s="37" t="s">
        <v>16</v>
      </c>
      <c r="F30658" s="37" t="s">
        <v>9</v>
      </c>
    </row>
    <row r="30659">
      <c r="A30659" s="36" t="str">
        <f t="shared" si="1"/>
        <v>Low Population-High Poverty</v>
      </c>
      <c r="B30659" s="35" t="s">
        <v>30678</v>
      </c>
      <c r="C30659" s="37">
        <v>470.0</v>
      </c>
      <c r="D30659" s="37">
        <v>0.423404255319149</v>
      </c>
      <c r="E30659" s="37" t="s">
        <v>16</v>
      </c>
      <c r="F30659" s="37" t="s">
        <v>11</v>
      </c>
    </row>
    <row r="30660">
      <c r="A30660" s="36" t="str">
        <f t="shared" si="1"/>
        <v>Low Population-Low Poverty</v>
      </c>
      <c r="B30660" s="35" t="s">
        <v>30679</v>
      </c>
      <c r="C30660" s="37">
        <v>16.0</v>
      </c>
      <c r="D30660" s="37">
        <v>0.0</v>
      </c>
      <c r="E30660" s="37" t="s">
        <v>16</v>
      </c>
      <c r="F30660" s="37" t="s">
        <v>9</v>
      </c>
    </row>
    <row r="30661">
      <c r="A30661" s="36" t="str">
        <f t="shared" si="1"/>
        <v>Medium Population-Middle Poverty</v>
      </c>
      <c r="B30661" s="35" t="s">
        <v>30680</v>
      </c>
      <c r="C30661" s="37">
        <v>842.0</v>
      </c>
      <c r="D30661" s="37">
        <v>0.192399049881235</v>
      </c>
      <c r="E30661" s="37" t="s">
        <v>15</v>
      </c>
      <c r="F30661" s="37" t="s">
        <v>10</v>
      </c>
    </row>
    <row r="30662">
      <c r="A30662" s="36" t="str">
        <f t="shared" si="1"/>
        <v>Medium Population-Low Poverty</v>
      </c>
      <c r="B30662" s="35" t="s">
        <v>30681</v>
      </c>
      <c r="C30662" s="37">
        <v>4472.0</v>
      </c>
      <c r="D30662" s="37">
        <v>0.096824686940966</v>
      </c>
      <c r="E30662" s="37" t="s">
        <v>15</v>
      </c>
      <c r="F30662" s="37" t="s">
        <v>9</v>
      </c>
    </row>
    <row r="30663">
      <c r="A30663" s="36" t="str">
        <f t="shared" si="1"/>
        <v>Medium Population-Middle Poverty</v>
      </c>
      <c r="B30663" s="35" t="s">
        <v>30682</v>
      </c>
      <c r="C30663" s="37">
        <v>592.0</v>
      </c>
      <c r="D30663" s="37">
        <v>0.287162162162162</v>
      </c>
      <c r="E30663" s="37" t="s">
        <v>15</v>
      </c>
      <c r="F30663" s="37" t="s">
        <v>10</v>
      </c>
    </row>
    <row r="30664">
      <c r="A30664" s="36" t="str">
        <f t="shared" si="1"/>
        <v>Medium Population-Middle Poverty</v>
      </c>
      <c r="B30664" s="35" t="s">
        <v>30683</v>
      </c>
      <c r="C30664" s="37">
        <v>3484.0</v>
      </c>
      <c r="D30664" s="37">
        <v>0.17939150401837</v>
      </c>
      <c r="E30664" s="37" t="s">
        <v>15</v>
      </c>
      <c r="F30664" s="37" t="s">
        <v>10</v>
      </c>
    </row>
    <row r="30665">
      <c r="A30665" s="36" t="str">
        <f t="shared" si="1"/>
        <v>Low Population-Low Poverty</v>
      </c>
      <c r="B30665" s="35" t="s">
        <v>30684</v>
      </c>
      <c r="C30665" s="37">
        <v>164.0</v>
      </c>
      <c r="D30665" s="37">
        <v>0.0914634146341463</v>
      </c>
      <c r="E30665" s="37" t="s">
        <v>16</v>
      </c>
      <c r="F30665" s="37" t="s">
        <v>9</v>
      </c>
    </row>
    <row r="30666">
      <c r="A30666" s="36" t="str">
        <f t="shared" si="1"/>
        <v>Medium Population-Middle Poverty</v>
      </c>
      <c r="B30666" s="35" t="s">
        <v>30685</v>
      </c>
      <c r="C30666" s="37">
        <v>567.0</v>
      </c>
      <c r="D30666" s="37">
        <v>0.156966490299824</v>
      </c>
      <c r="E30666" s="37" t="s">
        <v>15</v>
      </c>
      <c r="F30666" s="37" t="s">
        <v>10</v>
      </c>
    </row>
    <row r="30667">
      <c r="A30667" s="36" t="str">
        <f t="shared" si="1"/>
        <v>Low Population-Low Poverty</v>
      </c>
      <c r="B30667" s="35" t="s">
        <v>30686</v>
      </c>
      <c r="C30667" s="37">
        <v>113.0</v>
      </c>
      <c r="D30667" s="37">
        <v>0.0</v>
      </c>
      <c r="E30667" s="37" t="s">
        <v>16</v>
      </c>
      <c r="F30667" s="37" t="s">
        <v>9</v>
      </c>
    </row>
    <row r="30668">
      <c r="A30668" s="36" t="str">
        <f t="shared" si="1"/>
        <v>Medium Population-Low Poverty</v>
      </c>
      <c r="B30668" s="35" t="s">
        <v>30687</v>
      </c>
      <c r="C30668" s="37">
        <v>4203.0</v>
      </c>
      <c r="D30668" s="37">
        <v>0.0559124434927433</v>
      </c>
      <c r="E30668" s="37" t="s">
        <v>15</v>
      </c>
      <c r="F30668" s="37" t="s">
        <v>9</v>
      </c>
    </row>
    <row r="30669">
      <c r="A30669" s="36" t="str">
        <f t="shared" si="1"/>
        <v>Medium Population-Middle Poverty</v>
      </c>
      <c r="B30669" s="35" t="s">
        <v>30688</v>
      </c>
      <c r="C30669" s="37">
        <v>3531.0</v>
      </c>
      <c r="D30669" s="37">
        <v>0.189181534975927</v>
      </c>
      <c r="E30669" s="37" t="s">
        <v>15</v>
      </c>
      <c r="F30669" s="37" t="s">
        <v>10</v>
      </c>
    </row>
    <row r="30670">
      <c r="A30670" s="36" t="str">
        <f t="shared" si="1"/>
        <v>High Population-Middle Poverty</v>
      </c>
      <c r="B30670" s="35" t="s">
        <v>30689</v>
      </c>
      <c r="C30670" s="37">
        <v>48158.0</v>
      </c>
      <c r="D30670" s="37">
        <v>0.202832343535861</v>
      </c>
      <c r="E30670" s="37" t="s">
        <v>14</v>
      </c>
      <c r="F30670" s="37" t="s">
        <v>10</v>
      </c>
    </row>
    <row r="30671">
      <c r="A30671" s="36" t="str">
        <f t="shared" si="1"/>
        <v>High Population-Low Poverty</v>
      </c>
      <c r="B30671" s="35" t="s">
        <v>30690</v>
      </c>
      <c r="C30671" s="37">
        <v>26135.0</v>
      </c>
      <c r="D30671" s="37">
        <v>0.0782475607422996</v>
      </c>
      <c r="E30671" s="37" t="s">
        <v>14</v>
      </c>
      <c r="F30671" s="37" t="s">
        <v>9</v>
      </c>
    </row>
    <row r="30672">
      <c r="A30672" s="36" t="str">
        <f t="shared" si="1"/>
        <v>Medium Population-Middle Poverty</v>
      </c>
      <c r="B30672" s="35" t="s">
        <v>30691</v>
      </c>
      <c r="C30672" s="37">
        <v>1851.0</v>
      </c>
      <c r="D30672" s="37">
        <v>0.235548352242031</v>
      </c>
      <c r="E30672" s="37" t="s">
        <v>15</v>
      </c>
      <c r="F30672" s="37" t="s">
        <v>10</v>
      </c>
    </row>
    <row r="30673">
      <c r="A30673" s="36" t="str">
        <f t="shared" si="1"/>
        <v>Medium Population-Low Poverty</v>
      </c>
      <c r="B30673" s="35" t="s">
        <v>30692</v>
      </c>
      <c r="C30673" s="37">
        <v>1032.0</v>
      </c>
      <c r="D30673" s="37">
        <v>0.062015503875969</v>
      </c>
      <c r="E30673" s="37" t="s">
        <v>15</v>
      </c>
      <c r="F30673" s="37" t="s">
        <v>9</v>
      </c>
    </row>
    <row r="30674">
      <c r="A30674" s="36" t="str">
        <f t="shared" si="1"/>
        <v>Medium Population-Low Poverty</v>
      </c>
      <c r="B30674" s="35" t="s">
        <v>30693</v>
      </c>
      <c r="C30674" s="37">
        <v>4122.0</v>
      </c>
      <c r="D30674" s="37">
        <v>0.059437166424066</v>
      </c>
      <c r="E30674" s="37" t="s">
        <v>15</v>
      </c>
      <c r="F30674" s="37" t="s">
        <v>9</v>
      </c>
    </row>
    <row r="30675">
      <c r="A30675" s="36" t="str">
        <f t="shared" si="1"/>
        <v>Low Population-Middle Poverty</v>
      </c>
      <c r="B30675" s="35" t="s">
        <v>30694</v>
      </c>
      <c r="C30675" s="37">
        <v>189.0</v>
      </c>
      <c r="D30675" s="37">
        <v>0.148148148148148</v>
      </c>
      <c r="E30675" s="37" t="s">
        <v>16</v>
      </c>
      <c r="F30675" s="37" t="s">
        <v>10</v>
      </c>
    </row>
    <row r="30676">
      <c r="A30676" s="36" t="str">
        <f t="shared" si="1"/>
        <v>Medium Population-Middle Poverty</v>
      </c>
      <c r="B30676" s="35" t="s">
        <v>30695</v>
      </c>
      <c r="C30676" s="37">
        <v>4605.0</v>
      </c>
      <c r="D30676" s="37">
        <v>0.288816503800217</v>
      </c>
      <c r="E30676" s="37" t="s">
        <v>15</v>
      </c>
      <c r="F30676" s="37" t="s">
        <v>10</v>
      </c>
    </row>
    <row r="30677">
      <c r="A30677" s="36" t="str">
        <f t="shared" si="1"/>
        <v>Medium Population-Low Poverty</v>
      </c>
      <c r="B30677" s="35" t="s">
        <v>30696</v>
      </c>
      <c r="C30677" s="37">
        <v>582.0</v>
      </c>
      <c r="D30677" s="37">
        <v>0.0910652920962199</v>
      </c>
      <c r="E30677" s="37" t="s">
        <v>15</v>
      </c>
      <c r="F30677" s="37" t="s">
        <v>9</v>
      </c>
    </row>
    <row r="30678">
      <c r="A30678" s="36" t="str">
        <f t="shared" si="1"/>
        <v>High Population-Low Poverty</v>
      </c>
      <c r="B30678" s="35" t="s">
        <v>30697</v>
      </c>
      <c r="C30678" s="37">
        <v>15683.0</v>
      </c>
      <c r="D30678" s="37">
        <v>0.0750494165657081</v>
      </c>
      <c r="E30678" s="37" t="s">
        <v>14</v>
      </c>
      <c r="F30678" s="37" t="s">
        <v>9</v>
      </c>
    </row>
    <row r="30679">
      <c r="A30679" s="36" t="str">
        <f t="shared" si="1"/>
        <v>Medium Population-Low Poverty</v>
      </c>
      <c r="B30679" s="35" t="s">
        <v>30698</v>
      </c>
      <c r="C30679" s="37">
        <v>1151.0</v>
      </c>
      <c r="D30679" s="37">
        <v>0.0</v>
      </c>
      <c r="E30679" s="37" t="s">
        <v>15</v>
      </c>
      <c r="F30679" s="37" t="s">
        <v>9</v>
      </c>
    </row>
    <row r="30680">
      <c r="A30680" s="36" t="str">
        <f t="shared" si="1"/>
        <v>Medium Population-Middle Poverty</v>
      </c>
      <c r="B30680" s="35" t="s">
        <v>30699</v>
      </c>
      <c r="C30680" s="37">
        <v>1358.0</v>
      </c>
      <c r="D30680" s="37">
        <v>0.193667157584683</v>
      </c>
      <c r="E30680" s="37" t="s">
        <v>15</v>
      </c>
      <c r="F30680" s="37" t="s">
        <v>10</v>
      </c>
    </row>
    <row r="30681">
      <c r="A30681" s="36" t="str">
        <f t="shared" si="1"/>
        <v>Low Population-Middle Poverty</v>
      </c>
      <c r="B30681" s="35" t="s">
        <v>30700</v>
      </c>
      <c r="C30681" s="37">
        <v>433.0</v>
      </c>
      <c r="D30681" s="37">
        <v>0.147806004618938</v>
      </c>
      <c r="E30681" s="37" t="s">
        <v>16</v>
      </c>
      <c r="F30681" s="37" t="s">
        <v>10</v>
      </c>
    </row>
    <row r="30682">
      <c r="A30682" s="36" t="str">
        <f t="shared" si="1"/>
        <v>Medium Population-Low Poverty</v>
      </c>
      <c r="B30682" s="35" t="s">
        <v>30701</v>
      </c>
      <c r="C30682" s="37">
        <v>3875.0</v>
      </c>
      <c r="D30682" s="37">
        <v>0.0820645161290323</v>
      </c>
      <c r="E30682" s="37" t="s">
        <v>15</v>
      </c>
      <c r="F30682" s="37" t="s">
        <v>9</v>
      </c>
    </row>
    <row r="30683">
      <c r="A30683" s="36" t="str">
        <f t="shared" si="1"/>
        <v>High Population-Middle Poverty</v>
      </c>
      <c r="B30683" s="35" t="s">
        <v>30702</v>
      </c>
      <c r="C30683" s="37">
        <v>37211.0</v>
      </c>
      <c r="D30683" s="37">
        <v>0.207196796646153</v>
      </c>
      <c r="E30683" s="37" t="s">
        <v>14</v>
      </c>
      <c r="F30683" s="37" t="s">
        <v>10</v>
      </c>
    </row>
    <row r="30684">
      <c r="A30684" s="36" t="str">
        <f t="shared" si="1"/>
        <v>Medium Population-Middle Poverty</v>
      </c>
      <c r="B30684" s="35" t="s">
        <v>30703</v>
      </c>
      <c r="C30684" s="37">
        <v>871.0</v>
      </c>
      <c r="D30684" s="37">
        <v>0.176808266360505</v>
      </c>
      <c r="E30684" s="37" t="s">
        <v>15</v>
      </c>
      <c r="F30684" s="37" t="s">
        <v>10</v>
      </c>
    </row>
    <row r="30685">
      <c r="A30685" s="36" t="str">
        <f t="shared" si="1"/>
        <v>High Population-Low Poverty</v>
      </c>
      <c r="B30685" s="35" t="s">
        <v>30704</v>
      </c>
      <c r="C30685" s="37">
        <v>12045.0</v>
      </c>
      <c r="D30685" s="37">
        <v>0.0842673308426733</v>
      </c>
      <c r="E30685" s="37" t="s">
        <v>14</v>
      </c>
      <c r="F30685" s="37" t="s">
        <v>9</v>
      </c>
    </row>
    <row r="30686">
      <c r="A30686" s="36" t="str">
        <f t="shared" si="1"/>
        <v>Low Population-Impoverished</v>
      </c>
      <c r="B30686" s="35" t="s">
        <v>30705</v>
      </c>
      <c r="C30686" s="37">
        <v>37.0</v>
      </c>
      <c r="D30686" s="37">
        <v>1.0</v>
      </c>
      <c r="E30686" s="37" t="s">
        <v>16</v>
      </c>
      <c r="F30686" s="37" t="s">
        <v>12</v>
      </c>
    </row>
    <row r="30687">
      <c r="A30687" s="36" t="str">
        <f t="shared" si="1"/>
        <v>Medium Population-Middle Poverty</v>
      </c>
      <c r="B30687" s="35" t="s">
        <v>30706</v>
      </c>
      <c r="C30687" s="37">
        <v>882.0</v>
      </c>
      <c r="D30687" s="37">
        <v>0.252834467120181</v>
      </c>
      <c r="E30687" s="37" t="s">
        <v>15</v>
      </c>
      <c r="F30687" s="37" t="s">
        <v>10</v>
      </c>
    </row>
    <row r="30688">
      <c r="A30688" s="36" t="str">
        <f t="shared" si="1"/>
        <v>High Population-Middle Poverty</v>
      </c>
      <c r="B30688" s="35" t="s">
        <v>30707</v>
      </c>
      <c r="C30688" s="37">
        <v>44509.0</v>
      </c>
      <c r="D30688" s="37">
        <v>0.166752791570244</v>
      </c>
      <c r="E30688" s="37" t="s">
        <v>14</v>
      </c>
      <c r="F30688" s="37" t="s">
        <v>10</v>
      </c>
    </row>
    <row r="30689">
      <c r="A30689" s="36" t="str">
        <f t="shared" si="1"/>
        <v>Medium Population-Middle Poverty</v>
      </c>
      <c r="B30689" s="35" t="s">
        <v>30708</v>
      </c>
      <c r="C30689" s="37">
        <v>1995.0</v>
      </c>
      <c r="D30689" s="37">
        <v>0.128320802005013</v>
      </c>
      <c r="E30689" s="37" t="s">
        <v>15</v>
      </c>
      <c r="F30689" s="37" t="s">
        <v>10</v>
      </c>
    </row>
    <row r="30690">
      <c r="A30690" s="36" t="str">
        <f t="shared" si="1"/>
        <v>Medium Population-Low Poverty</v>
      </c>
      <c r="B30690" s="35" t="s">
        <v>30709</v>
      </c>
      <c r="C30690" s="37">
        <v>1649.0</v>
      </c>
      <c r="D30690" s="37">
        <v>0.0691328077622802</v>
      </c>
      <c r="E30690" s="37" t="s">
        <v>15</v>
      </c>
      <c r="F30690" s="37" t="s">
        <v>9</v>
      </c>
    </row>
    <row r="30691">
      <c r="A30691" s="36" t="str">
        <f t="shared" si="1"/>
        <v>Low Population-Low Poverty</v>
      </c>
      <c r="B30691" s="35" t="s">
        <v>30710</v>
      </c>
      <c r="C30691" s="37">
        <v>304.0</v>
      </c>
      <c r="D30691" s="37">
        <v>0.0690789473684211</v>
      </c>
      <c r="E30691" s="37" t="s">
        <v>16</v>
      </c>
      <c r="F30691" s="37" t="s">
        <v>9</v>
      </c>
    </row>
    <row r="30692">
      <c r="A30692" s="36" t="str">
        <f t="shared" si="1"/>
        <v>Medium Population-Middle Poverty</v>
      </c>
      <c r="B30692" s="35" t="s">
        <v>30711</v>
      </c>
      <c r="C30692" s="37">
        <v>1225.0</v>
      </c>
      <c r="D30692" s="37">
        <v>0.213061224489796</v>
      </c>
      <c r="E30692" s="37" t="s">
        <v>15</v>
      </c>
      <c r="F30692" s="37" t="s">
        <v>10</v>
      </c>
    </row>
    <row r="30693">
      <c r="A30693" s="36" t="str">
        <f t="shared" si="1"/>
        <v>High Population-Middle Poverty</v>
      </c>
      <c r="B30693" s="35" t="s">
        <v>30712</v>
      </c>
      <c r="C30693" s="37">
        <v>14005.0</v>
      </c>
      <c r="D30693" s="37">
        <v>0.214923241699393</v>
      </c>
      <c r="E30693" s="37" t="s">
        <v>14</v>
      </c>
      <c r="F30693" s="37" t="s">
        <v>10</v>
      </c>
    </row>
    <row r="30694">
      <c r="A30694" s="36" t="str">
        <f t="shared" si="1"/>
        <v>Medium Population-Middle Poverty</v>
      </c>
      <c r="B30694" s="35" t="s">
        <v>30713</v>
      </c>
      <c r="C30694" s="37">
        <v>6616.0</v>
      </c>
      <c r="D30694" s="37">
        <v>0.149032648125756</v>
      </c>
      <c r="E30694" s="37" t="s">
        <v>15</v>
      </c>
      <c r="F30694" s="37" t="s">
        <v>10</v>
      </c>
    </row>
    <row r="30695">
      <c r="A30695" s="36" t="str">
        <f t="shared" si="1"/>
        <v>Medium Population-Middle Poverty</v>
      </c>
      <c r="B30695" s="35" t="s">
        <v>30714</v>
      </c>
      <c r="C30695" s="37">
        <v>906.0</v>
      </c>
      <c r="D30695" s="37">
        <v>0.160044150110375</v>
      </c>
      <c r="E30695" s="37" t="s">
        <v>15</v>
      </c>
      <c r="F30695" s="37" t="s">
        <v>10</v>
      </c>
    </row>
    <row r="30696">
      <c r="A30696" s="36" t="str">
        <f t="shared" si="1"/>
        <v>Low Population-Low Poverty</v>
      </c>
      <c r="B30696" s="35" t="s">
        <v>30715</v>
      </c>
      <c r="C30696" s="37">
        <v>268.0</v>
      </c>
      <c r="D30696" s="37">
        <v>0.0</v>
      </c>
      <c r="E30696" s="37" t="s">
        <v>16</v>
      </c>
      <c r="F30696" s="37" t="s">
        <v>9</v>
      </c>
    </row>
    <row r="30697">
      <c r="A30697" s="36" t="str">
        <f t="shared" si="1"/>
        <v>Medium Population-High Poverty</v>
      </c>
      <c r="B30697" s="35" t="s">
        <v>30716</v>
      </c>
      <c r="C30697" s="37">
        <v>1529.0</v>
      </c>
      <c r="D30697" s="37">
        <v>0.372138652714192</v>
      </c>
      <c r="E30697" s="37" t="s">
        <v>15</v>
      </c>
      <c r="F30697" s="37" t="s">
        <v>11</v>
      </c>
    </row>
    <row r="30698">
      <c r="A30698" s="36" t="str">
        <f t="shared" si="1"/>
        <v>High Population-Middle Poverty</v>
      </c>
      <c r="B30698" s="35" t="s">
        <v>30717</v>
      </c>
      <c r="C30698" s="37">
        <v>13094.0</v>
      </c>
      <c r="D30698" s="37">
        <v>0.111195967618757</v>
      </c>
      <c r="E30698" s="37" t="s">
        <v>14</v>
      </c>
      <c r="F30698" s="37" t="s">
        <v>10</v>
      </c>
    </row>
    <row r="30699">
      <c r="A30699" s="36" t="str">
        <f t="shared" si="1"/>
        <v>Medium Population-Middle Poverty</v>
      </c>
      <c r="B30699" s="35" t="s">
        <v>30718</v>
      </c>
      <c r="C30699" s="37">
        <v>3337.0</v>
      </c>
      <c r="D30699" s="37">
        <v>0.135451003895715</v>
      </c>
      <c r="E30699" s="37" t="s">
        <v>15</v>
      </c>
      <c r="F30699" s="37" t="s">
        <v>10</v>
      </c>
    </row>
    <row r="30700">
      <c r="A30700" s="36" t="str">
        <f t="shared" si="1"/>
        <v>High Population-Middle Poverty</v>
      </c>
      <c r="B30700" s="35" t="s">
        <v>30719</v>
      </c>
      <c r="C30700" s="37">
        <v>10529.0</v>
      </c>
      <c r="D30700" s="37">
        <v>0.228416753727799</v>
      </c>
      <c r="E30700" s="37" t="s">
        <v>14</v>
      </c>
      <c r="F30700" s="37" t="s">
        <v>10</v>
      </c>
    </row>
    <row r="30701">
      <c r="A30701" s="36" t="str">
        <f t="shared" si="1"/>
        <v>Medium Population-Middle Poverty</v>
      </c>
      <c r="B30701" s="35" t="s">
        <v>30720</v>
      </c>
      <c r="C30701" s="37">
        <v>1222.0</v>
      </c>
      <c r="D30701" s="37">
        <v>0.124386252045827</v>
      </c>
      <c r="E30701" s="37" t="s">
        <v>15</v>
      </c>
      <c r="F30701" s="37" t="s">
        <v>10</v>
      </c>
    </row>
    <row r="30702">
      <c r="A30702" s="36" t="str">
        <f t="shared" si="1"/>
        <v>Medium Population-Middle Poverty</v>
      </c>
      <c r="B30702" s="35" t="s">
        <v>30721</v>
      </c>
      <c r="C30702" s="37">
        <v>8016.0</v>
      </c>
      <c r="D30702" s="37">
        <v>0.100049900199601</v>
      </c>
      <c r="E30702" s="37" t="s">
        <v>15</v>
      </c>
      <c r="F30702" s="37" t="s">
        <v>10</v>
      </c>
    </row>
    <row r="30703">
      <c r="A30703" s="36" t="str">
        <f t="shared" si="1"/>
        <v>Low Population-Low Poverty</v>
      </c>
      <c r="B30703" s="35" t="s">
        <v>30722</v>
      </c>
      <c r="C30703" s="37">
        <v>77.0</v>
      </c>
      <c r="D30703" s="37">
        <v>0.0</v>
      </c>
      <c r="E30703" s="37" t="s">
        <v>16</v>
      </c>
      <c r="F30703" s="37" t="s">
        <v>9</v>
      </c>
    </row>
    <row r="30704">
      <c r="A30704" s="36" t="str">
        <f t="shared" si="1"/>
        <v>Medium Population-Middle Poverty</v>
      </c>
      <c r="B30704" s="35" t="s">
        <v>30723</v>
      </c>
      <c r="C30704" s="37">
        <v>9812.0</v>
      </c>
      <c r="D30704" s="37">
        <v>0.121789645332246</v>
      </c>
      <c r="E30704" s="37" t="s">
        <v>15</v>
      </c>
      <c r="F30704" s="37" t="s">
        <v>10</v>
      </c>
    </row>
    <row r="30705">
      <c r="A30705" s="36" t="str">
        <f t="shared" si="1"/>
        <v>Medium Population-Middle Poverty</v>
      </c>
      <c r="B30705" s="35" t="s">
        <v>30724</v>
      </c>
      <c r="C30705" s="37">
        <v>5072.0</v>
      </c>
      <c r="D30705" s="37">
        <v>0.187894321766562</v>
      </c>
      <c r="E30705" s="37" t="s">
        <v>15</v>
      </c>
      <c r="F30705" s="37" t="s">
        <v>10</v>
      </c>
    </row>
    <row r="30706">
      <c r="A30706" s="36" t="str">
        <f t="shared" si="1"/>
        <v>Medium Population-Middle Poverty</v>
      </c>
      <c r="B30706" s="35" t="s">
        <v>30725</v>
      </c>
      <c r="C30706" s="37">
        <v>4518.0</v>
      </c>
      <c r="D30706" s="37">
        <v>0.167330677290837</v>
      </c>
      <c r="E30706" s="37" t="s">
        <v>15</v>
      </c>
      <c r="F30706" s="37" t="s">
        <v>10</v>
      </c>
    </row>
    <row r="30707">
      <c r="A30707" s="36" t="str">
        <f t="shared" si="1"/>
        <v>Medium Population-Middle Poverty</v>
      </c>
      <c r="B30707" s="35" t="s">
        <v>30726</v>
      </c>
      <c r="C30707" s="37">
        <v>2685.0</v>
      </c>
      <c r="D30707" s="37">
        <v>0.11731843575419</v>
      </c>
      <c r="E30707" s="37" t="s">
        <v>15</v>
      </c>
      <c r="F30707" s="37" t="s">
        <v>10</v>
      </c>
    </row>
    <row r="30708">
      <c r="A30708" s="36" t="str">
        <f t="shared" si="1"/>
        <v>High Population-Middle Poverty</v>
      </c>
      <c r="B30708" s="35" t="s">
        <v>30727</v>
      </c>
      <c r="C30708" s="37">
        <v>21357.0</v>
      </c>
      <c r="D30708" s="37">
        <v>0.110221473053331</v>
      </c>
      <c r="E30708" s="37" t="s">
        <v>14</v>
      </c>
      <c r="F30708" s="37" t="s">
        <v>10</v>
      </c>
    </row>
    <row r="30709">
      <c r="A30709" s="36" t="str">
        <f t="shared" si="1"/>
        <v>Medium Population-Middle Poverty</v>
      </c>
      <c r="B30709" s="35" t="s">
        <v>30728</v>
      </c>
      <c r="C30709" s="37">
        <v>2477.0</v>
      </c>
      <c r="D30709" s="37">
        <v>0.264029067420266</v>
      </c>
      <c r="E30709" s="37" t="s">
        <v>15</v>
      </c>
      <c r="F30709" s="37" t="s">
        <v>10</v>
      </c>
    </row>
    <row r="30710">
      <c r="A30710" s="36" t="str">
        <f t="shared" si="1"/>
        <v>High Population-Middle Poverty</v>
      </c>
      <c r="B30710" s="35" t="s">
        <v>30729</v>
      </c>
      <c r="C30710" s="37">
        <v>16640.0</v>
      </c>
      <c r="D30710" s="37">
        <v>0.165084134615385</v>
      </c>
      <c r="E30710" s="37" t="s">
        <v>14</v>
      </c>
      <c r="F30710" s="37" t="s">
        <v>10</v>
      </c>
    </row>
    <row r="30711">
      <c r="A30711" s="36" t="str">
        <f t="shared" si="1"/>
        <v>Low Population-Low Poverty</v>
      </c>
      <c r="B30711" s="35" t="s">
        <v>30730</v>
      </c>
      <c r="C30711" s="37">
        <v>201.0</v>
      </c>
      <c r="D30711" s="37">
        <v>0.0</v>
      </c>
      <c r="E30711" s="37" t="s">
        <v>16</v>
      </c>
      <c r="F30711" s="37" t="s">
        <v>9</v>
      </c>
    </row>
    <row r="30712">
      <c r="A30712" s="36" t="str">
        <f t="shared" si="1"/>
        <v>High Population-Middle Poverty</v>
      </c>
      <c r="B30712" s="35" t="s">
        <v>30731</v>
      </c>
      <c r="C30712" s="37">
        <v>47191.0</v>
      </c>
      <c r="D30712" s="37">
        <v>0.140641223962196</v>
      </c>
      <c r="E30712" s="37" t="s">
        <v>14</v>
      </c>
      <c r="F30712" s="37" t="s">
        <v>10</v>
      </c>
    </row>
    <row r="30713">
      <c r="A30713" s="36" t="str">
        <f t="shared" si="1"/>
        <v>High Population-Low Poverty</v>
      </c>
      <c r="B30713" s="35" t="s">
        <v>30732</v>
      </c>
      <c r="C30713" s="37">
        <v>37602.0</v>
      </c>
      <c r="D30713" s="37">
        <v>0.0823626402850912</v>
      </c>
      <c r="E30713" s="37" t="s">
        <v>14</v>
      </c>
      <c r="F30713" s="37" t="s">
        <v>9</v>
      </c>
    </row>
    <row r="30714">
      <c r="A30714" s="36" t="str">
        <f t="shared" si="1"/>
        <v>High Population-Middle Poverty</v>
      </c>
      <c r="B30714" s="35" t="s">
        <v>30733</v>
      </c>
      <c r="C30714" s="37">
        <v>10700.0</v>
      </c>
      <c r="D30714" s="37">
        <v>0.139158878504673</v>
      </c>
      <c r="E30714" s="37" t="s">
        <v>14</v>
      </c>
      <c r="F30714" s="37" t="s">
        <v>10</v>
      </c>
    </row>
    <row r="30715">
      <c r="A30715" s="36" t="str">
        <f t="shared" si="1"/>
        <v>High Population-Middle Poverty</v>
      </c>
      <c r="B30715" s="35" t="s">
        <v>30734</v>
      </c>
      <c r="C30715" s="37">
        <v>33469.0</v>
      </c>
      <c r="D30715" s="37">
        <v>0.218440945352416</v>
      </c>
      <c r="E30715" s="37" t="s">
        <v>14</v>
      </c>
      <c r="F30715" s="37" t="s">
        <v>10</v>
      </c>
    </row>
    <row r="30716">
      <c r="A30716" s="36" t="str">
        <f t="shared" si="1"/>
        <v>High Population-High Poverty</v>
      </c>
      <c r="B30716" s="35" t="s">
        <v>30735</v>
      </c>
      <c r="C30716" s="37">
        <v>31643.0</v>
      </c>
      <c r="D30716" s="37">
        <v>0.348734317226559</v>
      </c>
      <c r="E30716" s="37" t="s">
        <v>14</v>
      </c>
      <c r="F30716" s="37" t="s">
        <v>11</v>
      </c>
    </row>
    <row r="30717">
      <c r="A30717" s="36" t="str">
        <f t="shared" si="1"/>
        <v>Medium Population-Middle Poverty</v>
      </c>
      <c r="B30717" s="35" t="s">
        <v>30736</v>
      </c>
      <c r="C30717" s="37">
        <v>749.0</v>
      </c>
      <c r="D30717" s="37">
        <v>0.20694259012016</v>
      </c>
      <c r="E30717" s="37" t="s">
        <v>15</v>
      </c>
      <c r="F30717" s="37" t="s">
        <v>10</v>
      </c>
    </row>
    <row r="30718">
      <c r="A30718" s="36" t="str">
        <f t="shared" si="1"/>
        <v>Medium Population-Middle Poverty</v>
      </c>
      <c r="B30718" s="35" t="s">
        <v>30737</v>
      </c>
      <c r="C30718" s="37">
        <v>1661.0</v>
      </c>
      <c r="D30718" s="37">
        <v>0.127031908488862</v>
      </c>
      <c r="E30718" s="37" t="s">
        <v>15</v>
      </c>
      <c r="F30718" s="37" t="s">
        <v>10</v>
      </c>
    </row>
    <row r="30719">
      <c r="A30719" s="36" t="str">
        <f t="shared" si="1"/>
        <v>High Population-Middle Poverty</v>
      </c>
      <c r="B30719" s="35" t="s">
        <v>30738</v>
      </c>
      <c r="C30719" s="37">
        <v>33903.0</v>
      </c>
      <c r="D30719" s="37">
        <v>0.262867592838392</v>
      </c>
      <c r="E30719" s="37" t="s">
        <v>14</v>
      </c>
      <c r="F30719" s="37" t="s">
        <v>10</v>
      </c>
    </row>
    <row r="30720">
      <c r="A30720" s="36" t="str">
        <f t="shared" si="1"/>
        <v>High Population-Middle Poverty</v>
      </c>
      <c r="B30720" s="35" t="s">
        <v>30739</v>
      </c>
      <c r="C30720" s="37">
        <v>52239.0</v>
      </c>
      <c r="D30720" s="37">
        <v>0.177779053963514</v>
      </c>
      <c r="E30720" s="37" t="s">
        <v>14</v>
      </c>
      <c r="F30720" s="37" t="s">
        <v>10</v>
      </c>
    </row>
    <row r="30721">
      <c r="A30721" s="36" t="str">
        <f t="shared" si="1"/>
        <v>High Population-Middle Poverty</v>
      </c>
      <c r="B30721" s="35" t="s">
        <v>30740</v>
      </c>
      <c r="C30721" s="37">
        <v>49711.0</v>
      </c>
      <c r="D30721" s="37">
        <v>0.281768622638853</v>
      </c>
      <c r="E30721" s="37" t="s">
        <v>14</v>
      </c>
      <c r="F30721" s="37" t="s">
        <v>10</v>
      </c>
    </row>
    <row r="30722">
      <c r="A30722" s="36" t="str">
        <f t="shared" si="1"/>
        <v>High Population-Middle Poverty</v>
      </c>
      <c r="B30722" s="35" t="s">
        <v>30741</v>
      </c>
      <c r="C30722" s="37">
        <v>24331.0</v>
      </c>
      <c r="D30722" s="37">
        <v>0.182812050470593</v>
      </c>
      <c r="E30722" s="37" t="s">
        <v>14</v>
      </c>
      <c r="F30722" s="37" t="s">
        <v>10</v>
      </c>
    </row>
    <row r="30723">
      <c r="A30723" s="36" t="str">
        <f t="shared" si="1"/>
        <v>High Population-Middle Poverty</v>
      </c>
      <c r="B30723" s="35" t="s">
        <v>30742</v>
      </c>
      <c r="C30723" s="37">
        <v>58533.0</v>
      </c>
      <c r="D30723" s="37">
        <v>0.109835477422992</v>
      </c>
      <c r="E30723" s="37" t="s">
        <v>14</v>
      </c>
      <c r="F30723" s="37" t="s">
        <v>10</v>
      </c>
    </row>
    <row r="30724">
      <c r="A30724" s="36" t="str">
        <f t="shared" si="1"/>
        <v>High Population-Middle Poverty</v>
      </c>
      <c r="B30724" s="35" t="s">
        <v>30743</v>
      </c>
      <c r="C30724" s="37">
        <v>32644.0</v>
      </c>
      <c r="D30724" s="37">
        <v>0.117847077564024</v>
      </c>
      <c r="E30724" s="37" t="s">
        <v>14</v>
      </c>
      <c r="F30724" s="37" t="s">
        <v>10</v>
      </c>
    </row>
    <row r="30725">
      <c r="A30725" s="36" t="str">
        <f t="shared" si="1"/>
        <v>High Population-Middle Poverty</v>
      </c>
      <c r="B30725" s="35" t="s">
        <v>30744</v>
      </c>
      <c r="C30725" s="37">
        <v>11320.0</v>
      </c>
      <c r="D30725" s="37">
        <v>0.150265017667845</v>
      </c>
      <c r="E30725" s="37" t="s">
        <v>14</v>
      </c>
      <c r="F30725" s="37" t="s">
        <v>10</v>
      </c>
    </row>
    <row r="30726">
      <c r="A30726" s="36" t="str">
        <f t="shared" si="1"/>
        <v>High Population-Middle Poverty</v>
      </c>
      <c r="B30726" s="35" t="s">
        <v>30745</v>
      </c>
      <c r="C30726" s="37">
        <v>32691.0</v>
      </c>
      <c r="D30726" s="37">
        <v>0.192713590896577</v>
      </c>
      <c r="E30726" s="37" t="s">
        <v>14</v>
      </c>
      <c r="F30726" s="37" t="s">
        <v>10</v>
      </c>
    </row>
    <row r="30727">
      <c r="A30727" s="36" t="str">
        <f t="shared" si="1"/>
        <v>High Population-Middle Poverty</v>
      </c>
      <c r="B30727" s="35" t="s">
        <v>30746</v>
      </c>
      <c r="C30727" s="37">
        <v>12897.0</v>
      </c>
      <c r="D30727" s="37">
        <v>0.101418934635962</v>
      </c>
      <c r="E30727" s="37" t="s">
        <v>14</v>
      </c>
      <c r="F30727" s="37" t="s">
        <v>10</v>
      </c>
    </row>
    <row r="30728">
      <c r="A30728" s="36" t="str">
        <f t="shared" si="1"/>
        <v>High Population-Middle Poverty</v>
      </c>
      <c r="B30728" s="35" t="s">
        <v>30747</v>
      </c>
      <c r="C30728" s="37">
        <v>34394.0</v>
      </c>
      <c r="D30728" s="37">
        <v>0.124905506774437</v>
      </c>
      <c r="E30728" s="37" t="s">
        <v>14</v>
      </c>
      <c r="F30728" s="37" t="s">
        <v>10</v>
      </c>
    </row>
    <row r="30729">
      <c r="A30729" s="36" t="str">
        <f t="shared" si="1"/>
        <v>High Population-Middle Poverty</v>
      </c>
      <c r="B30729" s="35" t="s">
        <v>30748</v>
      </c>
      <c r="C30729" s="37">
        <v>26787.0</v>
      </c>
      <c r="D30729" s="37">
        <v>0.140665248068093</v>
      </c>
      <c r="E30729" s="37" t="s">
        <v>14</v>
      </c>
      <c r="F30729" s="37" t="s">
        <v>10</v>
      </c>
    </row>
    <row r="30730">
      <c r="A30730" s="36" t="str">
        <f t="shared" si="1"/>
        <v>Medium Population-Middle Poverty</v>
      </c>
      <c r="B30730" s="35" t="s">
        <v>30749</v>
      </c>
      <c r="C30730" s="37">
        <v>4692.0</v>
      </c>
      <c r="D30730" s="37">
        <v>0.266624040920716</v>
      </c>
      <c r="E30730" s="37" t="s">
        <v>15</v>
      </c>
      <c r="F30730" s="37" t="s">
        <v>10</v>
      </c>
    </row>
    <row r="30731">
      <c r="A30731" s="36" t="str">
        <f t="shared" si="1"/>
        <v>High Population-Middle Poverty</v>
      </c>
      <c r="B30731" s="35" t="s">
        <v>30750</v>
      </c>
      <c r="C30731" s="37">
        <v>17461.0</v>
      </c>
      <c r="D30731" s="37">
        <v>0.115571845827845</v>
      </c>
      <c r="E30731" s="37" t="s">
        <v>14</v>
      </c>
      <c r="F30731" s="37" t="s">
        <v>10</v>
      </c>
    </row>
    <row r="30732">
      <c r="A30732" s="36" t="str">
        <f t="shared" si="1"/>
        <v>High Population-Middle Poverty</v>
      </c>
      <c r="B30732" s="35" t="s">
        <v>30751</v>
      </c>
      <c r="C30732" s="37">
        <v>24968.0</v>
      </c>
      <c r="D30732" s="37">
        <v>0.102451137455944</v>
      </c>
      <c r="E30732" s="37" t="s">
        <v>14</v>
      </c>
      <c r="F30732" s="37" t="s">
        <v>10</v>
      </c>
    </row>
    <row r="30733">
      <c r="A30733" s="36" t="str">
        <f t="shared" si="1"/>
        <v>High Population-Middle Poverty</v>
      </c>
      <c r="B30733" s="35" t="s">
        <v>30752</v>
      </c>
      <c r="C30733" s="37">
        <v>14270.0</v>
      </c>
      <c r="D30733" s="37">
        <v>0.110932025227751</v>
      </c>
      <c r="E30733" s="37" t="s">
        <v>14</v>
      </c>
      <c r="F30733" s="37" t="s">
        <v>10</v>
      </c>
    </row>
    <row r="30734">
      <c r="A30734" s="36" t="str">
        <f t="shared" si="1"/>
        <v>Medium Population-Middle Poverty</v>
      </c>
      <c r="B30734" s="35" t="s">
        <v>30753</v>
      </c>
      <c r="C30734" s="37">
        <v>990.0</v>
      </c>
      <c r="D30734" s="37">
        <v>0.102020202020202</v>
      </c>
      <c r="E30734" s="37" t="s">
        <v>15</v>
      </c>
      <c r="F30734" s="37" t="s">
        <v>10</v>
      </c>
    </row>
    <row r="30735">
      <c r="A30735" s="36" t="str">
        <f t="shared" si="1"/>
        <v>High Population-Middle Poverty</v>
      </c>
      <c r="B30735" s="35" t="s">
        <v>30754</v>
      </c>
      <c r="C30735" s="37">
        <v>27314.0</v>
      </c>
      <c r="D30735" s="37">
        <v>0.137072563520539</v>
      </c>
      <c r="E30735" s="37" t="s">
        <v>14</v>
      </c>
      <c r="F30735" s="37" t="s">
        <v>10</v>
      </c>
    </row>
    <row r="30736">
      <c r="A30736" s="36" t="str">
        <f t="shared" si="1"/>
        <v>Medium Population-Low Poverty</v>
      </c>
      <c r="B30736" s="35" t="s">
        <v>30755</v>
      </c>
      <c r="C30736" s="37">
        <v>2164.0</v>
      </c>
      <c r="D30736" s="37">
        <v>0.0831792975970425</v>
      </c>
      <c r="E30736" s="37" t="s">
        <v>15</v>
      </c>
      <c r="F30736" s="37" t="s">
        <v>9</v>
      </c>
    </row>
    <row r="30737">
      <c r="A30737" s="36" t="str">
        <f t="shared" si="1"/>
        <v>Medium Population-Middle Poverty</v>
      </c>
      <c r="B30737" s="35" t="s">
        <v>30756</v>
      </c>
      <c r="C30737" s="37">
        <v>1758.0</v>
      </c>
      <c r="D30737" s="37">
        <v>0.171217292377702</v>
      </c>
      <c r="E30737" s="37" t="s">
        <v>15</v>
      </c>
      <c r="F30737" s="37" t="s">
        <v>10</v>
      </c>
    </row>
    <row r="30738">
      <c r="A30738" s="36" t="str">
        <f t="shared" si="1"/>
        <v>High Population-Middle Poverty</v>
      </c>
      <c r="B30738" s="35" t="s">
        <v>30757</v>
      </c>
      <c r="C30738" s="37">
        <v>53127.0</v>
      </c>
      <c r="D30738" s="37">
        <v>0.114725092702392</v>
      </c>
      <c r="E30738" s="37" t="s">
        <v>14</v>
      </c>
      <c r="F30738" s="37" t="s">
        <v>10</v>
      </c>
    </row>
    <row r="30739">
      <c r="A30739" s="36" t="str">
        <f t="shared" si="1"/>
        <v>High Population-Low Poverty</v>
      </c>
      <c r="B30739" s="35" t="s">
        <v>30758</v>
      </c>
      <c r="C30739" s="37">
        <v>32466.0</v>
      </c>
      <c r="D30739" s="37">
        <v>0.0388406332778907</v>
      </c>
      <c r="E30739" s="37" t="s">
        <v>14</v>
      </c>
      <c r="F30739" s="37" t="s">
        <v>9</v>
      </c>
    </row>
    <row r="30740">
      <c r="A30740" s="36" t="str">
        <f t="shared" si="1"/>
        <v>Medium Population-Middle Poverty</v>
      </c>
      <c r="B30740" s="35" t="s">
        <v>30759</v>
      </c>
      <c r="C30740" s="37">
        <v>3586.0</v>
      </c>
      <c r="D30740" s="37">
        <v>0.153653095370887</v>
      </c>
      <c r="E30740" s="37" t="s">
        <v>15</v>
      </c>
      <c r="F30740" s="37" t="s">
        <v>10</v>
      </c>
    </row>
    <row r="30741">
      <c r="A30741" s="36" t="str">
        <f t="shared" si="1"/>
        <v>High Population-Middle Poverty</v>
      </c>
      <c r="B30741" s="35" t="s">
        <v>30760</v>
      </c>
      <c r="C30741" s="37">
        <v>42373.0</v>
      </c>
      <c r="D30741" s="37">
        <v>0.203171831118873</v>
      </c>
      <c r="E30741" s="37" t="s">
        <v>14</v>
      </c>
      <c r="F30741" s="37" t="s">
        <v>10</v>
      </c>
    </row>
    <row r="30742">
      <c r="A30742" s="36" t="str">
        <f t="shared" si="1"/>
        <v>High Population-Middle Poverty</v>
      </c>
      <c r="B30742" s="35" t="s">
        <v>30761</v>
      </c>
      <c r="C30742" s="37">
        <v>37749.0</v>
      </c>
      <c r="D30742" s="37">
        <v>0.123552941799783</v>
      </c>
      <c r="E30742" s="37" t="s">
        <v>14</v>
      </c>
      <c r="F30742" s="37" t="s">
        <v>10</v>
      </c>
    </row>
    <row r="30743">
      <c r="A30743" s="36" t="str">
        <f t="shared" si="1"/>
        <v>Medium Population-Low Poverty</v>
      </c>
      <c r="B30743" s="35" t="s">
        <v>30762</v>
      </c>
      <c r="C30743" s="37">
        <v>3828.0</v>
      </c>
      <c r="D30743" s="37">
        <v>0.0768025078369906</v>
      </c>
      <c r="E30743" s="37" t="s">
        <v>15</v>
      </c>
      <c r="F30743" s="37" t="s">
        <v>9</v>
      </c>
    </row>
    <row r="30744">
      <c r="A30744" s="36" t="str">
        <f t="shared" si="1"/>
        <v>Low Population-Low Poverty</v>
      </c>
      <c r="B30744" s="35" t="s">
        <v>30763</v>
      </c>
      <c r="C30744" s="37">
        <v>440.0</v>
      </c>
      <c r="D30744" s="37">
        <v>0.0159090909090909</v>
      </c>
      <c r="E30744" s="37" t="s">
        <v>16</v>
      </c>
      <c r="F30744" s="37" t="s">
        <v>9</v>
      </c>
    </row>
    <row r="30745">
      <c r="A30745" s="36" t="str">
        <f t="shared" si="1"/>
        <v>High Population-Middle Poverty</v>
      </c>
      <c r="B30745" s="35" t="s">
        <v>30764</v>
      </c>
      <c r="C30745" s="37">
        <v>10557.0</v>
      </c>
      <c r="D30745" s="37">
        <v>0.189542483660131</v>
      </c>
      <c r="E30745" s="37" t="s">
        <v>14</v>
      </c>
      <c r="F30745" s="37" t="s">
        <v>10</v>
      </c>
    </row>
    <row r="30746">
      <c r="A30746" s="36" t="str">
        <f t="shared" si="1"/>
        <v>Medium Population-Middle Poverty</v>
      </c>
      <c r="B30746" s="35" t="s">
        <v>30765</v>
      </c>
      <c r="C30746" s="37">
        <v>710.0</v>
      </c>
      <c r="D30746" s="37">
        <v>0.204225352112676</v>
      </c>
      <c r="E30746" s="37" t="s">
        <v>15</v>
      </c>
      <c r="F30746" s="37" t="s">
        <v>10</v>
      </c>
    </row>
    <row r="30747">
      <c r="A30747" s="36" t="str">
        <f t="shared" si="1"/>
        <v>High Population-Middle Poverty</v>
      </c>
      <c r="B30747" s="35" t="s">
        <v>30766</v>
      </c>
      <c r="C30747" s="37">
        <v>14215.0</v>
      </c>
      <c r="D30747" s="37">
        <v>0.217164966584594</v>
      </c>
      <c r="E30747" s="37" t="s">
        <v>14</v>
      </c>
      <c r="F30747" s="37" t="s">
        <v>10</v>
      </c>
    </row>
    <row r="30748">
      <c r="A30748" s="36" t="str">
        <f t="shared" si="1"/>
        <v>Medium Population-Middle Poverty</v>
      </c>
      <c r="B30748" s="35" t="s">
        <v>30767</v>
      </c>
      <c r="C30748" s="37">
        <v>1392.0</v>
      </c>
      <c r="D30748" s="37">
        <v>0.170977011494253</v>
      </c>
      <c r="E30748" s="37" t="s">
        <v>15</v>
      </c>
      <c r="F30748" s="37" t="s">
        <v>10</v>
      </c>
    </row>
    <row r="30749">
      <c r="A30749" s="36" t="str">
        <f t="shared" si="1"/>
        <v>High Population-Low Poverty</v>
      </c>
      <c r="B30749" s="35" t="s">
        <v>30768</v>
      </c>
      <c r="C30749" s="37">
        <v>16485.0</v>
      </c>
      <c r="D30749" s="37">
        <v>0.0472550803760995</v>
      </c>
      <c r="E30749" s="37" t="s">
        <v>14</v>
      </c>
      <c r="F30749" s="37" t="s">
        <v>9</v>
      </c>
    </row>
    <row r="30750">
      <c r="A30750" s="36" t="str">
        <f t="shared" si="1"/>
        <v>High Population-Middle Poverty</v>
      </c>
      <c r="B30750" s="35" t="s">
        <v>30769</v>
      </c>
      <c r="C30750" s="37">
        <v>38543.0</v>
      </c>
      <c r="D30750" s="37">
        <v>0.132553252211815</v>
      </c>
      <c r="E30750" s="37" t="s">
        <v>14</v>
      </c>
      <c r="F30750" s="37" t="s">
        <v>10</v>
      </c>
    </row>
    <row r="30751">
      <c r="A30751" s="36" t="str">
        <f t="shared" si="1"/>
        <v>High Population-Middle Poverty</v>
      </c>
      <c r="B30751" s="35" t="s">
        <v>30770</v>
      </c>
      <c r="C30751" s="37">
        <v>43922.0</v>
      </c>
      <c r="D30751" s="37">
        <v>0.106484222029962</v>
      </c>
      <c r="E30751" s="37" t="s">
        <v>14</v>
      </c>
      <c r="F30751" s="37" t="s">
        <v>10</v>
      </c>
    </row>
    <row r="30752">
      <c r="A30752" s="36" t="str">
        <f t="shared" si="1"/>
        <v>High Population-Middle Poverty</v>
      </c>
      <c r="B30752" s="35" t="s">
        <v>30771</v>
      </c>
      <c r="C30752" s="37">
        <v>40120.0</v>
      </c>
      <c r="D30752" s="37">
        <v>0.109845463609172</v>
      </c>
      <c r="E30752" s="37" t="s">
        <v>14</v>
      </c>
      <c r="F30752" s="37" t="s">
        <v>10</v>
      </c>
    </row>
    <row r="30753">
      <c r="A30753" s="36" t="str">
        <f t="shared" si="1"/>
        <v>High Population-Low Poverty</v>
      </c>
      <c r="B30753" s="35" t="s">
        <v>30772</v>
      </c>
      <c r="C30753" s="37">
        <v>20987.0</v>
      </c>
      <c r="D30753" s="37">
        <v>0.0907704769619288</v>
      </c>
      <c r="E30753" s="37" t="s">
        <v>14</v>
      </c>
      <c r="F30753" s="37" t="s">
        <v>9</v>
      </c>
    </row>
    <row r="30754">
      <c r="A30754" s="36" t="str">
        <f t="shared" si="1"/>
        <v>High Population-Middle Poverty</v>
      </c>
      <c r="B30754" s="35" t="s">
        <v>30773</v>
      </c>
      <c r="C30754" s="37">
        <v>42247.0</v>
      </c>
      <c r="D30754" s="37">
        <v>0.140270315051956</v>
      </c>
      <c r="E30754" s="37" t="s">
        <v>14</v>
      </c>
      <c r="F30754" s="37" t="s">
        <v>10</v>
      </c>
    </row>
    <row r="30755">
      <c r="A30755" s="36" t="str">
        <f t="shared" si="1"/>
        <v>High Population-Low Poverty</v>
      </c>
      <c r="B30755" s="35" t="s">
        <v>30774</v>
      </c>
      <c r="C30755" s="37">
        <v>27014.0</v>
      </c>
      <c r="D30755" s="37">
        <v>0.0789590582660843</v>
      </c>
      <c r="E30755" s="37" t="s">
        <v>14</v>
      </c>
      <c r="F30755" s="37" t="s">
        <v>9</v>
      </c>
    </row>
    <row r="30756">
      <c r="A30756" s="36" t="str">
        <f t="shared" si="1"/>
        <v>Medium Population-Middle Poverty</v>
      </c>
      <c r="B30756" s="35" t="s">
        <v>30775</v>
      </c>
      <c r="C30756" s="37">
        <v>1002.0</v>
      </c>
      <c r="D30756" s="37">
        <v>0.219560878243513</v>
      </c>
      <c r="E30756" s="37" t="s">
        <v>15</v>
      </c>
      <c r="F30756" s="37" t="s">
        <v>10</v>
      </c>
    </row>
    <row r="30757">
      <c r="A30757" s="36" t="str">
        <f t="shared" si="1"/>
        <v>Low Population-Low Poverty</v>
      </c>
      <c r="B30757" s="35" t="s">
        <v>30776</v>
      </c>
      <c r="C30757" s="37">
        <v>402.0</v>
      </c>
      <c r="D30757" s="37">
        <v>0.0572139303482587</v>
      </c>
      <c r="E30757" s="37" t="s">
        <v>16</v>
      </c>
      <c r="F30757" s="37" t="s">
        <v>9</v>
      </c>
    </row>
    <row r="30758">
      <c r="A30758" s="36" t="str">
        <f t="shared" si="1"/>
        <v>Medium Population-Middle Poverty</v>
      </c>
      <c r="B30758" s="35" t="s">
        <v>30777</v>
      </c>
      <c r="C30758" s="37">
        <v>1253.0</v>
      </c>
      <c r="D30758" s="37">
        <v>0.185155626496409</v>
      </c>
      <c r="E30758" s="37" t="s">
        <v>15</v>
      </c>
      <c r="F30758" s="37" t="s">
        <v>10</v>
      </c>
    </row>
    <row r="30759">
      <c r="A30759" s="36" t="str">
        <f t="shared" si="1"/>
        <v>Low Population-Low Poverty</v>
      </c>
      <c r="B30759" s="35" t="s">
        <v>30778</v>
      </c>
      <c r="C30759" s="37">
        <v>371.0</v>
      </c>
      <c r="D30759" s="37">
        <v>0.0</v>
      </c>
      <c r="E30759" s="37" t="s">
        <v>16</v>
      </c>
      <c r="F30759" s="37" t="s">
        <v>9</v>
      </c>
    </row>
    <row r="30760">
      <c r="A30760" s="36" t="str">
        <f t="shared" si="1"/>
        <v>Medium Population-Low Poverty</v>
      </c>
      <c r="B30760" s="35" t="s">
        <v>30779</v>
      </c>
      <c r="C30760" s="37">
        <v>647.0</v>
      </c>
      <c r="D30760" s="37">
        <v>0.00309119010819165</v>
      </c>
      <c r="E30760" s="37" t="s">
        <v>15</v>
      </c>
      <c r="F30760" s="37" t="s">
        <v>9</v>
      </c>
    </row>
    <row r="30761">
      <c r="A30761" s="36" t="str">
        <f t="shared" si="1"/>
        <v>Medium Population-Middle Poverty</v>
      </c>
      <c r="B30761" s="35" t="s">
        <v>30780</v>
      </c>
      <c r="C30761" s="37">
        <v>1662.0</v>
      </c>
      <c r="D30761" s="37">
        <v>0.149819494584838</v>
      </c>
      <c r="E30761" s="37" t="s">
        <v>15</v>
      </c>
      <c r="F30761" s="37" t="s">
        <v>10</v>
      </c>
    </row>
    <row r="30762">
      <c r="A30762" s="36" t="str">
        <f t="shared" si="1"/>
        <v>High Population-High Poverty</v>
      </c>
      <c r="B30762" s="35" t="s">
        <v>30781</v>
      </c>
      <c r="C30762" s="37">
        <v>15362.0</v>
      </c>
      <c r="D30762" s="37">
        <v>0.338888165603437</v>
      </c>
      <c r="E30762" s="37" t="s">
        <v>14</v>
      </c>
      <c r="F30762" s="37" t="s">
        <v>11</v>
      </c>
    </row>
    <row r="30763">
      <c r="A30763" s="36" t="str">
        <f t="shared" si="1"/>
        <v>Medium Population-Middle Poverty</v>
      </c>
      <c r="B30763" s="35" t="s">
        <v>30782</v>
      </c>
      <c r="C30763" s="37">
        <v>3748.0</v>
      </c>
      <c r="D30763" s="37">
        <v>0.197171824973319</v>
      </c>
      <c r="E30763" s="37" t="s">
        <v>15</v>
      </c>
      <c r="F30763" s="37" t="s">
        <v>10</v>
      </c>
    </row>
    <row r="30764">
      <c r="A30764" s="36" t="str">
        <f t="shared" si="1"/>
        <v>High Population-Low Poverty</v>
      </c>
      <c r="B30764" s="35" t="s">
        <v>30783</v>
      </c>
      <c r="C30764" s="37">
        <v>10498.0</v>
      </c>
      <c r="D30764" s="37">
        <v>0.0974471327871976</v>
      </c>
      <c r="E30764" s="37" t="s">
        <v>14</v>
      </c>
      <c r="F30764" s="37" t="s">
        <v>9</v>
      </c>
    </row>
    <row r="30765">
      <c r="A30765" s="36" t="str">
        <f t="shared" si="1"/>
        <v>Medium Population-Low Poverty</v>
      </c>
      <c r="B30765" s="35" t="s">
        <v>30784</v>
      </c>
      <c r="C30765" s="37">
        <v>1404.0</v>
      </c>
      <c r="D30765" s="37">
        <v>0.0811965811965812</v>
      </c>
      <c r="E30765" s="37" t="s">
        <v>15</v>
      </c>
      <c r="F30765" s="37" t="s">
        <v>9</v>
      </c>
    </row>
    <row r="30766">
      <c r="A30766" s="36" t="str">
        <f t="shared" si="1"/>
        <v>Low Population-Middle Poverty</v>
      </c>
      <c r="B30766" s="35" t="s">
        <v>30785</v>
      </c>
      <c r="C30766" s="37">
        <v>222.0</v>
      </c>
      <c r="D30766" s="37">
        <v>0.27027027027027</v>
      </c>
      <c r="E30766" s="37" t="s">
        <v>16</v>
      </c>
      <c r="F30766" s="37" t="s">
        <v>10</v>
      </c>
    </row>
    <row r="30767">
      <c r="A30767" s="36" t="str">
        <f t="shared" si="1"/>
        <v>Medium Population-Middle Poverty</v>
      </c>
      <c r="B30767" s="35" t="s">
        <v>30786</v>
      </c>
      <c r="C30767" s="37">
        <v>2535.0</v>
      </c>
      <c r="D30767" s="37">
        <v>0.237080867850099</v>
      </c>
      <c r="E30767" s="37" t="s">
        <v>15</v>
      </c>
      <c r="F30767" s="37" t="s">
        <v>10</v>
      </c>
    </row>
    <row r="30768">
      <c r="A30768" s="36" t="str">
        <f t="shared" si="1"/>
        <v>Low Population-Low Poverty</v>
      </c>
      <c r="B30768" s="35" t="s">
        <v>30787</v>
      </c>
      <c r="C30768" s="37">
        <v>124.0</v>
      </c>
      <c r="D30768" s="37">
        <v>0.0</v>
      </c>
      <c r="E30768" s="37" t="s">
        <v>16</v>
      </c>
      <c r="F30768" s="37" t="s">
        <v>9</v>
      </c>
    </row>
    <row r="30769">
      <c r="A30769" s="36" t="str">
        <f t="shared" si="1"/>
        <v>Low Population-Low Poverty</v>
      </c>
      <c r="B30769" s="35" t="s">
        <v>30788</v>
      </c>
      <c r="C30769" s="37">
        <v>7.0</v>
      </c>
      <c r="D30769" s="37">
        <v>0.0</v>
      </c>
      <c r="E30769" s="37" t="s">
        <v>16</v>
      </c>
      <c r="F30769" s="37" t="s">
        <v>9</v>
      </c>
    </row>
    <row r="30770">
      <c r="A30770" s="36" t="str">
        <f t="shared" si="1"/>
        <v>Low Population-Impoverished</v>
      </c>
      <c r="B30770" s="35" t="s">
        <v>30789</v>
      </c>
      <c r="C30770" s="37">
        <v>70.0</v>
      </c>
      <c r="D30770" s="37">
        <v>0.671428571428571</v>
      </c>
      <c r="E30770" s="37" t="s">
        <v>16</v>
      </c>
      <c r="F30770" s="37" t="s">
        <v>12</v>
      </c>
    </row>
    <row r="30771">
      <c r="A30771" s="36" t="str">
        <f t="shared" si="1"/>
        <v>Medium Population-Middle Poverty</v>
      </c>
      <c r="B30771" s="35" t="s">
        <v>30790</v>
      </c>
      <c r="C30771" s="37">
        <v>519.0</v>
      </c>
      <c r="D30771" s="37">
        <v>0.132947976878613</v>
      </c>
      <c r="E30771" s="37" t="s">
        <v>15</v>
      </c>
      <c r="F30771" s="37" t="s">
        <v>10</v>
      </c>
    </row>
    <row r="30772">
      <c r="A30772" s="36" t="str">
        <f t="shared" si="1"/>
        <v>Low Population-Low Poverty</v>
      </c>
      <c r="B30772" s="35" t="s">
        <v>30791</v>
      </c>
      <c r="C30772" s="37">
        <v>14.0</v>
      </c>
      <c r="D30772" s="37">
        <v>0.0</v>
      </c>
      <c r="E30772" s="37" t="s">
        <v>16</v>
      </c>
      <c r="F30772" s="37" t="s">
        <v>9</v>
      </c>
    </row>
    <row r="30773">
      <c r="A30773" s="36" t="str">
        <f t="shared" si="1"/>
        <v>Medium Population-Middle Poverty</v>
      </c>
      <c r="B30773" s="35" t="s">
        <v>30792</v>
      </c>
      <c r="C30773" s="37">
        <v>6272.0</v>
      </c>
      <c r="D30773" s="37">
        <v>0.12468112244898</v>
      </c>
      <c r="E30773" s="37" t="s">
        <v>15</v>
      </c>
      <c r="F30773" s="37" t="s">
        <v>10</v>
      </c>
    </row>
    <row r="30774">
      <c r="A30774" s="36" t="str">
        <f t="shared" si="1"/>
        <v>High Population-Middle Poverty</v>
      </c>
      <c r="B30774" s="35" t="s">
        <v>30793</v>
      </c>
      <c r="C30774" s="37">
        <v>14306.0</v>
      </c>
      <c r="D30774" s="37">
        <v>0.194114357612191</v>
      </c>
      <c r="E30774" s="37" t="s">
        <v>14</v>
      </c>
      <c r="F30774" s="37" t="s">
        <v>10</v>
      </c>
    </row>
    <row r="30775">
      <c r="A30775" s="36" t="str">
        <f t="shared" si="1"/>
        <v>Medium Population-High Poverty</v>
      </c>
      <c r="B30775" s="35" t="s">
        <v>30794</v>
      </c>
      <c r="C30775" s="37">
        <v>774.0</v>
      </c>
      <c r="D30775" s="37">
        <v>0.366925064599483</v>
      </c>
      <c r="E30775" s="37" t="s">
        <v>15</v>
      </c>
      <c r="F30775" s="37" t="s">
        <v>11</v>
      </c>
    </row>
    <row r="30776">
      <c r="A30776" s="36" t="str">
        <f t="shared" si="1"/>
        <v>Medium Population-Middle Poverty</v>
      </c>
      <c r="B30776" s="35" t="s">
        <v>30795</v>
      </c>
      <c r="C30776" s="37">
        <v>2036.0</v>
      </c>
      <c r="D30776" s="37">
        <v>0.112475442043222</v>
      </c>
      <c r="E30776" s="37" t="s">
        <v>15</v>
      </c>
      <c r="F30776" s="37" t="s">
        <v>10</v>
      </c>
    </row>
    <row r="30777">
      <c r="A30777" s="36" t="str">
        <f t="shared" si="1"/>
        <v>Medium Population-Low Poverty</v>
      </c>
      <c r="B30777" s="35" t="s">
        <v>30796</v>
      </c>
      <c r="C30777" s="37">
        <v>3136.0</v>
      </c>
      <c r="D30777" s="37">
        <v>0.0548469387755102</v>
      </c>
      <c r="E30777" s="37" t="s">
        <v>15</v>
      </c>
      <c r="F30777" s="37" t="s">
        <v>9</v>
      </c>
    </row>
    <row r="30778">
      <c r="A30778" s="36" t="str">
        <f t="shared" si="1"/>
        <v>Low Population-Impoverished</v>
      </c>
      <c r="B30778" s="35" t="s">
        <v>30797</v>
      </c>
      <c r="C30778" s="37">
        <v>270.0</v>
      </c>
      <c r="D30778" s="37">
        <v>0.666666666666667</v>
      </c>
      <c r="E30778" s="37" t="s">
        <v>16</v>
      </c>
      <c r="F30778" s="37" t="s">
        <v>12</v>
      </c>
    </row>
    <row r="30779">
      <c r="A30779" s="36" t="str">
        <f t="shared" si="1"/>
        <v>Medium Population-Low Poverty</v>
      </c>
      <c r="B30779" s="35" t="s">
        <v>30798</v>
      </c>
      <c r="C30779" s="37">
        <v>715.0</v>
      </c>
      <c r="D30779" s="37">
        <v>0.0895104895104895</v>
      </c>
      <c r="E30779" s="37" t="s">
        <v>15</v>
      </c>
      <c r="F30779" s="37" t="s">
        <v>9</v>
      </c>
    </row>
    <row r="30780">
      <c r="A30780" s="36" t="str">
        <f t="shared" si="1"/>
        <v>Medium Population-Low Poverty</v>
      </c>
      <c r="B30780" s="35" t="s">
        <v>30799</v>
      </c>
      <c r="C30780" s="37">
        <v>2201.0</v>
      </c>
      <c r="D30780" s="37">
        <v>0.0954111767378464</v>
      </c>
      <c r="E30780" s="37" t="s">
        <v>15</v>
      </c>
      <c r="F30780" s="37" t="s">
        <v>9</v>
      </c>
    </row>
    <row r="30781">
      <c r="A30781" s="36" t="str">
        <f t="shared" si="1"/>
        <v>Medium Population-Middle Poverty</v>
      </c>
      <c r="B30781" s="35" t="s">
        <v>30800</v>
      </c>
      <c r="C30781" s="37">
        <v>5057.0</v>
      </c>
      <c r="D30781" s="37">
        <v>0.129127941467273</v>
      </c>
      <c r="E30781" s="37" t="s">
        <v>15</v>
      </c>
      <c r="F30781" s="37" t="s">
        <v>10</v>
      </c>
    </row>
    <row r="30782">
      <c r="A30782" s="36" t="str">
        <f t="shared" si="1"/>
        <v>High Population-Low Poverty</v>
      </c>
      <c r="B30782" s="35" t="s">
        <v>30801</v>
      </c>
      <c r="C30782" s="37">
        <v>17385.0</v>
      </c>
      <c r="D30782" s="37">
        <v>0.0745470232959448</v>
      </c>
      <c r="E30782" s="37" t="s">
        <v>14</v>
      </c>
      <c r="F30782" s="37" t="s">
        <v>9</v>
      </c>
    </row>
    <row r="30783">
      <c r="A30783" s="36" t="str">
        <f t="shared" si="1"/>
        <v>Medium Population-Middle Poverty</v>
      </c>
      <c r="B30783" s="35" t="s">
        <v>30802</v>
      </c>
      <c r="C30783" s="37">
        <v>1612.0</v>
      </c>
      <c r="D30783" s="37">
        <v>0.290322580645161</v>
      </c>
      <c r="E30783" s="37" t="s">
        <v>15</v>
      </c>
      <c r="F30783" s="37" t="s">
        <v>10</v>
      </c>
    </row>
    <row r="30784">
      <c r="A30784" s="36" t="str">
        <f t="shared" si="1"/>
        <v>Low Population-Low Poverty</v>
      </c>
      <c r="B30784" s="35" t="s">
        <v>30803</v>
      </c>
      <c r="C30784" s="37">
        <v>298.0</v>
      </c>
      <c r="D30784" s="37">
        <v>0.0805369127516778</v>
      </c>
      <c r="E30784" s="37" t="s">
        <v>16</v>
      </c>
      <c r="F30784" s="37" t="s">
        <v>9</v>
      </c>
    </row>
    <row r="30785">
      <c r="A30785" s="36" t="str">
        <f t="shared" si="1"/>
        <v>High Population-Middle Poverty</v>
      </c>
      <c r="B30785" s="35" t="s">
        <v>30804</v>
      </c>
      <c r="C30785" s="37">
        <v>11522.0</v>
      </c>
      <c r="D30785" s="37">
        <v>0.151015448706822</v>
      </c>
      <c r="E30785" s="37" t="s">
        <v>14</v>
      </c>
      <c r="F30785" s="37" t="s">
        <v>10</v>
      </c>
    </row>
    <row r="30786">
      <c r="A30786" s="36" t="str">
        <f t="shared" si="1"/>
        <v>Medium Population-Middle Poverty</v>
      </c>
      <c r="B30786" s="35" t="s">
        <v>30805</v>
      </c>
      <c r="C30786" s="37">
        <v>970.0</v>
      </c>
      <c r="D30786" s="37">
        <v>0.107216494845361</v>
      </c>
      <c r="E30786" s="37" t="s">
        <v>15</v>
      </c>
      <c r="F30786" s="37" t="s">
        <v>10</v>
      </c>
    </row>
    <row r="30787">
      <c r="A30787" s="36" t="str">
        <f t="shared" si="1"/>
        <v>High Population-Middle Poverty</v>
      </c>
      <c r="B30787" s="35" t="s">
        <v>30806</v>
      </c>
      <c r="C30787" s="37">
        <v>10645.0</v>
      </c>
      <c r="D30787" s="37">
        <v>0.179614842649131</v>
      </c>
      <c r="E30787" s="37" t="s">
        <v>14</v>
      </c>
      <c r="F30787" s="37" t="s">
        <v>10</v>
      </c>
    </row>
    <row r="30788">
      <c r="A30788" s="36" t="str">
        <f t="shared" si="1"/>
        <v>Medium Population-Middle Poverty</v>
      </c>
      <c r="B30788" s="35" t="s">
        <v>30807</v>
      </c>
      <c r="C30788" s="37">
        <v>2103.0</v>
      </c>
      <c r="D30788" s="37">
        <v>0.220161673799334</v>
      </c>
      <c r="E30788" s="37" t="s">
        <v>15</v>
      </c>
      <c r="F30788" s="37" t="s">
        <v>10</v>
      </c>
    </row>
    <row r="30789">
      <c r="A30789" s="36" t="str">
        <f t="shared" si="1"/>
        <v>Medium Population-Middle Poverty</v>
      </c>
      <c r="B30789" s="35" t="s">
        <v>30808</v>
      </c>
      <c r="C30789" s="37">
        <v>754.0</v>
      </c>
      <c r="D30789" s="37">
        <v>0.291777188328912</v>
      </c>
      <c r="E30789" s="37" t="s">
        <v>15</v>
      </c>
      <c r="F30789" s="37" t="s">
        <v>10</v>
      </c>
    </row>
    <row r="30790">
      <c r="A30790" s="36" t="str">
        <f t="shared" si="1"/>
        <v>Medium Population-Middle Poverty</v>
      </c>
      <c r="B30790" s="35" t="s">
        <v>30809</v>
      </c>
      <c r="C30790" s="37">
        <v>3218.0</v>
      </c>
      <c r="D30790" s="37">
        <v>0.162212554381603</v>
      </c>
      <c r="E30790" s="37" t="s">
        <v>15</v>
      </c>
      <c r="F30790" s="37" t="s">
        <v>10</v>
      </c>
    </row>
    <row r="30791">
      <c r="A30791" s="36" t="str">
        <f t="shared" si="1"/>
        <v>Medium Population-Middle Poverty</v>
      </c>
      <c r="B30791" s="35" t="s">
        <v>30810</v>
      </c>
      <c r="C30791" s="37">
        <v>2980.0</v>
      </c>
      <c r="D30791" s="37">
        <v>0.198322147651007</v>
      </c>
      <c r="E30791" s="37" t="s">
        <v>15</v>
      </c>
      <c r="F30791" s="37" t="s">
        <v>10</v>
      </c>
    </row>
    <row r="30792">
      <c r="A30792" s="36" t="str">
        <f t="shared" si="1"/>
        <v>Medium Population-Middle Poverty</v>
      </c>
      <c r="B30792" s="35" t="s">
        <v>30811</v>
      </c>
      <c r="C30792" s="37">
        <v>618.0</v>
      </c>
      <c r="D30792" s="37">
        <v>0.131067961165049</v>
      </c>
      <c r="E30792" s="37" t="s">
        <v>15</v>
      </c>
      <c r="F30792" s="37" t="s">
        <v>10</v>
      </c>
    </row>
    <row r="30793">
      <c r="A30793" s="36" t="str">
        <f t="shared" si="1"/>
        <v>Medium Population-Low Poverty</v>
      </c>
      <c r="B30793" s="35" t="s">
        <v>30812</v>
      </c>
      <c r="C30793" s="37">
        <v>2216.0</v>
      </c>
      <c r="D30793" s="37">
        <v>0.0185018050541516</v>
      </c>
      <c r="E30793" s="37" t="s">
        <v>15</v>
      </c>
      <c r="F30793" s="37" t="s">
        <v>9</v>
      </c>
    </row>
    <row r="30794">
      <c r="A30794" s="36" t="str">
        <f t="shared" si="1"/>
        <v>Medium Population-Middle Poverty</v>
      </c>
      <c r="B30794" s="35" t="s">
        <v>30813</v>
      </c>
      <c r="C30794" s="37">
        <v>2370.0</v>
      </c>
      <c r="D30794" s="37">
        <v>0.194092827004219</v>
      </c>
      <c r="E30794" s="37" t="s">
        <v>15</v>
      </c>
      <c r="F30794" s="37" t="s">
        <v>10</v>
      </c>
    </row>
    <row r="30795">
      <c r="A30795" s="36" t="str">
        <f t="shared" si="1"/>
        <v>Medium Population-Middle Poverty</v>
      </c>
      <c r="B30795" s="35" t="s">
        <v>30814</v>
      </c>
      <c r="C30795" s="37">
        <v>1265.0</v>
      </c>
      <c r="D30795" s="37">
        <v>0.193675889328063</v>
      </c>
      <c r="E30795" s="37" t="s">
        <v>15</v>
      </c>
      <c r="F30795" s="37" t="s">
        <v>10</v>
      </c>
    </row>
    <row r="30796">
      <c r="A30796" s="36" t="str">
        <f t="shared" si="1"/>
        <v>Low Population-Low Poverty</v>
      </c>
      <c r="B30796" s="35" t="s">
        <v>30815</v>
      </c>
      <c r="C30796" s="37">
        <v>152.0</v>
      </c>
      <c r="D30796" s="37">
        <v>0.0</v>
      </c>
      <c r="E30796" s="37" t="s">
        <v>16</v>
      </c>
      <c r="F30796" s="37" t="s">
        <v>9</v>
      </c>
    </row>
    <row r="30797">
      <c r="A30797" s="36" t="str">
        <f t="shared" si="1"/>
        <v>Medium Population-High Poverty</v>
      </c>
      <c r="B30797" s="35" t="s">
        <v>30816</v>
      </c>
      <c r="C30797" s="37">
        <v>2520.0</v>
      </c>
      <c r="D30797" s="37">
        <v>0.33452380952381</v>
      </c>
      <c r="E30797" s="37" t="s">
        <v>15</v>
      </c>
      <c r="F30797" s="37" t="s">
        <v>11</v>
      </c>
    </row>
    <row r="30798">
      <c r="A30798" s="36" t="str">
        <f t="shared" si="1"/>
        <v>Medium Population-Middle Poverty</v>
      </c>
      <c r="B30798" s="35" t="s">
        <v>30817</v>
      </c>
      <c r="C30798" s="37">
        <v>2104.0</v>
      </c>
      <c r="D30798" s="37">
        <v>0.155893536121673</v>
      </c>
      <c r="E30798" s="37" t="s">
        <v>15</v>
      </c>
      <c r="F30798" s="37" t="s">
        <v>10</v>
      </c>
    </row>
    <row r="30799">
      <c r="A30799" s="36" t="str">
        <f t="shared" si="1"/>
        <v>Medium Population-Middle Poverty</v>
      </c>
      <c r="B30799" s="35" t="s">
        <v>30818</v>
      </c>
      <c r="C30799" s="37">
        <v>961.0</v>
      </c>
      <c r="D30799" s="37">
        <v>0.232049947970864</v>
      </c>
      <c r="E30799" s="37" t="s">
        <v>15</v>
      </c>
      <c r="F30799" s="37" t="s">
        <v>10</v>
      </c>
    </row>
    <row r="30800">
      <c r="A30800" s="36" t="str">
        <f t="shared" si="1"/>
        <v>Medium Population-Low Poverty</v>
      </c>
      <c r="B30800" s="35" t="s">
        <v>30819</v>
      </c>
      <c r="C30800" s="37">
        <v>6029.0</v>
      </c>
      <c r="D30800" s="37">
        <v>0.0819373030353292</v>
      </c>
      <c r="E30800" s="37" t="s">
        <v>15</v>
      </c>
      <c r="F30800" s="37" t="s">
        <v>9</v>
      </c>
    </row>
    <row r="30801">
      <c r="A30801" s="36" t="str">
        <f t="shared" si="1"/>
        <v>Medium Population-Middle Poverty</v>
      </c>
      <c r="B30801" s="35" t="s">
        <v>30820</v>
      </c>
      <c r="C30801" s="37">
        <v>1320.0</v>
      </c>
      <c r="D30801" s="37">
        <v>0.126515151515152</v>
      </c>
      <c r="E30801" s="37" t="s">
        <v>15</v>
      </c>
      <c r="F30801" s="37" t="s">
        <v>10</v>
      </c>
    </row>
    <row r="30802">
      <c r="A30802" s="36" t="str">
        <f t="shared" si="1"/>
        <v>Medium Population-Middle Poverty</v>
      </c>
      <c r="B30802" s="35" t="s">
        <v>30821</v>
      </c>
      <c r="C30802" s="37">
        <v>1974.0</v>
      </c>
      <c r="D30802" s="37">
        <v>0.180344478216819</v>
      </c>
      <c r="E30802" s="37" t="s">
        <v>15</v>
      </c>
      <c r="F30802" s="37" t="s">
        <v>10</v>
      </c>
    </row>
    <row r="30803">
      <c r="A30803" s="36" t="str">
        <f t="shared" si="1"/>
        <v>Medium Population-Low Poverty</v>
      </c>
      <c r="B30803" s="35" t="s">
        <v>30822</v>
      </c>
      <c r="C30803" s="37">
        <v>5719.0</v>
      </c>
      <c r="D30803" s="37">
        <v>0.0855044588214723</v>
      </c>
      <c r="E30803" s="37" t="s">
        <v>15</v>
      </c>
      <c r="F30803" s="37" t="s">
        <v>9</v>
      </c>
    </row>
    <row r="30804">
      <c r="A30804" s="36" t="str">
        <f t="shared" si="1"/>
        <v>Low Population-Middle Poverty</v>
      </c>
      <c r="B30804" s="35" t="s">
        <v>30823</v>
      </c>
      <c r="C30804" s="37">
        <v>470.0</v>
      </c>
      <c r="D30804" s="37">
        <v>0.238297872340426</v>
      </c>
      <c r="E30804" s="37" t="s">
        <v>16</v>
      </c>
      <c r="F30804" s="37" t="s">
        <v>10</v>
      </c>
    </row>
    <row r="30805">
      <c r="A30805" s="36" t="str">
        <f t="shared" si="1"/>
        <v>High Population-Low Poverty</v>
      </c>
      <c r="B30805" s="35" t="s">
        <v>30824</v>
      </c>
      <c r="C30805" s="37">
        <v>30475.0</v>
      </c>
      <c r="D30805" s="37">
        <v>0.0857424118129614</v>
      </c>
      <c r="E30805" s="37" t="s">
        <v>14</v>
      </c>
      <c r="F30805" s="37" t="s">
        <v>9</v>
      </c>
    </row>
    <row r="30806">
      <c r="A30806" s="36" t="str">
        <f t="shared" si="1"/>
        <v>High Population-Low Poverty</v>
      </c>
      <c r="B30806" s="35" t="s">
        <v>30825</v>
      </c>
      <c r="C30806" s="37">
        <v>36387.0</v>
      </c>
      <c r="D30806" s="37">
        <v>0.0959958226839256</v>
      </c>
      <c r="E30806" s="37" t="s">
        <v>14</v>
      </c>
      <c r="F30806" s="37" t="s">
        <v>9</v>
      </c>
    </row>
    <row r="30807">
      <c r="A30807" s="36" t="str">
        <f t="shared" si="1"/>
        <v>High Population-Middle Poverty</v>
      </c>
      <c r="B30807" s="35" t="s">
        <v>30826</v>
      </c>
      <c r="C30807" s="37">
        <v>31167.0</v>
      </c>
      <c r="D30807" s="37">
        <v>0.192543395257805</v>
      </c>
      <c r="E30807" s="37" t="s">
        <v>14</v>
      </c>
      <c r="F30807" s="37" t="s">
        <v>10</v>
      </c>
    </row>
    <row r="30808">
      <c r="A30808" s="36" t="str">
        <f t="shared" si="1"/>
        <v>Medium Population-Middle Poverty</v>
      </c>
      <c r="B30808" s="35" t="s">
        <v>30827</v>
      </c>
      <c r="C30808" s="37">
        <v>2583.0</v>
      </c>
      <c r="D30808" s="37">
        <v>0.152535811072396</v>
      </c>
      <c r="E30808" s="37" t="s">
        <v>15</v>
      </c>
      <c r="F30808" s="37" t="s">
        <v>10</v>
      </c>
    </row>
    <row r="30809">
      <c r="A30809" s="36" t="str">
        <f t="shared" si="1"/>
        <v>Low Population-Middle Poverty</v>
      </c>
      <c r="B30809" s="35" t="s">
        <v>30828</v>
      </c>
      <c r="C30809" s="37">
        <v>73.0</v>
      </c>
      <c r="D30809" s="37">
        <v>0.315068493150685</v>
      </c>
      <c r="E30809" s="37" t="s">
        <v>16</v>
      </c>
      <c r="F30809" s="37" t="s">
        <v>10</v>
      </c>
    </row>
    <row r="30810">
      <c r="A30810" s="36" t="str">
        <f t="shared" si="1"/>
        <v>Low Population-Middle Poverty</v>
      </c>
      <c r="B30810" s="35" t="s">
        <v>30829</v>
      </c>
      <c r="C30810" s="37">
        <v>251.0</v>
      </c>
      <c r="D30810" s="37">
        <v>0.223107569721116</v>
      </c>
      <c r="E30810" s="37" t="s">
        <v>16</v>
      </c>
      <c r="F30810" s="37" t="s">
        <v>10</v>
      </c>
    </row>
    <row r="30811">
      <c r="A30811" s="36" t="str">
        <f t="shared" si="1"/>
        <v>High Population-Middle Poverty</v>
      </c>
      <c r="B30811" s="35" t="s">
        <v>30830</v>
      </c>
      <c r="C30811" s="37">
        <v>12851.0</v>
      </c>
      <c r="D30811" s="37">
        <v>0.227764376313127</v>
      </c>
      <c r="E30811" s="37" t="s">
        <v>14</v>
      </c>
      <c r="F30811" s="37" t="s">
        <v>10</v>
      </c>
    </row>
    <row r="30812">
      <c r="A30812" s="36" t="str">
        <f t="shared" si="1"/>
        <v>High Population-Low Poverty</v>
      </c>
      <c r="B30812" s="35" t="s">
        <v>30831</v>
      </c>
      <c r="C30812" s="37">
        <v>29850.0</v>
      </c>
      <c r="D30812" s="37">
        <v>0.0454941373534338</v>
      </c>
      <c r="E30812" s="37" t="s">
        <v>14</v>
      </c>
      <c r="F30812" s="37" t="s">
        <v>9</v>
      </c>
    </row>
    <row r="30813">
      <c r="A30813" s="36" t="str">
        <f t="shared" si="1"/>
        <v>Low Population-Middle Poverty</v>
      </c>
      <c r="B30813" s="35" t="s">
        <v>30832</v>
      </c>
      <c r="C30813" s="37">
        <v>241.0</v>
      </c>
      <c r="D30813" s="37">
        <v>0.120331950207469</v>
      </c>
      <c r="E30813" s="37" t="s">
        <v>16</v>
      </c>
      <c r="F30813" s="37" t="s">
        <v>10</v>
      </c>
    </row>
    <row r="30814">
      <c r="A30814" s="36" t="str">
        <f t="shared" si="1"/>
        <v>Low Population-Middle Poverty</v>
      </c>
      <c r="B30814" s="35" t="s">
        <v>30833</v>
      </c>
      <c r="C30814" s="37">
        <v>125.0</v>
      </c>
      <c r="D30814" s="37">
        <v>0.256</v>
      </c>
      <c r="E30814" s="37" t="s">
        <v>16</v>
      </c>
      <c r="F30814" s="37" t="s">
        <v>10</v>
      </c>
    </row>
    <row r="30815">
      <c r="A30815" s="36" t="str">
        <f t="shared" si="1"/>
        <v>Medium Population-Low Poverty</v>
      </c>
      <c r="B30815" s="35" t="s">
        <v>30834</v>
      </c>
      <c r="C30815" s="37">
        <v>1161.0</v>
      </c>
      <c r="D30815" s="37">
        <v>0.0861326442721792</v>
      </c>
      <c r="E30815" s="37" t="s">
        <v>15</v>
      </c>
      <c r="F30815" s="37" t="s">
        <v>9</v>
      </c>
    </row>
    <row r="30816">
      <c r="A30816" s="36" t="str">
        <f t="shared" si="1"/>
        <v>High Population-Middle Poverty</v>
      </c>
      <c r="B30816" s="35" t="s">
        <v>30835</v>
      </c>
      <c r="C30816" s="37">
        <v>22908.0</v>
      </c>
      <c r="D30816" s="37">
        <v>0.192945695826785</v>
      </c>
      <c r="E30816" s="37" t="s">
        <v>14</v>
      </c>
      <c r="F30816" s="37" t="s">
        <v>10</v>
      </c>
    </row>
    <row r="30817">
      <c r="A30817" s="36" t="str">
        <f t="shared" si="1"/>
        <v>High Population-Middle Poverty</v>
      </c>
      <c r="B30817" s="35" t="s">
        <v>30836</v>
      </c>
      <c r="C30817" s="37">
        <v>25153.0</v>
      </c>
      <c r="D30817" s="37">
        <v>0.184113227050451</v>
      </c>
      <c r="E30817" s="37" t="s">
        <v>14</v>
      </c>
      <c r="F30817" s="37" t="s">
        <v>10</v>
      </c>
    </row>
    <row r="30818">
      <c r="A30818" s="36" t="str">
        <f t="shared" si="1"/>
        <v>Low Population-High Poverty</v>
      </c>
      <c r="B30818" s="35" t="s">
        <v>30837</v>
      </c>
      <c r="C30818" s="37">
        <v>290.0</v>
      </c>
      <c r="D30818" s="37">
        <v>0.437931034482759</v>
      </c>
      <c r="E30818" s="37" t="s">
        <v>16</v>
      </c>
      <c r="F30818" s="37" t="s">
        <v>11</v>
      </c>
    </row>
    <row r="30819">
      <c r="A30819" s="36" t="str">
        <f t="shared" si="1"/>
        <v>Low Population-Low Poverty</v>
      </c>
      <c r="B30819" s="35" t="s">
        <v>30838</v>
      </c>
      <c r="C30819" s="37">
        <v>117.0</v>
      </c>
      <c r="D30819" s="37">
        <v>0.0</v>
      </c>
      <c r="E30819" s="37" t="s">
        <v>16</v>
      </c>
      <c r="F30819" s="37" t="s">
        <v>9</v>
      </c>
    </row>
    <row r="30820">
      <c r="A30820" s="36" t="str">
        <f t="shared" si="1"/>
        <v>High Population-Middle Poverty</v>
      </c>
      <c r="B30820" s="35" t="s">
        <v>30839</v>
      </c>
      <c r="C30820" s="37">
        <v>19012.0</v>
      </c>
      <c r="D30820" s="37">
        <v>0.173469387755102</v>
      </c>
      <c r="E30820" s="37" t="s">
        <v>14</v>
      </c>
      <c r="F30820" s="37" t="s">
        <v>10</v>
      </c>
    </row>
    <row r="30821">
      <c r="A30821" s="36" t="str">
        <f t="shared" si="1"/>
        <v>High Population-Middle Poverty</v>
      </c>
      <c r="B30821" s="35" t="s">
        <v>30840</v>
      </c>
      <c r="C30821" s="37">
        <v>19613.0</v>
      </c>
      <c r="D30821" s="37">
        <v>0.327843777086626</v>
      </c>
      <c r="E30821" s="37" t="s">
        <v>14</v>
      </c>
      <c r="F30821" s="37" t="s">
        <v>10</v>
      </c>
    </row>
    <row r="30822">
      <c r="A30822" s="36" t="str">
        <f t="shared" si="1"/>
        <v>Medium Population-Middle Poverty</v>
      </c>
      <c r="B30822" s="35" t="s">
        <v>30841</v>
      </c>
      <c r="C30822" s="37">
        <v>1687.0</v>
      </c>
      <c r="D30822" s="37">
        <v>0.113218731475993</v>
      </c>
      <c r="E30822" s="37" t="s">
        <v>15</v>
      </c>
      <c r="F30822" s="37" t="s">
        <v>10</v>
      </c>
    </row>
    <row r="30823">
      <c r="A30823" s="36" t="str">
        <f t="shared" si="1"/>
        <v>Medium Population-Middle Poverty</v>
      </c>
      <c r="B30823" s="35" t="s">
        <v>30842</v>
      </c>
      <c r="C30823" s="37">
        <v>1433.0</v>
      </c>
      <c r="D30823" s="37">
        <v>0.199581297976274</v>
      </c>
      <c r="E30823" s="37" t="s">
        <v>15</v>
      </c>
      <c r="F30823" s="37" t="s">
        <v>10</v>
      </c>
    </row>
    <row r="30824">
      <c r="A30824" s="36" t="str">
        <f t="shared" si="1"/>
        <v>Low Population-Middle Poverty</v>
      </c>
      <c r="B30824" s="35" t="s">
        <v>30843</v>
      </c>
      <c r="C30824" s="37">
        <v>210.0</v>
      </c>
      <c r="D30824" s="37">
        <v>0.242857142857143</v>
      </c>
      <c r="E30824" s="37" t="s">
        <v>16</v>
      </c>
      <c r="F30824" s="37" t="s">
        <v>10</v>
      </c>
    </row>
    <row r="30825">
      <c r="A30825" s="36" t="str">
        <f t="shared" si="1"/>
        <v>Medium Population-Middle Poverty</v>
      </c>
      <c r="B30825" s="35" t="s">
        <v>30844</v>
      </c>
      <c r="C30825" s="37">
        <v>570.0</v>
      </c>
      <c r="D30825" s="37">
        <v>0.185964912280702</v>
      </c>
      <c r="E30825" s="37" t="s">
        <v>15</v>
      </c>
      <c r="F30825" s="37" t="s">
        <v>10</v>
      </c>
    </row>
    <row r="30826">
      <c r="A30826" s="36" t="str">
        <f t="shared" si="1"/>
        <v>Medium Population-Middle Poverty</v>
      </c>
      <c r="B30826" s="35" t="s">
        <v>30845</v>
      </c>
      <c r="C30826" s="37">
        <v>1491.0</v>
      </c>
      <c r="D30826" s="37">
        <v>0.142857142857143</v>
      </c>
      <c r="E30826" s="37" t="s">
        <v>15</v>
      </c>
      <c r="F30826" s="37" t="s">
        <v>10</v>
      </c>
    </row>
    <row r="30827">
      <c r="A30827" s="36" t="str">
        <f t="shared" si="1"/>
        <v>High Population-Middle Poverty</v>
      </c>
      <c r="B30827" s="35" t="s">
        <v>30846</v>
      </c>
      <c r="C30827" s="37">
        <v>20396.0</v>
      </c>
      <c r="D30827" s="37">
        <v>0.224406746420867</v>
      </c>
      <c r="E30827" s="37" t="s">
        <v>14</v>
      </c>
      <c r="F30827" s="37" t="s">
        <v>10</v>
      </c>
    </row>
    <row r="30828">
      <c r="A30828" s="36" t="str">
        <f t="shared" si="1"/>
        <v>Medium Population-Middle Poverty</v>
      </c>
      <c r="B30828" s="35" t="s">
        <v>30847</v>
      </c>
      <c r="C30828" s="37">
        <v>2881.0</v>
      </c>
      <c r="D30828" s="37">
        <v>0.147518222839292</v>
      </c>
      <c r="E30828" s="37" t="s">
        <v>15</v>
      </c>
      <c r="F30828" s="37" t="s">
        <v>10</v>
      </c>
    </row>
    <row r="30829">
      <c r="A30829" s="36" t="str">
        <f t="shared" si="1"/>
        <v>Low Population-Low Poverty</v>
      </c>
      <c r="B30829" s="35" t="s">
        <v>30848</v>
      </c>
      <c r="C30829" s="37">
        <v>325.0</v>
      </c>
      <c r="D30829" s="37">
        <v>0.0</v>
      </c>
      <c r="E30829" s="37" t="s">
        <v>16</v>
      </c>
      <c r="F30829" s="37" t="s">
        <v>9</v>
      </c>
    </row>
    <row r="30830">
      <c r="A30830" s="36" t="str">
        <f t="shared" si="1"/>
        <v>High Population-Middle Poverty</v>
      </c>
      <c r="B30830" s="35" t="s">
        <v>30849</v>
      </c>
      <c r="C30830" s="37">
        <v>14185.0</v>
      </c>
      <c r="D30830" s="37">
        <v>0.16136764187522</v>
      </c>
      <c r="E30830" s="37" t="s">
        <v>14</v>
      </c>
      <c r="F30830" s="37" t="s">
        <v>10</v>
      </c>
    </row>
    <row r="30831">
      <c r="A30831" s="36" t="str">
        <f t="shared" si="1"/>
        <v>Medium Population-Middle Poverty</v>
      </c>
      <c r="B30831" s="35" t="s">
        <v>30850</v>
      </c>
      <c r="C30831" s="37">
        <v>2072.0</v>
      </c>
      <c r="D30831" s="37">
        <v>0.21042471042471</v>
      </c>
      <c r="E30831" s="37" t="s">
        <v>15</v>
      </c>
      <c r="F30831" s="37" t="s">
        <v>10</v>
      </c>
    </row>
    <row r="30832">
      <c r="A30832" s="36" t="str">
        <f t="shared" si="1"/>
        <v>Medium Population-Middle Poverty</v>
      </c>
      <c r="B30832" s="35" t="s">
        <v>30851</v>
      </c>
      <c r="C30832" s="37">
        <v>644.0</v>
      </c>
      <c r="D30832" s="37">
        <v>0.108695652173913</v>
      </c>
      <c r="E30832" s="37" t="s">
        <v>15</v>
      </c>
      <c r="F30832" s="37" t="s">
        <v>10</v>
      </c>
    </row>
    <row r="30833">
      <c r="A30833" s="36" t="str">
        <f t="shared" si="1"/>
        <v>Low Population-Impoverished</v>
      </c>
      <c r="B30833" s="35" t="s">
        <v>30852</v>
      </c>
      <c r="C30833" s="37">
        <v>101.0</v>
      </c>
      <c r="D30833" s="37">
        <v>0.544554455445545</v>
      </c>
      <c r="E30833" s="37" t="s">
        <v>16</v>
      </c>
      <c r="F30833" s="37" t="s">
        <v>12</v>
      </c>
    </row>
    <row r="30834">
      <c r="A30834" s="36" t="str">
        <f t="shared" si="1"/>
        <v>Medium Population-High Poverty</v>
      </c>
      <c r="B30834" s="35" t="s">
        <v>30853</v>
      </c>
      <c r="C30834" s="37">
        <v>3763.0</v>
      </c>
      <c r="D30834" s="37">
        <v>0.386925325538134</v>
      </c>
      <c r="E30834" s="37" t="s">
        <v>15</v>
      </c>
      <c r="F30834" s="37" t="s">
        <v>11</v>
      </c>
    </row>
    <row r="30835">
      <c r="A30835" s="36" t="str">
        <f t="shared" si="1"/>
        <v>Medium Population-Middle Poverty</v>
      </c>
      <c r="B30835" s="35" t="s">
        <v>30854</v>
      </c>
      <c r="C30835" s="37">
        <v>978.0</v>
      </c>
      <c r="D30835" s="37">
        <v>0.158486707566462</v>
      </c>
      <c r="E30835" s="37" t="s">
        <v>15</v>
      </c>
      <c r="F30835" s="37" t="s">
        <v>10</v>
      </c>
    </row>
    <row r="30836">
      <c r="A30836" s="36" t="str">
        <f t="shared" si="1"/>
        <v>Medium Population-High Poverty</v>
      </c>
      <c r="B30836" s="35" t="s">
        <v>30855</v>
      </c>
      <c r="C30836" s="37">
        <v>1114.0</v>
      </c>
      <c r="D30836" s="37">
        <v>0.333034111310592</v>
      </c>
      <c r="E30836" s="37" t="s">
        <v>15</v>
      </c>
      <c r="F30836" s="37" t="s">
        <v>11</v>
      </c>
    </row>
    <row r="30837">
      <c r="A30837" s="36" t="str">
        <f t="shared" si="1"/>
        <v>Medium Population-Low Poverty</v>
      </c>
      <c r="B30837" s="35" t="s">
        <v>30856</v>
      </c>
      <c r="C30837" s="37">
        <v>1050.0</v>
      </c>
      <c r="D30837" s="37">
        <v>0.0733333333333333</v>
      </c>
      <c r="E30837" s="37" t="s">
        <v>15</v>
      </c>
      <c r="F30837" s="37" t="s">
        <v>9</v>
      </c>
    </row>
    <row r="30838">
      <c r="A30838" s="36" t="str">
        <f t="shared" si="1"/>
        <v>Low Population-Impoverished</v>
      </c>
      <c r="B30838" s="35" t="s">
        <v>30857</v>
      </c>
      <c r="C30838" s="37">
        <v>71.0</v>
      </c>
      <c r="D30838" s="37">
        <v>0.676056338028169</v>
      </c>
      <c r="E30838" s="37" t="s">
        <v>16</v>
      </c>
      <c r="F30838" s="37" t="s">
        <v>12</v>
      </c>
    </row>
    <row r="30839">
      <c r="A30839" s="36" t="str">
        <f t="shared" si="1"/>
        <v>Medium Population-Middle Poverty</v>
      </c>
      <c r="B30839" s="35" t="s">
        <v>30858</v>
      </c>
      <c r="C30839" s="37">
        <v>1371.0</v>
      </c>
      <c r="D30839" s="37">
        <v>0.198395331874544</v>
      </c>
      <c r="E30839" s="37" t="s">
        <v>15</v>
      </c>
      <c r="F30839" s="37" t="s">
        <v>10</v>
      </c>
    </row>
    <row r="30840">
      <c r="A30840" s="36" t="str">
        <f t="shared" si="1"/>
        <v>Medium Population-Middle Poverty</v>
      </c>
      <c r="B30840" s="35" t="s">
        <v>30859</v>
      </c>
      <c r="C30840" s="37">
        <v>659.0</v>
      </c>
      <c r="D30840" s="37">
        <v>0.323216995447648</v>
      </c>
      <c r="E30840" s="37" t="s">
        <v>15</v>
      </c>
      <c r="F30840" s="37" t="s">
        <v>10</v>
      </c>
    </row>
    <row r="30841">
      <c r="A30841" s="36" t="str">
        <f t="shared" si="1"/>
        <v>Medium Population-Middle Poverty</v>
      </c>
      <c r="B30841" s="35" t="s">
        <v>30860</v>
      </c>
      <c r="C30841" s="37">
        <v>913.0</v>
      </c>
      <c r="D30841" s="37">
        <v>0.27710843373494</v>
      </c>
      <c r="E30841" s="37" t="s">
        <v>15</v>
      </c>
      <c r="F30841" s="37" t="s">
        <v>10</v>
      </c>
    </row>
    <row r="30842">
      <c r="A30842" s="36" t="str">
        <f t="shared" si="1"/>
        <v>Low Population-Low Poverty</v>
      </c>
      <c r="B30842" s="35" t="s">
        <v>30861</v>
      </c>
      <c r="C30842" s="37">
        <v>287.0</v>
      </c>
      <c r="D30842" s="37">
        <v>0.0</v>
      </c>
      <c r="E30842" s="37" t="s">
        <v>16</v>
      </c>
      <c r="F30842" s="37" t="s">
        <v>9</v>
      </c>
    </row>
    <row r="30843">
      <c r="A30843" s="36" t="str">
        <f t="shared" si="1"/>
        <v>Low Population-Middle Poverty</v>
      </c>
      <c r="B30843" s="35" t="s">
        <v>30862</v>
      </c>
      <c r="C30843" s="37">
        <v>337.0</v>
      </c>
      <c r="D30843" s="37">
        <v>0.29080118694362</v>
      </c>
      <c r="E30843" s="37" t="s">
        <v>16</v>
      </c>
      <c r="F30843" s="37" t="s">
        <v>10</v>
      </c>
    </row>
    <row r="30844">
      <c r="A30844" s="36" t="str">
        <f t="shared" si="1"/>
        <v>Medium Population-High Poverty</v>
      </c>
      <c r="B30844" s="35" t="s">
        <v>30863</v>
      </c>
      <c r="C30844" s="37">
        <v>627.0</v>
      </c>
      <c r="D30844" s="37">
        <v>0.366826156299841</v>
      </c>
      <c r="E30844" s="37" t="s">
        <v>15</v>
      </c>
      <c r="F30844" s="37" t="s">
        <v>11</v>
      </c>
    </row>
    <row r="30845">
      <c r="A30845" s="36" t="str">
        <f t="shared" si="1"/>
        <v>Low Population-Middle Poverty</v>
      </c>
      <c r="B30845" s="35" t="s">
        <v>30864</v>
      </c>
      <c r="C30845" s="37">
        <v>423.0</v>
      </c>
      <c r="D30845" s="37">
        <v>0.156028368794326</v>
      </c>
      <c r="E30845" s="37" t="s">
        <v>16</v>
      </c>
      <c r="F30845" s="37" t="s">
        <v>10</v>
      </c>
    </row>
    <row r="30846">
      <c r="A30846" s="36" t="str">
        <f t="shared" si="1"/>
        <v>Low Population-High Poverty</v>
      </c>
      <c r="B30846" s="35" t="s">
        <v>30865</v>
      </c>
      <c r="C30846" s="37">
        <v>72.0</v>
      </c>
      <c r="D30846" s="37">
        <v>0.486111111111111</v>
      </c>
      <c r="E30846" s="37" t="s">
        <v>16</v>
      </c>
      <c r="F30846" s="37" t="s">
        <v>11</v>
      </c>
    </row>
    <row r="30847">
      <c r="A30847" s="36" t="str">
        <f t="shared" si="1"/>
        <v>Medium Population-Low Poverty</v>
      </c>
      <c r="B30847" s="35" t="s">
        <v>30866</v>
      </c>
      <c r="C30847" s="37">
        <v>1372.0</v>
      </c>
      <c r="D30847" s="37">
        <v>0.0561224489795918</v>
      </c>
      <c r="E30847" s="37" t="s">
        <v>15</v>
      </c>
      <c r="F30847" s="37" t="s">
        <v>9</v>
      </c>
    </row>
    <row r="30848">
      <c r="A30848" s="36" t="str">
        <f t="shared" si="1"/>
        <v>Medium Population-Low Poverty</v>
      </c>
      <c r="B30848" s="35" t="s">
        <v>30867</v>
      </c>
      <c r="C30848" s="37">
        <v>3400.0</v>
      </c>
      <c r="D30848" s="37">
        <v>0.09</v>
      </c>
      <c r="E30848" s="37" t="s">
        <v>15</v>
      </c>
      <c r="F30848" s="37" t="s">
        <v>9</v>
      </c>
    </row>
    <row r="30849">
      <c r="A30849" s="36" t="str">
        <f t="shared" si="1"/>
        <v>Medium Population-Middle Poverty</v>
      </c>
      <c r="B30849" s="35" t="s">
        <v>30868</v>
      </c>
      <c r="C30849" s="37">
        <v>578.0</v>
      </c>
      <c r="D30849" s="37">
        <v>0.214532871972318</v>
      </c>
      <c r="E30849" s="37" t="s">
        <v>15</v>
      </c>
      <c r="F30849" s="37" t="s">
        <v>10</v>
      </c>
    </row>
    <row r="30850">
      <c r="A30850" s="36" t="str">
        <f t="shared" si="1"/>
        <v>Low Population-Middle Poverty</v>
      </c>
      <c r="B30850" s="35" t="s">
        <v>30869</v>
      </c>
      <c r="C30850" s="37">
        <v>432.0</v>
      </c>
      <c r="D30850" s="37">
        <v>0.240740740740741</v>
      </c>
      <c r="E30850" s="37" t="s">
        <v>16</v>
      </c>
      <c r="F30850" s="37" t="s">
        <v>10</v>
      </c>
    </row>
    <row r="30851">
      <c r="A30851" s="36" t="str">
        <f t="shared" si="1"/>
        <v>Medium Population-Middle Poverty</v>
      </c>
      <c r="B30851" s="35" t="s">
        <v>30870</v>
      </c>
      <c r="C30851" s="37">
        <v>769.0</v>
      </c>
      <c r="D30851" s="37">
        <v>0.253576072821847</v>
      </c>
      <c r="E30851" s="37" t="s">
        <v>15</v>
      </c>
      <c r="F30851" s="37" t="s">
        <v>10</v>
      </c>
    </row>
    <row r="30852">
      <c r="A30852" s="36" t="str">
        <f t="shared" si="1"/>
        <v>Medium Population-Middle Poverty</v>
      </c>
      <c r="B30852" s="35" t="s">
        <v>30871</v>
      </c>
      <c r="C30852" s="37">
        <v>2065.0</v>
      </c>
      <c r="D30852" s="37">
        <v>0.213075060532688</v>
      </c>
      <c r="E30852" s="37" t="s">
        <v>15</v>
      </c>
      <c r="F30852" s="37" t="s">
        <v>10</v>
      </c>
    </row>
    <row r="30853">
      <c r="A30853" s="36" t="str">
        <f t="shared" si="1"/>
        <v>Low Population-Middle Poverty</v>
      </c>
      <c r="B30853" s="35" t="s">
        <v>30872</v>
      </c>
      <c r="C30853" s="37">
        <v>253.0</v>
      </c>
      <c r="D30853" s="37">
        <v>0.292490118577075</v>
      </c>
      <c r="E30853" s="37" t="s">
        <v>16</v>
      </c>
      <c r="F30853" s="37" t="s">
        <v>10</v>
      </c>
    </row>
    <row r="30854">
      <c r="A30854" s="36" t="str">
        <f t="shared" si="1"/>
        <v>Low Population-Low Poverty</v>
      </c>
      <c r="B30854" s="35" t="s">
        <v>30873</v>
      </c>
      <c r="C30854" s="37">
        <v>224.0</v>
      </c>
      <c r="D30854" s="37">
        <v>0.0357142857142857</v>
      </c>
      <c r="E30854" s="37" t="s">
        <v>16</v>
      </c>
      <c r="F30854" s="37" t="s">
        <v>9</v>
      </c>
    </row>
    <row r="30855">
      <c r="A30855" s="36" t="str">
        <f t="shared" si="1"/>
        <v>Medium Population-Middle Poverty</v>
      </c>
      <c r="B30855" s="35" t="s">
        <v>30874</v>
      </c>
      <c r="C30855" s="37">
        <v>2274.0</v>
      </c>
      <c r="D30855" s="37">
        <v>0.121372031662269</v>
      </c>
      <c r="E30855" s="37" t="s">
        <v>15</v>
      </c>
      <c r="F30855" s="37" t="s">
        <v>10</v>
      </c>
    </row>
    <row r="30856">
      <c r="A30856" s="36" t="str">
        <f t="shared" si="1"/>
        <v>Low Population-Low Poverty</v>
      </c>
      <c r="B30856" s="35" t="s">
        <v>30875</v>
      </c>
      <c r="C30856" s="37">
        <v>271.0</v>
      </c>
      <c r="D30856" s="37">
        <v>0.0</v>
      </c>
      <c r="E30856" s="37" t="s">
        <v>16</v>
      </c>
      <c r="F30856" s="37" t="s">
        <v>9</v>
      </c>
    </row>
    <row r="30857">
      <c r="A30857" s="36" t="str">
        <f t="shared" si="1"/>
        <v>Medium Population-Middle Poverty</v>
      </c>
      <c r="B30857" s="35" t="s">
        <v>30876</v>
      </c>
      <c r="C30857" s="37">
        <v>1528.0</v>
      </c>
      <c r="D30857" s="37">
        <v>0.149869109947644</v>
      </c>
      <c r="E30857" s="37" t="s">
        <v>15</v>
      </c>
      <c r="F30857" s="37" t="s">
        <v>10</v>
      </c>
    </row>
    <row r="30858">
      <c r="A30858" s="36" t="str">
        <f t="shared" si="1"/>
        <v>Low Population-Middle Poverty</v>
      </c>
      <c r="B30858" s="35" t="s">
        <v>30877</v>
      </c>
      <c r="C30858" s="37">
        <v>483.0</v>
      </c>
      <c r="D30858" s="37">
        <v>0.306418219461698</v>
      </c>
      <c r="E30858" s="37" t="s">
        <v>16</v>
      </c>
      <c r="F30858" s="37" t="s">
        <v>10</v>
      </c>
    </row>
    <row r="30859">
      <c r="A30859" s="36" t="str">
        <f t="shared" si="1"/>
        <v>Low Population-Impoverished</v>
      </c>
      <c r="B30859" s="35" t="s">
        <v>30878</v>
      </c>
      <c r="C30859" s="37">
        <v>49.0</v>
      </c>
      <c r="D30859" s="37">
        <v>0.591836734693878</v>
      </c>
      <c r="E30859" s="37" t="s">
        <v>16</v>
      </c>
      <c r="F30859" s="37" t="s">
        <v>12</v>
      </c>
    </row>
    <row r="30860">
      <c r="A30860" s="36" t="str">
        <f t="shared" si="1"/>
        <v>Medium Population-Middle Poverty</v>
      </c>
      <c r="B30860" s="35" t="s">
        <v>30879</v>
      </c>
      <c r="C30860" s="37">
        <v>942.0</v>
      </c>
      <c r="D30860" s="37">
        <v>0.238853503184713</v>
      </c>
      <c r="E30860" s="37" t="s">
        <v>15</v>
      </c>
      <c r="F30860" s="37" t="s">
        <v>10</v>
      </c>
    </row>
    <row r="30861">
      <c r="A30861" s="36" t="str">
        <f t="shared" si="1"/>
        <v>Low Population-Low Poverty</v>
      </c>
      <c r="B30861" s="35" t="s">
        <v>30880</v>
      </c>
      <c r="C30861" s="37">
        <v>182.0</v>
      </c>
      <c r="D30861" s="37">
        <v>0.0274725274725275</v>
      </c>
      <c r="E30861" s="37" t="s">
        <v>16</v>
      </c>
      <c r="F30861" s="37" t="s">
        <v>9</v>
      </c>
    </row>
    <row r="30862">
      <c r="A30862" s="36" t="str">
        <f t="shared" si="1"/>
        <v>Low Population-Low Poverty</v>
      </c>
      <c r="B30862" s="35" t="s">
        <v>30881</v>
      </c>
      <c r="C30862" s="37">
        <v>144.0</v>
      </c>
      <c r="D30862" s="37">
        <v>0.0625</v>
      </c>
      <c r="E30862" s="37" t="s">
        <v>16</v>
      </c>
      <c r="F30862" s="37" t="s">
        <v>9</v>
      </c>
    </row>
    <row r="30863">
      <c r="A30863" s="36" t="str">
        <f t="shared" si="1"/>
        <v>High Population-Low Poverty</v>
      </c>
      <c r="B30863" s="35" t="s">
        <v>30882</v>
      </c>
      <c r="C30863" s="37">
        <v>17827.0</v>
      </c>
      <c r="D30863" s="37">
        <v>0.0935659393055478</v>
      </c>
      <c r="E30863" s="37" t="s">
        <v>14</v>
      </c>
      <c r="F30863" s="37" t="s">
        <v>9</v>
      </c>
    </row>
    <row r="30864">
      <c r="A30864" s="36" t="str">
        <f t="shared" si="1"/>
        <v>High Population-Middle Poverty</v>
      </c>
      <c r="B30864" s="35" t="s">
        <v>30883</v>
      </c>
      <c r="C30864" s="37">
        <v>28366.0</v>
      </c>
      <c r="D30864" s="37">
        <v>0.104773320172037</v>
      </c>
      <c r="E30864" s="37" t="s">
        <v>14</v>
      </c>
      <c r="F30864" s="37" t="s">
        <v>10</v>
      </c>
    </row>
    <row r="30865">
      <c r="A30865" s="36" t="str">
        <f t="shared" si="1"/>
        <v>Low Population-Middle Poverty</v>
      </c>
      <c r="B30865" s="35" t="s">
        <v>30884</v>
      </c>
      <c r="C30865" s="37">
        <v>87.0</v>
      </c>
      <c r="D30865" s="37">
        <v>0.137931034482759</v>
      </c>
      <c r="E30865" s="37" t="s">
        <v>16</v>
      </c>
      <c r="F30865" s="37" t="s">
        <v>10</v>
      </c>
    </row>
    <row r="30866">
      <c r="A30866" s="36" t="str">
        <f t="shared" si="1"/>
        <v>High Population-Middle Poverty</v>
      </c>
      <c r="B30866" s="35" t="s">
        <v>30885</v>
      </c>
      <c r="C30866" s="37">
        <v>14882.0</v>
      </c>
      <c r="D30866" s="37">
        <v>0.214352909555167</v>
      </c>
      <c r="E30866" s="37" t="s">
        <v>14</v>
      </c>
      <c r="F30866" s="37" t="s">
        <v>10</v>
      </c>
    </row>
    <row r="30867">
      <c r="A30867" s="36" t="str">
        <f t="shared" si="1"/>
        <v>Low Population-Middle Poverty</v>
      </c>
      <c r="B30867" s="35" t="s">
        <v>30886</v>
      </c>
      <c r="C30867" s="37">
        <v>240.0</v>
      </c>
      <c r="D30867" s="37">
        <v>0.166666666666667</v>
      </c>
      <c r="E30867" s="37" t="s">
        <v>16</v>
      </c>
      <c r="F30867" s="37" t="s">
        <v>10</v>
      </c>
    </row>
    <row r="30868">
      <c r="A30868" s="36" t="str">
        <f t="shared" si="1"/>
        <v>Low Population-Low Poverty</v>
      </c>
      <c r="B30868" s="35" t="s">
        <v>30887</v>
      </c>
      <c r="C30868" s="37">
        <v>327.0</v>
      </c>
      <c r="D30868" s="37">
        <v>0.036697247706422</v>
      </c>
      <c r="E30868" s="37" t="s">
        <v>16</v>
      </c>
      <c r="F30868" s="37" t="s">
        <v>9</v>
      </c>
    </row>
    <row r="30869">
      <c r="A30869" s="36" t="str">
        <f t="shared" si="1"/>
        <v>High Population-Middle Poverty</v>
      </c>
      <c r="B30869" s="35" t="s">
        <v>30888</v>
      </c>
      <c r="C30869" s="37">
        <v>61022.0</v>
      </c>
      <c r="D30869" s="37">
        <v>0.160581429648324</v>
      </c>
      <c r="E30869" s="37" t="s">
        <v>14</v>
      </c>
      <c r="F30869" s="37" t="s">
        <v>10</v>
      </c>
    </row>
    <row r="30870">
      <c r="A30870" s="36" t="str">
        <f t="shared" si="1"/>
        <v>High Population-Middle Poverty</v>
      </c>
      <c r="B30870" s="35" t="s">
        <v>30889</v>
      </c>
      <c r="C30870" s="37">
        <v>45654.0</v>
      </c>
      <c r="D30870" s="37">
        <v>0.13113856398125</v>
      </c>
      <c r="E30870" s="37" t="s">
        <v>14</v>
      </c>
      <c r="F30870" s="37" t="s">
        <v>10</v>
      </c>
    </row>
    <row r="30871">
      <c r="A30871" s="36" t="str">
        <f t="shared" si="1"/>
        <v>Medium Population-Low Poverty</v>
      </c>
      <c r="B30871" s="35" t="s">
        <v>30890</v>
      </c>
      <c r="C30871" s="37">
        <v>1078.0</v>
      </c>
      <c r="D30871" s="37">
        <v>0.0398886827458256</v>
      </c>
      <c r="E30871" s="37" t="s">
        <v>15</v>
      </c>
      <c r="F30871" s="37" t="s">
        <v>9</v>
      </c>
    </row>
    <row r="30872">
      <c r="A30872" s="36" t="str">
        <f t="shared" si="1"/>
        <v>Medium Population-Low Poverty</v>
      </c>
      <c r="B30872" s="35" t="s">
        <v>30891</v>
      </c>
      <c r="C30872" s="37">
        <v>3961.0</v>
      </c>
      <c r="D30872" s="37">
        <v>0.0749810653875284</v>
      </c>
      <c r="E30872" s="37" t="s">
        <v>15</v>
      </c>
      <c r="F30872" s="37" t="s">
        <v>9</v>
      </c>
    </row>
    <row r="30873">
      <c r="A30873" s="36" t="str">
        <f t="shared" si="1"/>
        <v>Medium Population-Middle Poverty</v>
      </c>
      <c r="B30873" s="35" t="s">
        <v>30892</v>
      </c>
      <c r="C30873" s="37">
        <v>999.0</v>
      </c>
      <c r="D30873" s="37">
        <v>0.176176176176176</v>
      </c>
      <c r="E30873" s="37" t="s">
        <v>15</v>
      </c>
      <c r="F30873" s="37" t="s">
        <v>10</v>
      </c>
    </row>
    <row r="30874">
      <c r="A30874" s="36" t="str">
        <f t="shared" si="1"/>
        <v>High Population-High Poverty</v>
      </c>
      <c r="B30874" s="35" t="s">
        <v>30893</v>
      </c>
      <c r="C30874" s="37">
        <v>45844.0</v>
      </c>
      <c r="D30874" s="37">
        <v>0.359872611464968</v>
      </c>
      <c r="E30874" s="37" t="s">
        <v>14</v>
      </c>
      <c r="F30874" s="37" t="s">
        <v>11</v>
      </c>
    </row>
    <row r="30875">
      <c r="A30875" s="36" t="str">
        <f t="shared" si="1"/>
        <v>High Population-Middle Poverty</v>
      </c>
      <c r="B30875" s="35" t="s">
        <v>30894</v>
      </c>
      <c r="C30875" s="37">
        <v>26609.0</v>
      </c>
      <c r="D30875" s="37">
        <v>0.209590739975196</v>
      </c>
      <c r="E30875" s="37" t="s">
        <v>14</v>
      </c>
      <c r="F30875" s="37" t="s">
        <v>10</v>
      </c>
    </row>
    <row r="30876">
      <c r="A30876" s="36" t="str">
        <f t="shared" si="1"/>
        <v>Medium Population-Low Poverty</v>
      </c>
      <c r="B30876" s="35" t="s">
        <v>30895</v>
      </c>
      <c r="C30876" s="37">
        <v>5670.0</v>
      </c>
      <c r="D30876" s="37">
        <v>0.0918871252204586</v>
      </c>
      <c r="E30876" s="37" t="s">
        <v>15</v>
      </c>
      <c r="F30876" s="37" t="s">
        <v>9</v>
      </c>
    </row>
    <row r="30877">
      <c r="A30877" s="36" t="str">
        <f t="shared" si="1"/>
        <v>High Population-Middle Poverty</v>
      </c>
      <c r="B30877" s="35" t="s">
        <v>30896</v>
      </c>
      <c r="C30877" s="37">
        <v>21683.0</v>
      </c>
      <c r="D30877" s="37">
        <v>0.115712770373103</v>
      </c>
      <c r="E30877" s="37" t="s">
        <v>14</v>
      </c>
      <c r="F30877" s="37" t="s">
        <v>10</v>
      </c>
    </row>
    <row r="30878">
      <c r="A30878" s="36" t="str">
        <f t="shared" si="1"/>
        <v>High Population-Middle Poverty</v>
      </c>
      <c r="B30878" s="35" t="s">
        <v>30897</v>
      </c>
      <c r="C30878" s="37">
        <v>41661.0</v>
      </c>
      <c r="D30878" s="37">
        <v>0.106814526775641</v>
      </c>
      <c r="E30878" s="37" t="s">
        <v>14</v>
      </c>
      <c r="F30878" s="37" t="s">
        <v>10</v>
      </c>
    </row>
    <row r="30879">
      <c r="A30879" s="36" t="str">
        <f t="shared" si="1"/>
        <v>Medium Population-Low Poverty</v>
      </c>
      <c r="B30879" s="35" t="s">
        <v>30898</v>
      </c>
      <c r="C30879" s="37">
        <v>3713.0</v>
      </c>
      <c r="D30879" s="37">
        <v>0.0856450309722596</v>
      </c>
      <c r="E30879" s="37" t="s">
        <v>15</v>
      </c>
      <c r="F30879" s="37" t="s">
        <v>9</v>
      </c>
    </row>
    <row r="30880">
      <c r="A30880" s="36" t="str">
        <f t="shared" si="1"/>
        <v>High Population-Low Poverty</v>
      </c>
      <c r="B30880" s="35" t="s">
        <v>30899</v>
      </c>
      <c r="C30880" s="37">
        <v>65243.0</v>
      </c>
      <c r="D30880" s="37">
        <v>0.0973131217142069</v>
      </c>
      <c r="E30880" s="37" t="s">
        <v>14</v>
      </c>
      <c r="F30880" s="37" t="s">
        <v>9</v>
      </c>
    </row>
    <row r="30881">
      <c r="A30881" s="36" t="str">
        <f t="shared" si="1"/>
        <v>Low Population-Middle Poverty</v>
      </c>
      <c r="B30881" s="35" t="s">
        <v>30900</v>
      </c>
      <c r="C30881" s="37">
        <v>67.0</v>
      </c>
      <c r="D30881" s="37">
        <v>0.134328358208955</v>
      </c>
      <c r="E30881" s="37" t="s">
        <v>16</v>
      </c>
      <c r="F30881" s="37" t="s">
        <v>10</v>
      </c>
    </row>
    <row r="30882">
      <c r="A30882" s="36" t="str">
        <f t="shared" si="1"/>
        <v>Medium Population-Middle Poverty</v>
      </c>
      <c r="B30882" s="35" t="s">
        <v>30901</v>
      </c>
      <c r="C30882" s="37">
        <v>6157.0</v>
      </c>
      <c r="D30882" s="37">
        <v>0.103946727302258</v>
      </c>
      <c r="E30882" s="37" t="s">
        <v>15</v>
      </c>
      <c r="F30882" s="37" t="s">
        <v>10</v>
      </c>
    </row>
    <row r="30883">
      <c r="A30883" s="36" t="str">
        <f t="shared" si="1"/>
        <v>Medium Population-Low Poverty</v>
      </c>
      <c r="B30883" s="35" t="s">
        <v>30902</v>
      </c>
      <c r="C30883" s="37">
        <v>4112.0</v>
      </c>
      <c r="D30883" s="37">
        <v>0.0732003891050584</v>
      </c>
      <c r="E30883" s="37" t="s">
        <v>15</v>
      </c>
      <c r="F30883" s="37" t="s">
        <v>9</v>
      </c>
    </row>
    <row r="30884">
      <c r="A30884" s="36" t="str">
        <f t="shared" si="1"/>
        <v>High Population-Low Poverty</v>
      </c>
      <c r="B30884" s="35" t="s">
        <v>30903</v>
      </c>
      <c r="C30884" s="37">
        <v>40898.0</v>
      </c>
      <c r="D30884" s="37">
        <v>0.094527849772605</v>
      </c>
      <c r="E30884" s="37" t="s">
        <v>14</v>
      </c>
      <c r="F30884" s="37" t="s">
        <v>9</v>
      </c>
    </row>
    <row r="30885">
      <c r="A30885" s="36" t="str">
        <f t="shared" si="1"/>
        <v>Medium Population-Middle Poverty</v>
      </c>
      <c r="B30885" s="35" t="s">
        <v>30904</v>
      </c>
      <c r="C30885" s="37">
        <v>795.0</v>
      </c>
      <c r="D30885" s="37">
        <v>0.184905660377358</v>
      </c>
      <c r="E30885" s="37" t="s">
        <v>15</v>
      </c>
      <c r="F30885" s="37" t="s">
        <v>10</v>
      </c>
    </row>
    <row r="30886">
      <c r="A30886" s="36" t="str">
        <f t="shared" si="1"/>
        <v>High Population-Low Poverty</v>
      </c>
      <c r="B30886" s="35" t="s">
        <v>30905</v>
      </c>
      <c r="C30886" s="37">
        <v>71379.0</v>
      </c>
      <c r="D30886" s="37">
        <v>0.0536292186777624</v>
      </c>
      <c r="E30886" s="37" t="s">
        <v>14</v>
      </c>
      <c r="F30886" s="37" t="s">
        <v>9</v>
      </c>
    </row>
    <row r="30887">
      <c r="A30887" s="36" t="str">
        <f t="shared" si="1"/>
        <v>Medium Population-Low Poverty</v>
      </c>
      <c r="B30887" s="35" t="s">
        <v>30906</v>
      </c>
      <c r="C30887" s="37">
        <v>6679.0</v>
      </c>
      <c r="D30887" s="37">
        <v>0.0928282677047462</v>
      </c>
      <c r="E30887" s="37" t="s">
        <v>15</v>
      </c>
      <c r="F30887" s="37" t="s">
        <v>9</v>
      </c>
    </row>
    <row r="30888">
      <c r="A30888" s="36" t="str">
        <f t="shared" si="1"/>
        <v>High Population-Middle Poverty</v>
      </c>
      <c r="B30888" s="35" t="s">
        <v>30907</v>
      </c>
      <c r="C30888" s="37">
        <v>31246.0</v>
      </c>
      <c r="D30888" s="37">
        <v>0.123247775715292</v>
      </c>
      <c r="E30888" s="37" t="s">
        <v>14</v>
      </c>
      <c r="F30888" s="37" t="s">
        <v>10</v>
      </c>
    </row>
    <row r="30889">
      <c r="A30889" s="36" t="str">
        <f t="shared" si="1"/>
        <v>Medium Population-Middle Poverty</v>
      </c>
      <c r="B30889" s="35" t="s">
        <v>30908</v>
      </c>
      <c r="C30889" s="37">
        <v>3843.0</v>
      </c>
      <c r="D30889" s="37">
        <v>0.120999219359875</v>
      </c>
      <c r="E30889" s="37" t="s">
        <v>15</v>
      </c>
      <c r="F30889" s="37" t="s">
        <v>10</v>
      </c>
    </row>
    <row r="30890">
      <c r="A30890" s="36" t="str">
        <f t="shared" si="1"/>
        <v>Medium Population-Middle Poverty</v>
      </c>
      <c r="B30890" s="35" t="s">
        <v>30909</v>
      </c>
      <c r="C30890" s="37">
        <v>3317.0</v>
      </c>
      <c r="D30890" s="37">
        <v>0.124510099487489</v>
      </c>
      <c r="E30890" s="37" t="s">
        <v>15</v>
      </c>
      <c r="F30890" s="37" t="s">
        <v>10</v>
      </c>
    </row>
    <row r="30891">
      <c r="A30891" s="36" t="str">
        <f t="shared" si="1"/>
        <v>Medium Population-Low Poverty</v>
      </c>
      <c r="B30891" s="35" t="s">
        <v>30910</v>
      </c>
      <c r="C30891" s="37">
        <v>807.0</v>
      </c>
      <c r="D30891" s="37">
        <v>0.0966542750929368</v>
      </c>
      <c r="E30891" s="37" t="s">
        <v>15</v>
      </c>
      <c r="F30891" s="37" t="s">
        <v>9</v>
      </c>
    </row>
    <row r="30892">
      <c r="A30892" s="36" t="str">
        <f t="shared" si="1"/>
        <v>Medium Population-Middle Poverty</v>
      </c>
      <c r="B30892" s="35" t="s">
        <v>30911</v>
      </c>
      <c r="C30892" s="37">
        <v>1030.0</v>
      </c>
      <c r="D30892" s="37">
        <v>0.110679611650485</v>
      </c>
      <c r="E30892" s="37" t="s">
        <v>15</v>
      </c>
      <c r="F30892" s="37" t="s">
        <v>10</v>
      </c>
    </row>
    <row r="30893">
      <c r="A30893" s="36" t="str">
        <f t="shared" si="1"/>
        <v>Low Population-Impoverished</v>
      </c>
      <c r="B30893" s="35" t="s">
        <v>30912</v>
      </c>
      <c r="C30893" s="37">
        <v>227.0</v>
      </c>
      <c r="D30893" s="37">
        <v>0.54625550660793</v>
      </c>
      <c r="E30893" s="37" t="s">
        <v>16</v>
      </c>
      <c r="F30893" s="37" t="s">
        <v>12</v>
      </c>
    </row>
    <row r="30894">
      <c r="A30894" s="36" t="str">
        <f t="shared" si="1"/>
        <v>Medium Population-Low Poverty</v>
      </c>
      <c r="B30894" s="35" t="s">
        <v>30913</v>
      </c>
      <c r="C30894" s="37">
        <v>2116.0</v>
      </c>
      <c r="D30894" s="37">
        <v>0.080812854442344</v>
      </c>
      <c r="E30894" s="37" t="s">
        <v>15</v>
      </c>
      <c r="F30894" s="37" t="s">
        <v>9</v>
      </c>
    </row>
    <row r="30895">
      <c r="A30895" s="36" t="str">
        <f t="shared" si="1"/>
        <v>Low Population-Low Poverty</v>
      </c>
      <c r="B30895" s="35" t="s">
        <v>30914</v>
      </c>
      <c r="C30895" s="37">
        <v>321.0</v>
      </c>
      <c r="D30895" s="37">
        <v>0.0</v>
      </c>
      <c r="E30895" s="37" t="s">
        <v>16</v>
      </c>
      <c r="F30895" s="37" t="s">
        <v>9</v>
      </c>
    </row>
    <row r="30896">
      <c r="A30896" s="36" t="str">
        <f t="shared" si="1"/>
        <v>Medium Population-Low Poverty</v>
      </c>
      <c r="B30896" s="35" t="s">
        <v>30915</v>
      </c>
      <c r="C30896" s="37">
        <v>7646.0</v>
      </c>
      <c r="D30896" s="37">
        <v>0.0965210567617055</v>
      </c>
      <c r="E30896" s="37" t="s">
        <v>15</v>
      </c>
      <c r="F30896" s="37" t="s">
        <v>9</v>
      </c>
    </row>
    <row r="30897">
      <c r="A30897" s="36" t="str">
        <f t="shared" si="1"/>
        <v>Medium Population-Middle Poverty</v>
      </c>
      <c r="B30897" s="35" t="s">
        <v>30916</v>
      </c>
      <c r="C30897" s="37">
        <v>1546.0</v>
      </c>
      <c r="D30897" s="37">
        <v>0.184346701164295</v>
      </c>
      <c r="E30897" s="37" t="s">
        <v>15</v>
      </c>
      <c r="F30897" s="37" t="s">
        <v>10</v>
      </c>
    </row>
    <row r="30898">
      <c r="A30898" s="36" t="str">
        <f t="shared" si="1"/>
        <v>Medium Population-Low Poverty</v>
      </c>
      <c r="B30898" s="35" t="s">
        <v>30917</v>
      </c>
      <c r="C30898" s="37">
        <v>6611.0</v>
      </c>
      <c r="D30898" s="37">
        <v>0.063681742550295</v>
      </c>
      <c r="E30898" s="37" t="s">
        <v>15</v>
      </c>
      <c r="F30898" s="37" t="s">
        <v>9</v>
      </c>
    </row>
    <row r="30899">
      <c r="A30899" s="36" t="str">
        <f t="shared" si="1"/>
        <v>Medium Population-Middle Poverty</v>
      </c>
      <c r="B30899" s="35" t="s">
        <v>30918</v>
      </c>
      <c r="C30899" s="37">
        <v>1652.0</v>
      </c>
      <c r="D30899" s="37">
        <v>0.123486682808717</v>
      </c>
      <c r="E30899" s="37" t="s">
        <v>15</v>
      </c>
      <c r="F30899" s="37" t="s">
        <v>10</v>
      </c>
    </row>
    <row r="30900">
      <c r="A30900" s="36" t="str">
        <f t="shared" si="1"/>
        <v>Low Population-High Poverty</v>
      </c>
      <c r="B30900" s="35" t="s">
        <v>30919</v>
      </c>
      <c r="C30900" s="37">
        <v>76.0</v>
      </c>
      <c r="D30900" s="37">
        <v>0.368421052631579</v>
      </c>
      <c r="E30900" s="37" t="s">
        <v>16</v>
      </c>
      <c r="F30900" s="37" t="s">
        <v>11</v>
      </c>
    </row>
    <row r="30901">
      <c r="A30901" s="36" t="str">
        <f t="shared" si="1"/>
        <v>High Population-Low Poverty</v>
      </c>
      <c r="B30901" s="35" t="s">
        <v>30920</v>
      </c>
      <c r="C30901" s="37">
        <v>52113.0</v>
      </c>
      <c r="D30901" s="37">
        <v>0.082532189664767</v>
      </c>
      <c r="E30901" s="37" t="s">
        <v>14</v>
      </c>
      <c r="F30901" s="37" t="s">
        <v>9</v>
      </c>
    </row>
    <row r="30902">
      <c r="A30902" s="36" t="str">
        <f t="shared" si="1"/>
        <v>High Population-Low Poverty</v>
      </c>
      <c r="B30902" s="35" t="s">
        <v>30921</v>
      </c>
      <c r="C30902" s="37">
        <v>13992.0</v>
      </c>
      <c r="D30902" s="37">
        <v>0.0599628359062321</v>
      </c>
      <c r="E30902" s="37" t="s">
        <v>14</v>
      </c>
      <c r="F30902" s="37" t="s">
        <v>9</v>
      </c>
    </row>
    <row r="30903">
      <c r="A30903" s="36" t="str">
        <f t="shared" si="1"/>
        <v>Medium Population-Low Poverty</v>
      </c>
      <c r="B30903" s="35" t="s">
        <v>30922</v>
      </c>
      <c r="C30903" s="37">
        <v>819.0</v>
      </c>
      <c r="D30903" s="37">
        <v>0.0390720390720391</v>
      </c>
      <c r="E30903" s="37" t="s">
        <v>15</v>
      </c>
      <c r="F30903" s="37" t="s">
        <v>9</v>
      </c>
    </row>
    <row r="30904">
      <c r="A30904" s="36" t="str">
        <f t="shared" si="1"/>
        <v>Medium Population-High Poverty</v>
      </c>
      <c r="B30904" s="35" t="s">
        <v>30923</v>
      </c>
      <c r="C30904" s="37">
        <v>667.0</v>
      </c>
      <c r="D30904" s="37">
        <v>0.461769115442279</v>
      </c>
      <c r="E30904" s="37" t="s">
        <v>15</v>
      </c>
      <c r="F30904" s="37" t="s">
        <v>11</v>
      </c>
    </row>
    <row r="30905">
      <c r="A30905" s="36" t="str">
        <f t="shared" si="1"/>
        <v>Medium Population-Low Poverty</v>
      </c>
      <c r="B30905" s="35" t="s">
        <v>30924</v>
      </c>
      <c r="C30905" s="37">
        <v>563.0</v>
      </c>
      <c r="D30905" s="37">
        <v>0.00177619893428064</v>
      </c>
      <c r="E30905" s="37" t="s">
        <v>15</v>
      </c>
      <c r="F30905" s="37" t="s">
        <v>9</v>
      </c>
    </row>
    <row r="30906">
      <c r="A30906" s="36" t="str">
        <f t="shared" si="1"/>
        <v>Medium Population-Middle Poverty</v>
      </c>
      <c r="B30906" s="35" t="s">
        <v>30925</v>
      </c>
      <c r="C30906" s="37">
        <v>4178.0</v>
      </c>
      <c r="D30906" s="37">
        <v>0.143609382479655</v>
      </c>
      <c r="E30906" s="37" t="s">
        <v>15</v>
      </c>
      <c r="F30906" s="37" t="s">
        <v>10</v>
      </c>
    </row>
    <row r="30907">
      <c r="A30907" s="36" t="str">
        <f t="shared" si="1"/>
        <v>Medium Population-Low Poverty</v>
      </c>
      <c r="B30907" s="35" t="s">
        <v>30926</v>
      </c>
      <c r="C30907" s="37">
        <v>6853.0</v>
      </c>
      <c r="D30907" s="37">
        <v>0.0350211586166642</v>
      </c>
      <c r="E30907" s="37" t="s">
        <v>15</v>
      </c>
      <c r="F30907" s="37" t="s">
        <v>9</v>
      </c>
    </row>
    <row r="30908">
      <c r="A30908" s="36" t="str">
        <f t="shared" si="1"/>
        <v>Medium Population-Middle Poverty</v>
      </c>
      <c r="B30908" s="35" t="s">
        <v>30927</v>
      </c>
      <c r="C30908" s="37">
        <v>858.0</v>
      </c>
      <c r="D30908" s="37">
        <v>0.130536130536131</v>
      </c>
      <c r="E30908" s="37" t="s">
        <v>15</v>
      </c>
      <c r="F30908" s="37" t="s">
        <v>10</v>
      </c>
    </row>
    <row r="30909">
      <c r="A30909" s="36" t="str">
        <f t="shared" si="1"/>
        <v>High Population-Middle Poverty</v>
      </c>
      <c r="B30909" s="35" t="s">
        <v>30928</v>
      </c>
      <c r="C30909" s="37">
        <v>36374.0</v>
      </c>
      <c r="D30909" s="37">
        <v>0.259965909715731</v>
      </c>
      <c r="E30909" s="37" t="s">
        <v>14</v>
      </c>
      <c r="F30909" s="37" t="s">
        <v>10</v>
      </c>
    </row>
    <row r="30910">
      <c r="A30910" s="36" t="str">
        <f t="shared" si="1"/>
        <v>High Population-Low Poverty</v>
      </c>
      <c r="B30910" s="35" t="s">
        <v>30929</v>
      </c>
      <c r="C30910" s="37">
        <v>30866.0</v>
      </c>
      <c r="D30910" s="37">
        <v>0.0847210522905462</v>
      </c>
      <c r="E30910" s="37" t="s">
        <v>14</v>
      </c>
      <c r="F30910" s="37" t="s">
        <v>9</v>
      </c>
    </row>
    <row r="30911">
      <c r="A30911" s="36" t="str">
        <f t="shared" si="1"/>
        <v>High Population-Low Poverty</v>
      </c>
      <c r="B30911" s="35" t="s">
        <v>30930</v>
      </c>
      <c r="C30911" s="37">
        <v>31762.0</v>
      </c>
      <c r="D30911" s="37">
        <v>0.0937913229645488</v>
      </c>
      <c r="E30911" s="37" t="s">
        <v>14</v>
      </c>
      <c r="F30911" s="37" t="s">
        <v>9</v>
      </c>
    </row>
    <row r="30912">
      <c r="A30912" s="36" t="str">
        <f t="shared" si="1"/>
        <v>Medium Population-Low Poverty</v>
      </c>
      <c r="B30912" s="35" t="s">
        <v>30931</v>
      </c>
      <c r="C30912" s="37">
        <v>2555.0</v>
      </c>
      <c r="D30912" s="37">
        <v>0.0782778864970646</v>
      </c>
      <c r="E30912" s="37" t="s">
        <v>15</v>
      </c>
      <c r="F30912" s="37" t="s">
        <v>9</v>
      </c>
    </row>
    <row r="30913">
      <c r="A30913" s="36" t="str">
        <f t="shared" si="1"/>
        <v>Medium Population-Low Poverty</v>
      </c>
      <c r="B30913" s="35" t="s">
        <v>30932</v>
      </c>
      <c r="C30913" s="37">
        <v>1589.0</v>
      </c>
      <c r="D30913" s="37">
        <v>0.0195091252359975</v>
      </c>
      <c r="E30913" s="37" t="s">
        <v>15</v>
      </c>
      <c r="F30913" s="37" t="s">
        <v>9</v>
      </c>
    </row>
    <row r="30914">
      <c r="A30914" s="36" t="str">
        <f t="shared" si="1"/>
        <v>Medium Population-Middle Poverty</v>
      </c>
      <c r="B30914" s="35" t="s">
        <v>30933</v>
      </c>
      <c r="C30914" s="37">
        <v>4572.0</v>
      </c>
      <c r="D30914" s="37">
        <v>0.12007874015748</v>
      </c>
      <c r="E30914" s="37" t="s">
        <v>15</v>
      </c>
      <c r="F30914" s="37" t="s">
        <v>10</v>
      </c>
    </row>
    <row r="30915">
      <c r="A30915" s="36" t="str">
        <f t="shared" si="1"/>
        <v>Medium Population-Middle Poverty</v>
      </c>
      <c r="B30915" s="35" t="s">
        <v>30934</v>
      </c>
      <c r="C30915" s="37">
        <v>5104.0</v>
      </c>
      <c r="D30915" s="37">
        <v>0.129114420062696</v>
      </c>
      <c r="E30915" s="37" t="s">
        <v>15</v>
      </c>
      <c r="F30915" s="37" t="s">
        <v>10</v>
      </c>
    </row>
    <row r="30916">
      <c r="A30916" s="36" t="str">
        <f t="shared" si="1"/>
        <v>High Population-Low Poverty</v>
      </c>
      <c r="B30916" s="35" t="s">
        <v>30935</v>
      </c>
      <c r="C30916" s="37">
        <v>35722.0</v>
      </c>
      <c r="D30916" s="37">
        <v>0.0933878282291025</v>
      </c>
      <c r="E30916" s="37" t="s">
        <v>14</v>
      </c>
      <c r="F30916" s="37" t="s">
        <v>9</v>
      </c>
    </row>
    <row r="30917">
      <c r="A30917" s="36" t="str">
        <f t="shared" si="1"/>
        <v>Medium Population-Low Poverty</v>
      </c>
      <c r="B30917" s="35" t="s">
        <v>30936</v>
      </c>
      <c r="C30917" s="37">
        <v>743.0</v>
      </c>
      <c r="D30917" s="37">
        <v>0.0995962314939435</v>
      </c>
      <c r="E30917" s="37" t="s">
        <v>15</v>
      </c>
      <c r="F30917" s="37" t="s">
        <v>9</v>
      </c>
    </row>
    <row r="30918">
      <c r="A30918" s="36" t="str">
        <f t="shared" si="1"/>
        <v>Medium Population-Middle Poverty</v>
      </c>
      <c r="B30918" s="35" t="s">
        <v>30937</v>
      </c>
      <c r="C30918" s="37">
        <v>2348.0</v>
      </c>
      <c r="D30918" s="37">
        <v>0.105195911413969</v>
      </c>
      <c r="E30918" s="37" t="s">
        <v>15</v>
      </c>
      <c r="F30918" s="37" t="s">
        <v>10</v>
      </c>
    </row>
    <row r="30919">
      <c r="A30919" s="36" t="str">
        <f t="shared" si="1"/>
        <v>High Population-Middle Poverty</v>
      </c>
      <c r="B30919" s="35" t="s">
        <v>30938</v>
      </c>
      <c r="C30919" s="37">
        <v>54433.0</v>
      </c>
      <c r="D30919" s="37">
        <v>0.132015505300094</v>
      </c>
      <c r="E30919" s="37" t="s">
        <v>14</v>
      </c>
      <c r="F30919" s="37" t="s">
        <v>10</v>
      </c>
    </row>
    <row r="30920">
      <c r="A30920" s="36" t="str">
        <f t="shared" si="1"/>
        <v>Medium Population-Low Poverty</v>
      </c>
      <c r="B30920" s="35" t="s">
        <v>30939</v>
      </c>
      <c r="C30920" s="37">
        <v>5214.0</v>
      </c>
      <c r="D30920" s="37">
        <v>0.0437284234752589</v>
      </c>
      <c r="E30920" s="37" t="s">
        <v>15</v>
      </c>
      <c r="F30920" s="37" t="s">
        <v>9</v>
      </c>
    </row>
    <row r="30921">
      <c r="A30921" s="36" t="str">
        <f t="shared" si="1"/>
        <v>High Population-Middle Poverty</v>
      </c>
      <c r="B30921" s="35" t="s">
        <v>30940</v>
      </c>
      <c r="C30921" s="37">
        <v>15753.0</v>
      </c>
      <c r="D30921" s="37">
        <v>0.175522122770266</v>
      </c>
      <c r="E30921" s="37" t="s">
        <v>14</v>
      </c>
      <c r="F30921" s="37" t="s">
        <v>10</v>
      </c>
    </row>
    <row r="30922">
      <c r="A30922" s="36" t="str">
        <f t="shared" si="1"/>
        <v>Medium Population-Low Poverty</v>
      </c>
      <c r="B30922" s="35" t="s">
        <v>30941</v>
      </c>
      <c r="C30922" s="37">
        <v>904.0</v>
      </c>
      <c r="D30922" s="37">
        <v>0.0497787610619469</v>
      </c>
      <c r="E30922" s="37" t="s">
        <v>15</v>
      </c>
      <c r="F30922" s="37" t="s">
        <v>9</v>
      </c>
    </row>
    <row r="30923">
      <c r="A30923" s="36" t="str">
        <f t="shared" si="1"/>
        <v>Medium Population-Low Poverty</v>
      </c>
      <c r="B30923" s="35" t="s">
        <v>30942</v>
      </c>
      <c r="C30923" s="37">
        <v>607.0</v>
      </c>
      <c r="D30923" s="37">
        <v>0.0</v>
      </c>
      <c r="E30923" s="37" t="s">
        <v>15</v>
      </c>
      <c r="F30923" s="37" t="s">
        <v>9</v>
      </c>
    </row>
    <row r="30924">
      <c r="A30924" s="36" t="str">
        <f t="shared" si="1"/>
        <v>High Population-Low Poverty</v>
      </c>
      <c r="B30924" s="35" t="s">
        <v>30943</v>
      </c>
      <c r="C30924" s="37">
        <v>24956.0</v>
      </c>
      <c r="D30924" s="37">
        <v>0.0929636159640968</v>
      </c>
      <c r="E30924" s="37" t="s">
        <v>14</v>
      </c>
      <c r="F30924" s="37" t="s">
        <v>9</v>
      </c>
    </row>
    <row r="30925">
      <c r="A30925" s="36" t="str">
        <f t="shared" si="1"/>
        <v>High Population-Middle Poverty</v>
      </c>
      <c r="B30925" s="35" t="s">
        <v>30944</v>
      </c>
      <c r="C30925" s="37">
        <v>43061.0</v>
      </c>
      <c r="D30925" s="37">
        <v>0.117275492905413</v>
      </c>
      <c r="E30925" s="37" t="s">
        <v>14</v>
      </c>
      <c r="F30925" s="37" t="s">
        <v>10</v>
      </c>
    </row>
    <row r="30926">
      <c r="A30926" s="36" t="str">
        <f t="shared" si="1"/>
        <v>Low Population-Low Poverty</v>
      </c>
      <c r="B30926" s="35" t="s">
        <v>30945</v>
      </c>
      <c r="C30926" s="37">
        <v>71.0</v>
      </c>
      <c r="D30926" s="37">
        <v>0.0</v>
      </c>
      <c r="E30926" s="37" t="s">
        <v>16</v>
      </c>
      <c r="F30926" s="37" t="s">
        <v>9</v>
      </c>
    </row>
    <row r="30927">
      <c r="A30927" s="36" t="str">
        <f t="shared" si="1"/>
        <v>Low Population-Low Poverty</v>
      </c>
      <c r="B30927" s="35" t="s">
        <v>30946</v>
      </c>
      <c r="C30927" s="37">
        <v>10.0</v>
      </c>
      <c r="D30927" s="37">
        <v>0.0</v>
      </c>
      <c r="E30927" s="37" t="s">
        <v>16</v>
      </c>
      <c r="F30927" s="37" t="s">
        <v>9</v>
      </c>
    </row>
    <row r="30928">
      <c r="A30928" s="36" t="str">
        <f t="shared" si="1"/>
        <v>Medium Population-Low Poverty</v>
      </c>
      <c r="B30928" s="35" t="s">
        <v>30947</v>
      </c>
      <c r="C30928" s="37">
        <v>1148.0</v>
      </c>
      <c r="D30928" s="37">
        <v>0.0696864111498258</v>
      </c>
      <c r="E30928" s="37" t="s">
        <v>15</v>
      </c>
      <c r="F30928" s="37" t="s">
        <v>9</v>
      </c>
    </row>
    <row r="30929">
      <c r="A30929" s="36" t="str">
        <f t="shared" si="1"/>
        <v>High Population-Low Poverty</v>
      </c>
      <c r="B30929" s="35" t="s">
        <v>30948</v>
      </c>
      <c r="C30929" s="37">
        <v>30001.0</v>
      </c>
      <c r="D30929" s="37">
        <v>0.0813306223125896</v>
      </c>
      <c r="E30929" s="37" t="s">
        <v>14</v>
      </c>
      <c r="F30929" s="37" t="s">
        <v>9</v>
      </c>
    </row>
    <row r="30930">
      <c r="A30930" s="36" t="str">
        <f t="shared" si="1"/>
        <v>Medium Population-Low Poverty</v>
      </c>
      <c r="B30930" s="35" t="s">
        <v>30949</v>
      </c>
      <c r="C30930" s="37">
        <v>6228.0</v>
      </c>
      <c r="D30930" s="37">
        <v>0.0319524727039178</v>
      </c>
      <c r="E30930" s="37" t="s">
        <v>15</v>
      </c>
      <c r="F30930" s="37" t="s">
        <v>9</v>
      </c>
    </row>
    <row r="30931">
      <c r="A30931" s="36" t="str">
        <f t="shared" si="1"/>
        <v>Medium Population-Middle Poverty</v>
      </c>
      <c r="B30931" s="35" t="s">
        <v>30950</v>
      </c>
      <c r="C30931" s="37">
        <v>3384.0</v>
      </c>
      <c r="D30931" s="37">
        <v>0.193557919621749</v>
      </c>
      <c r="E30931" s="37" t="s">
        <v>15</v>
      </c>
      <c r="F30931" s="37" t="s">
        <v>10</v>
      </c>
    </row>
    <row r="30932">
      <c r="A30932" s="36" t="str">
        <f t="shared" si="1"/>
        <v>Medium Population-Middle Poverty</v>
      </c>
      <c r="B30932" s="35" t="s">
        <v>30951</v>
      </c>
      <c r="C30932" s="37">
        <v>4690.0</v>
      </c>
      <c r="D30932" s="37">
        <v>0.100639658848614</v>
      </c>
      <c r="E30932" s="37" t="s">
        <v>15</v>
      </c>
      <c r="F30932" s="37" t="s">
        <v>10</v>
      </c>
    </row>
    <row r="30933">
      <c r="A30933" s="36" t="str">
        <f t="shared" si="1"/>
        <v>Medium Population-Middle Poverty</v>
      </c>
      <c r="B30933" s="35" t="s">
        <v>30952</v>
      </c>
      <c r="C30933" s="37">
        <v>1197.0</v>
      </c>
      <c r="D30933" s="37">
        <v>0.264828738512949</v>
      </c>
      <c r="E30933" s="37" t="s">
        <v>15</v>
      </c>
      <c r="F30933" s="37" t="s">
        <v>10</v>
      </c>
    </row>
    <row r="30934">
      <c r="A30934" s="36" t="str">
        <f t="shared" si="1"/>
        <v>High Population-Low Poverty</v>
      </c>
      <c r="B30934" s="35" t="s">
        <v>30953</v>
      </c>
      <c r="C30934" s="37">
        <v>61330.0</v>
      </c>
      <c r="D30934" s="37">
        <v>0.0713353986629708</v>
      </c>
      <c r="E30934" s="37" t="s">
        <v>14</v>
      </c>
      <c r="F30934" s="37" t="s">
        <v>9</v>
      </c>
    </row>
    <row r="30935">
      <c r="A30935" s="36" t="str">
        <f t="shared" si="1"/>
        <v>High Population-Low Poverty</v>
      </c>
      <c r="B30935" s="35" t="s">
        <v>30954</v>
      </c>
      <c r="C30935" s="37">
        <v>37076.0</v>
      </c>
      <c r="D30935" s="37">
        <v>0.0922699320315029</v>
      </c>
      <c r="E30935" s="37" t="s">
        <v>14</v>
      </c>
      <c r="F30935" s="37" t="s">
        <v>9</v>
      </c>
    </row>
    <row r="30936">
      <c r="A30936" s="36" t="str">
        <f t="shared" si="1"/>
        <v>Medium Population-Low Poverty</v>
      </c>
      <c r="B30936" s="35" t="s">
        <v>30955</v>
      </c>
      <c r="C30936" s="37">
        <v>1698.0</v>
      </c>
      <c r="D30936" s="37">
        <v>0.0606595995288575</v>
      </c>
      <c r="E30936" s="37" t="s">
        <v>15</v>
      </c>
      <c r="F30936" s="37" t="s">
        <v>9</v>
      </c>
    </row>
    <row r="30937">
      <c r="A30937" s="36" t="str">
        <f t="shared" si="1"/>
        <v>Medium Population-Low Poverty</v>
      </c>
      <c r="B30937" s="35" t="s">
        <v>30956</v>
      </c>
      <c r="C30937" s="37">
        <v>2122.0</v>
      </c>
      <c r="D30937" s="37">
        <v>0.0786993402450518</v>
      </c>
      <c r="E30937" s="37" t="s">
        <v>15</v>
      </c>
      <c r="F30937" s="37" t="s">
        <v>9</v>
      </c>
    </row>
    <row r="30938">
      <c r="A30938" s="36" t="str">
        <f t="shared" si="1"/>
        <v>High Population-Middle Poverty</v>
      </c>
      <c r="B30938" s="35" t="s">
        <v>30957</v>
      </c>
      <c r="C30938" s="37">
        <v>37761.0</v>
      </c>
      <c r="D30938" s="37">
        <v>0.143454887317603</v>
      </c>
      <c r="E30938" s="37" t="s">
        <v>14</v>
      </c>
      <c r="F30938" s="37" t="s">
        <v>10</v>
      </c>
    </row>
    <row r="30939">
      <c r="A30939" s="36" t="str">
        <f t="shared" si="1"/>
        <v>Medium Population-Low Poverty</v>
      </c>
      <c r="B30939" s="35" t="s">
        <v>30958</v>
      </c>
      <c r="C30939" s="37">
        <v>5126.0</v>
      </c>
      <c r="D30939" s="37">
        <v>0.0901287553648069</v>
      </c>
      <c r="E30939" s="37" t="s">
        <v>15</v>
      </c>
      <c r="F30939" s="37" t="s">
        <v>9</v>
      </c>
    </row>
    <row r="30940">
      <c r="A30940" s="36" t="str">
        <f t="shared" si="1"/>
        <v>Medium Population-Low Poverty</v>
      </c>
      <c r="B30940" s="35" t="s">
        <v>30959</v>
      </c>
      <c r="C30940" s="37">
        <v>6752.0</v>
      </c>
      <c r="D30940" s="37">
        <v>0.0627962085308057</v>
      </c>
      <c r="E30940" s="37" t="s">
        <v>15</v>
      </c>
      <c r="F30940" s="37" t="s">
        <v>9</v>
      </c>
    </row>
    <row r="30941">
      <c r="A30941" s="36" t="str">
        <f t="shared" si="1"/>
        <v>High Population-Low Poverty</v>
      </c>
      <c r="B30941" s="35" t="s">
        <v>30960</v>
      </c>
      <c r="C30941" s="37">
        <v>10366.0</v>
      </c>
      <c r="D30941" s="37">
        <v>0.0980127339378738</v>
      </c>
      <c r="E30941" s="37" t="s">
        <v>14</v>
      </c>
      <c r="F30941" s="37" t="s">
        <v>9</v>
      </c>
    </row>
    <row r="30942">
      <c r="A30942" s="36" t="str">
        <f t="shared" si="1"/>
        <v>High Population-Middle Poverty</v>
      </c>
      <c r="B30942" s="35" t="s">
        <v>30961</v>
      </c>
      <c r="C30942" s="37">
        <v>40215.0</v>
      </c>
      <c r="D30942" s="37">
        <v>0.120726097227403</v>
      </c>
      <c r="E30942" s="37" t="s">
        <v>14</v>
      </c>
      <c r="F30942" s="37" t="s">
        <v>10</v>
      </c>
    </row>
    <row r="30943">
      <c r="A30943" s="36" t="str">
        <f t="shared" si="1"/>
        <v>Low Population-Low Poverty</v>
      </c>
      <c r="B30943" s="35" t="s">
        <v>30962</v>
      </c>
      <c r="C30943" s="37">
        <v>179.0</v>
      </c>
      <c r="D30943" s="37">
        <v>0.0446927374301676</v>
      </c>
      <c r="E30943" s="37" t="s">
        <v>16</v>
      </c>
      <c r="F30943" s="37" t="s">
        <v>9</v>
      </c>
    </row>
    <row r="30944">
      <c r="A30944" s="36" t="str">
        <f t="shared" si="1"/>
        <v>Low Population-Impoverished</v>
      </c>
      <c r="B30944" s="35" t="s">
        <v>30963</v>
      </c>
      <c r="C30944" s="37">
        <v>20.0</v>
      </c>
      <c r="D30944" s="37">
        <v>0.7</v>
      </c>
      <c r="E30944" s="37" t="s">
        <v>16</v>
      </c>
      <c r="F30944" s="37" t="s">
        <v>12</v>
      </c>
    </row>
    <row r="30945">
      <c r="A30945" s="36" t="str">
        <f t="shared" si="1"/>
        <v>Medium Population-Middle Poverty</v>
      </c>
      <c r="B30945" s="35" t="s">
        <v>30964</v>
      </c>
      <c r="C30945" s="37">
        <v>782.0</v>
      </c>
      <c r="D30945" s="37">
        <v>0.181585677749361</v>
      </c>
      <c r="E30945" s="37" t="s">
        <v>15</v>
      </c>
      <c r="F30945" s="37" t="s">
        <v>10</v>
      </c>
    </row>
    <row r="30946">
      <c r="A30946" s="36" t="str">
        <f t="shared" si="1"/>
        <v>Medium Population-Middle Poverty</v>
      </c>
      <c r="B30946" s="35" t="s">
        <v>30965</v>
      </c>
      <c r="C30946" s="37">
        <v>938.0</v>
      </c>
      <c r="D30946" s="37">
        <v>0.102345415778252</v>
      </c>
      <c r="E30946" s="37" t="s">
        <v>15</v>
      </c>
      <c r="F30946" s="37" t="s">
        <v>10</v>
      </c>
    </row>
    <row r="30947">
      <c r="A30947" s="36" t="str">
        <f t="shared" si="1"/>
        <v>Medium Population-Middle Poverty</v>
      </c>
      <c r="B30947" s="35" t="s">
        <v>30966</v>
      </c>
      <c r="C30947" s="37">
        <v>5315.0</v>
      </c>
      <c r="D30947" s="37">
        <v>0.17892756349953</v>
      </c>
      <c r="E30947" s="37" t="s">
        <v>15</v>
      </c>
      <c r="F30947" s="37" t="s">
        <v>10</v>
      </c>
    </row>
    <row r="30948">
      <c r="A30948" s="36" t="str">
        <f t="shared" si="1"/>
        <v>Medium Population-Middle Poverty</v>
      </c>
      <c r="B30948" s="35" t="s">
        <v>30967</v>
      </c>
      <c r="C30948" s="37">
        <v>9747.0</v>
      </c>
      <c r="D30948" s="37">
        <v>0.10198009643993</v>
      </c>
      <c r="E30948" s="37" t="s">
        <v>15</v>
      </c>
      <c r="F30948" s="37" t="s">
        <v>10</v>
      </c>
    </row>
    <row r="30949">
      <c r="A30949" s="36" t="str">
        <f t="shared" si="1"/>
        <v>Low Population-Middle Poverty</v>
      </c>
      <c r="B30949" s="35" t="s">
        <v>30968</v>
      </c>
      <c r="C30949" s="37">
        <v>440.0</v>
      </c>
      <c r="D30949" s="37">
        <v>0.209090909090909</v>
      </c>
      <c r="E30949" s="37" t="s">
        <v>16</v>
      </c>
      <c r="F30949" s="37" t="s">
        <v>10</v>
      </c>
    </row>
    <row r="30950">
      <c r="A30950" s="36" t="str">
        <f t="shared" si="1"/>
        <v>Low Population-Middle Poverty</v>
      </c>
      <c r="B30950" s="35" t="s">
        <v>30969</v>
      </c>
      <c r="C30950" s="37">
        <v>91.0</v>
      </c>
      <c r="D30950" s="37">
        <v>0.307692307692308</v>
      </c>
      <c r="E30950" s="37" t="s">
        <v>16</v>
      </c>
      <c r="F30950" s="37" t="s">
        <v>10</v>
      </c>
    </row>
    <row r="30951">
      <c r="A30951" s="36" t="str">
        <f t="shared" si="1"/>
        <v>Low Population-Middle Poverty</v>
      </c>
      <c r="B30951" s="35" t="s">
        <v>30970</v>
      </c>
      <c r="C30951" s="37">
        <v>106.0</v>
      </c>
      <c r="D30951" s="37">
        <v>0.122641509433962</v>
      </c>
      <c r="E30951" s="37" t="s">
        <v>16</v>
      </c>
      <c r="F30951" s="37" t="s">
        <v>10</v>
      </c>
    </row>
    <row r="30952">
      <c r="A30952" s="36" t="str">
        <f t="shared" si="1"/>
        <v>Low Population-Low Poverty</v>
      </c>
      <c r="B30952" s="35" t="s">
        <v>30971</v>
      </c>
      <c r="C30952" s="37">
        <v>83.0</v>
      </c>
      <c r="D30952" s="37">
        <v>0.0843373493975904</v>
      </c>
      <c r="E30952" s="37" t="s">
        <v>16</v>
      </c>
      <c r="F30952" s="37" t="s">
        <v>9</v>
      </c>
    </row>
    <row r="30953">
      <c r="A30953" s="36" t="str">
        <f t="shared" si="1"/>
        <v>Low Population-Low Poverty</v>
      </c>
      <c r="B30953" s="35" t="s">
        <v>30972</v>
      </c>
      <c r="C30953" s="37">
        <v>15.0</v>
      </c>
      <c r="D30953" s="37">
        <v>0.0</v>
      </c>
      <c r="E30953" s="37" t="s">
        <v>16</v>
      </c>
      <c r="F30953" s="37" t="s">
        <v>9</v>
      </c>
    </row>
    <row r="30954">
      <c r="A30954" s="36" t="str">
        <f t="shared" si="1"/>
        <v>Medium Population-Low Poverty</v>
      </c>
      <c r="B30954" s="35" t="s">
        <v>30973</v>
      </c>
      <c r="C30954" s="37">
        <v>4822.0</v>
      </c>
      <c r="D30954" s="37">
        <v>0.0470759021153049</v>
      </c>
      <c r="E30954" s="37" t="s">
        <v>15</v>
      </c>
      <c r="F30954" s="37" t="s">
        <v>9</v>
      </c>
    </row>
    <row r="30955">
      <c r="A30955" s="36" t="str">
        <f t="shared" si="1"/>
        <v>Low Population-Impoverished</v>
      </c>
      <c r="B30955" s="35" t="s">
        <v>30974</v>
      </c>
      <c r="C30955" s="37">
        <v>20.0</v>
      </c>
      <c r="D30955" s="37">
        <v>1.0</v>
      </c>
      <c r="E30955" s="37" t="s">
        <v>16</v>
      </c>
      <c r="F30955" s="37" t="s">
        <v>12</v>
      </c>
    </row>
    <row r="30956">
      <c r="A30956" s="36" t="str">
        <f t="shared" si="1"/>
        <v>Medium Population-Middle Poverty</v>
      </c>
      <c r="B30956" s="35" t="s">
        <v>30975</v>
      </c>
      <c r="C30956" s="37">
        <v>8144.0</v>
      </c>
      <c r="D30956" s="37">
        <v>0.148944007858546</v>
      </c>
      <c r="E30956" s="37" t="s">
        <v>15</v>
      </c>
      <c r="F30956" s="37" t="s">
        <v>10</v>
      </c>
    </row>
    <row r="30957">
      <c r="A30957" s="36" t="str">
        <f t="shared" si="1"/>
        <v>Low Population-Low Poverty</v>
      </c>
      <c r="B30957" s="35" t="s">
        <v>30976</v>
      </c>
      <c r="C30957" s="37">
        <v>229.0</v>
      </c>
      <c r="D30957" s="37">
        <v>0.0</v>
      </c>
      <c r="E30957" s="37" t="s">
        <v>16</v>
      </c>
      <c r="F30957" s="37" t="s">
        <v>9</v>
      </c>
    </row>
    <row r="30958">
      <c r="A30958" s="36" t="str">
        <f t="shared" si="1"/>
        <v>Low Population-Low Poverty</v>
      </c>
      <c r="B30958" s="35" t="s">
        <v>30977</v>
      </c>
      <c r="C30958" s="37">
        <v>10.0</v>
      </c>
      <c r="D30958" s="37">
        <v>0.0</v>
      </c>
      <c r="E30958" s="37" t="s">
        <v>16</v>
      </c>
      <c r="F30958" s="37" t="s">
        <v>9</v>
      </c>
    </row>
    <row r="30959">
      <c r="A30959" s="36" t="str">
        <f t="shared" si="1"/>
        <v>Low Population-Low Poverty</v>
      </c>
      <c r="B30959" s="35" t="s">
        <v>30978</v>
      </c>
      <c r="C30959" s="37">
        <v>121.0</v>
      </c>
      <c r="D30959" s="37">
        <v>0.0</v>
      </c>
      <c r="E30959" s="37" t="s">
        <v>16</v>
      </c>
      <c r="F30959" s="37" t="s">
        <v>9</v>
      </c>
    </row>
    <row r="30960">
      <c r="A30960" s="36" t="str">
        <f t="shared" si="1"/>
        <v>High Population-Low Poverty</v>
      </c>
      <c r="B30960" s="35" t="s">
        <v>30979</v>
      </c>
      <c r="C30960" s="37">
        <v>11905.0</v>
      </c>
      <c r="D30960" s="37">
        <v>0.0687106257874843</v>
      </c>
      <c r="E30960" s="37" t="s">
        <v>14</v>
      </c>
      <c r="F30960" s="37" t="s">
        <v>9</v>
      </c>
    </row>
    <row r="30961">
      <c r="A30961" s="36" t="str">
        <f t="shared" si="1"/>
        <v>High Population-Low Poverty</v>
      </c>
      <c r="B30961" s="35" t="s">
        <v>30980</v>
      </c>
      <c r="C30961" s="37">
        <v>23457.0</v>
      </c>
      <c r="D30961" s="37">
        <v>0.0348723195634565</v>
      </c>
      <c r="E30961" s="37" t="s">
        <v>14</v>
      </c>
      <c r="F30961" s="37" t="s">
        <v>9</v>
      </c>
    </row>
    <row r="30962">
      <c r="A30962" s="36" t="str">
        <f t="shared" si="1"/>
        <v>High Population-Low Poverty</v>
      </c>
      <c r="B30962" s="35" t="s">
        <v>30981</v>
      </c>
      <c r="C30962" s="37">
        <v>65110.0</v>
      </c>
      <c r="D30962" s="37">
        <v>0.071217938872677</v>
      </c>
      <c r="E30962" s="37" t="s">
        <v>14</v>
      </c>
      <c r="F30962" s="37" t="s">
        <v>9</v>
      </c>
    </row>
    <row r="30963">
      <c r="A30963" s="36" t="str">
        <f t="shared" si="1"/>
        <v>High Population-Low Poverty</v>
      </c>
      <c r="B30963" s="35" t="s">
        <v>30982</v>
      </c>
      <c r="C30963" s="37">
        <v>48070.0</v>
      </c>
      <c r="D30963" s="37">
        <v>0.0736218015394217</v>
      </c>
      <c r="E30963" s="37" t="s">
        <v>14</v>
      </c>
      <c r="F30963" s="37" t="s">
        <v>9</v>
      </c>
    </row>
    <row r="30964">
      <c r="A30964" s="36" t="str">
        <f t="shared" si="1"/>
        <v>High Population-Middle Poverty</v>
      </c>
      <c r="B30964" s="35" t="s">
        <v>30983</v>
      </c>
      <c r="C30964" s="37">
        <v>63587.0</v>
      </c>
      <c r="D30964" s="37">
        <v>0.105320269866482</v>
      </c>
      <c r="E30964" s="37" t="s">
        <v>14</v>
      </c>
      <c r="F30964" s="37" t="s">
        <v>10</v>
      </c>
    </row>
    <row r="30965">
      <c r="A30965" s="36" t="str">
        <f t="shared" si="1"/>
        <v>High Population-Low Poverty</v>
      </c>
      <c r="B30965" s="35" t="s">
        <v>30984</v>
      </c>
      <c r="C30965" s="37">
        <v>42490.0</v>
      </c>
      <c r="D30965" s="37">
        <v>0.0444575194163333</v>
      </c>
      <c r="E30965" s="37" t="s">
        <v>14</v>
      </c>
      <c r="F30965" s="37" t="s">
        <v>9</v>
      </c>
    </row>
    <row r="30966">
      <c r="A30966" s="36" t="str">
        <f t="shared" si="1"/>
        <v>High Population-Low Poverty</v>
      </c>
      <c r="B30966" s="35" t="s">
        <v>30985</v>
      </c>
      <c r="C30966" s="37">
        <v>37286.0</v>
      </c>
      <c r="D30966" s="37">
        <v>0.0410073486026927</v>
      </c>
      <c r="E30966" s="37" t="s">
        <v>14</v>
      </c>
      <c r="F30966" s="37" t="s">
        <v>9</v>
      </c>
    </row>
    <row r="30967">
      <c r="A30967" s="36" t="str">
        <f t="shared" si="1"/>
        <v>High Population-Middle Poverty</v>
      </c>
      <c r="B30967" s="35" t="s">
        <v>30986</v>
      </c>
      <c r="C30967" s="37">
        <v>22818.0</v>
      </c>
      <c r="D30967" s="37">
        <v>0.138355684109037</v>
      </c>
      <c r="E30967" s="37" t="s">
        <v>14</v>
      </c>
      <c r="F30967" s="37" t="s">
        <v>10</v>
      </c>
    </row>
    <row r="30968">
      <c r="A30968" s="36" t="str">
        <f t="shared" si="1"/>
        <v>Medium Population-Middle Poverty</v>
      </c>
      <c r="B30968" s="35" t="s">
        <v>30987</v>
      </c>
      <c r="C30968" s="37">
        <v>5873.0</v>
      </c>
      <c r="D30968" s="37">
        <v>0.263408820023838</v>
      </c>
      <c r="E30968" s="37" t="s">
        <v>15</v>
      </c>
      <c r="F30968" s="37" t="s">
        <v>10</v>
      </c>
    </row>
    <row r="30969">
      <c r="A30969" s="36" t="str">
        <f t="shared" si="1"/>
        <v>Medium Population-Middle Poverty</v>
      </c>
      <c r="B30969" s="35" t="s">
        <v>30988</v>
      </c>
      <c r="C30969" s="37">
        <v>9384.0</v>
      </c>
      <c r="D30969" s="37">
        <v>0.272911338448423</v>
      </c>
      <c r="E30969" s="37" t="s">
        <v>15</v>
      </c>
      <c r="F30969" s="37" t="s">
        <v>10</v>
      </c>
    </row>
    <row r="30970">
      <c r="A30970" s="36" t="str">
        <f t="shared" si="1"/>
        <v>High Population-High Poverty</v>
      </c>
      <c r="B30970" s="35" t="s">
        <v>30989</v>
      </c>
      <c r="C30970" s="37">
        <v>24968.0</v>
      </c>
      <c r="D30970" s="37">
        <v>0.349086831143864</v>
      </c>
      <c r="E30970" s="37" t="s">
        <v>14</v>
      </c>
      <c r="F30970" s="37" t="s">
        <v>11</v>
      </c>
    </row>
    <row r="30971">
      <c r="A30971" s="36" t="str">
        <f t="shared" si="1"/>
        <v>High Population-Middle Poverty</v>
      </c>
      <c r="B30971" s="35" t="s">
        <v>30990</v>
      </c>
      <c r="C30971" s="37">
        <v>16972.0</v>
      </c>
      <c r="D30971" s="37">
        <v>0.103169926938487</v>
      </c>
      <c r="E30971" s="37" t="s">
        <v>14</v>
      </c>
      <c r="F30971" s="37" t="s">
        <v>10</v>
      </c>
    </row>
    <row r="30972">
      <c r="A30972" s="36" t="str">
        <f t="shared" si="1"/>
        <v>High Population-Middle Poverty</v>
      </c>
      <c r="B30972" s="35" t="s">
        <v>30991</v>
      </c>
      <c r="C30972" s="37">
        <v>13211.0</v>
      </c>
      <c r="D30972" s="37">
        <v>0.233441828779048</v>
      </c>
      <c r="E30972" s="37" t="s">
        <v>14</v>
      </c>
      <c r="F30972" s="37" t="s">
        <v>10</v>
      </c>
    </row>
    <row r="30973">
      <c r="A30973" s="36" t="str">
        <f t="shared" si="1"/>
        <v>High Population-Middle Poverty</v>
      </c>
      <c r="B30973" s="35" t="s">
        <v>30992</v>
      </c>
      <c r="C30973" s="37">
        <v>21697.0</v>
      </c>
      <c r="D30973" s="37">
        <v>0.161589159791676</v>
      </c>
      <c r="E30973" s="37" t="s">
        <v>14</v>
      </c>
      <c r="F30973" s="37" t="s">
        <v>10</v>
      </c>
    </row>
    <row r="30974">
      <c r="A30974" s="36" t="str">
        <f t="shared" si="1"/>
        <v>High Population-Low Poverty</v>
      </c>
      <c r="B30974" s="35" t="s">
        <v>30993</v>
      </c>
      <c r="C30974" s="37">
        <v>17381.0</v>
      </c>
      <c r="D30974" s="37">
        <v>0.0681778954030263</v>
      </c>
      <c r="E30974" s="37" t="s">
        <v>14</v>
      </c>
      <c r="F30974" s="37" t="s">
        <v>9</v>
      </c>
    </row>
    <row r="30975">
      <c r="A30975" s="36" t="str">
        <f t="shared" si="1"/>
        <v>High Population-Middle Poverty</v>
      </c>
      <c r="B30975" s="35" t="s">
        <v>30994</v>
      </c>
      <c r="C30975" s="37">
        <v>35390.0</v>
      </c>
      <c r="D30975" s="37">
        <v>0.240491664311953</v>
      </c>
      <c r="E30975" s="37" t="s">
        <v>14</v>
      </c>
      <c r="F30975" s="37" t="s">
        <v>10</v>
      </c>
    </row>
    <row r="30976">
      <c r="A30976" s="36" t="str">
        <f t="shared" si="1"/>
        <v>High Population-Middle Poverty</v>
      </c>
      <c r="B30976" s="35" t="s">
        <v>30995</v>
      </c>
      <c r="C30976" s="37">
        <v>35291.0</v>
      </c>
      <c r="D30976" s="37">
        <v>0.241591340568417</v>
      </c>
      <c r="E30976" s="37" t="s">
        <v>14</v>
      </c>
      <c r="F30976" s="37" t="s">
        <v>10</v>
      </c>
    </row>
    <row r="30977">
      <c r="A30977" s="36" t="str">
        <f t="shared" si="1"/>
        <v>High Population-Middle Poverty</v>
      </c>
      <c r="B30977" s="35" t="s">
        <v>30996</v>
      </c>
      <c r="C30977" s="37">
        <v>44882.0</v>
      </c>
      <c r="D30977" s="37">
        <v>0.172229401541821</v>
      </c>
      <c r="E30977" s="37" t="s">
        <v>14</v>
      </c>
      <c r="F30977" s="37" t="s">
        <v>10</v>
      </c>
    </row>
    <row r="30978">
      <c r="A30978" s="36" t="str">
        <f t="shared" si="1"/>
        <v>High Population-Middle Poverty</v>
      </c>
      <c r="B30978" s="35" t="s">
        <v>30997</v>
      </c>
      <c r="C30978" s="37">
        <v>78557.0</v>
      </c>
      <c r="D30978" s="37">
        <v>0.244777677355296</v>
      </c>
      <c r="E30978" s="37" t="s">
        <v>14</v>
      </c>
      <c r="F30978" s="37" t="s">
        <v>10</v>
      </c>
    </row>
    <row r="30979">
      <c r="A30979" s="36" t="str">
        <f t="shared" si="1"/>
        <v>High Population-High Poverty</v>
      </c>
      <c r="B30979" s="35" t="s">
        <v>30998</v>
      </c>
      <c r="C30979" s="37">
        <v>30101.0</v>
      </c>
      <c r="D30979" s="37">
        <v>0.355337031992293</v>
      </c>
      <c r="E30979" s="37" t="s">
        <v>14</v>
      </c>
      <c r="F30979" s="37" t="s">
        <v>11</v>
      </c>
    </row>
    <row r="30980">
      <c r="A30980" s="36" t="str">
        <f t="shared" si="1"/>
        <v>High Population-High Poverty</v>
      </c>
      <c r="B30980" s="35" t="s">
        <v>30999</v>
      </c>
      <c r="C30980" s="37">
        <v>35302.0</v>
      </c>
      <c r="D30980" s="37">
        <v>0.331709251600476</v>
      </c>
      <c r="E30980" s="37" t="s">
        <v>14</v>
      </c>
      <c r="F30980" s="37" t="s">
        <v>11</v>
      </c>
    </row>
    <row r="30981">
      <c r="A30981" s="36" t="str">
        <f t="shared" si="1"/>
        <v>High Population-Middle Poverty</v>
      </c>
      <c r="B30981" s="35" t="s">
        <v>31000</v>
      </c>
      <c r="C30981" s="37">
        <v>37980.0</v>
      </c>
      <c r="D30981" s="37">
        <v>0.188546603475513</v>
      </c>
      <c r="E30981" s="37" t="s">
        <v>14</v>
      </c>
      <c r="F30981" s="37" t="s">
        <v>10</v>
      </c>
    </row>
    <row r="30982">
      <c r="A30982" s="36" t="str">
        <f t="shared" si="1"/>
        <v>High Population-Middle Poverty</v>
      </c>
      <c r="B30982" s="35" t="s">
        <v>31001</v>
      </c>
      <c r="C30982" s="37">
        <v>20853.0</v>
      </c>
      <c r="D30982" s="37">
        <v>0.14271327866494</v>
      </c>
      <c r="E30982" s="37" t="s">
        <v>14</v>
      </c>
      <c r="F30982" s="37" t="s">
        <v>10</v>
      </c>
    </row>
    <row r="30983">
      <c r="A30983" s="36" t="str">
        <f t="shared" si="1"/>
        <v>High Population-Middle Poverty</v>
      </c>
      <c r="B30983" s="35" t="s">
        <v>31002</v>
      </c>
      <c r="C30983" s="37">
        <v>59923.0</v>
      </c>
      <c r="D30983" s="37">
        <v>0.201475226540727</v>
      </c>
      <c r="E30983" s="37" t="s">
        <v>14</v>
      </c>
      <c r="F30983" s="37" t="s">
        <v>10</v>
      </c>
    </row>
    <row r="30984">
      <c r="A30984" s="36" t="str">
        <f t="shared" si="1"/>
        <v>High Population-Middle Poverty</v>
      </c>
      <c r="B30984" s="35" t="s">
        <v>31003</v>
      </c>
      <c r="C30984" s="37">
        <v>28020.0</v>
      </c>
      <c r="D30984" s="37">
        <v>0.100071377587438</v>
      </c>
      <c r="E30984" s="37" t="s">
        <v>14</v>
      </c>
      <c r="F30984" s="37" t="s">
        <v>10</v>
      </c>
    </row>
    <row r="30985">
      <c r="A30985" s="36" t="str">
        <f t="shared" si="1"/>
        <v>Medium Population-Middle Poverty</v>
      </c>
      <c r="B30985" s="35" t="s">
        <v>31004</v>
      </c>
      <c r="C30985" s="37">
        <v>902.0</v>
      </c>
      <c r="D30985" s="37">
        <v>0.251662971175166</v>
      </c>
      <c r="E30985" s="37" t="s">
        <v>15</v>
      </c>
      <c r="F30985" s="37" t="s">
        <v>10</v>
      </c>
    </row>
    <row r="30986">
      <c r="A30986" s="36" t="str">
        <f t="shared" si="1"/>
        <v>High Population-Low Poverty</v>
      </c>
      <c r="B30986" s="35" t="s">
        <v>31005</v>
      </c>
      <c r="C30986" s="37">
        <v>42091.0</v>
      </c>
      <c r="D30986" s="37">
        <v>0.0850538119788078</v>
      </c>
      <c r="E30986" s="37" t="s">
        <v>14</v>
      </c>
      <c r="F30986" s="37" t="s">
        <v>9</v>
      </c>
    </row>
    <row r="30987">
      <c r="A30987" s="36" t="str">
        <f t="shared" si="1"/>
        <v>High Population-Middle Poverty</v>
      </c>
      <c r="B30987" s="35" t="s">
        <v>31006</v>
      </c>
      <c r="C30987" s="37">
        <v>11464.0</v>
      </c>
      <c r="D30987" s="37">
        <v>0.244678995115143</v>
      </c>
      <c r="E30987" s="37" t="s">
        <v>14</v>
      </c>
      <c r="F30987" s="37" t="s">
        <v>10</v>
      </c>
    </row>
    <row r="30988">
      <c r="A30988" s="36" t="str">
        <f t="shared" si="1"/>
        <v>High Population-Middle Poverty</v>
      </c>
      <c r="B30988" s="35" t="s">
        <v>31007</v>
      </c>
      <c r="C30988" s="37">
        <v>41101.0</v>
      </c>
      <c r="D30988" s="37">
        <v>0.145641225274324</v>
      </c>
      <c r="E30988" s="37" t="s">
        <v>14</v>
      </c>
      <c r="F30988" s="37" t="s">
        <v>10</v>
      </c>
    </row>
    <row r="30989">
      <c r="A30989" s="36" t="str">
        <f t="shared" si="1"/>
        <v>High Population-Middle Poverty</v>
      </c>
      <c r="B30989" s="35" t="s">
        <v>31008</v>
      </c>
      <c r="C30989" s="37">
        <v>28055.0</v>
      </c>
      <c r="D30989" s="37">
        <v>0.152272322224202</v>
      </c>
      <c r="E30989" s="37" t="s">
        <v>14</v>
      </c>
      <c r="F30989" s="37" t="s">
        <v>10</v>
      </c>
    </row>
    <row r="30990">
      <c r="A30990" s="36" t="str">
        <f t="shared" si="1"/>
        <v>High Population-Low Poverty</v>
      </c>
      <c r="B30990" s="35" t="s">
        <v>31009</v>
      </c>
      <c r="C30990" s="37">
        <v>40004.0</v>
      </c>
      <c r="D30990" s="37">
        <v>0.0587691230876912</v>
      </c>
      <c r="E30990" s="37" t="s">
        <v>14</v>
      </c>
      <c r="F30990" s="37" t="s">
        <v>9</v>
      </c>
    </row>
    <row r="30991">
      <c r="A30991" s="36" t="str">
        <f t="shared" si="1"/>
        <v>Low Population-Middle Poverty</v>
      </c>
      <c r="B30991" s="35" t="s">
        <v>31010</v>
      </c>
      <c r="C30991" s="37">
        <v>305.0</v>
      </c>
      <c r="D30991" s="37">
        <v>0.131147540983607</v>
      </c>
      <c r="E30991" s="37" t="s">
        <v>16</v>
      </c>
      <c r="F30991" s="37" t="s">
        <v>10</v>
      </c>
    </row>
    <row r="30992">
      <c r="A30992" s="36" t="str">
        <f t="shared" si="1"/>
        <v>High Population-Middle Poverty</v>
      </c>
      <c r="B30992" s="35" t="s">
        <v>31011</v>
      </c>
      <c r="C30992" s="37">
        <v>38898.0</v>
      </c>
      <c r="D30992" s="37">
        <v>0.256799835467119</v>
      </c>
      <c r="E30992" s="37" t="s">
        <v>14</v>
      </c>
      <c r="F30992" s="37" t="s">
        <v>10</v>
      </c>
    </row>
    <row r="30993">
      <c r="A30993" s="36" t="str">
        <f t="shared" si="1"/>
        <v>High Population-Middle Poverty</v>
      </c>
      <c r="B30993" s="35" t="s">
        <v>31012</v>
      </c>
      <c r="C30993" s="37">
        <v>20379.0</v>
      </c>
      <c r="D30993" s="37">
        <v>0.194513960449482</v>
      </c>
      <c r="E30993" s="37" t="s">
        <v>14</v>
      </c>
      <c r="F30993" s="37" t="s">
        <v>10</v>
      </c>
    </row>
    <row r="30994">
      <c r="A30994" s="36" t="str">
        <f t="shared" si="1"/>
        <v>High Population-Middle Poverty</v>
      </c>
      <c r="B30994" s="35" t="s">
        <v>31013</v>
      </c>
      <c r="C30994" s="37">
        <v>32186.0</v>
      </c>
      <c r="D30994" s="37">
        <v>0.21903933387187</v>
      </c>
      <c r="E30994" s="37" t="s">
        <v>14</v>
      </c>
      <c r="F30994" s="37" t="s">
        <v>10</v>
      </c>
    </row>
    <row r="30995">
      <c r="A30995" s="36" t="str">
        <f t="shared" si="1"/>
        <v>High Population-Middle Poverty</v>
      </c>
      <c r="B30995" s="35" t="s">
        <v>31014</v>
      </c>
      <c r="C30995" s="37">
        <v>46574.0</v>
      </c>
      <c r="D30995" s="37">
        <v>0.124919482973333</v>
      </c>
      <c r="E30995" s="37" t="s">
        <v>14</v>
      </c>
      <c r="F30995" s="37" t="s">
        <v>10</v>
      </c>
    </row>
    <row r="30996">
      <c r="A30996" s="36" t="str">
        <f t="shared" si="1"/>
        <v>High Population-Low Poverty</v>
      </c>
      <c r="B30996" s="35" t="s">
        <v>31015</v>
      </c>
      <c r="C30996" s="37">
        <v>23731.0</v>
      </c>
      <c r="D30996" s="37">
        <v>0.0724790358602672</v>
      </c>
      <c r="E30996" s="37" t="s">
        <v>14</v>
      </c>
      <c r="F30996" s="37" t="s">
        <v>9</v>
      </c>
    </row>
    <row r="30997">
      <c r="A30997" s="36" t="str">
        <f t="shared" si="1"/>
        <v>High Population-Middle Poverty</v>
      </c>
      <c r="B30997" s="35" t="s">
        <v>31016</v>
      </c>
      <c r="C30997" s="37">
        <v>32682.0</v>
      </c>
      <c r="D30997" s="37">
        <v>0.210268649409461</v>
      </c>
      <c r="E30997" s="37" t="s">
        <v>14</v>
      </c>
      <c r="F30997" s="37" t="s">
        <v>10</v>
      </c>
    </row>
    <row r="30998">
      <c r="A30998" s="36" t="str">
        <f t="shared" si="1"/>
        <v>Medium Population-Low Poverty</v>
      </c>
      <c r="B30998" s="35" t="s">
        <v>31017</v>
      </c>
      <c r="C30998" s="37">
        <v>1044.0</v>
      </c>
      <c r="D30998" s="37">
        <v>0.0737547892720306</v>
      </c>
      <c r="E30998" s="37" t="s">
        <v>15</v>
      </c>
      <c r="F30998" s="37" t="s">
        <v>9</v>
      </c>
    </row>
    <row r="30999">
      <c r="A30999" s="36" t="str">
        <f t="shared" si="1"/>
        <v>Low Population-Low Poverty</v>
      </c>
      <c r="B30999" s="35" t="s">
        <v>31018</v>
      </c>
      <c r="C30999" s="37">
        <v>65.0</v>
      </c>
      <c r="D30999" s="37">
        <v>0.0</v>
      </c>
      <c r="E30999" s="37" t="s">
        <v>16</v>
      </c>
      <c r="F30999" s="37" t="s">
        <v>9</v>
      </c>
    </row>
    <row r="31000">
      <c r="A31000" s="36" t="str">
        <f t="shared" si="1"/>
        <v>Medium Population-Middle Poverty</v>
      </c>
      <c r="B31000" s="35" t="s">
        <v>31019</v>
      </c>
      <c r="C31000" s="37">
        <v>5010.0</v>
      </c>
      <c r="D31000" s="37">
        <v>0.110978043912176</v>
      </c>
      <c r="E31000" s="37" t="s">
        <v>15</v>
      </c>
      <c r="F31000" s="37" t="s">
        <v>10</v>
      </c>
    </row>
    <row r="31001">
      <c r="A31001" s="36" t="str">
        <f t="shared" si="1"/>
        <v>Medium Population-Middle Poverty</v>
      </c>
      <c r="B31001" s="35" t="s">
        <v>31020</v>
      </c>
      <c r="C31001" s="37">
        <v>815.0</v>
      </c>
      <c r="D31001" s="37">
        <v>0.304294478527607</v>
      </c>
      <c r="E31001" s="37" t="s">
        <v>15</v>
      </c>
      <c r="F31001" s="37" t="s">
        <v>10</v>
      </c>
    </row>
    <row r="31002">
      <c r="A31002" s="36" t="str">
        <f t="shared" si="1"/>
        <v>Medium Population-Middle Poverty</v>
      </c>
      <c r="B31002" s="35" t="s">
        <v>31021</v>
      </c>
      <c r="C31002" s="37">
        <v>1216.0</v>
      </c>
      <c r="D31002" s="37">
        <v>0.239309210526316</v>
      </c>
      <c r="E31002" s="37" t="s">
        <v>15</v>
      </c>
      <c r="F31002" s="37" t="s">
        <v>10</v>
      </c>
    </row>
    <row r="31003">
      <c r="A31003" s="36" t="str">
        <f t="shared" si="1"/>
        <v>Medium Population-Middle Poverty</v>
      </c>
      <c r="B31003" s="35" t="s">
        <v>31022</v>
      </c>
      <c r="C31003" s="37">
        <v>4013.0</v>
      </c>
      <c r="D31003" s="37">
        <v>0.114129080488413</v>
      </c>
      <c r="E31003" s="37" t="s">
        <v>15</v>
      </c>
      <c r="F31003" s="37" t="s">
        <v>10</v>
      </c>
    </row>
    <row r="31004">
      <c r="A31004" s="36" t="str">
        <f t="shared" si="1"/>
        <v>Medium Population-Low Poverty</v>
      </c>
      <c r="B31004" s="35" t="s">
        <v>31023</v>
      </c>
      <c r="C31004" s="37">
        <v>2643.0</v>
      </c>
      <c r="D31004" s="37">
        <v>0.0192962542565267</v>
      </c>
      <c r="E31004" s="37" t="s">
        <v>15</v>
      </c>
      <c r="F31004" s="37" t="s">
        <v>9</v>
      </c>
    </row>
    <row r="31005">
      <c r="A31005" s="36" t="str">
        <f t="shared" si="1"/>
        <v>Medium Population-Middle Poverty</v>
      </c>
      <c r="B31005" s="35" t="s">
        <v>31024</v>
      </c>
      <c r="C31005" s="37">
        <v>1182.0</v>
      </c>
      <c r="D31005" s="37">
        <v>0.104060913705584</v>
      </c>
      <c r="E31005" s="37" t="s">
        <v>15</v>
      </c>
      <c r="F31005" s="37" t="s">
        <v>10</v>
      </c>
    </row>
    <row r="31006">
      <c r="A31006" s="36" t="str">
        <f t="shared" si="1"/>
        <v>Low Population-Middle Poverty</v>
      </c>
      <c r="B31006" s="35" t="s">
        <v>31025</v>
      </c>
      <c r="C31006" s="37">
        <v>285.0</v>
      </c>
      <c r="D31006" s="37">
        <v>0.196491228070175</v>
      </c>
      <c r="E31006" s="37" t="s">
        <v>16</v>
      </c>
      <c r="F31006" s="37" t="s">
        <v>10</v>
      </c>
    </row>
    <row r="31007">
      <c r="A31007" s="36" t="str">
        <f t="shared" si="1"/>
        <v>Low Population-Middle Poverty</v>
      </c>
      <c r="B31007" s="35" t="s">
        <v>31026</v>
      </c>
      <c r="C31007" s="37">
        <v>454.0</v>
      </c>
      <c r="D31007" s="37">
        <v>0.138766519823789</v>
      </c>
      <c r="E31007" s="37" t="s">
        <v>16</v>
      </c>
      <c r="F31007" s="37" t="s">
        <v>10</v>
      </c>
    </row>
    <row r="31008">
      <c r="A31008" s="36" t="str">
        <f t="shared" si="1"/>
        <v>Low Population-Low Poverty</v>
      </c>
      <c r="B31008" s="35" t="s">
        <v>31027</v>
      </c>
      <c r="C31008" s="37">
        <v>28.0</v>
      </c>
      <c r="D31008" s="37">
        <v>0.0</v>
      </c>
      <c r="E31008" s="37" t="s">
        <v>16</v>
      </c>
      <c r="F31008" s="37" t="s">
        <v>9</v>
      </c>
    </row>
    <row r="31009">
      <c r="A31009" s="36" t="str">
        <f t="shared" si="1"/>
        <v>Low Population-Low Poverty</v>
      </c>
      <c r="B31009" s="35" t="s">
        <v>31028</v>
      </c>
      <c r="C31009" s="37">
        <v>209.0</v>
      </c>
      <c r="D31009" s="37">
        <v>0.0</v>
      </c>
      <c r="E31009" s="37" t="s">
        <v>16</v>
      </c>
      <c r="F31009" s="37" t="s">
        <v>9</v>
      </c>
    </row>
    <row r="31010">
      <c r="A31010" s="36" t="str">
        <f t="shared" si="1"/>
        <v>High Population-Middle Poverty</v>
      </c>
      <c r="B31010" s="35" t="s">
        <v>31029</v>
      </c>
      <c r="C31010" s="37">
        <v>36666.0</v>
      </c>
      <c r="D31010" s="37">
        <v>0.277014127529591</v>
      </c>
      <c r="E31010" s="37" t="s">
        <v>14</v>
      </c>
      <c r="F31010" s="37" t="s">
        <v>10</v>
      </c>
    </row>
    <row r="31011">
      <c r="A31011" s="36" t="str">
        <f t="shared" si="1"/>
        <v>High Population-Middle Poverty</v>
      </c>
      <c r="B31011" s="35" t="s">
        <v>31030</v>
      </c>
      <c r="C31011" s="37">
        <v>36730.0</v>
      </c>
      <c r="D31011" s="37">
        <v>0.244976858154097</v>
      </c>
      <c r="E31011" s="37" t="s">
        <v>14</v>
      </c>
      <c r="F31011" s="37" t="s">
        <v>10</v>
      </c>
    </row>
    <row r="31012">
      <c r="A31012" s="36" t="str">
        <f t="shared" si="1"/>
        <v>Low Population-Low Poverty</v>
      </c>
      <c r="B31012" s="35" t="s">
        <v>31031</v>
      </c>
      <c r="C31012" s="37">
        <v>191.0</v>
      </c>
      <c r="D31012" s="37">
        <v>0.0</v>
      </c>
      <c r="E31012" s="37" t="s">
        <v>16</v>
      </c>
      <c r="F31012" s="37" t="s">
        <v>9</v>
      </c>
    </row>
    <row r="31013">
      <c r="A31013" s="36" t="str">
        <f t="shared" si="1"/>
        <v>Medium Population-Middle Poverty</v>
      </c>
      <c r="B31013" s="35" t="s">
        <v>31032</v>
      </c>
      <c r="C31013" s="37">
        <v>7680.0</v>
      </c>
      <c r="D31013" s="37">
        <v>0.14296875</v>
      </c>
      <c r="E31013" s="37" t="s">
        <v>15</v>
      </c>
      <c r="F31013" s="37" t="s">
        <v>10</v>
      </c>
    </row>
    <row r="31014">
      <c r="A31014" s="36" t="str">
        <f t="shared" si="1"/>
        <v>Low Population-Middle Poverty</v>
      </c>
      <c r="B31014" s="35" t="s">
        <v>31033</v>
      </c>
      <c r="C31014" s="37">
        <v>341.0</v>
      </c>
      <c r="D31014" s="37">
        <v>0.258064516129032</v>
      </c>
      <c r="E31014" s="37" t="s">
        <v>16</v>
      </c>
      <c r="F31014" s="37" t="s">
        <v>10</v>
      </c>
    </row>
    <row r="31015">
      <c r="A31015" s="36" t="str">
        <f t="shared" si="1"/>
        <v>Medium Population-High Poverty</v>
      </c>
      <c r="B31015" s="35" t="s">
        <v>31034</v>
      </c>
      <c r="C31015" s="37">
        <v>602.0</v>
      </c>
      <c r="D31015" s="37">
        <v>0.37375415282392</v>
      </c>
      <c r="E31015" s="37" t="s">
        <v>15</v>
      </c>
      <c r="F31015" s="37" t="s">
        <v>11</v>
      </c>
    </row>
    <row r="31016">
      <c r="A31016" s="36" t="str">
        <f t="shared" si="1"/>
        <v>Low Population-Low Poverty</v>
      </c>
      <c r="B31016" s="35" t="s">
        <v>31035</v>
      </c>
      <c r="C31016" s="37">
        <v>114.0</v>
      </c>
      <c r="D31016" s="37">
        <v>0.0</v>
      </c>
      <c r="E31016" s="37" t="s">
        <v>16</v>
      </c>
      <c r="F31016" s="37" t="s">
        <v>9</v>
      </c>
    </row>
    <row r="31017">
      <c r="A31017" s="36" t="str">
        <f t="shared" si="1"/>
        <v>Medium Population-Middle Poverty</v>
      </c>
      <c r="B31017" s="35" t="s">
        <v>31036</v>
      </c>
      <c r="C31017" s="37">
        <v>1442.0</v>
      </c>
      <c r="D31017" s="37">
        <v>0.213592233009709</v>
      </c>
      <c r="E31017" s="37" t="s">
        <v>15</v>
      </c>
      <c r="F31017" s="37" t="s">
        <v>10</v>
      </c>
    </row>
    <row r="31018">
      <c r="A31018" s="36" t="str">
        <f t="shared" si="1"/>
        <v>Medium Population-Middle Poverty</v>
      </c>
      <c r="B31018" s="35" t="s">
        <v>31037</v>
      </c>
      <c r="C31018" s="37">
        <v>4350.0</v>
      </c>
      <c r="D31018" s="37">
        <v>0.108965517241379</v>
      </c>
      <c r="E31018" s="37" t="s">
        <v>15</v>
      </c>
      <c r="F31018" s="37" t="s">
        <v>10</v>
      </c>
    </row>
    <row r="31019">
      <c r="A31019" s="36" t="str">
        <f t="shared" si="1"/>
        <v>Medium Population-High Poverty</v>
      </c>
      <c r="B31019" s="35" t="s">
        <v>31038</v>
      </c>
      <c r="C31019" s="37">
        <v>555.0</v>
      </c>
      <c r="D31019" s="37">
        <v>0.371171171171171</v>
      </c>
      <c r="E31019" s="37" t="s">
        <v>15</v>
      </c>
      <c r="F31019" s="37" t="s">
        <v>11</v>
      </c>
    </row>
    <row r="31020">
      <c r="A31020" s="36" t="str">
        <f t="shared" si="1"/>
        <v>Low Population-Low Poverty</v>
      </c>
      <c r="B31020" s="35" t="s">
        <v>31039</v>
      </c>
      <c r="C31020" s="37">
        <v>497.0</v>
      </c>
      <c r="D31020" s="37">
        <v>0.0422535211267606</v>
      </c>
      <c r="E31020" s="37" t="s">
        <v>16</v>
      </c>
      <c r="F31020" s="37" t="s">
        <v>9</v>
      </c>
    </row>
    <row r="31021">
      <c r="A31021" s="36" t="str">
        <f t="shared" si="1"/>
        <v>Medium Population-Low Poverty</v>
      </c>
      <c r="B31021" s="35" t="s">
        <v>31040</v>
      </c>
      <c r="C31021" s="37">
        <v>629.0</v>
      </c>
      <c r="D31021" s="37">
        <v>0.0699523052464229</v>
      </c>
      <c r="E31021" s="37" t="s">
        <v>15</v>
      </c>
      <c r="F31021" s="37" t="s">
        <v>9</v>
      </c>
    </row>
    <row r="31022">
      <c r="A31022" s="36" t="str">
        <f t="shared" si="1"/>
        <v>Medium Population-Middle Poverty</v>
      </c>
      <c r="B31022" s="35" t="s">
        <v>31041</v>
      </c>
      <c r="C31022" s="37">
        <v>908.0</v>
      </c>
      <c r="D31022" s="37">
        <v>0.198237885462555</v>
      </c>
      <c r="E31022" s="37" t="s">
        <v>15</v>
      </c>
      <c r="F31022" s="37" t="s">
        <v>10</v>
      </c>
    </row>
    <row r="31023">
      <c r="A31023" s="36" t="str">
        <f t="shared" si="1"/>
        <v>Low Population-Low Poverty</v>
      </c>
      <c r="B31023" s="35" t="s">
        <v>31042</v>
      </c>
      <c r="C31023" s="37">
        <v>29.0</v>
      </c>
      <c r="D31023" s="37">
        <v>0.0</v>
      </c>
      <c r="E31023" s="37" t="s">
        <v>16</v>
      </c>
      <c r="F31023" s="37" t="s">
        <v>9</v>
      </c>
    </row>
    <row r="31024">
      <c r="A31024" s="36" t="str">
        <f t="shared" si="1"/>
        <v>High Population-Middle Poverty</v>
      </c>
      <c r="B31024" s="35" t="s">
        <v>31043</v>
      </c>
      <c r="C31024" s="37">
        <v>25039.0</v>
      </c>
      <c r="D31024" s="37">
        <v>0.156835336874476</v>
      </c>
      <c r="E31024" s="37" t="s">
        <v>14</v>
      </c>
      <c r="F31024" s="37" t="s">
        <v>10</v>
      </c>
    </row>
    <row r="31025">
      <c r="A31025" s="36" t="str">
        <f t="shared" si="1"/>
        <v>Medium Population-Low Poverty</v>
      </c>
      <c r="B31025" s="35" t="s">
        <v>31044</v>
      </c>
      <c r="C31025" s="37">
        <v>9370.0</v>
      </c>
      <c r="D31025" s="37">
        <v>0.0925293489861259</v>
      </c>
      <c r="E31025" s="37" t="s">
        <v>15</v>
      </c>
      <c r="F31025" s="37" t="s">
        <v>9</v>
      </c>
    </row>
    <row r="31026">
      <c r="A31026" s="36" t="str">
        <f t="shared" si="1"/>
        <v>Medium Population-Middle Poverty</v>
      </c>
      <c r="B31026" s="35" t="s">
        <v>31045</v>
      </c>
      <c r="C31026" s="37">
        <v>2005.0</v>
      </c>
      <c r="D31026" s="37">
        <v>0.129675810473815</v>
      </c>
      <c r="E31026" s="37" t="s">
        <v>15</v>
      </c>
      <c r="F31026" s="37" t="s">
        <v>10</v>
      </c>
    </row>
    <row r="31027">
      <c r="A31027" s="36" t="str">
        <f t="shared" si="1"/>
        <v>High Population-Middle Poverty</v>
      </c>
      <c r="B31027" s="35" t="s">
        <v>31046</v>
      </c>
      <c r="C31027" s="37">
        <v>11044.0</v>
      </c>
      <c r="D31027" s="37">
        <v>0.148134733792104</v>
      </c>
      <c r="E31027" s="37" t="s">
        <v>14</v>
      </c>
      <c r="F31027" s="37" t="s">
        <v>10</v>
      </c>
    </row>
    <row r="31028">
      <c r="A31028" s="36" t="str">
        <f t="shared" si="1"/>
        <v>High Population-Low Poverty</v>
      </c>
      <c r="B31028" s="35" t="s">
        <v>31047</v>
      </c>
      <c r="C31028" s="37">
        <v>20464.0</v>
      </c>
      <c r="D31028" s="37">
        <v>0.0907447224394058</v>
      </c>
      <c r="E31028" s="37" t="s">
        <v>14</v>
      </c>
      <c r="F31028" s="37" t="s">
        <v>9</v>
      </c>
    </row>
    <row r="31029">
      <c r="A31029" s="36" t="str">
        <f t="shared" si="1"/>
        <v>Low Population-High Poverty</v>
      </c>
      <c r="B31029" s="35" t="s">
        <v>31048</v>
      </c>
      <c r="C31029" s="37">
        <v>394.0</v>
      </c>
      <c r="D31029" s="37">
        <v>0.408629441624365</v>
      </c>
      <c r="E31029" s="37" t="s">
        <v>16</v>
      </c>
      <c r="F31029" s="37" t="s">
        <v>11</v>
      </c>
    </row>
    <row r="31030">
      <c r="A31030" s="36" t="str">
        <f t="shared" si="1"/>
        <v>Medium Population-Middle Poverty</v>
      </c>
      <c r="B31030" s="35" t="s">
        <v>31049</v>
      </c>
      <c r="C31030" s="37">
        <v>2736.0</v>
      </c>
      <c r="D31030" s="37">
        <v>0.204312865497076</v>
      </c>
      <c r="E31030" s="37" t="s">
        <v>15</v>
      </c>
      <c r="F31030" s="37" t="s">
        <v>10</v>
      </c>
    </row>
    <row r="31031">
      <c r="A31031" s="36" t="str">
        <f t="shared" si="1"/>
        <v>High Population-Middle Poverty</v>
      </c>
      <c r="B31031" s="35" t="s">
        <v>31050</v>
      </c>
      <c r="C31031" s="37">
        <v>10818.0</v>
      </c>
      <c r="D31031" s="37">
        <v>0.225180255130338</v>
      </c>
      <c r="E31031" s="37" t="s">
        <v>14</v>
      </c>
      <c r="F31031" s="37" t="s">
        <v>10</v>
      </c>
    </row>
    <row r="31032">
      <c r="A31032" s="36" t="str">
        <f t="shared" si="1"/>
        <v>High Population-Middle Poverty</v>
      </c>
      <c r="B31032" s="35" t="s">
        <v>31051</v>
      </c>
      <c r="C31032" s="37">
        <v>13391.0</v>
      </c>
      <c r="D31032" s="37">
        <v>0.145246807557315</v>
      </c>
      <c r="E31032" s="37" t="s">
        <v>14</v>
      </c>
      <c r="F31032" s="37" t="s">
        <v>10</v>
      </c>
    </row>
    <row r="31033">
      <c r="A31033" s="36" t="str">
        <f t="shared" si="1"/>
        <v>Medium Population-Middle Poverty</v>
      </c>
      <c r="B31033" s="35" t="s">
        <v>31052</v>
      </c>
      <c r="C31033" s="37">
        <v>1426.0</v>
      </c>
      <c r="D31033" s="37">
        <v>0.103085553997195</v>
      </c>
      <c r="E31033" s="37" t="s">
        <v>15</v>
      </c>
      <c r="F31033" s="37" t="s">
        <v>10</v>
      </c>
    </row>
    <row r="31034">
      <c r="A31034" s="36" t="str">
        <f t="shared" si="1"/>
        <v>Low Population-Low Poverty</v>
      </c>
      <c r="B31034" s="35" t="s">
        <v>31053</v>
      </c>
      <c r="C31034" s="37">
        <v>259.0</v>
      </c>
      <c r="D31034" s="37">
        <v>0.0694980694980695</v>
      </c>
      <c r="E31034" s="37" t="s">
        <v>16</v>
      </c>
      <c r="F31034" s="37" t="s">
        <v>9</v>
      </c>
    </row>
    <row r="31035">
      <c r="A31035" s="36" t="str">
        <f t="shared" si="1"/>
        <v>Medium Population-Low Poverty</v>
      </c>
      <c r="B31035" s="35" t="s">
        <v>31054</v>
      </c>
      <c r="C31035" s="37">
        <v>877.0</v>
      </c>
      <c r="D31035" s="37">
        <v>0.0535917901938426</v>
      </c>
      <c r="E31035" s="37" t="s">
        <v>15</v>
      </c>
      <c r="F31035" s="37" t="s">
        <v>9</v>
      </c>
    </row>
    <row r="31036">
      <c r="A31036" s="36" t="str">
        <f t="shared" si="1"/>
        <v>High Population-Middle Poverty</v>
      </c>
      <c r="B31036" s="35" t="s">
        <v>31055</v>
      </c>
      <c r="C31036" s="37">
        <v>17402.0</v>
      </c>
      <c r="D31036" s="37">
        <v>0.118262268704747</v>
      </c>
      <c r="E31036" s="37" t="s">
        <v>14</v>
      </c>
      <c r="F31036" s="37" t="s">
        <v>10</v>
      </c>
    </row>
    <row r="31037">
      <c r="A31037" s="36" t="str">
        <f t="shared" si="1"/>
        <v>Medium Population-Middle Poverty</v>
      </c>
      <c r="B31037" s="35" t="s">
        <v>31056</v>
      </c>
      <c r="C31037" s="37">
        <v>825.0</v>
      </c>
      <c r="D31037" s="37">
        <v>0.264242424242424</v>
      </c>
      <c r="E31037" s="37" t="s">
        <v>15</v>
      </c>
      <c r="F31037" s="37" t="s">
        <v>10</v>
      </c>
    </row>
    <row r="31038">
      <c r="A31038" s="36" t="str">
        <f t="shared" si="1"/>
        <v>High Population-Middle Poverty</v>
      </c>
      <c r="B31038" s="35" t="s">
        <v>31057</v>
      </c>
      <c r="C31038" s="37">
        <v>27651.0</v>
      </c>
      <c r="D31038" s="37">
        <v>0.178908538570034</v>
      </c>
      <c r="E31038" s="37" t="s">
        <v>14</v>
      </c>
      <c r="F31038" s="37" t="s">
        <v>10</v>
      </c>
    </row>
    <row r="31039">
      <c r="A31039" s="36" t="str">
        <f t="shared" si="1"/>
        <v>Medium Population-Middle Poverty</v>
      </c>
      <c r="B31039" s="35" t="s">
        <v>31058</v>
      </c>
      <c r="C31039" s="37">
        <v>1278.0</v>
      </c>
      <c r="D31039" s="37">
        <v>0.117370892018779</v>
      </c>
      <c r="E31039" s="37" t="s">
        <v>15</v>
      </c>
      <c r="F31039" s="37" t="s">
        <v>10</v>
      </c>
    </row>
    <row r="31040">
      <c r="A31040" s="36" t="str">
        <f t="shared" si="1"/>
        <v>High Population-Middle Poverty</v>
      </c>
      <c r="B31040" s="35" t="s">
        <v>31059</v>
      </c>
      <c r="C31040" s="37">
        <v>14974.0</v>
      </c>
      <c r="D31040" s="37">
        <v>0.188126085214372</v>
      </c>
      <c r="E31040" s="37" t="s">
        <v>14</v>
      </c>
      <c r="F31040" s="37" t="s">
        <v>10</v>
      </c>
    </row>
    <row r="31041">
      <c r="A31041" s="36" t="str">
        <f t="shared" si="1"/>
        <v>High Population-Middle Poverty</v>
      </c>
      <c r="B31041" s="35" t="s">
        <v>31060</v>
      </c>
      <c r="C31041" s="37">
        <v>19089.0</v>
      </c>
      <c r="D31041" s="37">
        <v>0.28000419089528</v>
      </c>
      <c r="E31041" s="37" t="s">
        <v>14</v>
      </c>
      <c r="F31041" s="37" t="s">
        <v>10</v>
      </c>
    </row>
    <row r="31042">
      <c r="A31042" s="36" t="str">
        <f t="shared" si="1"/>
        <v>High Population-Middle Poverty</v>
      </c>
      <c r="B31042" s="35" t="s">
        <v>31061</v>
      </c>
      <c r="C31042" s="37">
        <v>28971.0</v>
      </c>
      <c r="D31042" s="37">
        <v>0.209726968347658</v>
      </c>
      <c r="E31042" s="37" t="s">
        <v>14</v>
      </c>
      <c r="F31042" s="37" t="s">
        <v>10</v>
      </c>
    </row>
    <row r="31043">
      <c r="A31043" s="36" t="str">
        <f t="shared" si="1"/>
        <v>Medium Population-Middle Poverty</v>
      </c>
      <c r="B31043" s="35" t="s">
        <v>31062</v>
      </c>
      <c r="C31043" s="37">
        <v>1287.0</v>
      </c>
      <c r="D31043" s="37">
        <v>0.327894327894328</v>
      </c>
      <c r="E31043" s="37" t="s">
        <v>15</v>
      </c>
      <c r="F31043" s="37" t="s">
        <v>10</v>
      </c>
    </row>
    <row r="31044">
      <c r="A31044" s="36" t="str">
        <f t="shared" si="1"/>
        <v>High Population-Middle Poverty</v>
      </c>
      <c r="B31044" s="35" t="s">
        <v>31063</v>
      </c>
      <c r="C31044" s="37">
        <v>27447.0</v>
      </c>
      <c r="D31044" s="37">
        <v>0.126534776113965</v>
      </c>
      <c r="E31044" s="37" t="s">
        <v>14</v>
      </c>
      <c r="F31044" s="37" t="s">
        <v>10</v>
      </c>
    </row>
    <row r="31045">
      <c r="A31045" s="36" t="str">
        <f t="shared" si="1"/>
        <v>Medium Population-Middle Poverty</v>
      </c>
      <c r="B31045" s="35" t="s">
        <v>31064</v>
      </c>
      <c r="C31045" s="37">
        <v>551.0</v>
      </c>
      <c r="D31045" s="37">
        <v>0.123411978221416</v>
      </c>
      <c r="E31045" s="37" t="s">
        <v>15</v>
      </c>
      <c r="F31045" s="37" t="s">
        <v>10</v>
      </c>
    </row>
    <row r="31046">
      <c r="A31046" s="36" t="str">
        <f t="shared" si="1"/>
        <v>Medium Population-Middle Poverty</v>
      </c>
      <c r="B31046" s="35" t="s">
        <v>31065</v>
      </c>
      <c r="C31046" s="37">
        <v>6034.0</v>
      </c>
      <c r="D31046" s="37">
        <v>0.125290023201856</v>
      </c>
      <c r="E31046" s="37" t="s">
        <v>15</v>
      </c>
      <c r="F31046" s="37" t="s">
        <v>10</v>
      </c>
    </row>
    <row r="31047">
      <c r="A31047" s="36" t="str">
        <f t="shared" si="1"/>
        <v>High Population-Middle Poverty</v>
      </c>
      <c r="B31047" s="35" t="s">
        <v>31066</v>
      </c>
      <c r="C31047" s="37">
        <v>35318.0</v>
      </c>
      <c r="D31047" s="37">
        <v>0.139815391585027</v>
      </c>
      <c r="E31047" s="37" t="s">
        <v>14</v>
      </c>
      <c r="F31047" s="37" t="s">
        <v>10</v>
      </c>
    </row>
    <row r="31048">
      <c r="A31048" s="36" t="str">
        <f t="shared" si="1"/>
        <v>Low Population-Impoverished</v>
      </c>
      <c r="B31048" s="35" t="s">
        <v>31067</v>
      </c>
      <c r="C31048" s="37">
        <v>64.0</v>
      </c>
      <c r="D31048" s="37">
        <v>0.78125</v>
      </c>
      <c r="E31048" s="37" t="s">
        <v>16</v>
      </c>
      <c r="F31048" s="37" t="s">
        <v>12</v>
      </c>
    </row>
    <row r="31049">
      <c r="A31049" s="36" t="str">
        <f t="shared" si="1"/>
        <v>Medium Population-High Poverty</v>
      </c>
      <c r="B31049" s="35" t="s">
        <v>31068</v>
      </c>
      <c r="C31049" s="37">
        <v>1584.0</v>
      </c>
      <c r="D31049" s="37">
        <v>0.373106060606061</v>
      </c>
      <c r="E31049" s="37" t="s">
        <v>15</v>
      </c>
      <c r="F31049" s="37" t="s">
        <v>11</v>
      </c>
    </row>
    <row r="31050">
      <c r="A31050" s="36" t="str">
        <f t="shared" si="1"/>
        <v>Medium Population-Middle Poverty</v>
      </c>
      <c r="B31050" s="35" t="s">
        <v>31069</v>
      </c>
      <c r="C31050" s="37">
        <v>1617.0</v>
      </c>
      <c r="D31050" s="37">
        <v>0.12430426716141</v>
      </c>
      <c r="E31050" s="37" t="s">
        <v>15</v>
      </c>
      <c r="F31050" s="37" t="s">
        <v>10</v>
      </c>
    </row>
    <row r="31051">
      <c r="A31051" s="36" t="str">
        <f t="shared" si="1"/>
        <v>Low Population-Impoverished</v>
      </c>
      <c r="B31051" s="35" t="s">
        <v>31070</v>
      </c>
      <c r="C31051" s="37">
        <v>163.0</v>
      </c>
      <c r="D31051" s="37">
        <v>0.570552147239264</v>
      </c>
      <c r="E31051" s="37" t="s">
        <v>16</v>
      </c>
      <c r="F31051" s="37" t="s">
        <v>12</v>
      </c>
    </row>
    <row r="31052">
      <c r="A31052" s="36" t="str">
        <f t="shared" si="1"/>
        <v>Low Population-Middle Poverty</v>
      </c>
      <c r="B31052" s="35" t="s">
        <v>31071</v>
      </c>
      <c r="C31052" s="37">
        <v>430.0</v>
      </c>
      <c r="D31052" s="37">
        <v>0.23953488372093</v>
      </c>
      <c r="E31052" s="37" t="s">
        <v>16</v>
      </c>
      <c r="F31052" s="37" t="s">
        <v>10</v>
      </c>
    </row>
    <row r="31053">
      <c r="A31053" s="36" t="str">
        <f t="shared" si="1"/>
        <v>Low Population-Low Poverty</v>
      </c>
      <c r="B31053" s="35" t="s">
        <v>31072</v>
      </c>
      <c r="C31053" s="37">
        <v>32.0</v>
      </c>
      <c r="D31053" s="37">
        <v>0.0</v>
      </c>
      <c r="E31053" s="37" t="s">
        <v>16</v>
      </c>
      <c r="F31053" s="37" t="s">
        <v>9</v>
      </c>
    </row>
    <row r="31054">
      <c r="A31054" s="36" t="str">
        <f t="shared" si="1"/>
        <v>Medium Population-Low Poverty</v>
      </c>
      <c r="B31054" s="35" t="s">
        <v>31073</v>
      </c>
      <c r="C31054" s="37">
        <v>3184.0</v>
      </c>
      <c r="D31054" s="37">
        <v>0.0687814070351759</v>
      </c>
      <c r="E31054" s="37" t="s">
        <v>15</v>
      </c>
      <c r="F31054" s="37" t="s">
        <v>9</v>
      </c>
    </row>
    <row r="31055">
      <c r="A31055" s="36" t="str">
        <f t="shared" si="1"/>
        <v>Low Population-Middle Poverty</v>
      </c>
      <c r="B31055" s="35" t="s">
        <v>31074</v>
      </c>
      <c r="C31055" s="37">
        <v>403.0</v>
      </c>
      <c r="D31055" s="37">
        <v>0.104218362282878</v>
      </c>
      <c r="E31055" s="37" t="s">
        <v>16</v>
      </c>
      <c r="F31055" s="37" t="s">
        <v>10</v>
      </c>
    </row>
    <row r="31056">
      <c r="A31056" s="36" t="str">
        <f t="shared" si="1"/>
        <v>Low Population-Low Poverty</v>
      </c>
      <c r="B31056" s="35" t="s">
        <v>31075</v>
      </c>
      <c r="C31056" s="37">
        <v>33.0</v>
      </c>
      <c r="D31056" s="37">
        <v>0.0</v>
      </c>
      <c r="E31056" s="37" t="s">
        <v>16</v>
      </c>
      <c r="F31056" s="37" t="s">
        <v>9</v>
      </c>
    </row>
    <row r="31057">
      <c r="A31057" s="36" t="str">
        <f t="shared" si="1"/>
        <v>Low Population-Low Poverty</v>
      </c>
      <c r="B31057" s="35" t="s">
        <v>31076</v>
      </c>
      <c r="C31057" s="37">
        <v>53.0</v>
      </c>
      <c r="D31057" s="37">
        <v>0.0</v>
      </c>
      <c r="E31057" s="37" t="s">
        <v>16</v>
      </c>
      <c r="F31057" s="37" t="s">
        <v>9</v>
      </c>
    </row>
    <row r="31058">
      <c r="A31058" s="36" t="str">
        <f t="shared" si="1"/>
        <v>Medium Population-Middle Poverty</v>
      </c>
      <c r="B31058" s="35" t="s">
        <v>31077</v>
      </c>
      <c r="C31058" s="37">
        <v>6000.0</v>
      </c>
      <c r="D31058" s="37">
        <v>0.1435</v>
      </c>
      <c r="E31058" s="37" t="s">
        <v>15</v>
      </c>
      <c r="F31058" s="37" t="s">
        <v>10</v>
      </c>
    </row>
    <row r="31059">
      <c r="A31059" s="36" t="str">
        <f t="shared" si="1"/>
        <v>Medium Population-Middle Poverty</v>
      </c>
      <c r="B31059" s="35" t="s">
        <v>31078</v>
      </c>
      <c r="C31059" s="37">
        <v>8171.0</v>
      </c>
      <c r="D31059" s="37">
        <v>0.16277077469098</v>
      </c>
      <c r="E31059" s="37" t="s">
        <v>15</v>
      </c>
      <c r="F31059" s="37" t="s">
        <v>10</v>
      </c>
    </row>
    <row r="31060">
      <c r="A31060" s="36" t="str">
        <f t="shared" si="1"/>
        <v>High Population-Middle Poverty</v>
      </c>
      <c r="B31060" s="35" t="s">
        <v>31079</v>
      </c>
      <c r="C31060" s="37">
        <v>40197.0</v>
      </c>
      <c r="D31060" s="37">
        <v>0.187824962061845</v>
      </c>
      <c r="E31060" s="37" t="s">
        <v>14</v>
      </c>
      <c r="F31060" s="37" t="s">
        <v>10</v>
      </c>
    </row>
    <row r="31061">
      <c r="A31061" s="36" t="str">
        <f t="shared" si="1"/>
        <v>High Population-Middle Poverty</v>
      </c>
      <c r="B31061" s="35" t="s">
        <v>31080</v>
      </c>
      <c r="C31061" s="37">
        <v>36514.0</v>
      </c>
      <c r="D31061" s="37">
        <v>0.124116777126582</v>
      </c>
      <c r="E31061" s="37" t="s">
        <v>14</v>
      </c>
      <c r="F31061" s="37" t="s">
        <v>10</v>
      </c>
    </row>
    <row r="31062">
      <c r="A31062" s="36" t="str">
        <f t="shared" si="1"/>
        <v>High Population-Middle Poverty</v>
      </c>
      <c r="B31062" s="35" t="s">
        <v>31081</v>
      </c>
      <c r="C31062" s="37">
        <v>33839.0</v>
      </c>
      <c r="D31062" s="37">
        <v>0.151777534797128</v>
      </c>
      <c r="E31062" s="37" t="s">
        <v>14</v>
      </c>
      <c r="F31062" s="37" t="s">
        <v>10</v>
      </c>
    </row>
    <row r="31063">
      <c r="A31063" s="36" t="str">
        <f t="shared" si="1"/>
        <v>High Population-Middle Poverty</v>
      </c>
      <c r="B31063" s="35" t="s">
        <v>31082</v>
      </c>
      <c r="C31063" s="37">
        <v>33314.0</v>
      </c>
      <c r="D31063" s="37">
        <v>0.174731344179624</v>
      </c>
      <c r="E31063" s="37" t="s">
        <v>14</v>
      </c>
      <c r="F31063" s="37" t="s">
        <v>10</v>
      </c>
    </row>
    <row r="31064">
      <c r="A31064" s="36" t="str">
        <f t="shared" si="1"/>
        <v>High Population-Middle Poverty</v>
      </c>
      <c r="B31064" s="35" t="s">
        <v>31083</v>
      </c>
      <c r="C31064" s="37">
        <v>43455.0</v>
      </c>
      <c r="D31064" s="37">
        <v>0.174364284892417</v>
      </c>
      <c r="E31064" s="37" t="s">
        <v>14</v>
      </c>
      <c r="F31064" s="37" t="s">
        <v>10</v>
      </c>
    </row>
    <row r="31065">
      <c r="A31065" s="36" t="str">
        <f t="shared" si="1"/>
        <v>Low Population-Middle Poverty</v>
      </c>
      <c r="B31065" s="35" t="s">
        <v>31084</v>
      </c>
      <c r="C31065" s="37">
        <v>371.0</v>
      </c>
      <c r="D31065" s="37">
        <v>0.180592991913747</v>
      </c>
      <c r="E31065" s="37" t="s">
        <v>16</v>
      </c>
      <c r="F31065" s="37" t="s">
        <v>10</v>
      </c>
    </row>
    <row r="31066">
      <c r="A31066" s="36" t="str">
        <f t="shared" si="1"/>
        <v>High Population-Middle Poverty</v>
      </c>
      <c r="B31066" s="35" t="s">
        <v>31085</v>
      </c>
      <c r="C31066" s="37">
        <v>22948.0</v>
      </c>
      <c r="D31066" s="37">
        <v>0.185332055081053</v>
      </c>
      <c r="E31066" s="37" t="s">
        <v>14</v>
      </c>
      <c r="F31066" s="37" t="s">
        <v>10</v>
      </c>
    </row>
    <row r="31067">
      <c r="A31067" s="36" t="str">
        <f t="shared" si="1"/>
        <v>Medium Population-Middle Poverty</v>
      </c>
      <c r="B31067" s="35" t="s">
        <v>31086</v>
      </c>
      <c r="C31067" s="37">
        <v>1328.0</v>
      </c>
      <c r="D31067" s="37">
        <v>0.152861445783133</v>
      </c>
      <c r="E31067" s="37" t="s">
        <v>15</v>
      </c>
      <c r="F31067" s="37" t="s">
        <v>10</v>
      </c>
    </row>
    <row r="31068">
      <c r="A31068" s="36" t="str">
        <f t="shared" si="1"/>
        <v>Low Population-Low Poverty</v>
      </c>
      <c r="B31068" s="35" t="s">
        <v>31087</v>
      </c>
      <c r="C31068" s="37">
        <v>345.0</v>
      </c>
      <c r="D31068" s="37">
        <v>0.0</v>
      </c>
      <c r="E31068" s="37" t="s">
        <v>16</v>
      </c>
      <c r="F31068" s="37" t="s">
        <v>9</v>
      </c>
    </row>
    <row r="31069">
      <c r="A31069" s="36" t="str">
        <f t="shared" si="1"/>
        <v>Low Population-Low Poverty</v>
      </c>
      <c r="B31069" s="35" t="s">
        <v>31088</v>
      </c>
      <c r="C31069" s="37">
        <v>146.0</v>
      </c>
      <c r="D31069" s="37">
        <v>0.0616438356164384</v>
      </c>
      <c r="E31069" s="37" t="s">
        <v>16</v>
      </c>
      <c r="F31069" s="37" t="s">
        <v>9</v>
      </c>
    </row>
    <row r="31070">
      <c r="A31070" s="36" t="str">
        <f t="shared" si="1"/>
        <v>Low Population-High Poverty</v>
      </c>
      <c r="B31070" s="35" t="s">
        <v>31089</v>
      </c>
      <c r="C31070" s="37">
        <v>162.0</v>
      </c>
      <c r="D31070" s="37">
        <v>0.339506172839506</v>
      </c>
      <c r="E31070" s="37" t="s">
        <v>16</v>
      </c>
      <c r="F31070" s="37" t="s">
        <v>11</v>
      </c>
    </row>
    <row r="31071">
      <c r="A31071" s="36" t="str">
        <f t="shared" si="1"/>
        <v>Medium Population-Middle Poverty</v>
      </c>
      <c r="B31071" s="35" t="s">
        <v>31090</v>
      </c>
      <c r="C31071" s="37">
        <v>4739.0</v>
      </c>
      <c r="D31071" s="37">
        <v>0.254062038404727</v>
      </c>
      <c r="E31071" s="37" t="s">
        <v>15</v>
      </c>
      <c r="F31071" s="37" t="s">
        <v>10</v>
      </c>
    </row>
    <row r="31072">
      <c r="A31072" s="36" t="str">
        <f t="shared" si="1"/>
        <v>Low Population-Middle Poverty</v>
      </c>
      <c r="B31072" s="35" t="s">
        <v>31091</v>
      </c>
      <c r="C31072" s="37">
        <v>145.0</v>
      </c>
      <c r="D31072" s="37">
        <v>0.124137931034483</v>
      </c>
      <c r="E31072" s="37" t="s">
        <v>16</v>
      </c>
      <c r="F31072" s="37" t="s">
        <v>10</v>
      </c>
    </row>
    <row r="31073">
      <c r="A31073" s="36" t="str">
        <f t="shared" si="1"/>
        <v>Low Population-Middle Poverty</v>
      </c>
      <c r="B31073" s="35" t="s">
        <v>31092</v>
      </c>
      <c r="C31073" s="37">
        <v>497.0</v>
      </c>
      <c r="D31073" s="37">
        <v>0.227364185110664</v>
      </c>
      <c r="E31073" s="37" t="s">
        <v>16</v>
      </c>
      <c r="F31073" s="37" t="s">
        <v>10</v>
      </c>
    </row>
    <row r="31074">
      <c r="A31074" s="36" t="str">
        <f t="shared" si="1"/>
        <v>Low Population-Low Poverty</v>
      </c>
      <c r="B31074" s="35" t="s">
        <v>31093</v>
      </c>
      <c r="C31074" s="37">
        <v>375.0</v>
      </c>
      <c r="D31074" s="37">
        <v>0.0746666666666667</v>
      </c>
      <c r="E31074" s="37" t="s">
        <v>16</v>
      </c>
      <c r="F31074" s="37" t="s">
        <v>9</v>
      </c>
    </row>
    <row r="31075">
      <c r="A31075" s="36" t="str">
        <f t="shared" si="1"/>
        <v>Low Population-Middle Poverty</v>
      </c>
      <c r="B31075" s="35" t="s">
        <v>31094</v>
      </c>
      <c r="C31075" s="37">
        <v>152.0</v>
      </c>
      <c r="D31075" s="37">
        <v>0.177631578947368</v>
      </c>
      <c r="E31075" s="37" t="s">
        <v>16</v>
      </c>
      <c r="F31075" s="37" t="s">
        <v>10</v>
      </c>
    </row>
    <row r="31076">
      <c r="A31076" s="36" t="str">
        <f t="shared" si="1"/>
        <v>High Population-Middle Poverty</v>
      </c>
      <c r="B31076" s="35" t="s">
        <v>31095</v>
      </c>
      <c r="C31076" s="37">
        <v>10015.0</v>
      </c>
      <c r="D31076" s="37">
        <v>0.171942086869695</v>
      </c>
      <c r="E31076" s="37" t="s">
        <v>14</v>
      </c>
      <c r="F31076" s="37" t="s">
        <v>10</v>
      </c>
    </row>
    <row r="31077">
      <c r="A31077" s="36" t="str">
        <f t="shared" si="1"/>
        <v>Medium Population-Low Poverty</v>
      </c>
      <c r="B31077" s="35" t="s">
        <v>31096</v>
      </c>
      <c r="C31077" s="37">
        <v>2210.0</v>
      </c>
      <c r="D31077" s="37">
        <v>0.0855203619909502</v>
      </c>
      <c r="E31077" s="37" t="s">
        <v>15</v>
      </c>
      <c r="F31077" s="37" t="s">
        <v>9</v>
      </c>
    </row>
    <row r="31078">
      <c r="A31078" s="36" t="str">
        <f t="shared" si="1"/>
        <v>High Population-Middle Poverty</v>
      </c>
      <c r="B31078" s="35" t="s">
        <v>31097</v>
      </c>
      <c r="C31078" s="37">
        <v>16093.0</v>
      </c>
      <c r="D31078" s="37">
        <v>0.274342881998384</v>
      </c>
      <c r="E31078" s="37" t="s">
        <v>14</v>
      </c>
      <c r="F31078" s="37" t="s">
        <v>10</v>
      </c>
    </row>
    <row r="31079">
      <c r="A31079" s="36" t="str">
        <f t="shared" si="1"/>
        <v>High Population-Middle Poverty</v>
      </c>
      <c r="B31079" s="35" t="s">
        <v>31098</v>
      </c>
      <c r="C31079" s="37">
        <v>16442.0</v>
      </c>
      <c r="D31079" s="37">
        <v>0.184466609901472</v>
      </c>
      <c r="E31079" s="37" t="s">
        <v>14</v>
      </c>
      <c r="F31079" s="37" t="s">
        <v>10</v>
      </c>
    </row>
    <row r="31080">
      <c r="A31080" s="36" t="str">
        <f t="shared" si="1"/>
        <v>Medium Population-Middle Poverty</v>
      </c>
      <c r="B31080" s="35" t="s">
        <v>31099</v>
      </c>
      <c r="C31080" s="37">
        <v>1114.0</v>
      </c>
      <c r="D31080" s="37">
        <v>0.271095152603232</v>
      </c>
      <c r="E31080" s="37" t="s">
        <v>15</v>
      </c>
      <c r="F31080" s="37" t="s">
        <v>10</v>
      </c>
    </row>
    <row r="31081">
      <c r="A31081" s="36" t="str">
        <f t="shared" si="1"/>
        <v>Medium Population-Middle Poverty</v>
      </c>
      <c r="B31081" s="35" t="s">
        <v>31100</v>
      </c>
      <c r="C31081" s="37">
        <v>905.0</v>
      </c>
      <c r="D31081" s="37">
        <v>0.287292817679558</v>
      </c>
      <c r="E31081" s="37" t="s">
        <v>15</v>
      </c>
      <c r="F31081" s="37" t="s">
        <v>10</v>
      </c>
    </row>
    <row r="31082">
      <c r="A31082" s="36" t="str">
        <f t="shared" si="1"/>
        <v>Medium Population-Middle Poverty</v>
      </c>
      <c r="B31082" s="35" t="s">
        <v>31101</v>
      </c>
      <c r="C31082" s="37">
        <v>1955.0</v>
      </c>
      <c r="D31082" s="37">
        <v>0.249616368286445</v>
      </c>
      <c r="E31082" s="37" t="s">
        <v>15</v>
      </c>
      <c r="F31082" s="37" t="s">
        <v>10</v>
      </c>
    </row>
    <row r="31083">
      <c r="A31083" s="36" t="str">
        <f t="shared" si="1"/>
        <v>Medium Population-Middle Poverty</v>
      </c>
      <c r="B31083" s="35" t="s">
        <v>31102</v>
      </c>
      <c r="C31083" s="37">
        <v>2416.0</v>
      </c>
      <c r="D31083" s="37">
        <v>0.128311258278146</v>
      </c>
      <c r="E31083" s="37" t="s">
        <v>15</v>
      </c>
      <c r="F31083" s="37" t="s">
        <v>10</v>
      </c>
    </row>
    <row r="31084">
      <c r="A31084" s="36" t="str">
        <f t="shared" si="1"/>
        <v>Medium Population-Middle Poverty</v>
      </c>
      <c r="B31084" s="35" t="s">
        <v>31103</v>
      </c>
      <c r="C31084" s="37">
        <v>1330.0</v>
      </c>
      <c r="D31084" s="37">
        <v>0.115789473684211</v>
      </c>
      <c r="E31084" s="37" t="s">
        <v>15</v>
      </c>
      <c r="F31084" s="37" t="s">
        <v>10</v>
      </c>
    </row>
    <row r="31085">
      <c r="A31085" s="36" t="str">
        <f t="shared" si="1"/>
        <v>Low Population-Middle Poverty</v>
      </c>
      <c r="B31085" s="35" t="s">
        <v>31104</v>
      </c>
      <c r="C31085" s="37">
        <v>195.0</v>
      </c>
      <c r="D31085" s="37">
        <v>0.317948717948718</v>
      </c>
      <c r="E31085" s="37" t="s">
        <v>16</v>
      </c>
      <c r="F31085" s="37" t="s">
        <v>10</v>
      </c>
    </row>
    <row r="31086">
      <c r="A31086" s="36" t="str">
        <f t="shared" si="1"/>
        <v>Low Population-High Poverty</v>
      </c>
      <c r="B31086" s="35" t="s">
        <v>31105</v>
      </c>
      <c r="C31086" s="37">
        <v>136.0</v>
      </c>
      <c r="D31086" s="37">
        <v>0.330882352941176</v>
      </c>
      <c r="E31086" s="37" t="s">
        <v>16</v>
      </c>
      <c r="F31086" s="37" t="s">
        <v>11</v>
      </c>
    </row>
    <row r="31087">
      <c r="A31087" s="36" t="str">
        <f t="shared" si="1"/>
        <v>Medium Population-Middle Poverty</v>
      </c>
      <c r="B31087" s="35" t="s">
        <v>31106</v>
      </c>
      <c r="C31087" s="37">
        <v>2492.0</v>
      </c>
      <c r="D31087" s="37">
        <v>0.195826645264847</v>
      </c>
      <c r="E31087" s="37" t="s">
        <v>15</v>
      </c>
      <c r="F31087" s="37" t="s">
        <v>10</v>
      </c>
    </row>
    <row r="31088">
      <c r="A31088" s="36" t="str">
        <f t="shared" si="1"/>
        <v>Medium Population-Low Poverty</v>
      </c>
      <c r="B31088" s="35" t="s">
        <v>31107</v>
      </c>
      <c r="C31088" s="37">
        <v>500.0</v>
      </c>
      <c r="D31088" s="37">
        <v>0.09</v>
      </c>
      <c r="E31088" s="37" t="s">
        <v>15</v>
      </c>
      <c r="F31088" s="37" t="s">
        <v>9</v>
      </c>
    </row>
    <row r="31089">
      <c r="A31089" s="36" t="str">
        <f t="shared" si="1"/>
        <v>Low Population-Middle Poverty</v>
      </c>
      <c r="B31089" s="35" t="s">
        <v>31108</v>
      </c>
      <c r="C31089" s="37">
        <v>236.0</v>
      </c>
      <c r="D31089" s="37">
        <v>0.283898305084746</v>
      </c>
      <c r="E31089" s="37" t="s">
        <v>16</v>
      </c>
      <c r="F31089" s="37" t="s">
        <v>10</v>
      </c>
    </row>
    <row r="31090">
      <c r="A31090" s="36" t="str">
        <f t="shared" si="1"/>
        <v>Medium Population-Middle Poverty</v>
      </c>
      <c r="B31090" s="35" t="s">
        <v>31109</v>
      </c>
      <c r="C31090" s="37">
        <v>3731.0</v>
      </c>
      <c r="D31090" s="37">
        <v>0.236129723934602</v>
      </c>
      <c r="E31090" s="37" t="s">
        <v>15</v>
      </c>
      <c r="F31090" s="37" t="s">
        <v>10</v>
      </c>
    </row>
    <row r="31091">
      <c r="A31091" s="36" t="str">
        <f t="shared" si="1"/>
        <v>Low Population-Middle Poverty</v>
      </c>
      <c r="B31091" s="35" t="s">
        <v>31110</v>
      </c>
      <c r="C31091" s="37">
        <v>335.0</v>
      </c>
      <c r="D31091" s="37">
        <v>0.238805970149254</v>
      </c>
      <c r="E31091" s="37" t="s">
        <v>16</v>
      </c>
      <c r="F31091" s="37" t="s">
        <v>10</v>
      </c>
    </row>
    <row r="31092">
      <c r="A31092" s="36" t="str">
        <f t="shared" si="1"/>
        <v>Medium Population-Middle Poverty</v>
      </c>
      <c r="B31092" s="35" t="s">
        <v>31111</v>
      </c>
      <c r="C31092" s="37">
        <v>818.0</v>
      </c>
      <c r="D31092" s="37">
        <v>0.163814180929095</v>
      </c>
      <c r="E31092" s="37" t="s">
        <v>15</v>
      </c>
      <c r="F31092" s="37" t="s">
        <v>10</v>
      </c>
    </row>
    <row r="31093">
      <c r="A31093" s="36" t="str">
        <f t="shared" si="1"/>
        <v>Medium Population-Middle Poverty</v>
      </c>
      <c r="B31093" s="35" t="s">
        <v>31112</v>
      </c>
      <c r="C31093" s="37">
        <v>871.0</v>
      </c>
      <c r="D31093" s="37">
        <v>0.292766934557979</v>
      </c>
      <c r="E31093" s="37" t="s">
        <v>15</v>
      </c>
      <c r="F31093" s="37" t="s">
        <v>10</v>
      </c>
    </row>
    <row r="31094">
      <c r="A31094" s="36" t="str">
        <f t="shared" si="1"/>
        <v>Low Population-Middle Poverty</v>
      </c>
      <c r="B31094" s="35" t="s">
        <v>31113</v>
      </c>
      <c r="C31094" s="37">
        <v>166.0</v>
      </c>
      <c r="D31094" s="37">
        <v>0.13855421686747</v>
      </c>
      <c r="E31094" s="37" t="s">
        <v>16</v>
      </c>
      <c r="F31094" s="37" t="s">
        <v>10</v>
      </c>
    </row>
    <row r="31095">
      <c r="A31095" s="36" t="str">
        <f t="shared" si="1"/>
        <v>Medium Population-Middle Poverty</v>
      </c>
      <c r="B31095" s="35" t="s">
        <v>31114</v>
      </c>
      <c r="C31095" s="37">
        <v>2797.0</v>
      </c>
      <c r="D31095" s="37">
        <v>0.186271004647837</v>
      </c>
      <c r="E31095" s="37" t="s">
        <v>15</v>
      </c>
      <c r="F31095" s="37" t="s">
        <v>10</v>
      </c>
    </row>
    <row r="31096">
      <c r="A31096" s="36" t="str">
        <f t="shared" si="1"/>
        <v>Medium Population-Middle Poverty</v>
      </c>
      <c r="B31096" s="35" t="s">
        <v>31115</v>
      </c>
      <c r="C31096" s="37">
        <v>919.0</v>
      </c>
      <c r="D31096" s="37">
        <v>0.14689880304679</v>
      </c>
      <c r="E31096" s="37" t="s">
        <v>15</v>
      </c>
      <c r="F31096" s="37" t="s">
        <v>10</v>
      </c>
    </row>
    <row r="31097">
      <c r="A31097" s="36" t="str">
        <f t="shared" si="1"/>
        <v>Low Population-Middle Poverty</v>
      </c>
      <c r="B31097" s="35" t="s">
        <v>31116</v>
      </c>
      <c r="C31097" s="37">
        <v>165.0</v>
      </c>
      <c r="D31097" s="37">
        <v>0.127272727272727</v>
      </c>
      <c r="E31097" s="37" t="s">
        <v>16</v>
      </c>
      <c r="F31097" s="37" t="s">
        <v>10</v>
      </c>
    </row>
    <row r="31098">
      <c r="A31098" s="36" t="str">
        <f t="shared" si="1"/>
        <v>Medium Population-Middle Poverty</v>
      </c>
      <c r="B31098" s="35" t="s">
        <v>31117</v>
      </c>
      <c r="C31098" s="37">
        <v>851.0</v>
      </c>
      <c r="D31098" s="37">
        <v>0.238542890716804</v>
      </c>
      <c r="E31098" s="37" t="s">
        <v>15</v>
      </c>
      <c r="F31098" s="37" t="s">
        <v>10</v>
      </c>
    </row>
    <row r="31099">
      <c r="A31099" s="36" t="str">
        <f t="shared" si="1"/>
        <v>Medium Population-Middle Poverty</v>
      </c>
      <c r="B31099" s="35" t="s">
        <v>31118</v>
      </c>
      <c r="C31099" s="37">
        <v>704.0</v>
      </c>
      <c r="D31099" s="37">
        <v>0.129261363636364</v>
      </c>
      <c r="E31099" s="37" t="s">
        <v>15</v>
      </c>
      <c r="F31099" s="37" t="s">
        <v>10</v>
      </c>
    </row>
    <row r="31100">
      <c r="A31100" s="36" t="str">
        <f t="shared" si="1"/>
        <v>Low Population-Middle Poverty</v>
      </c>
      <c r="B31100" s="35" t="s">
        <v>31119</v>
      </c>
      <c r="C31100" s="37">
        <v>87.0</v>
      </c>
      <c r="D31100" s="37">
        <v>0.206896551724138</v>
      </c>
      <c r="E31100" s="37" t="s">
        <v>16</v>
      </c>
      <c r="F31100" s="37" t="s">
        <v>10</v>
      </c>
    </row>
    <row r="31101">
      <c r="A31101" s="36" t="str">
        <f t="shared" si="1"/>
        <v>Low Population-High Poverty</v>
      </c>
      <c r="B31101" s="35" t="s">
        <v>31120</v>
      </c>
      <c r="C31101" s="37">
        <v>413.0</v>
      </c>
      <c r="D31101" s="37">
        <v>0.343825665859564</v>
      </c>
      <c r="E31101" s="37" t="s">
        <v>16</v>
      </c>
      <c r="F31101" s="37" t="s">
        <v>11</v>
      </c>
    </row>
    <row r="31102">
      <c r="A31102" s="36" t="str">
        <f t="shared" si="1"/>
        <v>Medium Population-Middle Poverty</v>
      </c>
      <c r="B31102" s="35" t="s">
        <v>31121</v>
      </c>
      <c r="C31102" s="37">
        <v>1306.0</v>
      </c>
      <c r="D31102" s="37">
        <v>0.247320061255743</v>
      </c>
      <c r="E31102" s="37" t="s">
        <v>15</v>
      </c>
      <c r="F31102" s="37" t="s">
        <v>10</v>
      </c>
    </row>
    <row r="31103">
      <c r="A31103" s="36" t="str">
        <f t="shared" si="1"/>
        <v>Medium Population-Middle Poverty</v>
      </c>
      <c r="B31103" s="35" t="s">
        <v>31122</v>
      </c>
      <c r="C31103" s="37">
        <v>1395.0</v>
      </c>
      <c r="D31103" s="37">
        <v>0.23010752688172</v>
      </c>
      <c r="E31103" s="37" t="s">
        <v>15</v>
      </c>
      <c r="F31103" s="37" t="s">
        <v>10</v>
      </c>
    </row>
    <row r="31104">
      <c r="A31104" s="36" t="str">
        <f t="shared" si="1"/>
        <v>Low Population-Middle Poverty</v>
      </c>
      <c r="B31104" s="35" t="s">
        <v>31123</v>
      </c>
      <c r="C31104" s="37">
        <v>339.0</v>
      </c>
      <c r="D31104" s="37">
        <v>0.191740412979351</v>
      </c>
      <c r="E31104" s="37" t="s">
        <v>16</v>
      </c>
      <c r="F31104" s="37" t="s">
        <v>10</v>
      </c>
    </row>
    <row r="31105">
      <c r="A31105" s="36" t="str">
        <f t="shared" si="1"/>
        <v>Medium Population-Middle Poverty</v>
      </c>
      <c r="B31105" s="35" t="s">
        <v>31124</v>
      </c>
      <c r="C31105" s="37">
        <v>3914.0</v>
      </c>
      <c r="D31105" s="37">
        <v>0.154573326520184</v>
      </c>
      <c r="E31105" s="37" t="s">
        <v>15</v>
      </c>
      <c r="F31105" s="37" t="s">
        <v>10</v>
      </c>
    </row>
    <row r="31106">
      <c r="A31106" s="36" t="str">
        <f t="shared" si="1"/>
        <v>Medium Population-Middle Poverty</v>
      </c>
      <c r="B31106" s="35" t="s">
        <v>31125</v>
      </c>
      <c r="C31106" s="37">
        <v>1572.0</v>
      </c>
      <c r="D31106" s="37">
        <v>0.141221374045802</v>
      </c>
      <c r="E31106" s="37" t="s">
        <v>15</v>
      </c>
      <c r="F31106" s="37" t="s">
        <v>10</v>
      </c>
    </row>
    <row r="31107">
      <c r="A31107" s="36" t="str">
        <f t="shared" si="1"/>
        <v>Medium Population-Middle Poverty</v>
      </c>
      <c r="B31107" s="35" t="s">
        <v>31126</v>
      </c>
      <c r="C31107" s="37">
        <v>1285.0</v>
      </c>
      <c r="D31107" s="37">
        <v>0.165758754863813</v>
      </c>
      <c r="E31107" s="37" t="s">
        <v>15</v>
      </c>
      <c r="F31107" s="37" t="s">
        <v>10</v>
      </c>
    </row>
    <row r="31108">
      <c r="A31108" s="36" t="str">
        <f t="shared" si="1"/>
        <v>Medium Population-Middle Poverty</v>
      </c>
      <c r="B31108" s="35" t="s">
        <v>31127</v>
      </c>
      <c r="C31108" s="37">
        <v>686.0</v>
      </c>
      <c r="D31108" s="37">
        <v>0.158892128279883</v>
      </c>
      <c r="E31108" s="37" t="s">
        <v>15</v>
      </c>
      <c r="F31108" s="37" t="s">
        <v>10</v>
      </c>
    </row>
    <row r="31109">
      <c r="A31109" s="36" t="str">
        <f t="shared" si="1"/>
        <v>Medium Population-High Poverty</v>
      </c>
      <c r="B31109" s="35" t="s">
        <v>31128</v>
      </c>
      <c r="C31109" s="37">
        <v>598.0</v>
      </c>
      <c r="D31109" s="37">
        <v>0.347826086956522</v>
      </c>
      <c r="E31109" s="37" t="s">
        <v>15</v>
      </c>
      <c r="F31109" s="37" t="s">
        <v>11</v>
      </c>
    </row>
    <row r="31110">
      <c r="A31110" s="36" t="str">
        <f t="shared" si="1"/>
        <v>Low Population-Low Poverty</v>
      </c>
      <c r="B31110" s="35" t="s">
        <v>31129</v>
      </c>
      <c r="C31110" s="37">
        <v>19.0</v>
      </c>
      <c r="D31110" s="37">
        <v>0.0</v>
      </c>
      <c r="E31110" s="37" t="s">
        <v>16</v>
      </c>
      <c r="F31110" s="37" t="s">
        <v>9</v>
      </c>
    </row>
    <row r="31111">
      <c r="A31111" s="36" t="str">
        <f t="shared" si="1"/>
        <v>Medium Population-Middle Poverty</v>
      </c>
      <c r="B31111" s="35" t="s">
        <v>31130</v>
      </c>
      <c r="C31111" s="37">
        <v>1007.0</v>
      </c>
      <c r="D31111" s="37">
        <v>0.173783515392254</v>
      </c>
      <c r="E31111" s="37" t="s">
        <v>15</v>
      </c>
      <c r="F31111" s="37" t="s">
        <v>10</v>
      </c>
    </row>
    <row r="31112">
      <c r="A31112" s="36" t="str">
        <f t="shared" si="1"/>
        <v>Low Population-Low Poverty</v>
      </c>
      <c r="B31112" s="35" t="s">
        <v>31131</v>
      </c>
      <c r="C31112" s="37">
        <v>292.0</v>
      </c>
      <c r="D31112" s="37">
        <v>0.0</v>
      </c>
      <c r="E31112" s="37" t="s">
        <v>16</v>
      </c>
      <c r="F31112" s="37" t="s">
        <v>9</v>
      </c>
    </row>
    <row r="31113">
      <c r="A31113" s="36" t="str">
        <f t="shared" si="1"/>
        <v>Medium Population-Middle Poverty</v>
      </c>
      <c r="B31113" s="35" t="s">
        <v>31132</v>
      </c>
      <c r="C31113" s="37">
        <v>4753.0</v>
      </c>
      <c r="D31113" s="37">
        <v>0.145592257521565</v>
      </c>
      <c r="E31113" s="37" t="s">
        <v>15</v>
      </c>
      <c r="F31113" s="37" t="s">
        <v>10</v>
      </c>
    </row>
    <row r="31114">
      <c r="A31114" s="36" t="str">
        <f t="shared" si="1"/>
        <v>Low Population-Middle Poverty</v>
      </c>
      <c r="B31114" s="35" t="s">
        <v>31133</v>
      </c>
      <c r="C31114" s="37">
        <v>352.0</v>
      </c>
      <c r="D31114" s="37">
        <v>0.127840909090909</v>
      </c>
      <c r="E31114" s="37" t="s">
        <v>16</v>
      </c>
      <c r="F31114" s="37" t="s">
        <v>10</v>
      </c>
    </row>
    <row r="31115">
      <c r="A31115" s="36" t="str">
        <f t="shared" si="1"/>
        <v>Medium Population-Middle Poverty</v>
      </c>
      <c r="B31115" s="35" t="s">
        <v>31134</v>
      </c>
      <c r="C31115" s="37">
        <v>6910.0</v>
      </c>
      <c r="D31115" s="37">
        <v>0.19493487698987</v>
      </c>
      <c r="E31115" s="37" t="s">
        <v>15</v>
      </c>
      <c r="F31115" s="37" t="s">
        <v>10</v>
      </c>
    </row>
    <row r="31116">
      <c r="A31116" s="36" t="str">
        <f t="shared" si="1"/>
        <v>Low Population-Impoverished</v>
      </c>
      <c r="B31116" s="35" t="s">
        <v>31135</v>
      </c>
      <c r="C31116" s="37">
        <v>101.0</v>
      </c>
      <c r="D31116" s="37">
        <v>0.673267326732673</v>
      </c>
      <c r="E31116" s="37" t="s">
        <v>16</v>
      </c>
      <c r="F31116" s="37" t="s">
        <v>12</v>
      </c>
    </row>
    <row r="31117">
      <c r="A31117" s="36" t="str">
        <f t="shared" si="1"/>
        <v>Medium Population-Middle Poverty</v>
      </c>
      <c r="B31117" s="35" t="s">
        <v>31136</v>
      </c>
      <c r="C31117" s="37">
        <v>813.0</v>
      </c>
      <c r="D31117" s="37">
        <v>0.169741697416974</v>
      </c>
      <c r="E31117" s="37" t="s">
        <v>15</v>
      </c>
      <c r="F31117" s="37" t="s">
        <v>10</v>
      </c>
    </row>
    <row r="31118">
      <c r="A31118" s="36" t="str">
        <f t="shared" si="1"/>
        <v>Low Population-Middle Poverty</v>
      </c>
      <c r="B31118" s="35" t="s">
        <v>31137</v>
      </c>
      <c r="C31118" s="37">
        <v>49.0</v>
      </c>
      <c r="D31118" s="37">
        <v>0.163265306122449</v>
      </c>
      <c r="E31118" s="37" t="s">
        <v>16</v>
      </c>
      <c r="F31118" s="37" t="s">
        <v>10</v>
      </c>
    </row>
    <row r="31119">
      <c r="A31119" s="36" t="str">
        <f t="shared" si="1"/>
        <v>Medium Population-Low Poverty</v>
      </c>
      <c r="B31119" s="35" t="s">
        <v>31138</v>
      </c>
      <c r="C31119" s="37">
        <v>3929.0</v>
      </c>
      <c r="D31119" s="37">
        <v>0.0880631203868669</v>
      </c>
      <c r="E31119" s="37" t="s">
        <v>15</v>
      </c>
      <c r="F31119" s="37" t="s">
        <v>9</v>
      </c>
    </row>
    <row r="31120">
      <c r="A31120" s="36" t="str">
        <f t="shared" si="1"/>
        <v>Low Population-Middle Poverty</v>
      </c>
      <c r="B31120" s="35" t="s">
        <v>31139</v>
      </c>
      <c r="C31120" s="37">
        <v>126.0</v>
      </c>
      <c r="D31120" s="37">
        <v>0.103174603174603</v>
      </c>
      <c r="E31120" s="37" t="s">
        <v>16</v>
      </c>
      <c r="F31120" s="37" t="s">
        <v>10</v>
      </c>
    </row>
    <row r="31121">
      <c r="A31121" s="36" t="str">
        <f t="shared" si="1"/>
        <v>Low Population-Middle Poverty</v>
      </c>
      <c r="B31121" s="35" t="s">
        <v>31140</v>
      </c>
      <c r="C31121" s="37">
        <v>216.0</v>
      </c>
      <c r="D31121" s="37">
        <v>0.263888888888889</v>
      </c>
      <c r="E31121" s="37" t="s">
        <v>16</v>
      </c>
      <c r="F31121" s="37" t="s">
        <v>10</v>
      </c>
    </row>
    <row r="31122">
      <c r="A31122" s="36" t="str">
        <f t="shared" si="1"/>
        <v>Low Population-Middle Poverty</v>
      </c>
      <c r="B31122" s="35" t="s">
        <v>31141</v>
      </c>
      <c r="C31122" s="37">
        <v>200.0</v>
      </c>
      <c r="D31122" s="37">
        <v>0.255</v>
      </c>
      <c r="E31122" s="37" t="s">
        <v>16</v>
      </c>
      <c r="F31122" s="37" t="s">
        <v>10</v>
      </c>
    </row>
    <row r="31123">
      <c r="A31123" s="36" t="str">
        <f t="shared" si="1"/>
        <v>High Population-Middle Poverty</v>
      </c>
      <c r="B31123" s="35" t="s">
        <v>31142</v>
      </c>
      <c r="C31123" s="37">
        <v>27947.0</v>
      </c>
      <c r="D31123" s="37">
        <v>0.19723047196479</v>
      </c>
      <c r="E31123" s="37" t="s">
        <v>14</v>
      </c>
      <c r="F31123" s="37" t="s">
        <v>10</v>
      </c>
    </row>
    <row r="31124">
      <c r="A31124" s="36" t="str">
        <f t="shared" si="1"/>
        <v>Low Population-High Poverty</v>
      </c>
      <c r="B31124" s="35" t="s">
        <v>31143</v>
      </c>
      <c r="C31124" s="37">
        <v>458.0</v>
      </c>
      <c r="D31124" s="37">
        <v>0.425764192139738</v>
      </c>
      <c r="E31124" s="37" t="s">
        <v>16</v>
      </c>
      <c r="F31124" s="37" t="s">
        <v>11</v>
      </c>
    </row>
    <row r="31125">
      <c r="A31125" s="36" t="str">
        <f t="shared" si="1"/>
        <v>Low Population-High Poverty</v>
      </c>
      <c r="B31125" s="35" t="s">
        <v>31144</v>
      </c>
      <c r="C31125" s="37">
        <v>85.0</v>
      </c>
      <c r="D31125" s="37">
        <v>0.341176470588235</v>
      </c>
      <c r="E31125" s="37" t="s">
        <v>16</v>
      </c>
      <c r="F31125" s="37" t="s">
        <v>11</v>
      </c>
    </row>
    <row r="31126">
      <c r="A31126" s="36" t="str">
        <f t="shared" si="1"/>
        <v>Low Population-Middle Poverty</v>
      </c>
      <c r="B31126" s="35" t="s">
        <v>31145</v>
      </c>
      <c r="C31126" s="37">
        <v>309.0</v>
      </c>
      <c r="D31126" s="37">
        <v>0.26537216828479</v>
      </c>
      <c r="E31126" s="37" t="s">
        <v>16</v>
      </c>
      <c r="F31126" s="37" t="s">
        <v>10</v>
      </c>
    </row>
    <row r="31127">
      <c r="A31127" s="36" t="str">
        <f t="shared" si="1"/>
        <v>Medium Population-Low Poverty</v>
      </c>
      <c r="B31127" s="35" t="s">
        <v>31146</v>
      </c>
      <c r="C31127" s="37">
        <v>589.0</v>
      </c>
      <c r="D31127" s="37">
        <v>0.0628183361629881</v>
      </c>
      <c r="E31127" s="37" t="s">
        <v>15</v>
      </c>
      <c r="F31127" s="37" t="s">
        <v>9</v>
      </c>
    </row>
    <row r="31128">
      <c r="A31128" s="36" t="str">
        <f t="shared" si="1"/>
        <v>Medium Population-Middle Poverty</v>
      </c>
      <c r="B31128" s="35" t="s">
        <v>31147</v>
      </c>
      <c r="C31128" s="37">
        <v>4337.0</v>
      </c>
      <c r="D31128" s="37">
        <v>0.108830989163016</v>
      </c>
      <c r="E31128" s="37" t="s">
        <v>15</v>
      </c>
      <c r="F31128" s="37" t="s">
        <v>10</v>
      </c>
    </row>
    <row r="31129">
      <c r="A31129" s="36" t="str">
        <f t="shared" si="1"/>
        <v>Low Population-Middle Poverty</v>
      </c>
      <c r="B31129" s="35" t="s">
        <v>31148</v>
      </c>
      <c r="C31129" s="37">
        <v>445.0</v>
      </c>
      <c r="D31129" s="37">
        <v>0.215730337078652</v>
      </c>
      <c r="E31129" s="37" t="s">
        <v>16</v>
      </c>
      <c r="F31129" s="37" t="s">
        <v>10</v>
      </c>
    </row>
    <row r="31130">
      <c r="A31130" s="36" t="str">
        <f t="shared" si="1"/>
        <v>Medium Population-Low Poverty</v>
      </c>
      <c r="B31130" s="35" t="s">
        <v>31149</v>
      </c>
      <c r="C31130" s="37">
        <v>578.0</v>
      </c>
      <c r="D31130" s="37">
        <v>0.0761245674740484</v>
      </c>
      <c r="E31130" s="37" t="s">
        <v>15</v>
      </c>
      <c r="F31130" s="37" t="s">
        <v>9</v>
      </c>
    </row>
    <row r="31131">
      <c r="A31131" s="36" t="str">
        <f t="shared" si="1"/>
        <v>Low Population-Middle Poverty</v>
      </c>
      <c r="B31131" s="35" t="s">
        <v>31150</v>
      </c>
      <c r="C31131" s="37">
        <v>254.0</v>
      </c>
      <c r="D31131" s="37">
        <v>0.106299212598425</v>
      </c>
      <c r="E31131" s="37" t="s">
        <v>16</v>
      </c>
      <c r="F31131" s="37" t="s">
        <v>10</v>
      </c>
    </row>
    <row r="31132">
      <c r="A31132" s="36" t="str">
        <f t="shared" si="1"/>
        <v>Medium Population-Middle Poverty</v>
      </c>
      <c r="B31132" s="35" t="s">
        <v>31151</v>
      </c>
      <c r="C31132" s="37">
        <v>3882.0</v>
      </c>
      <c r="D31132" s="37">
        <v>0.199896960329727</v>
      </c>
      <c r="E31132" s="37" t="s">
        <v>15</v>
      </c>
      <c r="F31132" s="37" t="s">
        <v>10</v>
      </c>
    </row>
    <row r="31133">
      <c r="A31133" s="36" t="str">
        <f t="shared" si="1"/>
        <v>Medium Population-Middle Poverty</v>
      </c>
      <c r="B31133" s="35" t="s">
        <v>31152</v>
      </c>
      <c r="C31133" s="37">
        <v>6411.0</v>
      </c>
      <c r="D31133" s="37">
        <v>0.148338792700047</v>
      </c>
      <c r="E31133" s="37" t="s">
        <v>15</v>
      </c>
      <c r="F31133" s="37" t="s">
        <v>10</v>
      </c>
    </row>
    <row r="31134">
      <c r="A31134" s="36" t="str">
        <f t="shared" si="1"/>
        <v>Medium Population-Middle Poverty</v>
      </c>
      <c r="B31134" s="35" t="s">
        <v>31153</v>
      </c>
      <c r="C31134" s="37">
        <v>709.0</v>
      </c>
      <c r="D31134" s="37">
        <v>0.155148095909732</v>
      </c>
      <c r="E31134" s="37" t="s">
        <v>15</v>
      </c>
      <c r="F31134" s="37" t="s">
        <v>10</v>
      </c>
    </row>
    <row r="31135">
      <c r="A31135" s="36" t="str">
        <f t="shared" si="1"/>
        <v>Medium Population-Middle Poverty</v>
      </c>
      <c r="B31135" s="35" t="s">
        <v>31154</v>
      </c>
      <c r="C31135" s="37">
        <v>9533.0</v>
      </c>
      <c r="D31135" s="37">
        <v>0.211685723277038</v>
      </c>
      <c r="E31135" s="37" t="s">
        <v>15</v>
      </c>
      <c r="F31135" s="37" t="s">
        <v>10</v>
      </c>
    </row>
    <row r="31136">
      <c r="A31136" s="36" t="str">
        <f t="shared" si="1"/>
        <v>Medium Population-Middle Poverty</v>
      </c>
      <c r="B31136" s="35" t="s">
        <v>31155</v>
      </c>
      <c r="C31136" s="37">
        <v>5292.0</v>
      </c>
      <c r="D31136" s="37">
        <v>0.190287226001512</v>
      </c>
      <c r="E31136" s="37" t="s">
        <v>15</v>
      </c>
      <c r="F31136" s="37" t="s">
        <v>10</v>
      </c>
    </row>
    <row r="31137">
      <c r="A31137" s="36" t="str">
        <f t="shared" si="1"/>
        <v>Medium Population-Low Poverty</v>
      </c>
      <c r="B31137" s="35" t="s">
        <v>31156</v>
      </c>
      <c r="C31137" s="37">
        <v>1417.0</v>
      </c>
      <c r="D31137" s="37">
        <v>0.0282286520818631</v>
      </c>
      <c r="E31137" s="37" t="s">
        <v>15</v>
      </c>
      <c r="F31137" s="37" t="s">
        <v>9</v>
      </c>
    </row>
    <row r="31138">
      <c r="A31138" s="36" t="str">
        <f t="shared" si="1"/>
        <v>Medium Population-Low Poverty</v>
      </c>
      <c r="B31138" s="35" t="s">
        <v>31157</v>
      </c>
      <c r="C31138" s="37">
        <v>590.0</v>
      </c>
      <c r="D31138" s="37">
        <v>0.0813559322033898</v>
      </c>
      <c r="E31138" s="37" t="s">
        <v>15</v>
      </c>
      <c r="F31138" s="37" t="s">
        <v>9</v>
      </c>
    </row>
    <row r="31139">
      <c r="A31139" s="36" t="str">
        <f t="shared" si="1"/>
        <v>Low Population-Low Poverty</v>
      </c>
      <c r="B31139" s="35" t="s">
        <v>31158</v>
      </c>
      <c r="C31139" s="37">
        <v>93.0</v>
      </c>
      <c r="D31139" s="37">
        <v>0.0752688172043011</v>
      </c>
      <c r="E31139" s="37" t="s">
        <v>16</v>
      </c>
      <c r="F31139" s="37" t="s">
        <v>9</v>
      </c>
    </row>
    <row r="31140">
      <c r="A31140" s="36" t="str">
        <f t="shared" si="1"/>
        <v>Low Population-Low Poverty</v>
      </c>
      <c r="B31140" s="35" t="s">
        <v>31159</v>
      </c>
      <c r="C31140" s="37">
        <v>209.0</v>
      </c>
      <c r="D31140" s="37">
        <v>0.0</v>
      </c>
      <c r="E31140" s="37" t="s">
        <v>16</v>
      </c>
      <c r="F31140" s="37" t="s">
        <v>9</v>
      </c>
    </row>
    <row r="31141">
      <c r="A31141" s="36" t="str">
        <f t="shared" si="1"/>
        <v>Medium Population-Middle Poverty</v>
      </c>
      <c r="B31141" s="35" t="s">
        <v>31160</v>
      </c>
      <c r="C31141" s="37">
        <v>1378.0</v>
      </c>
      <c r="D31141" s="37">
        <v>0.127721335268505</v>
      </c>
      <c r="E31141" s="37" t="s">
        <v>15</v>
      </c>
      <c r="F31141" s="37" t="s">
        <v>10</v>
      </c>
    </row>
    <row r="31142">
      <c r="A31142" s="36" t="str">
        <f t="shared" si="1"/>
        <v>Low Population-Middle Poverty</v>
      </c>
      <c r="B31142" s="35" t="s">
        <v>31161</v>
      </c>
      <c r="C31142" s="37">
        <v>56.0</v>
      </c>
      <c r="D31142" s="37">
        <v>0.196428571428571</v>
      </c>
      <c r="E31142" s="37" t="s">
        <v>16</v>
      </c>
      <c r="F31142" s="37" t="s">
        <v>10</v>
      </c>
    </row>
    <row r="31143">
      <c r="A31143" s="36" t="str">
        <f t="shared" si="1"/>
        <v>Medium Population-Middle Poverty</v>
      </c>
      <c r="B31143" s="35" t="s">
        <v>31162</v>
      </c>
      <c r="C31143" s="37">
        <v>758.0</v>
      </c>
      <c r="D31143" s="37">
        <v>0.328496042216359</v>
      </c>
      <c r="E31143" s="37" t="s">
        <v>15</v>
      </c>
      <c r="F31143" s="37" t="s">
        <v>10</v>
      </c>
    </row>
    <row r="31144">
      <c r="A31144" s="36" t="str">
        <f t="shared" si="1"/>
        <v>Low Population-Low Poverty</v>
      </c>
      <c r="B31144" s="35" t="s">
        <v>31163</v>
      </c>
      <c r="C31144" s="37">
        <v>161.0</v>
      </c>
      <c r="D31144" s="37">
        <v>0.0372670807453416</v>
      </c>
      <c r="E31144" s="37" t="s">
        <v>16</v>
      </c>
      <c r="F31144" s="37" t="s">
        <v>9</v>
      </c>
    </row>
    <row r="31145">
      <c r="A31145" s="36" t="str">
        <f t="shared" si="1"/>
        <v>Low Population-Low Poverty</v>
      </c>
      <c r="B31145" s="35" t="s">
        <v>31164</v>
      </c>
      <c r="C31145" s="37">
        <v>94.0</v>
      </c>
      <c r="D31145" s="37">
        <v>0.0</v>
      </c>
      <c r="E31145" s="37" t="s">
        <v>16</v>
      </c>
      <c r="F31145" s="37" t="s">
        <v>9</v>
      </c>
    </row>
    <row r="31146">
      <c r="A31146" s="36" t="str">
        <f t="shared" si="1"/>
        <v>Low Population-Middle Poverty</v>
      </c>
      <c r="B31146" s="35" t="s">
        <v>31165</v>
      </c>
      <c r="C31146" s="37">
        <v>200.0</v>
      </c>
      <c r="D31146" s="37">
        <v>0.225</v>
      </c>
      <c r="E31146" s="37" t="s">
        <v>16</v>
      </c>
      <c r="F31146" s="37" t="s">
        <v>10</v>
      </c>
    </row>
    <row r="31147">
      <c r="A31147" s="36" t="str">
        <f t="shared" si="1"/>
        <v>Medium Population-Low Poverty</v>
      </c>
      <c r="B31147" s="35" t="s">
        <v>31166</v>
      </c>
      <c r="C31147" s="37">
        <v>822.0</v>
      </c>
      <c r="D31147" s="37">
        <v>0.0900243309002433</v>
      </c>
      <c r="E31147" s="37" t="s">
        <v>15</v>
      </c>
      <c r="F31147" s="37" t="s">
        <v>9</v>
      </c>
    </row>
    <row r="31148">
      <c r="A31148" s="36" t="str">
        <f t="shared" si="1"/>
        <v>Medium Population-Low Poverty</v>
      </c>
      <c r="B31148" s="35" t="s">
        <v>31167</v>
      </c>
      <c r="C31148" s="37">
        <v>3312.0</v>
      </c>
      <c r="D31148" s="37">
        <v>0.0815217391304348</v>
      </c>
      <c r="E31148" s="37" t="s">
        <v>15</v>
      </c>
      <c r="F31148" s="37" t="s">
        <v>9</v>
      </c>
    </row>
    <row r="31149">
      <c r="A31149" s="36" t="str">
        <f t="shared" si="1"/>
        <v>Low Population-Middle Poverty</v>
      </c>
      <c r="B31149" s="35" t="s">
        <v>31168</v>
      </c>
      <c r="C31149" s="37">
        <v>115.0</v>
      </c>
      <c r="D31149" s="37">
        <v>0.295652173913043</v>
      </c>
      <c r="E31149" s="37" t="s">
        <v>16</v>
      </c>
      <c r="F31149" s="37" t="s">
        <v>10</v>
      </c>
    </row>
    <row r="31150">
      <c r="A31150" s="36" t="str">
        <f t="shared" si="1"/>
        <v>Low Population-Low Poverty</v>
      </c>
      <c r="B31150" s="35" t="s">
        <v>31169</v>
      </c>
      <c r="C31150" s="37">
        <v>159.0</v>
      </c>
      <c r="D31150" s="37">
        <v>0.0</v>
      </c>
      <c r="E31150" s="37" t="s">
        <v>16</v>
      </c>
      <c r="F31150" s="37" t="s">
        <v>9</v>
      </c>
    </row>
    <row r="31151">
      <c r="A31151" s="36" t="str">
        <f t="shared" si="1"/>
        <v>Low Population-Middle Poverty</v>
      </c>
      <c r="B31151" s="35" t="s">
        <v>31170</v>
      </c>
      <c r="C31151" s="37">
        <v>319.0</v>
      </c>
      <c r="D31151" s="37">
        <v>0.326018808777429</v>
      </c>
      <c r="E31151" s="37" t="s">
        <v>16</v>
      </c>
      <c r="F31151" s="37" t="s">
        <v>10</v>
      </c>
    </row>
    <row r="31152">
      <c r="A31152" s="36" t="str">
        <f t="shared" si="1"/>
        <v>Medium Population-Middle Poverty</v>
      </c>
      <c r="B31152" s="35" t="s">
        <v>31171</v>
      </c>
      <c r="C31152" s="37">
        <v>1781.0</v>
      </c>
      <c r="D31152" s="37">
        <v>0.101066816395284</v>
      </c>
      <c r="E31152" s="37" t="s">
        <v>15</v>
      </c>
      <c r="F31152" s="37" t="s">
        <v>10</v>
      </c>
    </row>
    <row r="31153">
      <c r="A31153" s="36" t="str">
        <f t="shared" si="1"/>
        <v>Low Population-Impoverished</v>
      </c>
      <c r="B31153" s="35" t="s">
        <v>31172</v>
      </c>
      <c r="C31153" s="37">
        <v>59.0</v>
      </c>
      <c r="D31153" s="37">
        <v>0.88135593220339</v>
      </c>
      <c r="E31153" s="37" t="s">
        <v>16</v>
      </c>
      <c r="F31153" s="37" t="s">
        <v>12</v>
      </c>
    </row>
    <row r="31154">
      <c r="A31154" s="36" t="str">
        <f t="shared" si="1"/>
        <v>Medium Population-Middle Poverty</v>
      </c>
      <c r="B31154" s="35" t="s">
        <v>31173</v>
      </c>
      <c r="C31154" s="37">
        <v>1044.0</v>
      </c>
      <c r="D31154" s="37">
        <v>0.190613026819923</v>
      </c>
      <c r="E31154" s="37" t="s">
        <v>15</v>
      </c>
      <c r="F31154" s="37" t="s">
        <v>10</v>
      </c>
    </row>
    <row r="31155">
      <c r="A31155" s="36" t="str">
        <f t="shared" si="1"/>
        <v>Low Population-Low Poverty</v>
      </c>
      <c r="B31155" s="35" t="s">
        <v>31174</v>
      </c>
      <c r="C31155" s="37">
        <v>317.0</v>
      </c>
      <c r="D31155" s="37">
        <v>0.0</v>
      </c>
      <c r="E31155" s="37" t="s">
        <v>16</v>
      </c>
      <c r="F31155" s="37" t="s">
        <v>9</v>
      </c>
    </row>
    <row r="31156">
      <c r="A31156" s="36" t="str">
        <f t="shared" si="1"/>
        <v>Medium Population-Middle Poverty</v>
      </c>
      <c r="B31156" s="35" t="s">
        <v>31175</v>
      </c>
      <c r="C31156" s="37">
        <v>3013.0</v>
      </c>
      <c r="D31156" s="37">
        <v>0.16793893129771</v>
      </c>
      <c r="E31156" s="37" t="s">
        <v>15</v>
      </c>
      <c r="F31156" s="37" t="s">
        <v>10</v>
      </c>
    </row>
    <row r="31157">
      <c r="A31157" s="36" t="str">
        <f t="shared" si="1"/>
        <v>Low Population-Low Poverty</v>
      </c>
      <c r="B31157" s="35" t="s">
        <v>31176</v>
      </c>
      <c r="C31157" s="37">
        <v>38.0</v>
      </c>
      <c r="D31157" s="37">
        <v>0.0263157894736842</v>
      </c>
      <c r="E31157" s="37" t="s">
        <v>16</v>
      </c>
      <c r="F31157" s="37" t="s">
        <v>9</v>
      </c>
    </row>
    <row r="31158">
      <c r="A31158" s="36" t="str">
        <f t="shared" si="1"/>
        <v>Low Population-Middle Poverty</v>
      </c>
      <c r="B31158" s="35" t="s">
        <v>31177</v>
      </c>
      <c r="C31158" s="37">
        <v>329.0</v>
      </c>
      <c r="D31158" s="37">
        <v>0.130699088145897</v>
      </c>
      <c r="E31158" s="37" t="s">
        <v>16</v>
      </c>
      <c r="F31158" s="37" t="s">
        <v>10</v>
      </c>
    </row>
    <row r="31159">
      <c r="A31159" s="36" t="str">
        <f t="shared" si="1"/>
        <v>Low Population-Low Poverty</v>
      </c>
      <c r="B31159" s="35" t="s">
        <v>31178</v>
      </c>
      <c r="C31159" s="37">
        <v>184.0</v>
      </c>
      <c r="D31159" s="37">
        <v>0.0</v>
      </c>
      <c r="E31159" s="37" t="s">
        <v>16</v>
      </c>
      <c r="F31159" s="37" t="s">
        <v>9</v>
      </c>
    </row>
    <row r="31160">
      <c r="A31160" s="36" t="str">
        <f t="shared" si="1"/>
        <v>Low Population-Middle Poverty</v>
      </c>
      <c r="B31160" s="35" t="s">
        <v>31179</v>
      </c>
      <c r="C31160" s="37">
        <v>103.0</v>
      </c>
      <c r="D31160" s="37">
        <v>0.174757281553398</v>
      </c>
      <c r="E31160" s="37" t="s">
        <v>16</v>
      </c>
      <c r="F31160" s="37" t="s">
        <v>10</v>
      </c>
    </row>
    <row r="31161">
      <c r="A31161" s="36" t="str">
        <f t="shared" si="1"/>
        <v>Medium Population-Middle Poverty</v>
      </c>
      <c r="B31161" s="35" t="s">
        <v>31180</v>
      </c>
      <c r="C31161" s="37">
        <v>663.0</v>
      </c>
      <c r="D31161" s="37">
        <v>0.113122171945701</v>
      </c>
      <c r="E31161" s="37" t="s">
        <v>15</v>
      </c>
      <c r="F31161" s="37" t="s">
        <v>10</v>
      </c>
    </row>
    <row r="31162">
      <c r="A31162" s="36" t="str">
        <f t="shared" si="1"/>
        <v>Low Population-Low Poverty</v>
      </c>
      <c r="B31162" s="35" t="s">
        <v>31181</v>
      </c>
      <c r="C31162" s="37">
        <v>496.0</v>
      </c>
      <c r="D31162" s="37">
        <v>0.0</v>
      </c>
      <c r="E31162" s="37" t="s">
        <v>16</v>
      </c>
      <c r="F31162" s="37" t="s">
        <v>9</v>
      </c>
    </row>
    <row r="31163">
      <c r="A31163" s="36" t="str">
        <f t="shared" si="1"/>
        <v>High Population-Middle Poverty</v>
      </c>
      <c r="B31163" s="35" t="s">
        <v>31182</v>
      </c>
      <c r="C31163" s="37">
        <v>11948.0</v>
      </c>
      <c r="D31163" s="37">
        <v>0.141362571141614</v>
      </c>
      <c r="E31163" s="37" t="s">
        <v>14</v>
      </c>
      <c r="F31163" s="37" t="s">
        <v>10</v>
      </c>
    </row>
    <row r="31164">
      <c r="A31164" s="36" t="str">
        <f t="shared" si="1"/>
        <v>Low Population-Middle Poverty</v>
      </c>
      <c r="B31164" s="35" t="s">
        <v>31183</v>
      </c>
      <c r="C31164" s="37">
        <v>93.0</v>
      </c>
      <c r="D31164" s="37">
        <v>0.247311827956989</v>
      </c>
      <c r="E31164" s="37" t="s">
        <v>16</v>
      </c>
      <c r="F31164" s="37" t="s">
        <v>10</v>
      </c>
    </row>
    <row r="31165">
      <c r="A31165" s="36" t="str">
        <f t="shared" si="1"/>
        <v>Low Population-Impoverished</v>
      </c>
      <c r="B31165" s="35" t="s">
        <v>31184</v>
      </c>
      <c r="C31165" s="37">
        <v>234.0</v>
      </c>
      <c r="D31165" s="37">
        <v>0.871794871794872</v>
      </c>
      <c r="E31165" s="37" t="s">
        <v>16</v>
      </c>
      <c r="F31165" s="37" t="s">
        <v>12</v>
      </c>
    </row>
    <row r="31166">
      <c r="A31166" s="36" t="str">
        <f t="shared" si="1"/>
        <v>Medium Population-Middle Poverty</v>
      </c>
      <c r="B31166" s="35" t="s">
        <v>31185</v>
      </c>
      <c r="C31166" s="37">
        <v>1915.0</v>
      </c>
      <c r="D31166" s="37">
        <v>0.25065274151436</v>
      </c>
      <c r="E31166" s="37" t="s">
        <v>15</v>
      </c>
      <c r="F31166" s="37" t="s">
        <v>10</v>
      </c>
    </row>
    <row r="31167">
      <c r="A31167" s="36" t="str">
        <f t="shared" si="1"/>
        <v>Low Population-Middle Poverty</v>
      </c>
      <c r="B31167" s="35" t="s">
        <v>31186</v>
      </c>
      <c r="C31167" s="37">
        <v>230.0</v>
      </c>
      <c r="D31167" s="37">
        <v>0.195652173913043</v>
      </c>
      <c r="E31167" s="37" t="s">
        <v>16</v>
      </c>
      <c r="F31167" s="37" t="s">
        <v>10</v>
      </c>
    </row>
    <row r="31168">
      <c r="A31168" s="36" t="str">
        <f t="shared" si="1"/>
        <v>Low Population-Impoverished</v>
      </c>
      <c r="B31168" s="35" t="s">
        <v>31187</v>
      </c>
      <c r="C31168" s="37">
        <v>42.0</v>
      </c>
      <c r="D31168" s="37">
        <v>0.619047619047619</v>
      </c>
      <c r="E31168" s="37" t="s">
        <v>16</v>
      </c>
      <c r="F31168" s="37" t="s">
        <v>12</v>
      </c>
    </row>
    <row r="31169">
      <c r="A31169" s="36" t="str">
        <f t="shared" si="1"/>
        <v>Medium Population-Middle Poverty</v>
      </c>
      <c r="B31169" s="35" t="s">
        <v>31188</v>
      </c>
      <c r="C31169" s="37">
        <v>3320.0</v>
      </c>
      <c r="D31169" s="37">
        <v>0.140361445783133</v>
      </c>
      <c r="E31169" s="37" t="s">
        <v>15</v>
      </c>
      <c r="F31169" s="37" t="s">
        <v>10</v>
      </c>
    </row>
    <row r="31170">
      <c r="A31170" s="36" t="str">
        <f t="shared" si="1"/>
        <v>Medium Population-Middle Poverty</v>
      </c>
      <c r="B31170" s="35" t="s">
        <v>31189</v>
      </c>
      <c r="C31170" s="37">
        <v>1019.0</v>
      </c>
      <c r="D31170" s="37">
        <v>0.173699705593719</v>
      </c>
      <c r="E31170" s="37" t="s">
        <v>15</v>
      </c>
      <c r="F31170" s="37" t="s">
        <v>10</v>
      </c>
    </row>
    <row r="31171">
      <c r="A31171" s="36" t="str">
        <f t="shared" si="1"/>
        <v>Low Population-High Poverty</v>
      </c>
      <c r="B31171" s="35" t="s">
        <v>31190</v>
      </c>
      <c r="C31171" s="37">
        <v>297.0</v>
      </c>
      <c r="D31171" s="37">
        <v>0.343434343434343</v>
      </c>
      <c r="E31171" s="37" t="s">
        <v>16</v>
      </c>
      <c r="F31171" s="37" t="s">
        <v>11</v>
      </c>
    </row>
    <row r="31172">
      <c r="A31172" s="36" t="str">
        <f t="shared" si="1"/>
        <v>Medium Population-Low Poverty</v>
      </c>
      <c r="B31172" s="35" t="s">
        <v>31191</v>
      </c>
      <c r="C31172" s="37">
        <v>782.0</v>
      </c>
      <c r="D31172" s="37">
        <v>0.0690537084398977</v>
      </c>
      <c r="E31172" s="37" t="s">
        <v>15</v>
      </c>
      <c r="F31172" s="37" t="s">
        <v>9</v>
      </c>
    </row>
    <row r="31173">
      <c r="A31173" s="36" t="str">
        <f t="shared" si="1"/>
        <v>Medium Population-Middle Poverty</v>
      </c>
      <c r="B31173" s="35" t="s">
        <v>31192</v>
      </c>
      <c r="C31173" s="37">
        <v>3391.0</v>
      </c>
      <c r="D31173" s="37">
        <v>0.1105868475376</v>
      </c>
      <c r="E31173" s="37" t="s">
        <v>15</v>
      </c>
      <c r="F31173" s="37" t="s">
        <v>10</v>
      </c>
    </row>
    <row r="31174">
      <c r="A31174" s="36" t="str">
        <f t="shared" si="1"/>
        <v>Medium Population-Middle Poverty</v>
      </c>
      <c r="B31174" s="35" t="s">
        <v>31193</v>
      </c>
      <c r="C31174" s="37">
        <v>2143.0</v>
      </c>
      <c r="D31174" s="37">
        <v>0.108259449370042</v>
      </c>
      <c r="E31174" s="37" t="s">
        <v>15</v>
      </c>
      <c r="F31174" s="37" t="s">
        <v>10</v>
      </c>
    </row>
    <row r="31175">
      <c r="A31175" s="36" t="str">
        <f t="shared" si="1"/>
        <v>Medium Population-Low Poverty</v>
      </c>
      <c r="B31175" s="35" t="s">
        <v>31194</v>
      </c>
      <c r="C31175" s="37">
        <v>969.0</v>
      </c>
      <c r="D31175" s="37">
        <v>0.0536635706914345</v>
      </c>
      <c r="E31175" s="37" t="s">
        <v>15</v>
      </c>
      <c r="F31175" s="37" t="s">
        <v>9</v>
      </c>
    </row>
    <row r="31176">
      <c r="A31176" s="36" t="str">
        <f t="shared" si="1"/>
        <v>Medium Population-Middle Poverty</v>
      </c>
      <c r="B31176" s="35" t="s">
        <v>31195</v>
      </c>
      <c r="C31176" s="37">
        <v>696.0</v>
      </c>
      <c r="D31176" s="37">
        <v>0.140804597701149</v>
      </c>
      <c r="E31176" s="37" t="s">
        <v>15</v>
      </c>
      <c r="F31176" s="37" t="s">
        <v>10</v>
      </c>
    </row>
    <row r="31177">
      <c r="A31177" s="36" t="str">
        <f t="shared" si="1"/>
        <v>High Population-Middle Poverty</v>
      </c>
      <c r="B31177" s="35" t="s">
        <v>31196</v>
      </c>
      <c r="C31177" s="37">
        <v>29027.0</v>
      </c>
      <c r="D31177" s="37">
        <v>0.119164915423571</v>
      </c>
      <c r="E31177" s="37" t="s">
        <v>14</v>
      </c>
      <c r="F31177" s="37" t="s">
        <v>10</v>
      </c>
    </row>
    <row r="31178">
      <c r="A31178" s="36" t="str">
        <f t="shared" si="1"/>
        <v>High Population-Low Poverty</v>
      </c>
      <c r="B31178" s="35" t="s">
        <v>31197</v>
      </c>
      <c r="C31178" s="37">
        <v>18298.0</v>
      </c>
      <c r="D31178" s="37">
        <v>0.0722483331511641</v>
      </c>
      <c r="E31178" s="37" t="s">
        <v>14</v>
      </c>
      <c r="F31178" s="37" t="s">
        <v>9</v>
      </c>
    </row>
    <row r="31179">
      <c r="A31179" s="36" t="str">
        <f t="shared" si="1"/>
        <v>High Population-Low Poverty</v>
      </c>
      <c r="B31179" s="35" t="s">
        <v>31198</v>
      </c>
      <c r="C31179" s="37">
        <v>39561.0</v>
      </c>
      <c r="D31179" s="37">
        <v>0.047850155456131</v>
      </c>
      <c r="E31179" s="37" t="s">
        <v>14</v>
      </c>
      <c r="F31179" s="37" t="s">
        <v>9</v>
      </c>
    </row>
    <row r="31180">
      <c r="A31180" s="36" t="str">
        <f t="shared" si="1"/>
        <v>Medium Population-Middle Poverty</v>
      </c>
      <c r="B31180" s="35" t="s">
        <v>31199</v>
      </c>
      <c r="C31180" s="37">
        <v>2087.0</v>
      </c>
      <c r="D31180" s="37">
        <v>0.147580258744609</v>
      </c>
      <c r="E31180" s="37" t="s">
        <v>15</v>
      </c>
      <c r="F31180" s="37" t="s">
        <v>10</v>
      </c>
    </row>
    <row r="31181">
      <c r="A31181" s="36" t="str">
        <f t="shared" si="1"/>
        <v>Medium Population-Middle Poverty</v>
      </c>
      <c r="B31181" s="35" t="s">
        <v>31200</v>
      </c>
      <c r="C31181" s="37">
        <v>7871.0</v>
      </c>
      <c r="D31181" s="37">
        <v>0.136069114470842</v>
      </c>
      <c r="E31181" s="37" t="s">
        <v>15</v>
      </c>
      <c r="F31181" s="37" t="s">
        <v>10</v>
      </c>
    </row>
    <row r="31182">
      <c r="A31182" s="36" t="str">
        <f t="shared" si="1"/>
        <v>Medium Population-Low Poverty</v>
      </c>
      <c r="B31182" s="35" t="s">
        <v>31201</v>
      </c>
      <c r="C31182" s="37">
        <v>2856.0</v>
      </c>
      <c r="D31182" s="37">
        <v>0.0535714285714286</v>
      </c>
      <c r="E31182" s="37" t="s">
        <v>15</v>
      </c>
      <c r="F31182" s="37" t="s">
        <v>9</v>
      </c>
    </row>
    <row r="31183">
      <c r="A31183" s="36" t="str">
        <f t="shared" si="1"/>
        <v>High Population-Low Poverty</v>
      </c>
      <c r="B31183" s="35" t="s">
        <v>31202</v>
      </c>
      <c r="C31183" s="37">
        <v>72411.0</v>
      </c>
      <c r="D31183" s="37">
        <v>0.0543011420916712</v>
      </c>
      <c r="E31183" s="37" t="s">
        <v>14</v>
      </c>
      <c r="F31183" s="37" t="s">
        <v>9</v>
      </c>
    </row>
    <row r="31184">
      <c r="A31184" s="36" t="str">
        <f t="shared" si="1"/>
        <v>High Population-Low Poverty</v>
      </c>
      <c r="B31184" s="35" t="s">
        <v>31203</v>
      </c>
      <c r="C31184" s="37">
        <v>47611.0</v>
      </c>
      <c r="D31184" s="37">
        <v>0.0553443531956901</v>
      </c>
      <c r="E31184" s="37" t="s">
        <v>14</v>
      </c>
      <c r="F31184" s="37" t="s">
        <v>9</v>
      </c>
    </row>
    <row r="31185">
      <c r="A31185" s="36" t="str">
        <f t="shared" si="1"/>
        <v>High Population-Low Poverty</v>
      </c>
      <c r="B31185" s="35" t="s">
        <v>31204</v>
      </c>
      <c r="C31185" s="37">
        <v>10084.0</v>
      </c>
      <c r="D31185" s="37">
        <v>0.0882586275287584</v>
      </c>
      <c r="E31185" s="37" t="s">
        <v>14</v>
      </c>
      <c r="F31185" s="37" t="s">
        <v>9</v>
      </c>
    </row>
    <row r="31186">
      <c r="A31186" s="36" t="str">
        <f t="shared" si="1"/>
        <v>Low Population-Low Poverty</v>
      </c>
      <c r="B31186" s="35" t="s">
        <v>31205</v>
      </c>
      <c r="C31186" s="37">
        <v>246.0</v>
      </c>
      <c r="D31186" s="37">
        <v>0.0569105691056911</v>
      </c>
      <c r="E31186" s="37" t="s">
        <v>16</v>
      </c>
      <c r="F31186" s="37" t="s">
        <v>9</v>
      </c>
    </row>
    <row r="31187">
      <c r="A31187" s="36" t="str">
        <f t="shared" si="1"/>
        <v>Medium Population-Low Poverty</v>
      </c>
      <c r="B31187" s="35" t="s">
        <v>31206</v>
      </c>
      <c r="C31187" s="37">
        <v>7541.0</v>
      </c>
      <c r="D31187" s="37">
        <v>0.0397825222119082</v>
      </c>
      <c r="E31187" s="37" t="s">
        <v>15</v>
      </c>
      <c r="F31187" s="37" t="s">
        <v>9</v>
      </c>
    </row>
    <row r="31188">
      <c r="A31188" s="36" t="str">
        <f t="shared" si="1"/>
        <v>Medium Population-Low Poverty</v>
      </c>
      <c r="B31188" s="35" t="s">
        <v>31207</v>
      </c>
      <c r="C31188" s="37">
        <v>1168.0</v>
      </c>
      <c r="D31188" s="37">
        <v>0.0770547945205479</v>
      </c>
      <c r="E31188" s="37" t="s">
        <v>15</v>
      </c>
      <c r="F31188" s="37" t="s">
        <v>9</v>
      </c>
    </row>
    <row r="31189">
      <c r="A31189" s="36" t="str">
        <f t="shared" si="1"/>
        <v>Medium Population-Middle Poverty</v>
      </c>
      <c r="B31189" s="35" t="s">
        <v>31208</v>
      </c>
      <c r="C31189" s="37">
        <v>907.0</v>
      </c>
      <c r="D31189" s="37">
        <v>0.176405733186329</v>
      </c>
      <c r="E31189" s="37" t="s">
        <v>15</v>
      </c>
      <c r="F31189" s="37" t="s">
        <v>10</v>
      </c>
    </row>
    <row r="31190">
      <c r="A31190" s="36" t="str">
        <f t="shared" si="1"/>
        <v>Medium Population-Low Poverty</v>
      </c>
      <c r="B31190" s="35" t="s">
        <v>31209</v>
      </c>
      <c r="C31190" s="37">
        <v>2982.0</v>
      </c>
      <c r="D31190" s="37">
        <v>0.0472837022132797</v>
      </c>
      <c r="E31190" s="37" t="s">
        <v>15</v>
      </c>
      <c r="F31190" s="37" t="s">
        <v>9</v>
      </c>
    </row>
    <row r="31191">
      <c r="A31191" s="36" t="str">
        <f t="shared" si="1"/>
        <v>Medium Population-Low Poverty</v>
      </c>
      <c r="B31191" s="35" t="s">
        <v>31210</v>
      </c>
      <c r="C31191" s="37">
        <v>5014.0</v>
      </c>
      <c r="D31191" s="37">
        <v>0.0931392102114081</v>
      </c>
      <c r="E31191" s="37" t="s">
        <v>15</v>
      </c>
      <c r="F31191" s="37" t="s">
        <v>9</v>
      </c>
    </row>
    <row r="31192">
      <c r="A31192" s="36" t="str">
        <f t="shared" si="1"/>
        <v>Medium Population-Middle Poverty</v>
      </c>
      <c r="B31192" s="35" t="s">
        <v>31211</v>
      </c>
      <c r="C31192" s="37">
        <v>1702.0</v>
      </c>
      <c r="D31192" s="37">
        <v>0.226792009400705</v>
      </c>
      <c r="E31192" s="37" t="s">
        <v>15</v>
      </c>
      <c r="F31192" s="37" t="s">
        <v>10</v>
      </c>
    </row>
    <row r="31193">
      <c r="A31193" s="36" t="str">
        <f t="shared" si="1"/>
        <v>High Population-Middle Poverty</v>
      </c>
      <c r="B31193" s="35" t="s">
        <v>31212</v>
      </c>
      <c r="C31193" s="37">
        <v>47512.0</v>
      </c>
      <c r="D31193" s="37">
        <v>0.188120895773699</v>
      </c>
      <c r="E31193" s="37" t="s">
        <v>14</v>
      </c>
      <c r="F31193" s="37" t="s">
        <v>10</v>
      </c>
    </row>
    <row r="31194">
      <c r="A31194" s="36" t="str">
        <f t="shared" si="1"/>
        <v>Medium Population-Middle Poverty</v>
      </c>
      <c r="B31194" s="35" t="s">
        <v>31213</v>
      </c>
      <c r="C31194" s="37">
        <v>2213.0</v>
      </c>
      <c r="D31194" s="37">
        <v>0.112516945323091</v>
      </c>
      <c r="E31194" s="37" t="s">
        <v>15</v>
      </c>
      <c r="F31194" s="37" t="s">
        <v>10</v>
      </c>
    </row>
    <row r="31195">
      <c r="A31195" s="36" t="str">
        <f t="shared" si="1"/>
        <v>Medium Population-Middle Poverty</v>
      </c>
      <c r="B31195" s="35" t="s">
        <v>31214</v>
      </c>
      <c r="C31195" s="37">
        <v>2928.0</v>
      </c>
      <c r="D31195" s="37">
        <v>0.153005464480874</v>
      </c>
      <c r="E31195" s="37" t="s">
        <v>15</v>
      </c>
      <c r="F31195" s="37" t="s">
        <v>10</v>
      </c>
    </row>
    <row r="31196">
      <c r="A31196" s="36" t="str">
        <f t="shared" si="1"/>
        <v>Low Population-Low Poverty</v>
      </c>
      <c r="B31196" s="35" t="s">
        <v>31215</v>
      </c>
      <c r="C31196" s="37">
        <v>480.0</v>
      </c>
      <c r="D31196" s="37">
        <v>0.01875</v>
      </c>
      <c r="E31196" s="37" t="s">
        <v>16</v>
      </c>
      <c r="F31196" s="37" t="s">
        <v>9</v>
      </c>
    </row>
    <row r="31197">
      <c r="A31197" s="36" t="str">
        <f t="shared" si="1"/>
        <v>Medium Population-Middle Poverty</v>
      </c>
      <c r="B31197" s="35" t="s">
        <v>31216</v>
      </c>
      <c r="C31197" s="37">
        <v>5181.0</v>
      </c>
      <c r="D31197" s="37">
        <v>0.149005983400888</v>
      </c>
      <c r="E31197" s="37" t="s">
        <v>15</v>
      </c>
      <c r="F31197" s="37" t="s">
        <v>10</v>
      </c>
    </row>
    <row r="31198">
      <c r="A31198" s="36" t="str">
        <f t="shared" si="1"/>
        <v>Low Population-Low Poverty</v>
      </c>
      <c r="B31198" s="35" t="s">
        <v>31217</v>
      </c>
      <c r="C31198" s="37">
        <v>453.0</v>
      </c>
      <c r="D31198" s="37">
        <v>0.0706401766004415</v>
      </c>
      <c r="E31198" s="37" t="s">
        <v>16</v>
      </c>
      <c r="F31198" s="37" t="s">
        <v>9</v>
      </c>
    </row>
    <row r="31199">
      <c r="A31199" s="36" t="str">
        <f t="shared" si="1"/>
        <v>Medium Population-Middle Poverty</v>
      </c>
      <c r="B31199" s="35" t="s">
        <v>31218</v>
      </c>
      <c r="C31199" s="37">
        <v>1176.0</v>
      </c>
      <c r="D31199" s="37">
        <v>0.196428571428571</v>
      </c>
      <c r="E31199" s="37" t="s">
        <v>15</v>
      </c>
      <c r="F31199" s="37" t="s">
        <v>10</v>
      </c>
    </row>
    <row r="31200">
      <c r="A31200" s="36" t="str">
        <f t="shared" si="1"/>
        <v>Medium Population-Low Poverty</v>
      </c>
      <c r="B31200" s="35" t="s">
        <v>31219</v>
      </c>
      <c r="C31200" s="37">
        <v>1347.0</v>
      </c>
      <c r="D31200" s="37">
        <v>0.0838901262063846</v>
      </c>
      <c r="E31200" s="37" t="s">
        <v>15</v>
      </c>
      <c r="F31200" s="37" t="s">
        <v>9</v>
      </c>
    </row>
    <row r="31201">
      <c r="A31201" s="36" t="str">
        <f t="shared" si="1"/>
        <v>Medium Population-Low Poverty</v>
      </c>
      <c r="B31201" s="35" t="s">
        <v>31220</v>
      </c>
      <c r="C31201" s="37">
        <v>2948.0</v>
      </c>
      <c r="D31201" s="37">
        <v>0.0807327001356852</v>
      </c>
      <c r="E31201" s="37" t="s">
        <v>15</v>
      </c>
      <c r="F31201" s="37" t="s">
        <v>9</v>
      </c>
    </row>
    <row r="31202">
      <c r="A31202" s="36" t="str">
        <f t="shared" si="1"/>
        <v>High Population-Low Poverty</v>
      </c>
      <c r="B31202" s="35" t="s">
        <v>31221</v>
      </c>
      <c r="C31202" s="37">
        <v>29124.0</v>
      </c>
      <c r="D31202" s="37">
        <v>0.0733415739596209</v>
      </c>
      <c r="E31202" s="37" t="s">
        <v>14</v>
      </c>
      <c r="F31202" s="37" t="s">
        <v>9</v>
      </c>
    </row>
    <row r="31203">
      <c r="A31203" s="36" t="str">
        <f t="shared" si="1"/>
        <v>High Population-Low Poverty</v>
      </c>
      <c r="B31203" s="35" t="s">
        <v>31222</v>
      </c>
      <c r="C31203" s="37">
        <v>46086.0</v>
      </c>
      <c r="D31203" s="37">
        <v>0.0507963372824719</v>
      </c>
      <c r="E31203" s="37" t="s">
        <v>14</v>
      </c>
      <c r="F31203" s="37" t="s">
        <v>9</v>
      </c>
    </row>
    <row r="31204">
      <c r="A31204" s="36" t="str">
        <f t="shared" si="1"/>
        <v>Medium Population-Impoverished</v>
      </c>
      <c r="B31204" s="35" t="s">
        <v>31223</v>
      </c>
      <c r="C31204" s="37">
        <v>4926.0</v>
      </c>
      <c r="D31204" s="37">
        <v>0.557044254973609</v>
      </c>
      <c r="E31204" s="37" t="s">
        <v>15</v>
      </c>
      <c r="F31204" s="37" t="s">
        <v>12</v>
      </c>
    </row>
    <row r="31205">
      <c r="A31205" s="36" t="str">
        <f t="shared" si="1"/>
        <v>Medium Population-Low Poverty</v>
      </c>
      <c r="B31205" s="35" t="s">
        <v>31224</v>
      </c>
      <c r="C31205" s="37">
        <v>6656.0</v>
      </c>
      <c r="D31205" s="37">
        <v>0.0848858173076923</v>
      </c>
      <c r="E31205" s="37" t="s">
        <v>15</v>
      </c>
      <c r="F31205" s="37" t="s">
        <v>9</v>
      </c>
    </row>
    <row r="31206">
      <c r="A31206" s="36" t="str">
        <f t="shared" si="1"/>
        <v>High Population-Low Poverty</v>
      </c>
      <c r="B31206" s="35" t="s">
        <v>31225</v>
      </c>
      <c r="C31206" s="37">
        <v>39069.0</v>
      </c>
      <c r="D31206" s="37">
        <v>0.0898410504492052</v>
      </c>
      <c r="E31206" s="37" t="s">
        <v>14</v>
      </c>
      <c r="F31206" s="37" t="s">
        <v>9</v>
      </c>
    </row>
    <row r="31207">
      <c r="A31207" s="36" t="str">
        <f t="shared" si="1"/>
        <v>Medium Population-Low Poverty</v>
      </c>
      <c r="B31207" s="35" t="s">
        <v>31226</v>
      </c>
      <c r="C31207" s="37">
        <v>6274.0</v>
      </c>
      <c r="D31207" s="37">
        <v>0.0859101051960472</v>
      </c>
      <c r="E31207" s="37" t="s">
        <v>15</v>
      </c>
      <c r="F31207" s="37" t="s">
        <v>9</v>
      </c>
    </row>
    <row r="31208">
      <c r="A31208" s="36" t="str">
        <f t="shared" si="1"/>
        <v>Low Population-Middle Poverty</v>
      </c>
      <c r="B31208" s="35" t="s">
        <v>31227</v>
      </c>
      <c r="C31208" s="37">
        <v>66.0</v>
      </c>
      <c r="D31208" s="37">
        <v>0.106060606060606</v>
      </c>
      <c r="E31208" s="37" t="s">
        <v>16</v>
      </c>
      <c r="F31208" s="37" t="s">
        <v>10</v>
      </c>
    </row>
    <row r="31209">
      <c r="A31209" s="36" t="str">
        <f t="shared" si="1"/>
        <v>High Population-Middle Poverty</v>
      </c>
      <c r="B31209" s="35" t="s">
        <v>31228</v>
      </c>
      <c r="C31209" s="37">
        <v>14389.0</v>
      </c>
      <c r="D31209" s="37">
        <v>0.106956703037042</v>
      </c>
      <c r="E31209" s="37" t="s">
        <v>14</v>
      </c>
      <c r="F31209" s="37" t="s">
        <v>10</v>
      </c>
    </row>
    <row r="31210">
      <c r="A31210" s="36" t="str">
        <f t="shared" si="1"/>
        <v>High Population-Low Poverty</v>
      </c>
      <c r="B31210" s="35" t="s">
        <v>31229</v>
      </c>
      <c r="C31210" s="37">
        <v>51023.0</v>
      </c>
      <c r="D31210" s="37">
        <v>0.0470376104893871</v>
      </c>
      <c r="E31210" s="37" t="s">
        <v>14</v>
      </c>
      <c r="F31210" s="37" t="s">
        <v>9</v>
      </c>
    </row>
    <row r="31211">
      <c r="A31211" s="36" t="str">
        <f t="shared" si="1"/>
        <v>High Population-Low Poverty</v>
      </c>
      <c r="B31211" s="35" t="s">
        <v>31230</v>
      </c>
      <c r="C31211" s="37">
        <v>19115.0</v>
      </c>
      <c r="D31211" s="37">
        <v>0.0986136541982736</v>
      </c>
      <c r="E31211" s="37" t="s">
        <v>14</v>
      </c>
      <c r="F31211" s="37" t="s">
        <v>9</v>
      </c>
    </row>
    <row r="31212">
      <c r="A31212" s="36" t="str">
        <f t="shared" si="1"/>
        <v>Medium Population-Low Poverty</v>
      </c>
      <c r="B31212" s="35" t="s">
        <v>31231</v>
      </c>
      <c r="C31212" s="37">
        <v>874.0</v>
      </c>
      <c r="D31212" s="37">
        <v>0.0697940503432494</v>
      </c>
      <c r="E31212" s="37" t="s">
        <v>15</v>
      </c>
      <c r="F31212" s="37" t="s">
        <v>9</v>
      </c>
    </row>
    <row r="31213">
      <c r="A31213" s="36" t="str">
        <f t="shared" si="1"/>
        <v>Medium Population-Middle Poverty</v>
      </c>
      <c r="B31213" s="35" t="s">
        <v>31232</v>
      </c>
      <c r="C31213" s="37">
        <v>4378.0</v>
      </c>
      <c r="D31213" s="37">
        <v>0.119004111466423</v>
      </c>
      <c r="E31213" s="37" t="s">
        <v>15</v>
      </c>
      <c r="F31213" s="37" t="s">
        <v>10</v>
      </c>
    </row>
    <row r="31214">
      <c r="A31214" s="36" t="str">
        <f t="shared" si="1"/>
        <v>High Population-Middle Poverty</v>
      </c>
      <c r="B31214" s="35" t="s">
        <v>31233</v>
      </c>
      <c r="C31214" s="37">
        <v>17474.0</v>
      </c>
      <c r="D31214" s="37">
        <v>0.181240700469269</v>
      </c>
      <c r="E31214" s="37" t="s">
        <v>14</v>
      </c>
      <c r="F31214" s="37" t="s">
        <v>10</v>
      </c>
    </row>
    <row r="31215">
      <c r="A31215" s="36" t="str">
        <f t="shared" si="1"/>
        <v>Medium Population-Low Poverty</v>
      </c>
      <c r="B31215" s="35" t="s">
        <v>31234</v>
      </c>
      <c r="C31215" s="37">
        <v>3346.0</v>
      </c>
      <c r="D31215" s="37">
        <v>0.0890615660490137</v>
      </c>
      <c r="E31215" s="37" t="s">
        <v>15</v>
      </c>
      <c r="F31215" s="37" t="s">
        <v>9</v>
      </c>
    </row>
    <row r="31216">
      <c r="A31216" s="36" t="str">
        <f t="shared" si="1"/>
        <v>Low Population-Low Poverty</v>
      </c>
      <c r="B31216" s="35" t="s">
        <v>31235</v>
      </c>
      <c r="C31216" s="37">
        <v>69.0</v>
      </c>
      <c r="D31216" s="37">
        <v>0.0</v>
      </c>
      <c r="E31216" s="37" t="s">
        <v>16</v>
      </c>
      <c r="F31216" s="37" t="s">
        <v>9</v>
      </c>
    </row>
    <row r="31217">
      <c r="A31217" s="36" t="str">
        <f t="shared" si="1"/>
        <v>Medium Population-Low Poverty</v>
      </c>
      <c r="B31217" s="35" t="s">
        <v>31236</v>
      </c>
      <c r="C31217" s="37">
        <v>3572.0</v>
      </c>
      <c r="D31217" s="37">
        <v>0.0604703247480403</v>
      </c>
      <c r="E31217" s="37" t="s">
        <v>15</v>
      </c>
      <c r="F31217" s="37" t="s">
        <v>9</v>
      </c>
    </row>
    <row r="31218">
      <c r="A31218" s="36" t="str">
        <f t="shared" si="1"/>
        <v>High Population-Low Poverty</v>
      </c>
      <c r="B31218" s="35" t="s">
        <v>31237</v>
      </c>
      <c r="C31218" s="37">
        <v>27478.0</v>
      </c>
      <c r="D31218" s="37">
        <v>0.0878884926122716</v>
      </c>
      <c r="E31218" s="37" t="s">
        <v>14</v>
      </c>
      <c r="F31218" s="37" t="s">
        <v>9</v>
      </c>
    </row>
    <row r="31219">
      <c r="A31219" s="36" t="str">
        <f t="shared" si="1"/>
        <v>Medium Population-Middle Poverty</v>
      </c>
      <c r="B31219" s="35" t="s">
        <v>31238</v>
      </c>
      <c r="C31219" s="37">
        <v>3112.0</v>
      </c>
      <c r="D31219" s="37">
        <v>0.114074550128535</v>
      </c>
      <c r="E31219" s="37" t="s">
        <v>15</v>
      </c>
      <c r="F31219" s="37" t="s">
        <v>10</v>
      </c>
    </row>
    <row r="31220">
      <c r="A31220" s="36" t="str">
        <f t="shared" si="1"/>
        <v>Medium Population-Middle Poverty</v>
      </c>
      <c r="B31220" s="35" t="s">
        <v>31239</v>
      </c>
      <c r="C31220" s="37">
        <v>2989.0</v>
      </c>
      <c r="D31220" s="37">
        <v>0.143860823017732</v>
      </c>
      <c r="E31220" s="37" t="s">
        <v>15</v>
      </c>
      <c r="F31220" s="37" t="s">
        <v>10</v>
      </c>
    </row>
    <row r="31221">
      <c r="A31221" s="36" t="str">
        <f t="shared" si="1"/>
        <v>Medium Population-Middle Poverty</v>
      </c>
      <c r="B31221" s="35" t="s">
        <v>31240</v>
      </c>
      <c r="C31221" s="37">
        <v>6128.0</v>
      </c>
      <c r="D31221" s="37">
        <v>0.136586161879896</v>
      </c>
      <c r="E31221" s="37" t="s">
        <v>15</v>
      </c>
      <c r="F31221" s="37" t="s">
        <v>10</v>
      </c>
    </row>
    <row r="31222">
      <c r="A31222" s="36" t="str">
        <f t="shared" si="1"/>
        <v>Medium Population-Middle Poverty</v>
      </c>
      <c r="B31222" s="35" t="s">
        <v>31241</v>
      </c>
      <c r="C31222" s="37">
        <v>580.0</v>
      </c>
      <c r="D31222" s="37">
        <v>0.229310344827586</v>
      </c>
      <c r="E31222" s="37" t="s">
        <v>15</v>
      </c>
      <c r="F31222" s="37" t="s">
        <v>10</v>
      </c>
    </row>
    <row r="31223">
      <c r="A31223" s="36" t="str">
        <f t="shared" si="1"/>
        <v>Low Population-Middle Poverty</v>
      </c>
      <c r="B31223" s="35" t="s">
        <v>31242</v>
      </c>
      <c r="C31223" s="37">
        <v>360.0</v>
      </c>
      <c r="D31223" s="37">
        <v>0.236111111111111</v>
      </c>
      <c r="E31223" s="37" t="s">
        <v>16</v>
      </c>
      <c r="F31223" s="37" t="s">
        <v>10</v>
      </c>
    </row>
    <row r="31224">
      <c r="A31224" s="36" t="str">
        <f t="shared" si="1"/>
        <v>Medium Population-Middle Poverty</v>
      </c>
      <c r="B31224" s="35" t="s">
        <v>31243</v>
      </c>
      <c r="C31224" s="37">
        <v>2917.0</v>
      </c>
      <c r="D31224" s="37">
        <v>0.129242372300309</v>
      </c>
      <c r="E31224" s="37" t="s">
        <v>15</v>
      </c>
      <c r="F31224" s="37" t="s">
        <v>10</v>
      </c>
    </row>
    <row r="31225">
      <c r="A31225" s="36" t="str">
        <f t="shared" si="1"/>
        <v>High Population-Low Poverty</v>
      </c>
      <c r="B31225" s="35" t="s">
        <v>31244</v>
      </c>
      <c r="C31225" s="37">
        <v>23116.0</v>
      </c>
      <c r="D31225" s="37">
        <v>0.0781277037549749</v>
      </c>
      <c r="E31225" s="37" t="s">
        <v>14</v>
      </c>
      <c r="F31225" s="37" t="s">
        <v>9</v>
      </c>
    </row>
    <row r="31226">
      <c r="A31226" s="36" t="str">
        <f t="shared" si="1"/>
        <v>Medium Population-Low Poverty</v>
      </c>
      <c r="B31226" s="35" t="s">
        <v>31245</v>
      </c>
      <c r="C31226" s="37">
        <v>4801.0</v>
      </c>
      <c r="D31226" s="37">
        <v>0.0866486148719017</v>
      </c>
      <c r="E31226" s="37" t="s">
        <v>15</v>
      </c>
      <c r="F31226" s="37" t="s">
        <v>9</v>
      </c>
    </row>
    <row r="31227">
      <c r="A31227" s="36" t="str">
        <f t="shared" si="1"/>
        <v>Medium Population-Low Poverty</v>
      </c>
      <c r="B31227" s="35" t="s">
        <v>31246</v>
      </c>
      <c r="C31227" s="37">
        <v>2806.0</v>
      </c>
      <c r="D31227" s="37">
        <v>0.0463292943692088</v>
      </c>
      <c r="E31227" s="37" t="s">
        <v>15</v>
      </c>
      <c r="F31227" s="37" t="s">
        <v>9</v>
      </c>
    </row>
    <row r="31228">
      <c r="A31228" s="36" t="str">
        <f t="shared" si="1"/>
        <v>Medium Population-Low Poverty</v>
      </c>
      <c r="B31228" s="35" t="s">
        <v>31247</v>
      </c>
      <c r="C31228" s="37">
        <v>592.0</v>
      </c>
      <c r="D31228" s="37">
        <v>0.0996621621621622</v>
      </c>
      <c r="E31228" s="37" t="s">
        <v>15</v>
      </c>
      <c r="F31228" s="37" t="s">
        <v>9</v>
      </c>
    </row>
    <row r="31229">
      <c r="A31229" s="36" t="str">
        <f t="shared" si="1"/>
        <v>Low Population-Middle Poverty</v>
      </c>
      <c r="B31229" s="35" t="s">
        <v>31248</v>
      </c>
      <c r="C31229" s="37">
        <v>345.0</v>
      </c>
      <c r="D31229" s="37">
        <v>0.118840579710145</v>
      </c>
      <c r="E31229" s="37" t="s">
        <v>16</v>
      </c>
      <c r="F31229" s="37" t="s">
        <v>10</v>
      </c>
    </row>
    <row r="31230">
      <c r="A31230" s="36" t="str">
        <f t="shared" si="1"/>
        <v>High Population-Low Poverty</v>
      </c>
      <c r="B31230" s="35" t="s">
        <v>31249</v>
      </c>
      <c r="C31230" s="37">
        <v>17836.0</v>
      </c>
      <c r="D31230" s="37">
        <v>0.0466472303206997</v>
      </c>
      <c r="E31230" s="37" t="s">
        <v>14</v>
      </c>
      <c r="F31230" s="37" t="s">
        <v>9</v>
      </c>
    </row>
    <row r="31231">
      <c r="A31231" s="36" t="str">
        <f t="shared" si="1"/>
        <v>High Population-Middle Poverty</v>
      </c>
      <c r="B31231" s="35" t="s">
        <v>31250</v>
      </c>
      <c r="C31231" s="37">
        <v>17891.0</v>
      </c>
      <c r="D31231" s="37">
        <v>0.111452685707898</v>
      </c>
      <c r="E31231" s="37" t="s">
        <v>14</v>
      </c>
      <c r="F31231" s="37" t="s">
        <v>10</v>
      </c>
    </row>
    <row r="31232">
      <c r="A31232" s="36" t="str">
        <f t="shared" si="1"/>
        <v>Low Population-Middle Poverty</v>
      </c>
      <c r="B31232" s="35" t="s">
        <v>31251</v>
      </c>
      <c r="C31232" s="37">
        <v>294.0</v>
      </c>
      <c r="D31232" s="37">
        <v>0.122448979591837</v>
      </c>
      <c r="E31232" s="37" t="s">
        <v>16</v>
      </c>
      <c r="F31232" s="37" t="s">
        <v>10</v>
      </c>
    </row>
    <row r="31233">
      <c r="A31233" s="36" t="str">
        <f t="shared" si="1"/>
        <v>Medium Population-High Poverty</v>
      </c>
      <c r="B31233" s="35" t="s">
        <v>31252</v>
      </c>
      <c r="C31233" s="37">
        <v>597.0</v>
      </c>
      <c r="D31233" s="37">
        <v>0.433835845896147</v>
      </c>
      <c r="E31233" s="37" t="s">
        <v>15</v>
      </c>
      <c r="F31233" s="37" t="s">
        <v>11</v>
      </c>
    </row>
    <row r="31234">
      <c r="A31234" s="36" t="str">
        <f t="shared" si="1"/>
        <v>Medium Population-Middle Poverty</v>
      </c>
      <c r="B31234" s="35" t="s">
        <v>31253</v>
      </c>
      <c r="C31234" s="37">
        <v>7878.0</v>
      </c>
      <c r="D31234" s="37">
        <v>0.295760345265296</v>
      </c>
      <c r="E31234" s="37" t="s">
        <v>15</v>
      </c>
      <c r="F31234" s="37" t="s">
        <v>10</v>
      </c>
    </row>
    <row r="31235">
      <c r="A31235" s="36" t="str">
        <f t="shared" si="1"/>
        <v>Medium Population-Low Poverty</v>
      </c>
      <c r="B31235" s="35" t="s">
        <v>31254</v>
      </c>
      <c r="C31235" s="37">
        <v>2468.0</v>
      </c>
      <c r="D31235" s="37">
        <v>0.0927876823338736</v>
      </c>
      <c r="E31235" s="37" t="s">
        <v>15</v>
      </c>
      <c r="F31235" s="37" t="s">
        <v>9</v>
      </c>
    </row>
    <row r="31236">
      <c r="A31236" s="36" t="str">
        <f t="shared" si="1"/>
        <v>Low Population-Low Poverty</v>
      </c>
      <c r="B31236" s="35" t="s">
        <v>31255</v>
      </c>
      <c r="C31236" s="37">
        <v>59.0</v>
      </c>
      <c r="D31236" s="37">
        <v>0.0</v>
      </c>
      <c r="E31236" s="37" t="s">
        <v>16</v>
      </c>
      <c r="F31236" s="37" t="s">
        <v>9</v>
      </c>
    </row>
    <row r="31237">
      <c r="A31237" s="36" t="str">
        <f t="shared" si="1"/>
        <v>Low Population-High Poverty</v>
      </c>
      <c r="B31237" s="35" t="s">
        <v>31256</v>
      </c>
      <c r="C31237" s="37">
        <v>181.0</v>
      </c>
      <c r="D31237" s="37">
        <v>0.337016574585635</v>
      </c>
      <c r="E31237" s="37" t="s">
        <v>16</v>
      </c>
      <c r="F31237" s="37" t="s">
        <v>11</v>
      </c>
    </row>
    <row r="31238">
      <c r="A31238" s="36" t="str">
        <f t="shared" si="1"/>
        <v>Medium Population-Low Poverty</v>
      </c>
      <c r="B31238" s="35" t="s">
        <v>31257</v>
      </c>
      <c r="C31238" s="37">
        <v>1298.0</v>
      </c>
      <c r="D31238" s="37">
        <v>0.063944530046225</v>
      </c>
      <c r="E31238" s="37" t="s">
        <v>15</v>
      </c>
      <c r="F31238" s="37" t="s">
        <v>9</v>
      </c>
    </row>
    <row r="31239">
      <c r="A31239" s="36" t="str">
        <f t="shared" si="1"/>
        <v>Medium Population-Middle Poverty</v>
      </c>
      <c r="B31239" s="35" t="s">
        <v>31258</v>
      </c>
      <c r="C31239" s="37">
        <v>1982.0</v>
      </c>
      <c r="D31239" s="37">
        <v>0.139253279515641</v>
      </c>
      <c r="E31239" s="37" t="s">
        <v>15</v>
      </c>
      <c r="F31239" s="37" t="s">
        <v>10</v>
      </c>
    </row>
    <row r="31240">
      <c r="A31240" s="36" t="str">
        <f t="shared" si="1"/>
        <v>High Population-Middle Poverty</v>
      </c>
      <c r="B31240" s="35" t="s">
        <v>31259</v>
      </c>
      <c r="C31240" s="37">
        <v>15087.0</v>
      </c>
      <c r="D31240" s="37">
        <v>0.252535295287333</v>
      </c>
      <c r="E31240" s="37" t="s">
        <v>14</v>
      </c>
      <c r="F31240" s="37" t="s">
        <v>10</v>
      </c>
    </row>
    <row r="31241">
      <c r="A31241" s="36" t="str">
        <f t="shared" si="1"/>
        <v>Medium Population-Low Poverty</v>
      </c>
      <c r="B31241" s="35" t="s">
        <v>31260</v>
      </c>
      <c r="C31241" s="37">
        <v>2708.0</v>
      </c>
      <c r="D31241" s="37">
        <v>0.0945347119645495</v>
      </c>
      <c r="E31241" s="37" t="s">
        <v>15</v>
      </c>
      <c r="F31241" s="37" t="s">
        <v>9</v>
      </c>
    </row>
    <row r="31242">
      <c r="A31242" s="36" t="str">
        <f t="shared" si="1"/>
        <v>Medium Population-Middle Poverty</v>
      </c>
      <c r="B31242" s="35" t="s">
        <v>31261</v>
      </c>
      <c r="C31242" s="37">
        <v>686.0</v>
      </c>
      <c r="D31242" s="37">
        <v>0.199708454810496</v>
      </c>
      <c r="E31242" s="37" t="s">
        <v>15</v>
      </c>
      <c r="F31242" s="37" t="s">
        <v>10</v>
      </c>
    </row>
    <row r="31243">
      <c r="A31243" s="36" t="str">
        <f t="shared" si="1"/>
        <v>Medium Population-Middle Poverty</v>
      </c>
      <c r="B31243" s="35" t="s">
        <v>31262</v>
      </c>
      <c r="C31243" s="37">
        <v>1229.0</v>
      </c>
      <c r="D31243" s="37">
        <v>0.312449145646867</v>
      </c>
      <c r="E31243" s="37" t="s">
        <v>15</v>
      </c>
      <c r="F31243" s="37" t="s">
        <v>10</v>
      </c>
    </row>
    <row r="31244">
      <c r="A31244" s="36" t="str">
        <f t="shared" si="1"/>
        <v>High Population-Low Poverty</v>
      </c>
      <c r="B31244" s="35" t="s">
        <v>31263</v>
      </c>
      <c r="C31244" s="37">
        <v>36685.0</v>
      </c>
      <c r="D31244" s="37">
        <v>0.0507019217663895</v>
      </c>
      <c r="E31244" s="37" t="s">
        <v>14</v>
      </c>
      <c r="F31244" s="37" t="s">
        <v>9</v>
      </c>
    </row>
    <row r="31245">
      <c r="A31245" s="36" t="str">
        <f t="shared" si="1"/>
        <v>Medium Population-Middle Poverty</v>
      </c>
      <c r="B31245" s="35" t="s">
        <v>31264</v>
      </c>
      <c r="C31245" s="37">
        <v>1645.0</v>
      </c>
      <c r="D31245" s="37">
        <v>0.258358662613982</v>
      </c>
      <c r="E31245" s="37" t="s">
        <v>15</v>
      </c>
      <c r="F31245" s="37" t="s">
        <v>10</v>
      </c>
    </row>
    <row r="31246">
      <c r="A31246" s="36" t="str">
        <f t="shared" si="1"/>
        <v>Medium Population-Low Poverty</v>
      </c>
      <c r="B31246" s="35" t="s">
        <v>31265</v>
      </c>
      <c r="C31246" s="37">
        <v>3322.0</v>
      </c>
      <c r="D31246" s="37">
        <v>0.0695364238410596</v>
      </c>
      <c r="E31246" s="37" t="s">
        <v>15</v>
      </c>
      <c r="F31246" s="37" t="s">
        <v>9</v>
      </c>
    </row>
    <row r="31247">
      <c r="A31247" s="36" t="str">
        <f t="shared" si="1"/>
        <v>High Population-Low Poverty</v>
      </c>
      <c r="B31247" s="35" t="s">
        <v>31266</v>
      </c>
      <c r="C31247" s="37">
        <v>42249.0</v>
      </c>
      <c r="D31247" s="37">
        <v>0.0904873488129897</v>
      </c>
      <c r="E31247" s="37" t="s">
        <v>14</v>
      </c>
      <c r="F31247" s="37" t="s">
        <v>9</v>
      </c>
    </row>
    <row r="31248">
      <c r="A31248" s="36" t="str">
        <f t="shared" si="1"/>
        <v>High Population-Low Poverty</v>
      </c>
      <c r="B31248" s="35" t="s">
        <v>31267</v>
      </c>
      <c r="C31248" s="37">
        <v>53488.0</v>
      </c>
      <c r="D31248" s="37">
        <v>0.0492633861800778</v>
      </c>
      <c r="E31248" s="37" t="s">
        <v>14</v>
      </c>
      <c r="F31248" s="37" t="s">
        <v>9</v>
      </c>
    </row>
    <row r="31249">
      <c r="A31249" s="36" t="str">
        <f t="shared" si="1"/>
        <v>Medium Population-Middle Poverty</v>
      </c>
      <c r="B31249" s="35" t="s">
        <v>31268</v>
      </c>
      <c r="C31249" s="37">
        <v>9772.0</v>
      </c>
      <c r="D31249" s="37">
        <v>0.106426524764634</v>
      </c>
      <c r="E31249" s="37" t="s">
        <v>15</v>
      </c>
      <c r="F31249" s="37" t="s">
        <v>10</v>
      </c>
    </row>
    <row r="31250">
      <c r="A31250" s="36" t="str">
        <f t="shared" si="1"/>
        <v>Medium Population-Middle Poverty</v>
      </c>
      <c r="B31250" s="35" t="s">
        <v>31269</v>
      </c>
      <c r="C31250" s="37">
        <v>7666.0</v>
      </c>
      <c r="D31250" s="37">
        <v>0.110879206887555</v>
      </c>
      <c r="E31250" s="37" t="s">
        <v>15</v>
      </c>
      <c r="F31250" s="37" t="s">
        <v>10</v>
      </c>
    </row>
    <row r="31251">
      <c r="A31251" s="36" t="str">
        <f t="shared" si="1"/>
        <v>High Population-Middle Poverty</v>
      </c>
      <c r="B31251" s="35" t="s">
        <v>31270</v>
      </c>
      <c r="C31251" s="37">
        <v>49207.0</v>
      </c>
      <c r="D31251" s="37">
        <v>0.223890909829902</v>
      </c>
      <c r="E31251" s="37" t="s">
        <v>14</v>
      </c>
      <c r="F31251" s="37" t="s">
        <v>10</v>
      </c>
    </row>
    <row r="31252">
      <c r="A31252" s="36" t="str">
        <f t="shared" si="1"/>
        <v>High Population-Middle Poverty</v>
      </c>
      <c r="B31252" s="35" t="s">
        <v>31271</v>
      </c>
      <c r="C31252" s="37">
        <v>31852.0</v>
      </c>
      <c r="D31252" s="37">
        <v>0.123351751852317</v>
      </c>
      <c r="E31252" s="37" t="s">
        <v>14</v>
      </c>
      <c r="F31252" s="37" t="s">
        <v>10</v>
      </c>
    </row>
    <row r="31253">
      <c r="A31253" s="36" t="str">
        <f t="shared" si="1"/>
        <v>Medium Population-Middle Poverty</v>
      </c>
      <c r="B31253" s="35" t="s">
        <v>31272</v>
      </c>
      <c r="C31253" s="37">
        <v>9925.0</v>
      </c>
      <c r="D31253" s="37">
        <v>0.126146095717884</v>
      </c>
      <c r="E31253" s="37" t="s">
        <v>15</v>
      </c>
      <c r="F31253" s="37" t="s">
        <v>10</v>
      </c>
    </row>
    <row r="31254">
      <c r="A31254" s="36" t="str">
        <f t="shared" si="1"/>
        <v>Medium Population-Low Poverty</v>
      </c>
      <c r="B31254" s="35" t="s">
        <v>31273</v>
      </c>
      <c r="C31254" s="37">
        <v>1901.0</v>
      </c>
      <c r="D31254" s="37">
        <v>0.0904786954234613</v>
      </c>
      <c r="E31254" s="37" t="s">
        <v>15</v>
      </c>
      <c r="F31254" s="37" t="s">
        <v>9</v>
      </c>
    </row>
    <row r="31255">
      <c r="A31255" s="36" t="str">
        <f t="shared" si="1"/>
        <v>High Population-Low Poverty</v>
      </c>
      <c r="B31255" s="35" t="s">
        <v>31274</v>
      </c>
      <c r="C31255" s="37">
        <v>72839.0</v>
      </c>
      <c r="D31255" s="37">
        <v>0.0887573964497041</v>
      </c>
      <c r="E31255" s="37" t="s">
        <v>14</v>
      </c>
      <c r="F31255" s="37" t="s">
        <v>9</v>
      </c>
    </row>
    <row r="31256">
      <c r="A31256" s="36" t="str">
        <f t="shared" si="1"/>
        <v>High Population-Low Poverty</v>
      </c>
      <c r="B31256" s="35" t="s">
        <v>31275</v>
      </c>
      <c r="C31256" s="37">
        <v>25150.0</v>
      </c>
      <c r="D31256" s="37">
        <v>0.0928031809145129</v>
      </c>
      <c r="E31256" s="37" t="s">
        <v>14</v>
      </c>
      <c r="F31256" s="37" t="s">
        <v>9</v>
      </c>
    </row>
    <row r="31257">
      <c r="A31257" s="36" t="str">
        <f t="shared" si="1"/>
        <v>High Population-Middle Poverty</v>
      </c>
      <c r="B31257" s="35" t="s">
        <v>31276</v>
      </c>
      <c r="C31257" s="37">
        <v>19423.0</v>
      </c>
      <c r="D31257" s="37">
        <v>0.109663800648715</v>
      </c>
      <c r="E31257" s="37" t="s">
        <v>14</v>
      </c>
      <c r="F31257" s="37" t="s">
        <v>10</v>
      </c>
    </row>
    <row r="31258">
      <c r="A31258" s="36" t="str">
        <f t="shared" si="1"/>
        <v>High Population-Middle Poverty</v>
      </c>
      <c r="B31258" s="35" t="s">
        <v>31277</v>
      </c>
      <c r="C31258" s="37">
        <v>24874.0</v>
      </c>
      <c r="D31258" s="37">
        <v>0.125271367693174</v>
      </c>
      <c r="E31258" s="37" t="s">
        <v>14</v>
      </c>
      <c r="F31258" s="37" t="s">
        <v>10</v>
      </c>
    </row>
    <row r="31259">
      <c r="A31259" s="36" t="str">
        <f t="shared" si="1"/>
        <v>High Population-Low Poverty</v>
      </c>
      <c r="B31259" s="35" t="s">
        <v>31278</v>
      </c>
      <c r="C31259" s="37">
        <v>49240.0</v>
      </c>
      <c r="D31259" s="37">
        <v>0.0738220958570268</v>
      </c>
      <c r="E31259" s="37" t="s">
        <v>14</v>
      </c>
      <c r="F31259" s="37" t="s">
        <v>9</v>
      </c>
    </row>
    <row r="31260">
      <c r="A31260" s="36" t="str">
        <f t="shared" si="1"/>
        <v>High Population-Middle Poverty</v>
      </c>
      <c r="B31260" s="35" t="s">
        <v>31279</v>
      </c>
      <c r="C31260" s="37">
        <v>55332.0</v>
      </c>
      <c r="D31260" s="37">
        <v>0.160286994867346</v>
      </c>
      <c r="E31260" s="37" t="s">
        <v>14</v>
      </c>
      <c r="F31260" s="37" t="s">
        <v>10</v>
      </c>
    </row>
    <row r="31261">
      <c r="A31261" s="36" t="str">
        <f t="shared" si="1"/>
        <v>High Population-Low Poverty</v>
      </c>
      <c r="B31261" s="35" t="s">
        <v>31280</v>
      </c>
      <c r="C31261" s="37">
        <v>59176.0</v>
      </c>
      <c r="D31261" s="37">
        <v>0.065921995403542</v>
      </c>
      <c r="E31261" s="37" t="s">
        <v>14</v>
      </c>
      <c r="F31261" s="37" t="s">
        <v>9</v>
      </c>
    </row>
    <row r="31262">
      <c r="A31262" s="36" t="str">
        <f t="shared" si="1"/>
        <v>High Population-Middle Poverty</v>
      </c>
      <c r="B31262" s="35" t="s">
        <v>31281</v>
      </c>
      <c r="C31262" s="37">
        <v>50979.0</v>
      </c>
      <c r="D31262" s="37">
        <v>0.12032405500304</v>
      </c>
      <c r="E31262" s="37" t="s">
        <v>14</v>
      </c>
      <c r="F31262" s="37" t="s">
        <v>10</v>
      </c>
    </row>
    <row r="31263">
      <c r="A31263" s="36" t="str">
        <f t="shared" si="1"/>
        <v>High Population-Low Poverty</v>
      </c>
      <c r="B31263" s="35" t="s">
        <v>31282</v>
      </c>
      <c r="C31263" s="37">
        <v>18352.0</v>
      </c>
      <c r="D31263" s="37">
        <v>0.0332388840453357</v>
      </c>
      <c r="E31263" s="37" t="s">
        <v>14</v>
      </c>
      <c r="F31263" s="37" t="s">
        <v>9</v>
      </c>
    </row>
    <row r="31264">
      <c r="A31264" s="36" t="str">
        <f t="shared" si="1"/>
        <v>High Population-Low Poverty</v>
      </c>
      <c r="B31264" s="35" t="s">
        <v>31283</v>
      </c>
      <c r="C31264" s="37">
        <v>42316.0</v>
      </c>
      <c r="D31264" s="37">
        <v>0.0876973248889309</v>
      </c>
      <c r="E31264" s="37" t="s">
        <v>14</v>
      </c>
      <c r="F31264" s="37" t="s">
        <v>9</v>
      </c>
    </row>
    <row r="31265">
      <c r="A31265" s="36" t="str">
        <f t="shared" si="1"/>
        <v>High Population-Low Poverty</v>
      </c>
      <c r="B31265" s="35" t="s">
        <v>31284</v>
      </c>
      <c r="C31265" s="37">
        <v>29298.0</v>
      </c>
      <c r="D31265" s="37">
        <v>0.0340637586183357</v>
      </c>
      <c r="E31265" s="37" t="s">
        <v>14</v>
      </c>
      <c r="F31265" s="37" t="s">
        <v>9</v>
      </c>
    </row>
    <row r="31266">
      <c r="A31266" s="36" t="str">
        <f t="shared" si="1"/>
        <v>High Population-Middle Poverty</v>
      </c>
      <c r="B31266" s="35" t="s">
        <v>31285</v>
      </c>
      <c r="C31266" s="37">
        <v>30787.0</v>
      </c>
      <c r="D31266" s="37">
        <v>0.168869977587943</v>
      </c>
      <c r="E31266" s="37" t="s">
        <v>14</v>
      </c>
      <c r="F31266" s="37" t="s">
        <v>10</v>
      </c>
    </row>
    <row r="31267">
      <c r="A31267" s="36" t="str">
        <f t="shared" si="1"/>
        <v>Low Population-High Poverty</v>
      </c>
      <c r="B31267" s="35" t="s">
        <v>31286</v>
      </c>
      <c r="C31267" s="37">
        <v>354.0</v>
      </c>
      <c r="D31267" s="37">
        <v>0.336158192090395</v>
      </c>
      <c r="E31267" s="37" t="s">
        <v>16</v>
      </c>
      <c r="F31267" s="37" t="s">
        <v>11</v>
      </c>
    </row>
    <row r="31268">
      <c r="A31268" s="36" t="str">
        <f t="shared" si="1"/>
        <v>Medium Population-Low Poverty</v>
      </c>
      <c r="B31268" s="35" t="s">
        <v>31287</v>
      </c>
      <c r="C31268" s="37">
        <v>5782.0</v>
      </c>
      <c r="D31268" s="37">
        <v>0.0539605672777586</v>
      </c>
      <c r="E31268" s="37" t="s">
        <v>15</v>
      </c>
      <c r="F31268" s="37" t="s">
        <v>9</v>
      </c>
    </row>
    <row r="31269">
      <c r="A31269" s="36" t="str">
        <f t="shared" si="1"/>
        <v>Medium Population-Low Poverty</v>
      </c>
      <c r="B31269" s="35" t="s">
        <v>31288</v>
      </c>
      <c r="C31269" s="37">
        <v>4204.0</v>
      </c>
      <c r="D31269" s="37">
        <v>0.0575642245480495</v>
      </c>
      <c r="E31269" s="37" t="s">
        <v>15</v>
      </c>
      <c r="F31269" s="37" t="s">
        <v>9</v>
      </c>
    </row>
    <row r="31270">
      <c r="A31270" s="36" t="str">
        <f t="shared" si="1"/>
        <v>High Population-Middle Poverty</v>
      </c>
      <c r="B31270" s="35" t="s">
        <v>31289</v>
      </c>
      <c r="C31270" s="37">
        <v>26351.0</v>
      </c>
      <c r="D31270" s="37">
        <v>0.188190201510379</v>
      </c>
      <c r="E31270" s="37" t="s">
        <v>14</v>
      </c>
      <c r="F31270" s="37" t="s">
        <v>10</v>
      </c>
    </row>
    <row r="31271">
      <c r="A31271" s="36" t="str">
        <f t="shared" si="1"/>
        <v>High Population-Middle Poverty</v>
      </c>
      <c r="B31271" s="35" t="s">
        <v>31290</v>
      </c>
      <c r="C31271" s="37">
        <v>72627.0</v>
      </c>
      <c r="D31271" s="37">
        <v>0.117697275118069</v>
      </c>
      <c r="E31271" s="37" t="s">
        <v>14</v>
      </c>
      <c r="F31271" s="37" t="s">
        <v>10</v>
      </c>
    </row>
    <row r="31272">
      <c r="A31272" s="36" t="str">
        <f t="shared" si="1"/>
        <v>High Population-Middle Poverty</v>
      </c>
      <c r="B31272" s="35" t="s">
        <v>31291</v>
      </c>
      <c r="C31272" s="37">
        <v>72367.0</v>
      </c>
      <c r="D31272" s="37">
        <v>0.106609366147553</v>
      </c>
      <c r="E31272" s="37" t="s">
        <v>14</v>
      </c>
      <c r="F31272" s="37" t="s">
        <v>10</v>
      </c>
    </row>
    <row r="31273">
      <c r="A31273" s="36" t="str">
        <f t="shared" si="1"/>
        <v>High Population-Middle Poverty</v>
      </c>
      <c r="B31273" s="35" t="s">
        <v>31292</v>
      </c>
      <c r="C31273" s="37">
        <v>29438.0</v>
      </c>
      <c r="D31273" s="37">
        <v>0.138664311434201</v>
      </c>
      <c r="E31273" s="37" t="s">
        <v>14</v>
      </c>
      <c r="F31273" s="37" t="s">
        <v>10</v>
      </c>
    </row>
    <row r="31274">
      <c r="A31274" s="36" t="str">
        <f t="shared" si="1"/>
        <v>Medium Population-Low Poverty</v>
      </c>
      <c r="B31274" s="35" t="s">
        <v>31293</v>
      </c>
      <c r="C31274" s="37">
        <v>8414.0</v>
      </c>
      <c r="D31274" s="37">
        <v>0.0883052056096981</v>
      </c>
      <c r="E31274" s="37" t="s">
        <v>15</v>
      </c>
      <c r="F31274" s="37" t="s">
        <v>9</v>
      </c>
    </row>
    <row r="31275">
      <c r="A31275" s="36" t="str">
        <f t="shared" si="1"/>
        <v>Medium Population-Middle Poverty</v>
      </c>
      <c r="B31275" s="35" t="s">
        <v>31294</v>
      </c>
      <c r="C31275" s="37">
        <v>556.0</v>
      </c>
      <c r="D31275" s="37">
        <v>0.219424460431655</v>
      </c>
      <c r="E31275" s="37" t="s">
        <v>15</v>
      </c>
      <c r="F31275" s="37" t="s">
        <v>10</v>
      </c>
    </row>
    <row r="31276">
      <c r="A31276" s="36" t="str">
        <f t="shared" si="1"/>
        <v>High Population-Low Poverty</v>
      </c>
      <c r="B31276" s="35" t="s">
        <v>31295</v>
      </c>
      <c r="C31276" s="37">
        <v>23449.0</v>
      </c>
      <c r="D31276" s="37">
        <v>0.0883193313147682</v>
      </c>
      <c r="E31276" s="37" t="s">
        <v>14</v>
      </c>
      <c r="F31276" s="37" t="s">
        <v>9</v>
      </c>
    </row>
    <row r="31277">
      <c r="A31277" s="36" t="str">
        <f t="shared" si="1"/>
        <v>Medium Population-Middle Poverty</v>
      </c>
      <c r="B31277" s="35" t="s">
        <v>31296</v>
      </c>
      <c r="C31277" s="37">
        <v>1198.0</v>
      </c>
      <c r="D31277" s="37">
        <v>0.122704507512521</v>
      </c>
      <c r="E31277" s="37" t="s">
        <v>15</v>
      </c>
      <c r="F31277" s="37" t="s">
        <v>10</v>
      </c>
    </row>
    <row r="31278">
      <c r="A31278" s="36" t="str">
        <f t="shared" si="1"/>
        <v>High Population-Low Poverty</v>
      </c>
      <c r="B31278" s="35" t="s">
        <v>31297</v>
      </c>
      <c r="C31278" s="37">
        <v>22939.0</v>
      </c>
      <c r="D31278" s="37">
        <v>0.0792972666637604</v>
      </c>
      <c r="E31278" s="37" t="s">
        <v>14</v>
      </c>
      <c r="F31278" s="37" t="s">
        <v>9</v>
      </c>
    </row>
    <row r="31279">
      <c r="A31279" s="36" t="str">
        <f t="shared" si="1"/>
        <v>Medium Population-Middle Poverty</v>
      </c>
      <c r="B31279" s="35" t="s">
        <v>31298</v>
      </c>
      <c r="C31279" s="37">
        <v>6102.0</v>
      </c>
      <c r="D31279" s="37">
        <v>0.129137987545067</v>
      </c>
      <c r="E31279" s="37" t="s">
        <v>15</v>
      </c>
      <c r="F31279" s="37" t="s">
        <v>10</v>
      </c>
    </row>
    <row r="31280">
      <c r="A31280" s="36" t="str">
        <f t="shared" si="1"/>
        <v>Medium Population-Low Poverty</v>
      </c>
      <c r="B31280" s="35" t="s">
        <v>31299</v>
      </c>
      <c r="C31280" s="37">
        <v>3362.0</v>
      </c>
      <c r="D31280" s="37">
        <v>0.0675193337299227</v>
      </c>
      <c r="E31280" s="37" t="s">
        <v>15</v>
      </c>
      <c r="F31280" s="37" t="s">
        <v>9</v>
      </c>
    </row>
    <row r="31281">
      <c r="A31281" s="36" t="str">
        <f t="shared" si="1"/>
        <v>Medium Population-Low Poverty</v>
      </c>
      <c r="B31281" s="35" t="s">
        <v>31300</v>
      </c>
      <c r="C31281" s="37">
        <v>2065.0</v>
      </c>
      <c r="D31281" s="37">
        <v>0.0232445520581114</v>
      </c>
      <c r="E31281" s="37" t="s">
        <v>15</v>
      </c>
      <c r="F31281" s="37" t="s">
        <v>9</v>
      </c>
    </row>
    <row r="31282">
      <c r="A31282" s="36" t="str">
        <f t="shared" si="1"/>
        <v>Medium Population-Low Poverty</v>
      </c>
      <c r="B31282" s="35" t="s">
        <v>31301</v>
      </c>
      <c r="C31282" s="37">
        <v>3045.0</v>
      </c>
      <c r="D31282" s="37">
        <v>0.0863711001642036</v>
      </c>
      <c r="E31282" s="37" t="s">
        <v>15</v>
      </c>
      <c r="F31282" s="37" t="s">
        <v>9</v>
      </c>
    </row>
    <row r="31283">
      <c r="A31283" s="36" t="str">
        <f t="shared" si="1"/>
        <v>Medium Population-Middle Poverty</v>
      </c>
      <c r="B31283" s="35" t="s">
        <v>31302</v>
      </c>
      <c r="C31283" s="37">
        <v>993.0</v>
      </c>
      <c r="D31283" s="37">
        <v>0.116817724068479</v>
      </c>
      <c r="E31283" s="37" t="s">
        <v>15</v>
      </c>
      <c r="F31283" s="37" t="s">
        <v>10</v>
      </c>
    </row>
    <row r="31284">
      <c r="A31284" s="36" t="str">
        <f t="shared" si="1"/>
        <v>Medium Population-Middle Poverty</v>
      </c>
      <c r="B31284" s="35" t="s">
        <v>31303</v>
      </c>
      <c r="C31284" s="37">
        <v>962.0</v>
      </c>
      <c r="D31284" s="37">
        <v>0.123700623700624</v>
      </c>
      <c r="E31284" s="37" t="s">
        <v>15</v>
      </c>
      <c r="F31284" s="37" t="s">
        <v>10</v>
      </c>
    </row>
    <row r="31285">
      <c r="A31285" s="36" t="str">
        <f t="shared" si="1"/>
        <v>Medium Population-Low Poverty</v>
      </c>
      <c r="B31285" s="35" t="s">
        <v>31304</v>
      </c>
      <c r="C31285" s="37">
        <v>3770.0</v>
      </c>
      <c r="D31285" s="37">
        <v>0.0413793103448276</v>
      </c>
      <c r="E31285" s="37" t="s">
        <v>15</v>
      </c>
      <c r="F31285" s="37" t="s">
        <v>9</v>
      </c>
    </row>
    <row r="31286">
      <c r="A31286" s="36" t="str">
        <f t="shared" si="1"/>
        <v>High Population-Middle Poverty</v>
      </c>
      <c r="B31286" s="35" t="s">
        <v>31305</v>
      </c>
      <c r="C31286" s="37">
        <v>10020.0</v>
      </c>
      <c r="D31286" s="37">
        <v>0.101996007984032</v>
      </c>
      <c r="E31286" s="37" t="s">
        <v>14</v>
      </c>
      <c r="F31286" s="37" t="s">
        <v>10</v>
      </c>
    </row>
    <row r="31287">
      <c r="A31287" s="36" t="str">
        <f t="shared" si="1"/>
        <v>High Population-Low Poverty</v>
      </c>
      <c r="B31287" s="35" t="s">
        <v>31306</v>
      </c>
      <c r="C31287" s="37">
        <v>10383.0</v>
      </c>
      <c r="D31287" s="37">
        <v>0.0825387652894154</v>
      </c>
      <c r="E31287" s="37" t="s">
        <v>14</v>
      </c>
      <c r="F31287" s="37" t="s">
        <v>9</v>
      </c>
    </row>
    <row r="31288">
      <c r="A31288" s="36" t="str">
        <f t="shared" si="1"/>
        <v>Medium Population-Middle Poverty</v>
      </c>
      <c r="B31288" s="35" t="s">
        <v>31307</v>
      </c>
      <c r="C31288" s="37">
        <v>4444.0</v>
      </c>
      <c r="D31288" s="37">
        <v>0.18001800180018</v>
      </c>
      <c r="E31288" s="37" t="s">
        <v>15</v>
      </c>
      <c r="F31288" s="37" t="s">
        <v>10</v>
      </c>
    </row>
    <row r="31289">
      <c r="A31289" s="36" t="str">
        <f t="shared" si="1"/>
        <v>High Population-Middle Poverty</v>
      </c>
      <c r="B31289" s="35" t="s">
        <v>31308</v>
      </c>
      <c r="C31289" s="37">
        <v>12474.0</v>
      </c>
      <c r="D31289" s="37">
        <v>0.133477633477633</v>
      </c>
      <c r="E31289" s="37" t="s">
        <v>14</v>
      </c>
      <c r="F31289" s="37" t="s">
        <v>10</v>
      </c>
    </row>
    <row r="31290">
      <c r="A31290" s="36" t="str">
        <f t="shared" si="1"/>
        <v>Low Population-Low Poverty</v>
      </c>
      <c r="B31290" s="35" t="s">
        <v>31309</v>
      </c>
      <c r="C31290" s="37">
        <v>166.0</v>
      </c>
      <c r="D31290" s="37">
        <v>0.0903614457831325</v>
      </c>
      <c r="E31290" s="37" t="s">
        <v>16</v>
      </c>
      <c r="F31290" s="37" t="s">
        <v>9</v>
      </c>
    </row>
    <row r="31291">
      <c r="A31291" s="36" t="str">
        <f t="shared" si="1"/>
        <v>Low Population-Middle Poverty</v>
      </c>
      <c r="B31291" s="35" t="s">
        <v>31310</v>
      </c>
      <c r="C31291" s="37">
        <v>335.0</v>
      </c>
      <c r="D31291" s="37">
        <v>0.2</v>
      </c>
      <c r="E31291" s="37" t="s">
        <v>16</v>
      </c>
      <c r="F31291" s="37" t="s">
        <v>10</v>
      </c>
    </row>
    <row r="31292">
      <c r="A31292" s="36" t="str">
        <f t="shared" si="1"/>
        <v>High Population-Middle Poverty</v>
      </c>
      <c r="B31292" s="35" t="s">
        <v>31311</v>
      </c>
      <c r="C31292" s="37">
        <v>36900.0</v>
      </c>
      <c r="D31292" s="37">
        <v>0.203712737127371</v>
      </c>
      <c r="E31292" s="37" t="s">
        <v>14</v>
      </c>
      <c r="F31292" s="37" t="s">
        <v>10</v>
      </c>
    </row>
    <row r="31293">
      <c r="A31293" s="36" t="str">
        <f t="shared" si="1"/>
        <v>High Population-Low Poverty</v>
      </c>
      <c r="B31293" s="35" t="s">
        <v>31312</v>
      </c>
      <c r="C31293" s="37">
        <v>18960.0</v>
      </c>
      <c r="D31293" s="37">
        <v>0.0901898734177215</v>
      </c>
      <c r="E31293" s="37" t="s">
        <v>14</v>
      </c>
      <c r="F31293" s="37" t="s">
        <v>9</v>
      </c>
    </row>
    <row r="31294">
      <c r="A31294" s="36" t="str">
        <f t="shared" si="1"/>
        <v>Medium Population-Low Poverty</v>
      </c>
      <c r="B31294" s="35" t="s">
        <v>31313</v>
      </c>
      <c r="C31294" s="37">
        <v>5121.0</v>
      </c>
      <c r="D31294" s="37">
        <v>0.0712751415739113</v>
      </c>
      <c r="E31294" s="37" t="s">
        <v>15</v>
      </c>
      <c r="F31294" s="37" t="s">
        <v>9</v>
      </c>
    </row>
    <row r="31295">
      <c r="A31295" s="36" t="str">
        <f t="shared" si="1"/>
        <v>Low Population-Low Poverty</v>
      </c>
      <c r="B31295" s="35" t="s">
        <v>31314</v>
      </c>
      <c r="C31295" s="37">
        <v>46.0</v>
      </c>
      <c r="D31295" s="37">
        <v>0.0</v>
      </c>
      <c r="E31295" s="37" t="s">
        <v>16</v>
      </c>
      <c r="F31295" s="37" t="s">
        <v>9</v>
      </c>
    </row>
    <row r="31296">
      <c r="A31296" s="36" t="str">
        <f t="shared" si="1"/>
        <v>High Population-Low Poverty</v>
      </c>
      <c r="B31296" s="35" t="s">
        <v>31315</v>
      </c>
      <c r="C31296" s="37">
        <v>18900.0</v>
      </c>
      <c r="D31296" s="37">
        <v>0.0441798941798942</v>
      </c>
      <c r="E31296" s="37" t="s">
        <v>14</v>
      </c>
      <c r="F31296" s="37" t="s">
        <v>9</v>
      </c>
    </row>
    <row r="31297">
      <c r="A31297" s="36" t="str">
        <f t="shared" si="1"/>
        <v>High Population-Low Poverty</v>
      </c>
      <c r="B31297" s="35" t="s">
        <v>31316</v>
      </c>
      <c r="C31297" s="37">
        <v>25874.0</v>
      </c>
      <c r="D31297" s="37">
        <v>0.0503207853443611</v>
      </c>
      <c r="E31297" s="37" t="s">
        <v>14</v>
      </c>
      <c r="F31297" s="37" t="s">
        <v>9</v>
      </c>
    </row>
    <row r="31298">
      <c r="A31298" s="36" t="str">
        <f t="shared" si="1"/>
        <v>Medium Population-Low Poverty</v>
      </c>
      <c r="B31298" s="35" t="s">
        <v>31317</v>
      </c>
      <c r="C31298" s="37">
        <v>842.0</v>
      </c>
      <c r="D31298" s="37">
        <v>0.0724465558194774</v>
      </c>
      <c r="E31298" s="37" t="s">
        <v>15</v>
      </c>
      <c r="F31298" s="37" t="s">
        <v>9</v>
      </c>
    </row>
    <row r="31299">
      <c r="A31299" s="36" t="str">
        <f t="shared" si="1"/>
        <v>High Population-Middle Poverty</v>
      </c>
      <c r="B31299" s="35" t="s">
        <v>31318</v>
      </c>
      <c r="C31299" s="37">
        <v>15412.0</v>
      </c>
      <c r="D31299" s="37">
        <v>0.119971450817545</v>
      </c>
      <c r="E31299" s="37" t="s">
        <v>14</v>
      </c>
      <c r="F31299" s="37" t="s">
        <v>10</v>
      </c>
    </row>
    <row r="31300">
      <c r="A31300" s="36" t="str">
        <f t="shared" si="1"/>
        <v>Medium Population-Low Poverty</v>
      </c>
      <c r="B31300" s="35" t="s">
        <v>31319</v>
      </c>
      <c r="C31300" s="37">
        <v>510.0</v>
      </c>
      <c r="D31300" s="37">
        <v>0.0725490196078431</v>
      </c>
      <c r="E31300" s="37" t="s">
        <v>15</v>
      </c>
      <c r="F31300" s="37" t="s">
        <v>9</v>
      </c>
    </row>
    <row r="31301">
      <c r="A31301" s="36" t="str">
        <f t="shared" si="1"/>
        <v>Medium Population-Middle Poverty</v>
      </c>
      <c r="B31301" s="35" t="s">
        <v>31320</v>
      </c>
      <c r="C31301" s="37">
        <v>1546.0</v>
      </c>
      <c r="D31301" s="37">
        <v>0.111254851228978</v>
      </c>
      <c r="E31301" s="37" t="s">
        <v>15</v>
      </c>
      <c r="F31301" s="37" t="s">
        <v>10</v>
      </c>
    </row>
    <row r="31302">
      <c r="A31302" s="36" t="str">
        <f t="shared" si="1"/>
        <v>Medium Population-Middle Poverty</v>
      </c>
      <c r="B31302" s="35" t="s">
        <v>31321</v>
      </c>
      <c r="C31302" s="37">
        <v>2772.0</v>
      </c>
      <c r="D31302" s="37">
        <v>0.152597402597403</v>
      </c>
      <c r="E31302" s="37" t="s">
        <v>15</v>
      </c>
      <c r="F31302" s="37" t="s">
        <v>10</v>
      </c>
    </row>
    <row r="31303">
      <c r="A31303" s="36" t="str">
        <f t="shared" si="1"/>
        <v>Medium Population-Middle Poverty</v>
      </c>
      <c r="B31303" s="35" t="s">
        <v>31322</v>
      </c>
      <c r="C31303" s="37">
        <v>3148.0</v>
      </c>
      <c r="D31303" s="37">
        <v>0.132465057179161</v>
      </c>
      <c r="E31303" s="37" t="s">
        <v>15</v>
      </c>
      <c r="F31303" s="37" t="s">
        <v>10</v>
      </c>
    </row>
    <row r="31304">
      <c r="A31304" s="36" t="str">
        <f t="shared" si="1"/>
        <v>High Population-Low Poverty</v>
      </c>
      <c r="B31304" s="35" t="s">
        <v>31323</v>
      </c>
      <c r="C31304" s="37">
        <v>54845.0</v>
      </c>
      <c r="D31304" s="37">
        <v>0.0814477162913666</v>
      </c>
      <c r="E31304" s="37" t="s">
        <v>14</v>
      </c>
      <c r="F31304" s="37" t="s">
        <v>9</v>
      </c>
    </row>
    <row r="31305">
      <c r="A31305" s="36" t="str">
        <f t="shared" si="1"/>
        <v>Medium Population-Middle Poverty</v>
      </c>
      <c r="B31305" s="35" t="s">
        <v>31324</v>
      </c>
      <c r="C31305" s="37">
        <v>7525.0</v>
      </c>
      <c r="D31305" s="37">
        <v>0.139800664451827</v>
      </c>
      <c r="E31305" s="37" t="s">
        <v>15</v>
      </c>
      <c r="F31305" s="37" t="s">
        <v>10</v>
      </c>
    </row>
    <row r="31306">
      <c r="A31306" s="36" t="str">
        <f t="shared" si="1"/>
        <v>Medium Population-Low Poverty</v>
      </c>
      <c r="B31306" s="35" t="s">
        <v>31325</v>
      </c>
      <c r="C31306" s="37">
        <v>1603.0</v>
      </c>
      <c r="D31306" s="37">
        <v>0.0798502807236432</v>
      </c>
      <c r="E31306" s="37" t="s">
        <v>15</v>
      </c>
      <c r="F31306" s="37" t="s">
        <v>9</v>
      </c>
    </row>
    <row r="31307">
      <c r="A31307" s="36" t="str">
        <f t="shared" si="1"/>
        <v>Low Population-Middle Poverty</v>
      </c>
      <c r="B31307" s="35" t="s">
        <v>31326</v>
      </c>
      <c r="C31307" s="37">
        <v>193.0</v>
      </c>
      <c r="D31307" s="37">
        <v>0.212435233160622</v>
      </c>
      <c r="E31307" s="37" t="s">
        <v>16</v>
      </c>
      <c r="F31307" s="37" t="s">
        <v>10</v>
      </c>
    </row>
    <row r="31308">
      <c r="A31308" s="36" t="str">
        <f t="shared" si="1"/>
        <v>High Population-Middle Poverty</v>
      </c>
      <c r="B31308" s="35" t="s">
        <v>31327</v>
      </c>
      <c r="C31308" s="37">
        <v>15816.0</v>
      </c>
      <c r="D31308" s="37">
        <v>0.164200809307031</v>
      </c>
      <c r="E31308" s="37" t="s">
        <v>14</v>
      </c>
      <c r="F31308" s="37" t="s">
        <v>10</v>
      </c>
    </row>
    <row r="31309">
      <c r="A31309" s="36" t="str">
        <f t="shared" si="1"/>
        <v>Medium Population-Low Poverty</v>
      </c>
      <c r="B31309" s="35" t="s">
        <v>31328</v>
      </c>
      <c r="C31309" s="37">
        <v>3218.0</v>
      </c>
      <c r="D31309" s="37">
        <v>0.0587321317588564</v>
      </c>
      <c r="E31309" s="37" t="s">
        <v>15</v>
      </c>
      <c r="F31309" s="37" t="s">
        <v>9</v>
      </c>
    </row>
    <row r="31310">
      <c r="A31310" s="36" t="str">
        <f t="shared" si="1"/>
        <v>Medium Population-Low Poverty</v>
      </c>
      <c r="B31310" s="35" t="s">
        <v>31329</v>
      </c>
      <c r="C31310" s="37">
        <v>2001.0</v>
      </c>
      <c r="D31310" s="37">
        <v>0.063968015992004</v>
      </c>
      <c r="E31310" s="37" t="s">
        <v>15</v>
      </c>
      <c r="F31310" s="37" t="s">
        <v>9</v>
      </c>
    </row>
    <row r="31311">
      <c r="A31311" s="36" t="str">
        <f t="shared" si="1"/>
        <v>High Population-Middle Poverty</v>
      </c>
      <c r="B31311" s="35" t="s">
        <v>31330</v>
      </c>
      <c r="C31311" s="37">
        <v>18367.0</v>
      </c>
      <c r="D31311" s="37">
        <v>0.100016333641858</v>
      </c>
      <c r="E31311" s="37" t="s">
        <v>14</v>
      </c>
      <c r="F31311" s="37" t="s">
        <v>10</v>
      </c>
    </row>
    <row r="31312">
      <c r="A31312" s="36" t="str">
        <f t="shared" si="1"/>
        <v>High Population-Low Poverty</v>
      </c>
      <c r="B31312" s="35" t="s">
        <v>31331</v>
      </c>
      <c r="C31312" s="37">
        <v>11349.0</v>
      </c>
      <c r="D31312" s="37">
        <v>0.0838840426469292</v>
      </c>
      <c r="E31312" s="37" t="s">
        <v>14</v>
      </c>
      <c r="F31312" s="37" t="s">
        <v>9</v>
      </c>
    </row>
    <row r="31313">
      <c r="A31313" s="36" t="str">
        <f t="shared" si="1"/>
        <v>Low Population-High Poverty</v>
      </c>
      <c r="B31313" s="35" t="s">
        <v>31332</v>
      </c>
      <c r="C31313" s="37">
        <v>14.0</v>
      </c>
      <c r="D31313" s="37">
        <v>0.428571428571429</v>
      </c>
      <c r="E31313" s="37" t="s">
        <v>16</v>
      </c>
      <c r="F31313" s="37" t="s">
        <v>11</v>
      </c>
    </row>
    <row r="31314">
      <c r="A31314" s="36" t="str">
        <f t="shared" si="1"/>
        <v>High Population-Middle Poverty</v>
      </c>
      <c r="B31314" s="35" t="s">
        <v>31333</v>
      </c>
      <c r="C31314" s="37">
        <v>20050.0</v>
      </c>
      <c r="D31314" s="37">
        <v>0.13431421446384</v>
      </c>
      <c r="E31314" s="37" t="s">
        <v>14</v>
      </c>
      <c r="F31314" s="37" t="s">
        <v>10</v>
      </c>
    </row>
    <row r="31315">
      <c r="A31315" s="36" t="str">
        <f t="shared" si="1"/>
        <v>High Population-Middle Poverty</v>
      </c>
      <c r="B31315" s="35" t="s">
        <v>31334</v>
      </c>
      <c r="C31315" s="37">
        <v>22390.0</v>
      </c>
      <c r="D31315" s="37">
        <v>0.134256364448414</v>
      </c>
      <c r="E31315" s="37" t="s">
        <v>14</v>
      </c>
      <c r="F31315" s="37" t="s">
        <v>10</v>
      </c>
    </row>
    <row r="31316">
      <c r="A31316" s="36" t="str">
        <f t="shared" si="1"/>
        <v>High Population-Low Poverty</v>
      </c>
      <c r="B31316" s="35" t="s">
        <v>31335</v>
      </c>
      <c r="C31316" s="37">
        <v>28546.0</v>
      </c>
      <c r="D31316" s="37">
        <v>0.0980522665172003</v>
      </c>
      <c r="E31316" s="37" t="s">
        <v>14</v>
      </c>
      <c r="F31316" s="37" t="s">
        <v>9</v>
      </c>
    </row>
    <row r="31317">
      <c r="A31317" s="36" t="str">
        <f t="shared" si="1"/>
        <v>Medium Population-Middle Poverty</v>
      </c>
      <c r="B31317" s="35" t="s">
        <v>31336</v>
      </c>
      <c r="C31317" s="37">
        <v>887.0</v>
      </c>
      <c r="D31317" s="37">
        <v>0.155580608793687</v>
      </c>
      <c r="E31317" s="37" t="s">
        <v>15</v>
      </c>
      <c r="F31317" s="37" t="s">
        <v>10</v>
      </c>
    </row>
    <row r="31318">
      <c r="A31318" s="36" t="str">
        <f t="shared" si="1"/>
        <v>Medium Population-Middle Poverty</v>
      </c>
      <c r="B31318" s="35" t="s">
        <v>31337</v>
      </c>
      <c r="C31318" s="37">
        <v>3219.0</v>
      </c>
      <c r="D31318" s="37">
        <v>0.119602360981671</v>
      </c>
      <c r="E31318" s="37" t="s">
        <v>15</v>
      </c>
      <c r="F31318" s="37" t="s">
        <v>10</v>
      </c>
    </row>
    <row r="31319">
      <c r="A31319" s="36" t="str">
        <f t="shared" si="1"/>
        <v>Medium Population-Middle Poverty</v>
      </c>
      <c r="B31319" s="35" t="s">
        <v>31338</v>
      </c>
      <c r="C31319" s="37">
        <v>517.0</v>
      </c>
      <c r="D31319" s="37">
        <v>0.123791102514507</v>
      </c>
      <c r="E31319" s="37" t="s">
        <v>15</v>
      </c>
      <c r="F31319" s="37" t="s">
        <v>10</v>
      </c>
    </row>
    <row r="31320">
      <c r="A31320" s="36" t="str">
        <f t="shared" si="1"/>
        <v>Medium Population-Low Poverty</v>
      </c>
      <c r="B31320" s="35" t="s">
        <v>31339</v>
      </c>
      <c r="C31320" s="37">
        <v>1941.0</v>
      </c>
      <c r="D31320" s="37">
        <v>0.0814013395157135</v>
      </c>
      <c r="E31320" s="37" t="s">
        <v>15</v>
      </c>
      <c r="F31320" s="37" t="s">
        <v>9</v>
      </c>
    </row>
    <row r="31321">
      <c r="A31321" s="36" t="str">
        <f t="shared" si="1"/>
        <v>High Population-Low Poverty</v>
      </c>
      <c r="B31321" s="35" t="s">
        <v>31340</v>
      </c>
      <c r="C31321" s="37">
        <v>29603.0</v>
      </c>
      <c r="D31321" s="37">
        <v>0.0527649224740736</v>
      </c>
      <c r="E31321" s="37" t="s">
        <v>14</v>
      </c>
      <c r="F31321" s="37" t="s">
        <v>9</v>
      </c>
    </row>
    <row r="31322">
      <c r="A31322" s="36" t="str">
        <f t="shared" si="1"/>
        <v>High Population-Middle Poverty</v>
      </c>
      <c r="B31322" s="35" t="s">
        <v>31341</v>
      </c>
      <c r="C31322" s="37">
        <v>22706.0</v>
      </c>
      <c r="D31322" s="37">
        <v>0.109222232009161</v>
      </c>
      <c r="E31322" s="37" t="s">
        <v>14</v>
      </c>
      <c r="F31322" s="37" t="s">
        <v>10</v>
      </c>
    </row>
    <row r="31323">
      <c r="A31323" s="36" t="str">
        <f t="shared" si="1"/>
        <v>High Population-Middle Poverty</v>
      </c>
      <c r="B31323" s="35" t="s">
        <v>31342</v>
      </c>
      <c r="C31323" s="37">
        <v>28942.0</v>
      </c>
      <c r="D31323" s="37">
        <v>0.197705756340267</v>
      </c>
      <c r="E31323" s="37" t="s">
        <v>14</v>
      </c>
      <c r="F31323" s="37" t="s">
        <v>10</v>
      </c>
    </row>
    <row r="31324">
      <c r="A31324" s="36" t="str">
        <f t="shared" si="1"/>
        <v>High Population-Low Poverty</v>
      </c>
      <c r="B31324" s="35" t="s">
        <v>31343</v>
      </c>
      <c r="C31324" s="37">
        <v>44179.0</v>
      </c>
      <c r="D31324" s="37">
        <v>0.0986441521990086</v>
      </c>
      <c r="E31324" s="37" t="s">
        <v>14</v>
      </c>
      <c r="F31324" s="37" t="s">
        <v>9</v>
      </c>
    </row>
    <row r="31325">
      <c r="A31325" s="36" t="str">
        <f t="shared" si="1"/>
        <v>High Population-Low Poverty</v>
      </c>
      <c r="B31325" s="35" t="s">
        <v>31344</v>
      </c>
      <c r="C31325" s="37">
        <v>30586.0</v>
      </c>
      <c r="D31325" s="37">
        <v>0.0693127574707382</v>
      </c>
      <c r="E31325" s="37" t="s">
        <v>14</v>
      </c>
      <c r="F31325" s="37" t="s">
        <v>9</v>
      </c>
    </row>
    <row r="31326">
      <c r="A31326" s="36" t="str">
        <f t="shared" si="1"/>
        <v>High Population-Low Poverty</v>
      </c>
      <c r="B31326" s="35" t="s">
        <v>31345</v>
      </c>
      <c r="C31326" s="37">
        <v>13609.0</v>
      </c>
      <c r="D31326" s="37">
        <v>0.0543022999485634</v>
      </c>
      <c r="E31326" s="37" t="s">
        <v>14</v>
      </c>
      <c r="F31326" s="37" t="s">
        <v>9</v>
      </c>
    </row>
    <row r="31327">
      <c r="A31327" s="36" t="str">
        <f t="shared" si="1"/>
        <v>Medium Population-Middle Poverty</v>
      </c>
      <c r="B31327" s="35" t="s">
        <v>31346</v>
      </c>
      <c r="C31327" s="37">
        <v>4013.0</v>
      </c>
      <c r="D31327" s="37">
        <v>0.156491402940444</v>
      </c>
      <c r="E31327" s="37" t="s">
        <v>15</v>
      </c>
      <c r="F31327" s="37" t="s">
        <v>10</v>
      </c>
    </row>
    <row r="31328">
      <c r="A31328" s="36" t="str">
        <f t="shared" si="1"/>
        <v>Low Population-Low Poverty</v>
      </c>
      <c r="B31328" s="35" t="s">
        <v>31347</v>
      </c>
      <c r="C31328" s="37">
        <v>313.0</v>
      </c>
      <c r="D31328" s="37">
        <v>0.0479233226837061</v>
      </c>
      <c r="E31328" s="37" t="s">
        <v>16</v>
      </c>
      <c r="F31328" s="37" t="s">
        <v>9</v>
      </c>
    </row>
    <row r="31329">
      <c r="A31329" s="36" t="str">
        <f t="shared" si="1"/>
        <v>High Population-Middle Poverty</v>
      </c>
      <c r="B31329" s="35" t="s">
        <v>31348</v>
      </c>
      <c r="C31329" s="37">
        <v>17614.0</v>
      </c>
      <c r="D31329" s="37">
        <v>0.114681503349608</v>
      </c>
      <c r="E31329" s="37" t="s">
        <v>14</v>
      </c>
      <c r="F31329" s="37" t="s">
        <v>10</v>
      </c>
    </row>
    <row r="31330">
      <c r="A31330" s="36" t="str">
        <f t="shared" si="1"/>
        <v>Medium Population-Low Poverty</v>
      </c>
      <c r="B31330" s="35" t="s">
        <v>31349</v>
      </c>
      <c r="C31330" s="37">
        <v>5111.0</v>
      </c>
      <c r="D31330" s="37">
        <v>0.0215222070045001</v>
      </c>
      <c r="E31330" s="37" t="s">
        <v>15</v>
      </c>
      <c r="F31330" s="37" t="s">
        <v>9</v>
      </c>
    </row>
    <row r="31331">
      <c r="A31331" s="36" t="str">
        <f t="shared" si="1"/>
        <v>Medium Population-Middle Poverty</v>
      </c>
      <c r="B31331" s="35" t="s">
        <v>31350</v>
      </c>
      <c r="C31331" s="37">
        <v>1708.0</v>
      </c>
      <c r="D31331" s="37">
        <v>0.129976580796253</v>
      </c>
      <c r="E31331" s="37" t="s">
        <v>15</v>
      </c>
      <c r="F31331" s="37" t="s">
        <v>10</v>
      </c>
    </row>
    <row r="31332">
      <c r="A31332" s="36" t="str">
        <f t="shared" si="1"/>
        <v>Medium Population-Middle Poverty</v>
      </c>
      <c r="B31332" s="35" t="s">
        <v>31351</v>
      </c>
      <c r="C31332" s="37">
        <v>502.0</v>
      </c>
      <c r="D31332" s="37">
        <v>0.123505976095618</v>
      </c>
      <c r="E31332" s="37" t="s">
        <v>15</v>
      </c>
      <c r="F31332" s="37" t="s">
        <v>10</v>
      </c>
    </row>
    <row r="31333">
      <c r="A31333" s="36" t="str">
        <f t="shared" si="1"/>
        <v>Low Population-Low Poverty</v>
      </c>
      <c r="B31333" s="35" t="s">
        <v>31352</v>
      </c>
      <c r="C31333" s="37">
        <v>484.0</v>
      </c>
      <c r="D31333" s="37">
        <v>0.0371900826446281</v>
      </c>
      <c r="E31333" s="37" t="s">
        <v>16</v>
      </c>
      <c r="F31333" s="37" t="s">
        <v>9</v>
      </c>
    </row>
    <row r="31334">
      <c r="A31334" s="36" t="str">
        <f t="shared" si="1"/>
        <v>Medium Population-Middle Poverty</v>
      </c>
      <c r="B31334" s="35" t="s">
        <v>31353</v>
      </c>
      <c r="C31334" s="37">
        <v>1089.0</v>
      </c>
      <c r="D31334" s="37">
        <v>0.137741046831956</v>
      </c>
      <c r="E31334" s="37" t="s">
        <v>15</v>
      </c>
      <c r="F31334" s="37" t="s">
        <v>10</v>
      </c>
    </row>
    <row r="31335">
      <c r="A31335" s="36" t="str">
        <f t="shared" si="1"/>
        <v>Medium Population-Middle Poverty</v>
      </c>
      <c r="B31335" s="35" t="s">
        <v>31354</v>
      </c>
      <c r="C31335" s="37">
        <v>3543.0</v>
      </c>
      <c r="D31335" s="37">
        <v>0.103302286198137</v>
      </c>
      <c r="E31335" s="37" t="s">
        <v>15</v>
      </c>
      <c r="F31335" s="37" t="s">
        <v>10</v>
      </c>
    </row>
    <row r="31336">
      <c r="A31336" s="36" t="str">
        <f t="shared" si="1"/>
        <v>Medium Population-Middle Poverty</v>
      </c>
      <c r="B31336" s="35" t="s">
        <v>31355</v>
      </c>
      <c r="C31336" s="37">
        <v>2019.0</v>
      </c>
      <c r="D31336" s="37">
        <v>0.214462605250124</v>
      </c>
      <c r="E31336" s="37" t="s">
        <v>15</v>
      </c>
      <c r="F31336" s="37" t="s">
        <v>10</v>
      </c>
    </row>
    <row r="31337">
      <c r="A31337" s="36" t="str">
        <f t="shared" si="1"/>
        <v>High Population-Middle Poverty</v>
      </c>
      <c r="B31337" s="35" t="s">
        <v>31356</v>
      </c>
      <c r="C31337" s="37">
        <v>14731.0</v>
      </c>
      <c r="D31337" s="37">
        <v>0.104066254836739</v>
      </c>
      <c r="E31337" s="37" t="s">
        <v>14</v>
      </c>
      <c r="F31337" s="37" t="s">
        <v>10</v>
      </c>
    </row>
    <row r="31338">
      <c r="A31338" s="36" t="str">
        <f t="shared" si="1"/>
        <v>Medium Population-Middle Poverty</v>
      </c>
      <c r="B31338" s="35" t="s">
        <v>31357</v>
      </c>
      <c r="C31338" s="37">
        <v>5056.0</v>
      </c>
      <c r="D31338" s="37">
        <v>0.107990506329114</v>
      </c>
      <c r="E31338" s="37" t="s">
        <v>15</v>
      </c>
      <c r="F31338" s="37" t="s">
        <v>10</v>
      </c>
    </row>
    <row r="31339">
      <c r="A31339" s="36" t="str">
        <f t="shared" si="1"/>
        <v>Medium Population-Low Poverty</v>
      </c>
      <c r="B31339" s="35" t="s">
        <v>31358</v>
      </c>
      <c r="C31339" s="37">
        <v>3989.0</v>
      </c>
      <c r="D31339" s="37">
        <v>0.0920030082727501</v>
      </c>
      <c r="E31339" s="37" t="s">
        <v>15</v>
      </c>
      <c r="F31339" s="37" t="s">
        <v>9</v>
      </c>
    </row>
    <row r="31340">
      <c r="A31340" s="36" t="str">
        <f t="shared" si="1"/>
        <v>High Population-Middle Poverty</v>
      </c>
      <c r="B31340" s="35" t="s">
        <v>31359</v>
      </c>
      <c r="C31340" s="37">
        <v>25702.0</v>
      </c>
      <c r="D31340" s="37">
        <v>0.124426114699245</v>
      </c>
      <c r="E31340" s="37" t="s">
        <v>14</v>
      </c>
      <c r="F31340" s="37" t="s">
        <v>10</v>
      </c>
    </row>
    <row r="31341">
      <c r="A31341" s="36" t="str">
        <f t="shared" si="1"/>
        <v>Medium Population-Low Poverty</v>
      </c>
      <c r="B31341" s="35" t="s">
        <v>31360</v>
      </c>
      <c r="C31341" s="37">
        <v>637.0</v>
      </c>
      <c r="D31341" s="37">
        <v>0.0832025117739403</v>
      </c>
      <c r="E31341" s="37" t="s">
        <v>15</v>
      </c>
      <c r="F31341" s="37" t="s">
        <v>9</v>
      </c>
    </row>
    <row r="31342">
      <c r="A31342" s="36" t="str">
        <f t="shared" si="1"/>
        <v>Medium Population-Middle Poverty</v>
      </c>
      <c r="B31342" s="35" t="s">
        <v>31361</v>
      </c>
      <c r="C31342" s="37">
        <v>850.0</v>
      </c>
      <c r="D31342" s="37">
        <v>0.130588235294118</v>
      </c>
      <c r="E31342" s="37" t="s">
        <v>15</v>
      </c>
      <c r="F31342" s="37" t="s">
        <v>10</v>
      </c>
    </row>
    <row r="31343">
      <c r="A31343" s="36" t="str">
        <f t="shared" si="1"/>
        <v>Medium Population-Low Poverty</v>
      </c>
      <c r="B31343" s="35" t="s">
        <v>31362</v>
      </c>
      <c r="C31343" s="37">
        <v>4606.0</v>
      </c>
      <c r="D31343" s="37">
        <v>0.0588363004776379</v>
      </c>
      <c r="E31343" s="37" t="s">
        <v>15</v>
      </c>
      <c r="F31343" s="37" t="s">
        <v>9</v>
      </c>
    </row>
    <row r="31344">
      <c r="A31344" s="36" t="str">
        <f t="shared" si="1"/>
        <v>Medium Population-Low Poverty</v>
      </c>
      <c r="B31344" s="35" t="s">
        <v>31363</v>
      </c>
      <c r="C31344" s="37">
        <v>1412.0</v>
      </c>
      <c r="D31344" s="37">
        <v>0.0219546742209632</v>
      </c>
      <c r="E31344" s="37" t="s">
        <v>15</v>
      </c>
      <c r="F31344" s="37" t="s">
        <v>9</v>
      </c>
    </row>
    <row r="31345">
      <c r="A31345" s="36" t="str">
        <f t="shared" si="1"/>
        <v>Low Population-Low Poverty</v>
      </c>
      <c r="B31345" s="35" t="s">
        <v>31364</v>
      </c>
      <c r="C31345" s="37">
        <v>351.0</v>
      </c>
      <c r="D31345" s="37">
        <v>0.056980056980057</v>
      </c>
      <c r="E31345" s="37" t="s">
        <v>16</v>
      </c>
      <c r="F31345" s="37" t="s">
        <v>9</v>
      </c>
    </row>
    <row r="31346">
      <c r="A31346" s="36" t="str">
        <f t="shared" si="1"/>
        <v>High Population-Middle Poverty</v>
      </c>
      <c r="B31346" s="35" t="s">
        <v>31365</v>
      </c>
      <c r="C31346" s="37">
        <v>47859.0</v>
      </c>
      <c r="D31346" s="37">
        <v>0.100106563028897</v>
      </c>
      <c r="E31346" s="37" t="s">
        <v>14</v>
      </c>
      <c r="F31346" s="37" t="s">
        <v>10</v>
      </c>
    </row>
    <row r="31347">
      <c r="A31347" s="36" t="str">
        <f t="shared" si="1"/>
        <v>High Population-Low Poverty</v>
      </c>
      <c r="B31347" s="35" t="s">
        <v>31366</v>
      </c>
      <c r="C31347" s="37">
        <v>53952.0</v>
      </c>
      <c r="D31347" s="37">
        <v>0.0894128113879004</v>
      </c>
      <c r="E31347" s="37" t="s">
        <v>14</v>
      </c>
      <c r="F31347" s="37" t="s">
        <v>9</v>
      </c>
    </row>
    <row r="31348">
      <c r="A31348" s="36" t="str">
        <f t="shared" si="1"/>
        <v>Low Population-Low Poverty</v>
      </c>
      <c r="B31348" s="35" t="s">
        <v>31367</v>
      </c>
      <c r="C31348" s="37">
        <v>296.0</v>
      </c>
      <c r="D31348" s="37">
        <v>0.0</v>
      </c>
      <c r="E31348" s="37" t="s">
        <v>16</v>
      </c>
      <c r="F31348" s="37" t="s">
        <v>9</v>
      </c>
    </row>
    <row r="31349">
      <c r="A31349" s="36" t="str">
        <f t="shared" si="1"/>
        <v>Medium Population-Middle Poverty</v>
      </c>
      <c r="B31349" s="35" t="s">
        <v>31368</v>
      </c>
      <c r="C31349" s="37">
        <v>4069.0</v>
      </c>
      <c r="D31349" s="37">
        <v>0.101007618579504</v>
      </c>
      <c r="E31349" s="37" t="s">
        <v>15</v>
      </c>
      <c r="F31349" s="37" t="s">
        <v>10</v>
      </c>
    </row>
    <row r="31350">
      <c r="A31350" s="36" t="str">
        <f t="shared" si="1"/>
        <v>High Population-Middle Poverty</v>
      </c>
      <c r="B31350" s="35" t="s">
        <v>31369</v>
      </c>
      <c r="C31350" s="37">
        <v>36653.0</v>
      </c>
      <c r="D31350" s="37">
        <v>0.159932338417046</v>
      </c>
      <c r="E31350" s="37" t="s">
        <v>14</v>
      </c>
      <c r="F31350" s="37" t="s">
        <v>10</v>
      </c>
    </row>
    <row r="31351">
      <c r="A31351" s="36" t="str">
        <f t="shared" si="1"/>
        <v>Low Population-Low Poverty</v>
      </c>
      <c r="B31351" s="35" t="s">
        <v>31370</v>
      </c>
      <c r="C31351" s="37">
        <v>363.0</v>
      </c>
      <c r="D31351" s="37">
        <v>0.0165289256198347</v>
      </c>
      <c r="E31351" s="37" t="s">
        <v>16</v>
      </c>
      <c r="F31351" s="37" t="s">
        <v>9</v>
      </c>
    </row>
    <row r="31352">
      <c r="A31352" s="36" t="str">
        <f t="shared" si="1"/>
        <v>Medium Population-Low Poverty</v>
      </c>
      <c r="B31352" s="35" t="s">
        <v>31371</v>
      </c>
      <c r="C31352" s="37">
        <v>2622.0</v>
      </c>
      <c r="D31352" s="37">
        <v>0.0728451563691838</v>
      </c>
      <c r="E31352" s="37" t="s">
        <v>15</v>
      </c>
      <c r="F31352" s="37" t="s">
        <v>9</v>
      </c>
    </row>
    <row r="31353">
      <c r="A31353" s="36" t="str">
        <f t="shared" si="1"/>
        <v>High Population-Middle Poverty</v>
      </c>
      <c r="B31353" s="35" t="s">
        <v>31372</v>
      </c>
      <c r="C31353" s="37">
        <v>28007.0</v>
      </c>
      <c r="D31353" s="37">
        <v>0.141821687435284</v>
      </c>
      <c r="E31353" s="37" t="s">
        <v>14</v>
      </c>
      <c r="F31353" s="37" t="s">
        <v>10</v>
      </c>
    </row>
    <row r="31354">
      <c r="A31354" s="36" t="str">
        <f t="shared" si="1"/>
        <v>Medium Population-Low Poverty</v>
      </c>
      <c r="B31354" s="35" t="s">
        <v>31373</v>
      </c>
      <c r="C31354" s="37">
        <v>4264.0</v>
      </c>
      <c r="D31354" s="37">
        <v>0.0445590994371482</v>
      </c>
      <c r="E31354" s="37" t="s">
        <v>15</v>
      </c>
      <c r="F31354" s="37" t="s">
        <v>9</v>
      </c>
    </row>
    <row r="31355">
      <c r="A31355" s="36" t="str">
        <f t="shared" si="1"/>
        <v>Low Population-High Poverty</v>
      </c>
      <c r="B31355" s="35" t="s">
        <v>31374</v>
      </c>
      <c r="C31355" s="37">
        <v>175.0</v>
      </c>
      <c r="D31355" s="37">
        <v>0.337142857142857</v>
      </c>
      <c r="E31355" s="37" t="s">
        <v>16</v>
      </c>
      <c r="F31355" s="37" t="s">
        <v>11</v>
      </c>
    </row>
    <row r="31356">
      <c r="A31356" s="36" t="str">
        <f t="shared" si="1"/>
        <v>Medium Population-Middle Poverty</v>
      </c>
      <c r="B31356" s="35" t="s">
        <v>31375</v>
      </c>
      <c r="C31356" s="37">
        <v>827.0</v>
      </c>
      <c r="D31356" s="37">
        <v>0.137847642079807</v>
      </c>
      <c r="E31356" s="37" t="s">
        <v>15</v>
      </c>
      <c r="F31356" s="37" t="s">
        <v>10</v>
      </c>
    </row>
    <row r="31357">
      <c r="A31357" s="36" t="str">
        <f t="shared" si="1"/>
        <v>Medium Population-Middle Poverty</v>
      </c>
      <c r="B31357" s="35" t="s">
        <v>31376</v>
      </c>
      <c r="C31357" s="37">
        <v>1580.0</v>
      </c>
      <c r="D31357" s="37">
        <v>0.155696202531646</v>
      </c>
      <c r="E31357" s="37" t="s">
        <v>15</v>
      </c>
      <c r="F31357" s="37" t="s">
        <v>10</v>
      </c>
    </row>
    <row r="31358">
      <c r="A31358" s="36" t="str">
        <f t="shared" si="1"/>
        <v>Medium Population-Low Poverty</v>
      </c>
      <c r="B31358" s="35" t="s">
        <v>31377</v>
      </c>
      <c r="C31358" s="37">
        <v>1380.0</v>
      </c>
      <c r="D31358" s="37">
        <v>0.0594202898550725</v>
      </c>
      <c r="E31358" s="37" t="s">
        <v>15</v>
      </c>
      <c r="F31358" s="37" t="s">
        <v>9</v>
      </c>
    </row>
    <row r="31359">
      <c r="A31359" s="36" t="str">
        <f t="shared" si="1"/>
        <v>High Population-Middle Poverty</v>
      </c>
      <c r="B31359" s="35" t="s">
        <v>31378</v>
      </c>
      <c r="C31359" s="37">
        <v>10198.0</v>
      </c>
      <c r="D31359" s="37">
        <v>0.112374975485389</v>
      </c>
      <c r="E31359" s="37" t="s">
        <v>14</v>
      </c>
      <c r="F31359" s="37" t="s">
        <v>10</v>
      </c>
    </row>
    <row r="31360">
      <c r="A31360" s="36" t="str">
        <f t="shared" si="1"/>
        <v>High Population-Low Poverty</v>
      </c>
      <c r="B31360" s="35" t="s">
        <v>31379</v>
      </c>
      <c r="C31360" s="37">
        <v>25364.0</v>
      </c>
      <c r="D31360" s="37">
        <v>0.0283472638385113</v>
      </c>
      <c r="E31360" s="37" t="s">
        <v>14</v>
      </c>
      <c r="F31360" s="37" t="s">
        <v>9</v>
      </c>
    </row>
    <row r="31361">
      <c r="A31361" s="36" t="str">
        <f t="shared" si="1"/>
        <v>High Population-Middle Poverty</v>
      </c>
      <c r="B31361" s="35" t="s">
        <v>31380</v>
      </c>
      <c r="C31361" s="37">
        <v>13178.0</v>
      </c>
      <c r="D31361" s="37">
        <v>0.169828502048869</v>
      </c>
      <c r="E31361" s="37" t="s">
        <v>14</v>
      </c>
      <c r="F31361" s="37" t="s">
        <v>10</v>
      </c>
    </row>
    <row r="31362">
      <c r="A31362" s="36" t="str">
        <f t="shared" si="1"/>
        <v>Low Population-Impoverished</v>
      </c>
      <c r="B31362" s="35" t="s">
        <v>31381</v>
      </c>
      <c r="C31362" s="37">
        <v>76.0</v>
      </c>
      <c r="D31362" s="37">
        <v>0.578947368421053</v>
      </c>
      <c r="E31362" s="37" t="s">
        <v>16</v>
      </c>
      <c r="F31362" s="37" t="s">
        <v>12</v>
      </c>
    </row>
    <row r="31363">
      <c r="A31363" s="36" t="str">
        <f t="shared" si="1"/>
        <v>Low Population-Middle Poverty</v>
      </c>
      <c r="B31363" s="35" t="s">
        <v>31382</v>
      </c>
      <c r="C31363" s="37">
        <v>381.0</v>
      </c>
      <c r="D31363" s="37">
        <v>0.20997375328084</v>
      </c>
      <c r="E31363" s="37" t="s">
        <v>16</v>
      </c>
      <c r="F31363" s="37" t="s">
        <v>10</v>
      </c>
    </row>
    <row r="31364">
      <c r="A31364" s="36" t="str">
        <f t="shared" si="1"/>
        <v>Medium Population-Low Poverty</v>
      </c>
      <c r="B31364" s="35" t="s">
        <v>31383</v>
      </c>
      <c r="C31364" s="37">
        <v>6281.0</v>
      </c>
      <c r="D31364" s="37">
        <v>0.0794459480974367</v>
      </c>
      <c r="E31364" s="37" t="s">
        <v>15</v>
      </c>
      <c r="F31364" s="37" t="s">
        <v>9</v>
      </c>
    </row>
    <row r="31365">
      <c r="A31365" s="36" t="str">
        <f t="shared" si="1"/>
        <v>Low Population-Middle Poverty</v>
      </c>
      <c r="B31365" s="35" t="s">
        <v>31384</v>
      </c>
      <c r="C31365" s="37">
        <v>272.0</v>
      </c>
      <c r="D31365" s="37">
        <v>0.106617647058824</v>
      </c>
      <c r="E31365" s="37" t="s">
        <v>16</v>
      </c>
      <c r="F31365" s="37" t="s">
        <v>10</v>
      </c>
    </row>
    <row r="31366">
      <c r="A31366" s="36" t="str">
        <f t="shared" si="1"/>
        <v>Medium Population-Low Poverty</v>
      </c>
      <c r="B31366" s="35" t="s">
        <v>31385</v>
      </c>
      <c r="C31366" s="37">
        <v>3688.0</v>
      </c>
      <c r="D31366" s="37">
        <v>0.0477223427331887</v>
      </c>
      <c r="E31366" s="37" t="s">
        <v>15</v>
      </c>
      <c r="F31366" s="37" t="s">
        <v>9</v>
      </c>
    </row>
    <row r="31367">
      <c r="A31367" s="36" t="str">
        <f t="shared" si="1"/>
        <v>Medium Population-Low Poverty</v>
      </c>
      <c r="B31367" s="35" t="s">
        <v>31386</v>
      </c>
      <c r="C31367" s="37">
        <v>866.0</v>
      </c>
      <c r="D31367" s="37">
        <v>0.0796766743648961</v>
      </c>
      <c r="E31367" s="37" t="s">
        <v>15</v>
      </c>
      <c r="F31367" s="37" t="s">
        <v>9</v>
      </c>
    </row>
    <row r="31368">
      <c r="A31368" s="36" t="str">
        <f t="shared" si="1"/>
        <v>High Population-Middle Poverty</v>
      </c>
      <c r="B31368" s="35" t="s">
        <v>31387</v>
      </c>
      <c r="C31368" s="37">
        <v>16426.0</v>
      </c>
      <c r="D31368" s="37">
        <v>0.277608669183003</v>
      </c>
      <c r="E31368" s="37" t="s">
        <v>14</v>
      </c>
      <c r="F31368" s="37" t="s">
        <v>10</v>
      </c>
    </row>
    <row r="31369">
      <c r="A31369" s="36" t="str">
        <f t="shared" si="1"/>
        <v>High Population-Middle Poverty</v>
      </c>
      <c r="B31369" s="35" t="s">
        <v>31388</v>
      </c>
      <c r="C31369" s="37">
        <v>41500.0</v>
      </c>
      <c r="D31369" s="37">
        <v>0.11089156626506</v>
      </c>
      <c r="E31369" s="37" t="s">
        <v>14</v>
      </c>
      <c r="F31369" s="37" t="s">
        <v>10</v>
      </c>
    </row>
    <row r="31370">
      <c r="A31370" s="36" t="str">
        <f t="shared" si="1"/>
        <v>High Population-Middle Poverty</v>
      </c>
      <c r="B31370" s="35" t="s">
        <v>31389</v>
      </c>
      <c r="C31370" s="37">
        <v>32490.0</v>
      </c>
      <c r="D31370" s="37">
        <v>0.213850415512465</v>
      </c>
      <c r="E31370" s="37" t="s">
        <v>14</v>
      </c>
      <c r="F31370" s="37" t="s">
        <v>10</v>
      </c>
    </row>
    <row r="31371">
      <c r="A31371" s="36" t="str">
        <f t="shared" si="1"/>
        <v>Medium Population-Impoverished</v>
      </c>
      <c r="B31371" s="35" t="s">
        <v>31390</v>
      </c>
      <c r="C31371" s="37">
        <v>651.0</v>
      </c>
      <c r="D31371" s="37">
        <v>0.580645161290323</v>
      </c>
      <c r="E31371" s="37" t="s">
        <v>15</v>
      </c>
      <c r="F31371" s="37" t="s">
        <v>12</v>
      </c>
    </row>
    <row r="31372">
      <c r="A31372" s="36" t="str">
        <f t="shared" si="1"/>
        <v>Medium Population-Middle Poverty</v>
      </c>
      <c r="B31372" s="35" t="s">
        <v>31391</v>
      </c>
      <c r="C31372" s="37">
        <v>7229.0</v>
      </c>
      <c r="D31372" s="37">
        <v>0.27389680453728</v>
      </c>
      <c r="E31372" s="37" t="s">
        <v>15</v>
      </c>
      <c r="F31372" s="37" t="s">
        <v>10</v>
      </c>
    </row>
    <row r="31373">
      <c r="A31373" s="36" t="str">
        <f t="shared" si="1"/>
        <v>High Population-Middle Poverty</v>
      </c>
      <c r="B31373" s="35" t="s">
        <v>31392</v>
      </c>
      <c r="C31373" s="37">
        <v>51198.0</v>
      </c>
      <c r="D31373" s="37">
        <v>0.125961951638736</v>
      </c>
      <c r="E31373" s="37" t="s">
        <v>14</v>
      </c>
      <c r="F31373" s="37" t="s">
        <v>10</v>
      </c>
    </row>
    <row r="31374">
      <c r="A31374" s="36" t="str">
        <f t="shared" si="1"/>
        <v>High Population-Middle Poverty</v>
      </c>
      <c r="B31374" s="35" t="s">
        <v>31393</v>
      </c>
      <c r="C31374" s="37">
        <v>17477.0</v>
      </c>
      <c r="D31374" s="37">
        <v>0.170738685129027</v>
      </c>
      <c r="E31374" s="37" t="s">
        <v>14</v>
      </c>
      <c r="F31374" s="37" t="s">
        <v>10</v>
      </c>
    </row>
    <row r="31375">
      <c r="A31375" s="36" t="str">
        <f t="shared" si="1"/>
        <v>High Population-Low Poverty</v>
      </c>
      <c r="B31375" s="35" t="s">
        <v>31394</v>
      </c>
      <c r="C31375" s="37">
        <v>11943.0</v>
      </c>
      <c r="D31375" s="37">
        <v>0.0572720422004522</v>
      </c>
      <c r="E31375" s="37" t="s">
        <v>14</v>
      </c>
      <c r="F31375" s="37" t="s">
        <v>9</v>
      </c>
    </row>
    <row r="31376">
      <c r="A31376" s="36" t="str">
        <f t="shared" si="1"/>
        <v>High Population-Middle Poverty</v>
      </c>
      <c r="B31376" s="35" t="s">
        <v>31395</v>
      </c>
      <c r="C31376" s="37">
        <v>33475.0</v>
      </c>
      <c r="D31376" s="37">
        <v>0.120537714712472</v>
      </c>
      <c r="E31376" s="37" t="s">
        <v>14</v>
      </c>
      <c r="F31376" s="37" t="s">
        <v>10</v>
      </c>
    </row>
    <row r="31377">
      <c r="A31377" s="36" t="str">
        <f t="shared" si="1"/>
        <v>High Population-Low Poverty</v>
      </c>
      <c r="B31377" s="35" t="s">
        <v>31396</v>
      </c>
      <c r="C31377" s="37">
        <v>26678.0</v>
      </c>
      <c r="D31377" s="37">
        <v>0.0781917684983882</v>
      </c>
      <c r="E31377" s="37" t="s">
        <v>14</v>
      </c>
      <c r="F31377" s="37" t="s">
        <v>9</v>
      </c>
    </row>
    <row r="31378">
      <c r="A31378" s="36" t="str">
        <f t="shared" si="1"/>
        <v>High Population-Low Poverty</v>
      </c>
      <c r="B31378" s="35" t="s">
        <v>31397</v>
      </c>
      <c r="C31378" s="37">
        <v>32363.0</v>
      </c>
      <c r="D31378" s="37">
        <v>0.0901955937335847</v>
      </c>
      <c r="E31378" s="37" t="s">
        <v>14</v>
      </c>
      <c r="F31378" s="37" t="s">
        <v>9</v>
      </c>
    </row>
    <row r="31379">
      <c r="A31379" s="36" t="str">
        <f t="shared" si="1"/>
        <v>High Population-Middle Poverty</v>
      </c>
      <c r="B31379" s="35" t="s">
        <v>31398</v>
      </c>
      <c r="C31379" s="37">
        <v>25923.0</v>
      </c>
      <c r="D31379" s="37">
        <v>0.139567179724569</v>
      </c>
      <c r="E31379" s="37" t="s">
        <v>14</v>
      </c>
      <c r="F31379" s="37" t="s">
        <v>10</v>
      </c>
    </row>
    <row r="31380">
      <c r="A31380" s="36" t="str">
        <f t="shared" si="1"/>
        <v>High Population-Low Poverty</v>
      </c>
      <c r="B31380" s="35" t="s">
        <v>31399</v>
      </c>
      <c r="C31380" s="37">
        <v>18427.0</v>
      </c>
      <c r="D31380" s="37">
        <v>0.0823248494057633</v>
      </c>
      <c r="E31380" s="37" t="s">
        <v>14</v>
      </c>
      <c r="F31380" s="37" t="s">
        <v>9</v>
      </c>
    </row>
    <row r="31381">
      <c r="A31381" s="36" t="str">
        <f t="shared" si="1"/>
        <v>High Population-Middle Poverty</v>
      </c>
      <c r="B31381" s="35" t="s">
        <v>31400</v>
      </c>
      <c r="C31381" s="37">
        <v>16781.0</v>
      </c>
      <c r="D31381" s="37">
        <v>0.192717954829867</v>
      </c>
      <c r="E31381" s="37" t="s">
        <v>14</v>
      </c>
      <c r="F31381" s="37" t="s">
        <v>10</v>
      </c>
    </row>
    <row r="31382">
      <c r="A31382" s="36" t="str">
        <f t="shared" si="1"/>
        <v>High Population-Middle Poverty</v>
      </c>
      <c r="B31382" s="35" t="s">
        <v>31401</v>
      </c>
      <c r="C31382" s="37">
        <v>34711.0</v>
      </c>
      <c r="D31382" s="37">
        <v>0.131572124110513</v>
      </c>
      <c r="E31382" s="37" t="s">
        <v>14</v>
      </c>
      <c r="F31382" s="37" t="s">
        <v>10</v>
      </c>
    </row>
    <row r="31383">
      <c r="A31383" s="36" t="str">
        <f t="shared" si="1"/>
        <v>High Population-Middle Poverty</v>
      </c>
      <c r="B31383" s="35" t="s">
        <v>31402</v>
      </c>
      <c r="C31383" s="37">
        <v>15480.0</v>
      </c>
      <c r="D31383" s="37">
        <v>0.26046511627907</v>
      </c>
      <c r="E31383" s="37" t="s">
        <v>14</v>
      </c>
      <c r="F31383" s="37" t="s">
        <v>10</v>
      </c>
    </row>
    <row r="31384">
      <c r="A31384" s="36" t="str">
        <f t="shared" si="1"/>
        <v>High Population-Low Poverty</v>
      </c>
      <c r="B31384" s="35" t="s">
        <v>31403</v>
      </c>
      <c r="C31384" s="37">
        <v>41509.0</v>
      </c>
      <c r="D31384" s="37">
        <v>0.0827290467127611</v>
      </c>
      <c r="E31384" s="37" t="s">
        <v>14</v>
      </c>
      <c r="F31384" s="37" t="s">
        <v>9</v>
      </c>
    </row>
    <row r="31385">
      <c r="A31385" s="36" t="str">
        <f t="shared" si="1"/>
        <v>High Population-Middle Poverty</v>
      </c>
      <c r="B31385" s="35" t="s">
        <v>31404</v>
      </c>
      <c r="C31385" s="37">
        <v>30056.0</v>
      </c>
      <c r="D31385" s="37">
        <v>0.156574394463668</v>
      </c>
      <c r="E31385" s="37" t="s">
        <v>14</v>
      </c>
      <c r="F31385" s="37" t="s">
        <v>10</v>
      </c>
    </row>
    <row r="31386">
      <c r="A31386" s="36" t="str">
        <f t="shared" si="1"/>
        <v>High Population-Low Poverty</v>
      </c>
      <c r="B31386" s="35" t="s">
        <v>31405</v>
      </c>
      <c r="C31386" s="37">
        <v>12193.0</v>
      </c>
      <c r="D31386" s="37">
        <v>0.066595587632248</v>
      </c>
      <c r="E31386" s="37" t="s">
        <v>14</v>
      </c>
      <c r="F31386" s="37" t="s">
        <v>9</v>
      </c>
    </row>
    <row r="31387">
      <c r="A31387" s="36" t="str">
        <f t="shared" si="1"/>
        <v>High Population-Middle Poverty</v>
      </c>
      <c r="B31387" s="35" t="s">
        <v>31406</v>
      </c>
      <c r="C31387" s="37">
        <v>36647.0</v>
      </c>
      <c r="D31387" s="37">
        <v>0.126504215897618</v>
      </c>
      <c r="E31387" s="37" t="s">
        <v>14</v>
      </c>
      <c r="F31387" s="37" t="s">
        <v>10</v>
      </c>
    </row>
    <row r="31388">
      <c r="A31388" s="36" t="str">
        <f t="shared" si="1"/>
        <v>High Population-Low Poverty</v>
      </c>
      <c r="B31388" s="35" t="s">
        <v>31407</v>
      </c>
      <c r="C31388" s="37">
        <v>49206.0</v>
      </c>
      <c r="D31388" s="37">
        <v>0.0819412266796732</v>
      </c>
      <c r="E31388" s="37" t="s">
        <v>14</v>
      </c>
      <c r="F31388" s="37" t="s">
        <v>9</v>
      </c>
    </row>
    <row r="31389">
      <c r="A31389" s="36" t="str">
        <f t="shared" si="1"/>
        <v>High Population-Low Poverty</v>
      </c>
      <c r="B31389" s="35" t="s">
        <v>31408</v>
      </c>
      <c r="C31389" s="37">
        <v>34400.0</v>
      </c>
      <c r="D31389" s="37">
        <v>0.0876744186046512</v>
      </c>
      <c r="E31389" s="37" t="s">
        <v>14</v>
      </c>
      <c r="F31389" s="37" t="s">
        <v>9</v>
      </c>
    </row>
    <row r="31390">
      <c r="A31390" s="36" t="str">
        <f t="shared" si="1"/>
        <v>High Population-Low Poverty</v>
      </c>
      <c r="B31390" s="35" t="s">
        <v>31409</v>
      </c>
      <c r="C31390" s="37">
        <v>25980.0</v>
      </c>
      <c r="D31390" s="37">
        <v>0.0537721324095458</v>
      </c>
      <c r="E31390" s="37" t="s">
        <v>14</v>
      </c>
      <c r="F31390" s="37" t="s">
        <v>9</v>
      </c>
    </row>
    <row r="31391">
      <c r="A31391" s="36" t="str">
        <f t="shared" si="1"/>
        <v>Medium Population-Middle Poverty</v>
      </c>
      <c r="B31391" s="35" t="s">
        <v>31410</v>
      </c>
      <c r="C31391" s="37">
        <v>4742.0</v>
      </c>
      <c r="D31391" s="37">
        <v>0.190636862083509</v>
      </c>
      <c r="E31391" s="37" t="s">
        <v>15</v>
      </c>
      <c r="F31391" s="37" t="s">
        <v>10</v>
      </c>
    </row>
    <row r="31392">
      <c r="A31392" s="36" t="str">
        <f t="shared" si="1"/>
        <v>High Population-Low Poverty</v>
      </c>
      <c r="B31392" s="35" t="s">
        <v>31411</v>
      </c>
      <c r="C31392" s="37">
        <v>67259.0</v>
      </c>
      <c r="D31392" s="37">
        <v>0.0528553799491518</v>
      </c>
      <c r="E31392" s="37" t="s">
        <v>14</v>
      </c>
      <c r="F31392" s="37" t="s">
        <v>9</v>
      </c>
    </row>
    <row r="31393">
      <c r="A31393" s="36" t="str">
        <f t="shared" si="1"/>
        <v>High Population-Middle Poverty</v>
      </c>
      <c r="B31393" s="35" t="s">
        <v>31412</v>
      </c>
      <c r="C31393" s="37">
        <v>39616.0</v>
      </c>
      <c r="D31393" s="37">
        <v>0.176342891760905</v>
      </c>
      <c r="E31393" s="37" t="s">
        <v>14</v>
      </c>
      <c r="F31393" s="37" t="s">
        <v>10</v>
      </c>
    </row>
    <row r="31394">
      <c r="A31394" s="36" t="str">
        <f t="shared" si="1"/>
        <v>Medium Population-Low Poverty</v>
      </c>
      <c r="B31394" s="35" t="s">
        <v>31413</v>
      </c>
      <c r="C31394" s="37">
        <v>4011.0</v>
      </c>
      <c r="D31394" s="37">
        <v>0.0762902019446522</v>
      </c>
      <c r="E31394" s="37" t="s">
        <v>15</v>
      </c>
      <c r="F31394" s="37" t="s">
        <v>9</v>
      </c>
    </row>
    <row r="31395">
      <c r="A31395" s="36" t="str">
        <f t="shared" si="1"/>
        <v>High Population-Middle Poverty</v>
      </c>
      <c r="B31395" s="35" t="s">
        <v>31414</v>
      </c>
      <c r="C31395" s="37">
        <v>12223.0</v>
      </c>
      <c r="D31395" s="37">
        <v>0.10112083776487</v>
      </c>
      <c r="E31395" s="37" t="s">
        <v>14</v>
      </c>
      <c r="F31395" s="37" t="s">
        <v>10</v>
      </c>
    </row>
    <row r="31396">
      <c r="A31396" s="36" t="str">
        <f t="shared" si="1"/>
        <v>High Population-Middle Poverty</v>
      </c>
      <c r="B31396" s="35" t="s">
        <v>31415</v>
      </c>
      <c r="C31396" s="37">
        <v>40556.0</v>
      </c>
      <c r="D31396" s="37">
        <v>0.271131275273696</v>
      </c>
      <c r="E31396" s="37" t="s">
        <v>14</v>
      </c>
      <c r="F31396" s="37" t="s">
        <v>10</v>
      </c>
    </row>
    <row r="31397">
      <c r="A31397" s="36" t="str">
        <f t="shared" si="1"/>
        <v>High Population-Middle Poverty</v>
      </c>
      <c r="B31397" s="35" t="s">
        <v>31416</v>
      </c>
      <c r="C31397" s="37">
        <v>40441.0</v>
      </c>
      <c r="D31397" s="37">
        <v>0.240745777799758</v>
      </c>
      <c r="E31397" s="37" t="s">
        <v>14</v>
      </c>
      <c r="F31397" s="37" t="s">
        <v>10</v>
      </c>
    </row>
    <row r="31398">
      <c r="A31398" s="36" t="str">
        <f t="shared" si="1"/>
        <v>High Population-Low Poverty</v>
      </c>
      <c r="B31398" s="35" t="s">
        <v>31417</v>
      </c>
      <c r="C31398" s="37">
        <v>17517.0</v>
      </c>
      <c r="D31398" s="37">
        <v>0.0963635325683622</v>
      </c>
      <c r="E31398" s="37" t="s">
        <v>14</v>
      </c>
      <c r="F31398" s="37" t="s">
        <v>9</v>
      </c>
    </row>
    <row r="31399">
      <c r="A31399" s="36" t="str">
        <f t="shared" si="1"/>
        <v>High Population-Middle Poverty</v>
      </c>
      <c r="B31399" s="35" t="s">
        <v>31418</v>
      </c>
      <c r="C31399" s="37">
        <v>34403.0</v>
      </c>
      <c r="D31399" s="37">
        <v>0.209458477458361</v>
      </c>
      <c r="E31399" s="37" t="s">
        <v>14</v>
      </c>
      <c r="F31399" s="37" t="s">
        <v>10</v>
      </c>
    </row>
    <row r="31400">
      <c r="A31400" s="36" t="str">
        <f t="shared" si="1"/>
        <v>High Population-Low Poverty</v>
      </c>
      <c r="B31400" s="35" t="s">
        <v>31419</v>
      </c>
      <c r="C31400" s="37">
        <v>31977.0</v>
      </c>
      <c r="D31400" s="37">
        <v>0.0998217468805704</v>
      </c>
      <c r="E31400" s="37" t="s">
        <v>14</v>
      </c>
      <c r="F31400" s="37" t="s">
        <v>9</v>
      </c>
    </row>
    <row r="31401">
      <c r="A31401" s="36" t="str">
        <f t="shared" si="1"/>
        <v>High Population-Middle Poverty</v>
      </c>
      <c r="B31401" s="35" t="s">
        <v>31420</v>
      </c>
      <c r="C31401" s="37">
        <v>50783.0</v>
      </c>
      <c r="D31401" s="37">
        <v>0.239469901344938</v>
      </c>
      <c r="E31401" s="37" t="s">
        <v>14</v>
      </c>
      <c r="F31401" s="37" t="s">
        <v>10</v>
      </c>
    </row>
    <row r="31402">
      <c r="A31402" s="36" t="str">
        <f t="shared" si="1"/>
        <v>High Population-Middle Poverty</v>
      </c>
      <c r="B31402" s="35" t="s">
        <v>31421</v>
      </c>
      <c r="C31402" s="37">
        <v>37964.0</v>
      </c>
      <c r="D31402" s="37">
        <v>0.116057317458645</v>
      </c>
      <c r="E31402" s="37" t="s">
        <v>14</v>
      </c>
      <c r="F31402" s="37" t="s">
        <v>10</v>
      </c>
    </row>
    <row r="31403">
      <c r="A31403" s="36" t="str">
        <f t="shared" si="1"/>
        <v>High Population-Middle Poverty</v>
      </c>
      <c r="B31403" s="35" t="s">
        <v>31422</v>
      </c>
      <c r="C31403" s="37">
        <v>40314.0</v>
      </c>
      <c r="D31403" s="37">
        <v>0.125390683137372</v>
      </c>
      <c r="E31403" s="37" t="s">
        <v>14</v>
      </c>
      <c r="F31403" s="37" t="s">
        <v>10</v>
      </c>
    </row>
    <row r="31404">
      <c r="A31404" s="36" t="str">
        <f t="shared" si="1"/>
        <v>High Population-Low Poverty</v>
      </c>
      <c r="B31404" s="35" t="s">
        <v>31423</v>
      </c>
      <c r="C31404" s="37">
        <v>31400.0</v>
      </c>
      <c r="D31404" s="37">
        <v>0.0903821656050955</v>
      </c>
      <c r="E31404" s="37" t="s">
        <v>14</v>
      </c>
      <c r="F31404" s="37" t="s">
        <v>9</v>
      </c>
    </row>
    <row r="31405">
      <c r="A31405" s="36" t="str">
        <f t="shared" si="1"/>
        <v>High Population-Middle Poverty</v>
      </c>
      <c r="B31405" s="35" t="s">
        <v>31424</v>
      </c>
      <c r="C31405" s="37">
        <v>43362.0</v>
      </c>
      <c r="D31405" s="37">
        <v>0.192841658595083</v>
      </c>
      <c r="E31405" s="37" t="s">
        <v>14</v>
      </c>
      <c r="F31405" s="37" t="s">
        <v>10</v>
      </c>
    </row>
    <row r="31406">
      <c r="A31406" s="36" t="str">
        <f t="shared" si="1"/>
        <v>High Population-Low Poverty</v>
      </c>
      <c r="B31406" s="35" t="s">
        <v>31425</v>
      </c>
      <c r="C31406" s="37">
        <v>32022.0</v>
      </c>
      <c r="D31406" s="37">
        <v>0.0947161326587971</v>
      </c>
      <c r="E31406" s="37" t="s">
        <v>14</v>
      </c>
      <c r="F31406" s="37" t="s">
        <v>9</v>
      </c>
    </row>
    <row r="31407">
      <c r="A31407" s="36" t="str">
        <f t="shared" si="1"/>
        <v>High Population-Middle Poverty</v>
      </c>
      <c r="B31407" s="35" t="s">
        <v>31426</v>
      </c>
      <c r="C31407" s="37">
        <v>22093.0</v>
      </c>
      <c r="D31407" s="37">
        <v>0.150500158421219</v>
      </c>
      <c r="E31407" s="37" t="s">
        <v>14</v>
      </c>
      <c r="F31407" s="37" t="s">
        <v>10</v>
      </c>
    </row>
    <row r="31408">
      <c r="A31408" s="36" t="str">
        <f t="shared" si="1"/>
        <v>High Population-Low Poverty</v>
      </c>
      <c r="B31408" s="35" t="s">
        <v>31427</v>
      </c>
      <c r="C31408" s="37">
        <v>26265.0</v>
      </c>
      <c r="D31408" s="37">
        <v>0.0997144488863507</v>
      </c>
      <c r="E31408" s="37" t="s">
        <v>14</v>
      </c>
      <c r="F31408" s="37" t="s">
        <v>9</v>
      </c>
    </row>
    <row r="31409">
      <c r="A31409" s="36" t="str">
        <f t="shared" si="1"/>
        <v>High Population-Middle Poverty</v>
      </c>
      <c r="B31409" s="35" t="s">
        <v>31428</v>
      </c>
      <c r="C31409" s="37">
        <v>35499.0</v>
      </c>
      <c r="D31409" s="37">
        <v>0.141130736077073</v>
      </c>
      <c r="E31409" s="37" t="s">
        <v>14</v>
      </c>
      <c r="F31409" s="37" t="s">
        <v>10</v>
      </c>
    </row>
    <row r="31410">
      <c r="A31410" s="36" t="str">
        <f t="shared" si="1"/>
        <v>Medium Population-Middle Poverty</v>
      </c>
      <c r="B31410" s="35" t="s">
        <v>31429</v>
      </c>
      <c r="C31410" s="37">
        <v>1290.0</v>
      </c>
      <c r="D31410" s="37">
        <v>0.144186046511628</v>
      </c>
      <c r="E31410" s="37" t="s">
        <v>15</v>
      </c>
      <c r="F31410" s="37" t="s">
        <v>10</v>
      </c>
    </row>
    <row r="31411">
      <c r="A31411" s="36" t="str">
        <f t="shared" si="1"/>
        <v>Medium Population-Middle Poverty</v>
      </c>
      <c r="B31411" s="35" t="s">
        <v>31430</v>
      </c>
      <c r="C31411" s="37">
        <v>6902.0</v>
      </c>
      <c r="D31411" s="37">
        <v>0.147203709069835</v>
      </c>
      <c r="E31411" s="37" t="s">
        <v>15</v>
      </c>
      <c r="F31411" s="37" t="s">
        <v>10</v>
      </c>
    </row>
    <row r="31412">
      <c r="A31412" s="36" t="str">
        <f t="shared" si="1"/>
        <v>Medium Population-Middle Poverty</v>
      </c>
      <c r="B31412" s="35" t="s">
        <v>31431</v>
      </c>
      <c r="C31412" s="37">
        <v>1112.0</v>
      </c>
      <c r="D31412" s="37">
        <v>0.140287769784173</v>
      </c>
      <c r="E31412" s="37" t="s">
        <v>15</v>
      </c>
      <c r="F31412" s="37" t="s">
        <v>10</v>
      </c>
    </row>
    <row r="31413">
      <c r="A31413" s="36" t="str">
        <f t="shared" si="1"/>
        <v>Medium Population-Middle Poverty</v>
      </c>
      <c r="B31413" s="35" t="s">
        <v>31432</v>
      </c>
      <c r="C31413" s="37">
        <v>3331.0</v>
      </c>
      <c r="D31413" s="37">
        <v>0.118583008105674</v>
      </c>
      <c r="E31413" s="37" t="s">
        <v>15</v>
      </c>
      <c r="F31413" s="37" t="s">
        <v>10</v>
      </c>
    </row>
    <row r="31414">
      <c r="A31414" s="36" t="str">
        <f t="shared" si="1"/>
        <v>Low Population-High Poverty</v>
      </c>
      <c r="B31414" s="35" t="s">
        <v>31433</v>
      </c>
      <c r="C31414" s="37">
        <v>226.0</v>
      </c>
      <c r="D31414" s="37">
        <v>0.389380530973451</v>
      </c>
      <c r="E31414" s="37" t="s">
        <v>16</v>
      </c>
      <c r="F31414" s="37" t="s">
        <v>11</v>
      </c>
    </row>
    <row r="31415">
      <c r="A31415" s="36" t="str">
        <f t="shared" si="1"/>
        <v>High Population-Middle Poverty</v>
      </c>
      <c r="B31415" s="35" t="s">
        <v>31434</v>
      </c>
      <c r="C31415" s="37">
        <v>41069.0</v>
      </c>
      <c r="D31415" s="37">
        <v>0.238988044510458</v>
      </c>
      <c r="E31415" s="37" t="s">
        <v>14</v>
      </c>
      <c r="F31415" s="37" t="s">
        <v>10</v>
      </c>
    </row>
    <row r="31416">
      <c r="A31416" s="36" t="str">
        <f t="shared" si="1"/>
        <v>High Population-Middle Poverty</v>
      </c>
      <c r="B31416" s="35" t="s">
        <v>31435</v>
      </c>
      <c r="C31416" s="37">
        <v>21854.0</v>
      </c>
      <c r="D31416" s="37">
        <v>0.221835819529606</v>
      </c>
      <c r="E31416" s="37" t="s">
        <v>14</v>
      </c>
      <c r="F31416" s="37" t="s">
        <v>10</v>
      </c>
    </row>
    <row r="31417">
      <c r="A31417" s="36" t="str">
        <f t="shared" si="1"/>
        <v>High Population-Middle Poverty</v>
      </c>
      <c r="B31417" s="35" t="s">
        <v>31436</v>
      </c>
      <c r="C31417" s="37">
        <v>21110.0</v>
      </c>
      <c r="D31417" s="37">
        <v>0.138133585978209</v>
      </c>
      <c r="E31417" s="37" t="s">
        <v>14</v>
      </c>
      <c r="F31417" s="37" t="s">
        <v>10</v>
      </c>
    </row>
    <row r="31418">
      <c r="A31418" s="36" t="str">
        <f t="shared" si="1"/>
        <v>Medium Population-Middle Poverty</v>
      </c>
      <c r="B31418" s="35" t="s">
        <v>31437</v>
      </c>
      <c r="C31418" s="37">
        <v>2532.0</v>
      </c>
      <c r="D31418" s="37">
        <v>0.105450236966825</v>
      </c>
      <c r="E31418" s="37" t="s">
        <v>15</v>
      </c>
      <c r="F31418" s="37" t="s">
        <v>10</v>
      </c>
    </row>
    <row r="31419">
      <c r="A31419" s="36" t="str">
        <f t="shared" si="1"/>
        <v>Low Population-Low Poverty</v>
      </c>
      <c r="B31419" s="35" t="s">
        <v>31438</v>
      </c>
      <c r="C31419" s="37">
        <v>153.0</v>
      </c>
      <c r="D31419" s="37">
        <v>0.065359477124183</v>
      </c>
      <c r="E31419" s="37" t="s">
        <v>16</v>
      </c>
      <c r="F31419" s="37" t="s">
        <v>9</v>
      </c>
    </row>
    <row r="31420">
      <c r="A31420" s="36" t="str">
        <f t="shared" si="1"/>
        <v>Low Population-High Poverty</v>
      </c>
      <c r="B31420" s="35" t="s">
        <v>31439</v>
      </c>
      <c r="C31420" s="37">
        <v>203.0</v>
      </c>
      <c r="D31420" s="37">
        <v>0.41871921182266</v>
      </c>
      <c r="E31420" s="37" t="s">
        <v>16</v>
      </c>
      <c r="F31420" s="37" t="s">
        <v>11</v>
      </c>
    </row>
    <row r="31421">
      <c r="A31421" s="36" t="str">
        <f t="shared" si="1"/>
        <v>Medium Population-Middle Poverty</v>
      </c>
      <c r="B31421" s="35" t="s">
        <v>31440</v>
      </c>
      <c r="C31421" s="37">
        <v>1345.0</v>
      </c>
      <c r="D31421" s="37">
        <v>0.227509293680297</v>
      </c>
      <c r="E31421" s="37" t="s">
        <v>15</v>
      </c>
      <c r="F31421" s="37" t="s">
        <v>10</v>
      </c>
    </row>
    <row r="31422">
      <c r="A31422" s="36" t="str">
        <f t="shared" si="1"/>
        <v>Medium Population-Low Poverty</v>
      </c>
      <c r="B31422" s="35" t="s">
        <v>31441</v>
      </c>
      <c r="C31422" s="37">
        <v>580.0</v>
      </c>
      <c r="D31422" s="37">
        <v>0.0655172413793104</v>
      </c>
      <c r="E31422" s="37" t="s">
        <v>15</v>
      </c>
      <c r="F31422" s="37" t="s">
        <v>9</v>
      </c>
    </row>
    <row r="31423">
      <c r="A31423" s="36" t="str">
        <f t="shared" si="1"/>
        <v>Medium Population-Middle Poverty</v>
      </c>
      <c r="B31423" s="35" t="s">
        <v>31442</v>
      </c>
      <c r="C31423" s="37">
        <v>897.0</v>
      </c>
      <c r="D31423" s="37">
        <v>0.159420289855072</v>
      </c>
      <c r="E31423" s="37" t="s">
        <v>15</v>
      </c>
      <c r="F31423" s="37" t="s">
        <v>10</v>
      </c>
    </row>
    <row r="31424">
      <c r="A31424" s="36" t="str">
        <f t="shared" si="1"/>
        <v>Medium Population-Middle Poverty</v>
      </c>
      <c r="B31424" s="35" t="s">
        <v>31443</v>
      </c>
      <c r="C31424" s="37">
        <v>2067.0</v>
      </c>
      <c r="D31424" s="37">
        <v>0.207063376874698</v>
      </c>
      <c r="E31424" s="37" t="s">
        <v>15</v>
      </c>
      <c r="F31424" s="37" t="s">
        <v>10</v>
      </c>
    </row>
    <row r="31425">
      <c r="A31425" s="36" t="str">
        <f t="shared" si="1"/>
        <v>Medium Population-Middle Poverty</v>
      </c>
      <c r="B31425" s="35" t="s">
        <v>31444</v>
      </c>
      <c r="C31425" s="37">
        <v>1442.0</v>
      </c>
      <c r="D31425" s="37">
        <v>0.108183079056865</v>
      </c>
      <c r="E31425" s="37" t="s">
        <v>15</v>
      </c>
      <c r="F31425" s="37" t="s">
        <v>10</v>
      </c>
    </row>
    <row r="31426">
      <c r="A31426" s="36" t="str">
        <f t="shared" si="1"/>
        <v>Low Population-Low Poverty</v>
      </c>
      <c r="B31426" s="35" t="s">
        <v>31445</v>
      </c>
      <c r="C31426" s="37">
        <v>221.0</v>
      </c>
      <c r="D31426" s="37">
        <v>0.0633484162895928</v>
      </c>
      <c r="E31426" s="37" t="s">
        <v>16</v>
      </c>
      <c r="F31426" s="37" t="s">
        <v>9</v>
      </c>
    </row>
    <row r="31427">
      <c r="A31427" s="36" t="str">
        <f t="shared" si="1"/>
        <v>High Population-Middle Poverty</v>
      </c>
      <c r="B31427" s="35" t="s">
        <v>31446</v>
      </c>
      <c r="C31427" s="37">
        <v>10489.0</v>
      </c>
      <c r="D31427" s="37">
        <v>0.125083420726475</v>
      </c>
      <c r="E31427" s="37" t="s">
        <v>14</v>
      </c>
      <c r="F31427" s="37" t="s">
        <v>10</v>
      </c>
    </row>
    <row r="31428">
      <c r="A31428" s="36" t="str">
        <f t="shared" si="1"/>
        <v>Medium Population-Middle Poverty</v>
      </c>
      <c r="B31428" s="35" t="s">
        <v>31447</v>
      </c>
      <c r="C31428" s="37">
        <v>6523.0</v>
      </c>
      <c r="D31428" s="37">
        <v>0.135980377127089</v>
      </c>
      <c r="E31428" s="37" t="s">
        <v>15</v>
      </c>
      <c r="F31428" s="37" t="s">
        <v>10</v>
      </c>
    </row>
    <row r="31429">
      <c r="A31429" s="36" t="str">
        <f t="shared" si="1"/>
        <v>High Population-Middle Poverty</v>
      </c>
      <c r="B31429" s="35" t="s">
        <v>31448</v>
      </c>
      <c r="C31429" s="37">
        <v>29568.0</v>
      </c>
      <c r="D31429" s="37">
        <v>0.150128517316017</v>
      </c>
      <c r="E31429" s="37" t="s">
        <v>14</v>
      </c>
      <c r="F31429" s="37" t="s">
        <v>10</v>
      </c>
    </row>
    <row r="31430">
      <c r="A31430" s="36" t="str">
        <f t="shared" si="1"/>
        <v>Low Population-Middle Poverty</v>
      </c>
      <c r="B31430" s="35" t="s">
        <v>31449</v>
      </c>
      <c r="C31430" s="37">
        <v>174.0</v>
      </c>
      <c r="D31430" s="37">
        <v>0.120689655172414</v>
      </c>
      <c r="E31430" s="37" t="s">
        <v>16</v>
      </c>
      <c r="F31430" s="37" t="s">
        <v>10</v>
      </c>
    </row>
    <row r="31431">
      <c r="A31431" s="36" t="str">
        <f t="shared" si="1"/>
        <v>Medium Population-Middle Poverty</v>
      </c>
      <c r="B31431" s="35" t="s">
        <v>31450</v>
      </c>
      <c r="C31431" s="37">
        <v>2686.0</v>
      </c>
      <c r="D31431" s="37">
        <v>0.107967237527923</v>
      </c>
      <c r="E31431" s="37" t="s">
        <v>15</v>
      </c>
      <c r="F31431" s="37" t="s">
        <v>10</v>
      </c>
    </row>
    <row r="31432">
      <c r="A31432" s="36" t="str">
        <f t="shared" si="1"/>
        <v>High Population-Middle Poverty</v>
      </c>
      <c r="B31432" s="35" t="s">
        <v>31451</v>
      </c>
      <c r="C31432" s="37">
        <v>11038.0</v>
      </c>
      <c r="D31432" s="37">
        <v>0.296249320529081</v>
      </c>
      <c r="E31432" s="37" t="s">
        <v>14</v>
      </c>
      <c r="F31432" s="37" t="s">
        <v>10</v>
      </c>
    </row>
    <row r="31433">
      <c r="A31433" s="36" t="str">
        <f t="shared" si="1"/>
        <v>Medium Population-Middle Poverty</v>
      </c>
      <c r="B31433" s="35" t="s">
        <v>31452</v>
      </c>
      <c r="C31433" s="37">
        <v>4273.0</v>
      </c>
      <c r="D31433" s="37">
        <v>0.11209922770887</v>
      </c>
      <c r="E31433" s="37" t="s">
        <v>15</v>
      </c>
      <c r="F31433" s="37" t="s">
        <v>10</v>
      </c>
    </row>
    <row r="31434">
      <c r="A31434" s="36" t="str">
        <f t="shared" si="1"/>
        <v>Medium Population-Middle Poverty</v>
      </c>
      <c r="B31434" s="35" t="s">
        <v>31453</v>
      </c>
      <c r="C31434" s="37">
        <v>536.0</v>
      </c>
      <c r="D31434" s="37">
        <v>0.111940298507463</v>
      </c>
      <c r="E31434" s="37" t="s">
        <v>15</v>
      </c>
      <c r="F31434" s="37" t="s">
        <v>10</v>
      </c>
    </row>
    <row r="31435">
      <c r="A31435" s="36" t="str">
        <f t="shared" si="1"/>
        <v>High Population-Middle Poverty</v>
      </c>
      <c r="B31435" s="35" t="s">
        <v>31454</v>
      </c>
      <c r="C31435" s="37">
        <v>11046.0</v>
      </c>
      <c r="D31435" s="37">
        <v>0.173365924316495</v>
      </c>
      <c r="E31435" s="37" t="s">
        <v>14</v>
      </c>
      <c r="F31435" s="37" t="s">
        <v>10</v>
      </c>
    </row>
    <row r="31436">
      <c r="A31436" s="36" t="str">
        <f t="shared" si="1"/>
        <v>Medium Population-Low Poverty</v>
      </c>
      <c r="B31436" s="35" t="s">
        <v>31455</v>
      </c>
      <c r="C31436" s="37">
        <v>1650.0</v>
      </c>
      <c r="D31436" s="37">
        <v>0.0818181818181818</v>
      </c>
      <c r="E31436" s="37" t="s">
        <v>15</v>
      </c>
      <c r="F31436" s="37" t="s">
        <v>9</v>
      </c>
    </row>
    <row r="31437">
      <c r="A31437" s="36" t="str">
        <f t="shared" si="1"/>
        <v>Medium Population-Middle Poverty</v>
      </c>
      <c r="B31437" s="35" t="s">
        <v>31456</v>
      </c>
      <c r="C31437" s="37">
        <v>9248.0</v>
      </c>
      <c r="D31437" s="37">
        <v>0.196907439446367</v>
      </c>
      <c r="E31437" s="37" t="s">
        <v>15</v>
      </c>
      <c r="F31437" s="37" t="s">
        <v>10</v>
      </c>
    </row>
    <row r="31438">
      <c r="A31438" s="36" t="str">
        <f t="shared" si="1"/>
        <v>Medium Population-Middle Poverty</v>
      </c>
      <c r="B31438" s="35" t="s">
        <v>31457</v>
      </c>
      <c r="C31438" s="37">
        <v>3506.0</v>
      </c>
      <c r="D31438" s="37">
        <v>0.209640616086709</v>
      </c>
      <c r="E31438" s="37" t="s">
        <v>15</v>
      </c>
      <c r="F31438" s="37" t="s">
        <v>10</v>
      </c>
    </row>
    <row r="31439">
      <c r="A31439" s="36" t="str">
        <f t="shared" si="1"/>
        <v>Low Population-Low Poverty</v>
      </c>
      <c r="B31439" s="35" t="s">
        <v>31458</v>
      </c>
      <c r="C31439" s="37">
        <v>215.0</v>
      </c>
      <c r="D31439" s="37">
        <v>0.0837209302325581</v>
      </c>
      <c r="E31439" s="37" t="s">
        <v>16</v>
      </c>
      <c r="F31439" s="37" t="s">
        <v>9</v>
      </c>
    </row>
    <row r="31440">
      <c r="A31440" s="36" t="str">
        <f t="shared" si="1"/>
        <v>Medium Population-Middle Poverty</v>
      </c>
      <c r="B31440" s="35" t="s">
        <v>31459</v>
      </c>
      <c r="C31440" s="37">
        <v>8479.0</v>
      </c>
      <c r="D31440" s="37">
        <v>0.100247670715886</v>
      </c>
      <c r="E31440" s="37" t="s">
        <v>15</v>
      </c>
      <c r="F31440" s="37" t="s">
        <v>10</v>
      </c>
    </row>
    <row r="31441">
      <c r="A31441" s="36" t="str">
        <f t="shared" si="1"/>
        <v>Medium Population-Low Poverty</v>
      </c>
      <c r="B31441" s="35" t="s">
        <v>31460</v>
      </c>
      <c r="C31441" s="37">
        <v>647.0</v>
      </c>
      <c r="D31441" s="37">
        <v>0.0</v>
      </c>
      <c r="E31441" s="37" t="s">
        <v>15</v>
      </c>
      <c r="F31441" s="37" t="s">
        <v>9</v>
      </c>
    </row>
    <row r="31442">
      <c r="A31442" s="36" t="str">
        <f t="shared" si="1"/>
        <v>Low Population-Impoverished</v>
      </c>
      <c r="B31442" s="35" t="s">
        <v>31461</v>
      </c>
      <c r="C31442" s="37">
        <v>206.0</v>
      </c>
      <c r="D31442" s="37">
        <v>0.888349514563107</v>
      </c>
      <c r="E31442" s="37" t="s">
        <v>16</v>
      </c>
      <c r="F31442" s="37" t="s">
        <v>12</v>
      </c>
    </row>
    <row r="31443">
      <c r="A31443" s="36" t="str">
        <f t="shared" si="1"/>
        <v>Medium Population-Middle Poverty</v>
      </c>
      <c r="B31443" s="35" t="s">
        <v>31462</v>
      </c>
      <c r="C31443" s="37">
        <v>4976.0</v>
      </c>
      <c r="D31443" s="37">
        <v>0.147709003215434</v>
      </c>
      <c r="E31443" s="37" t="s">
        <v>15</v>
      </c>
      <c r="F31443" s="37" t="s">
        <v>10</v>
      </c>
    </row>
    <row r="31444">
      <c r="A31444" s="36" t="str">
        <f t="shared" si="1"/>
        <v>Medium Population-Low Poverty</v>
      </c>
      <c r="B31444" s="35" t="s">
        <v>31463</v>
      </c>
      <c r="C31444" s="37">
        <v>1592.0</v>
      </c>
      <c r="D31444" s="37">
        <v>0.0445979899497487</v>
      </c>
      <c r="E31444" s="37" t="s">
        <v>15</v>
      </c>
      <c r="F31444" s="37" t="s">
        <v>9</v>
      </c>
    </row>
    <row r="31445">
      <c r="A31445" s="36" t="str">
        <f t="shared" si="1"/>
        <v>Medium Population-Middle Poverty</v>
      </c>
      <c r="B31445" s="35" t="s">
        <v>31464</v>
      </c>
      <c r="C31445" s="37">
        <v>1057.0</v>
      </c>
      <c r="D31445" s="37">
        <v>0.138126773888363</v>
      </c>
      <c r="E31445" s="37" t="s">
        <v>15</v>
      </c>
      <c r="F31445" s="37" t="s">
        <v>10</v>
      </c>
    </row>
    <row r="31446">
      <c r="A31446" s="36" t="str">
        <f t="shared" si="1"/>
        <v>Medium Population-Middle Poverty</v>
      </c>
      <c r="B31446" s="35" t="s">
        <v>31465</v>
      </c>
      <c r="C31446" s="37">
        <v>1110.0</v>
      </c>
      <c r="D31446" s="37">
        <v>0.2</v>
      </c>
      <c r="E31446" s="37" t="s">
        <v>15</v>
      </c>
      <c r="F31446" s="37" t="s">
        <v>10</v>
      </c>
    </row>
    <row r="31447">
      <c r="A31447" s="36" t="str">
        <f t="shared" si="1"/>
        <v>Medium Population-Middle Poverty</v>
      </c>
      <c r="B31447" s="35" t="s">
        <v>31466</v>
      </c>
      <c r="C31447" s="37">
        <v>6479.0</v>
      </c>
      <c r="D31447" s="37">
        <v>0.106652261151412</v>
      </c>
      <c r="E31447" s="37" t="s">
        <v>15</v>
      </c>
      <c r="F31447" s="37" t="s">
        <v>10</v>
      </c>
    </row>
    <row r="31448">
      <c r="A31448" s="36" t="str">
        <f t="shared" si="1"/>
        <v>Medium Population-Middle Poverty</v>
      </c>
      <c r="B31448" s="35" t="s">
        <v>31467</v>
      </c>
      <c r="C31448" s="37">
        <v>2884.0</v>
      </c>
      <c r="D31448" s="37">
        <v>0.227115117891817</v>
      </c>
      <c r="E31448" s="37" t="s">
        <v>15</v>
      </c>
      <c r="F31448" s="37" t="s">
        <v>10</v>
      </c>
    </row>
    <row r="31449">
      <c r="A31449" s="36" t="str">
        <f t="shared" si="1"/>
        <v>High Population-Low Poverty</v>
      </c>
      <c r="B31449" s="35" t="s">
        <v>31468</v>
      </c>
      <c r="C31449" s="37">
        <v>15761.0</v>
      </c>
      <c r="D31449" s="37">
        <v>0.0786752109637713</v>
      </c>
      <c r="E31449" s="37" t="s">
        <v>14</v>
      </c>
      <c r="F31449" s="37" t="s">
        <v>9</v>
      </c>
    </row>
    <row r="31450">
      <c r="A31450" s="36" t="str">
        <f t="shared" si="1"/>
        <v>Medium Population-Middle Poverty</v>
      </c>
      <c r="B31450" s="35" t="s">
        <v>31469</v>
      </c>
      <c r="C31450" s="37">
        <v>9847.0</v>
      </c>
      <c r="D31450" s="37">
        <v>0.120747435767239</v>
      </c>
      <c r="E31450" s="37" t="s">
        <v>15</v>
      </c>
      <c r="F31450" s="37" t="s">
        <v>10</v>
      </c>
    </row>
    <row r="31451">
      <c r="A31451" s="36" t="str">
        <f t="shared" si="1"/>
        <v>Medium Population-Low Poverty</v>
      </c>
      <c r="B31451" s="35" t="s">
        <v>31470</v>
      </c>
      <c r="C31451" s="37">
        <v>3514.0</v>
      </c>
      <c r="D31451" s="37">
        <v>0.0506545247581104</v>
      </c>
      <c r="E31451" s="37" t="s">
        <v>15</v>
      </c>
      <c r="F31451" s="37" t="s">
        <v>9</v>
      </c>
    </row>
    <row r="31452">
      <c r="A31452" s="36" t="str">
        <f t="shared" si="1"/>
        <v>High Population-Middle Poverty</v>
      </c>
      <c r="B31452" s="35" t="s">
        <v>31471</v>
      </c>
      <c r="C31452" s="37">
        <v>13923.0</v>
      </c>
      <c r="D31452" s="37">
        <v>0.173166702578467</v>
      </c>
      <c r="E31452" s="37" t="s">
        <v>14</v>
      </c>
      <c r="F31452" s="37" t="s">
        <v>10</v>
      </c>
    </row>
    <row r="31453">
      <c r="A31453" s="36" t="str">
        <f t="shared" si="1"/>
        <v>Medium Population-Low Poverty</v>
      </c>
      <c r="B31453" s="35" t="s">
        <v>31472</v>
      </c>
      <c r="C31453" s="37">
        <v>818.0</v>
      </c>
      <c r="D31453" s="37">
        <v>0.0378973105134474</v>
      </c>
      <c r="E31453" s="37" t="s">
        <v>15</v>
      </c>
      <c r="F31453" s="37" t="s">
        <v>9</v>
      </c>
    </row>
    <row r="31454">
      <c r="A31454" s="36" t="str">
        <f t="shared" si="1"/>
        <v>Medium Population-Middle Poverty</v>
      </c>
      <c r="B31454" s="35" t="s">
        <v>31473</v>
      </c>
      <c r="C31454" s="37">
        <v>1681.0</v>
      </c>
      <c r="D31454" s="37">
        <v>0.124925639500297</v>
      </c>
      <c r="E31454" s="37" t="s">
        <v>15</v>
      </c>
      <c r="F31454" s="37" t="s">
        <v>10</v>
      </c>
    </row>
    <row r="31455">
      <c r="A31455" s="36" t="str">
        <f t="shared" si="1"/>
        <v>Medium Population-Middle Poverty</v>
      </c>
      <c r="B31455" s="35" t="s">
        <v>31474</v>
      </c>
      <c r="C31455" s="37">
        <v>963.0</v>
      </c>
      <c r="D31455" s="37">
        <v>0.200415368639668</v>
      </c>
      <c r="E31455" s="37" t="s">
        <v>15</v>
      </c>
      <c r="F31455" s="37" t="s">
        <v>10</v>
      </c>
    </row>
    <row r="31456">
      <c r="A31456" s="36" t="str">
        <f t="shared" si="1"/>
        <v>Medium Population-Middle Poverty</v>
      </c>
      <c r="B31456" s="35" t="s">
        <v>31475</v>
      </c>
      <c r="C31456" s="37">
        <v>5519.0</v>
      </c>
      <c r="D31456" s="37">
        <v>0.137706106178656</v>
      </c>
      <c r="E31456" s="37" t="s">
        <v>15</v>
      </c>
      <c r="F31456" s="37" t="s">
        <v>10</v>
      </c>
    </row>
    <row r="31457">
      <c r="A31457" s="36" t="str">
        <f t="shared" si="1"/>
        <v>Medium Population-Low Poverty</v>
      </c>
      <c r="B31457" s="35" t="s">
        <v>31476</v>
      </c>
      <c r="C31457" s="37">
        <v>6641.0</v>
      </c>
      <c r="D31457" s="37">
        <v>0.0688149375094112</v>
      </c>
      <c r="E31457" s="37" t="s">
        <v>15</v>
      </c>
      <c r="F31457" s="37" t="s">
        <v>9</v>
      </c>
    </row>
    <row r="31458">
      <c r="A31458" s="36" t="str">
        <f t="shared" si="1"/>
        <v>Medium Population-Middle Poverty</v>
      </c>
      <c r="B31458" s="35" t="s">
        <v>31477</v>
      </c>
      <c r="C31458" s="37">
        <v>5028.0</v>
      </c>
      <c r="D31458" s="37">
        <v>0.168257756563246</v>
      </c>
      <c r="E31458" s="37" t="s">
        <v>15</v>
      </c>
      <c r="F31458" s="37" t="s">
        <v>10</v>
      </c>
    </row>
    <row r="31459">
      <c r="A31459" s="36" t="str">
        <f t="shared" si="1"/>
        <v>Medium Population-Middle Poverty</v>
      </c>
      <c r="B31459" s="35" t="s">
        <v>31478</v>
      </c>
      <c r="C31459" s="37">
        <v>3268.0</v>
      </c>
      <c r="D31459" s="37">
        <v>0.182068543451652</v>
      </c>
      <c r="E31459" s="37" t="s">
        <v>15</v>
      </c>
      <c r="F31459" s="37" t="s">
        <v>10</v>
      </c>
    </row>
    <row r="31460">
      <c r="A31460" s="36" t="str">
        <f t="shared" si="1"/>
        <v>High Population-Middle Poverty</v>
      </c>
      <c r="B31460" s="35" t="s">
        <v>31479</v>
      </c>
      <c r="C31460" s="37">
        <v>43135.0</v>
      </c>
      <c r="D31460" s="37">
        <v>0.320459023994436</v>
      </c>
      <c r="E31460" s="37" t="s">
        <v>14</v>
      </c>
      <c r="F31460" s="37" t="s">
        <v>10</v>
      </c>
    </row>
    <row r="31461">
      <c r="A31461" s="36" t="str">
        <f t="shared" si="1"/>
        <v>High Population-Middle Poverty</v>
      </c>
      <c r="B31461" s="35" t="s">
        <v>31480</v>
      </c>
      <c r="C31461" s="37">
        <v>51130.0</v>
      </c>
      <c r="D31461" s="37">
        <v>0.193389399569724</v>
      </c>
      <c r="E31461" s="37" t="s">
        <v>14</v>
      </c>
      <c r="F31461" s="37" t="s">
        <v>10</v>
      </c>
    </row>
    <row r="31462">
      <c r="A31462" s="36" t="str">
        <f t="shared" si="1"/>
        <v>Medium Population-High Poverty</v>
      </c>
      <c r="B31462" s="35" t="s">
        <v>31481</v>
      </c>
      <c r="C31462" s="37">
        <v>9924.0</v>
      </c>
      <c r="D31462" s="37">
        <v>0.345626763401854</v>
      </c>
      <c r="E31462" s="37" t="s">
        <v>15</v>
      </c>
      <c r="F31462" s="37" t="s">
        <v>11</v>
      </c>
    </row>
    <row r="31463">
      <c r="A31463" s="36" t="str">
        <f t="shared" si="1"/>
        <v>High Population-Middle Poverty</v>
      </c>
      <c r="B31463" s="35" t="s">
        <v>31482</v>
      </c>
      <c r="C31463" s="37">
        <v>34240.0</v>
      </c>
      <c r="D31463" s="37">
        <v>0.129994158878505</v>
      </c>
      <c r="E31463" s="37" t="s">
        <v>14</v>
      </c>
      <c r="F31463" s="37" t="s">
        <v>10</v>
      </c>
    </row>
    <row r="31464">
      <c r="A31464" s="36" t="str">
        <f t="shared" si="1"/>
        <v>High Population-Middle Poverty</v>
      </c>
      <c r="B31464" s="35" t="s">
        <v>31483</v>
      </c>
      <c r="C31464" s="37">
        <v>45761.0</v>
      </c>
      <c r="D31464" s="37">
        <v>0.132601997333974</v>
      </c>
      <c r="E31464" s="37" t="s">
        <v>14</v>
      </c>
      <c r="F31464" s="37" t="s">
        <v>10</v>
      </c>
    </row>
    <row r="31465">
      <c r="A31465" s="36" t="str">
        <f t="shared" si="1"/>
        <v>Low Population-Low Poverty</v>
      </c>
      <c r="B31465" s="35" t="s">
        <v>31484</v>
      </c>
      <c r="C31465" s="37">
        <v>13.0</v>
      </c>
      <c r="D31465" s="37">
        <v>0.0</v>
      </c>
      <c r="E31465" s="37" t="s">
        <v>16</v>
      </c>
      <c r="F31465" s="37" t="s">
        <v>9</v>
      </c>
    </row>
    <row r="31466">
      <c r="A31466" s="36" t="str">
        <f t="shared" si="1"/>
        <v>High Population-Low Poverty</v>
      </c>
      <c r="B31466" s="35" t="s">
        <v>31485</v>
      </c>
      <c r="C31466" s="37">
        <v>12985.0</v>
      </c>
      <c r="D31466" s="37">
        <v>0.0849441663457836</v>
      </c>
      <c r="E31466" s="37" t="s">
        <v>14</v>
      </c>
      <c r="F31466" s="37" t="s">
        <v>9</v>
      </c>
    </row>
    <row r="31467">
      <c r="A31467" s="36" t="str">
        <f t="shared" si="1"/>
        <v>Medium Population-Middle Poverty</v>
      </c>
      <c r="B31467" s="35" t="s">
        <v>31486</v>
      </c>
      <c r="C31467" s="37">
        <v>736.0</v>
      </c>
      <c r="D31467" s="37">
        <v>0.10054347826087</v>
      </c>
      <c r="E31467" s="37" t="s">
        <v>15</v>
      </c>
      <c r="F31467" s="37" t="s">
        <v>10</v>
      </c>
    </row>
    <row r="31468">
      <c r="A31468" s="36" t="str">
        <f t="shared" si="1"/>
        <v>Medium Population-Middle Poverty</v>
      </c>
      <c r="B31468" s="35" t="s">
        <v>31487</v>
      </c>
      <c r="C31468" s="37">
        <v>7504.0</v>
      </c>
      <c r="D31468" s="37">
        <v>0.178038379530917</v>
      </c>
      <c r="E31468" s="37" t="s">
        <v>15</v>
      </c>
      <c r="F31468" s="37" t="s">
        <v>10</v>
      </c>
    </row>
    <row r="31469">
      <c r="A31469" s="36" t="str">
        <f t="shared" si="1"/>
        <v>Low Population-Middle Poverty</v>
      </c>
      <c r="B31469" s="35" t="s">
        <v>31488</v>
      </c>
      <c r="C31469" s="37">
        <v>459.0</v>
      </c>
      <c r="D31469" s="37">
        <v>0.20479302832244</v>
      </c>
      <c r="E31469" s="37" t="s">
        <v>16</v>
      </c>
      <c r="F31469" s="37" t="s">
        <v>10</v>
      </c>
    </row>
    <row r="31470">
      <c r="A31470" s="36" t="str">
        <f t="shared" si="1"/>
        <v>Medium Population-Middle Poverty</v>
      </c>
      <c r="B31470" s="35" t="s">
        <v>31489</v>
      </c>
      <c r="C31470" s="37">
        <v>955.0</v>
      </c>
      <c r="D31470" s="37">
        <v>0.185340314136126</v>
      </c>
      <c r="E31470" s="37" t="s">
        <v>15</v>
      </c>
      <c r="F31470" s="37" t="s">
        <v>10</v>
      </c>
    </row>
    <row r="31471">
      <c r="A31471" s="36" t="str">
        <f t="shared" si="1"/>
        <v>Low Population-Impoverished</v>
      </c>
      <c r="B31471" s="35" t="s">
        <v>31490</v>
      </c>
      <c r="C31471" s="37">
        <v>202.0</v>
      </c>
      <c r="D31471" s="37">
        <v>0.727722772277228</v>
      </c>
      <c r="E31471" s="37" t="s">
        <v>16</v>
      </c>
      <c r="F31471" s="37" t="s">
        <v>12</v>
      </c>
    </row>
    <row r="31472">
      <c r="A31472" s="36" t="str">
        <f t="shared" si="1"/>
        <v>High Population-Middle Poverty</v>
      </c>
      <c r="B31472" s="35" t="s">
        <v>31491</v>
      </c>
      <c r="C31472" s="37">
        <v>13958.0</v>
      </c>
      <c r="D31472" s="37">
        <v>0.140994411806849</v>
      </c>
      <c r="E31472" s="37" t="s">
        <v>14</v>
      </c>
      <c r="F31472" s="37" t="s">
        <v>10</v>
      </c>
    </row>
    <row r="31473">
      <c r="A31473" s="36" t="str">
        <f t="shared" si="1"/>
        <v>Medium Population-Middle Poverty</v>
      </c>
      <c r="B31473" s="35" t="s">
        <v>31492</v>
      </c>
      <c r="C31473" s="37">
        <v>1162.0</v>
      </c>
      <c r="D31473" s="37">
        <v>0.313253012048193</v>
      </c>
      <c r="E31473" s="37" t="s">
        <v>15</v>
      </c>
      <c r="F31473" s="37" t="s">
        <v>10</v>
      </c>
    </row>
    <row r="31474">
      <c r="A31474" s="36" t="str">
        <f t="shared" si="1"/>
        <v>Medium Population-Middle Poverty</v>
      </c>
      <c r="B31474" s="35" t="s">
        <v>31493</v>
      </c>
      <c r="C31474" s="37">
        <v>2380.0</v>
      </c>
      <c r="D31474" s="37">
        <v>0.266386554621849</v>
      </c>
      <c r="E31474" s="37" t="s">
        <v>15</v>
      </c>
      <c r="F31474" s="37" t="s">
        <v>10</v>
      </c>
    </row>
    <row r="31475">
      <c r="A31475" s="36" t="str">
        <f t="shared" si="1"/>
        <v>Medium Population-Middle Poverty</v>
      </c>
      <c r="B31475" s="35" t="s">
        <v>31494</v>
      </c>
      <c r="C31475" s="37">
        <v>1143.0</v>
      </c>
      <c r="D31475" s="37">
        <v>0.124234470691164</v>
      </c>
      <c r="E31475" s="37" t="s">
        <v>15</v>
      </c>
      <c r="F31475" s="37" t="s">
        <v>10</v>
      </c>
    </row>
    <row r="31476">
      <c r="A31476" s="36" t="str">
        <f t="shared" si="1"/>
        <v>High Population-Middle Poverty</v>
      </c>
      <c r="B31476" s="35" t="s">
        <v>31495</v>
      </c>
      <c r="C31476" s="37">
        <v>27484.0</v>
      </c>
      <c r="D31476" s="37">
        <v>0.17592053558434</v>
      </c>
      <c r="E31476" s="37" t="s">
        <v>14</v>
      </c>
      <c r="F31476" s="37" t="s">
        <v>10</v>
      </c>
    </row>
    <row r="31477">
      <c r="A31477" s="36" t="str">
        <f t="shared" si="1"/>
        <v>Medium Population-Middle Poverty</v>
      </c>
      <c r="B31477" s="35" t="s">
        <v>31496</v>
      </c>
      <c r="C31477" s="37">
        <v>6484.0</v>
      </c>
      <c r="D31477" s="37">
        <v>0.139420111042566</v>
      </c>
      <c r="E31477" s="37" t="s">
        <v>15</v>
      </c>
      <c r="F31477" s="37" t="s">
        <v>10</v>
      </c>
    </row>
    <row r="31478">
      <c r="A31478" s="36" t="str">
        <f t="shared" si="1"/>
        <v>High Population-Middle Poverty</v>
      </c>
      <c r="B31478" s="35" t="s">
        <v>31497</v>
      </c>
      <c r="C31478" s="37">
        <v>17758.0</v>
      </c>
      <c r="D31478" s="37">
        <v>0.197150580020273</v>
      </c>
      <c r="E31478" s="37" t="s">
        <v>14</v>
      </c>
      <c r="F31478" s="37" t="s">
        <v>10</v>
      </c>
    </row>
    <row r="31479">
      <c r="A31479" s="36" t="str">
        <f t="shared" si="1"/>
        <v>Medium Population-Low Poverty</v>
      </c>
      <c r="B31479" s="35" t="s">
        <v>31498</v>
      </c>
      <c r="C31479" s="37">
        <v>9457.0</v>
      </c>
      <c r="D31479" s="37">
        <v>0.0983398540763456</v>
      </c>
      <c r="E31479" s="37" t="s">
        <v>15</v>
      </c>
      <c r="F31479" s="37" t="s">
        <v>9</v>
      </c>
    </row>
    <row r="31480">
      <c r="A31480" s="36" t="str">
        <f t="shared" si="1"/>
        <v>Medium Population-Middle Poverty</v>
      </c>
      <c r="B31480" s="35" t="s">
        <v>31499</v>
      </c>
      <c r="C31480" s="37">
        <v>829.0</v>
      </c>
      <c r="D31480" s="37">
        <v>0.191797346200241</v>
      </c>
      <c r="E31480" s="37" t="s">
        <v>15</v>
      </c>
      <c r="F31480" s="37" t="s">
        <v>10</v>
      </c>
    </row>
    <row r="31481">
      <c r="A31481" s="36" t="str">
        <f t="shared" si="1"/>
        <v>Low Population-Low Poverty</v>
      </c>
      <c r="B31481" s="35" t="s">
        <v>31500</v>
      </c>
      <c r="C31481" s="37">
        <v>340.0</v>
      </c>
      <c r="D31481" s="37">
        <v>0.0588235294117647</v>
      </c>
      <c r="E31481" s="37" t="s">
        <v>16</v>
      </c>
      <c r="F31481" s="37" t="s">
        <v>9</v>
      </c>
    </row>
    <row r="31482">
      <c r="A31482" s="36" t="str">
        <f t="shared" si="1"/>
        <v>Medium Population-Middle Poverty</v>
      </c>
      <c r="B31482" s="35" t="s">
        <v>31501</v>
      </c>
      <c r="C31482" s="37">
        <v>2370.0</v>
      </c>
      <c r="D31482" s="37">
        <v>0.173839662447257</v>
      </c>
      <c r="E31482" s="37" t="s">
        <v>15</v>
      </c>
      <c r="F31482" s="37" t="s">
        <v>10</v>
      </c>
    </row>
    <row r="31483">
      <c r="A31483" s="36" t="str">
        <f t="shared" si="1"/>
        <v>Medium Population-Middle Poverty</v>
      </c>
      <c r="B31483" s="35" t="s">
        <v>31502</v>
      </c>
      <c r="C31483" s="37">
        <v>930.0</v>
      </c>
      <c r="D31483" s="37">
        <v>0.241935483870968</v>
      </c>
      <c r="E31483" s="37" t="s">
        <v>15</v>
      </c>
      <c r="F31483" s="37" t="s">
        <v>10</v>
      </c>
    </row>
    <row r="31484">
      <c r="A31484" s="36" t="str">
        <f t="shared" si="1"/>
        <v>Medium Population-Middle Poverty</v>
      </c>
      <c r="B31484" s="35" t="s">
        <v>31503</v>
      </c>
      <c r="C31484" s="37">
        <v>2136.0</v>
      </c>
      <c r="D31484" s="37">
        <v>0.137640449438202</v>
      </c>
      <c r="E31484" s="37" t="s">
        <v>15</v>
      </c>
      <c r="F31484" s="37" t="s">
        <v>10</v>
      </c>
    </row>
    <row r="31485">
      <c r="A31485" s="36" t="str">
        <f t="shared" si="1"/>
        <v>Medium Population-Middle Poverty</v>
      </c>
      <c r="B31485" s="35" t="s">
        <v>31504</v>
      </c>
      <c r="C31485" s="37">
        <v>921.0</v>
      </c>
      <c r="D31485" s="37">
        <v>0.107491856677524</v>
      </c>
      <c r="E31485" s="37" t="s">
        <v>15</v>
      </c>
      <c r="F31485" s="37" t="s">
        <v>10</v>
      </c>
    </row>
    <row r="31486">
      <c r="A31486" s="36" t="str">
        <f t="shared" si="1"/>
        <v>Medium Population-Middle Poverty</v>
      </c>
      <c r="B31486" s="35" t="s">
        <v>31505</v>
      </c>
      <c r="C31486" s="37">
        <v>2901.0</v>
      </c>
      <c r="D31486" s="37">
        <v>0.100654946570148</v>
      </c>
      <c r="E31486" s="37" t="s">
        <v>15</v>
      </c>
      <c r="F31486" s="37" t="s">
        <v>10</v>
      </c>
    </row>
    <row r="31487">
      <c r="A31487" s="36" t="str">
        <f t="shared" si="1"/>
        <v>Medium Population-Low Poverty</v>
      </c>
      <c r="B31487" s="35" t="s">
        <v>31506</v>
      </c>
      <c r="C31487" s="37">
        <v>1069.0</v>
      </c>
      <c r="D31487" s="37">
        <v>0.09822263797942</v>
      </c>
      <c r="E31487" s="37" t="s">
        <v>15</v>
      </c>
      <c r="F31487" s="37" t="s">
        <v>9</v>
      </c>
    </row>
    <row r="31488">
      <c r="A31488" s="36" t="str">
        <f t="shared" si="1"/>
        <v>High Population-Middle Poverty</v>
      </c>
      <c r="B31488" s="35" t="s">
        <v>31507</v>
      </c>
      <c r="C31488" s="37">
        <v>14290.0</v>
      </c>
      <c r="D31488" s="37">
        <v>0.17480755773268</v>
      </c>
      <c r="E31488" s="37" t="s">
        <v>14</v>
      </c>
      <c r="F31488" s="37" t="s">
        <v>10</v>
      </c>
    </row>
    <row r="31489">
      <c r="A31489" s="36" t="str">
        <f t="shared" si="1"/>
        <v>Low Population-Low Poverty</v>
      </c>
      <c r="B31489" s="35" t="s">
        <v>31508</v>
      </c>
      <c r="C31489" s="37">
        <v>382.0</v>
      </c>
      <c r="D31489" s="37">
        <v>0.0602094240837696</v>
      </c>
      <c r="E31489" s="37" t="s">
        <v>16</v>
      </c>
      <c r="F31489" s="37" t="s">
        <v>9</v>
      </c>
    </row>
    <row r="31490">
      <c r="A31490" s="36" t="str">
        <f t="shared" si="1"/>
        <v>Medium Population-Middle Poverty</v>
      </c>
      <c r="B31490" s="35" t="s">
        <v>31509</v>
      </c>
      <c r="C31490" s="37">
        <v>1878.0</v>
      </c>
      <c r="D31490" s="37">
        <v>0.21405750798722</v>
      </c>
      <c r="E31490" s="37" t="s">
        <v>15</v>
      </c>
      <c r="F31490" s="37" t="s">
        <v>10</v>
      </c>
    </row>
    <row r="31491">
      <c r="A31491" s="36" t="str">
        <f t="shared" si="1"/>
        <v>Medium Population-Middle Poverty</v>
      </c>
      <c r="B31491" s="35" t="s">
        <v>31510</v>
      </c>
      <c r="C31491" s="37">
        <v>2120.0</v>
      </c>
      <c r="D31491" s="37">
        <v>0.202830188679245</v>
      </c>
      <c r="E31491" s="37" t="s">
        <v>15</v>
      </c>
      <c r="F31491" s="37" t="s">
        <v>10</v>
      </c>
    </row>
    <row r="31492">
      <c r="A31492" s="36" t="str">
        <f t="shared" si="1"/>
        <v>Medium Population-Middle Poverty</v>
      </c>
      <c r="B31492" s="35" t="s">
        <v>31511</v>
      </c>
      <c r="C31492" s="37">
        <v>5629.0</v>
      </c>
      <c r="D31492" s="37">
        <v>0.103748445549831</v>
      </c>
      <c r="E31492" s="37" t="s">
        <v>15</v>
      </c>
      <c r="F31492" s="37" t="s">
        <v>10</v>
      </c>
    </row>
    <row r="31493">
      <c r="A31493" s="36" t="str">
        <f t="shared" si="1"/>
        <v>Medium Population-Middle Poverty</v>
      </c>
      <c r="B31493" s="35" t="s">
        <v>31512</v>
      </c>
      <c r="C31493" s="37">
        <v>5735.0</v>
      </c>
      <c r="D31493" s="37">
        <v>0.14768962510898</v>
      </c>
      <c r="E31493" s="37" t="s">
        <v>15</v>
      </c>
      <c r="F31493" s="37" t="s">
        <v>10</v>
      </c>
    </row>
    <row r="31494">
      <c r="A31494" s="36" t="str">
        <f t="shared" si="1"/>
        <v>Low Population-Middle Poverty</v>
      </c>
      <c r="B31494" s="35" t="s">
        <v>31513</v>
      </c>
      <c r="C31494" s="37">
        <v>347.0</v>
      </c>
      <c r="D31494" s="37">
        <v>0.126801152737752</v>
      </c>
      <c r="E31494" s="37" t="s">
        <v>16</v>
      </c>
      <c r="F31494" s="37" t="s">
        <v>10</v>
      </c>
    </row>
    <row r="31495">
      <c r="A31495" s="36" t="str">
        <f t="shared" si="1"/>
        <v>High Population-Middle Poverty</v>
      </c>
      <c r="B31495" s="35" t="s">
        <v>31514</v>
      </c>
      <c r="C31495" s="37">
        <v>12609.0</v>
      </c>
      <c r="D31495" s="37">
        <v>0.117773019271949</v>
      </c>
      <c r="E31495" s="37" t="s">
        <v>14</v>
      </c>
      <c r="F31495" s="37" t="s">
        <v>10</v>
      </c>
    </row>
    <row r="31496">
      <c r="A31496" s="36" t="str">
        <f t="shared" si="1"/>
        <v>Medium Population-Middle Poverty</v>
      </c>
      <c r="B31496" s="35" t="s">
        <v>31515</v>
      </c>
      <c r="C31496" s="37">
        <v>2074.0</v>
      </c>
      <c r="D31496" s="37">
        <v>0.112825458052073</v>
      </c>
      <c r="E31496" s="37" t="s">
        <v>15</v>
      </c>
      <c r="F31496" s="37" t="s">
        <v>10</v>
      </c>
    </row>
    <row r="31497">
      <c r="A31497" s="36" t="str">
        <f t="shared" si="1"/>
        <v>Low Population-Middle Poverty</v>
      </c>
      <c r="B31497" s="35" t="s">
        <v>31516</v>
      </c>
      <c r="C31497" s="37">
        <v>296.0</v>
      </c>
      <c r="D31497" s="37">
        <v>0.263513513513513</v>
      </c>
      <c r="E31497" s="37" t="s">
        <v>16</v>
      </c>
      <c r="F31497" s="37" t="s">
        <v>10</v>
      </c>
    </row>
    <row r="31498">
      <c r="A31498" s="36" t="str">
        <f t="shared" si="1"/>
        <v>Low Population-Low Poverty</v>
      </c>
      <c r="B31498" s="35" t="s">
        <v>31517</v>
      </c>
      <c r="C31498" s="37">
        <v>320.0</v>
      </c>
      <c r="D31498" s="37">
        <v>0.0</v>
      </c>
      <c r="E31498" s="37" t="s">
        <v>16</v>
      </c>
      <c r="F31498" s="37" t="s">
        <v>9</v>
      </c>
    </row>
    <row r="31499">
      <c r="A31499" s="36" t="str">
        <f t="shared" si="1"/>
        <v>Medium Population-Low Poverty</v>
      </c>
      <c r="B31499" s="35" t="s">
        <v>31518</v>
      </c>
      <c r="C31499" s="37">
        <v>1642.0</v>
      </c>
      <c r="D31499" s="37">
        <v>0.0481120584652862</v>
      </c>
      <c r="E31499" s="37" t="s">
        <v>15</v>
      </c>
      <c r="F31499" s="37" t="s">
        <v>9</v>
      </c>
    </row>
    <row r="31500">
      <c r="A31500" s="36" t="str">
        <f t="shared" si="1"/>
        <v>Medium Population-Middle Poverty</v>
      </c>
      <c r="B31500" s="35" t="s">
        <v>31519</v>
      </c>
      <c r="C31500" s="37">
        <v>929.0</v>
      </c>
      <c r="D31500" s="37">
        <v>0.179763186221744</v>
      </c>
      <c r="E31500" s="37" t="s">
        <v>15</v>
      </c>
      <c r="F31500" s="37" t="s">
        <v>10</v>
      </c>
    </row>
    <row r="31501">
      <c r="A31501" s="36" t="str">
        <f t="shared" si="1"/>
        <v>Medium Population-Low Poverty</v>
      </c>
      <c r="B31501" s="35" t="s">
        <v>31520</v>
      </c>
      <c r="C31501" s="37">
        <v>1381.0</v>
      </c>
      <c r="D31501" s="37">
        <v>0.0963070238957277</v>
      </c>
      <c r="E31501" s="37" t="s">
        <v>15</v>
      </c>
      <c r="F31501" s="37" t="s">
        <v>9</v>
      </c>
    </row>
    <row r="31502">
      <c r="A31502" s="36" t="str">
        <f t="shared" si="1"/>
        <v>Medium Population-Middle Poverty</v>
      </c>
      <c r="B31502" s="35" t="s">
        <v>31521</v>
      </c>
      <c r="C31502" s="37">
        <v>2829.0</v>
      </c>
      <c r="D31502" s="37">
        <v>0.115942028985507</v>
      </c>
      <c r="E31502" s="37" t="s">
        <v>15</v>
      </c>
      <c r="F31502" s="37" t="s">
        <v>10</v>
      </c>
    </row>
    <row r="31503">
      <c r="A31503" s="36" t="str">
        <f t="shared" si="1"/>
        <v>Medium Population-Middle Poverty</v>
      </c>
      <c r="B31503" s="35" t="s">
        <v>31522</v>
      </c>
      <c r="C31503" s="37">
        <v>2671.0</v>
      </c>
      <c r="D31503" s="37">
        <v>0.118307749906402</v>
      </c>
      <c r="E31503" s="37" t="s">
        <v>15</v>
      </c>
      <c r="F31503" s="37" t="s">
        <v>10</v>
      </c>
    </row>
    <row r="31504">
      <c r="A31504" s="36" t="str">
        <f t="shared" si="1"/>
        <v>High Population-Middle Poverty</v>
      </c>
      <c r="B31504" s="35" t="s">
        <v>31523</v>
      </c>
      <c r="C31504" s="37">
        <v>10093.0</v>
      </c>
      <c r="D31504" s="37">
        <v>0.199048845734668</v>
      </c>
      <c r="E31504" s="37" t="s">
        <v>14</v>
      </c>
      <c r="F31504" s="37" t="s">
        <v>10</v>
      </c>
    </row>
    <row r="31505">
      <c r="A31505" s="36" t="str">
        <f t="shared" si="1"/>
        <v>Medium Population-Middle Poverty</v>
      </c>
      <c r="B31505" s="35" t="s">
        <v>31524</v>
      </c>
      <c r="C31505" s="37">
        <v>4427.0</v>
      </c>
      <c r="D31505" s="37">
        <v>0.186808222272419</v>
      </c>
      <c r="E31505" s="37" t="s">
        <v>15</v>
      </c>
      <c r="F31505" s="37" t="s">
        <v>10</v>
      </c>
    </row>
    <row r="31506">
      <c r="A31506" s="36" t="str">
        <f t="shared" si="1"/>
        <v>High Population-Middle Poverty</v>
      </c>
      <c r="B31506" s="35" t="s">
        <v>31525</v>
      </c>
      <c r="C31506" s="37">
        <v>13053.0</v>
      </c>
      <c r="D31506" s="37">
        <v>0.162491381291657</v>
      </c>
      <c r="E31506" s="37" t="s">
        <v>14</v>
      </c>
      <c r="F31506" s="37" t="s">
        <v>10</v>
      </c>
    </row>
    <row r="31507">
      <c r="A31507" s="36" t="str">
        <f t="shared" si="1"/>
        <v>Medium Population-Middle Poverty</v>
      </c>
      <c r="B31507" s="35" t="s">
        <v>31526</v>
      </c>
      <c r="C31507" s="37">
        <v>810.0</v>
      </c>
      <c r="D31507" s="37">
        <v>0.275308641975309</v>
      </c>
      <c r="E31507" s="37" t="s">
        <v>15</v>
      </c>
      <c r="F31507" s="37" t="s">
        <v>10</v>
      </c>
    </row>
    <row r="31508">
      <c r="A31508" s="36" t="str">
        <f t="shared" si="1"/>
        <v>Medium Population-Middle Poverty</v>
      </c>
      <c r="B31508" s="35" t="s">
        <v>31527</v>
      </c>
      <c r="C31508" s="37">
        <v>3765.0</v>
      </c>
      <c r="D31508" s="37">
        <v>0.18273572377158</v>
      </c>
      <c r="E31508" s="37" t="s">
        <v>15</v>
      </c>
      <c r="F31508" s="37" t="s">
        <v>10</v>
      </c>
    </row>
    <row r="31509">
      <c r="A31509" s="36" t="str">
        <f t="shared" si="1"/>
        <v>Medium Population-Middle Poverty</v>
      </c>
      <c r="B31509" s="35" t="s">
        <v>31528</v>
      </c>
      <c r="C31509" s="37">
        <v>3866.0</v>
      </c>
      <c r="D31509" s="37">
        <v>0.321520951888257</v>
      </c>
      <c r="E31509" s="37" t="s">
        <v>15</v>
      </c>
      <c r="F31509" s="37" t="s">
        <v>10</v>
      </c>
    </row>
    <row r="31510">
      <c r="A31510" s="36" t="str">
        <f t="shared" si="1"/>
        <v>Medium Population-Middle Poverty</v>
      </c>
      <c r="B31510" s="35" t="s">
        <v>31529</v>
      </c>
      <c r="C31510" s="37">
        <v>2003.0</v>
      </c>
      <c r="D31510" s="37">
        <v>0.294058911632551</v>
      </c>
      <c r="E31510" s="37" t="s">
        <v>15</v>
      </c>
      <c r="F31510" s="37" t="s">
        <v>10</v>
      </c>
    </row>
    <row r="31511">
      <c r="A31511" s="36" t="str">
        <f t="shared" si="1"/>
        <v>Medium Population-Middle Poverty</v>
      </c>
      <c r="B31511" s="35" t="s">
        <v>31530</v>
      </c>
      <c r="C31511" s="37">
        <v>1116.0</v>
      </c>
      <c r="D31511" s="37">
        <v>0.261648745519713</v>
      </c>
      <c r="E31511" s="37" t="s">
        <v>15</v>
      </c>
      <c r="F31511" s="37" t="s">
        <v>10</v>
      </c>
    </row>
    <row r="31512">
      <c r="A31512" s="36" t="str">
        <f t="shared" si="1"/>
        <v>Medium Population-Middle Poverty</v>
      </c>
      <c r="B31512" s="35" t="s">
        <v>31531</v>
      </c>
      <c r="C31512" s="37">
        <v>4855.0</v>
      </c>
      <c r="D31512" s="37">
        <v>0.19773429454171</v>
      </c>
      <c r="E31512" s="37" t="s">
        <v>15</v>
      </c>
      <c r="F31512" s="37" t="s">
        <v>10</v>
      </c>
    </row>
    <row r="31513">
      <c r="A31513" s="36" t="str">
        <f t="shared" si="1"/>
        <v>Medium Population-Middle Poverty</v>
      </c>
      <c r="B31513" s="35" t="s">
        <v>31532</v>
      </c>
      <c r="C31513" s="37">
        <v>2792.0</v>
      </c>
      <c r="D31513" s="37">
        <v>0.242120343839542</v>
      </c>
      <c r="E31513" s="37" t="s">
        <v>15</v>
      </c>
      <c r="F31513" s="37" t="s">
        <v>10</v>
      </c>
    </row>
    <row r="31514">
      <c r="A31514" s="36" t="str">
        <f t="shared" si="1"/>
        <v>High Population-Middle Poverty</v>
      </c>
      <c r="B31514" s="35" t="s">
        <v>31533</v>
      </c>
      <c r="C31514" s="37">
        <v>19917.0</v>
      </c>
      <c r="D31514" s="37">
        <v>0.190791785911533</v>
      </c>
      <c r="E31514" s="37" t="s">
        <v>14</v>
      </c>
      <c r="F31514" s="37" t="s">
        <v>10</v>
      </c>
    </row>
    <row r="31515">
      <c r="A31515" s="36" t="str">
        <f t="shared" si="1"/>
        <v>High Population-Low Poverty</v>
      </c>
      <c r="B31515" s="35" t="s">
        <v>31534</v>
      </c>
      <c r="C31515" s="37">
        <v>29816.0</v>
      </c>
      <c r="D31515" s="37">
        <v>0.0971625972632144</v>
      </c>
      <c r="E31515" s="37" t="s">
        <v>14</v>
      </c>
      <c r="F31515" s="37" t="s">
        <v>9</v>
      </c>
    </row>
    <row r="31516">
      <c r="A31516" s="36" t="str">
        <f t="shared" si="1"/>
        <v>Low Population-Low Poverty</v>
      </c>
      <c r="B31516" s="35" t="s">
        <v>31535</v>
      </c>
      <c r="C31516" s="37">
        <v>309.0</v>
      </c>
      <c r="D31516" s="37">
        <v>0.0323624595469256</v>
      </c>
      <c r="E31516" s="37" t="s">
        <v>16</v>
      </c>
      <c r="F31516" s="37" t="s">
        <v>9</v>
      </c>
    </row>
    <row r="31517">
      <c r="A31517" s="36" t="str">
        <f t="shared" si="1"/>
        <v>Low Population-Low Poverty</v>
      </c>
      <c r="B31517" s="35" t="s">
        <v>31536</v>
      </c>
      <c r="C31517" s="37">
        <v>404.0</v>
      </c>
      <c r="D31517" s="37">
        <v>0.0272277227722772</v>
      </c>
      <c r="E31517" s="37" t="s">
        <v>16</v>
      </c>
      <c r="F31517" s="37" t="s">
        <v>9</v>
      </c>
    </row>
    <row r="31518">
      <c r="A31518" s="36" t="str">
        <f t="shared" si="1"/>
        <v>High Population-Middle Poverty</v>
      </c>
      <c r="B31518" s="35" t="s">
        <v>31537</v>
      </c>
      <c r="C31518" s="37">
        <v>36647.0</v>
      </c>
      <c r="D31518" s="37">
        <v>0.216334215624744</v>
      </c>
      <c r="E31518" s="37" t="s">
        <v>14</v>
      </c>
      <c r="F31518" s="37" t="s">
        <v>10</v>
      </c>
    </row>
    <row r="31519">
      <c r="A31519" s="36" t="str">
        <f t="shared" si="1"/>
        <v>High Population-Middle Poverty</v>
      </c>
      <c r="B31519" s="35" t="s">
        <v>31538</v>
      </c>
      <c r="C31519" s="37">
        <v>38983.0</v>
      </c>
      <c r="D31519" s="37">
        <v>0.154323679552625</v>
      </c>
      <c r="E31519" s="37" t="s">
        <v>14</v>
      </c>
      <c r="F31519" s="37" t="s">
        <v>10</v>
      </c>
    </row>
    <row r="31520">
      <c r="A31520" s="36" t="str">
        <f t="shared" si="1"/>
        <v>Medium Population-Middle Poverty</v>
      </c>
      <c r="B31520" s="35" t="s">
        <v>31539</v>
      </c>
      <c r="C31520" s="37">
        <v>9535.0</v>
      </c>
      <c r="D31520" s="37">
        <v>0.167068694284216</v>
      </c>
      <c r="E31520" s="37" t="s">
        <v>15</v>
      </c>
      <c r="F31520" s="37" t="s">
        <v>10</v>
      </c>
    </row>
    <row r="31521">
      <c r="A31521" s="36" t="str">
        <f t="shared" si="1"/>
        <v>Low Population-Middle Poverty</v>
      </c>
      <c r="B31521" s="35" t="s">
        <v>31540</v>
      </c>
      <c r="C31521" s="37">
        <v>317.0</v>
      </c>
      <c r="D31521" s="37">
        <v>0.249211356466877</v>
      </c>
      <c r="E31521" s="37" t="s">
        <v>16</v>
      </c>
      <c r="F31521" s="37" t="s">
        <v>10</v>
      </c>
    </row>
    <row r="31522">
      <c r="A31522" s="36" t="str">
        <f t="shared" si="1"/>
        <v>Medium Population-Low Poverty</v>
      </c>
      <c r="B31522" s="35" t="s">
        <v>31541</v>
      </c>
      <c r="C31522" s="37">
        <v>811.0</v>
      </c>
      <c r="D31522" s="37">
        <v>0.0110974106041924</v>
      </c>
      <c r="E31522" s="37" t="s">
        <v>15</v>
      </c>
      <c r="F31522" s="37" t="s">
        <v>9</v>
      </c>
    </row>
    <row r="31523">
      <c r="A31523" s="36" t="str">
        <f t="shared" si="1"/>
        <v>Low Population-Middle Poverty</v>
      </c>
      <c r="B31523" s="35" t="s">
        <v>31542</v>
      </c>
      <c r="C31523" s="37">
        <v>184.0</v>
      </c>
      <c r="D31523" s="37">
        <v>0.179347826086957</v>
      </c>
      <c r="E31523" s="37" t="s">
        <v>16</v>
      </c>
      <c r="F31523" s="37" t="s">
        <v>10</v>
      </c>
    </row>
    <row r="31524">
      <c r="A31524" s="36" t="str">
        <f t="shared" si="1"/>
        <v>Medium Population-Low Poverty</v>
      </c>
      <c r="B31524" s="35" t="s">
        <v>31543</v>
      </c>
      <c r="C31524" s="37">
        <v>547.0</v>
      </c>
      <c r="D31524" s="37">
        <v>0.0676416819012797</v>
      </c>
      <c r="E31524" s="37" t="s">
        <v>15</v>
      </c>
      <c r="F31524" s="37" t="s">
        <v>9</v>
      </c>
    </row>
    <row r="31525">
      <c r="A31525" s="36" t="str">
        <f t="shared" si="1"/>
        <v>Medium Population-Middle Poverty</v>
      </c>
      <c r="B31525" s="35" t="s">
        <v>31544</v>
      </c>
      <c r="C31525" s="37">
        <v>8858.0</v>
      </c>
      <c r="D31525" s="37">
        <v>0.186046511627907</v>
      </c>
      <c r="E31525" s="37" t="s">
        <v>15</v>
      </c>
      <c r="F31525" s="37" t="s">
        <v>10</v>
      </c>
    </row>
    <row r="31526">
      <c r="A31526" s="36" t="str">
        <f t="shared" si="1"/>
        <v>Medium Population-Middle Poverty</v>
      </c>
      <c r="B31526" s="35" t="s">
        <v>31545</v>
      </c>
      <c r="C31526" s="37">
        <v>1191.0</v>
      </c>
      <c r="D31526" s="37">
        <v>0.143576826196474</v>
      </c>
      <c r="E31526" s="37" t="s">
        <v>15</v>
      </c>
      <c r="F31526" s="37" t="s">
        <v>10</v>
      </c>
    </row>
    <row r="31527">
      <c r="A31527" s="36" t="str">
        <f t="shared" si="1"/>
        <v>Medium Population-Low Poverty</v>
      </c>
      <c r="B31527" s="35" t="s">
        <v>31546</v>
      </c>
      <c r="C31527" s="37">
        <v>961.0</v>
      </c>
      <c r="D31527" s="37">
        <v>0.0156087408949011</v>
      </c>
      <c r="E31527" s="37" t="s">
        <v>15</v>
      </c>
      <c r="F31527" s="37" t="s">
        <v>9</v>
      </c>
    </row>
    <row r="31528">
      <c r="A31528" s="36" t="str">
        <f t="shared" si="1"/>
        <v>Low Population-Low Poverty</v>
      </c>
      <c r="B31528" s="35" t="s">
        <v>31547</v>
      </c>
      <c r="C31528" s="37">
        <v>258.0</v>
      </c>
      <c r="D31528" s="37">
        <v>0.0852713178294574</v>
      </c>
      <c r="E31528" s="37" t="s">
        <v>16</v>
      </c>
      <c r="F31528" s="37" t="s">
        <v>9</v>
      </c>
    </row>
    <row r="31529">
      <c r="A31529" s="36" t="str">
        <f t="shared" si="1"/>
        <v>Medium Population-Middle Poverty</v>
      </c>
      <c r="B31529" s="35" t="s">
        <v>31548</v>
      </c>
      <c r="C31529" s="37">
        <v>690.0</v>
      </c>
      <c r="D31529" s="37">
        <v>0.231884057971014</v>
      </c>
      <c r="E31529" s="37" t="s">
        <v>15</v>
      </c>
      <c r="F31529" s="37" t="s">
        <v>10</v>
      </c>
    </row>
    <row r="31530">
      <c r="A31530" s="36" t="str">
        <f t="shared" si="1"/>
        <v>Low Population-Middle Poverty</v>
      </c>
      <c r="B31530" s="35" t="s">
        <v>31549</v>
      </c>
      <c r="C31530" s="37">
        <v>322.0</v>
      </c>
      <c r="D31530" s="37">
        <v>0.152173913043478</v>
      </c>
      <c r="E31530" s="37" t="s">
        <v>16</v>
      </c>
      <c r="F31530" s="37" t="s">
        <v>10</v>
      </c>
    </row>
    <row r="31531">
      <c r="A31531" s="36" t="str">
        <f t="shared" si="1"/>
        <v>Low Population-Low Poverty</v>
      </c>
      <c r="B31531" s="35" t="s">
        <v>31550</v>
      </c>
      <c r="C31531" s="37">
        <v>36.0</v>
      </c>
      <c r="D31531" s="37">
        <v>0.0</v>
      </c>
      <c r="E31531" s="37" t="s">
        <v>16</v>
      </c>
      <c r="F31531" s="37" t="s">
        <v>9</v>
      </c>
    </row>
    <row r="31532">
      <c r="A31532" s="36" t="str">
        <f t="shared" si="1"/>
        <v>Medium Population-Middle Poverty</v>
      </c>
      <c r="B31532" s="35" t="s">
        <v>31551</v>
      </c>
      <c r="C31532" s="37">
        <v>1858.0</v>
      </c>
      <c r="D31532" s="37">
        <v>0.138320775026911</v>
      </c>
      <c r="E31532" s="37" t="s">
        <v>15</v>
      </c>
      <c r="F31532" s="37" t="s">
        <v>10</v>
      </c>
    </row>
    <row r="31533">
      <c r="A31533" s="36" t="str">
        <f t="shared" si="1"/>
        <v>Medium Population-Middle Poverty</v>
      </c>
      <c r="B31533" s="35" t="s">
        <v>31552</v>
      </c>
      <c r="C31533" s="37">
        <v>7317.0</v>
      </c>
      <c r="D31533" s="37">
        <v>0.209375427087604</v>
      </c>
      <c r="E31533" s="37" t="s">
        <v>15</v>
      </c>
      <c r="F31533" s="37" t="s">
        <v>10</v>
      </c>
    </row>
    <row r="31534">
      <c r="A31534" s="36" t="str">
        <f t="shared" si="1"/>
        <v>Medium Population-Middle Poverty</v>
      </c>
      <c r="B31534" s="35" t="s">
        <v>31553</v>
      </c>
      <c r="C31534" s="37">
        <v>1561.0</v>
      </c>
      <c r="D31534" s="37">
        <v>0.313260730301089</v>
      </c>
      <c r="E31534" s="37" t="s">
        <v>15</v>
      </c>
      <c r="F31534" s="37" t="s">
        <v>10</v>
      </c>
    </row>
    <row r="31535">
      <c r="A31535" s="36" t="str">
        <f t="shared" si="1"/>
        <v>Medium Population-Middle Poverty</v>
      </c>
      <c r="B31535" s="35" t="s">
        <v>31554</v>
      </c>
      <c r="C31535" s="37">
        <v>1390.0</v>
      </c>
      <c r="D31535" s="37">
        <v>0.120143884892086</v>
      </c>
      <c r="E31535" s="37" t="s">
        <v>15</v>
      </c>
      <c r="F31535" s="37" t="s">
        <v>10</v>
      </c>
    </row>
    <row r="31536">
      <c r="A31536" s="36" t="str">
        <f t="shared" si="1"/>
        <v>Medium Population-Middle Poverty</v>
      </c>
      <c r="B31536" s="35" t="s">
        <v>31555</v>
      </c>
      <c r="C31536" s="37">
        <v>1782.0</v>
      </c>
      <c r="D31536" s="37">
        <v>0.170594837261504</v>
      </c>
      <c r="E31536" s="37" t="s">
        <v>15</v>
      </c>
      <c r="F31536" s="37" t="s">
        <v>10</v>
      </c>
    </row>
    <row r="31537">
      <c r="A31537" s="36" t="str">
        <f t="shared" si="1"/>
        <v>High Population-Middle Poverty</v>
      </c>
      <c r="B31537" s="35" t="s">
        <v>31556</v>
      </c>
      <c r="C31537" s="37">
        <v>45116.0</v>
      </c>
      <c r="D31537" s="37">
        <v>0.206356946537814</v>
      </c>
      <c r="E31537" s="37" t="s">
        <v>14</v>
      </c>
      <c r="F31537" s="37" t="s">
        <v>10</v>
      </c>
    </row>
    <row r="31538">
      <c r="A31538" s="36" t="str">
        <f t="shared" si="1"/>
        <v>High Population-Middle Poverty</v>
      </c>
      <c r="B31538" s="35" t="s">
        <v>31557</v>
      </c>
      <c r="C31538" s="37">
        <v>28230.0</v>
      </c>
      <c r="D31538" s="37">
        <v>0.121183138505136</v>
      </c>
      <c r="E31538" s="37" t="s">
        <v>14</v>
      </c>
      <c r="F31538" s="37" t="s">
        <v>10</v>
      </c>
    </row>
    <row r="31539">
      <c r="A31539" s="36" t="str">
        <f t="shared" si="1"/>
        <v>High Population-Middle Poverty</v>
      </c>
      <c r="B31539" s="35" t="s">
        <v>31558</v>
      </c>
      <c r="C31539" s="37">
        <v>12316.0</v>
      </c>
      <c r="D31539" s="37">
        <v>0.175949983760961</v>
      </c>
      <c r="E31539" s="37" t="s">
        <v>14</v>
      </c>
      <c r="F31539" s="37" t="s">
        <v>10</v>
      </c>
    </row>
    <row r="31540">
      <c r="A31540" s="36" t="str">
        <f t="shared" si="1"/>
        <v>High Population-Middle Poverty</v>
      </c>
      <c r="B31540" s="35" t="s">
        <v>31559</v>
      </c>
      <c r="C31540" s="37">
        <v>46996.0</v>
      </c>
      <c r="D31540" s="37">
        <v>0.162311686100945</v>
      </c>
      <c r="E31540" s="37" t="s">
        <v>14</v>
      </c>
      <c r="F31540" s="37" t="s">
        <v>10</v>
      </c>
    </row>
    <row r="31541">
      <c r="A31541" s="36" t="str">
        <f t="shared" si="1"/>
        <v>High Population-Middle Poverty</v>
      </c>
      <c r="B31541" s="35" t="s">
        <v>31560</v>
      </c>
      <c r="C31541" s="37">
        <v>24354.0</v>
      </c>
      <c r="D31541" s="37">
        <v>0.184117598751745</v>
      </c>
      <c r="E31541" s="37" t="s">
        <v>14</v>
      </c>
      <c r="F31541" s="37" t="s">
        <v>10</v>
      </c>
    </row>
    <row r="31542">
      <c r="A31542" s="36" t="str">
        <f t="shared" si="1"/>
        <v>Medium Population-Middle Poverty</v>
      </c>
      <c r="B31542" s="35" t="s">
        <v>31561</v>
      </c>
      <c r="C31542" s="37">
        <v>620.0</v>
      </c>
      <c r="D31542" s="37">
        <v>0.214516129032258</v>
      </c>
      <c r="E31542" s="37" t="s">
        <v>15</v>
      </c>
      <c r="F31542" s="37" t="s">
        <v>10</v>
      </c>
    </row>
    <row r="31543">
      <c r="A31543" s="36" t="str">
        <f t="shared" si="1"/>
        <v>Medium Population-Middle Poverty</v>
      </c>
      <c r="B31543" s="35" t="s">
        <v>31562</v>
      </c>
      <c r="C31543" s="37">
        <v>5586.0</v>
      </c>
      <c r="D31543" s="37">
        <v>0.270676691729323</v>
      </c>
      <c r="E31543" s="37" t="s">
        <v>15</v>
      </c>
      <c r="F31543" s="37" t="s">
        <v>10</v>
      </c>
    </row>
    <row r="31544">
      <c r="A31544" s="36" t="str">
        <f t="shared" si="1"/>
        <v>High Population-Low Poverty</v>
      </c>
      <c r="B31544" s="35" t="s">
        <v>31563</v>
      </c>
      <c r="C31544" s="37">
        <v>14790.0</v>
      </c>
      <c r="D31544" s="37">
        <v>0.0807978363759297</v>
      </c>
      <c r="E31544" s="37" t="s">
        <v>14</v>
      </c>
      <c r="F31544" s="37" t="s">
        <v>9</v>
      </c>
    </row>
    <row r="31545">
      <c r="A31545" s="36" t="str">
        <f t="shared" si="1"/>
        <v>Medium Population-Middle Poverty</v>
      </c>
      <c r="B31545" s="35" t="s">
        <v>31564</v>
      </c>
      <c r="C31545" s="37">
        <v>4434.0</v>
      </c>
      <c r="D31545" s="37">
        <v>0.137122237257555</v>
      </c>
      <c r="E31545" s="37" t="s">
        <v>15</v>
      </c>
      <c r="F31545" s="37" t="s">
        <v>10</v>
      </c>
    </row>
    <row r="31546">
      <c r="A31546" s="36" t="str">
        <f t="shared" si="1"/>
        <v>High Population-Middle Poverty</v>
      </c>
      <c r="B31546" s="35" t="s">
        <v>31565</v>
      </c>
      <c r="C31546" s="37">
        <v>34552.0</v>
      </c>
      <c r="D31546" s="37">
        <v>0.165431812919657</v>
      </c>
      <c r="E31546" s="37" t="s">
        <v>14</v>
      </c>
      <c r="F31546" s="37" t="s">
        <v>10</v>
      </c>
    </row>
    <row r="31547">
      <c r="A31547" s="36" t="str">
        <f t="shared" si="1"/>
        <v>High Population-Middle Poverty</v>
      </c>
      <c r="B31547" s="35" t="s">
        <v>31566</v>
      </c>
      <c r="C31547" s="37">
        <v>35746.0</v>
      </c>
      <c r="D31547" s="37">
        <v>0.172858501650534</v>
      </c>
      <c r="E31547" s="37" t="s">
        <v>14</v>
      </c>
      <c r="F31547" s="37" t="s">
        <v>10</v>
      </c>
    </row>
    <row r="31548">
      <c r="A31548" s="36" t="str">
        <f t="shared" si="1"/>
        <v>Medium Population-Middle Poverty</v>
      </c>
      <c r="B31548" s="35" t="s">
        <v>31567</v>
      </c>
      <c r="C31548" s="37">
        <v>6570.0</v>
      </c>
      <c r="D31548" s="37">
        <v>0.137290715372907</v>
      </c>
      <c r="E31548" s="37" t="s">
        <v>15</v>
      </c>
      <c r="F31548" s="37" t="s">
        <v>10</v>
      </c>
    </row>
    <row r="31549">
      <c r="A31549" s="36" t="str">
        <f t="shared" si="1"/>
        <v>Medium Population-High Poverty</v>
      </c>
      <c r="B31549" s="35" t="s">
        <v>31568</v>
      </c>
      <c r="C31549" s="37">
        <v>1034.0</v>
      </c>
      <c r="D31549" s="37">
        <v>0.391682785299807</v>
      </c>
      <c r="E31549" s="37" t="s">
        <v>15</v>
      </c>
      <c r="F31549" s="37" t="s">
        <v>11</v>
      </c>
    </row>
    <row r="31550">
      <c r="A31550" s="36" t="str">
        <f t="shared" si="1"/>
        <v>Medium Population-Middle Poverty</v>
      </c>
      <c r="B31550" s="35" t="s">
        <v>31569</v>
      </c>
      <c r="C31550" s="37">
        <v>2525.0</v>
      </c>
      <c r="D31550" s="37">
        <v>0.151287128712871</v>
      </c>
      <c r="E31550" s="37" t="s">
        <v>15</v>
      </c>
      <c r="F31550" s="37" t="s">
        <v>10</v>
      </c>
    </row>
    <row r="31551">
      <c r="A31551" s="36" t="str">
        <f t="shared" si="1"/>
        <v>Medium Population-High Poverty</v>
      </c>
      <c r="B31551" s="35" t="s">
        <v>31570</v>
      </c>
      <c r="C31551" s="37">
        <v>683.0</v>
      </c>
      <c r="D31551" s="37">
        <v>0.4099560761347</v>
      </c>
      <c r="E31551" s="37" t="s">
        <v>15</v>
      </c>
      <c r="F31551" s="37" t="s">
        <v>11</v>
      </c>
    </row>
    <row r="31552">
      <c r="A31552" s="36" t="str">
        <f t="shared" si="1"/>
        <v>Medium Population-Middle Poverty</v>
      </c>
      <c r="B31552" s="35" t="s">
        <v>31571</v>
      </c>
      <c r="C31552" s="37">
        <v>5180.0</v>
      </c>
      <c r="D31552" s="37">
        <v>0.145173745173745</v>
      </c>
      <c r="E31552" s="37" t="s">
        <v>15</v>
      </c>
      <c r="F31552" s="37" t="s">
        <v>10</v>
      </c>
    </row>
    <row r="31553">
      <c r="A31553" s="36" t="str">
        <f t="shared" si="1"/>
        <v>Medium Population-Middle Poverty</v>
      </c>
      <c r="B31553" s="35" t="s">
        <v>31572</v>
      </c>
      <c r="C31553" s="37">
        <v>932.0</v>
      </c>
      <c r="D31553" s="37">
        <v>0.215665236051502</v>
      </c>
      <c r="E31553" s="37" t="s">
        <v>15</v>
      </c>
      <c r="F31553" s="37" t="s">
        <v>10</v>
      </c>
    </row>
    <row r="31554">
      <c r="A31554" s="36" t="str">
        <f t="shared" si="1"/>
        <v>Medium Population-Middle Poverty</v>
      </c>
      <c r="B31554" s="35" t="s">
        <v>31573</v>
      </c>
      <c r="C31554" s="37">
        <v>7530.0</v>
      </c>
      <c r="D31554" s="37">
        <v>0.11859229747676</v>
      </c>
      <c r="E31554" s="37" t="s">
        <v>15</v>
      </c>
      <c r="F31554" s="37" t="s">
        <v>10</v>
      </c>
    </row>
    <row r="31555">
      <c r="A31555" s="36" t="str">
        <f t="shared" si="1"/>
        <v>Medium Population-Middle Poverty</v>
      </c>
      <c r="B31555" s="35" t="s">
        <v>31574</v>
      </c>
      <c r="C31555" s="37">
        <v>1645.0</v>
      </c>
      <c r="D31555" s="37">
        <v>0.238297872340426</v>
      </c>
      <c r="E31555" s="37" t="s">
        <v>15</v>
      </c>
      <c r="F31555" s="37" t="s">
        <v>10</v>
      </c>
    </row>
    <row r="31556">
      <c r="A31556" s="36" t="str">
        <f t="shared" si="1"/>
        <v>Medium Population-Middle Poverty</v>
      </c>
      <c r="B31556" s="35" t="s">
        <v>31575</v>
      </c>
      <c r="C31556" s="37">
        <v>3298.0</v>
      </c>
      <c r="D31556" s="37">
        <v>0.128259551243178</v>
      </c>
      <c r="E31556" s="37" t="s">
        <v>15</v>
      </c>
      <c r="F31556" s="37" t="s">
        <v>10</v>
      </c>
    </row>
    <row r="31557">
      <c r="A31557" s="36" t="str">
        <f t="shared" si="1"/>
        <v>Medium Population-Middle Poverty</v>
      </c>
      <c r="B31557" s="35" t="s">
        <v>31576</v>
      </c>
      <c r="C31557" s="37">
        <v>8292.0</v>
      </c>
      <c r="D31557" s="37">
        <v>0.184153400868307</v>
      </c>
      <c r="E31557" s="37" t="s">
        <v>15</v>
      </c>
      <c r="F31557" s="37" t="s">
        <v>10</v>
      </c>
    </row>
    <row r="31558">
      <c r="A31558" s="36" t="str">
        <f t="shared" si="1"/>
        <v>Medium Population-Middle Poverty</v>
      </c>
      <c r="B31558" s="35" t="s">
        <v>31577</v>
      </c>
      <c r="C31558" s="37">
        <v>1539.0</v>
      </c>
      <c r="D31558" s="37">
        <v>0.215724496426251</v>
      </c>
      <c r="E31558" s="37" t="s">
        <v>15</v>
      </c>
      <c r="F31558" s="37" t="s">
        <v>10</v>
      </c>
    </row>
    <row r="31559">
      <c r="A31559" s="36" t="str">
        <f t="shared" si="1"/>
        <v>Medium Population-Middle Poverty</v>
      </c>
      <c r="B31559" s="35" t="s">
        <v>31578</v>
      </c>
      <c r="C31559" s="37">
        <v>646.0</v>
      </c>
      <c r="D31559" s="37">
        <v>0.315789473684211</v>
      </c>
      <c r="E31559" s="37" t="s">
        <v>15</v>
      </c>
      <c r="F31559" s="37" t="s">
        <v>10</v>
      </c>
    </row>
    <row r="31560">
      <c r="A31560" s="36" t="str">
        <f t="shared" si="1"/>
        <v>Medium Population-Middle Poverty</v>
      </c>
      <c r="B31560" s="35" t="s">
        <v>31579</v>
      </c>
      <c r="C31560" s="37">
        <v>2254.0</v>
      </c>
      <c r="D31560" s="37">
        <v>0.290150842945874</v>
      </c>
      <c r="E31560" s="37" t="s">
        <v>15</v>
      </c>
      <c r="F31560" s="37" t="s">
        <v>10</v>
      </c>
    </row>
    <row r="31561">
      <c r="A31561" s="36" t="str">
        <f t="shared" si="1"/>
        <v>High Population-Middle Poverty</v>
      </c>
      <c r="B31561" s="35" t="s">
        <v>31580</v>
      </c>
      <c r="C31561" s="37">
        <v>22017.0</v>
      </c>
      <c r="D31561" s="37">
        <v>0.230458282236454</v>
      </c>
      <c r="E31561" s="37" t="s">
        <v>14</v>
      </c>
      <c r="F31561" s="37" t="s">
        <v>10</v>
      </c>
    </row>
    <row r="31562">
      <c r="A31562" s="36" t="str">
        <f t="shared" si="1"/>
        <v>High Population-Middle Poverty</v>
      </c>
      <c r="B31562" s="35" t="s">
        <v>31581</v>
      </c>
      <c r="C31562" s="37">
        <v>28470.0</v>
      </c>
      <c r="D31562" s="37">
        <v>0.183561643835616</v>
      </c>
      <c r="E31562" s="37" t="s">
        <v>14</v>
      </c>
      <c r="F31562" s="37" t="s">
        <v>10</v>
      </c>
    </row>
    <row r="31563">
      <c r="A31563" s="36" t="str">
        <f t="shared" si="1"/>
        <v>Low Population-Impoverished</v>
      </c>
      <c r="B31563" s="35" t="s">
        <v>31582</v>
      </c>
      <c r="C31563" s="37">
        <v>152.0</v>
      </c>
      <c r="D31563" s="37">
        <v>0.723684210526316</v>
      </c>
      <c r="E31563" s="37" t="s">
        <v>16</v>
      </c>
      <c r="F31563" s="37" t="s">
        <v>12</v>
      </c>
    </row>
    <row r="31564">
      <c r="A31564" s="36" t="str">
        <f t="shared" si="1"/>
        <v>Low Population-Low Poverty</v>
      </c>
      <c r="B31564" s="35" t="s">
        <v>31583</v>
      </c>
      <c r="C31564" s="37">
        <v>167.0</v>
      </c>
      <c r="D31564" s="37">
        <v>0.0419161676646707</v>
      </c>
      <c r="E31564" s="37" t="s">
        <v>16</v>
      </c>
      <c r="F31564" s="37" t="s">
        <v>9</v>
      </c>
    </row>
    <row r="31565">
      <c r="A31565" s="36" t="str">
        <f t="shared" si="1"/>
        <v>Low Population-High Poverty</v>
      </c>
      <c r="B31565" s="35" t="s">
        <v>31584</v>
      </c>
      <c r="C31565" s="37">
        <v>283.0</v>
      </c>
      <c r="D31565" s="37">
        <v>0.356890459363958</v>
      </c>
      <c r="E31565" s="37" t="s">
        <v>16</v>
      </c>
      <c r="F31565" s="37" t="s">
        <v>11</v>
      </c>
    </row>
    <row r="31566">
      <c r="A31566" s="36" t="str">
        <f t="shared" si="1"/>
        <v>Low Population-Middle Poverty</v>
      </c>
      <c r="B31566" s="35" t="s">
        <v>31585</v>
      </c>
      <c r="C31566" s="37">
        <v>499.0</v>
      </c>
      <c r="D31566" s="37">
        <v>0.234468937875752</v>
      </c>
      <c r="E31566" s="37" t="s">
        <v>16</v>
      </c>
      <c r="F31566" s="37" t="s">
        <v>10</v>
      </c>
    </row>
    <row r="31567">
      <c r="A31567" s="36" t="str">
        <f t="shared" si="1"/>
        <v>Medium Population-Middle Poverty</v>
      </c>
      <c r="B31567" s="35" t="s">
        <v>31586</v>
      </c>
      <c r="C31567" s="37">
        <v>2552.0</v>
      </c>
      <c r="D31567" s="37">
        <v>0.224529780564263</v>
      </c>
      <c r="E31567" s="37" t="s">
        <v>15</v>
      </c>
      <c r="F31567" s="37" t="s">
        <v>10</v>
      </c>
    </row>
    <row r="31568">
      <c r="A31568" s="36" t="str">
        <f t="shared" si="1"/>
        <v>Medium Population-Middle Poverty</v>
      </c>
      <c r="B31568" s="35" t="s">
        <v>31587</v>
      </c>
      <c r="C31568" s="37">
        <v>3445.0</v>
      </c>
      <c r="D31568" s="37">
        <v>0.223802612481858</v>
      </c>
      <c r="E31568" s="37" t="s">
        <v>15</v>
      </c>
      <c r="F31568" s="37" t="s">
        <v>10</v>
      </c>
    </row>
    <row r="31569">
      <c r="A31569" s="36" t="str">
        <f t="shared" si="1"/>
        <v>Low Population-Low Poverty</v>
      </c>
      <c r="B31569" s="35" t="s">
        <v>31588</v>
      </c>
      <c r="C31569" s="37">
        <v>319.0</v>
      </c>
      <c r="D31569" s="37">
        <v>0.0376175548589342</v>
      </c>
      <c r="E31569" s="37" t="s">
        <v>16</v>
      </c>
      <c r="F31569" s="37" t="s">
        <v>9</v>
      </c>
    </row>
    <row r="31570">
      <c r="A31570" s="36" t="str">
        <f t="shared" si="1"/>
        <v>Low Population-Low Poverty</v>
      </c>
      <c r="B31570" s="35" t="s">
        <v>31589</v>
      </c>
      <c r="C31570" s="37">
        <v>32.0</v>
      </c>
      <c r="D31570" s="37">
        <v>0.0</v>
      </c>
      <c r="E31570" s="37" t="s">
        <v>16</v>
      </c>
      <c r="F31570" s="37" t="s">
        <v>9</v>
      </c>
    </row>
    <row r="31571">
      <c r="A31571" s="36" t="str">
        <f t="shared" si="1"/>
        <v>Medium Population-Middle Poverty</v>
      </c>
      <c r="B31571" s="35" t="s">
        <v>31590</v>
      </c>
      <c r="C31571" s="37">
        <v>630.0</v>
      </c>
      <c r="D31571" s="37">
        <v>0.174603174603175</v>
      </c>
      <c r="E31571" s="37" t="s">
        <v>15</v>
      </c>
      <c r="F31571" s="37" t="s">
        <v>10</v>
      </c>
    </row>
    <row r="31572">
      <c r="A31572" s="36" t="str">
        <f t="shared" si="1"/>
        <v>Medium Population-Middle Poverty</v>
      </c>
      <c r="B31572" s="35" t="s">
        <v>31591</v>
      </c>
      <c r="C31572" s="37">
        <v>4554.0</v>
      </c>
      <c r="D31572" s="37">
        <v>0.15985946420729</v>
      </c>
      <c r="E31572" s="37" t="s">
        <v>15</v>
      </c>
      <c r="F31572" s="37" t="s">
        <v>10</v>
      </c>
    </row>
    <row r="31573">
      <c r="A31573" s="36" t="str">
        <f t="shared" si="1"/>
        <v>Medium Population-Middle Poverty</v>
      </c>
      <c r="B31573" s="35" t="s">
        <v>31592</v>
      </c>
      <c r="C31573" s="37">
        <v>1576.0</v>
      </c>
      <c r="D31573" s="37">
        <v>0.211928934010152</v>
      </c>
      <c r="E31573" s="37" t="s">
        <v>15</v>
      </c>
      <c r="F31573" s="37" t="s">
        <v>10</v>
      </c>
    </row>
    <row r="31574">
      <c r="A31574" s="36" t="str">
        <f t="shared" si="1"/>
        <v>Medium Population-Middle Poverty</v>
      </c>
      <c r="B31574" s="35" t="s">
        <v>31593</v>
      </c>
      <c r="C31574" s="37">
        <v>1220.0</v>
      </c>
      <c r="D31574" s="37">
        <v>0.173770491803279</v>
      </c>
      <c r="E31574" s="37" t="s">
        <v>15</v>
      </c>
      <c r="F31574" s="37" t="s">
        <v>10</v>
      </c>
    </row>
    <row r="31575">
      <c r="A31575" s="36" t="str">
        <f t="shared" si="1"/>
        <v>Low Population-Low Poverty</v>
      </c>
      <c r="B31575" s="35" t="s">
        <v>31594</v>
      </c>
      <c r="C31575" s="37">
        <v>154.0</v>
      </c>
      <c r="D31575" s="37">
        <v>0.0909090909090909</v>
      </c>
      <c r="E31575" s="37" t="s">
        <v>16</v>
      </c>
      <c r="F31575" s="37" t="s">
        <v>9</v>
      </c>
    </row>
    <row r="31576">
      <c r="A31576" s="36" t="str">
        <f t="shared" si="1"/>
        <v>Low Population-Middle Poverty</v>
      </c>
      <c r="B31576" s="35" t="s">
        <v>31595</v>
      </c>
      <c r="C31576" s="37">
        <v>120.0</v>
      </c>
      <c r="D31576" s="37">
        <v>0.25</v>
      </c>
      <c r="E31576" s="37" t="s">
        <v>16</v>
      </c>
      <c r="F31576" s="37" t="s">
        <v>10</v>
      </c>
    </row>
    <row r="31577">
      <c r="A31577" s="36" t="str">
        <f t="shared" si="1"/>
        <v>Low Population-Low Poverty</v>
      </c>
      <c r="B31577" s="35" t="s">
        <v>31596</v>
      </c>
      <c r="C31577" s="37">
        <v>407.0</v>
      </c>
      <c r="D31577" s="37">
        <v>0.0786240786240786</v>
      </c>
      <c r="E31577" s="37" t="s">
        <v>16</v>
      </c>
      <c r="F31577" s="37" t="s">
        <v>9</v>
      </c>
    </row>
    <row r="31578">
      <c r="A31578" s="36" t="str">
        <f t="shared" si="1"/>
        <v>Low Population-Middle Poverty</v>
      </c>
      <c r="B31578" s="35" t="s">
        <v>31597</v>
      </c>
      <c r="C31578" s="37">
        <v>99.0</v>
      </c>
      <c r="D31578" s="37">
        <v>0.121212121212121</v>
      </c>
      <c r="E31578" s="37" t="s">
        <v>16</v>
      </c>
      <c r="F31578" s="37" t="s">
        <v>10</v>
      </c>
    </row>
    <row r="31579">
      <c r="A31579" s="36" t="str">
        <f t="shared" si="1"/>
        <v>Low Population-Middle Poverty</v>
      </c>
      <c r="B31579" s="35" t="s">
        <v>31598</v>
      </c>
      <c r="C31579" s="37">
        <v>466.0</v>
      </c>
      <c r="D31579" s="37">
        <v>0.270386266094421</v>
      </c>
      <c r="E31579" s="37" t="s">
        <v>16</v>
      </c>
      <c r="F31579" s="37" t="s">
        <v>10</v>
      </c>
    </row>
    <row r="31580">
      <c r="A31580" s="36" t="str">
        <f t="shared" si="1"/>
        <v>Medium Population-High Poverty</v>
      </c>
      <c r="B31580" s="35" t="s">
        <v>31599</v>
      </c>
      <c r="C31580" s="37">
        <v>857.0</v>
      </c>
      <c r="D31580" s="37">
        <v>0.344224037339557</v>
      </c>
      <c r="E31580" s="37" t="s">
        <v>15</v>
      </c>
      <c r="F31580" s="37" t="s">
        <v>11</v>
      </c>
    </row>
    <row r="31581">
      <c r="A31581" s="36" t="str">
        <f t="shared" si="1"/>
        <v>Low Population-Middle Poverty</v>
      </c>
      <c r="B31581" s="35" t="s">
        <v>31600</v>
      </c>
      <c r="C31581" s="37">
        <v>110.0</v>
      </c>
      <c r="D31581" s="37">
        <v>0.181818181818182</v>
      </c>
      <c r="E31581" s="37" t="s">
        <v>16</v>
      </c>
      <c r="F31581" s="37" t="s">
        <v>10</v>
      </c>
    </row>
    <row r="31582">
      <c r="A31582" s="36" t="str">
        <f t="shared" si="1"/>
        <v>Medium Population-Middle Poverty</v>
      </c>
      <c r="B31582" s="35" t="s">
        <v>31601</v>
      </c>
      <c r="C31582" s="37">
        <v>1286.0</v>
      </c>
      <c r="D31582" s="37">
        <v>0.181181959564541</v>
      </c>
      <c r="E31582" s="37" t="s">
        <v>15</v>
      </c>
      <c r="F31582" s="37" t="s">
        <v>10</v>
      </c>
    </row>
    <row r="31583">
      <c r="A31583" s="36" t="str">
        <f t="shared" si="1"/>
        <v>High Population-Middle Poverty</v>
      </c>
      <c r="B31583" s="35" t="s">
        <v>31602</v>
      </c>
      <c r="C31583" s="37">
        <v>67678.0</v>
      </c>
      <c r="D31583" s="37">
        <v>0.1023670912261</v>
      </c>
      <c r="E31583" s="37" t="s">
        <v>14</v>
      </c>
      <c r="F31583" s="37" t="s">
        <v>10</v>
      </c>
    </row>
    <row r="31584">
      <c r="A31584" s="36" t="str">
        <f t="shared" si="1"/>
        <v>High Population-Low Poverty</v>
      </c>
      <c r="B31584" s="35" t="s">
        <v>31603</v>
      </c>
      <c r="C31584" s="37">
        <v>47465.0</v>
      </c>
      <c r="D31584" s="37">
        <v>0.0963236068682187</v>
      </c>
      <c r="E31584" s="37" t="s">
        <v>14</v>
      </c>
      <c r="F31584" s="37" t="s">
        <v>9</v>
      </c>
    </row>
    <row r="31585">
      <c r="A31585" s="36" t="str">
        <f t="shared" si="1"/>
        <v>Medium Population-Middle Poverty</v>
      </c>
      <c r="B31585" s="35" t="s">
        <v>31604</v>
      </c>
      <c r="C31585" s="37">
        <v>6348.0</v>
      </c>
      <c r="D31585" s="37">
        <v>0.130277252678009</v>
      </c>
      <c r="E31585" s="37" t="s">
        <v>15</v>
      </c>
      <c r="F31585" s="37" t="s">
        <v>10</v>
      </c>
    </row>
    <row r="31586">
      <c r="A31586" s="36" t="str">
        <f t="shared" si="1"/>
        <v>Low Population-Low Poverty</v>
      </c>
      <c r="B31586" s="35" t="s">
        <v>31605</v>
      </c>
      <c r="C31586" s="37">
        <v>136.0</v>
      </c>
      <c r="D31586" s="37">
        <v>0.00735294117647059</v>
      </c>
      <c r="E31586" s="37" t="s">
        <v>16</v>
      </c>
      <c r="F31586" s="37" t="s">
        <v>9</v>
      </c>
    </row>
    <row r="31587">
      <c r="A31587" s="36" t="str">
        <f t="shared" si="1"/>
        <v>Low Population-Low Poverty</v>
      </c>
      <c r="B31587" s="35" t="s">
        <v>31606</v>
      </c>
      <c r="C31587" s="37">
        <v>45.0</v>
      </c>
      <c r="D31587" s="37">
        <v>0.0666666666666667</v>
      </c>
      <c r="E31587" s="37" t="s">
        <v>16</v>
      </c>
      <c r="F31587" s="37" t="s">
        <v>9</v>
      </c>
    </row>
    <row r="31588">
      <c r="A31588" s="36" t="str">
        <f t="shared" si="1"/>
        <v>Low Population-Low Poverty</v>
      </c>
      <c r="B31588" s="35" t="s">
        <v>31607</v>
      </c>
      <c r="C31588" s="37">
        <v>71.0</v>
      </c>
      <c r="D31588" s="37">
        <v>0.0</v>
      </c>
      <c r="E31588" s="37" t="s">
        <v>16</v>
      </c>
      <c r="F31588" s="37" t="s">
        <v>9</v>
      </c>
    </row>
    <row r="31589">
      <c r="A31589" s="36" t="str">
        <f t="shared" si="1"/>
        <v>Medium Population-Middle Poverty</v>
      </c>
      <c r="B31589" s="35" t="s">
        <v>31608</v>
      </c>
      <c r="C31589" s="37">
        <v>4233.0</v>
      </c>
      <c r="D31589" s="37">
        <v>0.192534845263407</v>
      </c>
      <c r="E31589" s="37" t="s">
        <v>15</v>
      </c>
      <c r="F31589" s="37" t="s">
        <v>10</v>
      </c>
    </row>
    <row r="31590">
      <c r="A31590" s="36" t="str">
        <f t="shared" si="1"/>
        <v>Low Population-Middle Poverty</v>
      </c>
      <c r="B31590" s="35" t="s">
        <v>31609</v>
      </c>
      <c r="C31590" s="37">
        <v>207.0</v>
      </c>
      <c r="D31590" s="37">
        <v>0.164251207729469</v>
      </c>
      <c r="E31590" s="37" t="s">
        <v>16</v>
      </c>
      <c r="F31590" s="37" t="s">
        <v>10</v>
      </c>
    </row>
    <row r="31591">
      <c r="A31591" s="36" t="str">
        <f t="shared" si="1"/>
        <v>Low Population-Low Poverty</v>
      </c>
      <c r="B31591" s="35" t="s">
        <v>31610</v>
      </c>
      <c r="C31591" s="37">
        <v>103.0</v>
      </c>
      <c r="D31591" s="37">
        <v>0.0</v>
      </c>
      <c r="E31591" s="37" t="s">
        <v>16</v>
      </c>
      <c r="F31591" s="37" t="s">
        <v>9</v>
      </c>
    </row>
    <row r="31592">
      <c r="A31592" s="36" t="str">
        <f t="shared" si="1"/>
        <v>Low Population-Middle Poverty</v>
      </c>
      <c r="B31592" s="35" t="s">
        <v>31611</v>
      </c>
      <c r="C31592" s="37">
        <v>237.0</v>
      </c>
      <c r="D31592" s="37">
        <v>0.126582278481013</v>
      </c>
      <c r="E31592" s="37" t="s">
        <v>16</v>
      </c>
      <c r="F31592" s="37" t="s">
        <v>10</v>
      </c>
    </row>
    <row r="31593">
      <c r="A31593" s="36" t="str">
        <f t="shared" si="1"/>
        <v>Low Population-Middle Poverty</v>
      </c>
      <c r="B31593" s="35" t="s">
        <v>31612</v>
      </c>
      <c r="C31593" s="37">
        <v>348.0</v>
      </c>
      <c r="D31593" s="37">
        <v>0.146551724137931</v>
      </c>
      <c r="E31593" s="37" t="s">
        <v>16</v>
      </c>
      <c r="F31593" s="37" t="s">
        <v>10</v>
      </c>
    </row>
    <row r="31594">
      <c r="A31594" s="36" t="str">
        <f t="shared" si="1"/>
        <v>Low Population-Low Poverty</v>
      </c>
      <c r="B31594" s="35" t="s">
        <v>31613</v>
      </c>
      <c r="C31594" s="37">
        <v>129.0</v>
      </c>
      <c r="D31594" s="37">
        <v>0.0</v>
      </c>
      <c r="E31594" s="37" t="s">
        <v>16</v>
      </c>
      <c r="F31594" s="37" t="s">
        <v>9</v>
      </c>
    </row>
    <row r="31595">
      <c r="A31595" s="36" t="str">
        <f t="shared" si="1"/>
        <v>Low Population-Middle Poverty</v>
      </c>
      <c r="B31595" s="35" t="s">
        <v>31614</v>
      </c>
      <c r="C31595" s="37">
        <v>427.0</v>
      </c>
      <c r="D31595" s="37">
        <v>0.252927400468384</v>
      </c>
      <c r="E31595" s="37" t="s">
        <v>16</v>
      </c>
      <c r="F31595" s="37" t="s">
        <v>10</v>
      </c>
    </row>
    <row r="31596">
      <c r="A31596" s="36" t="str">
        <f t="shared" si="1"/>
        <v>Medium Population-Middle Poverty</v>
      </c>
      <c r="B31596" s="35" t="s">
        <v>31615</v>
      </c>
      <c r="C31596" s="37">
        <v>3160.0</v>
      </c>
      <c r="D31596" s="37">
        <v>0.105696202531646</v>
      </c>
      <c r="E31596" s="37" t="s">
        <v>15</v>
      </c>
      <c r="F31596" s="37" t="s">
        <v>10</v>
      </c>
    </row>
    <row r="31597">
      <c r="A31597" s="36" t="str">
        <f t="shared" si="1"/>
        <v>Low Population-Middle Poverty</v>
      </c>
      <c r="B31597" s="35" t="s">
        <v>31616</v>
      </c>
      <c r="C31597" s="37">
        <v>94.0</v>
      </c>
      <c r="D31597" s="37">
        <v>0.138297872340426</v>
      </c>
      <c r="E31597" s="37" t="s">
        <v>16</v>
      </c>
      <c r="F31597" s="37" t="s">
        <v>10</v>
      </c>
    </row>
    <row r="31598">
      <c r="A31598" s="36" t="str">
        <f t="shared" si="1"/>
        <v>Low Population-Middle Poverty</v>
      </c>
      <c r="B31598" s="35" t="s">
        <v>31617</v>
      </c>
      <c r="C31598" s="37">
        <v>102.0</v>
      </c>
      <c r="D31598" s="37">
        <v>0.225490196078431</v>
      </c>
      <c r="E31598" s="37" t="s">
        <v>16</v>
      </c>
      <c r="F31598" s="37" t="s">
        <v>10</v>
      </c>
    </row>
    <row r="31599">
      <c r="A31599" s="36" t="str">
        <f t="shared" si="1"/>
        <v>Medium Population-Low Poverty</v>
      </c>
      <c r="B31599" s="35" t="s">
        <v>31618</v>
      </c>
      <c r="C31599" s="37">
        <v>655.0</v>
      </c>
      <c r="D31599" s="37">
        <v>0.0656488549618321</v>
      </c>
      <c r="E31599" s="37" t="s">
        <v>15</v>
      </c>
      <c r="F31599" s="37" t="s">
        <v>9</v>
      </c>
    </row>
    <row r="31600">
      <c r="A31600" s="36" t="str">
        <f t="shared" si="1"/>
        <v>Medium Population-Middle Poverty</v>
      </c>
      <c r="B31600" s="35" t="s">
        <v>31619</v>
      </c>
      <c r="C31600" s="37">
        <v>1788.0</v>
      </c>
      <c r="D31600" s="37">
        <v>0.142058165548098</v>
      </c>
      <c r="E31600" s="37" t="s">
        <v>15</v>
      </c>
      <c r="F31600" s="37" t="s">
        <v>10</v>
      </c>
    </row>
    <row r="31601">
      <c r="A31601" s="36" t="str">
        <f t="shared" si="1"/>
        <v>High Population-Middle Poverty</v>
      </c>
      <c r="B31601" s="35" t="s">
        <v>31620</v>
      </c>
      <c r="C31601" s="37">
        <v>12047.0</v>
      </c>
      <c r="D31601" s="37">
        <v>0.150659915331618</v>
      </c>
      <c r="E31601" s="37" t="s">
        <v>14</v>
      </c>
      <c r="F31601" s="37" t="s">
        <v>10</v>
      </c>
    </row>
    <row r="31602">
      <c r="A31602" s="36" t="str">
        <f t="shared" si="1"/>
        <v>High Population-Middle Poverty</v>
      </c>
      <c r="B31602" s="35" t="s">
        <v>31621</v>
      </c>
      <c r="C31602" s="37">
        <v>11381.0</v>
      </c>
      <c r="D31602" s="37">
        <v>0.193128899042263</v>
      </c>
      <c r="E31602" s="37" t="s">
        <v>14</v>
      </c>
      <c r="F31602" s="37" t="s">
        <v>10</v>
      </c>
    </row>
    <row r="31603">
      <c r="A31603" s="36" t="str">
        <f t="shared" si="1"/>
        <v>Low Population-Middle Poverty</v>
      </c>
      <c r="B31603" s="35" t="s">
        <v>31622</v>
      </c>
      <c r="C31603" s="37">
        <v>281.0</v>
      </c>
      <c r="D31603" s="37">
        <v>0.177935943060498</v>
      </c>
      <c r="E31603" s="37" t="s">
        <v>16</v>
      </c>
      <c r="F31603" s="37" t="s">
        <v>10</v>
      </c>
    </row>
    <row r="31604">
      <c r="A31604" s="36" t="str">
        <f t="shared" si="1"/>
        <v>Low Population-Low Poverty</v>
      </c>
      <c r="B31604" s="35" t="s">
        <v>31623</v>
      </c>
      <c r="C31604" s="37">
        <v>78.0</v>
      </c>
      <c r="D31604" s="37">
        <v>0.0</v>
      </c>
      <c r="E31604" s="37" t="s">
        <v>16</v>
      </c>
      <c r="F31604" s="37" t="s">
        <v>9</v>
      </c>
    </row>
    <row r="31605">
      <c r="A31605" s="36" t="str">
        <f t="shared" si="1"/>
        <v>Medium Population-Low Poverty</v>
      </c>
      <c r="B31605" s="35" t="s">
        <v>31624</v>
      </c>
      <c r="C31605" s="37">
        <v>2377.0</v>
      </c>
      <c r="D31605" s="37">
        <v>0.0344972654606647</v>
      </c>
      <c r="E31605" s="37" t="s">
        <v>15</v>
      </c>
      <c r="F31605" s="37" t="s">
        <v>9</v>
      </c>
    </row>
    <row r="31606">
      <c r="A31606" s="36" t="str">
        <f t="shared" si="1"/>
        <v>High Population-Middle Poverty</v>
      </c>
      <c r="B31606" s="35" t="s">
        <v>31625</v>
      </c>
      <c r="C31606" s="37">
        <v>19642.0</v>
      </c>
      <c r="D31606" s="37">
        <v>0.159657875980043</v>
      </c>
      <c r="E31606" s="37" t="s">
        <v>14</v>
      </c>
      <c r="F31606" s="37" t="s">
        <v>10</v>
      </c>
    </row>
    <row r="31607">
      <c r="A31607" s="36" t="str">
        <f t="shared" si="1"/>
        <v>High Population-Middle Poverty</v>
      </c>
      <c r="B31607" s="35" t="s">
        <v>31626</v>
      </c>
      <c r="C31607" s="37">
        <v>37467.0</v>
      </c>
      <c r="D31607" s="37">
        <v>0.122080764406011</v>
      </c>
      <c r="E31607" s="37" t="s">
        <v>14</v>
      </c>
      <c r="F31607" s="37" t="s">
        <v>10</v>
      </c>
    </row>
    <row r="31608">
      <c r="A31608" s="36" t="str">
        <f t="shared" si="1"/>
        <v>Low Population-Middle Poverty</v>
      </c>
      <c r="B31608" s="35" t="s">
        <v>31627</v>
      </c>
      <c r="C31608" s="37">
        <v>99.0</v>
      </c>
      <c r="D31608" s="37">
        <v>0.191919191919192</v>
      </c>
      <c r="E31608" s="37" t="s">
        <v>16</v>
      </c>
      <c r="F31608" s="37" t="s">
        <v>10</v>
      </c>
    </row>
    <row r="31609">
      <c r="A31609" s="36" t="str">
        <f t="shared" si="1"/>
        <v>Medium Population-Low Poverty</v>
      </c>
      <c r="B31609" s="35" t="s">
        <v>31628</v>
      </c>
      <c r="C31609" s="37">
        <v>7152.0</v>
      </c>
      <c r="D31609" s="37">
        <v>0.0823545861297539</v>
      </c>
      <c r="E31609" s="37" t="s">
        <v>15</v>
      </c>
      <c r="F31609" s="37" t="s">
        <v>9</v>
      </c>
    </row>
    <row r="31610">
      <c r="A31610" s="36" t="str">
        <f t="shared" si="1"/>
        <v>Medium Population-Middle Poverty</v>
      </c>
      <c r="B31610" s="35" t="s">
        <v>31629</v>
      </c>
      <c r="C31610" s="37">
        <v>7117.0</v>
      </c>
      <c r="D31610" s="37">
        <v>0.11816776731769</v>
      </c>
      <c r="E31610" s="37" t="s">
        <v>15</v>
      </c>
      <c r="F31610" s="37" t="s">
        <v>10</v>
      </c>
    </row>
    <row r="31611">
      <c r="A31611" s="36" t="str">
        <f t="shared" si="1"/>
        <v>Medium Population-High Poverty</v>
      </c>
      <c r="B31611" s="35" t="s">
        <v>31630</v>
      </c>
      <c r="C31611" s="37">
        <v>4224.0</v>
      </c>
      <c r="D31611" s="37">
        <v>0.337121212121212</v>
      </c>
      <c r="E31611" s="37" t="s">
        <v>15</v>
      </c>
      <c r="F31611" s="37" t="s">
        <v>11</v>
      </c>
    </row>
    <row r="31612">
      <c r="A31612" s="36" t="str">
        <f t="shared" si="1"/>
        <v>High Population-Middle Poverty</v>
      </c>
      <c r="B31612" s="35" t="s">
        <v>31631</v>
      </c>
      <c r="C31612" s="37">
        <v>18900.0</v>
      </c>
      <c r="D31612" s="37">
        <v>0.165873015873016</v>
      </c>
      <c r="E31612" s="37" t="s">
        <v>14</v>
      </c>
      <c r="F31612" s="37" t="s">
        <v>10</v>
      </c>
    </row>
    <row r="31613">
      <c r="A31613" s="36" t="str">
        <f t="shared" si="1"/>
        <v>Medium Population-Low Poverty</v>
      </c>
      <c r="B31613" s="35" t="s">
        <v>31632</v>
      </c>
      <c r="C31613" s="37">
        <v>1048.0</v>
      </c>
      <c r="D31613" s="37">
        <v>0.0715648854961832</v>
      </c>
      <c r="E31613" s="37" t="s">
        <v>15</v>
      </c>
      <c r="F31613" s="37" t="s">
        <v>9</v>
      </c>
    </row>
    <row r="31614">
      <c r="A31614" s="36" t="str">
        <f t="shared" si="1"/>
        <v>Medium Population-Middle Poverty</v>
      </c>
      <c r="B31614" s="35" t="s">
        <v>31633</v>
      </c>
      <c r="C31614" s="37">
        <v>860.0</v>
      </c>
      <c r="D31614" s="37">
        <v>0.146511627906977</v>
      </c>
      <c r="E31614" s="37" t="s">
        <v>15</v>
      </c>
      <c r="F31614" s="37" t="s">
        <v>10</v>
      </c>
    </row>
    <row r="31615">
      <c r="A31615" s="36" t="str">
        <f t="shared" si="1"/>
        <v>Medium Population-Middle Poverty</v>
      </c>
      <c r="B31615" s="35" t="s">
        <v>31634</v>
      </c>
      <c r="C31615" s="37">
        <v>1442.0</v>
      </c>
      <c r="D31615" s="37">
        <v>0.147711511789182</v>
      </c>
      <c r="E31615" s="37" t="s">
        <v>15</v>
      </c>
      <c r="F31615" s="37" t="s">
        <v>10</v>
      </c>
    </row>
    <row r="31616">
      <c r="A31616" s="36" t="str">
        <f t="shared" si="1"/>
        <v>High Population-Middle Poverty</v>
      </c>
      <c r="B31616" s="35" t="s">
        <v>31635</v>
      </c>
      <c r="C31616" s="37">
        <v>11900.0</v>
      </c>
      <c r="D31616" s="37">
        <v>0.150840336134454</v>
      </c>
      <c r="E31616" s="37" t="s">
        <v>14</v>
      </c>
      <c r="F31616" s="37" t="s">
        <v>10</v>
      </c>
    </row>
    <row r="31617">
      <c r="A31617" s="36" t="str">
        <f t="shared" si="1"/>
        <v>Low Population-Low Poverty</v>
      </c>
      <c r="B31617" s="35" t="s">
        <v>31636</v>
      </c>
      <c r="C31617" s="37">
        <v>6.0</v>
      </c>
      <c r="D31617" s="37">
        <v>0.0</v>
      </c>
      <c r="E31617" s="37" t="s">
        <v>16</v>
      </c>
      <c r="F31617" s="37" t="s">
        <v>9</v>
      </c>
    </row>
    <row r="31618">
      <c r="A31618" s="36" t="str">
        <f t="shared" si="1"/>
        <v>Medium Population-Middle Poverty</v>
      </c>
      <c r="B31618" s="35" t="s">
        <v>31637</v>
      </c>
      <c r="C31618" s="37">
        <v>4176.0</v>
      </c>
      <c r="D31618" s="37">
        <v>0.210967432950192</v>
      </c>
      <c r="E31618" s="37" t="s">
        <v>15</v>
      </c>
      <c r="F31618" s="37" t="s">
        <v>10</v>
      </c>
    </row>
    <row r="31619">
      <c r="A31619" s="36" t="str">
        <f t="shared" si="1"/>
        <v>Low Population-Low Poverty</v>
      </c>
      <c r="B31619" s="35" t="s">
        <v>31638</v>
      </c>
      <c r="C31619" s="37">
        <v>28.0</v>
      </c>
      <c r="D31619" s="37">
        <v>0.0714285714285714</v>
      </c>
      <c r="E31619" s="37" t="s">
        <v>16</v>
      </c>
      <c r="F31619" s="37" t="s">
        <v>9</v>
      </c>
    </row>
    <row r="31620">
      <c r="A31620" s="36" t="str">
        <f t="shared" si="1"/>
        <v>Medium Population-Middle Poverty</v>
      </c>
      <c r="B31620" s="35" t="s">
        <v>31639</v>
      </c>
      <c r="C31620" s="37">
        <v>971.0</v>
      </c>
      <c r="D31620" s="37">
        <v>0.115345005149331</v>
      </c>
      <c r="E31620" s="37" t="s">
        <v>15</v>
      </c>
      <c r="F31620" s="37" t="s">
        <v>10</v>
      </c>
    </row>
    <row r="31621">
      <c r="A31621" s="36" t="str">
        <f t="shared" si="1"/>
        <v>Medium Population-Low Poverty</v>
      </c>
      <c r="B31621" s="35" t="s">
        <v>31640</v>
      </c>
      <c r="C31621" s="37">
        <v>1009.0</v>
      </c>
      <c r="D31621" s="37">
        <v>0.0753221010901883</v>
      </c>
      <c r="E31621" s="37" t="s">
        <v>15</v>
      </c>
      <c r="F31621" s="37" t="s">
        <v>9</v>
      </c>
    </row>
    <row r="31622">
      <c r="A31622" s="36" t="str">
        <f t="shared" si="1"/>
        <v>Medium Population-Middle Poverty</v>
      </c>
      <c r="B31622" s="35" t="s">
        <v>31641</v>
      </c>
      <c r="C31622" s="37">
        <v>1830.0</v>
      </c>
      <c r="D31622" s="37">
        <v>0.120765027322404</v>
      </c>
      <c r="E31622" s="37" t="s">
        <v>15</v>
      </c>
      <c r="F31622" s="37" t="s">
        <v>10</v>
      </c>
    </row>
    <row r="31623">
      <c r="A31623" s="36" t="str">
        <f t="shared" si="1"/>
        <v>Low Population-Low Poverty</v>
      </c>
      <c r="B31623" s="35" t="s">
        <v>31642</v>
      </c>
      <c r="C31623" s="37">
        <v>308.0</v>
      </c>
      <c r="D31623" s="37">
        <v>0.0422077922077922</v>
      </c>
      <c r="E31623" s="37" t="s">
        <v>16</v>
      </c>
      <c r="F31623" s="37" t="s">
        <v>9</v>
      </c>
    </row>
    <row r="31624">
      <c r="A31624" s="36" t="str">
        <f t="shared" si="1"/>
        <v>Medium Population-Middle Poverty</v>
      </c>
      <c r="B31624" s="35" t="s">
        <v>31643</v>
      </c>
      <c r="C31624" s="37">
        <v>1010.0</v>
      </c>
      <c r="D31624" s="37">
        <v>0.187128712871287</v>
      </c>
      <c r="E31624" s="37" t="s">
        <v>15</v>
      </c>
      <c r="F31624" s="37" t="s">
        <v>10</v>
      </c>
    </row>
    <row r="31625">
      <c r="A31625" s="36" t="str">
        <f t="shared" si="1"/>
        <v>Medium Population-Middle Poverty</v>
      </c>
      <c r="B31625" s="35" t="s">
        <v>31644</v>
      </c>
      <c r="C31625" s="37">
        <v>2350.0</v>
      </c>
      <c r="D31625" s="37">
        <v>0.141276595744681</v>
      </c>
      <c r="E31625" s="37" t="s">
        <v>15</v>
      </c>
      <c r="F31625" s="37" t="s">
        <v>10</v>
      </c>
    </row>
    <row r="31626">
      <c r="A31626" s="36" t="str">
        <f t="shared" si="1"/>
        <v>Medium Population-Middle Poverty</v>
      </c>
      <c r="B31626" s="35" t="s">
        <v>31645</v>
      </c>
      <c r="C31626" s="37">
        <v>3074.0</v>
      </c>
      <c r="D31626" s="37">
        <v>0.126545217957059</v>
      </c>
      <c r="E31626" s="37" t="s">
        <v>15</v>
      </c>
      <c r="F31626" s="37" t="s">
        <v>10</v>
      </c>
    </row>
    <row r="31627">
      <c r="A31627" s="36" t="str">
        <f t="shared" si="1"/>
        <v>Medium Population-Middle Poverty</v>
      </c>
      <c r="B31627" s="35" t="s">
        <v>31646</v>
      </c>
      <c r="C31627" s="37">
        <v>734.0</v>
      </c>
      <c r="D31627" s="37">
        <v>0.196185286103542</v>
      </c>
      <c r="E31627" s="37" t="s">
        <v>15</v>
      </c>
      <c r="F31627" s="37" t="s">
        <v>10</v>
      </c>
    </row>
    <row r="31628">
      <c r="A31628" s="36" t="str">
        <f t="shared" si="1"/>
        <v>Medium Population-Middle Poverty</v>
      </c>
      <c r="B31628" s="35" t="s">
        <v>31647</v>
      </c>
      <c r="C31628" s="37">
        <v>875.0</v>
      </c>
      <c r="D31628" s="37">
        <v>0.220571428571429</v>
      </c>
      <c r="E31628" s="37" t="s">
        <v>15</v>
      </c>
      <c r="F31628" s="37" t="s">
        <v>10</v>
      </c>
    </row>
    <row r="31629">
      <c r="A31629" s="36" t="str">
        <f t="shared" si="1"/>
        <v>Medium Population-Middle Poverty</v>
      </c>
      <c r="B31629" s="35" t="s">
        <v>31648</v>
      </c>
      <c r="C31629" s="37">
        <v>892.0</v>
      </c>
      <c r="D31629" s="37">
        <v>0.118834080717489</v>
      </c>
      <c r="E31629" s="37" t="s">
        <v>15</v>
      </c>
      <c r="F31629" s="37" t="s">
        <v>10</v>
      </c>
    </row>
    <row r="31630">
      <c r="A31630" s="36" t="str">
        <f t="shared" si="1"/>
        <v>Low Population-Low Poverty</v>
      </c>
      <c r="B31630" s="35" t="s">
        <v>31649</v>
      </c>
      <c r="C31630" s="37">
        <v>275.0</v>
      </c>
      <c r="D31630" s="37">
        <v>0.0945454545454545</v>
      </c>
      <c r="E31630" s="37" t="s">
        <v>16</v>
      </c>
      <c r="F31630" s="37" t="s">
        <v>9</v>
      </c>
    </row>
    <row r="31631">
      <c r="A31631" s="36" t="str">
        <f t="shared" si="1"/>
        <v>Medium Population-Low Poverty</v>
      </c>
      <c r="B31631" s="35" t="s">
        <v>31650</v>
      </c>
      <c r="C31631" s="37">
        <v>1817.0</v>
      </c>
      <c r="D31631" s="37">
        <v>0.0957622454595487</v>
      </c>
      <c r="E31631" s="37" t="s">
        <v>15</v>
      </c>
      <c r="F31631" s="37" t="s">
        <v>9</v>
      </c>
    </row>
    <row r="31632">
      <c r="A31632" s="36" t="str">
        <f t="shared" si="1"/>
        <v>Low Population-Low Poverty</v>
      </c>
      <c r="B31632" s="35" t="s">
        <v>31651</v>
      </c>
      <c r="C31632" s="37">
        <v>58.0</v>
      </c>
      <c r="D31632" s="37">
        <v>0.0344827586206897</v>
      </c>
      <c r="E31632" s="37" t="s">
        <v>16</v>
      </c>
      <c r="F31632" s="37" t="s">
        <v>9</v>
      </c>
    </row>
    <row r="31633">
      <c r="A31633" s="36" t="str">
        <f t="shared" si="1"/>
        <v>High Population-Middle Poverty</v>
      </c>
      <c r="B31633" s="35" t="s">
        <v>31652</v>
      </c>
      <c r="C31633" s="37">
        <v>25852.0</v>
      </c>
      <c r="D31633" s="37">
        <v>0.192364227139099</v>
      </c>
      <c r="E31633" s="37" t="s">
        <v>14</v>
      </c>
      <c r="F31633" s="37" t="s">
        <v>10</v>
      </c>
    </row>
    <row r="31634">
      <c r="A31634" s="36" t="str">
        <f t="shared" si="1"/>
        <v>Low Population-Middle Poverty</v>
      </c>
      <c r="B31634" s="35" t="s">
        <v>31653</v>
      </c>
      <c r="C31634" s="37">
        <v>307.0</v>
      </c>
      <c r="D31634" s="37">
        <v>0.153094462540717</v>
      </c>
      <c r="E31634" s="37" t="s">
        <v>16</v>
      </c>
      <c r="F31634" s="37" t="s">
        <v>10</v>
      </c>
    </row>
    <row r="31635">
      <c r="A31635" s="36" t="str">
        <f t="shared" si="1"/>
        <v>Low Population-Low Poverty</v>
      </c>
      <c r="B31635" s="35" t="s">
        <v>31654</v>
      </c>
      <c r="C31635" s="37">
        <v>115.0</v>
      </c>
      <c r="D31635" s="37">
        <v>0.0</v>
      </c>
      <c r="E31635" s="37" t="s">
        <v>16</v>
      </c>
      <c r="F31635" s="37" t="s">
        <v>9</v>
      </c>
    </row>
    <row r="31636">
      <c r="A31636" s="36" t="str">
        <f t="shared" si="1"/>
        <v>Medium Population-Low Poverty</v>
      </c>
      <c r="B31636" s="35" t="s">
        <v>31655</v>
      </c>
      <c r="C31636" s="37">
        <v>610.0</v>
      </c>
      <c r="D31636" s="37">
        <v>0.0885245901639344</v>
      </c>
      <c r="E31636" s="37" t="s">
        <v>15</v>
      </c>
      <c r="F31636" s="37" t="s">
        <v>9</v>
      </c>
    </row>
    <row r="31637">
      <c r="A31637" s="36" t="str">
        <f t="shared" si="1"/>
        <v>Low Population-Low Poverty</v>
      </c>
      <c r="B31637" s="35" t="s">
        <v>31656</v>
      </c>
      <c r="C31637" s="37">
        <v>134.0</v>
      </c>
      <c r="D31637" s="37">
        <v>0.0895522388059701</v>
      </c>
      <c r="E31637" s="37" t="s">
        <v>16</v>
      </c>
      <c r="F31637" s="37" t="s">
        <v>9</v>
      </c>
    </row>
    <row r="31638">
      <c r="A31638" s="36" t="str">
        <f t="shared" si="1"/>
        <v>Medium Population-Middle Poverty</v>
      </c>
      <c r="B31638" s="35" t="s">
        <v>31657</v>
      </c>
      <c r="C31638" s="37">
        <v>621.0</v>
      </c>
      <c r="D31638" s="37">
        <v>0.111111111111111</v>
      </c>
      <c r="E31638" s="37" t="s">
        <v>15</v>
      </c>
      <c r="F31638" s="37" t="s">
        <v>10</v>
      </c>
    </row>
    <row r="31639">
      <c r="A31639" s="36" t="str">
        <f t="shared" si="1"/>
        <v>Medium Population-Middle Poverty</v>
      </c>
      <c r="B31639" s="35" t="s">
        <v>31658</v>
      </c>
      <c r="C31639" s="37">
        <v>4208.0</v>
      </c>
      <c r="D31639" s="37">
        <v>0.133792775665399</v>
      </c>
      <c r="E31639" s="37" t="s">
        <v>15</v>
      </c>
      <c r="F31639" s="37" t="s">
        <v>10</v>
      </c>
    </row>
    <row r="31640">
      <c r="A31640" s="36" t="str">
        <f t="shared" si="1"/>
        <v>Medium Population-Middle Poverty</v>
      </c>
      <c r="B31640" s="35" t="s">
        <v>31659</v>
      </c>
      <c r="C31640" s="37">
        <v>2819.0</v>
      </c>
      <c r="D31640" s="37">
        <v>0.153245831855268</v>
      </c>
      <c r="E31640" s="37" t="s">
        <v>15</v>
      </c>
      <c r="F31640" s="37" t="s">
        <v>10</v>
      </c>
    </row>
    <row r="31641">
      <c r="A31641" s="36" t="str">
        <f t="shared" si="1"/>
        <v>Medium Population-Middle Poverty</v>
      </c>
      <c r="B31641" s="35" t="s">
        <v>31660</v>
      </c>
      <c r="C31641" s="37">
        <v>1752.0</v>
      </c>
      <c r="D31641" s="37">
        <v>0.132420091324201</v>
      </c>
      <c r="E31641" s="37" t="s">
        <v>15</v>
      </c>
      <c r="F31641" s="37" t="s">
        <v>10</v>
      </c>
    </row>
    <row r="31642">
      <c r="A31642" s="36" t="str">
        <f t="shared" si="1"/>
        <v>Low Population-Middle Poverty</v>
      </c>
      <c r="B31642" s="35" t="s">
        <v>31661</v>
      </c>
      <c r="C31642" s="37">
        <v>230.0</v>
      </c>
      <c r="D31642" s="37">
        <v>0.156521739130435</v>
      </c>
      <c r="E31642" s="37" t="s">
        <v>16</v>
      </c>
      <c r="F31642" s="37" t="s">
        <v>10</v>
      </c>
    </row>
    <row r="31643">
      <c r="A31643" s="36" t="str">
        <f t="shared" si="1"/>
        <v>High Population-Middle Poverty</v>
      </c>
      <c r="B31643" s="35" t="s">
        <v>31662</v>
      </c>
      <c r="C31643" s="37">
        <v>16519.0</v>
      </c>
      <c r="D31643" s="37">
        <v>0.178158484169744</v>
      </c>
      <c r="E31643" s="37" t="s">
        <v>14</v>
      </c>
      <c r="F31643" s="37" t="s">
        <v>10</v>
      </c>
    </row>
    <row r="31644">
      <c r="A31644" s="36" t="str">
        <f t="shared" si="1"/>
        <v>Low Population-Middle Poverty</v>
      </c>
      <c r="B31644" s="35" t="s">
        <v>31663</v>
      </c>
      <c r="C31644" s="37">
        <v>336.0</v>
      </c>
      <c r="D31644" s="37">
        <v>0.232142857142857</v>
      </c>
      <c r="E31644" s="37" t="s">
        <v>16</v>
      </c>
      <c r="F31644" s="37" t="s">
        <v>10</v>
      </c>
    </row>
    <row r="31645">
      <c r="A31645" s="36" t="str">
        <f t="shared" si="1"/>
        <v>Medium Population-Middle Poverty</v>
      </c>
      <c r="B31645" s="35" t="s">
        <v>31664</v>
      </c>
      <c r="C31645" s="37">
        <v>584.0</v>
      </c>
      <c r="D31645" s="37">
        <v>0.166095890410959</v>
      </c>
      <c r="E31645" s="37" t="s">
        <v>15</v>
      </c>
      <c r="F31645" s="37" t="s">
        <v>10</v>
      </c>
    </row>
    <row r="31646">
      <c r="A31646" s="36" t="str">
        <f t="shared" si="1"/>
        <v>Low Population-Middle Poverty</v>
      </c>
      <c r="B31646" s="35" t="s">
        <v>31665</v>
      </c>
      <c r="C31646" s="37">
        <v>96.0</v>
      </c>
      <c r="D31646" s="37">
        <v>0.270833333333333</v>
      </c>
      <c r="E31646" s="37" t="s">
        <v>16</v>
      </c>
      <c r="F31646" s="37" t="s">
        <v>10</v>
      </c>
    </row>
    <row r="31647">
      <c r="A31647" s="36" t="str">
        <f t="shared" si="1"/>
        <v>High Population-Middle Poverty</v>
      </c>
      <c r="B31647" s="35" t="s">
        <v>31666</v>
      </c>
      <c r="C31647" s="37">
        <v>11200.0</v>
      </c>
      <c r="D31647" s="37">
        <v>0.214375</v>
      </c>
      <c r="E31647" s="37" t="s">
        <v>14</v>
      </c>
      <c r="F31647" s="37" t="s">
        <v>10</v>
      </c>
    </row>
    <row r="31648">
      <c r="A31648" s="36" t="str">
        <f t="shared" si="1"/>
        <v>Low Population-Middle Poverty</v>
      </c>
      <c r="B31648" s="35" t="s">
        <v>31667</v>
      </c>
      <c r="C31648" s="37">
        <v>237.0</v>
      </c>
      <c r="D31648" s="37">
        <v>0.312236286919831</v>
      </c>
      <c r="E31648" s="37" t="s">
        <v>16</v>
      </c>
      <c r="F31648" s="37" t="s">
        <v>10</v>
      </c>
    </row>
    <row r="31649">
      <c r="A31649" s="36" t="str">
        <f t="shared" si="1"/>
        <v>Medium Population-Middle Poverty</v>
      </c>
      <c r="B31649" s="35" t="s">
        <v>31668</v>
      </c>
      <c r="C31649" s="37">
        <v>1073.0</v>
      </c>
      <c r="D31649" s="37">
        <v>0.110904007455732</v>
      </c>
      <c r="E31649" s="37" t="s">
        <v>15</v>
      </c>
      <c r="F31649" s="37" t="s">
        <v>10</v>
      </c>
    </row>
    <row r="31650">
      <c r="A31650" s="36" t="str">
        <f t="shared" si="1"/>
        <v>Medium Population-Middle Poverty</v>
      </c>
      <c r="B31650" s="35" t="s">
        <v>31669</v>
      </c>
      <c r="C31650" s="37">
        <v>710.0</v>
      </c>
      <c r="D31650" s="37">
        <v>0.292957746478873</v>
      </c>
      <c r="E31650" s="37" t="s">
        <v>15</v>
      </c>
      <c r="F31650" s="37" t="s">
        <v>10</v>
      </c>
    </row>
    <row r="31651">
      <c r="A31651" s="36" t="str">
        <f t="shared" si="1"/>
        <v>Medium Population-Middle Poverty</v>
      </c>
      <c r="B31651" s="35" t="s">
        <v>31670</v>
      </c>
      <c r="C31651" s="37">
        <v>1938.0</v>
      </c>
      <c r="D31651" s="37">
        <v>0.111971104231166</v>
      </c>
      <c r="E31651" s="37" t="s">
        <v>15</v>
      </c>
      <c r="F31651" s="37" t="s">
        <v>10</v>
      </c>
    </row>
    <row r="31652">
      <c r="A31652" s="36" t="str">
        <f t="shared" si="1"/>
        <v>Medium Population-Middle Poverty</v>
      </c>
      <c r="B31652" s="35" t="s">
        <v>31671</v>
      </c>
      <c r="C31652" s="37">
        <v>794.0</v>
      </c>
      <c r="D31652" s="37">
        <v>0.146095717884131</v>
      </c>
      <c r="E31652" s="37" t="s">
        <v>15</v>
      </c>
      <c r="F31652" s="37" t="s">
        <v>10</v>
      </c>
    </row>
    <row r="31653">
      <c r="A31653" s="36" t="str">
        <f t="shared" si="1"/>
        <v>Medium Population-Middle Poverty</v>
      </c>
      <c r="B31653" s="35" t="s">
        <v>31672</v>
      </c>
      <c r="C31653" s="37">
        <v>626.0</v>
      </c>
      <c r="D31653" s="37">
        <v>0.10223642172524</v>
      </c>
      <c r="E31653" s="37" t="s">
        <v>15</v>
      </c>
      <c r="F31653" s="37" t="s">
        <v>10</v>
      </c>
    </row>
    <row r="31654">
      <c r="A31654" s="36" t="str">
        <f t="shared" si="1"/>
        <v>Low Population-Middle Poverty</v>
      </c>
      <c r="B31654" s="35" t="s">
        <v>31673</v>
      </c>
      <c r="C31654" s="37">
        <v>261.0</v>
      </c>
      <c r="D31654" s="37">
        <v>0.10727969348659</v>
      </c>
      <c r="E31654" s="37" t="s">
        <v>16</v>
      </c>
      <c r="F31654" s="37" t="s">
        <v>10</v>
      </c>
    </row>
    <row r="31655">
      <c r="A31655" s="36" t="str">
        <f t="shared" si="1"/>
        <v>Low Population-Middle Poverty</v>
      </c>
      <c r="B31655" s="35" t="s">
        <v>31674</v>
      </c>
      <c r="C31655" s="37">
        <v>397.0</v>
      </c>
      <c r="D31655" s="37">
        <v>0.221662468513854</v>
      </c>
      <c r="E31655" s="37" t="s">
        <v>16</v>
      </c>
      <c r="F31655" s="37" t="s">
        <v>10</v>
      </c>
    </row>
    <row r="31656">
      <c r="A31656" s="36" t="str">
        <f t="shared" si="1"/>
        <v>Medium Population-Middle Poverty</v>
      </c>
      <c r="B31656" s="35" t="s">
        <v>31675</v>
      </c>
      <c r="C31656" s="37">
        <v>3146.0</v>
      </c>
      <c r="D31656" s="37">
        <v>0.119198982835346</v>
      </c>
      <c r="E31656" s="37" t="s">
        <v>15</v>
      </c>
      <c r="F31656" s="37" t="s">
        <v>10</v>
      </c>
    </row>
    <row r="31657">
      <c r="A31657" s="36" t="str">
        <f t="shared" si="1"/>
        <v>Medium Population-Low Poverty</v>
      </c>
      <c r="B31657" s="35" t="s">
        <v>31676</v>
      </c>
      <c r="C31657" s="37">
        <v>879.0</v>
      </c>
      <c r="D31657" s="37">
        <v>0.0455062571103527</v>
      </c>
      <c r="E31657" s="37" t="s">
        <v>15</v>
      </c>
      <c r="F31657" s="37" t="s">
        <v>9</v>
      </c>
    </row>
    <row r="31658">
      <c r="A31658" s="36" t="str">
        <f t="shared" si="1"/>
        <v>Low Population-High Poverty</v>
      </c>
      <c r="B31658" s="35" t="s">
        <v>31677</v>
      </c>
      <c r="C31658" s="37">
        <v>257.0</v>
      </c>
      <c r="D31658" s="37">
        <v>0.439688715953307</v>
      </c>
      <c r="E31658" s="37" t="s">
        <v>16</v>
      </c>
      <c r="F31658" s="37" t="s">
        <v>11</v>
      </c>
    </row>
    <row r="31659">
      <c r="A31659" s="36" t="str">
        <f t="shared" si="1"/>
        <v>Low Population-Middle Poverty</v>
      </c>
      <c r="B31659" s="35" t="s">
        <v>31678</v>
      </c>
      <c r="C31659" s="37">
        <v>263.0</v>
      </c>
      <c r="D31659" s="37">
        <v>0.167300380228137</v>
      </c>
      <c r="E31659" s="37" t="s">
        <v>16</v>
      </c>
      <c r="F31659" s="37" t="s">
        <v>10</v>
      </c>
    </row>
    <row r="31660">
      <c r="A31660" s="36" t="str">
        <f t="shared" si="1"/>
        <v>Medium Population-Middle Poverty</v>
      </c>
      <c r="B31660" s="35" t="s">
        <v>31679</v>
      </c>
      <c r="C31660" s="37">
        <v>5962.0</v>
      </c>
      <c r="D31660" s="37">
        <v>0.224589064072459</v>
      </c>
      <c r="E31660" s="37" t="s">
        <v>15</v>
      </c>
      <c r="F31660" s="37" t="s">
        <v>10</v>
      </c>
    </row>
    <row r="31661">
      <c r="A31661" s="36" t="str">
        <f t="shared" si="1"/>
        <v>Medium Population-Middle Poverty</v>
      </c>
      <c r="B31661" s="35" t="s">
        <v>31680</v>
      </c>
      <c r="C31661" s="37">
        <v>2333.0</v>
      </c>
      <c r="D31661" s="37">
        <v>0.105872267466781</v>
      </c>
      <c r="E31661" s="37" t="s">
        <v>15</v>
      </c>
      <c r="F31661" s="37" t="s">
        <v>10</v>
      </c>
    </row>
    <row r="31662">
      <c r="A31662" s="36" t="str">
        <f t="shared" si="1"/>
        <v>Low Population-Middle Poverty</v>
      </c>
      <c r="B31662" s="35" t="s">
        <v>31681</v>
      </c>
      <c r="C31662" s="37">
        <v>158.0</v>
      </c>
      <c r="D31662" s="37">
        <v>0.253164556962025</v>
      </c>
      <c r="E31662" s="37" t="s">
        <v>16</v>
      </c>
      <c r="F31662" s="37" t="s">
        <v>10</v>
      </c>
    </row>
    <row r="31663">
      <c r="A31663" s="36" t="str">
        <f t="shared" si="1"/>
        <v>Medium Population-Middle Poverty</v>
      </c>
      <c r="B31663" s="35" t="s">
        <v>31682</v>
      </c>
      <c r="C31663" s="37">
        <v>1277.0</v>
      </c>
      <c r="D31663" s="37">
        <v>0.220830070477682</v>
      </c>
      <c r="E31663" s="37" t="s">
        <v>15</v>
      </c>
      <c r="F31663" s="37" t="s">
        <v>10</v>
      </c>
    </row>
    <row r="31664">
      <c r="A31664" s="36" t="str">
        <f t="shared" si="1"/>
        <v>Medium Population-Low Poverty</v>
      </c>
      <c r="B31664" s="35" t="s">
        <v>31683</v>
      </c>
      <c r="C31664" s="37">
        <v>1161.0</v>
      </c>
      <c r="D31664" s="37">
        <v>0.0568475452196382</v>
      </c>
      <c r="E31664" s="37" t="s">
        <v>15</v>
      </c>
      <c r="F31664" s="37" t="s">
        <v>9</v>
      </c>
    </row>
    <row r="31665">
      <c r="A31665" s="36" t="str">
        <f t="shared" si="1"/>
        <v>Medium Population-Middle Poverty</v>
      </c>
      <c r="B31665" s="35" t="s">
        <v>31684</v>
      </c>
      <c r="C31665" s="37">
        <v>720.0</v>
      </c>
      <c r="D31665" s="37">
        <v>0.2625</v>
      </c>
      <c r="E31665" s="37" t="s">
        <v>15</v>
      </c>
      <c r="F31665" s="37" t="s">
        <v>10</v>
      </c>
    </row>
    <row r="31666">
      <c r="A31666" s="36" t="str">
        <f t="shared" si="1"/>
        <v>Low Population-Low Poverty</v>
      </c>
      <c r="B31666" s="35" t="s">
        <v>31685</v>
      </c>
      <c r="C31666" s="37">
        <v>137.0</v>
      </c>
      <c r="D31666" s="37">
        <v>0.0</v>
      </c>
      <c r="E31666" s="37" t="s">
        <v>16</v>
      </c>
      <c r="F31666" s="37" t="s">
        <v>9</v>
      </c>
    </row>
    <row r="31667">
      <c r="A31667" s="36" t="str">
        <f t="shared" si="1"/>
        <v>Low Population-Middle Poverty</v>
      </c>
      <c r="B31667" s="35" t="s">
        <v>31686</v>
      </c>
      <c r="C31667" s="37">
        <v>238.0</v>
      </c>
      <c r="D31667" s="37">
        <v>0.138655462184874</v>
      </c>
      <c r="E31667" s="37" t="s">
        <v>16</v>
      </c>
      <c r="F31667" s="37" t="s">
        <v>10</v>
      </c>
    </row>
    <row r="31668">
      <c r="A31668" s="36" t="str">
        <f t="shared" si="1"/>
        <v>Low Population-Low Poverty</v>
      </c>
      <c r="B31668" s="35" t="s">
        <v>31687</v>
      </c>
      <c r="C31668" s="37">
        <v>143.0</v>
      </c>
      <c r="D31668" s="37">
        <v>0.013986013986014</v>
      </c>
      <c r="E31668" s="37" t="s">
        <v>16</v>
      </c>
      <c r="F31668" s="37" t="s">
        <v>9</v>
      </c>
    </row>
    <row r="31669">
      <c r="A31669" s="36" t="str">
        <f t="shared" si="1"/>
        <v>Low Population-Middle Poverty</v>
      </c>
      <c r="B31669" s="35" t="s">
        <v>31688</v>
      </c>
      <c r="C31669" s="37">
        <v>309.0</v>
      </c>
      <c r="D31669" s="37">
        <v>0.313915857605178</v>
      </c>
      <c r="E31669" s="37" t="s">
        <v>16</v>
      </c>
      <c r="F31669" s="37" t="s">
        <v>10</v>
      </c>
    </row>
    <row r="31670">
      <c r="A31670" s="36" t="str">
        <f t="shared" si="1"/>
        <v>Low Population-Middle Poverty</v>
      </c>
      <c r="B31670" s="35" t="s">
        <v>31689</v>
      </c>
      <c r="C31670" s="37">
        <v>460.0</v>
      </c>
      <c r="D31670" s="37">
        <v>0.160869565217391</v>
      </c>
      <c r="E31670" s="37" t="s">
        <v>16</v>
      </c>
      <c r="F31670" s="37" t="s">
        <v>10</v>
      </c>
    </row>
    <row r="31671">
      <c r="A31671" s="36" t="str">
        <f t="shared" si="1"/>
        <v>Low Population-Middle Poverty</v>
      </c>
      <c r="B31671" s="35" t="s">
        <v>31690</v>
      </c>
      <c r="C31671" s="37">
        <v>34.0</v>
      </c>
      <c r="D31671" s="37">
        <v>0.147058823529412</v>
      </c>
      <c r="E31671" s="37" t="s">
        <v>16</v>
      </c>
      <c r="F31671" s="37" t="s">
        <v>10</v>
      </c>
    </row>
    <row r="31672">
      <c r="A31672" s="36" t="str">
        <f t="shared" si="1"/>
        <v>Low Population-Low Poverty</v>
      </c>
      <c r="B31672" s="35" t="s">
        <v>31691</v>
      </c>
      <c r="C31672" s="37">
        <v>125.0</v>
      </c>
      <c r="D31672" s="37">
        <v>0.0</v>
      </c>
      <c r="E31672" s="37" t="s">
        <v>16</v>
      </c>
      <c r="F31672" s="37" t="s">
        <v>9</v>
      </c>
    </row>
    <row r="31673">
      <c r="A31673" s="36" t="str">
        <f t="shared" si="1"/>
        <v>Medium Population-Middle Poverty</v>
      </c>
      <c r="B31673" s="35" t="s">
        <v>31692</v>
      </c>
      <c r="C31673" s="37">
        <v>589.0</v>
      </c>
      <c r="D31673" s="37">
        <v>0.120543293718166</v>
      </c>
      <c r="E31673" s="37" t="s">
        <v>15</v>
      </c>
      <c r="F31673" s="37" t="s">
        <v>10</v>
      </c>
    </row>
    <row r="31674">
      <c r="A31674" s="36" t="str">
        <f t="shared" si="1"/>
        <v>Low Population-Middle Poverty</v>
      </c>
      <c r="B31674" s="35" t="s">
        <v>31693</v>
      </c>
      <c r="C31674" s="37">
        <v>78.0</v>
      </c>
      <c r="D31674" s="37">
        <v>0.102564102564103</v>
      </c>
      <c r="E31674" s="37" t="s">
        <v>16</v>
      </c>
      <c r="F31674" s="37" t="s">
        <v>10</v>
      </c>
    </row>
    <row r="31675">
      <c r="A31675" s="36" t="str">
        <f t="shared" si="1"/>
        <v>Medium Population-Middle Poverty</v>
      </c>
      <c r="B31675" s="35" t="s">
        <v>31694</v>
      </c>
      <c r="C31675" s="37">
        <v>4913.0</v>
      </c>
      <c r="D31675" s="37">
        <v>0.202727457765113</v>
      </c>
      <c r="E31675" s="37" t="s">
        <v>15</v>
      </c>
      <c r="F31675" s="37" t="s">
        <v>10</v>
      </c>
    </row>
    <row r="31676">
      <c r="A31676" s="36" t="str">
        <f t="shared" si="1"/>
        <v>High Population-Middle Poverty</v>
      </c>
      <c r="B31676" s="35" t="s">
        <v>31695</v>
      </c>
      <c r="C31676" s="37">
        <v>15609.0</v>
      </c>
      <c r="D31676" s="37">
        <v>0.247549490678455</v>
      </c>
      <c r="E31676" s="37" t="s">
        <v>14</v>
      </c>
      <c r="F31676" s="37" t="s">
        <v>10</v>
      </c>
    </row>
    <row r="31677">
      <c r="A31677" s="36" t="str">
        <f t="shared" si="1"/>
        <v>Medium Population-Middle Poverty</v>
      </c>
      <c r="B31677" s="35" t="s">
        <v>31696</v>
      </c>
      <c r="C31677" s="37">
        <v>4037.0</v>
      </c>
      <c r="D31677" s="37">
        <v>0.208818429526876</v>
      </c>
      <c r="E31677" s="37" t="s">
        <v>15</v>
      </c>
      <c r="F31677" s="37" t="s">
        <v>10</v>
      </c>
    </row>
    <row r="31678">
      <c r="A31678" s="36" t="str">
        <f t="shared" si="1"/>
        <v>Low Population-Impoverished</v>
      </c>
      <c r="B31678" s="35" t="s">
        <v>31697</v>
      </c>
      <c r="C31678" s="37">
        <v>96.0</v>
      </c>
      <c r="D31678" s="37">
        <v>0.59375</v>
      </c>
      <c r="E31678" s="37" t="s">
        <v>16</v>
      </c>
      <c r="F31678" s="37" t="s">
        <v>12</v>
      </c>
    </row>
    <row r="31679">
      <c r="A31679" s="36" t="str">
        <f t="shared" si="1"/>
        <v>High Population-Low Poverty</v>
      </c>
      <c r="B31679" s="35" t="s">
        <v>31698</v>
      </c>
      <c r="C31679" s="37">
        <v>32450.0</v>
      </c>
      <c r="D31679" s="37">
        <v>0.0868104776579353</v>
      </c>
      <c r="E31679" s="37" t="s">
        <v>14</v>
      </c>
      <c r="F31679" s="37" t="s">
        <v>9</v>
      </c>
    </row>
    <row r="31680">
      <c r="A31680" s="36" t="str">
        <f t="shared" si="1"/>
        <v>High Population-Middle Poverty</v>
      </c>
      <c r="B31680" s="35" t="s">
        <v>31699</v>
      </c>
      <c r="C31680" s="37">
        <v>34081.0</v>
      </c>
      <c r="D31680" s="37">
        <v>0.169214518353335</v>
      </c>
      <c r="E31680" s="37" t="s">
        <v>14</v>
      </c>
      <c r="F31680" s="37" t="s">
        <v>10</v>
      </c>
    </row>
    <row r="31681">
      <c r="A31681" s="36" t="str">
        <f t="shared" si="1"/>
        <v>High Population-Middle Poverty</v>
      </c>
      <c r="B31681" s="35" t="s">
        <v>31700</v>
      </c>
      <c r="C31681" s="37">
        <v>49318.0</v>
      </c>
      <c r="D31681" s="37">
        <v>0.167038403828217</v>
      </c>
      <c r="E31681" s="37" t="s">
        <v>14</v>
      </c>
      <c r="F31681" s="37" t="s">
        <v>10</v>
      </c>
    </row>
    <row r="31682">
      <c r="A31682" s="36" t="str">
        <f t="shared" si="1"/>
        <v>High Population-Low Poverty</v>
      </c>
      <c r="B31682" s="35" t="s">
        <v>31701</v>
      </c>
      <c r="C31682" s="37">
        <v>34918.0</v>
      </c>
      <c r="D31682" s="37">
        <v>0.0630047539950742</v>
      </c>
      <c r="E31682" s="37" t="s">
        <v>14</v>
      </c>
      <c r="F31682" s="37" t="s">
        <v>9</v>
      </c>
    </row>
    <row r="31683">
      <c r="A31683" s="36" t="str">
        <f t="shared" si="1"/>
        <v>High Population-Low Poverty</v>
      </c>
      <c r="B31683" s="35" t="s">
        <v>31702</v>
      </c>
      <c r="C31683" s="37">
        <v>18738.0</v>
      </c>
      <c r="D31683" s="37">
        <v>0.06361404632298</v>
      </c>
      <c r="E31683" s="37" t="s">
        <v>14</v>
      </c>
      <c r="F31683" s="37" t="s">
        <v>9</v>
      </c>
    </row>
    <row r="31684">
      <c r="A31684" s="36" t="str">
        <f t="shared" si="1"/>
        <v>High Population-Low Poverty</v>
      </c>
      <c r="B31684" s="35" t="s">
        <v>31703</v>
      </c>
      <c r="C31684" s="37">
        <v>37705.0</v>
      </c>
      <c r="D31684" s="37">
        <v>0.0435486009813022</v>
      </c>
      <c r="E31684" s="37" t="s">
        <v>14</v>
      </c>
      <c r="F31684" s="37" t="s">
        <v>9</v>
      </c>
    </row>
    <row r="31685">
      <c r="A31685" s="36" t="str">
        <f t="shared" si="1"/>
        <v>High Population-Middle Poverty</v>
      </c>
      <c r="B31685" s="35" t="s">
        <v>31704</v>
      </c>
      <c r="C31685" s="37">
        <v>29104.0</v>
      </c>
      <c r="D31685" s="37">
        <v>0.101704233095107</v>
      </c>
      <c r="E31685" s="37" t="s">
        <v>14</v>
      </c>
      <c r="F31685" s="37" t="s">
        <v>10</v>
      </c>
    </row>
    <row r="31686">
      <c r="A31686" s="36" t="str">
        <f t="shared" si="1"/>
        <v>High Population-Low Poverty</v>
      </c>
      <c r="B31686" s="35" t="s">
        <v>31705</v>
      </c>
      <c r="C31686" s="37">
        <v>25334.0</v>
      </c>
      <c r="D31686" s="37">
        <v>0.0763795689587116</v>
      </c>
      <c r="E31686" s="37" t="s">
        <v>14</v>
      </c>
      <c r="F31686" s="37" t="s">
        <v>9</v>
      </c>
    </row>
    <row r="31687">
      <c r="A31687" s="36" t="str">
        <f t="shared" si="1"/>
        <v>Medium Population-Low Poverty</v>
      </c>
      <c r="B31687" s="35" t="s">
        <v>31706</v>
      </c>
      <c r="C31687" s="37">
        <v>5458.0</v>
      </c>
      <c r="D31687" s="37">
        <v>0.0663246610480029</v>
      </c>
      <c r="E31687" s="37" t="s">
        <v>15</v>
      </c>
      <c r="F31687" s="37" t="s">
        <v>9</v>
      </c>
    </row>
    <row r="31688">
      <c r="A31688" s="36" t="str">
        <f t="shared" si="1"/>
        <v>High Population-Low Poverty</v>
      </c>
      <c r="B31688" s="35" t="s">
        <v>31707</v>
      </c>
      <c r="C31688" s="37">
        <v>32685.0</v>
      </c>
      <c r="D31688" s="37">
        <v>0.0524705522410892</v>
      </c>
      <c r="E31688" s="37" t="s">
        <v>14</v>
      </c>
      <c r="F31688" s="37" t="s">
        <v>9</v>
      </c>
    </row>
    <row r="31689">
      <c r="A31689" s="36" t="str">
        <f t="shared" si="1"/>
        <v>High Population-Low Poverty</v>
      </c>
      <c r="B31689" s="35" t="s">
        <v>31708</v>
      </c>
      <c r="C31689" s="37">
        <v>64219.0</v>
      </c>
      <c r="D31689" s="37">
        <v>0.0554975941699497</v>
      </c>
      <c r="E31689" s="37" t="s">
        <v>14</v>
      </c>
      <c r="F31689" s="37" t="s">
        <v>9</v>
      </c>
    </row>
    <row r="31690">
      <c r="A31690" s="36" t="str">
        <f t="shared" si="1"/>
        <v>Medium Population-Low Poverty</v>
      </c>
      <c r="B31690" s="35" t="s">
        <v>31709</v>
      </c>
      <c r="C31690" s="37">
        <v>6911.0</v>
      </c>
      <c r="D31690" s="37">
        <v>0.0367530024598466</v>
      </c>
      <c r="E31690" s="37" t="s">
        <v>15</v>
      </c>
      <c r="F31690" s="37" t="s">
        <v>9</v>
      </c>
    </row>
    <row r="31691">
      <c r="A31691" s="36" t="str">
        <f t="shared" si="1"/>
        <v>High Population-Low Poverty</v>
      </c>
      <c r="B31691" s="35" t="s">
        <v>31710</v>
      </c>
      <c r="C31691" s="37">
        <v>11766.0</v>
      </c>
      <c r="D31691" s="37">
        <v>0.0330613632500425</v>
      </c>
      <c r="E31691" s="37" t="s">
        <v>14</v>
      </c>
      <c r="F31691" s="37" t="s">
        <v>9</v>
      </c>
    </row>
    <row r="31692">
      <c r="A31692" s="36" t="str">
        <f t="shared" si="1"/>
        <v>High Population-Low Poverty</v>
      </c>
      <c r="B31692" s="35" t="s">
        <v>31711</v>
      </c>
      <c r="C31692" s="37">
        <v>20213.0</v>
      </c>
      <c r="D31692" s="37">
        <v>0.0565477662890219</v>
      </c>
      <c r="E31692" s="37" t="s">
        <v>14</v>
      </c>
      <c r="F31692" s="37" t="s">
        <v>9</v>
      </c>
    </row>
    <row r="31693">
      <c r="A31693" s="36" t="str">
        <f t="shared" si="1"/>
        <v>High Population-Low Poverty</v>
      </c>
      <c r="B31693" s="35" t="s">
        <v>31712</v>
      </c>
      <c r="C31693" s="37">
        <v>30581.0</v>
      </c>
      <c r="D31693" s="37">
        <v>0.050881266145646</v>
      </c>
      <c r="E31693" s="37" t="s">
        <v>14</v>
      </c>
      <c r="F31693" s="37" t="s">
        <v>9</v>
      </c>
    </row>
    <row r="31694">
      <c r="A31694" s="36" t="str">
        <f t="shared" si="1"/>
        <v>High Population-Low Poverty</v>
      </c>
      <c r="B31694" s="35" t="s">
        <v>31713</v>
      </c>
      <c r="C31694" s="37">
        <v>20847.0</v>
      </c>
      <c r="D31694" s="37">
        <v>0.0969444044706672</v>
      </c>
      <c r="E31694" s="37" t="s">
        <v>14</v>
      </c>
      <c r="F31694" s="37" t="s">
        <v>9</v>
      </c>
    </row>
    <row r="31695">
      <c r="A31695" s="36" t="str">
        <f t="shared" si="1"/>
        <v>High Population-Low Poverty</v>
      </c>
      <c r="B31695" s="35" t="s">
        <v>31714</v>
      </c>
      <c r="C31695" s="37">
        <v>50007.0</v>
      </c>
      <c r="D31695" s="37">
        <v>0.0855280260763493</v>
      </c>
      <c r="E31695" s="37" t="s">
        <v>14</v>
      </c>
      <c r="F31695" s="37" t="s">
        <v>9</v>
      </c>
    </row>
    <row r="31696">
      <c r="A31696" s="36" t="str">
        <f t="shared" si="1"/>
        <v>Medium Population-Low Poverty</v>
      </c>
      <c r="B31696" s="35" t="s">
        <v>31715</v>
      </c>
      <c r="C31696" s="37">
        <v>6641.0</v>
      </c>
      <c r="D31696" s="37">
        <v>0.029363047733775</v>
      </c>
      <c r="E31696" s="37" t="s">
        <v>15</v>
      </c>
      <c r="F31696" s="37" t="s">
        <v>9</v>
      </c>
    </row>
    <row r="31697">
      <c r="A31697" s="36" t="str">
        <f t="shared" si="1"/>
        <v>High Population-Low Poverty</v>
      </c>
      <c r="B31697" s="35" t="s">
        <v>31716</v>
      </c>
      <c r="C31697" s="37">
        <v>36461.0</v>
      </c>
      <c r="D31697" s="37">
        <v>0.050574586544527</v>
      </c>
      <c r="E31697" s="37" t="s">
        <v>14</v>
      </c>
      <c r="F31697" s="37" t="s">
        <v>9</v>
      </c>
    </row>
    <row r="31698">
      <c r="A31698" s="36" t="str">
        <f t="shared" si="1"/>
        <v>High Population-Low Poverty</v>
      </c>
      <c r="B31698" s="35" t="s">
        <v>31717</v>
      </c>
      <c r="C31698" s="37">
        <v>30077.0</v>
      </c>
      <c r="D31698" s="37">
        <v>0.0770688566013898</v>
      </c>
      <c r="E31698" s="37" t="s">
        <v>14</v>
      </c>
      <c r="F31698" s="37" t="s">
        <v>9</v>
      </c>
    </row>
    <row r="31699">
      <c r="A31699" s="36" t="str">
        <f t="shared" si="1"/>
        <v>High Population-Low Poverty</v>
      </c>
      <c r="B31699" s="35" t="s">
        <v>31718</v>
      </c>
      <c r="C31699" s="37">
        <v>22384.0</v>
      </c>
      <c r="D31699" s="37">
        <v>0.0679503216583274</v>
      </c>
      <c r="E31699" s="37" t="s">
        <v>14</v>
      </c>
      <c r="F31699" s="37" t="s">
        <v>9</v>
      </c>
    </row>
    <row r="31700">
      <c r="A31700" s="36" t="str">
        <f t="shared" si="1"/>
        <v>High Population-Low Poverty</v>
      </c>
      <c r="B31700" s="35" t="s">
        <v>31719</v>
      </c>
      <c r="C31700" s="37">
        <v>28616.0</v>
      </c>
      <c r="D31700" s="37">
        <v>0.0478753145093654</v>
      </c>
      <c r="E31700" s="37" t="s">
        <v>14</v>
      </c>
      <c r="F31700" s="37" t="s">
        <v>9</v>
      </c>
    </row>
    <row r="31701">
      <c r="A31701" s="36" t="str">
        <f t="shared" si="1"/>
        <v>High Population-Middle Poverty</v>
      </c>
      <c r="B31701" s="35" t="s">
        <v>31720</v>
      </c>
      <c r="C31701" s="37">
        <v>37469.0</v>
      </c>
      <c r="D31701" s="37">
        <v>0.192292294963837</v>
      </c>
      <c r="E31701" s="37" t="s">
        <v>14</v>
      </c>
      <c r="F31701" s="37" t="s">
        <v>10</v>
      </c>
    </row>
    <row r="31702">
      <c r="A31702" s="36" t="str">
        <f t="shared" si="1"/>
        <v>High Population-Middle Poverty</v>
      </c>
      <c r="B31702" s="35" t="s">
        <v>31721</v>
      </c>
      <c r="C31702" s="37">
        <v>36498.0</v>
      </c>
      <c r="D31702" s="37">
        <v>0.120965532357937</v>
      </c>
      <c r="E31702" s="37" t="s">
        <v>14</v>
      </c>
      <c r="F31702" s="37" t="s">
        <v>10</v>
      </c>
    </row>
    <row r="31703">
      <c r="A31703" s="36" t="str">
        <f t="shared" si="1"/>
        <v>High Population-Middle Poverty</v>
      </c>
      <c r="B31703" s="35" t="s">
        <v>31722</v>
      </c>
      <c r="C31703" s="37">
        <v>36821.0</v>
      </c>
      <c r="D31703" s="37">
        <v>0.138996768148611</v>
      </c>
      <c r="E31703" s="37" t="s">
        <v>14</v>
      </c>
      <c r="F31703" s="37" t="s">
        <v>10</v>
      </c>
    </row>
    <row r="31704">
      <c r="A31704" s="36" t="str">
        <f t="shared" si="1"/>
        <v>High Population-Low Poverty</v>
      </c>
      <c r="B31704" s="35" t="s">
        <v>31723</v>
      </c>
      <c r="C31704" s="37">
        <v>38376.0</v>
      </c>
      <c r="D31704" s="37">
        <v>0.0580310610798416</v>
      </c>
      <c r="E31704" s="37" t="s">
        <v>14</v>
      </c>
      <c r="F31704" s="37" t="s">
        <v>9</v>
      </c>
    </row>
    <row r="31705">
      <c r="A31705" s="36" t="str">
        <f t="shared" si="1"/>
        <v>High Population-Low Poverty</v>
      </c>
      <c r="B31705" s="35" t="s">
        <v>31724</v>
      </c>
      <c r="C31705" s="37">
        <v>42798.0</v>
      </c>
      <c r="D31705" s="37">
        <v>0.0757044721715968</v>
      </c>
      <c r="E31705" s="37" t="s">
        <v>14</v>
      </c>
      <c r="F31705" s="37" t="s">
        <v>9</v>
      </c>
    </row>
    <row r="31706">
      <c r="A31706" s="36" t="str">
        <f t="shared" si="1"/>
        <v>High Population-Low Poverty</v>
      </c>
      <c r="B31706" s="35" t="s">
        <v>31725</v>
      </c>
      <c r="C31706" s="37">
        <v>39219.0</v>
      </c>
      <c r="D31706" s="37">
        <v>0.0956934139065249</v>
      </c>
      <c r="E31706" s="37" t="s">
        <v>14</v>
      </c>
      <c r="F31706" s="37" t="s">
        <v>9</v>
      </c>
    </row>
    <row r="31707">
      <c r="A31707" s="36" t="str">
        <f t="shared" si="1"/>
        <v>High Population-Middle Poverty</v>
      </c>
      <c r="B31707" s="35" t="s">
        <v>31726</v>
      </c>
      <c r="C31707" s="37">
        <v>29134.0</v>
      </c>
      <c r="D31707" s="37">
        <v>0.119551040021967</v>
      </c>
      <c r="E31707" s="37" t="s">
        <v>14</v>
      </c>
      <c r="F31707" s="37" t="s">
        <v>10</v>
      </c>
    </row>
    <row r="31708">
      <c r="A31708" s="36" t="str">
        <f t="shared" si="1"/>
        <v>High Population-Low Poverty</v>
      </c>
      <c r="B31708" s="35" t="s">
        <v>31727</v>
      </c>
      <c r="C31708" s="37">
        <v>35278.0</v>
      </c>
      <c r="D31708" s="37">
        <v>0.0480752877147231</v>
      </c>
      <c r="E31708" s="37" t="s">
        <v>14</v>
      </c>
      <c r="F31708" s="37" t="s">
        <v>9</v>
      </c>
    </row>
    <row r="31709">
      <c r="A31709" s="36" t="str">
        <f t="shared" si="1"/>
        <v>Medium Population-Low Poverty</v>
      </c>
      <c r="B31709" s="35" t="s">
        <v>31728</v>
      </c>
      <c r="C31709" s="37">
        <v>3255.0</v>
      </c>
      <c r="D31709" s="37">
        <v>0.0405529953917051</v>
      </c>
      <c r="E31709" s="37" t="s">
        <v>15</v>
      </c>
      <c r="F31709" s="37" t="s">
        <v>9</v>
      </c>
    </row>
    <row r="31710">
      <c r="A31710" s="36" t="str">
        <f t="shared" si="1"/>
        <v>High Population-Low Poverty</v>
      </c>
      <c r="B31710" s="35" t="s">
        <v>31729</v>
      </c>
      <c r="C31710" s="37">
        <v>25324.0</v>
      </c>
      <c r="D31710" s="37">
        <v>0.0469909966829885</v>
      </c>
      <c r="E31710" s="37" t="s">
        <v>14</v>
      </c>
      <c r="F31710" s="37" t="s">
        <v>9</v>
      </c>
    </row>
    <row r="31711">
      <c r="A31711" s="36" t="str">
        <f t="shared" si="1"/>
        <v>High Population-Low Poverty</v>
      </c>
      <c r="B31711" s="35" t="s">
        <v>31730</v>
      </c>
      <c r="C31711" s="37">
        <v>47862.0</v>
      </c>
      <c r="D31711" s="37">
        <v>0.0549496469015085</v>
      </c>
      <c r="E31711" s="37" t="s">
        <v>14</v>
      </c>
      <c r="F31711" s="37" t="s">
        <v>9</v>
      </c>
    </row>
    <row r="31712">
      <c r="A31712" s="36" t="str">
        <f t="shared" si="1"/>
        <v>High Population-Low Poverty</v>
      </c>
      <c r="B31712" s="35" t="s">
        <v>31731</v>
      </c>
      <c r="C31712" s="37">
        <v>21016.0</v>
      </c>
      <c r="D31712" s="37">
        <v>0.0693281309478493</v>
      </c>
      <c r="E31712" s="37" t="s">
        <v>14</v>
      </c>
      <c r="F31712" s="37" t="s">
        <v>9</v>
      </c>
    </row>
    <row r="31713">
      <c r="A31713" s="36" t="str">
        <f t="shared" si="1"/>
        <v>High Population-Low Poverty</v>
      </c>
      <c r="B31713" s="35" t="s">
        <v>31732</v>
      </c>
      <c r="C31713" s="37">
        <v>14793.0</v>
      </c>
      <c r="D31713" s="37">
        <v>0.0894341918474954</v>
      </c>
      <c r="E31713" s="37" t="s">
        <v>14</v>
      </c>
      <c r="F31713" s="37" t="s">
        <v>9</v>
      </c>
    </row>
    <row r="31714">
      <c r="A31714" s="36" t="str">
        <f t="shared" si="1"/>
        <v>Medium Population-Low Poverty</v>
      </c>
      <c r="B31714" s="35" t="s">
        <v>31733</v>
      </c>
      <c r="C31714" s="37">
        <v>7023.0</v>
      </c>
      <c r="D31714" s="37">
        <v>0.0593763348996156</v>
      </c>
      <c r="E31714" s="37" t="s">
        <v>15</v>
      </c>
      <c r="F31714" s="37" t="s">
        <v>9</v>
      </c>
    </row>
    <row r="31715">
      <c r="A31715" s="36" t="str">
        <f t="shared" si="1"/>
        <v>Medium Population-Low Poverty</v>
      </c>
      <c r="B31715" s="35" t="s">
        <v>31734</v>
      </c>
      <c r="C31715" s="37">
        <v>552.0</v>
      </c>
      <c r="D31715" s="37">
        <v>0.0</v>
      </c>
      <c r="E31715" s="37" t="s">
        <v>15</v>
      </c>
      <c r="F31715" s="37" t="s">
        <v>9</v>
      </c>
    </row>
    <row r="31716">
      <c r="A31716" s="36" t="str">
        <f t="shared" si="1"/>
        <v>Medium Population-Low Poverty</v>
      </c>
      <c r="B31716" s="35" t="s">
        <v>31735</v>
      </c>
      <c r="C31716" s="37">
        <v>4321.0</v>
      </c>
      <c r="D31716" s="37">
        <v>0.0705855126128211</v>
      </c>
      <c r="E31716" s="37" t="s">
        <v>15</v>
      </c>
      <c r="F31716" s="37" t="s">
        <v>9</v>
      </c>
    </row>
    <row r="31717">
      <c r="A31717" s="36" t="str">
        <f t="shared" si="1"/>
        <v>High Population-Low Poverty</v>
      </c>
      <c r="B31717" s="35" t="s">
        <v>31736</v>
      </c>
      <c r="C31717" s="37">
        <v>67473.0</v>
      </c>
      <c r="D31717" s="37">
        <v>0.0545699761386036</v>
      </c>
      <c r="E31717" s="37" t="s">
        <v>14</v>
      </c>
      <c r="F31717" s="37" t="s">
        <v>9</v>
      </c>
    </row>
    <row r="31718">
      <c r="A31718" s="36" t="str">
        <f t="shared" si="1"/>
        <v>High Population-Low Poverty</v>
      </c>
      <c r="B31718" s="35" t="s">
        <v>31737</v>
      </c>
      <c r="C31718" s="37">
        <v>22126.0</v>
      </c>
      <c r="D31718" s="37">
        <v>0.0289704420139203</v>
      </c>
      <c r="E31718" s="37" t="s">
        <v>14</v>
      </c>
      <c r="F31718" s="37" t="s">
        <v>9</v>
      </c>
    </row>
    <row r="31719">
      <c r="A31719" s="36" t="str">
        <f t="shared" si="1"/>
        <v>High Population-Low Poverty</v>
      </c>
      <c r="B31719" s="35" t="s">
        <v>31738</v>
      </c>
      <c r="C31719" s="37">
        <v>24085.0</v>
      </c>
      <c r="D31719" s="37">
        <v>0.089142619887897</v>
      </c>
      <c r="E31719" s="37" t="s">
        <v>14</v>
      </c>
      <c r="F31719" s="37" t="s">
        <v>9</v>
      </c>
    </row>
    <row r="31720">
      <c r="A31720" s="36" t="str">
        <f t="shared" si="1"/>
        <v>High Population-Low Poverty</v>
      </c>
      <c r="B31720" s="35" t="s">
        <v>31739</v>
      </c>
      <c r="C31720" s="37">
        <v>35343.0</v>
      </c>
      <c r="D31720" s="37">
        <v>0.0837789661319073</v>
      </c>
      <c r="E31720" s="37" t="s">
        <v>14</v>
      </c>
      <c r="F31720" s="37" t="s">
        <v>9</v>
      </c>
    </row>
    <row r="31721">
      <c r="A31721" s="36" t="str">
        <f t="shared" si="1"/>
        <v>High Population-Middle Poverty</v>
      </c>
      <c r="B31721" s="35" t="s">
        <v>31740</v>
      </c>
      <c r="C31721" s="37">
        <v>13177.0</v>
      </c>
      <c r="D31721" s="37">
        <v>0.212415572588601</v>
      </c>
      <c r="E31721" s="37" t="s">
        <v>14</v>
      </c>
      <c r="F31721" s="37" t="s">
        <v>10</v>
      </c>
    </row>
    <row r="31722">
      <c r="A31722" s="36" t="str">
        <f t="shared" si="1"/>
        <v>High Population-Low Poverty</v>
      </c>
      <c r="B31722" s="35" t="s">
        <v>31741</v>
      </c>
      <c r="C31722" s="37">
        <v>43383.0</v>
      </c>
      <c r="D31722" s="37">
        <v>0.0618445013023535</v>
      </c>
      <c r="E31722" s="37" t="s">
        <v>14</v>
      </c>
      <c r="F31722" s="37" t="s">
        <v>9</v>
      </c>
    </row>
    <row r="31723">
      <c r="A31723" s="36" t="str">
        <f t="shared" si="1"/>
        <v>High Population-Low Poverty</v>
      </c>
      <c r="B31723" s="35" t="s">
        <v>31742</v>
      </c>
      <c r="C31723" s="37">
        <v>38225.0</v>
      </c>
      <c r="D31723" s="37">
        <v>0.0525310660562459</v>
      </c>
      <c r="E31723" s="37" t="s">
        <v>14</v>
      </c>
      <c r="F31723" s="37" t="s">
        <v>9</v>
      </c>
    </row>
    <row r="31724">
      <c r="A31724" s="36" t="str">
        <f t="shared" si="1"/>
        <v>High Population-Low Poverty</v>
      </c>
      <c r="B31724" s="35" t="s">
        <v>31743</v>
      </c>
      <c r="C31724" s="37">
        <v>15345.0</v>
      </c>
      <c r="D31724" s="37">
        <v>0.0133594004561747</v>
      </c>
      <c r="E31724" s="37" t="s">
        <v>14</v>
      </c>
      <c r="F31724" s="37" t="s">
        <v>9</v>
      </c>
    </row>
    <row r="31725">
      <c r="A31725" s="36" t="str">
        <f t="shared" si="1"/>
        <v>Low Population-Low Poverty</v>
      </c>
      <c r="B31725" s="35" t="s">
        <v>31744</v>
      </c>
      <c r="C31725" s="37">
        <v>392.0</v>
      </c>
      <c r="D31725" s="37">
        <v>0.0204081632653061</v>
      </c>
      <c r="E31725" s="37" t="s">
        <v>16</v>
      </c>
      <c r="F31725" s="37" t="s">
        <v>9</v>
      </c>
    </row>
    <row r="31726">
      <c r="A31726" s="36" t="str">
        <f t="shared" si="1"/>
        <v>Medium Population-Low Poverty</v>
      </c>
      <c r="B31726" s="35" t="s">
        <v>31745</v>
      </c>
      <c r="C31726" s="37">
        <v>9940.0</v>
      </c>
      <c r="D31726" s="37">
        <v>0.0487927565392354</v>
      </c>
      <c r="E31726" s="37" t="s">
        <v>15</v>
      </c>
      <c r="F31726" s="37" t="s">
        <v>9</v>
      </c>
    </row>
    <row r="31727">
      <c r="A31727" s="36" t="str">
        <f t="shared" si="1"/>
        <v>High Population-Low Poverty</v>
      </c>
      <c r="B31727" s="35" t="s">
        <v>31746</v>
      </c>
      <c r="C31727" s="37">
        <v>24101.0</v>
      </c>
      <c r="D31727" s="37">
        <v>0.0373013567901747</v>
      </c>
      <c r="E31727" s="37" t="s">
        <v>14</v>
      </c>
      <c r="F31727" s="37" t="s">
        <v>9</v>
      </c>
    </row>
    <row r="31728">
      <c r="A31728" s="36" t="str">
        <f t="shared" si="1"/>
        <v>High Population-Low Poverty</v>
      </c>
      <c r="B31728" s="35" t="s">
        <v>31747</v>
      </c>
      <c r="C31728" s="37">
        <v>28358.0</v>
      </c>
      <c r="D31728" s="37">
        <v>0.0221101629169899</v>
      </c>
      <c r="E31728" s="37" t="s">
        <v>14</v>
      </c>
      <c r="F31728" s="37" t="s">
        <v>9</v>
      </c>
    </row>
    <row r="31729">
      <c r="A31729" s="36" t="str">
        <f t="shared" si="1"/>
        <v>High Population-Low Poverty</v>
      </c>
      <c r="B31729" s="35" t="s">
        <v>31748</v>
      </c>
      <c r="C31729" s="37">
        <v>23538.0</v>
      </c>
      <c r="D31729" s="37">
        <v>0.0209873396210383</v>
      </c>
      <c r="E31729" s="37" t="s">
        <v>14</v>
      </c>
      <c r="F31729" s="37" t="s">
        <v>9</v>
      </c>
    </row>
    <row r="31730">
      <c r="A31730" s="36" t="str">
        <f t="shared" si="1"/>
        <v>High Population-Low Poverty</v>
      </c>
      <c r="B31730" s="35" t="s">
        <v>31749</v>
      </c>
      <c r="C31730" s="37">
        <v>14151.0</v>
      </c>
      <c r="D31730" s="37">
        <v>0.0201399194403222</v>
      </c>
      <c r="E31730" s="37" t="s">
        <v>14</v>
      </c>
      <c r="F31730" s="37" t="s">
        <v>9</v>
      </c>
    </row>
    <row r="31731">
      <c r="A31731" s="36" t="str">
        <f t="shared" si="1"/>
        <v>High Population-Middle Poverty</v>
      </c>
      <c r="B31731" s="35" t="s">
        <v>31750</v>
      </c>
      <c r="C31731" s="37">
        <v>39063.0</v>
      </c>
      <c r="D31731" s="37">
        <v>0.110001791977063</v>
      </c>
      <c r="E31731" s="37" t="s">
        <v>14</v>
      </c>
      <c r="F31731" s="37" t="s">
        <v>10</v>
      </c>
    </row>
    <row r="31732">
      <c r="A31732" s="36" t="str">
        <f t="shared" si="1"/>
        <v>High Population-Low Poverty</v>
      </c>
      <c r="B31732" s="35" t="s">
        <v>31751</v>
      </c>
      <c r="C31732" s="37">
        <v>45345.0</v>
      </c>
      <c r="D31732" s="37">
        <v>0.0776050281177638</v>
      </c>
      <c r="E31732" s="37" t="s">
        <v>14</v>
      </c>
      <c r="F31732" s="37" t="s">
        <v>9</v>
      </c>
    </row>
    <row r="31733">
      <c r="A31733" s="36" t="str">
        <f t="shared" si="1"/>
        <v>High Population-Middle Poverty</v>
      </c>
      <c r="B31733" s="35" t="s">
        <v>31752</v>
      </c>
      <c r="C31733" s="37">
        <v>12676.0</v>
      </c>
      <c r="D31733" s="37">
        <v>0.146576207005364</v>
      </c>
      <c r="E31733" s="37" t="s">
        <v>14</v>
      </c>
      <c r="F31733" s="37" t="s">
        <v>10</v>
      </c>
    </row>
    <row r="31734">
      <c r="A31734" s="36" t="str">
        <f t="shared" si="1"/>
        <v>High Population-Low Poverty</v>
      </c>
      <c r="B31734" s="35" t="s">
        <v>31753</v>
      </c>
      <c r="C31734" s="37">
        <v>25435.0</v>
      </c>
      <c r="D31734" s="37">
        <v>0.0611362296048752</v>
      </c>
      <c r="E31734" s="37" t="s">
        <v>14</v>
      </c>
      <c r="F31734" s="37" t="s">
        <v>9</v>
      </c>
    </row>
    <row r="31735">
      <c r="A31735" s="36" t="str">
        <f t="shared" si="1"/>
        <v>High Population-Low Poverty</v>
      </c>
      <c r="B31735" s="35" t="s">
        <v>31754</v>
      </c>
      <c r="C31735" s="37">
        <v>51136.0</v>
      </c>
      <c r="D31735" s="37">
        <v>0.06952049436796</v>
      </c>
      <c r="E31735" s="37" t="s">
        <v>14</v>
      </c>
      <c r="F31735" s="37" t="s">
        <v>9</v>
      </c>
    </row>
    <row r="31736">
      <c r="A31736" s="36" t="str">
        <f t="shared" si="1"/>
        <v>High Population-Middle Poverty</v>
      </c>
      <c r="B31736" s="35" t="s">
        <v>31755</v>
      </c>
      <c r="C31736" s="37">
        <v>12233.0</v>
      </c>
      <c r="D31736" s="37">
        <v>0.233139867571323</v>
      </c>
      <c r="E31736" s="37" t="s">
        <v>14</v>
      </c>
      <c r="F31736" s="37" t="s">
        <v>10</v>
      </c>
    </row>
    <row r="31737">
      <c r="A31737" s="36" t="str">
        <f t="shared" si="1"/>
        <v>High Population-Middle Poverty</v>
      </c>
      <c r="B31737" s="35" t="s">
        <v>31756</v>
      </c>
      <c r="C31737" s="37">
        <v>39968.0</v>
      </c>
      <c r="D31737" s="37">
        <v>0.305169135308247</v>
      </c>
      <c r="E31737" s="37" t="s">
        <v>14</v>
      </c>
      <c r="F31737" s="37" t="s">
        <v>10</v>
      </c>
    </row>
    <row r="31738">
      <c r="A31738" s="36" t="str">
        <f t="shared" si="1"/>
        <v>High Population-Middle Poverty</v>
      </c>
      <c r="B31738" s="35" t="s">
        <v>31757</v>
      </c>
      <c r="C31738" s="37">
        <v>26006.0</v>
      </c>
      <c r="D31738" s="37">
        <v>0.148581096669999</v>
      </c>
      <c r="E31738" s="37" t="s">
        <v>14</v>
      </c>
      <c r="F31738" s="37" t="s">
        <v>10</v>
      </c>
    </row>
    <row r="31739">
      <c r="A31739" s="36" t="str">
        <f t="shared" si="1"/>
        <v>High Population-Low Poverty</v>
      </c>
      <c r="B31739" s="35" t="s">
        <v>31758</v>
      </c>
      <c r="C31739" s="37">
        <v>25720.0</v>
      </c>
      <c r="D31739" s="37">
        <v>0.0539269051321928</v>
      </c>
      <c r="E31739" s="37" t="s">
        <v>14</v>
      </c>
      <c r="F31739" s="37" t="s">
        <v>9</v>
      </c>
    </row>
    <row r="31740">
      <c r="A31740" s="36" t="str">
        <f t="shared" si="1"/>
        <v>High Population-Middle Poverty</v>
      </c>
      <c r="B31740" s="35" t="s">
        <v>31759</v>
      </c>
      <c r="C31740" s="37">
        <v>23785.0</v>
      </c>
      <c r="D31740" s="37">
        <v>0.193945764137061</v>
      </c>
      <c r="E31740" s="37" t="s">
        <v>14</v>
      </c>
      <c r="F31740" s="37" t="s">
        <v>10</v>
      </c>
    </row>
    <row r="31741">
      <c r="A31741" s="36" t="str">
        <f t="shared" si="1"/>
        <v>High Population-Low Poverty</v>
      </c>
      <c r="B31741" s="35" t="s">
        <v>31760</v>
      </c>
      <c r="C31741" s="37">
        <v>28989.0</v>
      </c>
      <c r="D31741" s="37">
        <v>0.0763393011142157</v>
      </c>
      <c r="E31741" s="37" t="s">
        <v>14</v>
      </c>
      <c r="F31741" s="37" t="s">
        <v>9</v>
      </c>
    </row>
    <row r="31742">
      <c r="A31742" s="36" t="str">
        <f t="shared" si="1"/>
        <v>High Population-Low Poverty</v>
      </c>
      <c r="B31742" s="35" t="s">
        <v>31761</v>
      </c>
      <c r="C31742" s="37">
        <v>23902.0</v>
      </c>
      <c r="D31742" s="37">
        <v>0.0486151786461384</v>
      </c>
      <c r="E31742" s="37" t="s">
        <v>14</v>
      </c>
      <c r="F31742" s="37" t="s">
        <v>9</v>
      </c>
    </row>
    <row r="31743">
      <c r="A31743" s="36" t="str">
        <f t="shared" si="1"/>
        <v>High Population-Low Poverty</v>
      </c>
      <c r="B31743" s="35" t="s">
        <v>31762</v>
      </c>
      <c r="C31743" s="37">
        <v>25237.0</v>
      </c>
      <c r="D31743" s="37">
        <v>0.0757617783413242</v>
      </c>
      <c r="E31743" s="37" t="s">
        <v>14</v>
      </c>
      <c r="F31743" s="37" t="s">
        <v>9</v>
      </c>
    </row>
    <row r="31744">
      <c r="A31744" s="36" t="str">
        <f t="shared" si="1"/>
        <v>High Population-Low Poverty</v>
      </c>
      <c r="B31744" s="35" t="s">
        <v>31763</v>
      </c>
      <c r="C31744" s="37">
        <v>53165.0</v>
      </c>
      <c r="D31744" s="37">
        <v>0.0919589955797987</v>
      </c>
      <c r="E31744" s="37" t="s">
        <v>14</v>
      </c>
      <c r="F31744" s="37" t="s">
        <v>9</v>
      </c>
    </row>
    <row r="31745">
      <c r="A31745" s="36" t="str">
        <f t="shared" si="1"/>
        <v>High Population-Low Poverty</v>
      </c>
      <c r="B31745" s="35" t="s">
        <v>31764</v>
      </c>
      <c r="C31745" s="37">
        <v>26296.0</v>
      </c>
      <c r="D31745" s="37">
        <v>0.0404624277456647</v>
      </c>
      <c r="E31745" s="37" t="s">
        <v>14</v>
      </c>
      <c r="F31745" s="37" t="s">
        <v>9</v>
      </c>
    </row>
    <row r="31746">
      <c r="A31746" s="36" t="str">
        <f t="shared" si="1"/>
        <v>High Population-Low Poverty</v>
      </c>
      <c r="B31746" s="35" t="s">
        <v>31765</v>
      </c>
      <c r="C31746" s="37">
        <v>34939.0</v>
      </c>
      <c r="D31746" s="37">
        <v>0.0554967228598414</v>
      </c>
      <c r="E31746" s="37" t="s">
        <v>14</v>
      </c>
      <c r="F31746" s="37" t="s">
        <v>9</v>
      </c>
    </row>
    <row r="31747">
      <c r="A31747" s="36" t="str">
        <f t="shared" si="1"/>
        <v>High Population-Middle Poverty</v>
      </c>
      <c r="B31747" s="35" t="s">
        <v>31766</v>
      </c>
      <c r="C31747" s="37">
        <v>48128.0</v>
      </c>
      <c r="D31747" s="37">
        <v>0.176612367021277</v>
      </c>
      <c r="E31747" s="37" t="s">
        <v>14</v>
      </c>
      <c r="F31747" s="37" t="s">
        <v>10</v>
      </c>
    </row>
    <row r="31748">
      <c r="A31748" s="36" t="str">
        <f t="shared" si="1"/>
        <v>High Population-Low Poverty</v>
      </c>
      <c r="B31748" s="35" t="s">
        <v>31767</v>
      </c>
      <c r="C31748" s="37">
        <v>24051.0</v>
      </c>
      <c r="D31748" s="37">
        <v>0.0755893725832606</v>
      </c>
      <c r="E31748" s="37" t="s">
        <v>14</v>
      </c>
      <c r="F31748" s="37" t="s">
        <v>9</v>
      </c>
    </row>
    <row r="31749">
      <c r="A31749" s="36" t="str">
        <f t="shared" si="1"/>
        <v>High Population-Low Poverty</v>
      </c>
      <c r="B31749" s="35" t="s">
        <v>31768</v>
      </c>
      <c r="C31749" s="37">
        <v>17857.0</v>
      </c>
      <c r="D31749" s="37">
        <v>0.0888167105336843</v>
      </c>
      <c r="E31749" s="37" t="s">
        <v>14</v>
      </c>
      <c r="F31749" s="37" t="s">
        <v>9</v>
      </c>
    </row>
    <row r="31750">
      <c r="A31750" s="36" t="str">
        <f t="shared" si="1"/>
        <v>High Population-Middle Poverty</v>
      </c>
      <c r="B31750" s="35" t="s">
        <v>31769</v>
      </c>
      <c r="C31750" s="37">
        <v>36437.0</v>
      </c>
      <c r="D31750" s="37">
        <v>0.17559074567061</v>
      </c>
      <c r="E31750" s="37" t="s">
        <v>14</v>
      </c>
      <c r="F31750" s="37" t="s">
        <v>10</v>
      </c>
    </row>
    <row r="31751">
      <c r="A31751" s="36" t="str">
        <f t="shared" si="1"/>
        <v>High Population-Middle Poverty</v>
      </c>
      <c r="B31751" s="35" t="s">
        <v>31770</v>
      </c>
      <c r="C31751" s="37">
        <v>42303.0</v>
      </c>
      <c r="D31751" s="37">
        <v>0.136491501784743</v>
      </c>
      <c r="E31751" s="37" t="s">
        <v>14</v>
      </c>
      <c r="F31751" s="37" t="s">
        <v>10</v>
      </c>
    </row>
    <row r="31752">
      <c r="A31752" s="36" t="str">
        <f t="shared" si="1"/>
        <v>High Population-Middle Poverty</v>
      </c>
      <c r="B31752" s="35" t="s">
        <v>31771</v>
      </c>
      <c r="C31752" s="37">
        <v>24053.0</v>
      </c>
      <c r="D31752" s="37">
        <v>0.144306323535526</v>
      </c>
      <c r="E31752" s="37" t="s">
        <v>14</v>
      </c>
      <c r="F31752" s="37" t="s">
        <v>10</v>
      </c>
    </row>
    <row r="31753">
      <c r="A31753" s="36" t="str">
        <f t="shared" si="1"/>
        <v>High Population-Middle Poverty</v>
      </c>
      <c r="B31753" s="35" t="s">
        <v>31772</v>
      </c>
      <c r="C31753" s="37">
        <v>46705.0</v>
      </c>
      <c r="D31753" s="37">
        <v>0.119473289797666</v>
      </c>
      <c r="E31753" s="37" t="s">
        <v>14</v>
      </c>
      <c r="F31753" s="37" t="s">
        <v>10</v>
      </c>
    </row>
    <row r="31754">
      <c r="A31754" s="36" t="str">
        <f t="shared" si="1"/>
        <v>Medium Population-High Poverty</v>
      </c>
      <c r="B31754" s="35" t="s">
        <v>31773</v>
      </c>
      <c r="C31754" s="37">
        <v>720.0</v>
      </c>
      <c r="D31754" s="37">
        <v>0.375</v>
      </c>
      <c r="E31754" s="37" t="s">
        <v>15</v>
      </c>
      <c r="F31754" s="37" t="s">
        <v>11</v>
      </c>
    </row>
    <row r="31755">
      <c r="A31755" s="36" t="str">
        <f t="shared" si="1"/>
        <v>High Population-Low Poverty</v>
      </c>
      <c r="B31755" s="35" t="s">
        <v>31774</v>
      </c>
      <c r="C31755" s="37">
        <v>16590.0</v>
      </c>
      <c r="D31755" s="37">
        <v>0.0498493068113321</v>
      </c>
      <c r="E31755" s="37" t="s">
        <v>14</v>
      </c>
      <c r="F31755" s="37" t="s">
        <v>9</v>
      </c>
    </row>
    <row r="31756">
      <c r="A31756" s="36" t="str">
        <f t="shared" si="1"/>
        <v>High Population-Middle Poverty</v>
      </c>
      <c r="B31756" s="35" t="s">
        <v>31775</v>
      </c>
      <c r="C31756" s="37">
        <v>31431.0</v>
      </c>
      <c r="D31756" s="37">
        <v>0.121440615952404</v>
      </c>
      <c r="E31756" s="37" t="s">
        <v>14</v>
      </c>
      <c r="F31756" s="37" t="s">
        <v>10</v>
      </c>
    </row>
    <row r="31757">
      <c r="A31757" s="36" t="str">
        <f t="shared" si="1"/>
        <v>High Population-Middle Poverty</v>
      </c>
      <c r="B31757" s="35" t="s">
        <v>31776</v>
      </c>
      <c r="C31757" s="37">
        <v>27683.0</v>
      </c>
      <c r="D31757" s="37">
        <v>0.129032258064516</v>
      </c>
      <c r="E31757" s="37" t="s">
        <v>14</v>
      </c>
      <c r="F31757" s="37" t="s">
        <v>10</v>
      </c>
    </row>
    <row r="31758">
      <c r="A31758" s="36" t="str">
        <f t="shared" si="1"/>
        <v>High Population-Middle Poverty</v>
      </c>
      <c r="B31758" s="35" t="s">
        <v>31777</v>
      </c>
      <c r="C31758" s="37">
        <v>11686.0</v>
      </c>
      <c r="D31758" s="37">
        <v>0.152147869245251</v>
      </c>
      <c r="E31758" s="37" t="s">
        <v>14</v>
      </c>
      <c r="F31758" s="37" t="s">
        <v>10</v>
      </c>
    </row>
    <row r="31759">
      <c r="A31759" s="36" t="str">
        <f t="shared" si="1"/>
        <v>High Population-Low Poverty</v>
      </c>
      <c r="B31759" s="35" t="s">
        <v>31778</v>
      </c>
      <c r="C31759" s="37">
        <v>34630.0</v>
      </c>
      <c r="D31759" s="37">
        <v>0.0701126191163731</v>
      </c>
      <c r="E31759" s="37" t="s">
        <v>14</v>
      </c>
      <c r="F31759" s="37" t="s">
        <v>9</v>
      </c>
    </row>
    <row r="31760">
      <c r="A31760" s="36" t="str">
        <f t="shared" si="1"/>
        <v>Low Population-Middle Poverty</v>
      </c>
      <c r="B31760" s="35" t="s">
        <v>31779</v>
      </c>
      <c r="C31760" s="37">
        <v>155.0</v>
      </c>
      <c r="D31760" s="37">
        <v>0.116129032258065</v>
      </c>
      <c r="E31760" s="37" t="s">
        <v>16</v>
      </c>
      <c r="F31760" s="37" t="s">
        <v>10</v>
      </c>
    </row>
    <row r="31761">
      <c r="A31761" s="36" t="str">
        <f t="shared" si="1"/>
        <v>High Population-Low Poverty</v>
      </c>
      <c r="B31761" s="35" t="s">
        <v>31780</v>
      </c>
      <c r="C31761" s="37">
        <v>21168.0</v>
      </c>
      <c r="D31761" s="37">
        <v>0.0895691609977324</v>
      </c>
      <c r="E31761" s="37" t="s">
        <v>14</v>
      </c>
      <c r="F31761" s="37" t="s">
        <v>9</v>
      </c>
    </row>
    <row r="31762">
      <c r="A31762" s="36" t="str">
        <f t="shared" si="1"/>
        <v>High Population-Middle Poverty</v>
      </c>
      <c r="B31762" s="35" t="s">
        <v>31781</v>
      </c>
      <c r="C31762" s="37">
        <v>32491.0</v>
      </c>
      <c r="D31762" s="37">
        <v>0.144747776307285</v>
      </c>
      <c r="E31762" s="37" t="s">
        <v>14</v>
      </c>
      <c r="F31762" s="37" t="s">
        <v>10</v>
      </c>
    </row>
    <row r="31763">
      <c r="A31763" s="36" t="str">
        <f t="shared" si="1"/>
        <v>High Population-Low Poverty</v>
      </c>
      <c r="B31763" s="35" t="s">
        <v>31782</v>
      </c>
      <c r="C31763" s="37">
        <v>21546.0</v>
      </c>
      <c r="D31763" s="37">
        <v>0.0592685417246821</v>
      </c>
      <c r="E31763" s="37" t="s">
        <v>14</v>
      </c>
      <c r="F31763" s="37" t="s">
        <v>9</v>
      </c>
    </row>
    <row r="31764">
      <c r="A31764" s="36" t="str">
        <f t="shared" si="1"/>
        <v>High Population-Middle Poverty</v>
      </c>
      <c r="B31764" s="35" t="s">
        <v>31783</v>
      </c>
      <c r="C31764" s="37">
        <v>27260.0</v>
      </c>
      <c r="D31764" s="37">
        <v>0.123110785033015</v>
      </c>
      <c r="E31764" s="37" t="s">
        <v>14</v>
      </c>
      <c r="F31764" s="37" t="s">
        <v>10</v>
      </c>
    </row>
    <row r="31765">
      <c r="A31765" s="36" t="str">
        <f t="shared" si="1"/>
        <v>High Population-Middle Poverty</v>
      </c>
      <c r="B31765" s="35" t="s">
        <v>31784</v>
      </c>
      <c r="C31765" s="37">
        <v>24881.0</v>
      </c>
      <c r="D31765" s="37">
        <v>0.104738555524296</v>
      </c>
      <c r="E31765" s="37" t="s">
        <v>14</v>
      </c>
      <c r="F31765" s="37" t="s">
        <v>10</v>
      </c>
    </row>
    <row r="31766">
      <c r="A31766" s="36" t="str">
        <f t="shared" si="1"/>
        <v>High Population-Middle Poverty</v>
      </c>
      <c r="B31766" s="35" t="s">
        <v>31785</v>
      </c>
      <c r="C31766" s="37">
        <v>36794.0</v>
      </c>
      <c r="D31766" s="37">
        <v>0.137739848888406</v>
      </c>
      <c r="E31766" s="37" t="s">
        <v>14</v>
      </c>
      <c r="F31766" s="37" t="s">
        <v>10</v>
      </c>
    </row>
    <row r="31767">
      <c r="A31767" s="36" t="str">
        <f t="shared" si="1"/>
        <v>High Population-Low Poverty</v>
      </c>
      <c r="B31767" s="35" t="s">
        <v>31786</v>
      </c>
      <c r="C31767" s="37">
        <v>21887.0</v>
      </c>
      <c r="D31767" s="37">
        <v>0.0545072417416731</v>
      </c>
      <c r="E31767" s="37" t="s">
        <v>14</v>
      </c>
      <c r="F31767" s="37" t="s">
        <v>9</v>
      </c>
    </row>
    <row r="31768">
      <c r="A31768" s="36" t="str">
        <f t="shared" si="1"/>
        <v>High Population-Middle Poverty</v>
      </c>
      <c r="B31768" s="35" t="s">
        <v>31787</v>
      </c>
      <c r="C31768" s="37">
        <v>28244.0</v>
      </c>
      <c r="D31768" s="37">
        <v>0.182693669451919</v>
      </c>
      <c r="E31768" s="37" t="s">
        <v>14</v>
      </c>
      <c r="F31768" s="37" t="s">
        <v>10</v>
      </c>
    </row>
    <row r="31769">
      <c r="A31769" s="36" t="str">
        <f t="shared" si="1"/>
        <v>High Population-Middle Poverty</v>
      </c>
      <c r="B31769" s="35" t="s">
        <v>31788</v>
      </c>
      <c r="C31769" s="37">
        <v>35366.0</v>
      </c>
      <c r="D31769" s="37">
        <v>0.125318102131991</v>
      </c>
      <c r="E31769" s="37" t="s">
        <v>14</v>
      </c>
      <c r="F31769" s="37" t="s">
        <v>10</v>
      </c>
    </row>
    <row r="31770">
      <c r="A31770" s="36" t="str">
        <f t="shared" si="1"/>
        <v>High Population-Middle Poverty</v>
      </c>
      <c r="B31770" s="35" t="s">
        <v>31789</v>
      </c>
      <c r="C31770" s="37">
        <v>42580.0</v>
      </c>
      <c r="D31770" s="37">
        <v>0.153781117895726</v>
      </c>
      <c r="E31770" s="37" t="s">
        <v>14</v>
      </c>
      <c r="F31770" s="37" t="s">
        <v>10</v>
      </c>
    </row>
    <row r="31771">
      <c r="A31771" s="36" t="str">
        <f t="shared" si="1"/>
        <v>High Population-Low Poverty</v>
      </c>
      <c r="B31771" s="35" t="s">
        <v>31790</v>
      </c>
      <c r="C31771" s="37">
        <v>14343.0</v>
      </c>
      <c r="D31771" s="37">
        <v>0.0600292825768668</v>
      </c>
      <c r="E31771" s="37" t="s">
        <v>14</v>
      </c>
      <c r="F31771" s="37" t="s">
        <v>9</v>
      </c>
    </row>
    <row r="31772">
      <c r="A31772" s="36" t="str">
        <f t="shared" si="1"/>
        <v>High Population-Low Poverty</v>
      </c>
      <c r="B31772" s="35" t="s">
        <v>31791</v>
      </c>
      <c r="C31772" s="37">
        <v>57046.0</v>
      </c>
      <c r="D31772" s="37">
        <v>0.0686463555726957</v>
      </c>
      <c r="E31772" s="37" t="s">
        <v>14</v>
      </c>
      <c r="F31772" s="37" t="s">
        <v>9</v>
      </c>
    </row>
    <row r="31773">
      <c r="A31773" s="36" t="str">
        <f t="shared" si="1"/>
        <v>Medium Population-Middle Poverty</v>
      </c>
      <c r="B31773" s="35" t="s">
        <v>31792</v>
      </c>
      <c r="C31773" s="37">
        <v>861.0</v>
      </c>
      <c r="D31773" s="37">
        <v>0.232288037166086</v>
      </c>
      <c r="E31773" s="37" t="s">
        <v>15</v>
      </c>
      <c r="F31773" s="37" t="s">
        <v>10</v>
      </c>
    </row>
    <row r="31774">
      <c r="A31774" s="36" t="str">
        <f t="shared" si="1"/>
        <v>High Population-Low Poverty</v>
      </c>
      <c r="B31774" s="35" t="s">
        <v>31793</v>
      </c>
      <c r="C31774" s="37">
        <v>21261.0</v>
      </c>
      <c r="D31774" s="37">
        <v>0.091246883965947</v>
      </c>
      <c r="E31774" s="37" t="s">
        <v>14</v>
      </c>
      <c r="F31774" s="37" t="s">
        <v>9</v>
      </c>
    </row>
    <row r="31775">
      <c r="A31775" s="36" t="str">
        <f t="shared" si="1"/>
        <v>Low Population-Low Poverty</v>
      </c>
      <c r="B31775" s="35" t="s">
        <v>31794</v>
      </c>
      <c r="C31775" s="37">
        <v>71.0</v>
      </c>
      <c r="D31775" s="37">
        <v>0.0</v>
      </c>
      <c r="E31775" s="37" t="s">
        <v>16</v>
      </c>
      <c r="F31775" s="37" t="s">
        <v>9</v>
      </c>
    </row>
    <row r="31776">
      <c r="A31776" s="36" t="str">
        <f t="shared" si="1"/>
        <v>High Population-Low Poverty</v>
      </c>
      <c r="B31776" s="35" t="s">
        <v>31795</v>
      </c>
      <c r="C31776" s="37">
        <v>42616.0</v>
      </c>
      <c r="D31776" s="37">
        <v>0.058898066453914</v>
      </c>
      <c r="E31776" s="37" t="s">
        <v>14</v>
      </c>
      <c r="F31776" s="37" t="s">
        <v>9</v>
      </c>
    </row>
    <row r="31777">
      <c r="A31777" s="36" t="str">
        <f t="shared" si="1"/>
        <v>Low Population-Middle Poverty</v>
      </c>
      <c r="B31777" s="35" t="s">
        <v>31796</v>
      </c>
      <c r="C31777" s="37">
        <v>255.0</v>
      </c>
      <c r="D31777" s="37">
        <v>0.133333333333333</v>
      </c>
      <c r="E31777" s="37" t="s">
        <v>16</v>
      </c>
      <c r="F31777" s="37" t="s">
        <v>10</v>
      </c>
    </row>
    <row r="31778">
      <c r="A31778" s="36" t="str">
        <f t="shared" si="1"/>
        <v>High Population-Middle Poverty</v>
      </c>
      <c r="B31778" s="35" t="s">
        <v>31797</v>
      </c>
      <c r="C31778" s="37">
        <v>45409.0</v>
      </c>
      <c r="D31778" s="37">
        <v>0.244885375145896</v>
      </c>
      <c r="E31778" s="37" t="s">
        <v>14</v>
      </c>
      <c r="F31778" s="37" t="s">
        <v>10</v>
      </c>
    </row>
    <row r="31779">
      <c r="A31779" s="36" t="str">
        <f t="shared" si="1"/>
        <v>High Population-Middle Poverty</v>
      </c>
      <c r="B31779" s="35" t="s">
        <v>31798</v>
      </c>
      <c r="C31779" s="37">
        <v>44082.0</v>
      </c>
      <c r="D31779" s="37">
        <v>0.137788666575927</v>
      </c>
      <c r="E31779" s="37" t="s">
        <v>14</v>
      </c>
      <c r="F31779" s="37" t="s">
        <v>10</v>
      </c>
    </row>
    <row r="31780">
      <c r="A31780" s="36" t="str">
        <f t="shared" si="1"/>
        <v>High Population-Middle Poverty</v>
      </c>
      <c r="B31780" s="35" t="s">
        <v>31799</v>
      </c>
      <c r="C31780" s="37">
        <v>32108.0</v>
      </c>
      <c r="D31780" s="37">
        <v>0.119347203189236</v>
      </c>
      <c r="E31780" s="37" t="s">
        <v>14</v>
      </c>
      <c r="F31780" s="37" t="s">
        <v>10</v>
      </c>
    </row>
    <row r="31781">
      <c r="A31781" s="36" t="str">
        <f t="shared" si="1"/>
        <v>High Population-Middle Poverty</v>
      </c>
      <c r="B31781" s="35" t="s">
        <v>31800</v>
      </c>
      <c r="C31781" s="37">
        <v>16949.0</v>
      </c>
      <c r="D31781" s="37">
        <v>0.122131099179893</v>
      </c>
      <c r="E31781" s="37" t="s">
        <v>14</v>
      </c>
      <c r="F31781" s="37" t="s">
        <v>10</v>
      </c>
    </row>
    <row r="31782">
      <c r="A31782" s="36" t="str">
        <f t="shared" si="1"/>
        <v>Medium Population-Middle Poverty</v>
      </c>
      <c r="B31782" s="35" t="s">
        <v>31801</v>
      </c>
      <c r="C31782" s="37">
        <v>4542.0</v>
      </c>
      <c r="D31782" s="37">
        <v>0.191985909291061</v>
      </c>
      <c r="E31782" s="37" t="s">
        <v>15</v>
      </c>
      <c r="F31782" s="37" t="s">
        <v>10</v>
      </c>
    </row>
    <row r="31783">
      <c r="A31783" s="36" t="str">
        <f t="shared" si="1"/>
        <v>High Population-Middle Poverty</v>
      </c>
      <c r="B31783" s="35" t="s">
        <v>31802</v>
      </c>
      <c r="C31783" s="37">
        <v>15281.0</v>
      </c>
      <c r="D31783" s="37">
        <v>0.166677573457234</v>
      </c>
      <c r="E31783" s="37" t="s">
        <v>14</v>
      </c>
      <c r="F31783" s="37" t="s">
        <v>10</v>
      </c>
    </row>
    <row r="31784">
      <c r="A31784" s="36" t="str">
        <f t="shared" si="1"/>
        <v>Low Population-High Poverty</v>
      </c>
      <c r="B31784" s="35" t="s">
        <v>31803</v>
      </c>
      <c r="C31784" s="37">
        <v>98.0</v>
      </c>
      <c r="D31784" s="37">
        <v>0.397959183673469</v>
      </c>
      <c r="E31784" s="37" t="s">
        <v>16</v>
      </c>
      <c r="F31784" s="37" t="s">
        <v>11</v>
      </c>
    </row>
    <row r="31785">
      <c r="A31785" s="36" t="str">
        <f t="shared" si="1"/>
        <v>Medium Population-Low Poverty</v>
      </c>
      <c r="B31785" s="35" t="s">
        <v>31804</v>
      </c>
      <c r="C31785" s="37">
        <v>6245.0</v>
      </c>
      <c r="D31785" s="37">
        <v>0.0534827862289832</v>
      </c>
      <c r="E31785" s="37" t="s">
        <v>15</v>
      </c>
      <c r="F31785" s="37" t="s">
        <v>9</v>
      </c>
    </row>
    <row r="31786">
      <c r="A31786" s="36" t="str">
        <f t="shared" si="1"/>
        <v>Medium Population-Middle Poverty</v>
      </c>
      <c r="B31786" s="35" t="s">
        <v>31805</v>
      </c>
      <c r="C31786" s="37">
        <v>4359.0</v>
      </c>
      <c r="D31786" s="37">
        <v>0.178710713466391</v>
      </c>
      <c r="E31786" s="37" t="s">
        <v>15</v>
      </c>
      <c r="F31786" s="37" t="s">
        <v>10</v>
      </c>
    </row>
    <row r="31787">
      <c r="A31787" s="36" t="str">
        <f t="shared" si="1"/>
        <v>Medium Population-Low Poverty</v>
      </c>
      <c r="B31787" s="35" t="s">
        <v>31806</v>
      </c>
      <c r="C31787" s="37">
        <v>7078.0</v>
      </c>
      <c r="D31787" s="37">
        <v>0.0695111613450127</v>
      </c>
      <c r="E31787" s="37" t="s">
        <v>15</v>
      </c>
      <c r="F31787" s="37" t="s">
        <v>9</v>
      </c>
    </row>
    <row r="31788">
      <c r="A31788" s="36" t="str">
        <f t="shared" si="1"/>
        <v>Medium Population-Low Poverty</v>
      </c>
      <c r="B31788" s="35" t="s">
        <v>31807</v>
      </c>
      <c r="C31788" s="37">
        <v>3132.0</v>
      </c>
      <c r="D31788" s="37">
        <v>0.0437420178799489</v>
      </c>
      <c r="E31788" s="37" t="s">
        <v>15</v>
      </c>
      <c r="F31788" s="37" t="s">
        <v>9</v>
      </c>
    </row>
    <row r="31789">
      <c r="A31789" s="36" t="str">
        <f t="shared" si="1"/>
        <v>Medium Population-Middle Poverty</v>
      </c>
      <c r="B31789" s="35" t="s">
        <v>31808</v>
      </c>
      <c r="C31789" s="37">
        <v>1903.0</v>
      </c>
      <c r="D31789" s="37">
        <v>0.122963741460851</v>
      </c>
      <c r="E31789" s="37" t="s">
        <v>15</v>
      </c>
      <c r="F31789" s="37" t="s">
        <v>10</v>
      </c>
    </row>
    <row r="31790">
      <c r="A31790" s="36" t="str">
        <f t="shared" si="1"/>
        <v>Medium Population-Low Poverty</v>
      </c>
      <c r="B31790" s="35" t="s">
        <v>31809</v>
      </c>
      <c r="C31790" s="37">
        <v>644.0</v>
      </c>
      <c r="D31790" s="37">
        <v>0.0838509316770186</v>
      </c>
      <c r="E31790" s="37" t="s">
        <v>15</v>
      </c>
      <c r="F31790" s="37" t="s">
        <v>9</v>
      </c>
    </row>
    <row r="31791">
      <c r="A31791" s="36" t="str">
        <f t="shared" si="1"/>
        <v>Medium Population-Middle Poverty</v>
      </c>
      <c r="B31791" s="35" t="s">
        <v>31810</v>
      </c>
      <c r="C31791" s="37">
        <v>2782.0</v>
      </c>
      <c r="D31791" s="37">
        <v>0.201294033069734</v>
      </c>
      <c r="E31791" s="37" t="s">
        <v>15</v>
      </c>
      <c r="F31791" s="37" t="s">
        <v>10</v>
      </c>
    </row>
    <row r="31792">
      <c r="A31792" s="36" t="str">
        <f t="shared" si="1"/>
        <v>Medium Population-Middle Poverty</v>
      </c>
      <c r="B31792" s="35" t="s">
        <v>31811</v>
      </c>
      <c r="C31792" s="37">
        <v>3595.0</v>
      </c>
      <c r="D31792" s="37">
        <v>0.148539638386648</v>
      </c>
      <c r="E31792" s="37" t="s">
        <v>15</v>
      </c>
      <c r="F31792" s="37" t="s">
        <v>10</v>
      </c>
    </row>
    <row r="31793">
      <c r="A31793" s="36" t="str">
        <f t="shared" si="1"/>
        <v>Medium Population-Middle Poverty</v>
      </c>
      <c r="B31793" s="35" t="s">
        <v>31812</v>
      </c>
      <c r="C31793" s="37">
        <v>9410.0</v>
      </c>
      <c r="D31793" s="37">
        <v>0.143145589798087</v>
      </c>
      <c r="E31793" s="37" t="s">
        <v>15</v>
      </c>
      <c r="F31793" s="37" t="s">
        <v>10</v>
      </c>
    </row>
    <row r="31794">
      <c r="A31794" s="36" t="str">
        <f t="shared" si="1"/>
        <v>High Population-Middle Poverty</v>
      </c>
      <c r="B31794" s="35" t="s">
        <v>31813</v>
      </c>
      <c r="C31794" s="37">
        <v>24455.0</v>
      </c>
      <c r="D31794" s="37">
        <v>0.116458801881006</v>
      </c>
      <c r="E31794" s="37" t="s">
        <v>14</v>
      </c>
      <c r="F31794" s="37" t="s">
        <v>10</v>
      </c>
    </row>
    <row r="31795">
      <c r="A31795" s="36" t="str">
        <f t="shared" si="1"/>
        <v>Medium Population-Low Poverty</v>
      </c>
      <c r="B31795" s="35" t="s">
        <v>31814</v>
      </c>
      <c r="C31795" s="37">
        <v>3983.0</v>
      </c>
      <c r="D31795" s="37">
        <v>0.0672859653527492</v>
      </c>
      <c r="E31795" s="37" t="s">
        <v>15</v>
      </c>
      <c r="F31795" s="37" t="s">
        <v>9</v>
      </c>
    </row>
    <row r="31796">
      <c r="A31796" s="36" t="str">
        <f t="shared" si="1"/>
        <v>Medium Population-Low Poverty</v>
      </c>
      <c r="B31796" s="35" t="s">
        <v>31815</v>
      </c>
      <c r="C31796" s="37">
        <v>7852.0</v>
      </c>
      <c r="D31796" s="37">
        <v>0.097682119205298</v>
      </c>
      <c r="E31796" s="37" t="s">
        <v>15</v>
      </c>
      <c r="F31796" s="37" t="s">
        <v>9</v>
      </c>
    </row>
    <row r="31797">
      <c r="A31797" s="36" t="str">
        <f t="shared" si="1"/>
        <v>Medium Population-Middle Poverty</v>
      </c>
      <c r="B31797" s="35" t="s">
        <v>31816</v>
      </c>
      <c r="C31797" s="37">
        <v>3833.0</v>
      </c>
      <c r="D31797" s="37">
        <v>0.103313331594052</v>
      </c>
      <c r="E31797" s="37" t="s">
        <v>15</v>
      </c>
      <c r="F31797" s="37" t="s">
        <v>10</v>
      </c>
    </row>
    <row r="31798">
      <c r="A31798" s="36" t="str">
        <f t="shared" si="1"/>
        <v>Medium Population-Low Poverty</v>
      </c>
      <c r="B31798" s="35" t="s">
        <v>31817</v>
      </c>
      <c r="C31798" s="37">
        <v>9552.0</v>
      </c>
      <c r="D31798" s="37">
        <v>0.0745393634840871</v>
      </c>
      <c r="E31798" s="37" t="s">
        <v>15</v>
      </c>
      <c r="F31798" s="37" t="s">
        <v>9</v>
      </c>
    </row>
    <row r="31799">
      <c r="A31799" s="36" t="str">
        <f t="shared" si="1"/>
        <v>Medium Population-Low Poverty</v>
      </c>
      <c r="B31799" s="35" t="s">
        <v>31818</v>
      </c>
      <c r="C31799" s="37">
        <v>1711.0</v>
      </c>
      <c r="D31799" s="37">
        <v>0.0981881940385739</v>
      </c>
      <c r="E31799" s="37" t="s">
        <v>15</v>
      </c>
      <c r="F31799" s="37" t="s">
        <v>9</v>
      </c>
    </row>
    <row r="31800">
      <c r="A31800" s="36" t="str">
        <f t="shared" si="1"/>
        <v>Low Population-Middle Poverty</v>
      </c>
      <c r="B31800" s="35" t="s">
        <v>31819</v>
      </c>
      <c r="C31800" s="37">
        <v>236.0</v>
      </c>
      <c r="D31800" s="37">
        <v>0.211864406779661</v>
      </c>
      <c r="E31800" s="37" t="s">
        <v>16</v>
      </c>
      <c r="F31800" s="37" t="s">
        <v>10</v>
      </c>
    </row>
    <row r="31801">
      <c r="A31801" s="36" t="str">
        <f t="shared" si="1"/>
        <v>Low Population-Middle Poverty</v>
      </c>
      <c r="B31801" s="35" t="s">
        <v>31820</v>
      </c>
      <c r="C31801" s="37">
        <v>328.0</v>
      </c>
      <c r="D31801" s="37">
        <v>0.125</v>
      </c>
      <c r="E31801" s="37" t="s">
        <v>16</v>
      </c>
      <c r="F31801" s="37" t="s">
        <v>10</v>
      </c>
    </row>
    <row r="31802">
      <c r="A31802" s="36" t="str">
        <f t="shared" si="1"/>
        <v>Medium Population-Middle Poverty</v>
      </c>
      <c r="B31802" s="35" t="s">
        <v>31821</v>
      </c>
      <c r="C31802" s="37">
        <v>3982.0</v>
      </c>
      <c r="D31802" s="37">
        <v>0.125816172777499</v>
      </c>
      <c r="E31802" s="37" t="s">
        <v>15</v>
      </c>
      <c r="F31802" s="37" t="s">
        <v>10</v>
      </c>
    </row>
    <row r="31803">
      <c r="A31803" s="36" t="str">
        <f t="shared" si="1"/>
        <v>High Population-Low Poverty</v>
      </c>
      <c r="B31803" s="35" t="s">
        <v>31822</v>
      </c>
      <c r="C31803" s="37">
        <v>32763.0</v>
      </c>
      <c r="D31803" s="37">
        <v>0.0754509660287519</v>
      </c>
      <c r="E31803" s="37" t="s">
        <v>14</v>
      </c>
      <c r="F31803" s="37" t="s">
        <v>9</v>
      </c>
    </row>
    <row r="31804">
      <c r="A31804" s="36" t="str">
        <f t="shared" si="1"/>
        <v>Medium Population-Low Poverty</v>
      </c>
      <c r="B31804" s="35" t="s">
        <v>31823</v>
      </c>
      <c r="C31804" s="37">
        <v>5572.0</v>
      </c>
      <c r="D31804" s="37">
        <v>0.0674802584350323</v>
      </c>
      <c r="E31804" s="37" t="s">
        <v>15</v>
      </c>
      <c r="F31804" s="37" t="s">
        <v>9</v>
      </c>
    </row>
    <row r="31805">
      <c r="A31805" s="36" t="str">
        <f t="shared" si="1"/>
        <v>Medium Population-Middle Poverty</v>
      </c>
      <c r="B31805" s="35" t="s">
        <v>31824</v>
      </c>
      <c r="C31805" s="37">
        <v>2665.0</v>
      </c>
      <c r="D31805" s="37">
        <v>0.146341463414634</v>
      </c>
      <c r="E31805" s="37" t="s">
        <v>15</v>
      </c>
      <c r="F31805" s="37" t="s">
        <v>10</v>
      </c>
    </row>
    <row r="31806">
      <c r="A31806" s="36" t="str">
        <f t="shared" si="1"/>
        <v>Medium Population-Middle Poverty</v>
      </c>
      <c r="B31806" s="35" t="s">
        <v>31825</v>
      </c>
      <c r="C31806" s="37">
        <v>847.0</v>
      </c>
      <c r="D31806" s="37">
        <v>0.158205430932704</v>
      </c>
      <c r="E31806" s="37" t="s">
        <v>15</v>
      </c>
      <c r="F31806" s="37" t="s">
        <v>10</v>
      </c>
    </row>
    <row r="31807">
      <c r="A31807" s="36" t="str">
        <f t="shared" si="1"/>
        <v>Low Population-Low Poverty</v>
      </c>
      <c r="B31807" s="35" t="s">
        <v>31826</v>
      </c>
      <c r="C31807" s="37">
        <v>76.0</v>
      </c>
      <c r="D31807" s="37">
        <v>0.0526315789473684</v>
      </c>
      <c r="E31807" s="37" t="s">
        <v>16</v>
      </c>
      <c r="F31807" s="37" t="s">
        <v>9</v>
      </c>
    </row>
    <row r="31808">
      <c r="A31808" s="36" t="str">
        <f t="shared" si="1"/>
        <v>High Population-Low Poverty</v>
      </c>
      <c r="B31808" s="35" t="s">
        <v>31827</v>
      </c>
      <c r="C31808" s="37">
        <v>20656.0</v>
      </c>
      <c r="D31808" s="37">
        <v>0.0604666924864446</v>
      </c>
      <c r="E31808" s="37" t="s">
        <v>14</v>
      </c>
      <c r="F31808" s="37" t="s">
        <v>9</v>
      </c>
    </row>
    <row r="31809">
      <c r="A31809" s="36" t="str">
        <f t="shared" si="1"/>
        <v>Medium Population-High Poverty</v>
      </c>
      <c r="B31809" s="35" t="s">
        <v>31828</v>
      </c>
      <c r="C31809" s="37">
        <v>3948.0</v>
      </c>
      <c r="D31809" s="37">
        <v>0.353850050658561</v>
      </c>
      <c r="E31809" s="37" t="s">
        <v>15</v>
      </c>
      <c r="F31809" s="37" t="s">
        <v>11</v>
      </c>
    </row>
    <row r="31810">
      <c r="A31810" s="36" t="str">
        <f t="shared" si="1"/>
        <v>Low Population-Impoverished</v>
      </c>
      <c r="B31810" s="35" t="s">
        <v>31829</v>
      </c>
      <c r="C31810" s="37">
        <v>346.0</v>
      </c>
      <c r="D31810" s="37">
        <v>0.5</v>
      </c>
      <c r="E31810" s="37" t="s">
        <v>16</v>
      </c>
      <c r="F31810" s="37" t="s">
        <v>12</v>
      </c>
    </row>
    <row r="31811">
      <c r="A31811" s="36" t="str">
        <f t="shared" si="1"/>
        <v>High Population-Low Poverty</v>
      </c>
      <c r="B31811" s="35" t="s">
        <v>31830</v>
      </c>
      <c r="C31811" s="37">
        <v>50393.0</v>
      </c>
      <c r="D31811" s="37">
        <v>0.0758438672037783</v>
      </c>
      <c r="E31811" s="37" t="s">
        <v>14</v>
      </c>
      <c r="F31811" s="37" t="s">
        <v>9</v>
      </c>
    </row>
    <row r="31812">
      <c r="A31812" s="36" t="str">
        <f t="shared" si="1"/>
        <v>High Population-Low Poverty</v>
      </c>
      <c r="B31812" s="35" t="s">
        <v>31831</v>
      </c>
      <c r="C31812" s="37">
        <v>28265.0</v>
      </c>
      <c r="D31812" s="37">
        <v>0.0757827702105077</v>
      </c>
      <c r="E31812" s="37" t="s">
        <v>14</v>
      </c>
      <c r="F31812" s="37" t="s">
        <v>9</v>
      </c>
    </row>
    <row r="31813">
      <c r="A31813" s="36" t="str">
        <f t="shared" si="1"/>
        <v>High Population-Low Poverty</v>
      </c>
      <c r="B31813" s="35" t="s">
        <v>31832</v>
      </c>
      <c r="C31813" s="37">
        <v>28089.0</v>
      </c>
      <c r="D31813" s="37">
        <v>0.062088361992239</v>
      </c>
      <c r="E31813" s="37" t="s">
        <v>14</v>
      </c>
      <c r="F31813" s="37" t="s">
        <v>9</v>
      </c>
    </row>
    <row r="31814">
      <c r="A31814" s="36" t="str">
        <f t="shared" si="1"/>
        <v>High Population-Middle Poverty</v>
      </c>
      <c r="B31814" s="35" t="s">
        <v>31833</v>
      </c>
      <c r="C31814" s="37">
        <v>29942.0</v>
      </c>
      <c r="D31814" s="37">
        <v>0.141840892391958</v>
      </c>
      <c r="E31814" s="37" t="s">
        <v>14</v>
      </c>
      <c r="F31814" s="37" t="s">
        <v>10</v>
      </c>
    </row>
    <row r="31815">
      <c r="A31815" s="36" t="str">
        <f t="shared" si="1"/>
        <v>High Population-Low Poverty</v>
      </c>
      <c r="B31815" s="35" t="s">
        <v>31834</v>
      </c>
      <c r="C31815" s="37">
        <v>17432.0</v>
      </c>
      <c r="D31815" s="37">
        <v>0.0908100045892611</v>
      </c>
      <c r="E31815" s="37" t="s">
        <v>14</v>
      </c>
      <c r="F31815" s="37" t="s">
        <v>9</v>
      </c>
    </row>
    <row r="31816">
      <c r="A31816" s="36" t="str">
        <f t="shared" si="1"/>
        <v>High Population-Low Poverty</v>
      </c>
      <c r="B31816" s="35" t="s">
        <v>31835</v>
      </c>
      <c r="C31816" s="37">
        <v>21219.0</v>
      </c>
      <c r="D31816" s="37">
        <v>0.0379376973467176</v>
      </c>
      <c r="E31816" s="37" t="s">
        <v>14</v>
      </c>
      <c r="F31816" s="37" t="s">
        <v>9</v>
      </c>
    </row>
    <row r="31817">
      <c r="A31817" s="36" t="str">
        <f t="shared" si="1"/>
        <v>Medium Population-Middle Poverty</v>
      </c>
      <c r="B31817" s="35" t="s">
        <v>31836</v>
      </c>
      <c r="C31817" s="37">
        <v>654.0</v>
      </c>
      <c r="D31817" s="37">
        <v>0.108562691131498</v>
      </c>
      <c r="E31817" s="37" t="s">
        <v>15</v>
      </c>
      <c r="F31817" s="37" t="s">
        <v>10</v>
      </c>
    </row>
    <row r="31818">
      <c r="A31818" s="36" t="str">
        <f t="shared" si="1"/>
        <v>High Population-Middle Poverty</v>
      </c>
      <c r="B31818" s="35" t="s">
        <v>31837</v>
      </c>
      <c r="C31818" s="37">
        <v>38344.0</v>
      </c>
      <c r="D31818" s="37">
        <v>0.108700187773837</v>
      </c>
      <c r="E31818" s="37" t="s">
        <v>14</v>
      </c>
      <c r="F31818" s="37" t="s">
        <v>10</v>
      </c>
    </row>
    <row r="31819">
      <c r="A31819" s="36" t="str">
        <f t="shared" si="1"/>
        <v>Medium Population-Low Poverty</v>
      </c>
      <c r="B31819" s="35" t="s">
        <v>31838</v>
      </c>
      <c r="C31819" s="37">
        <v>628.0</v>
      </c>
      <c r="D31819" s="37">
        <v>0.0812101910828025</v>
      </c>
      <c r="E31819" s="37" t="s">
        <v>15</v>
      </c>
      <c r="F31819" s="37" t="s">
        <v>9</v>
      </c>
    </row>
    <row r="31820">
      <c r="A31820" s="36" t="str">
        <f t="shared" si="1"/>
        <v>Low Population-Low Poverty</v>
      </c>
      <c r="B31820" s="35" t="s">
        <v>31839</v>
      </c>
      <c r="C31820" s="37">
        <v>417.0</v>
      </c>
      <c r="D31820" s="37">
        <v>0.0671462829736211</v>
      </c>
      <c r="E31820" s="37" t="s">
        <v>16</v>
      </c>
      <c r="F31820" s="37" t="s">
        <v>9</v>
      </c>
    </row>
    <row r="31821">
      <c r="A31821" s="36" t="str">
        <f t="shared" si="1"/>
        <v>Medium Population-Middle Poverty</v>
      </c>
      <c r="B31821" s="35" t="s">
        <v>31840</v>
      </c>
      <c r="C31821" s="37">
        <v>1191.0</v>
      </c>
      <c r="D31821" s="37">
        <v>0.136859781696054</v>
      </c>
      <c r="E31821" s="37" t="s">
        <v>15</v>
      </c>
      <c r="F31821" s="37" t="s">
        <v>10</v>
      </c>
    </row>
    <row r="31822">
      <c r="A31822" s="36" t="str">
        <f t="shared" si="1"/>
        <v>High Population-Low Poverty</v>
      </c>
      <c r="B31822" s="35" t="s">
        <v>31841</v>
      </c>
      <c r="C31822" s="37">
        <v>16391.0</v>
      </c>
      <c r="D31822" s="37">
        <v>0.0612531267158807</v>
      </c>
      <c r="E31822" s="37" t="s">
        <v>14</v>
      </c>
      <c r="F31822" s="37" t="s">
        <v>9</v>
      </c>
    </row>
    <row r="31823">
      <c r="A31823" s="36" t="str">
        <f t="shared" si="1"/>
        <v>Low Population-High Poverty</v>
      </c>
      <c r="B31823" s="35" t="s">
        <v>31842</v>
      </c>
      <c r="C31823" s="37">
        <v>403.0</v>
      </c>
      <c r="D31823" s="37">
        <v>0.352357320099256</v>
      </c>
      <c r="E31823" s="37" t="s">
        <v>16</v>
      </c>
      <c r="F31823" s="37" t="s">
        <v>11</v>
      </c>
    </row>
    <row r="31824">
      <c r="A31824" s="36" t="str">
        <f t="shared" si="1"/>
        <v>High Population-Middle Poverty</v>
      </c>
      <c r="B31824" s="35" t="s">
        <v>31843</v>
      </c>
      <c r="C31824" s="37">
        <v>26586.0</v>
      </c>
      <c r="D31824" s="37">
        <v>0.113443165575867</v>
      </c>
      <c r="E31824" s="37" t="s">
        <v>14</v>
      </c>
      <c r="F31824" s="37" t="s">
        <v>10</v>
      </c>
    </row>
    <row r="31825">
      <c r="A31825" s="36" t="str">
        <f t="shared" si="1"/>
        <v>Low Population-Low Poverty</v>
      </c>
      <c r="B31825" s="35" t="s">
        <v>31844</v>
      </c>
      <c r="C31825" s="37">
        <v>185.0</v>
      </c>
      <c r="D31825" s="37">
        <v>0.0432432432432432</v>
      </c>
      <c r="E31825" s="37" t="s">
        <v>16</v>
      </c>
      <c r="F31825" s="37" t="s">
        <v>9</v>
      </c>
    </row>
    <row r="31826">
      <c r="A31826" s="36" t="str">
        <f t="shared" si="1"/>
        <v>Low Population-Middle Poverty</v>
      </c>
      <c r="B31826" s="35" t="s">
        <v>31845</v>
      </c>
      <c r="C31826" s="37">
        <v>181.0</v>
      </c>
      <c r="D31826" s="37">
        <v>0.104972375690608</v>
      </c>
      <c r="E31826" s="37" t="s">
        <v>16</v>
      </c>
      <c r="F31826" s="37" t="s">
        <v>10</v>
      </c>
    </row>
    <row r="31827">
      <c r="A31827" s="36" t="str">
        <f t="shared" si="1"/>
        <v>High Population-Low Poverty</v>
      </c>
      <c r="B31827" s="35" t="s">
        <v>31846</v>
      </c>
      <c r="C31827" s="37">
        <v>35602.0</v>
      </c>
      <c r="D31827" s="37">
        <v>0.0686197404640189</v>
      </c>
      <c r="E31827" s="37" t="s">
        <v>14</v>
      </c>
      <c r="F31827" s="37" t="s">
        <v>9</v>
      </c>
    </row>
    <row r="31828">
      <c r="A31828" s="36" t="str">
        <f t="shared" si="1"/>
        <v>High Population-Low Poverty</v>
      </c>
      <c r="B31828" s="35" t="s">
        <v>31847</v>
      </c>
      <c r="C31828" s="37">
        <v>22316.0</v>
      </c>
      <c r="D31828" s="37">
        <v>0.0750134432694031</v>
      </c>
      <c r="E31828" s="37" t="s">
        <v>14</v>
      </c>
      <c r="F31828" s="37" t="s">
        <v>9</v>
      </c>
    </row>
    <row r="31829">
      <c r="A31829" s="36" t="str">
        <f t="shared" si="1"/>
        <v>Medium Population-Low Poverty</v>
      </c>
      <c r="B31829" s="35" t="s">
        <v>31848</v>
      </c>
      <c r="C31829" s="37">
        <v>7116.0</v>
      </c>
      <c r="D31829" s="37">
        <v>0.0645025295109612</v>
      </c>
      <c r="E31829" s="37" t="s">
        <v>15</v>
      </c>
      <c r="F31829" s="37" t="s">
        <v>9</v>
      </c>
    </row>
    <row r="31830">
      <c r="A31830" s="36" t="str">
        <f t="shared" si="1"/>
        <v>Medium Population-Low Poverty</v>
      </c>
      <c r="B31830" s="35" t="s">
        <v>31849</v>
      </c>
      <c r="C31830" s="37">
        <v>2708.0</v>
      </c>
      <c r="D31830" s="37">
        <v>0.0904726735598227</v>
      </c>
      <c r="E31830" s="37" t="s">
        <v>15</v>
      </c>
      <c r="F31830" s="37" t="s">
        <v>9</v>
      </c>
    </row>
    <row r="31831">
      <c r="A31831" s="36" t="str">
        <f t="shared" si="1"/>
        <v>High Population-Low Poverty</v>
      </c>
      <c r="B31831" s="35" t="s">
        <v>31850</v>
      </c>
      <c r="C31831" s="37">
        <v>30270.0</v>
      </c>
      <c r="D31831" s="37">
        <v>0.0282788239180707</v>
      </c>
      <c r="E31831" s="37" t="s">
        <v>14</v>
      </c>
      <c r="F31831" s="37" t="s">
        <v>9</v>
      </c>
    </row>
    <row r="31832">
      <c r="A31832" s="36" t="str">
        <f t="shared" si="1"/>
        <v>Low Population-Low Poverty</v>
      </c>
      <c r="B31832" s="35" t="s">
        <v>31851</v>
      </c>
      <c r="C31832" s="37">
        <v>36.0</v>
      </c>
      <c r="D31832" s="37">
        <v>0.0</v>
      </c>
      <c r="E31832" s="37" t="s">
        <v>16</v>
      </c>
      <c r="F31832" s="37" t="s">
        <v>9</v>
      </c>
    </row>
    <row r="31833">
      <c r="A31833" s="36" t="str">
        <f t="shared" si="1"/>
        <v>Medium Population-Low Poverty</v>
      </c>
      <c r="B31833" s="35" t="s">
        <v>31852</v>
      </c>
      <c r="C31833" s="37">
        <v>1187.0</v>
      </c>
      <c r="D31833" s="37">
        <v>0.0817186183656276</v>
      </c>
      <c r="E31833" s="37" t="s">
        <v>15</v>
      </c>
      <c r="F31833" s="37" t="s">
        <v>9</v>
      </c>
    </row>
    <row r="31834">
      <c r="A31834" s="36" t="str">
        <f t="shared" si="1"/>
        <v>Medium Population-Middle Poverty</v>
      </c>
      <c r="B31834" s="35" t="s">
        <v>31853</v>
      </c>
      <c r="C31834" s="37">
        <v>634.0</v>
      </c>
      <c r="D31834" s="37">
        <v>0.201892744479495</v>
      </c>
      <c r="E31834" s="37" t="s">
        <v>15</v>
      </c>
      <c r="F31834" s="37" t="s">
        <v>10</v>
      </c>
    </row>
    <row r="31835">
      <c r="A31835" s="36" t="str">
        <f t="shared" si="1"/>
        <v>Low Population-Middle Poverty</v>
      </c>
      <c r="B31835" s="35" t="s">
        <v>31854</v>
      </c>
      <c r="C31835" s="37">
        <v>310.0</v>
      </c>
      <c r="D31835" s="37">
        <v>0.274193548387097</v>
      </c>
      <c r="E31835" s="37" t="s">
        <v>16</v>
      </c>
      <c r="F31835" s="37" t="s">
        <v>10</v>
      </c>
    </row>
    <row r="31836">
      <c r="A31836" s="36" t="str">
        <f t="shared" si="1"/>
        <v>High Population-Middle Poverty</v>
      </c>
      <c r="B31836" s="35" t="s">
        <v>31855</v>
      </c>
      <c r="C31836" s="37">
        <v>20583.0</v>
      </c>
      <c r="D31836" s="37">
        <v>0.150026721080503</v>
      </c>
      <c r="E31836" s="37" t="s">
        <v>14</v>
      </c>
      <c r="F31836" s="37" t="s">
        <v>10</v>
      </c>
    </row>
    <row r="31837">
      <c r="A31837" s="36" t="str">
        <f t="shared" si="1"/>
        <v>High Population-Low Poverty</v>
      </c>
      <c r="B31837" s="35" t="s">
        <v>31856</v>
      </c>
      <c r="C31837" s="37">
        <v>27583.0</v>
      </c>
      <c r="D31837" s="37">
        <v>0.0626835369611717</v>
      </c>
      <c r="E31837" s="37" t="s">
        <v>14</v>
      </c>
      <c r="F31837" s="37" t="s">
        <v>9</v>
      </c>
    </row>
    <row r="31838">
      <c r="A31838" s="36" t="str">
        <f t="shared" si="1"/>
        <v>High Population-Middle Poverty</v>
      </c>
      <c r="B31838" s="35" t="s">
        <v>31857</v>
      </c>
      <c r="C31838" s="37">
        <v>31102.0</v>
      </c>
      <c r="D31838" s="37">
        <v>0.145521188348016</v>
      </c>
      <c r="E31838" s="37" t="s">
        <v>14</v>
      </c>
      <c r="F31838" s="37" t="s">
        <v>10</v>
      </c>
    </row>
    <row r="31839">
      <c r="A31839" s="36" t="str">
        <f t="shared" si="1"/>
        <v>Low Population-Low Poverty</v>
      </c>
      <c r="B31839" s="35" t="s">
        <v>31858</v>
      </c>
      <c r="C31839" s="37">
        <v>66.0</v>
      </c>
      <c r="D31839" s="37">
        <v>0.0606060606060606</v>
      </c>
      <c r="E31839" s="37" t="s">
        <v>16</v>
      </c>
      <c r="F31839" s="37" t="s">
        <v>9</v>
      </c>
    </row>
    <row r="31840">
      <c r="A31840" s="36" t="str">
        <f t="shared" si="1"/>
        <v>Medium Population-Middle Poverty</v>
      </c>
      <c r="B31840" s="35" t="s">
        <v>31859</v>
      </c>
      <c r="C31840" s="37">
        <v>4098.0</v>
      </c>
      <c r="D31840" s="37">
        <v>0.111761835041484</v>
      </c>
      <c r="E31840" s="37" t="s">
        <v>15</v>
      </c>
      <c r="F31840" s="37" t="s">
        <v>10</v>
      </c>
    </row>
    <row r="31841">
      <c r="A31841" s="36" t="str">
        <f t="shared" si="1"/>
        <v>Medium Population-Middle Poverty</v>
      </c>
      <c r="B31841" s="35" t="s">
        <v>31860</v>
      </c>
      <c r="C31841" s="37">
        <v>1122.0</v>
      </c>
      <c r="D31841" s="37">
        <v>0.11319073083779</v>
      </c>
      <c r="E31841" s="37" t="s">
        <v>15</v>
      </c>
      <c r="F31841" s="37" t="s">
        <v>10</v>
      </c>
    </row>
    <row r="31842">
      <c r="A31842" s="36" t="str">
        <f t="shared" si="1"/>
        <v>High Population-Low Poverty</v>
      </c>
      <c r="B31842" s="35" t="s">
        <v>31861</v>
      </c>
      <c r="C31842" s="37">
        <v>15748.0</v>
      </c>
      <c r="D31842" s="37">
        <v>0.0639446278892558</v>
      </c>
      <c r="E31842" s="37" t="s">
        <v>14</v>
      </c>
      <c r="F31842" s="37" t="s">
        <v>9</v>
      </c>
    </row>
    <row r="31843">
      <c r="A31843" s="36" t="str">
        <f t="shared" si="1"/>
        <v>Medium Population-Low Poverty</v>
      </c>
      <c r="B31843" s="35" t="s">
        <v>31862</v>
      </c>
      <c r="C31843" s="37">
        <v>805.0</v>
      </c>
      <c r="D31843" s="37">
        <v>0.0832298136645963</v>
      </c>
      <c r="E31843" s="37" t="s">
        <v>15</v>
      </c>
      <c r="F31843" s="37" t="s">
        <v>9</v>
      </c>
    </row>
    <row r="31844">
      <c r="A31844" s="36" t="str">
        <f t="shared" si="1"/>
        <v>Medium Population-Middle Poverty</v>
      </c>
      <c r="B31844" s="35" t="s">
        <v>31863</v>
      </c>
      <c r="C31844" s="37">
        <v>1452.0</v>
      </c>
      <c r="D31844" s="37">
        <v>0.108815426997245</v>
      </c>
      <c r="E31844" s="37" t="s">
        <v>15</v>
      </c>
      <c r="F31844" s="37" t="s">
        <v>10</v>
      </c>
    </row>
    <row r="31845">
      <c r="A31845" s="36" t="str">
        <f t="shared" si="1"/>
        <v>Low Population-Middle Poverty</v>
      </c>
      <c r="B31845" s="35" t="s">
        <v>31864</v>
      </c>
      <c r="C31845" s="37">
        <v>487.0</v>
      </c>
      <c r="D31845" s="37">
        <v>0.168377823408624</v>
      </c>
      <c r="E31845" s="37" t="s">
        <v>16</v>
      </c>
      <c r="F31845" s="37" t="s">
        <v>10</v>
      </c>
    </row>
    <row r="31846">
      <c r="A31846" s="36" t="str">
        <f t="shared" si="1"/>
        <v>Medium Population-Low Poverty</v>
      </c>
      <c r="B31846" s="35" t="s">
        <v>31865</v>
      </c>
      <c r="C31846" s="37">
        <v>9401.0</v>
      </c>
      <c r="D31846" s="37">
        <v>0.0632911392405063</v>
      </c>
      <c r="E31846" s="37" t="s">
        <v>15</v>
      </c>
      <c r="F31846" s="37" t="s">
        <v>9</v>
      </c>
    </row>
    <row r="31847">
      <c r="A31847" s="36" t="str">
        <f t="shared" si="1"/>
        <v>Medium Population-Low Poverty</v>
      </c>
      <c r="B31847" s="35" t="s">
        <v>31866</v>
      </c>
      <c r="C31847" s="37">
        <v>9631.0</v>
      </c>
      <c r="D31847" s="37">
        <v>0.0770428823590489</v>
      </c>
      <c r="E31847" s="37" t="s">
        <v>15</v>
      </c>
      <c r="F31847" s="37" t="s">
        <v>9</v>
      </c>
    </row>
    <row r="31848">
      <c r="A31848" s="36" t="str">
        <f t="shared" si="1"/>
        <v>High Population-Low Poverty</v>
      </c>
      <c r="B31848" s="35" t="s">
        <v>31867</v>
      </c>
      <c r="C31848" s="37">
        <v>11232.0</v>
      </c>
      <c r="D31848" s="37">
        <v>0.063034188034188</v>
      </c>
      <c r="E31848" s="37" t="s">
        <v>14</v>
      </c>
      <c r="F31848" s="37" t="s">
        <v>9</v>
      </c>
    </row>
    <row r="31849">
      <c r="A31849" s="36" t="str">
        <f t="shared" si="1"/>
        <v>Low Population-High Poverty</v>
      </c>
      <c r="B31849" s="35" t="s">
        <v>31868</v>
      </c>
      <c r="C31849" s="37">
        <v>103.0</v>
      </c>
      <c r="D31849" s="37">
        <v>0.475728155339806</v>
      </c>
      <c r="E31849" s="37" t="s">
        <v>16</v>
      </c>
      <c r="F31849" s="37" t="s">
        <v>11</v>
      </c>
    </row>
    <row r="31850">
      <c r="A31850" s="36" t="str">
        <f t="shared" si="1"/>
        <v>Medium Population-Middle Poverty</v>
      </c>
      <c r="B31850" s="35" t="s">
        <v>31869</v>
      </c>
      <c r="C31850" s="37">
        <v>5839.0</v>
      </c>
      <c r="D31850" s="37">
        <v>0.280698749785922</v>
      </c>
      <c r="E31850" s="37" t="s">
        <v>15</v>
      </c>
      <c r="F31850" s="37" t="s">
        <v>10</v>
      </c>
    </row>
    <row r="31851">
      <c r="A31851" s="36" t="str">
        <f t="shared" si="1"/>
        <v>High Population-Low Poverty</v>
      </c>
      <c r="B31851" s="35" t="s">
        <v>31870</v>
      </c>
      <c r="C31851" s="37">
        <v>17044.0</v>
      </c>
      <c r="D31851" s="37">
        <v>0.0410701713212861</v>
      </c>
      <c r="E31851" s="37" t="s">
        <v>14</v>
      </c>
      <c r="F31851" s="37" t="s">
        <v>9</v>
      </c>
    </row>
    <row r="31852">
      <c r="A31852" s="36" t="str">
        <f t="shared" si="1"/>
        <v>Medium Population-Low Poverty</v>
      </c>
      <c r="B31852" s="35" t="s">
        <v>31871</v>
      </c>
      <c r="C31852" s="37">
        <v>3669.0</v>
      </c>
      <c r="D31852" s="37">
        <v>0.0689561188334696</v>
      </c>
      <c r="E31852" s="37" t="s">
        <v>15</v>
      </c>
      <c r="F31852" s="37" t="s">
        <v>9</v>
      </c>
    </row>
    <row r="31853">
      <c r="A31853" s="36" t="str">
        <f t="shared" si="1"/>
        <v>High Population-Low Poverty</v>
      </c>
      <c r="B31853" s="35" t="s">
        <v>31872</v>
      </c>
      <c r="C31853" s="37">
        <v>25189.0</v>
      </c>
      <c r="D31853" s="37">
        <v>0.0533566239231411</v>
      </c>
      <c r="E31853" s="37" t="s">
        <v>14</v>
      </c>
      <c r="F31853" s="37" t="s">
        <v>9</v>
      </c>
    </row>
    <row r="31854">
      <c r="A31854" s="36" t="str">
        <f t="shared" si="1"/>
        <v>Medium Population-Middle Poverty</v>
      </c>
      <c r="B31854" s="35" t="s">
        <v>31873</v>
      </c>
      <c r="C31854" s="37">
        <v>786.0</v>
      </c>
      <c r="D31854" s="37">
        <v>0.293893129770992</v>
      </c>
      <c r="E31854" s="37" t="s">
        <v>15</v>
      </c>
      <c r="F31854" s="37" t="s">
        <v>10</v>
      </c>
    </row>
    <row r="31855">
      <c r="A31855" s="36" t="str">
        <f t="shared" si="1"/>
        <v>Medium Population-Middle Poverty</v>
      </c>
      <c r="B31855" s="35" t="s">
        <v>31874</v>
      </c>
      <c r="C31855" s="37">
        <v>6964.0</v>
      </c>
      <c r="D31855" s="37">
        <v>0.156950028719127</v>
      </c>
      <c r="E31855" s="37" t="s">
        <v>15</v>
      </c>
      <c r="F31855" s="37" t="s">
        <v>10</v>
      </c>
    </row>
    <row r="31856">
      <c r="A31856" s="36" t="str">
        <f t="shared" si="1"/>
        <v>High Population-Low Poverty</v>
      </c>
      <c r="B31856" s="35" t="s">
        <v>31875</v>
      </c>
      <c r="C31856" s="37">
        <v>27181.0</v>
      </c>
      <c r="D31856" s="37">
        <v>0.0716309186564144</v>
      </c>
      <c r="E31856" s="37" t="s">
        <v>14</v>
      </c>
      <c r="F31856" s="37" t="s">
        <v>9</v>
      </c>
    </row>
    <row r="31857">
      <c r="A31857" s="36" t="str">
        <f t="shared" si="1"/>
        <v>Medium Population-Low Poverty</v>
      </c>
      <c r="B31857" s="35" t="s">
        <v>31876</v>
      </c>
      <c r="C31857" s="37">
        <v>3079.0</v>
      </c>
      <c r="D31857" s="37">
        <v>0.0824943163364729</v>
      </c>
      <c r="E31857" s="37" t="s">
        <v>15</v>
      </c>
      <c r="F31857" s="37" t="s">
        <v>9</v>
      </c>
    </row>
    <row r="31858">
      <c r="A31858" s="36" t="str">
        <f t="shared" si="1"/>
        <v>Medium Population-Low Poverty</v>
      </c>
      <c r="B31858" s="35" t="s">
        <v>31877</v>
      </c>
      <c r="C31858" s="37">
        <v>2884.0</v>
      </c>
      <c r="D31858" s="37">
        <v>0.0800970873786408</v>
      </c>
      <c r="E31858" s="37" t="s">
        <v>15</v>
      </c>
      <c r="F31858" s="37" t="s">
        <v>9</v>
      </c>
    </row>
    <row r="31859">
      <c r="A31859" s="36" t="str">
        <f t="shared" si="1"/>
        <v>Medium Population-Middle Poverty</v>
      </c>
      <c r="B31859" s="35" t="s">
        <v>31878</v>
      </c>
      <c r="C31859" s="37">
        <v>1357.0</v>
      </c>
      <c r="D31859" s="37">
        <v>0.101694915254237</v>
      </c>
      <c r="E31859" s="37" t="s">
        <v>15</v>
      </c>
      <c r="F31859" s="37" t="s">
        <v>10</v>
      </c>
    </row>
    <row r="31860">
      <c r="A31860" s="36" t="str">
        <f t="shared" si="1"/>
        <v>Low Population-Low Poverty</v>
      </c>
      <c r="B31860" s="35" t="s">
        <v>31879</v>
      </c>
      <c r="C31860" s="37">
        <v>422.0</v>
      </c>
      <c r="D31860" s="37">
        <v>0.018957345971564</v>
      </c>
      <c r="E31860" s="37" t="s">
        <v>16</v>
      </c>
      <c r="F31860" s="37" t="s">
        <v>9</v>
      </c>
    </row>
    <row r="31861">
      <c r="A31861" s="36" t="str">
        <f t="shared" si="1"/>
        <v>High Population-Low Poverty</v>
      </c>
      <c r="B31861" s="35" t="s">
        <v>31880</v>
      </c>
      <c r="C31861" s="37">
        <v>10029.0</v>
      </c>
      <c r="D31861" s="37">
        <v>0.0770764782131818</v>
      </c>
      <c r="E31861" s="37" t="s">
        <v>14</v>
      </c>
      <c r="F31861" s="37" t="s">
        <v>9</v>
      </c>
    </row>
    <row r="31862">
      <c r="A31862" s="36" t="str">
        <f t="shared" si="1"/>
        <v>Medium Population-Low Poverty</v>
      </c>
      <c r="B31862" s="35" t="s">
        <v>31881</v>
      </c>
      <c r="C31862" s="37">
        <v>4336.0</v>
      </c>
      <c r="D31862" s="37">
        <v>0.0927121771217712</v>
      </c>
      <c r="E31862" s="37" t="s">
        <v>15</v>
      </c>
      <c r="F31862" s="37" t="s">
        <v>9</v>
      </c>
    </row>
    <row r="31863">
      <c r="A31863" s="36" t="str">
        <f t="shared" si="1"/>
        <v>Low Population-High Poverty</v>
      </c>
      <c r="B31863" s="35" t="s">
        <v>31882</v>
      </c>
      <c r="C31863" s="37">
        <v>446.0</v>
      </c>
      <c r="D31863" s="37">
        <v>0.37219730941704</v>
      </c>
      <c r="E31863" s="37" t="s">
        <v>16</v>
      </c>
      <c r="F31863" s="37" t="s">
        <v>11</v>
      </c>
    </row>
    <row r="31864">
      <c r="A31864" s="36" t="str">
        <f t="shared" si="1"/>
        <v>Medium Population-Middle Poverty</v>
      </c>
      <c r="B31864" s="35" t="s">
        <v>31883</v>
      </c>
      <c r="C31864" s="37">
        <v>1228.0</v>
      </c>
      <c r="D31864" s="37">
        <v>0.142508143322476</v>
      </c>
      <c r="E31864" s="37" t="s">
        <v>15</v>
      </c>
      <c r="F31864" s="37" t="s">
        <v>10</v>
      </c>
    </row>
    <row r="31865">
      <c r="A31865" s="36" t="str">
        <f t="shared" si="1"/>
        <v>Low Population-Low Poverty</v>
      </c>
      <c r="B31865" s="35" t="s">
        <v>31884</v>
      </c>
      <c r="C31865" s="37">
        <v>46.0</v>
      </c>
      <c r="D31865" s="37">
        <v>0.0</v>
      </c>
      <c r="E31865" s="37" t="s">
        <v>16</v>
      </c>
      <c r="F31865" s="37" t="s">
        <v>9</v>
      </c>
    </row>
    <row r="31866">
      <c r="A31866" s="36" t="str">
        <f t="shared" si="1"/>
        <v>Medium Population-Low Poverty</v>
      </c>
      <c r="B31866" s="35" t="s">
        <v>31885</v>
      </c>
      <c r="C31866" s="37">
        <v>7038.0</v>
      </c>
      <c r="D31866" s="37">
        <v>0.0659278204035237</v>
      </c>
      <c r="E31866" s="37" t="s">
        <v>15</v>
      </c>
      <c r="F31866" s="37" t="s">
        <v>9</v>
      </c>
    </row>
    <row r="31867">
      <c r="A31867" s="36" t="str">
        <f t="shared" si="1"/>
        <v>Medium Population-Middle Poverty</v>
      </c>
      <c r="B31867" s="35" t="s">
        <v>31886</v>
      </c>
      <c r="C31867" s="37">
        <v>917.0</v>
      </c>
      <c r="D31867" s="37">
        <v>0.172300981461287</v>
      </c>
      <c r="E31867" s="37" t="s">
        <v>15</v>
      </c>
      <c r="F31867" s="37" t="s">
        <v>10</v>
      </c>
    </row>
    <row r="31868">
      <c r="A31868" s="36" t="str">
        <f t="shared" si="1"/>
        <v>Medium Population-Middle Poverty</v>
      </c>
      <c r="B31868" s="35" t="s">
        <v>31887</v>
      </c>
      <c r="C31868" s="37">
        <v>2173.0</v>
      </c>
      <c r="D31868" s="37">
        <v>0.257248044178555</v>
      </c>
      <c r="E31868" s="37" t="s">
        <v>15</v>
      </c>
      <c r="F31868" s="37" t="s">
        <v>10</v>
      </c>
    </row>
    <row r="31869">
      <c r="A31869" s="36" t="str">
        <f t="shared" si="1"/>
        <v>Medium Population-Middle Poverty</v>
      </c>
      <c r="B31869" s="35" t="s">
        <v>31888</v>
      </c>
      <c r="C31869" s="37">
        <v>1600.0</v>
      </c>
      <c r="D31869" s="37">
        <v>0.2275</v>
      </c>
      <c r="E31869" s="37" t="s">
        <v>15</v>
      </c>
      <c r="F31869" s="37" t="s">
        <v>10</v>
      </c>
    </row>
    <row r="31870">
      <c r="A31870" s="36" t="str">
        <f t="shared" si="1"/>
        <v>Medium Population-Middle Poverty</v>
      </c>
      <c r="B31870" s="35" t="s">
        <v>31889</v>
      </c>
      <c r="C31870" s="37">
        <v>926.0</v>
      </c>
      <c r="D31870" s="37">
        <v>0.10475161987041</v>
      </c>
      <c r="E31870" s="37" t="s">
        <v>15</v>
      </c>
      <c r="F31870" s="37" t="s">
        <v>10</v>
      </c>
    </row>
    <row r="31871">
      <c r="A31871" s="36" t="str">
        <f t="shared" si="1"/>
        <v>Medium Population-Middle Poverty</v>
      </c>
      <c r="B31871" s="35" t="s">
        <v>31890</v>
      </c>
      <c r="C31871" s="37">
        <v>4986.0</v>
      </c>
      <c r="D31871" s="37">
        <v>0.126554352186121</v>
      </c>
      <c r="E31871" s="37" t="s">
        <v>15</v>
      </c>
      <c r="F31871" s="37" t="s">
        <v>10</v>
      </c>
    </row>
    <row r="31872">
      <c r="A31872" s="36" t="str">
        <f t="shared" si="1"/>
        <v>High Population-Low Poverty</v>
      </c>
      <c r="B31872" s="35" t="s">
        <v>31891</v>
      </c>
      <c r="C31872" s="37">
        <v>13151.0</v>
      </c>
      <c r="D31872" s="37">
        <v>0.079917876967531</v>
      </c>
      <c r="E31872" s="37" t="s">
        <v>14</v>
      </c>
      <c r="F31872" s="37" t="s">
        <v>9</v>
      </c>
    </row>
    <row r="31873">
      <c r="A31873" s="36" t="str">
        <f t="shared" si="1"/>
        <v>Medium Population-Middle Poverty</v>
      </c>
      <c r="B31873" s="35" t="s">
        <v>31892</v>
      </c>
      <c r="C31873" s="37">
        <v>836.0</v>
      </c>
      <c r="D31873" s="37">
        <v>0.129186602870813</v>
      </c>
      <c r="E31873" s="37" t="s">
        <v>15</v>
      </c>
      <c r="F31873" s="37" t="s">
        <v>10</v>
      </c>
    </row>
    <row r="31874">
      <c r="A31874" s="36" t="str">
        <f t="shared" si="1"/>
        <v>High Population-Middle Poverty</v>
      </c>
      <c r="B31874" s="35" t="s">
        <v>31893</v>
      </c>
      <c r="C31874" s="37">
        <v>23330.0</v>
      </c>
      <c r="D31874" s="37">
        <v>0.165795113587655</v>
      </c>
      <c r="E31874" s="37" t="s">
        <v>14</v>
      </c>
      <c r="F31874" s="37" t="s">
        <v>10</v>
      </c>
    </row>
    <row r="31875">
      <c r="A31875" s="36" t="str">
        <f t="shared" si="1"/>
        <v>High Population-Middle Poverty</v>
      </c>
      <c r="B31875" s="35" t="s">
        <v>31894</v>
      </c>
      <c r="C31875" s="37">
        <v>13916.0</v>
      </c>
      <c r="D31875" s="37">
        <v>0.181014659384881</v>
      </c>
      <c r="E31875" s="37" t="s">
        <v>14</v>
      </c>
      <c r="F31875" s="37" t="s">
        <v>10</v>
      </c>
    </row>
    <row r="31876">
      <c r="A31876" s="36" t="str">
        <f t="shared" si="1"/>
        <v>Low Population-Low Poverty</v>
      </c>
      <c r="B31876" s="35" t="s">
        <v>31895</v>
      </c>
      <c r="C31876" s="37">
        <v>95.0</v>
      </c>
      <c r="D31876" s="37">
        <v>0.0</v>
      </c>
      <c r="E31876" s="37" t="s">
        <v>16</v>
      </c>
      <c r="F31876" s="37" t="s">
        <v>9</v>
      </c>
    </row>
    <row r="31877">
      <c r="A31877" s="36" t="str">
        <f t="shared" si="1"/>
        <v>Medium Population-Middle Poverty</v>
      </c>
      <c r="B31877" s="35" t="s">
        <v>31896</v>
      </c>
      <c r="C31877" s="37">
        <v>4962.0</v>
      </c>
      <c r="D31877" s="37">
        <v>0.121322047561467</v>
      </c>
      <c r="E31877" s="37" t="s">
        <v>15</v>
      </c>
      <c r="F31877" s="37" t="s">
        <v>10</v>
      </c>
    </row>
    <row r="31878">
      <c r="A31878" s="36" t="str">
        <f t="shared" si="1"/>
        <v>High Population-Middle Poverty</v>
      </c>
      <c r="B31878" s="35" t="s">
        <v>31897</v>
      </c>
      <c r="C31878" s="37">
        <v>32593.0</v>
      </c>
      <c r="D31878" s="37">
        <v>0.132973337833277</v>
      </c>
      <c r="E31878" s="37" t="s">
        <v>14</v>
      </c>
      <c r="F31878" s="37" t="s">
        <v>10</v>
      </c>
    </row>
    <row r="31879">
      <c r="A31879" s="36" t="str">
        <f t="shared" si="1"/>
        <v>High Population-Low Poverty</v>
      </c>
      <c r="B31879" s="35" t="s">
        <v>31898</v>
      </c>
      <c r="C31879" s="37">
        <v>28885.0</v>
      </c>
      <c r="D31879" s="37">
        <v>0.097039986151982</v>
      </c>
      <c r="E31879" s="37" t="s">
        <v>14</v>
      </c>
      <c r="F31879" s="37" t="s">
        <v>9</v>
      </c>
    </row>
    <row r="31880">
      <c r="A31880" s="36" t="str">
        <f t="shared" si="1"/>
        <v>High Population-Middle Poverty</v>
      </c>
      <c r="B31880" s="35" t="s">
        <v>31899</v>
      </c>
      <c r="C31880" s="37">
        <v>15652.0</v>
      </c>
      <c r="D31880" s="37">
        <v>0.144134934832609</v>
      </c>
      <c r="E31880" s="37" t="s">
        <v>14</v>
      </c>
      <c r="F31880" s="37" t="s">
        <v>10</v>
      </c>
    </row>
    <row r="31881">
      <c r="A31881" s="36" t="str">
        <f t="shared" si="1"/>
        <v>High Population-Low Poverty</v>
      </c>
      <c r="B31881" s="35" t="s">
        <v>31900</v>
      </c>
      <c r="C31881" s="37">
        <v>31018.0</v>
      </c>
      <c r="D31881" s="37">
        <v>0.0633503127216455</v>
      </c>
      <c r="E31881" s="37" t="s">
        <v>14</v>
      </c>
      <c r="F31881" s="37" t="s">
        <v>9</v>
      </c>
    </row>
    <row r="31882">
      <c r="A31882" s="36" t="str">
        <f t="shared" si="1"/>
        <v>High Population-Low Poverty</v>
      </c>
      <c r="B31882" s="35" t="s">
        <v>31901</v>
      </c>
      <c r="C31882" s="37">
        <v>21195.0</v>
      </c>
      <c r="D31882" s="37">
        <v>0.0738381693795706</v>
      </c>
      <c r="E31882" s="37" t="s">
        <v>14</v>
      </c>
      <c r="F31882" s="37" t="s">
        <v>9</v>
      </c>
    </row>
    <row r="31883">
      <c r="A31883" s="36" t="str">
        <f t="shared" si="1"/>
        <v>High Population-Low Poverty</v>
      </c>
      <c r="B31883" s="35" t="s">
        <v>31902</v>
      </c>
      <c r="C31883" s="37">
        <v>25016.0</v>
      </c>
      <c r="D31883" s="37">
        <v>0.0846258394627438</v>
      </c>
      <c r="E31883" s="37" t="s">
        <v>14</v>
      </c>
      <c r="F31883" s="37" t="s">
        <v>9</v>
      </c>
    </row>
    <row r="31884">
      <c r="A31884" s="36" t="str">
        <f t="shared" si="1"/>
        <v>High Population-Low Poverty</v>
      </c>
      <c r="B31884" s="35" t="s">
        <v>31903</v>
      </c>
      <c r="C31884" s="37">
        <v>24961.0</v>
      </c>
      <c r="D31884" s="37">
        <v>0.0952285565482152</v>
      </c>
      <c r="E31884" s="37" t="s">
        <v>14</v>
      </c>
      <c r="F31884" s="37" t="s">
        <v>9</v>
      </c>
    </row>
    <row r="31885">
      <c r="A31885" s="36" t="str">
        <f t="shared" si="1"/>
        <v>High Population-Low Poverty</v>
      </c>
      <c r="B31885" s="35" t="s">
        <v>31904</v>
      </c>
      <c r="C31885" s="37">
        <v>39759.0</v>
      </c>
      <c r="D31885" s="37">
        <v>0.0712794587389019</v>
      </c>
      <c r="E31885" s="37" t="s">
        <v>14</v>
      </c>
      <c r="F31885" s="37" t="s">
        <v>9</v>
      </c>
    </row>
    <row r="31886">
      <c r="A31886" s="36" t="str">
        <f t="shared" si="1"/>
        <v>High Population-Low Poverty</v>
      </c>
      <c r="B31886" s="35" t="s">
        <v>31905</v>
      </c>
      <c r="C31886" s="37">
        <v>30893.0</v>
      </c>
      <c r="D31886" s="37">
        <v>0.0675233871750882</v>
      </c>
      <c r="E31886" s="37" t="s">
        <v>14</v>
      </c>
      <c r="F31886" s="37" t="s">
        <v>9</v>
      </c>
    </row>
    <row r="31887">
      <c r="A31887" s="36" t="str">
        <f t="shared" si="1"/>
        <v>Medium Population-Middle Poverty</v>
      </c>
      <c r="B31887" s="35" t="s">
        <v>31906</v>
      </c>
      <c r="C31887" s="37">
        <v>1816.0</v>
      </c>
      <c r="D31887" s="37">
        <v>0.128854625550661</v>
      </c>
      <c r="E31887" s="37" t="s">
        <v>15</v>
      </c>
      <c r="F31887" s="37" t="s">
        <v>10</v>
      </c>
    </row>
    <row r="31888">
      <c r="A31888" s="36" t="str">
        <f t="shared" si="1"/>
        <v>Medium Population-Low Poverty</v>
      </c>
      <c r="B31888" s="35" t="s">
        <v>31907</v>
      </c>
      <c r="C31888" s="37">
        <v>1518.0</v>
      </c>
      <c r="D31888" s="37">
        <v>0.0592885375494071</v>
      </c>
      <c r="E31888" s="37" t="s">
        <v>15</v>
      </c>
      <c r="F31888" s="37" t="s">
        <v>9</v>
      </c>
    </row>
    <row r="31889">
      <c r="A31889" s="36" t="str">
        <f t="shared" si="1"/>
        <v>Medium Population-Low Poverty</v>
      </c>
      <c r="B31889" s="35" t="s">
        <v>31908</v>
      </c>
      <c r="C31889" s="37">
        <v>4256.0</v>
      </c>
      <c r="D31889" s="37">
        <v>0.0469924812030075</v>
      </c>
      <c r="E31889" s="37" t="s">
        <v>15</v>
      </c>
      <c r="F31889" s="37" t="s">
        <v>9</v>
      </c>
    </row>
    <row r="31890">
      <c r="A31890" s="36" t="str">
        <f t="shared" si="1"/>
        <v>Low Population-Low Poverty</v>
      </c>
      <c r="B31890" s="35" t="s">
        <v>31909</v>
      </c>
      <c r="C31890" s="37">
        <v>333.0</v>
      </c>
      <c r="D31890" s="37">
        <v>0.012012012012012</v>
      </c>
      <c r="E31890" s="37" t="s">
        <v>16</v>
      </c>
      <c r="F31890" s="37" t="s">
        <v>9</v>
      </c>
    </row>
    <row r="31891">
      <c r="A31891" s="36" t="str">
        <f t="shared" si="1"/>
        <v>High Population-Middle Poverty</v>
      </c>
      <c r="B31891" s="35" t="s">
        <v>31910</v>
      </c>
      <c r="C31891" s="37">
        <v>27985.0</v>
      </c>
      <c r="D31891" s="37">
        <v>0.11370376987672</v>
      </c>
      <c r="E31891" s="37" t="s">
        <v>14</v>
      </c>
      <c r="F31891" s="37" t="s">
        <v>10</v>
      </c>
    </row>
    <row r="31892">
      <c r="A31892" s="36" t="str">
        <f t="shared" si="1"/>
        <v>High Population-Low Poverty</v>
      </c>
      <c r="B31892" s="35" t="s">
        <v>31911</v>
      </c>
      <c r="C31892" s="37">
        <v>21093.0</v>
      </c>
      <c r="D31892" s="37">
        <v>0.0622481391930972</v>
      </c>
      <c r="E31892" s="37" t="s">
        <v>14</v>
      </c>
      <c r="F31892" s="37" t="s">
        <v>9</v>
      </c>
    </row>
    <row r="31893">
      <c r="A31893" s="36" t="str">
        <f t="shared" si="1"/>
        <v>Low Population-Middle Poverty</v>
      </c>
      <c r="B31893" s="35" t="s">
        <v>31912</v>
      </c>
      <c r="C31893" s="37">
        <v>293.0</v>
      </c>
      <c r="D31893" s="37">
        <v>0.218430034129693</v>
      </c>
      <c r="E31893" s="37" t="s">
        <v>16</v>
      </c>
      <c r="F31893" s="37" t="s">
        <v>10</v>
      </c>
    </row>
    <row r="31894">
      <c r="A31894" s="36" t="str">
        <f t="shared" si="1"/>
        <v>High Population-Middle Poverty</v>
      </c>
      <c r="B31894" s="35" t="s">
        <v>31913</v>
      </c>
      <c r="C31894" s="37">
        <v>49607.0</v>
      </c>
      <c r="D31894" s="37">
        <v>0.111113350938376</v>
      </c>
      <c r="E31894" s="37" t="s">
        <v>14</v>
      </c>
      <c r="F31894" s="37" t="s">
        <v>10</v>
      </c>
    </row>
    <row r="31895">
      <c r="A31895" s="36" t="str">
        <f t="shared" si="1"/>
        <v>Medium Population-Middle Poverty</v>
      </c>
      <c r="B31895" s="35" t="s">
        <v>31914</v>
      </c>
      <c r="C31895" s="37">
        <v>6621.0</v>
      </c>
      <c r="D31895" s="37">
        <v>0.151034586920405</v>
      </c>
      <c r="E31895" s="37" t="s">
        <v>15</v>
      </c>
      <c r="F31895" s="37" t="s">
        <v>10</v>
      </c>
    </row>
    <row r="31896">
      <c r="A31896" s="36" t="str">
        <f t="shared" si="1"/>
        <v>High Population-Middle Poverty</v>
      </c>
      <c r="B31896" s="35" t="s">
        <v>31915</v>
      </c>
      <c r="C31896" s="37">
        <v>10907.0</v>
      </c>
      <c r="D31896" s="37">
        <v>0.121481617309984</v>
      </c>
      <c r="E31896" s="37" t="s">
        <v>14</v>
      </c>
      <c r="F31896" s="37" t="s">
        <v>10</v>
      </c>
    </row>
    <row r="31897">
      <c r="A31897" s="36" t="str">
        <f t="shared" si="1"/>
        <v>High Population-Low Poverty</v>
      </c>
      <c r="B31897" s="35" t="s">
        <v>31916</v>
      </c>
      <c r="C31897" s="37">
        <v>50819.0</v>
      </c>
      <c r="D31897" s="37">
        <v>0.0579114110864047</v>
      </c>
      <c r="E31897" s="37" t="s">
        <v>14</v>
      </c>
      <c r="F31897" s="37" t="s">
        <v>9</v>
      </c>
    </row>
    <row r="31898">
      <c r="A31898" s="36" t="str">
        <f t="shared" si="1"/>
        <v>Medium Population-Middle Poverty</v>
      </c>
      <c r="B31898" s="35" t="s">
        <v>31917</v>
      </c>
      <c r="C31898" s="37">
        <v>3041.0</v>
      </c>
      <c r="D31898" s="37">
        <v>0.103913186451825</v>
      </c>
      <c r="E31898" s="37" t="s">
        <v>15</v>
      </c>
      <c r="F31898" s="37" t="s">
        <v>10</v>
      </c>
    </row>
    <row r="31899">
      <c r="A31899" s="36" t="str">
        <f t="shared" si="1"/>
        <v>Medium Population-Low Poverty</v>
      </c>
      <c r="B31899" s="35" t="s">
        <v>31918</v>
      </c>
      <c r="C31899" s="37">
        <v>1342.0</v>
      </c>
      <c r="D31899" s="37">
        <v>0.029806259314456</v>
      </c>
      <c r="E31899" s="37" t="s">
        <v>15</v>
      </c>
      <c r="F31899" s="37" t="s">
        <v>9</v>
      </c>
    </row>
    <row r="31900">
      <c r="A31900" s="36" t="str">
        <f t="shared" si="1"/>
        <v>Medium Population-Low Poverty</v>
      </c>
      <c r="B31900" s="35" t="s">
        <v>31919</v>
      </c>
      <c r="C31900" s="37">
        <v>682.0</v>
      </c>
      <c r="D31900" s="37">
        <v>0.063049853372434</v>
      </c>
      <c r="E31900" s="37" t="s">
        <v>15</v>
      </c>
      <c r="F31900" s="37" t="s">
        <v>9</v>
      </c>
    </row>
    <row r="31901">
      <c r="A31901" s="36" t="str">
        <f t="shared" si="1"/>
        <v>Medium Population-Middle Poverty</v>
      </c>
      <c r="B31901" s="35" t="s">
        <v>31920</v>
      </c>
      <c r="C31901" s="37">
        <v>5496.0</v>
      </c>
      <c r="D31901" s="37">
        <v>0.239082969432314</v>
      </c>
      <c r="E31901" s="37" t="s">
        <v>15</v>
      </c>
      <c r="F31901" s="37" t="s">
        <v>10</v>
      </c>
    </row>
    <row r="31902">
      <c r="A31902" s="36" t="str">
        <f t="shared" si="1"/>
        <v>Medium Population-Middle Poverty</v>
      </c>
      <c r="B31902" s="35" t="s">
        <v>31921</v>
      </c>
      <c r="C31902" s="37">
        <v>8120.0</v>
      </c>
      <c r="D31902" s="37">
        <v>0.104926108374384</v>
      </c>
      <c r="E31902" s="37" t="s">
        <v>15</v>
      </c>
      <c r="F31902" s="37" t="s">
        <v>10</v>
      </c>
    </row>
    <row r="31903">
      <c r="A31903" s="36" t="str">
        <f t="shared" si="1"/>
        <v>High Population-Middle Poverty</v>
      </c>
      <c r="B31903" s="35" t="s">
        <v>31922</v>
      </c>
      <c r="C31903" s="37">
        <v>34759.0</v>
      </c>
      <c r="D31903" s="37">
        <v>0.193101067349463</v>
      </c>
      <c r="E31903" s="37" t="s">
        <v>14</v>
      </c>
      <c r="F31903" s="37" t="s">
        <v>10</v>
      </c>
    </row>
    <row r="31904">
      <c r="A31904" s="36" t="str">
        <f t="shared" si="1"/>
        <v>High Population-Middle Poverty</v>
      </c>
      <c r="B31904" s="35" t="s">
        <v>31923</v>
      </c>
      <c r="C31904" s="37">
        <v>22962.0</v>
      </c>
      <c r="D31904" s="37">
        <v>0.189443428272799</v>
      </c>
      <c r="E31904" s="37" t="s">
        <v>14</v>
      </c>
      <c r="F31904" s="37" t="s">
        <v>10</v>
      </c>
    </row>
    <row r="31905">
      <c r="A31905" s="36" t="str">
        <f t="shared" si="1"/>
        <v>High Population-Low Poverty</v>
      </c>
      <c r="B31905" s="35" t="s">
        <v>31924</v>
      </c>
      <c r="C31905" s="37">
        <v>22450.0</v>
      </c>
      <c r="D31905" s="37">
        <v>0.0906904231625835</v>
      </c>
      <c r="E31905" s="37" t="s">
        <v>14</v>
      </c>
      <c r="F31905" s="37" t="s">
        <v>9</v>
      </c>
    </row>
    <row r="31906">
      <c r="A31906" s="36" t="str">
        <f t="shared" si="1"/>
        <v>High Population-Middle Poverty</v>
      </c>
      <c r="B31906" s="35" t="s">
        <v>31925</v>
      </c>
      <c r="C31906" s="37">
        <v>21149.0</v>
      </c>
      <c r="D31906" s="37">
        <v>0.102179772093243</v>
      </c>
      <c r="E31906" s="37" t="s">
        <v>14</v>
      </c>
      <c r="F31906" s="37" t="s">
        <v>10</v>
      </c>
    </row>
    <row r="31907">
      <c r="A31907" s="36" t="str">
        <f t="shared" si="1"/>
        <v>High Population-Middle Poverty</v>
      </c>
      <c r="B31907" s="35" t="s">
        <v>31926</v>
      </c>
      <c r="C31907" s="37">
        <v>20288.0</v>
      </c>
      <c r="D31907" s="37">
        <v>0.176853312302839</v>
      </c>
      <c r="E31907" s="37" t="s">
        <v>14</v>
      </c>
      <c r="F31907" s="37" t="s">
        <v>10</v>
      </c>
    </row>
    <row r="31908">
      <c r="A31908" s="36" t="str">
        <f t="shared" si="1"/>
        <v>High Population-Middle Poverty</v>
      </c>
      <c r="B31908" s="35" t="s">
        <v>31927</v>
      </c>
      <c r="C31908" s="37">
        <v>24835.0</v>
      </c>
      <c r="D31908" s="37">
        <v>0.185987517616267</v>
      </c>
      <c r="E31908" s="37" t="s">
        <v>14</v>
      </c>
      <c r="F31908" s="37" t="s">
        <v>10</v>
      </c>
    </row>
    <row r="31909">
      <c r="A31909" s="36" t="str">
        <f t="shared" si="1"/>
        <v>Medium Population-Middle Poverty</v>
      </c>
      <c r="B31909" s="35" t="s">
        <v>31928</v>
      </c>
      <c r="C31909" s="37">
        <v>9396.0</v>
      </c>
      <c r="D31909" s="37">
        <v>0.191464452958706</v>
      </c>
      <c r="E31909" s="37" t="s">
        <v>15</v>
      </c>
      <c r="F31909" s="37" t="s">
        <v>10</v>
      </c>
    </row>
    <row r="31910">
      <c r="A31910" s="36" t="str">
        <f t="shared" si="1"/>
        <v>Medium Population-Impoverished</v>
      </c>
      <c r="B31910" s="35" t="s">
        <v>31929</v>
      </c>
      <c r="C31910" s="37">
        <v>1496.0</v>
      </c>
      <c r="D31910" s="37">
        <v>0.644385026737968</v>
      </c>
      <c r="E31910" s="37" t="s">
        <v>15</v>
      </c>
      <c r="F31910" s="37" t="s">
        <v>12</v>
      </c>
    </row>
    <row r="31911">
      <c r="A31911" s="36" t="str">
        <f t="shared" si="1"/>
        <v>High Population-Low Poverty</v>
      </c>
      <c r="B31911" s="35" t="s">
        <v>31930</v>
      </c>
      <c r="C31911" s="37">
        <v>20908.0</v>
      </c>
      <c r="D31911" s="37">
        <v>0.0714559020470633</v>
      </c>
      <c r="E31911" s="37" t="s">
        <v>14</v>
      </c>
      <c r="F31911" s="37" t="s">
        <v>9</v>
      </c>
    </row>
    <row r="31912">
      <c r="A31912" s="36" t="str">
        <f t="shared" si="1"/>
        <v>High Population-Middle Poverty</v>
      </c>
      <c r="B31912" s="35" t="s">
        <v>31931</v>
      </c>
      <c r="C31912" s="37">
        <v>11332.0</v>
      </c>
      <c r="D31912" s="37">
        <v>0.122573243911048</v>
      </c>
      <c r="E31912" s="37" t="s">
        <v>14</v>
      </c>
      <c r="F31912" s="37" t="s">
        <v>10</v>
      </c>
    </row>
    <row r="31913">
      <c r="A31913" s="36" t="str">
        <f t="shared" si="1"/>
        <v>High Population-Middle Poverty</v>
      </c>
      <c r="B31913" s="35" t="s">
        <v>31932</v>
      </c>
      <c r="C31913" s="37">
        <v>14327.0</v>
      </c>
      <c r="D31913" s="37">
        <v>0.154184407063586</v>
      </c>
      <c r="E31913" s="37" t="s">
        <v>14</v>
      </c>
      <c r="F31913" s="37" t="s">
        <v>10</v>
      </c>
    </row>
    <row r="31914">
      <c r="A31914" s="36" t="str">
        <f t="shared" si="1"/>
        <v>Low Population-Low Poverty</v>
      </c>
      <c r="B31914" s="35" t="s">
        <v>31933</v>
      </c>
      <c r="C31914" s="37">
        <v>8.0</v>
      </c>
      <c r="D31914" s="37">
        <v>0.0</v>
      </c>
      <c r="E31914" s="37" t="s">
        <v>16</v>
      </c>
      <c r="F31914" s="37" t="s">
        <v>9</v>
      </c>
    </row>
    <row r="31915">
      <c r="A31915" s="36" t="str">
        <f t="shared" si="1"/>
        <v>Medium Population-Middle Poverty</v>
      </c>
      <c r="B31915" s="35" t="s">
        <v>31934</v>
      </c>
      <c r="C31915" s="37">
        <v>5290.0</v>
      </c>
      <c r="D31915" s="37">
        <v>0.180907372400756</v>
      </c>
      <c r="E31915" s="37" t="s">
        <v>15</v>
      </c>
      <c r="F31915" s="37" t="s">
        <v>10</v>
      </c>
    </row>
    <row r="31916">
      <c r="A31916" s="36" t="str">
        <f t="shared" si="1"/>
        <v>Medium Population-Middle Poverty</v>
      </c>
      <c r="B31916" s="35" t="s">
        <v>31935</v>
      </c>
      <c r="C31916" s="37">
        <v>5654.0</v>
      </c>
      <c r="D31916" s="37">
        <v>0.119030774672798</v>
      </c>
      <c r="E31916" s="37" t="s">
        <v>15</v>
      </c>
      <c r="F31916" s="37" t="s">
        <v>10</v>
      </c>
    </row>
    <row r="31917">
      <c r="A31917" s="36" t="str">
        <f t="shared" si="1"/>
        <v>High Population-Middle Poverty</v>
      </c>
      <c r="B31917" s="35" t="s">
        <v>31936</v>
      </c>
      <c r="C31917" s="37">
        <v>33184.0</v>
      </c>
      <c r="D31917" s="37">
        <v>0.186113789778206</v>
      </c>
      <c r="E31917" s="37" t="s">
        <v>14</v>
      </c>
      <c r="F31917" s="37" t="s">
        <v>10</v>
      </c>
    </row>
    <row r="31918">
      <c r="A31918" s="36" t="str">
        <f t="shared" si="1"/>
        <v>High Population-Middle Poverty</v>
      </c>
      <c r="B31918" s="35" t="s">
        <v>31937</v>
      </c>
      <c r="C31918" s="37">
        <v>32447.0</v>
      </c>
      <c r="D31918" s="37">
        <v>0.120196011957962</v>
      </c>
      <c r="E31918" s="37" t="s">
        <v>14</v>
      </c>
      <c r="F31918" s="37" t="s">
        <v>10</v>
      </c>
    </row>
    <row r="31919">
      <c r="A31919" s="36" t="str">
        <f t="shared" si="1"/>
        <v>High Population-Low Poverty</v>
      </c>
      <c r="B31919" s="35" t="s">
        <v>31938</v>
      </c>
      <c r="C31919" s="37">
        <v>10407.0</v>
      </c>
      <c r="D31919" s="37">
        <v>0.0641875660613049</v>
      </c>
      <c r="E31919" s="37" t="s">
        <v>14</v>
      </c>
      <c r="F31919" s="37" t="s">
        <v>9</v>
      </c>
    </row>
    <row r="31920">
      <c r="A31920" s="36" t="str">
        <f t="shared" si="1"/>
        <v>Medium Population-Middle Poverty</v>
      </c>
      <c r="B31920" s="35" t="s">
        <v>31939</v>
      </c>
      <c r="C31920" s="37">
        <v>6998.0</v>
      </c>
      <c r="D31920" s="37">
        <v>0.122749356959131</v>
      </c>
      <c r="E31920" s="37" t="s">
        <v>15</v>
      </c>
      <c r="F31920" s="37" t="s">
        <v>10</v>
      </c>
    </row>
    <row r="31921">
      <c r="A31921" s="36" t="str">
        <f t="shared" si="1"/>
        <v>High Population-Low Poverty</v>
      </c>
      <c r="B31921" s="35" t="s">
        <v>31940</v>
      </c>
      <c r="C31921" s="37">
        <v>28212.0</v>
      </c>
      <c r="D31921" s="37">
        <v>0.0958811853112151</v>
      </c>
      <c r="E31921" s="37" t="s">
        <v>14</v>
      </c>
      <c r="F31921" s="37" t="s">
        <v>9</v>
      </c>
    </row>
    <row r="31922">
      <c r="A31922" s="36" t="str">
        <f t="shared" si="1"/>
        <v>High Population-Middle Poverty</v>
      </c>
      <c r="B31922" s="35" t="s">
        <v>31941</v>
      </c>
      <c r="C31922" s="37">
        <v>16086.0</v>
      </c>
      <c r="D31922" s="37">
        <v>0.11910978490613</v>
      </c>
      <c r="E31922" s="37" t="s">
        <v>14</v>
      </c>
      <c r="F31922" s="37" t="s">
        <v>10</v>
      </c>
    </row>
    <row r="31923">
      <c r="A31923" s="36" t="str">
        <f t="shared" si="1"/>
        <v>High Population-Low Poverty</v>
      </c>
      <c r="B31923" s="35" t="s">
        <v>31942</v>
      </c>
      <c r="C31923" s="37">
        <v>27758.0</v>
      </c>
      <c r="D31923" s="37">
        <v>0.0942431010879746</v>
      </c>
      <c r="E31923" s="37" t="s">
        <v>14</v>
      </c>
      <c r="F31923" s="37" t="s">
        <v>9</v>
      </c>
    </row>
    <row r="31924">
      <c r="A31924" s="36" t="str">
        <f t="shared" si="1"/>
        <v>High Population-Middle Poverty</v>
      </c>
      <c r="B31924" s="35" t="s">
        <v>31943</v>
      </c>
      <c r="C31924" s="37">
        <v>31004.0</v>
      </c>
      <c r="D31924" s="37">
        <v>0.225938588569217</v>
      </c>
      <c r="E31924" s="37" t="s">
        <v>14</v>
      </c>
      <c r="F31924" s="37" t="s">
        <v>10</v>
      </c>
    </row>
    <row r="31925">
      <c r="A31925" s="36" t="str">
        <f t="shared" si="1"/>
        <v>High Population-Low Poverty</v>
      </c>
      <c r="B31925" s="35" t="s">
        <v>31944</v>
      </c>
      <c r="C31925" s="37">
        <v>41487.0</v>
      </c>
      <c r="D31925" s="37">
        <v>0.0921252440523538</v>
      </c>
      <c r="E31925" s="37" t="s">
        <v>14</v>
      </c>
      <c r="F31925" s="37" t="s">
        <v>9</v>
      </c>
    </row>
    <row r="31926">
      <c r="A31926" s="36" t="str">
        <f t="shared" si="1"/>
        <v>High Population-Middle Poverty</v>
      </c>
      <c r="B31926" s="35" t="s">
        <v>31945</v>
      </c>
      <c r="C31926" s="37">
        <v>33836.0</v>
      </c>
      <c r="D31926" s="37">
        <v>0.175966426291524</v>
      </c>
      <c r="E31926" s="37" t="s">
        <v>14</v>
      </c>
      <c r="F31926" s="37" t="s">
        <v>10</v>
      </c>
    </row>
    <row r="31927">
      <c r="A31927" s="36" t="str">
        <f t="shared" si="1"/>
        <v>High Population-Middle Poverty</v>
      </c>
      <c r="B31927" s="35" t="s">
        <v>31946</v>
      </c>
      <c r="C31927" s="37">
        <v>38309.0</v>
      </c>
      <c r="D31927" s="37">
        <v>0.122451643216999</v>
      </c>
      <c r="E31927" s="37" t="s">
        <v>14</v>
      </c>
      <c r="F31927" s="37" t="s">
        <v>10</v>
      </c>
    </row>
    <row r="31928">
      <c r="A31928" s="36" t="str">
        <f t="shared" si="1"/>
        <v>High Population-Middle Poverty</v>
      </c>
      <c r="B31928" s="35" t="s">
        <v>31947</v>
      </c>
      <c r="C31928" s="37">
        <v>17136.0</v>
      </c>
      <c r="D31928" s="37">
        <v>0.121031746031746</v>
      </c>
      <c r="E31928" s="37" t="s">
        <v>14</v>
      </c>
      <c r="F31928" s="37" t="s">
        <v>10</v>
      </c>
    </row>
    <row r="31929">
      <c r="A31929" s="36" t="str">
        <f t="shared" si="1"/>
        <v>High Population-Low Poverty</v>
      </c>
      <c r="B31929" s="35" t="s">
        <v>31948</v>
      </c>
      <c r="C31929" s="37">
        <v>28944.0</v>
      </c>
      <c r="D31929" s="37">
        <v>0.0962548369264787</v>
      </c>
      <c r="E31929" s="37" t="s">
        <v>14</v>
      </c>
      <c r="F31929" s="37" t="s">
        <v>9</v>
      </c>
    </row>
    <row r="31930">
      <c r="A31930" s="36" t="str">
        <f t="shared" si="1"/>
        <v>High Population-Low Poverty</v>
      </c>
      <c r="B31930" s="35" t="s">
        <v>31949</v>
      </c>
      <c r="C31930" s="37">
        <v>34631.0</v>
      </c>
      <c r="D31930" s="37">
        <v>0.0746729808553031</v>
      </c>
      <c r="E31930" s="37" t="s">
        <v>14</v>
      </c>
      <c r="F31930" s="37" t="s">
        <v>9</v>
      </c>
    </row>
    <row r="31931">
      <c r="A31931" s="36" t="str">
        <f t="shared" si="1"/>
        <v>High Population-Low Poverty</v>
      </c>
      <c r="B31931" s="35" t="s">
        <v>31950</v>
      </c>
      <c r="C31931" s="37">
        <v>24524.0</v>
      </c>
      <c r="D31931" s="37">
        <v>0.0718072092643941</v>
      </c>
      <c r="E31931" s="37" t="s">
        <v>14</v>
      </c>
      <c r="F31931" s="37" t="s">
        <v>9</v>
      </c>
    </row>
    <row r="31932">
      <c r="A31932" s="36" t="str">
        <f t="shared" si="1"/>
        <v>High Population-Middle Poverty</v>
      </c>
      <c r="B31932" s="35" t="s">
        <v>31951</v>
      </c>
      <c r="C31932" s="37">
        <v>21383.0</v>
      </c>
      <c r="D31932" s="37">
        <v>0.207127157087406</v>
      </c>
      <c r="E31932" s="37" t="s">
        <v>14</v>
      </c>
      <c r="F31932" s="37" t="s">
        <v>10</v>
      </c>
    </row>
    <row r="31933">
      <c r="A31933" s="36" t="str">
        <f t="shared" si="1"/>
        <v>Medium Population-Low Poverty</v>
      </c>
      <c r="B31933" s="35" t="s">
        <v>31952</v>
      </c>
      <c r="C31933" s="37">
        <v>4608.0</v>
      </c>
      <c r="D31933" s="37">
        <v>0.0520833333333333</v>
      </c>
      <c r="E31933" s="37" t="s">
        <v>15</v>
      </c>
      <c r="F31933" s="37" t="s">
        <v>9</v>
      </c>
    </row>
    <row r="31934">
      <c r="A31934" s="36" t="str">
        <f t="shared" si="1"/>
        <v>Low Population-Middle Poverty</v>
      </c>
      <c r="B31934" s="35" t="s">
        <v>31953</v>
      </c>
      <c r="C31934" s="37">
        <v>232.0</v>
      </c>
      <c r="D31934" s="37">
        <v>0.120689655172414</v>
      </c>
      <c r="E31934" s="37" t="s">
        <v>16</v>
      </c>
      <c r="F31934" s="37" t="s">
        <v>10</v>
      </c>
    </row>
    <row r="31935">
      <c r="A31935" s="36" t="str">
        <f t="shared" si="1"/>
        <v>Low Population-Middle Poverty</v>
      </c>
      <c r="B31935" s="35" t="s">
        <v>31954</v>
      </c>
      <c r="C31935" s="37">
        <v>299.0</v>
      </c>
      <c r="D31935" s="37">
        <v>0.11371237458194</v>
      </c>
      <c r="E31935" s="37" t="s">
        <v>16</v>
      </c>
      <c r="F31935" s="37" t="s">
        <v>10</v>
      </c>
    </row>
    <row r="31936">
      <c r="A31936" s="36" t="str">
        <f t="shared" si="1"/>
        <v>Medium Population-Middle Poverty</v>
      </c>
      <c r="B31936" s="35" t="s">
        <v>31955</v>
      </c>
      <c r="C31936" s="37">
        <v>9621.0</v>
      </c>
      <c r="D31936" s="37">
        <v>0.170980147593805</v>
      </c>
      <c r="E31936" s="37" t="s">
        <v>15</v>
      </c>
      <c r="F31936" s="37" t="s">
        <v>10</v>
      </c>
    </row>
    <row r="31937">
      <c r="A31937" s="36" t="str">
        <f t="shared" si="1"/>
        <v>Medium Population-High Poverty</v>
      </c>
      <c r="B31937" s="35" t="s">
        <v>31956</v>
      </c>
      <c r="C31937" s="37">
        <v>689.0</v>
      </c>
      <c r="D31937" s="37">
        <v>0.400580551523948</v>
      </c>
      <c r="E31937" s="37" t="s">
        <v>15</v>
      </c>
      <c r="F31937" s="37" t="s">
        <v>11</v>
      </c>
    </row>
    <row r="31938">
      <c r="A31938" s="36" t="str">
        <f t="shared" si="1"/>
        <v>High Population-Middle Poverty</v>
      </c>
      <c r="B31938" s="35" t="s">
        <v>31957</v>
      </c>
      <c r="C31938" s="37">
        <v>24802.0</v>
      </c>
      <c r="D31938" s="37">
        <v>0.188452544149665</v>
      </c>
      <c r="E31938" s="37" t="s">
        <v>14</v>
      </c>
      <c r="F31938" s="37" t="s">
        <v>10</v>
      </c>
    </row>
    <row r="31939">
      <c r="A31939" s="36" t="str">
        <f t="shared" si="1"/>
        <v>High Population-Middle Poverty</v>
      </c>
      <c r="B31939" s="35" t="s">
        <v>31958</v>
      </c>
      <c r="C31939" s="37">
        <v>23493.0</v>
      </c>
      <c r="D31939" s="37">
        <v>0.101817562678245</v>
      </c>
      <c r="E31939" s="37" t="s">
        <v>14</v>
      </c>
      <c r="F31939" s="37" t="s">
        <v>10</v>
      </c>
    </row>
    <row r="31940">
      <c r="A31940" s="36" t="str">
        <f t="shared" si="1"/>
        <v>Low Population-Low Poverty</v>
      </c>
      <c r="B31940" s="35" t="s">
        <v>31959</v>
      </c>
      <c r="C31940" s="37">
        <v>359.0</v>
      </c>
      <c r="D31940" s="37">
        <v>0.0222841225626741</v>
      </c>
      <c r="E31940" s="37" t="s">
        <v>16</v>
      </c>
      <c r="F31940" s="37" t="s">
        <v>9</v>
      </c>
    </row>
    <row r="31941">
      <c r="A31941" s="36" t="str">
        <f t="shared" si="1"/>
        <v>Medium Population-Middle Poverty</v>
      </c>
      <c r="B31941" s="35" t="s">
        <v>31960</v>
      </c>
      <c r="C31941" s="37">
        <v>560.0</v>
      </c>
      <c r="D31941" s="37">
        <v>0.244642857142857</v>
      </c>
      <c r="E31941" s="37" t="s">
        <v>15</v>
      </c>
      <c r="F31941" s="37" t="s">
        <v>10</v>
      </c>
    </row>
    <row r="31942">
      <c r="A31942" s="36" t="str">
        <f t="shared" si="1"/>
        <v>Low Population-Middle Poverty</v>
      </c>
      <c r="B31942" s="35" t="s">
        <v>31961</v>
      </c>
      <c r="C31942" s="37">
        <v>53.0</v>
      </c>
      <c r="D31942" s="37">
        <v>0.245283018867925</v>
      </c>
      <c r="E31942" s="37" t="s">
        <v>16</v>
      </c>
      <c r="F31942" s="37" t="s">
        <v>10</v>
      </c>
    </row>
    <row r="31943">
      <c r="A31943" s="36" t="str">
        <f t="shared" si="1"/>
        <v>Medium Population-Low Poverty</v>
      </c>
      <c r="B31943" s="35" t="s">
        <v>31962</v>
      </c>
      <c r="C31943" s="37">
        <v>2016.0</v>
      </c>
      <c r="D31943" s="37">
        <v>0.0525793650793651</v>
      </c>
      <c r="E31943" s="37" t="s">
        <v>15</v>
      </c>
      <c r="F31943" s="37" t="s">
        <v>9</v>
      </c>
    </row>
    <row r="31944">
      <c r="A31944" s="36" t="str">
        <f t="shared" si="1"/>
        <v>Low Population-Low Poverty</v>
      </c>
      <c r="B31944" s="35" t="s">
        <v>31963</v>
      </c>
      <c r="C31944" s="37">
        <v>339.0</v>
      </c>
      <c r="D31944" s="37">
        <v>0.0884955752212389</v>
      </c>
      <c r="E31944" s="37" t="s">
        <v>16</v>
      </c>
      <c r="F31944" s="37" t="s">
        <v>9</v>
      </c>
    </row>
    <row r="31945">
      <c r="A31945" s="36" t="str">
        <f t="shared" si="1"/>
        <v>High Population-Middle Poverty</v>
      </c>
      <c r="B31945" s="35" t="s">
        <v>31964</v>
      </c>
      <c r="C31945" s="37">
        <v>10211.0</v>
      </c>
      <c r="D31945" s="37">
        <v>0.131328958965821</v>
      </c>
      <c r="E31945" s="37" t="s">
        <v>14</v>
      </c>
      <c r="F31945" s="37" t="s">
        <v>10</v>
      </c>
    </row>
    <row r="31946">
      <c r="A31946" s="36" t="str">
        <f t="shared" si="1"/>
        <v>Medium Population-Middle Poverty</v>
      </c>
      <c r="B31946" s="35" t="s">
        <v>31965</v>
      </c>
      <c r="C31946" s="37">
        <v>560.0</v>
      </c>
      <c r="D31946" s="37">
        <v>0.180357142857143</v>
      </c>
      <c r="E31946" s="37" t="s">
        <v>15</v>
      </c>
      <c r="F31946" s="37" t="s">
        <v>10</v>
      </c>
    </row>
    <row r="31947">
      <c r="A31947" s="36" t="str">
        <f t="shared" si="1"/>
        <v>Low Population-Middle Poverty</v>
      </c>
      <c r="B31947" s="35" t="s">
        <v>31966</v>
      </c>
      <c r="C31947" s="37">
        <v>59.0</v>
      </c>
      <c r="D31947" s="37">
        <v>0.23728813559322</v>
      </c>
      <c r="E31947" s="37" t="s">
        <v>16</v>
      </c>
      <c r="F31947" s="37" t="s">
        <v>10</v>
      </c>
    </row>
    <row r="31948">
      <c r="A31948" s="36" t="str">
        <f t="shared" si="1"/>
        <v>Medium Population-Low Poverty</v>
      </c>
      <c r="B31948" s="35" t="s">
        <v>31967</v>
      </c>
      <c r="C31948" s="37">
        <v>3229.0</v>
      </c>
      <c r="D31948" s="37">
        <v>0.0579126664602044</v>
      </c>
      <c r="E31948" s="37" t="s">
        <v>15</v>
      </c>
      <c r="F31948" s="37" t="s">
        <v>9</v>
      </c>
    </row>
    <row r="31949">
      <c r="A31949" s="36" t="str">
        <f t="shared" si="1"/>
        <v>Medium Population-Middle Poverty</v>
      </c>
      <c r="B31949" s="35" t="s">
        <v>31968</v>
      </c>
      <c r="C31949" s="37">
        <v>1257.0</v>
      </c>
      <c r="D31949" s="37">
        <v>0.292760540970565</v>
      </c>
      <c r="E31949" s="37" t="s">
        <v>15</v>
      </c>
      <c r="F31949" s="37" t="s">
        <v>10</v>
      </c>
    </row>
    <row r="31950">
      <c r="A31950" s="36" t="str">
        <f t="shared" si="1"/>
        <v>Medium Population-Middle Poverty</v>
      </c>
      <c r="B31950" s="35" t="s">
        <v>31969</v>
      </c>
      <c r="C31950" s="37">
        <v>2381.0</v>
      </c>
      <c r="D31950" s="37">
        <v>0.102897942041159</v>
      </c>
      <c r="E31950" s="37" t="s">
        <v>15</v>
      </c>
      <c r="F31950" s="37" t="s">
        <v>10</v>
      </c>
    </row>
    <row r="31951">
      <c r="A31951" s="36" t="str">
        <f t="shared" si="1"/>
        <v>High Population-Middle Poverty</v>
      </c>
      <c r="B31951" s="35" t="s">
        <v>31970</v>
      </c>
      <c r="C31951" s="37">
        <v>10802.0</v>
      </c>
      <c r="D31951" s="37">
        <v>0.165617478244769</v>
      </c>
      <c r="E31951" s="37" t="s">
        <v>14</v>
      </c>
      <c r="F31951" s="37" t="s">
        <v>10</v>
      </c>
    </row>
    <row r="31952">
      <c r="A31952" s="36" t="str">
        <f t="shared" si="1"/>
        <v>Low Population-Middle Poverty</v>
      </c>
      <c r="B31952" s="35" t="s">
        <v>31971</v>
      </c>
      <c r="C31952" s="37">
        <v>424.0</v>
      </c>
      <c r="D31952" s="37">
        <v>0.188679245283019</v>
      </c>
      <c r="E31952" s="37" t="s">
        <v>16</v>
      </c>
      <c r="F31952" s="37" t="s">
        <v>10</v>
      </c>
    </row>
    <row r="31953">
      <c r="A31953" s="36" t="str">
        <f t="shared" si="1"/>
        <v>Low Population-Middle Poverty</v>
      </c>
      <c r="B31953" s="35" t="s">
        <v>31972</v>
      </c>
      <c r="C31953" s="37">
        <v>329.0</v>
      </c>
      <c r="D31953" s="37">
        <v>0.164133738601824</v>
      </c>
      <c r="E31953" s="37" t="s">
        <v>16</v>
      </c>
      <c r="F31953" s="37" t="s">
        <v>10</v>
      </c>
    </row>
    <row r="31954">
      <c r="A31954" s="36" t="str">
        <f t="shared" si="1"/>
        <v>Medium Population-Middle Poverty</v>
      </c>
      <c r="B31954" s="35" t="s">
        <v>31973</v>
      </c>
      <c r="C31954" s="37">
        <v>3348.0</v>
      </c>
      <c r="D31954" s="37">
        <v>0.13231780167264</v>
      </c>
      <c r="E31954" s="37" t="s">
        <v>15</v>
      </c>
      <c r="F31954" s="37" t="s">
        <v>10</v>
      </c>
    </row>
    <row r="31955">
      <c r="A31955" s="36" t="str">
        <f t="shared" si="1"/>
        <v>Low Population-Low Poverty</v>
      </c>
      <c r="B31955" s="35" t="s">
        <v>31974</v>
      </c>
      <c r="C31955" s="37">
        <v>247.0</v>
      </c>
      <c r="D31955" s="37">
        <v>0.0202429149797571</v>
      </c>
      <c r="E31955" s="37" t="s">
        <v>16</v>
      </c>
      <c r="F31955" s="37" t="s">
        <v>9</v>
      </c>
    </row>
    <row r="31956">
      <c r="A31956" s="36" t="str">
        <f t="shared" si="1"/>
        <v>Low Population-Low Poverty</v>
      </c>
      <c r="B31956" s="35" t="s">
        <v>31975</v>
      </c>
      <c r="C31956" s="37">
        <v>179.0</v>
      </c>
      <c r="D31956" s="37">
        <v>0.0</v>
      </c>
      <c r="E31956" s="37" t="s">
        <v>16</v>
      </c>
      <c r="F31956" s="37" t="s">
        <v>9</v>
      </c>
    </row>
    <row r="31957">
      <c r="A31957" s="36" t="str">
        <f t="shared" si="1"/>
        <v>Medium Population-Middle Poverty</v>
      </c>
      <c r="B31957" s="35" t="s">
        <v>31976</v>
      </c>
      <c r="C31957" s="37">
        <v>7787.0</v>
      </c>
      <c r="D31957" s="37">
        <v>0.12572235777578</v>
      </c>
      <c r="E31957" s="37" t="s">
        <v>15</v>
      </c>
      <c r="F31957" s="37" t="s">
        <v>10</v>
      </c>
    </row>
    <row r="31958">
      <c r="A31958" s="36" t="str">
        <f t="shared" si="1"/>
        <v>Medium Population-Middle Poverty</v>
      </c>
      <c r="B31958" s="35" t="s">
        <v>31977</v>
      </c>
      <c r="C31958" s="37">
        <v>2336.0</v>
      </c>
      <c r="D31958" s="37">
        <v>0.155821917808219</v>
      </c>
      <c r="E31958" s="37" t="s">
        <v>15</v>
      </c>
      <c r="F31958" s="37" t="s">
        <v>10</v>
      </c>
    </row>
    <row r="31959">
      <c r="A31959" s="36" t="str">
        <f t="shared" si="1"/>
        <v>Medium Population-Middle Poverty</v>
      </c>
      <c r="B31959" s="35" t="s">
        <v>31978</v>
      </c>
      <c r="C31959" s="37">
        <v>769.0</v>
      </c>
      <c r="D31959" s="37">
        <v>0.118335500650195</v>
      </c>
      <c r="E31959" s="37" t="s">
        <v>15</v>
      </c>
      <c r="F31959" s="37" t="s">
        <v>10</v>
      </c>
    </row>
    <row r="31960">
      <c r="A31960" s="36" t="str">
        <f t="shared" si="1"/>
        <v>Medium Population-Middle Poverty</v>
      </c>
      <c r="B31960" s="35" t="s">
        <v>31979</v>
      </c>
      <c r="C31960" s="37">
        <v>2718.0</v>
      </c>
      <c r="D31960" s="37">
        <v>0.180647534952171</v>
      </c>
      <c r="E31960" s="37" t="s">
        <v>15</v>
      </c>
      <c r="F31960" s="37" t="s">
        <v>10</v>
      </c>
    </row>
    <row r="31961">
      <c r="A31961" s="36" t="str">
        <f t="shared" si="1"/>
        <v>Medium Population-Middle Poverty</v>
      </c>
      <c r="B31961" s="35" t="s">
        <v>31980</v>
      </c>
      <c r="C31961" s="37">
        <v>6108.0</v>
      </c>
      <c r="D31961" s="37">
        <v>0.101833660772757</v>
      </c>
      <c r="E31961" s="37" t="s">
        <v>15</v>
      </c>
      <c r="F31961" s="37" t="s">
        <v>10</v>
      </c>
    </row>
    <row r="31962">
      <c r="A31962" s="36" t="str">
        <f t="shared" si="1"/>
        <v>Medium Population-Low Poverty</v>
      </c>
      <c r="B31962" s="35" t="s">
        <v>31981</v>
      </c>
      <c r="C31962" s="37">
        <v>4559.0</v>
      </c>
      <c r="D31962" s="37">
        <v>0.0756744900197412</v>
      </c>
      <c r="E31962" s="37" t="s">
        <v>15</v>
      </c>
      <c r="F31962" s="37" t="s">
        <v>9</v>
      </c>
    </row>
    <row r="31963">
      <c r="A31963" s="36" t="str">
        <f t="shared" si="1"/>
        <v>Low Population-Middle Poverty</v>
      </c>
      <c r="B31963" s="35" t="s">
        <v>31982</v>
      </c>
      <c r="C31963" s="37">
        <v>472.0</v>
      </c>
      <c r="D31963" s="37">
        <v>0.144067796610169</v>
      </c>
      <c r="E31963" s="37" t="s">
        <v>16</v>
      </c>
      <c r="F31963" s="37" t="s">
        <v>10</v>
      </c>
    </row>
    <row r="31964">
      <c r="A31964" s="36" t="str">
        <f t="shared" si="1"/>
        <v>Medium Population-Low Poverty</v>
      </c>
      <c r="B31964" s="35" t="s">
        <v>31983</v>
      </c>
      <c r="C31964" s="37">
        <v>680.0</v>
      </c>
      <c r="D31964" s="37">
        <v>0.0632352941176471</v>
      </c>
      <c r="E31964" s="37" t="s">
        <v>15</v>
      </c>
      <c r="F31964" s="37" t="s">
        <v>9</v>
      </c>
    </row>
    <row r="31965">
      <c r="A31965" s="36" t="str">
        <f t="shared" si="1"/>
        <v>Low Population-Low Poverty</v>
      </c>
      <c r="B31965" s="35" t="s">
        <v>31984</v>
      </c>
      <c r="C31965" s="37">
        <v>157.0</v>
      </c>
      <c r="D31965" s="37">
        <v>0.0573248407643312</v>
      </c>
      <c r="E31965" s="37" t="s">
        <v>16</v>
      </c>
      <c r="F31965" s="37" t="s">
        <v>9</v>
      </c>
    </row>
    <row r="31966">
      <c r="A31966" s="36" t="str">
        <f t="shared" si="1"/>
        <v>Medium Population-Middle Poverty</v>
      </c>
      <c r="B31966" s="35" t="s">
        <v>31985</v>
      </c>
      <c r="C31966" s="37">
        <v>5108.0</v>
      </c>
      <c r="D31966" s="37">
        <v>0.102779953014879</v>
      </c>
      <c r="E31966" s="37" t="s">
        <v>15</v>
      </c>
      <c r="F31966" s="37" t="s">
        <v>10</v>
      </c>
    </row>
    <row r="31967">
      <c r="A31967" s="36" t="str">
        <f t="shared" si="1"/>
        <v>Medium Population-Middle Poverty</v>
      </c>
      <c r="B31967" s="35" t="s">
        <v>31986</v>
      </c>
      <c r="C31967" s="37">
        <v>6815.0</v>
      </c>
      <c r="D31967" s="37">
        <v>0.149523110785033</v>
      </c>
      <c r="E31967" s="37" t="s">
        <v>15</v>
      </c>
      <c r="F31967" s="37" t="s">
        <v>10</v>
      </c>
    </row>
    <row r="31968">
      <c r="A31968" s="36" t="str">
        <f t="shared" si="1"/>
        <v>High Population-Middle Poverty</v>
      </c>
      <c r="B31968" s="35" t="s">
        <v>31987</v>
      </c>
      <c r="C31968" s="37">
        <v>13313.0</v>
      </c>
      <c r="D31968" s="37">
        <v>0.103958536768572</v>
      </c>
      <c r="E31968" s="37" t="s">
        <v>14</v>
      </c>
      <c r="F31968" s="37" t="s">
        <v>10</v>
      </c>
    </row>
    <row r="31969">
      <c r="A31969" s="36" t="str">
        <f t="shared" si="1"/>
        <v>High Population-Middle Poverty</v>
      </c>
      <c r="B31969" s="35" t="s">
        <v>31988</v>
      </c>
      <c r="C31969" s="37">
        <v>11195.0</v>
      </c>
      <c r="D31969" s="37">
        <v>0.109245198749442</v>
      </c>
      <c r="E31969" s="37" t="s">
        <v>14</v>
      </c>
      <c r="F31969" s="37" t="s">
        <v>10</v>
      </c>
    </row>
    <row r="31970">
      <c r="A31970" s="36" t="str">
        <f t="shared" si="1"/>
        <v>Low Population-Middle Poverty</v>
      </c>
      <c r="B31970" s="35" t="s">
        <v>31989</v>
      </c>
      <c r="C31970" s="37">
        <v>469.0</v>
      </c>
      <c r="D31970" s="37">
        <v>0.106609808102345</v>
      </c>
      <c r="E31970" s="37" t="s">
        <v>16</v>
      </c>
      <c r="F31970" s="37" t="s">
        <v>10</v>
      </c>
    </row>
    <row r="31971">
      <c r="A31971" s="36" t="str">
        <f t="shared" si="1"/>
        <v>Low Population-Middle Poverty</v>
      </c>
      <c r="B31971" s="35" t="s">
        <v>31990</v>
      </c>
      <c r="C31971" s="37">
        <v>238.0</v>
      </c>
      <c r="D31971" s="37">
        <v>0.205882352941176</v>
      </c>
      <c r="E31971" s="37" t="s">
        <v>16</v>
      </c>
      <c r="F31971" s="37" t="s">
        <v>10</v>
      </c>
    </row>
    <row r="31972">
      <c r="A31972" s="36" t="str">
        <f t="shared" si="1"/>
        <v>Low Population-Low Poverty</v>
      </c>
      <c r="B31972" s="35" t="s">
        <v>31991</v>
      </c>
      <c r="C31972" s="37">
        <v>109.0</v>
      </c>
      <c r="D31972" s="37">
        <v>0.055045871559633</v>
      </c>
      <c r="E31972" s="37" t="s">
        <v>16</v>
      </c>
      <c r="F31972" s="37" t="s">
        <v>9</v>
      </c>
    </row>
    <row r="31973">
      <c r="A31973" s="36" t="str">
        <f t="shared" si="1"/>
        <v>High Population-Middle Poverty</v>
      </c>
      <c r="B31973" s="35" t="s">
        <v>31992</v>
      </c>
      <c r="C31973" s="37">
        <v>36355.0</v>
      </c>
      <c r="D31973" s="37">
        <v>0.170980607894375</v>
      </c>
      <c r="E31973" s="37" t="s">
        <v>14</v>
      </c>
      <c r="F31973" s="37" t="s">
        <v>10</v>
      </c>
    </row>
    <row r="31974">
      <c r="A31974" s="36" t="str">
        <f t="shared" si="1"/>
        <v>Medium Population-Middle Poverty</v>
      </c>
      <c r="B31974" s="35" t="s">
        <v>31993</v>
      </c>
      <c r="C31974" s="37">
        <v>638.0</v>
      </c>
      <c r="D31974" s="37">
        <v>0.103448275862069</v>
      </c>
      <c r="E31974" s="37" t="s">
        <v>15</v>
      </c>
      <c r="F31974" s="37" t="s">
        <v>10</v>
      </c>
    </row>
    <row r="31975">
      <c r="A31975" s="36" t="str">
        <f t="shared" si="1"/>
        <v>Medium Population-Middle Poverty</v>
      </c>
      <c r="B31975" s="35" t="s">
        <v>31994</v>
      </c>
      <c r="C31975" s="37">
        <v>1605.0</v>
      </c>
      <c r="D31975" s="37">
        <v>0.281619937694704</v>
      </c>
      <c r="E31975" s="37" t="s">
        <v>15</v>
      </c>
      <c r="F31975" s="37" t="s">
        <v>10</v>
      </c>
    </row>
    <row r="31976">
      <c r="A31976" s="36" t="str">
        <f t="shared" si="1"/>
        <v>Medium Population-Middle Poverty</v>
      </c>
      <c r="B31976" s="35" t="s">
        <v>31995</v>
      </c>
      <c r="C31976" s="37">
        <v>744.0</v>
      </c>
      <c r="D31976" s="37">
        <v>0.274193548387097</v>
      </c>
      <c r="E31976" s="37" t="s">
        <v>15</v>
      </c>
      <c r="F31976" s="37" t="s">
        <v>10</v>
      </c>
    </row>
    <row r="31977">
      <c r="A31977" s="36" t="str">
        <f t="shared" si="1"/>
        <v>Medium Population-Low Poverty</v>
      </c>
      <c r="B31977" s="35" t="s">
        <v>31996</v>
      </c>
      <c r="C31977" s="37">
        <v>1390.0</v>
      </c>
      <c r="D31977" s="37">
        <v>0.081294964028777</v>
      </c>
      <c r="E31977" s="37" t="s">
        <v>15</v>
      </c>
      <c r="F31977" s="37" t="s">
        <v>9</v>
      </c>
    </row>
    <row r="31978">
      <c r="A31978" s="36" t="str">
        <f t="shared" si="1"/>
        <v>Medium Population-Middle Poverty</v>
      </c>
      <c r="B31978" s="35" t="s">
        <v>31997</v>
      </c>
      <c r="C31978" s="37">
        <v>7484.0</v>
      </c>
      <c r="D31978" s="37">
        <v>0.107028327097809</v>
      </c>
      <c r="E31978" s="37" t="s">
        <v>15</v>
      </c>
      <c r="F31978" s="37" t="s">
        <v>10</v>
      </c>
    </row>
    <row r="31979">
      <c r="A31979" s="36" t="str">
        <f t="shared" si="1"/>
        <v>Low Population-Middle Poverty</v>
      </c>
      <c r="B31979" s="35" t="s">
        <v>31998</v>
      </c>
      <c r="C31979" s="37">
        <v>401.0</v>
      </c>
      <c r="D31979" s="37">
        <v>0.13715710723192</v>
      </c>
      <c r="E31979" s="37" t="s">
        <v>16</v>
      </c>
      <c r="F31979" s="37" t="s">
        <v>10</v>
      </c>
    </row>
    <row r="31980">
      <c r="A31980" s="36" t="str">
        <f t="shared" si="1"/>
        <v>Medium Population-Low Poverty</v>
      </c>
      <c r="B31980" s="35" t="s">
        <v>31999</v>
      </c>
      <c r="C31980" s="37">
        <v>3113.0</v>
      </c>
      <c r="D31980" s="37">
        <v>0.0848056537102474</v>
      </c>
      <c r="E31980" s="37" t="s">
        <v>15</v>
      </c>
      <c r="F31980" s="37" t="s">
        <v>9</v>
      </c>
    </row>
    <row r="31981">
      <c r="A31981" s="36" t="str">
        <f t="shared" si="1"/>
        <v>Medium Population-Low Poverty</v>
      </c>
      <c r="B31981" s="35" t="s">
        <v>32000</v>
      </c>
      <c r="C31981" s="37">
        <v>1570.0</v>
      </c>
      <c r="D31981" s="37">
        <v>0.0426751592356688</v>
      </c>
      <c r="E31981" s="37" t="s">
        <v>15</v>
      </c>
      <c r="F31981" s="37" t="s">
        <v>9</v>
      </c>
    </row>
    <row r="31982">
      <c r="A31982" s="36" t="str">
        <f t="shared" si="1"/>
        <v>Medium Population-Middle Poverty</v>
      </c>
      <c r="B31982" s="35" t="s">
        <v>32001</v>
      </c>
      <c r="C31982" s="37">
        <v>1418.0</v>
      </c>
      <c r="D31982" s="37">
        <v>0.244710860366714</v>
      </c>
      <c r="E31982" s="37" t="s">
        <v>15</v>
      </c>
      <c r="F31982" s="37" t="s">
        <v>10</v>
      </c>
    </row>
    <row r="31983">
      <c r="A31983" s="36" t="str">
        <f t="shared" si="1"/>
        <v>Medium Population-Middle Poverty</v>
      </c>
      <c r="B31983" s="35" t="s">
        <v>32002</v>
      </c>
      <c r="C31983" s="37">
        <v>2843.0</v>
      </c>
      <c r="D31983" s="37">
        <v>0.189236721772775</v>
      </c>
      <c r="E31983" s="37" t="s">
        <v>15</v>
      </c>
      <c r="F31983" s="37" t="s">
        <v>10</v>
      </c>
    </row>
    <row r="31984">
      <c r="A31984" s="36" t="str">
        <f t="shared" si="1"/>
        <v>Medium Population-Middle Poverty</v>
      </c>
      <c r="B31984" s="35" t="s">
        <v>32003</v>
      </c>
      <c r="C31984" s="37">
        <v>7480.0</v>
      </c>
      <c r="D31984" s="37">
        <v>0.166711229946524</v>
      </c>
      <c r="E31984" s="37" t="s">
        <v>15</v>
      </c>
      <c r="F31984" s="37" t="s">
        <v>10</v>
      </c>
    </row>
    <row r="31985">
      <c r="A31985" s="36" t="str">
        <f t="shared" si="1"/>
        <v>High Population-Middle Poverty</v>
      </c>
      <c r="B31985" s="35" t="s">
        <v>32004</v>
      </c>
      <c r="C31985" s="37">
        <v>23870.0</v>
      </c>
      <c r="D31985" s="37">
        <v>0.114830330959363</v>
      </c>
      <c r="E31985" s="37" t="s">
        <v>14</v>
      </c>
      <c r="F31985" s="37" t="s">
        <v>10</v>
      </c>
    </row>
    <row r="31986">
      <c r="A31986" s="36" t="str">
        <f t="shared" si="1"/>
        <v>Medium Population-Middle Poverty</v>
      </c>
      <c r="B31986" s="35" t="s">
        <v>32005</v>
      </c>
      <c r="C31986" s="37">
        <v>3475.0</v>
      </c>
      <c r="D31986" s="37">
        <v>0.112805755395683</v>
      </c>
      <c r="E31986" s="37" t="s">
        <v>15</v>
      </c>
      <c r="F31986" s="37" t="s">
        <v>10</v>
      </c>
    </row>
    <row r="31987">
      <c r="A31987" s="36" t="str">
        <f t="shared" si="1"/>
        <v>Low Population-Low Poverty</v>
      </c>
      <c r="B31987" s="35" t="s">
        <v>32006</v>
      </c>
      <c r="C31987" s="37">
        <v>160.0</v>
      </c>
      <c r="D31987" s="37">
        <v>0.0</v>
      </c>
      <c r="E31987" s="37" t="s">
        <v>16</v>
      </c>
      <c r="F31987" s="37" t="s">
        <v>9</v>
      </c>
    </row>
    <row r="31988">
      <c r="A31988" s="36" t="str">
        <f t="shared" si="1"/>
        <v>Medium Population-Low Poverty</v>
      </c>
      <c r="B31988" s="35" t="s">
        <v>32007</v>
      </c>
      <c r="C31988" s="37">
        <v>1204.0</v>
      </c>
      <c r="D31988" s="37">
        <v>0.00581395348837209</v>
      </c>
      <c r="E31988" s="37" t="s">
        <v>15</v>
      </c>
      <c r="F31988" s="37" t="s">
        <v>9</v>
      </c>
    </row>
    <row r="31989">
      <c r="A31989" s="36" t="str">
        <f t="shared" si="1"/>
        <v>High Population-Low Poverty</v>
      </c>
      <c r="B31989" s="35" t="s">
        <v>32008</v>
      </c>
      <c r="C31989" s="37">
        <v>36796.0</v>
      </c>
      <c r="D31989" s="37">
        <v>0.0704424393955865</v>
      </c>
      <c r="E31989" s="37" t="s">
        <v>14</v>
      </c>
      <c r="F31989" s="37" t="s">
        <v>9</v>
      </c>
    </row>
    <row r="31990">
      <c r="A31990" s="36" t="str">
        <f t="shared" si="1"/>
        <v>Medium Population-Middle Poverty</v>
      </c>
      <c r="B31990" s="35" t="s">
        <v>32009</v>
      </c>
      <c r="C31990" s="37">
        <v>1099.0</v>
      </c>
      <c r="D31990" s="37">
        <v>0.131938125568699</v>
      </c>
      <c r="E31990" s="37" t="s">
        <v>15</v>
      </c>
      <c r="F31990" s="37" t="s">
        <v>10</v>
      </c>
    </row>
    <row r="31991">
      <c r="A31991" s="36" t="str">
        <f t="shared" si="1"/>
        <v>Medium Population-Low Poverty</v>
      </c>
      <c r="B31991" s="35" t="s">
        <v>32010</v>
      </c>
      <c r="C31991" s="37">
        <v>8916.0</v>
      </c>
      <c r="D31991" s="37">
        <v>0.0445266935845671</v>
      </c>
      <c r="E31991" s="37" t="s">
        <v>15</v>
      </c>
      <c r="F31991" s="37" t="s">
        <v>9</v>
      </c>
    </row>
    <row r="31992">
      <c r="A31992" s="36" t="str">
        <f t="shared" si="1"/>
        <v>High Population-Low Poverty</v>
      </c>
      <c r="B31992" s="35" t="s">
        <v>32011</v>
      </c>
      <c r="C31992" s="37">
        <v>31631.0</v>
      </c>
      <c r="D31992" s="37">
        <v>0.0466946982390693</v>
      </c>
      <c r="E31992" s="37" t="s">
        <v>14</v>
      </c>
      <c r="F31992" s="37" t="s">
        <v>9</v>
      </c>
    </row>
    <row r="31993">
      <c r="A31993" s="36" t="str">
        <f t="shared" si="1"/>
        <v>Medium Population-Middle Poverty</v>
      </c>
      <c r="B31993" s="35" t="s">
        <v>32012</v>
      </c>
      <c r="C31993" s="37">
        <v>3216.0</v>
      </c>
      <c r="D31993" s="37">
        <v>0.189054726368159</v>
      </c>
      <c r="E31993" s="37" t="s">
        <v>15</v>
      </c>
      <c r="F31993" s="37" t="s">
        <v>10</v>
      </c>
    </row>
    <row r="31994">
      <c r="A31994" s="36" t="str">
        <f t="shared" si="1"/>
        <v>Medium Population-Low Poverty</v>
      </c>
      <c r="B31994" s="35" t="s">
        <v>32013</v>
      </c>
      <c r="C31994" s="37">
        <v>9311.0</v>
      </c>
      <c r="D31994" s="37">
        <v>0.0900010739984964</v>
      </c>
      <c r="E31994" s="37" t="s">
        <v>15</v>
      </c>
      <c r="F31994" s="37" t="s">
        <v>9</v>
      </c>
    </row>
    <row r="31995">
      <c r="A31995" s="36" t="str">
        <f t="shared" si="1"/>
        <v>Medium Population-Low Poverty</v>
      </c>
      <c r="B31995" s="35" t="s">
        <v>32014</v>
      </c>
      <c r="C31995" s="37">
        <v>2852.0</v>
      </c>
      <c r="D31995" s="37">
        <v>0.0785413744740533</v>
      </c>
      <c r="E31995" s="37" t="s">
        <v>15</v>
      </c>
      <c r="F31995" s="37" t="s">
        <v>9</v>
      </c>
    </row>
    <row r="31996">
      <c r="A31996" s="36" t="str">
        <f t="shared" si="1"/>
        <v>Low Population-Middle Poverty</v>
      </c>
      <c r="B31996" s="35" t="s">
        <v>32015</v>
      </c>
      <c r="C31996" s="37">
        <v>396.0</v>
      </c>
      <c r="D31996" s="37">
        <v>0.116161616161616</v>
      </c>
      <c r="E31996" s="37" t="s">
        <v>16</v>
      </c>
      <c r="F31996" s="37" t="s">
        <v>10</v>
      </c>
    </row>
    <row r="31997">
      <c r="A31997" s="36" t="str">
        <f t="shared" si="1"/>
        <v>Low Population-High Poverty</v>
      </c>
      <c r="B31997" s="35" t="s">
        <v>32016</v>
      </c>
      <c r="C31997" s="37">
        <v>154.0</v>
      </c>
      <c r="D31997" s="37">
        <v>0.396103896103896</v>
      </c>
      <c r="E31997" s="37" t="s">
        <v>16</v>
      </c>
      <c r="F31997" s="37" t="s">
        <v>11</v>
      </c>
    </row>
    <row r="31998">
      <c r="A31998" s="36" t="str">
        <f t="shared" si="1"/>
        <v>Low Population-Low Poverty</v>
      </c>
      <c r="B31998" s="35" t="s">
        <v>32017</v>
      </c>
      <c r="C31998" s="37">
        <v>94.0</v>
      </c>
      <c r="D31998" s="37">
        <v>0.0</v>
      </c>
      <c r="E31998" s="37" t="s">
        <v>16</v>
      </c>
      <c r="F31998" s="37" t="s">
        <v>9</v>
      </c>
    </row>
    <row r="31999">
      <c r="A31999" s="36" t="str">
        <f t="shared" si="1"/>
        <v>Medium Population-Middle Poverty</v>
      </c>
      <c r="B31999" s="35" t="s">
        <v>32018</v>
      </c>
      <c r="C31999" s="37">
        <v>1480.0</v>
      </c>
      <c r="D31999" s="37">
        <v>0.208783783783784</v>
      </c>
      <c r="E31999" s="37" t="s">
        <v>15</v>
      </c>
      <c r="F31999" s="37" t="s">
        <v>10</v>
      </c>
    </row>
    <row r="32000">
      <c r="A32000" s="36" t="str">
        <f t="shared" si="1"/>
        <v>Low Population-Low Poverty</v>
      </c>
      <c r="B32000" s="35" t="s">
        <v>32019</v>
      </c>
      <c r="C32000" s="37">
        <v>493.0</v>
      </c>
      <c r="D32000" s="37">
        <v>0.0993914807302231</v>
      </c>
      <c r="E32000" s="37" t="s">
        <v>16</v>
      </c>
      <c r="F32000" s="37" t="s">
        <v>9</v>
      </c>
    </row>
    <row r="32001">
      <c r="A32001" s="36" t="str">
        <f t="shared" si="1"/>
        <v>Medium Population-Middle Poverty</v>
      </c>
      <c r="B32001" s="35" t="s">
        <v>32020</v>
      </c>
      <c r="C32001" s="37">
        <v>7225.0</v>
      </c>
      <c r="D32001" s="37">
        <v>0.191695501730104</v>
      </c>
      <c r="E32001" s="37" t="s">
        <v>15</v>
      </c>
      <c r="F32001" s="37" t="s">
        <v>10</v>
      </c>
    </row>
    <row r="32002">
      <c r="A32002" s="36" t="str">
        <f t="shared" si="1"/>
        <v>Low Population-Middle Poverty</v>
      </c>
      <c r="B32002" s="35" t="s">
        <v>32021</v>
      </c>
      <c r="C32002" s="37">
        <v>417.0</v>
      </c>
      <c r="D32002" s="37">
        <v>0.141486810551559</v>
      </c>
      <c r="E32002" s="37" t="s">
        <v>16</v>
      </c>
      <c r="F32002" s="37" t="s">
        <v>10</v>
      </c>
    </row>
    <row r="32003">
      <c r="A32003" s="36" t="str">
        <f t="shared" si="1"/>
        <v>Medium Population-Middle Poverty</v>
      </c>
      <c r="B32003" s="35" t="s">
        <v>32022</v>
      </c>
      <c r="C32003" s="37">
        <v>1607.0</v>
      </c>
      <c r="D32003" s="37">
        <v>0.169881767268202</v>
      </c>
      <c r="E32003" s="37" t="s">
        <v>15</v>
      </c>
      <c r="F32003" s="37" t="s">
        <v>10</v>
      </c>
    </row>
    <row r="32004">
      <c r="A32004" s="36" t="str">
        <f t="shared" si="1"/>
        <v>Medium Population-Low Poverty</v>
      </c>
      <c r="B32004" s="35" t="s">
        <v>32023</v>
      </c>
      <c r="C32004" s="37">
        <v>6660.0</v>
      </c>
      <c r="D32004" s="37">
        <v>0.0792792792792793</v>
      </c>
      <c r="E32004" s="37" t="s">
        <v>15</v>
      </c>
      <c r="F32004" s="37" t="s">
        <v>9</v>
      </c>
    </row>
    <row r="32005">
      <c r="A32005" s="36" t="str">
        <f t="shared" si="1"/>
        <v>High Population-Middle Poverty</v>
      </c>
      <c r="B32005" s="35" t="s">
        <v>32024</v>
      </c>
      <c r="C32005" s="37">
        <v>23967.0</v>
      </c>
      <c r="D32005" s="37">
        <v>0.191304710643802</v>
      </c>
      <c r="E32005" s="37" t="s">
        <v>14</v>
      </c>
      <c r="F32005" s="37" t="s">
        <v>10</v>
      </c>
    </row>
    <row r="32006">
      <c r="A32006" s="36" t="str">
        <f t="shared" si="1"/>
        <v>Low Population-Middle Poverty</v>
      </c>
      <c r="B32006" s="35" t="s">
        <v>32025</v>
      </c>
      <c r="C32006" s="37">
        <v>461.0</v>
      </c>
      <c r="D32006" s="37">
        <v>0.149674620390456</v>
      </c>
      <c r="E32006" s="37" t="s">
        <v>16</v>
      </c>
      <c r="F32006" s="37" t="s">
        <v>10</v>
      </c>
    </row>
    <row r="32007">
      <c r="A32007" s="36" t="str">
        <f t="shared" si="1"/>
        <v>Medium Population-Low Poverty</v>
      </c>
      <c r="B32007" s="35" t="s">
        <v>32026</v>
      </c>
      <c r="C32007" s="37">
        <v>8689.0</v>
      </c>
      <c r="D32007" s="37">
        <v>0.0606513983197146</v>
      </c>
      <c r="E32007" s="37" t="s">
        <v>15</v>
      </c>
      <c r="F32007" s="37" t="s">
        <v>9</v>
      </c>
    </row>
    <row r="32008">
      <c r="A32008" s="36" t="str">
        <f t="shared" si="1"/>
        <v>Medium Population-Middle Poverty</v>
      </c>
      <c r="B32008" s="35" t="s">
        <v>32027</v>
      </c>
      <c r="C32008" s="37">
        <v>3499.0</v>
      </c>
      <c r="D32008" s="37">
        <v>0.203200914547013</v>
      </c>
      <c r="E32008" s="37" t="s">
        <v>15</v>
      </c>
      <c r="F32008" s="37" t="s">
        <v>10</v>
      </c>
    </row>
    <row r="32009">
      <c r="A32009" s="36" t="str">
        <f t="shared" si="1"/>
        <v>High Population-Middle Poverty</v>
      </c>
      <c r="B32009" s="35" t="s">
        <v>32028</v>
      </c>
      <c r="C32009" s="37">
        <v>49777.0</v>
      </c>
      <c r="D32009" s="37">
        <v>0.185868975631316</v>
      </c>
      <c r="E32009" s="37" t="s">
        <v>14</v>
      </c>
      <c r="F32009" s="37" t="s">
        <v>10</v>
      </c>
    </row>
    <row r="32010">
      <c r="A32010" s="36" t="str">
        <f t="shared" si="1"/>
        <v>Medium Population-Middle Poverty</v>
      </c>
      <c r="B32010" s="35" t="s">
        <v>32029</v>
      </c>
      <c r="C32010" s="37">
        <v>1594.0</v>
      </c>
      <c r="D32010" s="37">
        <v>0.21267252195734</v>
      </c>
      <c r="E32010" s="37" t="s">
        <v>15</v>
      </c>
      <c r="F32010" s="37" t="s">
        <v>10</v>
      </c>
    </row>
    <row r="32011">
      <c r="A32011" s="36" t="str">
        <f t="shared" si="1"/>
        <v>Medium Population-Low Poverty</v>
      </c>
      <c r="B32011" s="35" t="s">
        <v>32030</v>
      </c>
      <c r="C32011" s="37">
        <v>1197.0</v>
      </c>
      <c r="D32011" s="37">
        <v>0.0367585630743525</v>
      </c>
      <c r="E32011" s="37" t="s">
        <v>15</v>
      </c>
      <c r="F32011" s="37" t="s">
        <v>9</v>
      </c>
    </row>
    <row r="32012">
      <c r="A32012" s="36" t="str">
        <f t="shared" si="1"/>
        <v>Medium Population-Low Poverty</v>
      </c>
      <c r="B32012" s="35" t="s">
        <v>32031</v>
      </c>
      <c r="C32012" s="37">
        <v>1055.0</v>
      </c>
      <c r="D32012" s="37">
        <v>0.0654028436018957</v>
      </c>
      <c r="E32012" s="37" t="s">
        <v>15</v>
      </c>
      <c r="F32012" s="37" t="s">
        <v>9</v>
      </c>
    </row>
    <row r="32013">
      <c r="A32013" s="36" t="str">
        <f t="shared" si="1"/>
        <v>Medium Population-Middle Poverty</v>
      </c>
      <c r="B32013" s="35" t="s">
        <v>32032</v>
      </c>
      <c r="C32013" s="37">
        <v>4465.0</v>
      </c>
      <c r="D32013" s="37">
        <v>0.168868980963046</v>
      </c>
      <c r="E32013" s="37" t="s">
        <v>15</v>
      </c>
      <c r="F32013" s="37" t="s">
        <v>10</v>
      </c>
    </row>
    <row r="32014">
      <c r="A32014" s="36" t="str">
        <f t="shared" si="1"/>
        <v>Low Population-Low Poverty</v>
      </c>
      <c r="B32014" s="35" t="s">
        <v>32033</v>
      </c>
      <c r="C32014" s="37">
        <v>22.0</v>
      </c>
      <c r="D32014" s="37">
        <v>0.0</v>
      </c>
      <c r="E32014" s="37" t="s">
        <v>16</v>
      </c>
      <c r="F32014" s="37" t="s">
        <v>9</v>
      </c>
    </row>
    <row r="32015">
      <c r="A32015" s="36" t="str">
        <f t="shared" si="1"/>
        <v>High Population-Low Poverty</v>
      </c>
      <c r="B32015" s="35" t="s">
        <v>32034</v>
      </c>
      <c r="C32015" s="37">
        <v>19156.0</v>
      </c>
      <c r="D32015" s="37">
        <v>0.0435372729171017</v>
      </c>
      <c r="E32015" s="37" t="s">
        <v>14</v>
      </c>
      <c r="F32015" s="37" t="s">
        <v>9</v>
      </c>
    </row>
    <row r="32016">
      <c r="A32016" s="36" t="str">
        <f t="shared" si="1"/>
        <v>Low Population-Low Poverty</v>
      </c>
      <c r="B32016" s="35" t="s">
        <v>32035</v>
      </c>
      <c r="C32016" s="37">
        <v>385.0</v>
      </c>
      <c r="D32016" s="37">
        <v>0.038961038961039</v>
      </c>
      <c r="E32016" s="37" t="s">
        <v>16</v>
      </c>
      <c r="F32016" s="37" t="s">
        <v>9</v>
      </c>
    </row>
    <row r="32017">
      <c r="A32017" s="36" t="str">
        <f t="shared" si="1"/>
        <v>Low Population-Middle Poverty</v>
      </c>
      <c r="B32017" s="35" t="s">
        <v>32036</v>
      </c>
      <c r="C32017" s="37">
        <v>342.0</v>
      </c>
      <c r="D32017" s="37">
        <v>0.105263157894737</v>
      </c>
      <c r="E32017" s="37" t="s">
        <v>16</v>
      </c>
      <c r="F32017" s="37" t="s">
        <v>10</v>
      </c>
    </row>
    <row r="32018">
      <c r="A32018" s="36" t="str">
        <f t="shared" si="1"/>
        <v>Medium Population-Low Poverty</v>
      </c>
      <c r="B32018" s="35" t="s">
        <v>32037</v>
      </c>
      <c r="C32018" s="37">
        <v>1355.0</v>
      </c>
      <c r="D32018" s="37">
        <v>0.0309963099630996</v>
      </c>
      <c r="E32018" s="37" t="s">
        <v>15</v>
      </c>
      <c r="F32018" s="37" t="s">
        <v>9</v>
      </c>
    </row>
    <row r="32019">
      <c r="A32019" s="36" t="str">
        <f t="shared" si="1"/>
        <v>Low Population-Low Poverty</v>
      </c>
      <c r="B32019" s="35" t="s">
        <v>32038</v>
      </c>
      <c r="C32019" s="37">
        <v>261.0</v>
      </c>
      <c r="D32019" s="37">
        <v>0.0459770114942529</v>
      </c>
      <c r="E32019" s="37" t="s">
        <v>16</v>
      </c>
      <c r="F32019" s="37" t="s">
        <v>9</v>
      </c>
    </row>
    <row r="32020">
      <c r="A32020" s="36" t="str">
        <f t="shared" si="1"/>
        <v>Medium Population-Middle Poverty</v>
      </c>
      <c r="B32020" s="35" t="s">
        <v>32039</v>
      </c>
      <c r="C32020" s="37">
        <v>3070.0</v>
      </c>
      <c r="D32020" s="37">
        <v>0.156351791530945</v>
      </c>
      <c r="E32020" s="37" t="s">
        <v>15</v>
      </c>
      <c r="F32020" s="37" t="s">
        <v>10</v>
      </c>
    </row>
    <row r="32021">
      <c r="A32021" s="36" t="str">
        <f t="shared" si="1"/>
        <v>Medium Population-Middle Poverty</v>
      </c>
      <c r="B32021" s="35" t="s">
        <v>32040</v>
      </c>
      <c r="C32021" s="37">
        <v>1073.0</v>
      </c>
      <c r="D32021" s="37">
        <v>0.114631873252563</v>
      </c>
      <c r="E32021" s="37" t="s">
        <v>15</v>
      </c>
      <c r="F32021" s="37" t="s">
        <v>10</v>
      </c>
    </row>
    <row r="32022">
      <c r="A32022" s="36" t="str">
        <f t="shared" si="1"/>
        <v>Medium Population-Middle Poverty</v>
      </c>
      <c r="B32022" s="35" t="s">
        <v>32041</v>
      </c>
      <c r="C32022" s="37">
        <v>902.0</v>
      </c>
      <c r="D32022" s="37">
        <v>0.125277161862528</v>
      </c>
      <c r="E32022" s="37" t="s">
        <v>15</v>
      </c>
      <c r="F32022" s="37" t="s">
        <v>10</v>
      </c>
    </row>
    <row r="32023">
      <c r="A32023" s="36" t="str">
        <f t="shared" si="1"/>
        <v>Medium Population-Low Poverty</v>
      </c>
      <c r="B32023" s="35" t="s">
        <v>32042</v>
      </c>
      <c r="C32023" s="37">
        <v>861.0</v>
      </c>
      <c r="D32023" s="37">
        <v>0.0615563298490128</v>
      </c>
      <c r="E32023" s="37" t="s">
        <v>15</v>
      </c>
      <c r="F32023" s="37" t="s">
        <v>9</v>
      </c>
    </row>
    <row r="32024">
      <c r="A32024" s="36" t="str">
        <f t="shared" si="1"/>
        <v>High Population-Middle Poverty</v>
      </c>
      <c r="B32024" s="35" t="s">
        <v>32043</v>
      </c>
      <c r="C32024" s="37">
        <v>11510.0</v>
      </c>
      <c r="D32024" s="37">
        <v>0.176281494352737</v>
      </c>
      <c r="E32024" s="37" t="s">
        <v>14</v>
      </c>
      <c r="F32024" s="37" t="s">
        <v>10</v>
      </c>
    </row>
    <row r="32025">
      <c r="A32025" s="36" t="str">
        <f t="shared" si="1"/>
        <v>High Population-Middle Poverty</v>
      </c>
      <c r="B32025" s="35" t="s">
        <v>32044</v>
      </c>
      <c r="C32025" s="37">
        <v>46554.0</v>
      </c>
      <c r="D32025" s="37">
        <v>0.16028697856253</v>
      </c>
      <c r="E32025" s="37" t="s">
        <v>14</v>
      </c>
      <c r="F32025" s="37" t="s">
        <v>10</v>
      </c>
    </row>
    <row r="32026">
      <c r="A32026" s="36" t="str">
        <f t="shared" si="1"/>
        <v>High Population-Middle Poverty</v>
      </c>
      <c r="B32026" s="35" t="s">
        <v>32045</v>
      </c>
      <c r="C32026" s="37">
        <v>32344.0</v>
      </c>
      <c r="D32026" s="37">
        <v>0.103326737571111</v>
      </c>
      <c r="E32026" s="37" t="s">
        <v>14</v>
      </c>
      <c r="F32026" s="37" t="s">
        <v>10</v>
      </c>
    </row>
    <row r="32027">
      <c r="A32027" s="36" t="str">
        <f t="shared" si="1"/>
        <v>High Population-Middle Poverty</v>
      </c>
      <c r="B32027" s="35" t="s">
        <v>32046</v>
      </c>
      <c r="C32027" s="37">
        <v>14135.0</v>
      </c>
      <c r="D32027" s="37">
        <v>0.110647329324372</v>
      </c>
      <c r="E32027" s="37" t="s">
        <v>14</v>
      </c>
      <c r="F32027" s="37" t="s">
        <v>10</v>
      </c>
    </row>
    <row r="32028">
      <c r="A32028" s="36" t="str">
        <f t="shared" si="1"/>
        <v>High Population-Middle Poverty</v>
      </c>
      <c r="B32028" s="35" t="s">
        <v>32047</v>
      </c>
      <c r="C32028" s="37">
        <v>22543.0</v>
      </c>
      <c r="D32028" s="37">
        <v>0.130683582486803</v>
      </c>
      <c r="E32028" s="37" t="s">
        <v>14</v>
      </c>
      <c r="F32028" s="37" t="s">
        <v>10</v>
      </c>
    </row>
    <row r="32029">
      <c r="A32029" s="36" t="str">
        <f t="shared" si="1"/>
        <v>High Population-Low Poverty</v>
      </c>
      <c r="B32029" s="35" t="s">
        <v>32048</v>
      </c>
      <c r="C32029" s="37">
        <v>26528.0</v>
      </c>
      <c r="D32029" s="37">
        <v>0.0934107358262967</v>
      </c>
      <c r="E32029" s="37" t="s">
        <v>14</v>
      </c>
      <c r="F32029" s="37" t="s">
        <v>9</v>
      </c>
    </row>
    <row r="32030">
      <c r="A32030" s="36" t="str">
        <f t="shared" si="1"/>
        <v>Low Population-Middle Poverty</v>
      </c>
      <c r="B32030" s="35" t="s">
        <v>32049</v>
      </c>
      <c r="C32030" s="37">
        <v>43.0</v>
      </c>
      <c r="D32030" s="37">
        <v>0.302325581395349</v>
      </c>
      <c r="E32030" s="37" t="s">
        <v>16</v>
      </c>
      <c r="F32030" s="37" t="s">
        <v>10</v>
      </c>
    </row>
    <row r="32031">
      <c r="A32031" s="36" t="str">
        <f t="shared" si="1"/>
        <v>High Population-Low Poverty</v>
      </c>
      <c r="B32031" s="35" t="s">
        <v>32050</v>
      </c>
      <c r="C32031" s="37">
        <v>23072.0</v>
      </c>
      <c r="D32031" s="37">
        <v>0.0665742024965326</v>
      </c>
      <c r="E32031" s="37" t="s">
        <v>14</v>
      </c>
      <c r="F32031" s="37" t="s">
        <v>9</v>
      </c>
    </row>
    <row r="32032">
      <c r="A32032" s="36" t="str">
        <f t="shared" si="1"/>
        <v>Medium Population-Low Poverty</v>
      </c>
      <c r="B32032" s="35" t="s">
        <v>32051</v>
      </c>
      <c r="C32032" s="37">
        <v>6652.0</v>
      </c>
      <c r="D32032" s="37">
        <v>0.0829825616355983</v>
      </c>
      <c r="E32032" s="37" t="s">
        <v>15</v>
      </c>
      <c r="F32032" s="37" t="s">
        <v>9</v>
      </c>
    </row>
    <row r="32033">
      <c r="A32033" s="36" t="str">
        <f t="shared" si="1"/>
        <v>Medium Population-Middle Poverty</v>
      </c>
      <c r="B32033" s="35" t="s">
        <v>32052</v>
      </c>
      <c r="C32033" s="37">
        <v>579.0</v>
      </c>
      <c r="D32033" s="37">
        <v>0.284974093264249</v>
      </c>
      <c r="E32033" s="37" t="s">
        <v>15</v>
      </c>
      <c r="F32033" s="37" t="s">
        <v>10</v>
      </c>
    </row>
    <row r="32034">
      <c r="A32034" s="36" t="str">
        <f t="shared" si="1"/>
        <v>High Population-Middle Poverty</v>
      </c>
      <c r="B32034" s="35" t="s">
        <v>32053</v>
      </c>
      <c r="C32034" s="37">
        <v>12348.0</v>
      </c>
      <c r="D32034" s="37">
        <v>0.12115322319404</v>
      </c>
      <c r="E32034" s="37" t="s">
        <v>14</v>
      </c>
      <c r="F32034" s="37" t="s">
        <v>10</v>
      </c>
    </row>
    <row r="32035">
      <c r="A32035" s="36" t="str">
        <f t="shared" si="1"/>
        <v>Medium Population-Middle Poverty</v>
      </c>
      <c r="B32035" s="35" t="s">
        <v>32054</v>
      </c>
      <c r="C32035" s="37">
        <v>6275.0</v>
      </c>
      <c r="D32035" s="37">
        <v>0.115537848605578</v>
      </c>
      <c r="E32035" s="37" t="s">
        <v>15</v>
      </c>
      <c r="F32035" s="37" t="s">
        <v>10</v>
      </c>
    </row>
    <row r="32036">
      <c r="A32036" s="36" t="str">
        <f t="shared" si="1"/>
        <v>High Population-Low Poverty</v>
      </c>
      <c r="B32036" s="35" t="s">
        <v>32055</v>
      </c>
      <c r="C32036" s="37">
        <v>57903.0</v>
      </c>
      <c r="D32036" s="37">
        <v>0.0955218209764606</v>
      </c>
      <c r="E32036" s="37" t="s">
        <v>14</v>
      </c>
      <c r="F32036" s="37" t="s">
        <v>9</v>
      </c>
    </row>
    <row r="32037">
      <c r="A32037" s="36" t="str">
        <f t="shared" si="1"/>
        <v>High Population-Low Poverty</v>
      </c>
      <c r="B32037" s="35" t="s">
        <v>32056</v>
      </c>
      <c r="C32037" s="37">
        <v>33049.0</v>
      </c>
      <c r="D32037" s="37">
        <v>0.076462222760144</v>
      </c>
      <c r="E32037" s="37" t="s">
        <v>14</v>
      </c>
      <c r="F32037" s="37" t="s">
        <v>9</v>
      </c>
    </row>
    <row r="32038">
      <c r="A32038" s="36" t="str">
        <f t="shared" si="1"/>
        <v>High Population-Middle Poverty</v>
      </c>
      <c r="B32038" s="35" t="s">
        <v>32057</v>
      </c>
      <c r="C32038" s="37">
        <v>29255.0</v>
      </c>
      <c r="D32038" s="37">
        <v>0.10022218424201</v>
      </c>
      <c r="E32038" s="37" t="s">
        <v>14</v>
      </c>
      <c r="F32038" s="37" t="s">
        <v>10</v>
      </c>
    </row>
    <row r="32039">
      <c r="A32039" s="36" t="str">
        <f t="shared" si="1"/>
        <v>High Population-Low Poverty</v>
      </c>
      <c r="B32039" s="35" t="s">
        <v>32058</v>
      </c>
      <c r="C32039" s="37">
        <v>29312.0</v>
      </c>
      <c r="D32039" s="37">
        <v>0.0636599344978166</v>
      </c>
      <c r="E32039" s="37" t="s">
        <v>14</v>
      </c>
      <c r="F32039" s="37" t="s">
        <v>9</v>
      </c>
    </row>
    <row r="32040">
      <c r="A32040" s="36" t="str">
        <f t="shared" si="1"/>
        <v>High Population-Low Poverty</v>
      </c>
      <c r="B32040" s="35" t="s">
        <v>32059</v>
      </c>
      <c r="C32040" s="37">
        <v>19958.0</v>
      </c>
      <c r="D32040" s="37">
        <v>0.0861809800581221</v>
      </c>
      <c r="E32040" s="37" t="s">
        <v>14</v>
      </c>
      <c r="F32040" s="37" t="s">
        <v>9</v>
      </c>
    </row>
    <row r="32041">
      <c r="A32041" s="36" t="str">
        <f t="shared" si="1"/>
        <v>High Population-Middle Poverty</v>
      </c>
      <c r="B32041" s="35" t="s">
        <v>32060</v>
      </c>
      <c r="C32041" s="37">
        <v>42572.0</v>
      </c>
      <c r="D32041" s="37">
        <v>0.114323968805788</v>
      </c>
      <c r="E32041" s="37" t="s">
        <v>14</v>
      </c>
      <c r="F32041" s="37" t="s">
        <v>10</v>
      </c>
    </row>
    <row r="32042">
      <c r="A32042" s="36" t="str">
        <f t="shared" si="1"/>
        <v>High Population-Middle Poverty</v>
      </c>
      <c r="B32042" s="35" t="s">
        <v>32061</v>
      </c>
      <c r="C32042" s="37">
        <v>30748.0</v>
      </c>
      <c r="D32042" s="37">
        <v>0.119064654611682</v>
      </c>
      <c r="E32042" s="37" t="s">
        <v>14</v>
      </c>
      <c r="F32042" s="37" t="s">
        <v>10</v>
      </c>
    </row>
    <row r="32043">
      <c r="A32043" s="36" t="str">
        <f t="shared" si="1"/>
        <v>Low Population-Low Poverty</v>
      </c>
      <c r="B32043" s="35" t="s">
        <v>32062</v>
      </c>
      <c r="C32043" s="37">
        <v>102.0</v>
      </c>
      <c r="D32043" s="37">
        <v>0.0</v>
      </c>
      <c r="E32043" s="37" t="s">
        <v>16</v>
      </c>
      <c r="F32043" s="37" t="s">
        <v>9</v>
      </c>
    </row>
    <row r="32044">
      <c r="A32044" s="36" t="str">
        <f t="shared" si="1"/>
        <v>Medium Population-Middle Poverty</v>
      </c>
      <c r="B32044" s="35" t="s">
        <v>32063</v>
      </c>
      <c r="C32044" s="37">
        <v>5185.0</v>
      </c>
      <c r="D32044" s="37">
        <v>0.186692381870781</v>
      </c>
      <c r="E32044" s="37" t="s">
        <v>15</v>
      </c>
      <c r="F32044" s="37" t="s">
        <v>10</v>
      </c>
    </row>
    <row r="32045">
      <c r="A32045" s="36" t="str">
        <f t="shared" si="1"/>
        <v>Medium Population-Middle Poverty</v>
      </c>
      <c r="B32045" s="35" t="s">
        <v>32064</v>
      </c>
      <c r="C32045" s="37">
        <v>2972.0</v>
      </c>
      <c r="D32045" s="37">
        <v>0.265814266487214</v>
      </c>
      <c r="E32045" s="37" t="s">
        <v>15</v>
      </c>
      <c r="F32045" s="37" t="s">
        <v>10</v>
      </c>
    </row>
    <row r="32046">
      <c r="A32046" s="36" t="str">
        <f t="shared" si="1"/>
        <v>Medium Population-Middle Poverty</v>
      </c>
      <c r="B32046" s="35" t="s">
        <v>32065</v>
      </c>
      <c r="C32046" s="37">
        <v>666.0</v>
      </c>
      <c r="D32046" s="37">
        <v>0.144144144144144</v>
      </c>
      <c r="E32046" s="37" t="s">
        <v>15</v>
      </c>
      <c r="F32046" s="37" t="s">
        <v>10</v>
      </c>
    </row>
    <row r="32047">
      <c r="A32047" s="36" t="str">
        <f t="shared" si="1"/>
        <v>Medium Population-Low Poverty</v>
      </c>
      <c r="B32047" s="35" t="s">
        <v>32066</v>
      </c>
      <c r="C32047" s="37">
        <v>7598.0</v>
      </c>
      <c r="D32047" s="37">
        <v>0.0831797841537247</v>
      </c>
      <c r="E32047" s="37" t="s">
        <v>15</v>
      </c>
      <c r="F32047" s="37" t="s">
        <v>9</v>
      </c>
    </row>
    <row r="32048">
      <c r="A32048" s="36" t="str">
        <f t="shared" si="1"/>
        <v>Medium Population-Low Poverty</v>
      </c>
      <c r="B32048" s="35" t="s">
        <v>32067</v>
      </c>
      <c r="C32048" s="37">
        <v>6060.0</v>
      </c>
      <c r="D32048" s="37">
        <v>0.0833333333333333</v>
      </c>
      <c r="E32048" s="37" t="s">
        <v>15</v>
      </c>
      <c r="F32048" s="37" t="s">
        <v>9</v>
      </c>
    </row>
    <row r="32049">
      <c r="A32049" s="36" t="str">
        <f t="shared" si="1"/>
        <v>Low Population-Low Poverty</v>
      </c>
      <c r="B32049" s="35" t="s">
        <v>32068</v>
      </c>
      <c r="C32049" s="37">
        <v>111.0</v>
      </c>
      <c r="D32049" s="37">
        <v>0.0</v>
      </c>
      <c r="E32049" s="37" t="s">
        <v>16</v>
      </c>
      <c r="F32049" s="37" t="s">
        <v>9</v>
      </c>
    </row>
    <row r="32050">
      <c r="A32050" s="36" t="str">
        <f t="shared" si="1"/>
        <v>Low Population-Middle Poverty</v>
      </c>
      <c r="B32050" s="35" t="s">
        <v>32069</v>
      </c>
      <c r="C32050" s="37">
        <v>209.0</v>
      </c>
      <c r="D32050" s="37">
        <v>0.110047846889952</v>
      </c>
      <c r="E32050" s="37" t="s">
        <v>16</v>
      </c>
      <c r="F32050" s="37" t="s">
        <v>10</v>
      </c>
    </row>
    <row r="32051">
      <c r="A32051" s="36" t="str">
        <f t="shared" si="1"/>
        <v>Low Population-Middle Poverty</v>
      </c>
      <c r="B32051" s="35" t="s">
        <v>32070</v>
      </c>
      <c r="C32051" s="37">
        <v>313.0</v>
      </c>
      <c r="D32051" s="37">
        <v>0.21405750798722</v>
      </c>
      <c r="E32051" s="37" t="s">
        <v>16</v>
      </c>
      <c r="F32051" s="37" t="s">
        <v>10</v>
      </c>
    </row>
    <row r="32052">
      <c r="A32052" s="36" t="str">
        <f t="shared" si="1"/>
        <v>Medium Population-Middle Poverty</v>
      </c>
      <c r="B32052" s="35" t="s">
        <v>32071</v>
      </c>
      <c r="C32052" s="37">
        <v>1887.0</v>
      </c>
      <c r="D32052" s="37">
        <v>0.217806041335453</v>
      </c>
      <c r="E32052" s="37" t="s">
        <v>15</v>
      </c>
      <c r="F32052" s="37" t="s">
        <v>10</v>
      </c>
    </row>
    <row r="32053">
      <c r="A32053" s="36" t="str">
        <f t="shared" si="1"/>
        <v>High Population-Low Poverty</v>
      </c>
      <c r="B32053" s="35" t="s">
        <v>32072</v>
      </c>
      <c r="C32053" s="37">
        <v>10964.0</v>
      </c>
      <c r="D32053" s="37">
        <v>0.0991426486683692</v>
      </c>
      <c r="E32053" s="37" t="s">
        <v>14</v>
      </c>
      <c r="F32053" s="37" t="s">
        <v>9</v>
      </c>
    </row>
    <row r="32054">
      <c r="A32054" s="36" t="str">
        <f t="shared" si="1"/>
        <v>Low Population-Middle Poverty</v>
      </c>
      <c r="B32054" s="35" t="s">
        <v>32073</v>
      </c>
      <c r="C32054" s="37">
        <v>445.0</v>
      </c>
      <c r="D32054" s="37">
        <v>0.262921348314607</v>
      </c>
      <c r="E32054" s="37" t="s">
        <v>16</v>
      </c>
      <c r="F32054" s="37" t="s">
        <v>10</v>
      </c>
    </row>
    <row r="32055">
      <c r="A32055" s="36" t="str">
        <f t="shared" si="1"/>
        <v>Medium Population-Middle Poverty</v>
      </c>
      <c r="B32055" s="35" t="s">
        <v>32074</v>
      </c>
      <c r="C32055" s="37">
        <v>7179.0</v>
      </c>
      <c r="D32055" s="37">
        <v>0.123554812648001</v>
      </c>
      <c r="E32055" s="37" t="s">
        <v>15</v>
      </c>
      <c r="F32055" s="37" t="s">
        <v>10</v>
      </c>
    </row>
    <row r="32056">
      <c r="A32056" s="36" t="str">
        <f t="shared" si="1"/>
        <v>Low Population-High Poverty</v>
      </c>
      <c r="B32056" s="35" t="s">
        <v>32075</v>
      </c>
      <c r="C32056" s="37">
        <v>396.0</v>
      </c>
      <c r="D32056" s="37">
        <v>0.414141414141414</v>
      </c>
      <c r="E32056" s="37" t="s">
        <v>16</v>
      </c>
      <c r="F32056" s="37" t="s">
        <v>11</v>
      </c>
    </row>
    <row r="32057">
      <c r="A32057" s="36" t="str">
        <f t="shared" si="1"/>
        <v>Medium Population-Middle Poverty</v>
      </c>
      <c r="B32057" s="35" t="s">
        <v>32076</v>
      </c>
      <c r="C32057" s="37">
        <v>2488.0</v>
      </c>
      <c r="D32057" s="37">
        <v>0.184887459807074</v>
      </c>
      <c r="E32057" s="37" t="s">
        <v>15</v>
      </c>
      <c r="F32057" s="37" t="s">
        <v>10</v>
      </c>
    </row>
    <row r="32058">
      <c r="A32058" s="36" t="str">
        <f t="shared" si="1"/>
        <v>Medium Population-High Poverty</v>
      </c>
      <c r="B32058" s="35" t="s">
        <v>32077</v>
      </c>
      <c r="C32058" s="37">
        <v>829.0</v>
      </c>
      <c r="D32058" s="37">
        <v>0.453558504221954</v>
      </c>
      <c r="E32058" s="37" t="s">
        <v>15</v>
      </c>
      <c r="F32058" s="37" t="s">
        <v>11</v>
      </c>
    </row>
    <row r="32059">
      <c r="A32059" s="36" t="str">
        <f t="shared" si="1"/>
        <v>Medium Population-Middle Poverty</v>
      </c>
      <c r="B32059" s="35" t="s">
        <v>32078</v>
      </c>
      <c r="C32059" s="37">
        <v>581.0</v>
      </c>
      <c r="D32059" s="37">
        <v>0.209982788296041</v>
      </c>
      <c r="E32059" s="37" t="s">
        <v>15</v>
      </c>
      <c r="F32059" s="37" t="s">
        <v>10</v>
      </c>
    </row>
    <row r="32060">
      <c r="A32060" s="36" t="str">
        <f t="shared" si="1"/>
        <v>Medium Population-Low Poverty</v>
      </c>
      <c r="B32060" s="35" t="s">
        <v>32079</v>
      </c>
      <c r="C32060" s="37">
        <v>2960.0</v>
      </c>
      <c r="D32060" s="37">
        <v>0.0783783783783784</v>
      </c>
      <c r="E32060" s="37" t="s">
        <v>15</v>
      </c>
      <c r="F32060" s="37" t="s">
        <v>9</v>
      </c>
    </row>
    <row r="32061">
      <c r="A32061" s="36" t="str">
        <f t="shared" si="1"/>
        <v>Low Population-Low Poverty</v>
      </c>
      <c r="B32061" s="35" t="s">
        <v>32080</v>
      </c>
      <c r="C32061" s="37">
        <v>187.0</v>
      </c>
      <c r="D32061" s="37">
        <v>0.0909090909090909</v>
      </c>
      <c r="E32061" s="37" t="s">
        <v>16</v>
      </c>
      <c r="F32061" s="37" t="s">
        <v>9</v>
      </c>
    </row>
    <row r="32062">
      <c r="A32062" s="36" t="str">
        <f t="shared" si="1"/>
        <v>Low Population-High Poverty</v>
      </c>
      <c r="B32062" s="35" t="s">
        <v>32081</v>
      </c>
      <c r="C32062" s="37">
        <v>162.0</v>
      </c>
      <c r="D32062" s="37">
        <v>0.438271604938272</v>
      </c>
      <c r="E32062" s="37" t="s">
        <v>16</v>
      </c>
      <c r="F32062" s="37" t="s">
        <v>11</v>
      </c>
    </row>
    <row r="32063">
      <c r="A32063" s="36" t="str">
        <f t="shared" si="1"/>
        <v>Low Population-Middle Poverty</v>
      </c>
      <c r="B32063" s="35" t="s">
        <v>32082</v>
      </c>
      <c r="C32063" s="37">
        <v>171.0</v>
      </c>
      <c r="D32063" s="37">
        <v>0.12280701754386</v>
      </c>
      <c r="E32063" s="37" t="s">
        <v>16</v>
      </c>
      <c r="F32063" s="37" t="s">
        <v>10</v>
      </c>
    </row>
    <row r="32064">
      <c r="A32064" s="36" t="str">
        <f t="shared" si="1"/>
        <v>Medium Population-Middle Poverty</v>
      </c>
      <c r="B32064" s="35" t="s">
        <v>32083</v>
      </c>
      <c r="C32064" s="37">
        <v>1233.0</v>
      </c>
      <c r="D32064" s="37">
        <v>0.295214922952149</v>
      </c>
      <c r="E32064" s="37" t="s">
        <v>15</v>
      </c>
      <c r="F32064" s="37" t="s">
        <v>10</v>
      </c>
    </row>
    <row r="32065">
      <c r="A32065" s="36" t="str">
        <f t="shared" si="1"/>
        <v>High Population-Middle Poverty</v>
      </c>
      <c r="B32065" s="35" t="s">
        <v>32084</v>
      </c>
      <c r="C32065" s="37">
        <v>42555.0</v>
      </c>
      <c r="D32065" s="37">
        <v>0.135025261426389</v>
      </c>
      <c r="E32065" s="37" t="s">
        <v>14</v>
      </c>
      <c r="F32065" s="37" t="s">
        <v>10</v>
      </c>
    </row>
    <row r="32066">
      <c r="A32066" s="36" t="str">
        <f t="shared" si="1"/>
        <v>Medium Population-Middle Poverty</v>
      </c>
      <c r="B32066" s="35" t="s">
        <v>32085</v>
      </c>
      <c r="C32066" s="37">
        <v>4086.0</v>
      </c>
      <c r="D32066" s="37">
        <v>0.266275085658346</v>
      </c>
      <c r="E32066" s="37" t="s">
        <v>15</v>
      </c>
      <c r="F32066" s="37" t="s">
        <v>10</v>
      </c>
    </row>
    <row r="32067">
      <c r="A32067" s="36" t="str">
        <f t="shared" si="1"/>
        <v>Medium Population-Middle Poverty</v>
      </c>
      <c r="B32067" s="35" t="s">
        <v>32086</v>
      </c>
      <c r="C32067" s="37">
        <v>9186.0</v>
      </c>
      <c r="D32067" s="37">
        <v>0.182669279338123</v>
      </c>
      <c r="E32067" s="37" t="s">
        <v>15</v>
      </c>
      <c r="F32067" s="37" t="s">
        <v>10</v>
      </c>
    </row>
    <row r="32068">
      <c r="A32068" s="36" t="str">
        <f t="shared" si="1"/>
        <v>Medium Population-Middle Poverty</v>
      </c>
      <c r="B32068" s="35" t="s">
        <v>32087</v>
      </c>
      <c r="C32068" s="37">
        <v>1804.0</v>
      </c>
      <c r="D32068" s="37">
        <v>0.174611973392461</v>
      </c>
      <c r="E32068" s="37" t="s">
        <v>15</v>
      </c>
      <c r="F32068" s="37" t="s">
        <v>10</v>
      </c>
    </row>
    <row r="32069">
      <c r="A32069" s="36" t="str">
        <f t="shared" si="1"/>
        <v>Medium Population-Middle Poverty</v>
      </c>
      <c r="B32069" s="35" t="s">
        <v>32088</v>
      </c>
      <c r="C32069" s="37">
        <v>4367.0</v>
      </c>
      <c r="D32069" s="37">
        <v>0.235401877719258</v>
      </c>
      <c r="E32069" s="37" t="s">
        <v>15</v>
      </c>
      <c r="F32069" s="37" t="s">
        <v>10</v>
      </c>
    </row>
    <row r="32070">
      <c r="A32070" s="36" t="str">
        <f t="shared" si="1"/>
        <v>Low Population-Middle Poverty</v>
      </c>
      <c r="B32070" s="35" t="s">
        <v>32089</v>
      </c>
      <c r="C32070" s="37">
        <v>286.0</v>
      </c>
      <c r="D32070" s="37">
        <v>0.185314685314685</v>
      </c>
      <c r="E32070" s="37" t="s">
        <v>16</v>
      </c>
      <c r="F32070" s="37" t="s">
        <v>10</v>
      </c>
    </row>
    <row r="32071">
      <c r="A32071" s="36" t="str">
        <f t="shared" si="1"/>
        <v>Medium Population-Middle Poverty</v>
      </c>
      <c r="B32071" s="35" t="s">
        <v>32090</v>
      </c>
      <c r="C32071" s="37">
        <v>1260.0</v>
      </c>
      <c r="D32071" s="37">
        <v>0.128571428571429</v>
      </c>
      <c r="E32071" s="37" t="s">
        <v>15</v>
      </c>
      <c r="F32071" s="37" t="s">
        <v>10</v>
      </c>
    </row>
    <row r="32072">
      <c r="A32072" s="36" t="str">
        <f t="shared" si="1"/>
        <v>Medium Population-Middle Poverty</v>
      </c>
      <c r="B32072" s="35" t="s">
        <v>32091</v>
      </c>
      <c r="C32072" s="37">
        <v>2227.0</v>
      </c>
      <c r="D32072" s="37">
        <v>0.121239335428828</v>
      </c>
      <c r="E32072" s="37" t="s">
        <v>15</v>
      </c>
      <c r="F32072" s="37" t="s">
        <v>10</v>
      </c>
    </row>
    <row r="32073">
      <c r="A32073" s="36" t="str">
        <f t="shared" si="1"/>
        <v>High Population-Middle Poverty</v>
      </c>
      <c r="B32073" s="35" t="s">
        <v>32092</v>
      </c>
      <c r="C32073" s="37">
        <v>12524.0</v>
      </c>
      <c r="D32073" s="37">
        <v>0.142366656020441</v>
      </c>
      <c r="E32073" s="37" t="s">
        <v>14</v>
      </c>
      <c r="F32073" s="37" t="s">
        <v>10</v>
      </c>
    </row>
    <row r="32074">
      <c r="A32074" s="36" t="str">
        <f t="shared" si="1"/>
        <v>Medium Population-Middle Poverty</v>
      </c>
      <c r="B32074" s="35" t="s">
        <v>32093</v>
      </c>
      <c r="C32074" s="37">
        <v>1061.0</v>
      </c>
      <c r="D32074" s="37">
        <v>0.236569274269557</v>
      </c>
      <c r="E32074" s="37" t="s">
        <v>15</v>
      </c>
      <c r="F32074" s="37" t="s">
        <v>10</v>
      </c>
    </row>
    <row r="32075">
      <c r="A32075" s="36" t="str">
        <f t="shared" si="1"/>
        <v>Medium Population-Middle Poverty</v>
      </c>
      <c r="B32075" s="35" t="s">
        <v>32094</v>
      </c>
      <c r="C32075" s="37">
        <v>1847.0</v>
      </c>
      <c r="D32075" s="37">
        <v>0.120736329182458</v>
      </c>
      <c r="E32075" s="37" t="s">
        <v>15</v>
      </c>
      <c r="F32075" s="37" t="s">
        <v>10</v>
      </c>
    </row>
    <row r="32076">
      <c r="A32076" s="36" t="str">
        <f t="shared" si="1"/>
        <v>Medium Population-Middle Poverty</v>
      </c>
      <c r="B32076" s="35" t="s">
        <v>32095</v>
      </c>
      <c r="C32076" s="37">
        <v>4261.0</v>
      </c>
      <c r="D32076" s="37">
        <v>0.15935226472659</v>
      </c>
      <c r="E32076" s="37" t="s">
        <v>15</v>
      </c>
      <c r="F32076" s="37" t="s">
        <v>10</v>
      </c>
    </row>
    <row r="32077">
      <c r="A32077" s="36" t="str">
        <f t="shared" si="1"/>
        <v>Low Population-Low Poverty</v>
      </c>
      <c r="B32077" s="35" t="s">
        <v>32096</v>
      </c>
      <c r="C32077" s="37">
        <v>15.0</v>
      </c>
      <c r="D32077" s="37">
        <v>0.0</v>
      </c>
      <c r="E32077" s="37" t="s">
        <v>16</v>
      </c>
      <c r="F32077" s="37" t="s">
        <v>9</v>
      </c>
    </row>
    <row r="32078">
      <c r="A32078" s="36" t="str">
        <f t="shared" si="1"/>
        <v>Low Population-Low Poverty</v>
      </c>
      <c r="B32078" s="35" t="s">
        <v>32097</v>
      </c>
      <c r="C32078" s="37">
        <v>16.0</v>
      </c>
      <c r="D32078" s="37">
        <v>0.0</v>
      </c>
      <c r="E32078" s="37" t="s">
        <v>16</v>
      </c>
      <c r="F32078" s="37" t="s">
        <v>9</v>
      </c>
    </row>
    <row r="32079">
      <c r="A32079" s="36" t="str">
        <f t="shared" si="1"/>
        <v>Medium Population-Middle Poverty</v>
      </c>
      <c r="B32079" s="35" t="s">
        <v>32098</v>
      </c>
      <c r="C32079" s="37">
        <v>5812.0</v>
      </c>
      <c r="D32079" s="37">
        <v>0.184962147281487</v>
      </c>
      <c r="E32079" s="37" t="s">
        <v>15</v>
      </c>
      <c r="F32079" s="37" t="s">
        <v>10</v>
      </c>
    </row>
    <row r="32080">
      <c r="A32080" s="36" t="str">
        <f t="shared" si="1"/>
        <v>Medium Population-Middle Poverty</v>
      </c>
      <c r="B32080" s="35" t="s">
        <v>32099</v>
      </c>
      <c r="C32080" s="37">
        <v>2719.0</v>
      </c>
      <c r="D32080" s="37">
        <v>0.171754321441707</v>
      </c>
      <c r="E32080" s="37" t="s">
        <v>15</v>
      </c>
      <c r="F32080" s="37" t="s">
        <v>10</v>
      </c>
    </row>
    <row r="32081">
      <c r="A32081" s="36" t="str">
        <f t="shared" si="1"/>
        <v>Medium Population-Middle Poverty</v>
      </c>
      <c r="B32081" s="35" t="s">
        <v>32100</v>
      </c>
      <c r="C32081" s="37">
        <v>3637.0</v>
      </c>
      <c r="D32081" s="37">
        <v>0.170470167720649</v>
      </c>
      <c r="E32081" s="37" t="s">
        <v>15</v>
      </c>
      <c r="F32081" s="37" t="s">
        <v>10</v>
      </c>
    </row>
    <row r="32082">
      <c r="A32082" s="36" t="str">
        <f t="shared" si="1"/>
        <v>Medium Population-Low Poverty</v>
      </c>
      <c r="B32082" s="35" t="s">
        <v>32101</v>
      </c>
      <c r="C32082" s="37">
        <v>1826.0</v>
      </c>
      <c r="D32082" s="37">
        <v>0.0898138006571741</v>
      </c>
      <c r="E32082" s="37" t="s">
        <v>15</v>
      </c>
      <c r="F32082" s="37" t="s">
        <v>9</v>
      </c>
    </row>
    <row r="32083">
      <c r="A32083" s="36" t="str">
        <f t="shared" si="1"/>
        <v>Low Population-Middle Poverty</v>
      </c>
      <c r="B32083" s="35" t="s">
        <v>32102</v>
      </c>
      <c r="C32083" s="37">
        <v>178.0</v>
      </c>
      <c r="D32083" s="37">
        <v>0.297752808988764</v>
      </c>
      <c r="E32083" s="37" t="s">
        <v>16</v>
      </c>
      <c r="F32083" s="37" t="s">
        <v>10</v>
      </c>
    </row>
    <row r="32084">
      <c r="A32084" s="36" t="str">
        <f t="shared" si="1"/>
        <v>Low Population-Middle Poverty</v>
      </c>
      <c r="B32084" s="35" t="s">
        <v>32103</v>
      </c>
      <c r="C32084" s="37">
        <v>250.0</v>
      </c>
      <c r="D32084" s="37">
        <v>0.236</v>
      </c>
      <c r="E32084" s="37" t="s">
        <v>16</v>
      </c>
      <c r="F32084" s="37" t="s">
        <v>10</v>
      </c>
    </row>
    <row r="32085">
      <c r="A32085" s="36" t="str">
        <f t="shared" si="1"/>
        <v>Medium Population-Middle Poverty</v>
      </c>
      <c r="B32085" s="35" t="s">
        <v>32104</v>
      </c>
      <c r="C32085" s="37">
        <v>2277.0</v>
      </c>
      <c r="D32085" s="37">
        <v>0.13965744400527</v>
      </c>
      <c r="E32085" s="37" t="s">
        <v>15</v>
      </c>
      <c r="F32085" s="37" t="s">
        <v>10</v>
      </c>
    </row>
    <row r="32086">
      <c r="A32086" s="36" t="str">
        <f t="shared" si="1"/>
        <v>High Population-Middle Poverty</v>
      </c>
      <c r="B32086" s="35" t="s">
        <v>32105</v>
      </c>
      <c r="C32086" s="37">
        <v>30777.0</v>
      </c>
      <c r="D32086" s="37">
        <v>0.26828475809858</v>
      </c>
      <c r="E32086" s="37" t="s">
        <v>14</v>
      </c>
      <c r="F32086" s="37" t="s">
        <v>10</v>
      </c>
    </row>
    <row r="32087">
      <c r="A32087" s="36" t="str">
        <f t="shared" si="1"/>
        <v>High Population-Middle Poverty</v>
      </c>
      <c r="B32087" s="35" t="s">
        <v>32106</v>
      </c>
      <c r="C32087" s="37">
        <v>45625.0</v>
      </c>
      <c r="D32087" s="37">
        <v>0.204690410958904</v>
      </c>
      <c r="E32087" s="37" t="s">
        <v>14</v>
      </c>
      <c r="F32087" s="37" t="s">
        <v>10</v>
      </c>
    </row>
    <row r="32088">
      <c r="A32088" s="36" t="str">
        <f t="shared" si="1"/>
        <v>High Population-Middle Poverty</v>
      </c>
      <c r="B32088" s="35" t="s">
        <v>32107</v>
      </c>
      <c r="C32088" s="37">
        <v>14077.0</v>
      </c>
      <c r="D32088" s="37">
        <v>0.188179299566669</v>
      </c>
      <c r="E32088" s="37" t="s">
        <v>14</v>
      </c>
      <c r="F32088" s="37" t="s">
        <v>10</v>
      </c>
    </row>
    <row r="32089">
      <c r="A32089" s="36" t="str">
        <f t="shared" si="1"/>
        <v>High Population-Low Poverty</v>
      </c>
      <c r="B32089" s="35" t="s">
        <v>32108</v>
      </c>
      <c r="C32089" s="37">
        <v>36721.0</v>
      </c>
      <c r="D32089" s="37">
        <v>0.0693063914381417</v>
      </c>
      <c r="E32089" s="37" t="s">
        <v>14</v>
      </c>
      <c r="F32089" s="37" t="s">
        <v>9</v>
      </c>
    </row>
    <row r="32090">
      <c r="A32090" s="36" t="str">
        <f t="shared" si="1"/>
        <v>Medium Population-Impoverished</v>
      </c>
      <c r="B32090" s="35" t="s">
        <v>32109</v>
      </c>
      <c r="C32090" s="37">
        <v>627.0</v>
      </c>
      <c r="D32090" s="37">
        <v>0.814992025518341</v>
      </c>
      <c r="E32090" s="37" t="s">
        <v>15</v>
      </c>
      <c r="F32090" s="37" t="s">
        <v>12</v>
      </c>
    </row>
    <row r="32091">
      <c r="A32091" s="36" t="str">
        <f t="shared" si="1"/>
        <v>Medium Population-Middle Poverty</v>
      </c>
      <c r="B32091" s="35" t="s">
        <v>32110</v>
      </c>
      <c r="C32091" s="37">
        <v>6515.0</v>
      </c>
      <c r="D32091" s="37">
        <v>0.120337682271681</v>
      </c>
      <c r="E32091" s="37" t="s">
        <v>15</v>
      </c>
      <c r="F32091" s="37" t="s">
        <v>10</v>
      </c>
    </row>
    <row r="32092">
      <c r="A32092" s="36" t="str">
        <f t="shared" si="1"/>
        <v>Medium Population-Low Poverty</v>
      </c>
      <c r="B32092" s="35" t="s">
        <v>32111</v>
      </c>
      <c r="C32092" s="37">
        <v>1265.0</v>
      </c>
      <c r="D32092" s="37">
        <v>0.0268774703557312</v>
      </c>
      <c r="E32092" s="37" t="s">
        <v>15</v>
      </c>
      <c r="F32092" s="37" t="s">
        <v>9</v>
      </c>
    </row>
    <row r="32093">
      <c r="A32093" s="36" t="str">
        <f t="shared" si="1"/>
        <v>Medium Population-Low Poverty</v>
      </c>
      <c r="B32093" s="35" t="s">
        <v>32112</v>
      </c>
      <c r="C32093" s="37">
        <v>535.0</v>
      </c>
      <c r="D32093" s="37">
        <v>0.0672897196261682</v>
      </c>
      <c r="E32093" s="37" t="s">
        <v>15</v>
      </c>
      <c r="F32093" s="37" t="s">
        <v>9</v>
      </c>
    </row>
    <row r="32094">
      <c r="A32094" s="36" t="str">
        <f t="shared" si="1"/>
        <v>High Population-Middle Poverty</v>
      </c>
      <c r="B32094" s="35" t="s">
        <v>32113</v>
      </c>
      <c r="C32094" s="37">
        <v>31100.0</v>
      </c>
      <c r="D32094" s="37">
        <v>0.217845659163987</v>
      </c>
      <c r="E32094" s="37" t="s">
        <v>14</v>
      </c>
      <c r="F32094" s="37" t="s">
        <v>10</v>
      </c>
    </row>
    <row r="32095">
      <c r="A32095" s="36" t="str">
        <f t="shared" si="1"/>
        <v>High Population-Middle Poverty</v>
      </c>
      <c r="B32095" s="35" t="s">
        <v>32114</v>
      </c>
      <c r="C32095" s="37">
        <v>16164.0</v>
      </c>
      <c r="D32095" s="37">
        <v>0.123360554318238</v>
      </c>
      <c r="E32095" s="37" t="s">
        <v>14</v>
      </c>
      <c r="F32095" s="37" t="s">
        <v>10</v>
      </c>
    </row>
    <row r="32096">
      <c r="A32096" s="36" t="str">
        <f t="shared" si="1"/>
        <v>Medium Population-Middle Poverty</v>
      </c>
      <c r="B32096" s="35" t="s">
        <v>32115</v>
      </c>
      <c r="C32096" s="37">
        <v>5139.0</v>
      </c>
      <c r="D32096" s="37">
        <v>0.231562560809496</v>
      </c>
      <c r="E32096" s="37" t="s">
        <v>15</v>
      </c>
      <c r="F32096" s="37" t="s">
        <v>10</v>
      </c>
    </row>
    <row r="32097">
      <c r="A32097" s="36" t="str">
        <f t="shared" si="1"/>
        <v>Medium Population-Middle Poverty</v>
      </c>
      <c r="B32097" s="35" t="s">
        <v>32116</v>
      </c>
      <c r="C32097" s="37">
        <v>1120.0</v>
      </c>
      <c r="D32097" s="37">
        <v>0.189285714285714</v>
      </c>
      <c r="E32097" s="37" t="s">
        <v>15</v>
      </c>
      <c r="F32097" s="37" t="s">
        <v>10</v>
      </c>
    </row>
    <row r="32098">
      <c r="A32098" s="36" t="str">
        <f t="shared" si="1"/>
        <v>Medium Population-Middle Poverty</v>
      </c>
      <c r="B32098" s="35" t="s">
        <v>32117</v>
      </c>
      <c r="C32098" s="37">
        <v>1283.0</v>
      </c>
      <c r="D32098" s="37">
        <v>0.137957911145752</v>
      </c>
      <c r="E32098" s="37" t="s">
        <v>15</v>
      </c>
      <c r="F32098" s="37" t="s">
        <v>10</v>
      </c>
    </row>
    <row r="32099">
      <c r="A32099" s="36" t="str">
        <f t="shared" si="1"/>
        <v>Medium Population-Middle Poverty</v>
      </c>
      <c r="B32099" s="35" t="s">
        <v>32118</v>
      </c>
      <c r="C32099" s="37">
        <v>3340.0</v>
      </c>
      <c r="D32099" s="37">
        <v>0.215868263473054</v>
      </c>
      <c r="E32099" s="37" t="s">
        <v>15</v>
      </c>
      <c r="F32099" s="37" t="s">
        <v>10</v>
      </c>
    </row>
    <row r="32100">
      <c r="A32100" s="36" t="str">
        <f t="shared" si="1"/>
        <v>Medium Population-Middle Poverty</v>
      </c>
      <c r="B32100" s="35" t="s">
        <v>32119</v>
      </c>
      <c r="C32100" s="37">
        <v>6430.0</v>
      </c>
      <c r="D32100" s="37">
        <v>0.164852255054432</v>
      </c>
      <c r="E32100" s="37" t="s">
        <v>15</v>
      </c>
      <c r="F32100" s="37" t="s">
        <v>10</v>
      </c>
    </row>
    <row r="32101">
      <c r="A32101" s="36" t="str">
        <f t="shared" si="1"/>
        <v>Medium Population-Low Poverty</v>
      </c>
      <c r="B32101" s="35" t="s">
        <v>32120</v>
      </c>
      <c r="C32101" s="37">
        <v>3865.0</v>
      </c>
      <c r="D32101" s="37">
        <v>0.0419146183699871</v>
      </c>
      <c r="E32101" s="37" t="s">
        <v>15</v>
      </c>
      <c r="F32101" s="37" t="s">
        <v>9</v>
      </c>
    </row>
    <row r="32102">
      <c r="A32102" s="36" t="str">
        <f t="shared" si="1"/>
        <v>Medium Population-Middle Poverty</v>
      </c>
      <c r="B32102" s="35" t="s">
        <v>32121</v>
      </c>
      <c r="C32102" s="37">
        <v>3559.0</v>
      </c>
      <c r="D32102" s="37">
        <v>0.290250070244451</v>
      </c>
      <c r="E32102" s="37" t="s">
        <v>15</v>
      </c>
      <c r="F32102" s="37" t="s">
        <v>10</v>
      </c>
    </row>
    <row r="32103">
      <c r="A32103" s="36" t="str">
        <f t="shared" si="1"/>
        <v>Low Population-Impoverished</v>
      </c>
      <c r="B32103" s="35" t="s">
        <v>32122</v>
      </c>
      <c r="C32103" s="37">
        <v>104.0</v>
      </c>
      <c r="D32103" s="37">
        <v>0.567307692307692</v>
      </c>
      <c r="E32103" s="37" t="s">
        <v>16</v>
      </c>
      <c r="F32103" s="37" t="s">
        <v>12</v>
      </c>
    </row>
    <row r="32104">
      <c r="A32104" s="36" t="str">
        <f t="shared" si="1"/>
        <v>Low Population-Middle Poverty</v>
      </c>
      <c r="B32104" s="35" t="s">
        <v>32123</v>
      </c>
      <c r="C32104" s="37">
        <v>286.0</v>
      </c>
      <c r="D32104" s="37">
        <v>0.104895104895105</v>
      </c>
      <c r="E32104" s="37" t="s">
        <v>16</v>
      </c>
      <c r="F32104" s="37" t="s">
        <v>10</v>
      </c>
    </row>
    <row r="32105">
      <c r="A32105" s="36" t="str">
        <f t="shared" si="1"/>
        <v>Medium Population-Middle Poverty</v>
      </c>
      <c r="B32105" s="35" t="s">
        <v>32124</v>
      </c>
      <c r="C32105" s="37">
        <v>644.0</v>
      </c>
      <c r="D32105" s="37">
        <v>0.142857142857143</v>
      </c>
      <c r="E32105" s="37" t="s">
        <v>15</v>
      </c>
      <c r="F32105" s="37" t="s">
        <v>10</v>
      </c>
    </row>
    <row r="32106">
      <c r="A32106" s="36" t="str">
        <f t="shared" si="1"/>
        <v>High Population-Middle Poverty</v>
      </c>
      <c r="B32106" s="35" t="s">
        <v>32125</v>
      </c>
      <c r="C32106" s="37">
        <v>16974.0</v>
      </c>
      <c r="D32106" s="37">
        <v>0.1005655708731</v>
      </c>
      <c r="E32106" s="37" t="s">
        <v>14</v>
      </c>
      <c r="F32106" s="37" t="s">
        <v>10</v>
      </c>
    </row>
    <row r="32107">
      <c r="A32107" s="36" t="str">
        <f t="shared" si="1"/>
        <v>Medium Population-Low Poverty</v>
      </c>
      <c r="B32107" s="35" t="s">
        <v>32126</v>
      </c>
      <c r="C32107" s="37">
        <v>863.0</v>
      </c>
      <c r="D32107" s="37">
        <v>0.0880648899188876</v>
      </c>
      <c r="E32107" s="37" t="s">
        <v>15</v>
      </c>
      <c r="F32107" s="37" t="s">
        <v>9</v>
      </c>
    </row>
    <row r="32108">
      <c r="A32108" s="36" t="str">
        <f t="shared" si="1"/>
        <v>High Population-Middle Poverty</v>
      </c>
      <c r="B32108" s="35" t="s">
        <v>32127</v>
      </c>
      <c r="C32108" s="37">
        <v>22513.0</v>
      </c>
      <c r="D32108" s="37">
        <v>0.216497134988673</v>
      </c>
      <c r="E32108" s="37" t="s">
        <v>14</v>
      </c>
      <c r="F32108" s="37" t="s">
        <v>10</v>
      </c>
    </row>
    <row r="32109">
      <c r="A32109" s="36" t="str">
        <f t="shared" si="1"/>
        <v>Medium Population-Low Poverty</v>
      </c>
      <c r="B32109" s="35" t="s">
        <v>32128</v>
      </c>
      <c r="C32109" s="37">
        <v>517.0</v>
      </c>
      <c r="D32109" s="37">
        <v>0.0793036750483559</v>
      </c>
      <c r="E32109" s="37" t="s">
        <v>15</v>
      </c>
      <c r="F32109" s="37" t="s">
        <v>9</v>
      </c>
    </row>
    <row r="32110">
      <c r="A32110" s="36" t="str">
        <f t="shared" si="1"/>
        <v>Medium Population-Middle Poverty</v>
      </c>
      <c r="B32110" s="35" t="s">
        <v>32129</v>
      </c>
      <c r="C32110" s="37">
        <v>3298.0</v>
      </c>
      <c r="D32110" s="37">
        <v>0.126440266828381</v>
      </c>
      <c r="E32110" s="37" t="s">
        <v>15</v>
      </c>
      <c r="F32110" s="37" t="s">
        <v>10</v>
      </c>
    </row>
    <row r="32111">
      <c r="A32111" s="36" t="str">
        <f t="shared" si="1"/>
        <v>High Population-Middle Poverty</v>
      </c>
      <c r="B32111" s="35" t="s">
        <v>32130</v>
      </c>
      <c r="C32111" s="37">
        <v>12900.0</v>
      </c>
      <c r="D32111" s="37">
        <v>0.258062015503876</v>
      </c>
      <c r="E32111" s="37" t="s">
        <v>14</v>
      </c>
      <c r="F32111" s="37" t="s">
        <v>10</v>
      </c>
    </row>
    <row r="32112">
      <c r="A32112" s="36" t="str">
        <f t="shared" si="1"/>
        <v>Low Population-Low Poverty</v>
      </c>
      <c r="B32112" s="35" t="s">
        <v>32131</v>
      </c>
      <c r="C32112" s="37">
        <v>139.0</v>
      </c>
      <c r="D32112" s="37">
        <v>0.0503597122302158</v>
      </c>
      <c r="E32112" s="37" t="s">
        <v>16</v>
      </c>
      <c r="F32112" s="37" t="s">
        <v>9</v>
      </c>
    </row>
    <row r="32113">
      <c r="A32113" s="36" t="str">
        <f t="shared" si="1"/>
        <v>High Population-Middle Poverty</v>
      </c>
      <c r="B32113" s="35" t="s">
        <v>32132</v>
      </c>
      <c r="C32113" s="37">
        <v>12708.0</v>
      </c>
      <c r="D32113" s="37">
        <v>0.255036197670759</v>
      </c>
      <c r="E32113" s="37" t="s">
        <v>14</v>
      </c>
      <c r="F32113" s="37" t="s">
        <v>10</v>
      </c>
    </row>
    <row r="32114">
      <c r="A32114" s="36" t="str">
        <f t="shared" si="1"/>
        <v>Medium Population-Middle Poverty</v>
      </c>
      <c r="B32114" s="35" t="s">
        <v>32133</v>
      </c>
      <c r="C32114" s="37">
        <v>2483.0</v>
      </c>
      <c r="D32114" s="37">
        <v>0.285138944824809</v>
      </c>
      <c r="E32114" s="37" t="s">
        <v>15</v>
      </c>
      <c r="F32114" s="37" t="s">
        <v>10</v>
      </c>
    </row>
    <row r="32115">
      <c r="A32115" s="36" t="str">
        <f t="shared" si="1"/>
        <v>Medium Population-Middle Poverty</v>
      </c>
      <c r="B32115" s="35" t="s">
        <v>32134</v>
      </c>
      <c r="C32115" s="37">
        <v>6915.0</v>
      </c>
      <c r="D32115" s="37">
        <v>0.138394793926247</v>
      </c>
      <c r="E32115" s="37" t="s">
        <v>15</v>
      </c>
      <c r="F32115" s="37" t="s">
        <v>10</v>
      </c>
    </row>
    <row r="32116">
      <c r="A32116" s="36" t="str">
        <f t="shared" si="1"/>
        <v>Medium Population-Middle Poverty</v>
      </c>
      <c r="B32116" s="35" t="s">
        <v>32135</v>
      </c>
      <c r="C32116" s="37">
        <v>3788.0</v>
      </c>
      <c r="D32116" s="37">
        <v>0.187170010559662</v>
      </c>
      <c r="E32116" s="37" t="s">
        <v>15</v>
      </c>
      <c r="F32116" s="37" t="s">
        <v>10</v>
      </c>
    </row>
    <row r="32117">
      <c r="A32117" s="36" t="str">
        <f t="shared" si="1"/>
        <v>Medium Population-Low Poverty</v>
      </c>
      <c r="B32117" s="35" t="s">
        <v>32136</v>
      </c>
      <c r="C32117" s="37">
        <v>4462.0</v>
      </c>
      <c r="D32117" s="37">
        <v>0.0705961452263559</v>
      </c>
      <c r="E32117" s="37" t="s">
        <v>15</v>
      </c>
      <c r="F32117" s="37" t="s">
        <v>9</v>
      </c>
    </row>
    <row r="32118">
      <c r="A32118" s="36" t="str">
        <f t="shared" si="1"/>
        <v>High Population-Middle Poverty</v>
      </c>
      <c r="B32118" s="35" t="s">
        <v>32137</v>
      </c>
      <c r="C32118" s="37">
        <v>18645.0</v>
      </c>
      <c r="D32118" s="37">
        <v>0.231268436578171</v>
      </c>
      <c r="E32118" s="37" t="s">
        <v>14</v>
      </c>
      <c r="F32118" s="37" t="s">
        <v>10</v>
      </c>
    </row>
    <row r="32119">
      <c r="A32119" s="36" t="str">
        <f t="shared" si="1"/>
        <v>Medium Population-Low Poverty</v>
      </c>
      <c r="B32119" s="35" t="s">
        <v>32138</v>
      </c>
      <c r="C32119" s="37">
        <v>9122.0</v>
      </c>
      <c r="D32119" s="37">
        <v>0.0670905503179127</v>
      </c>
      <c r="E32119" s="37" t="s">
        <v>15</v>
      </c>
      <c r="F32119" s="37" t="s">
        <v>9</v>
      </c>
    </row>
    <row r="32120">
      <c r="A32120" s="36" t="str">
        <f t="shared" si="1"/>
        <v>High Population-Middle Poverty</v>
      </c>
      <c r="B32120" s="35" t="s">
        <v>32139</v>
      </c>
      <c r="C32120" s="37">
        <v>12962.0</v>
      </c>
      <c r="D32120" s="37">
        <v>0.112714087332202</v>
      </c>
      <c r="E32120" s="37" t="s">
        <v>14</v>
      </c>
      <c r="F32120" s="37" t="s">
        <v>10</v>
      </c>
    </row>
    <row r="32121">
      <c r="A32121" s="36" t="str">
        <f t="shared" si="1"/>
        <v>Medium Population-Middle Poverty</v>
      </c>
      <c r="B32121" s="35" t="s">
        <v>32140</v>
      </c>
      <c r="C32121" s="37">
        <v>1131.0</v>
      </c>
      <c r="D32121" s="37">
        <v>0.152961980548187</v>
      </c>
      <c r="E32121" s="37" t="s">
        <v>15</v>
      </c>
      <c r="F32121" s="37" t="s">
        <v>10</v>
      </c>
    </row>
    <row r="32122">
      <c r="A32122" s="36" t="str">
        <f t="shared" si="1"/>
        <v>Medium Population-Middle Poverty</v>
      </c>
      <c r="B32122" s="35" t="s">
        <v>32141</v>
      </c>
      <c r="C32122" s="37">
        <v>3671.0</v>
      </c>
      <c r="D32122" s="37">
        <v>0.10024516480523</v>
      </c>
      <c r="E32122" s="37" t="s">
        <v>15</v>
      </c>
      <c r="F32122" s="37" t="s">
        <v>10</v>
      </c>
    </row>
    <row r="32123">
      <c r="A32123" s="36" t="str">
        <f t="shared" si="1"/>
        <v>Medium Population-Low Poverty</v>
      </c>
      <c r="B32123" s="35" t="s">
        <v>32142</v>
      </c>
      <c r="C32123" s="37">
        <v>2524.0</v>
      </c>
      <c r="D32123" s="37">
        <v>0.0673534072900158</v>
      </c>
      <c r="E32123" s="37" t="s">
        <v>15</v>
      </c>
      <c r="F32123" s="37" t="s">
        <v>9</v>
      </c>
    </row>
    <row r="32124">
      <c r="A32124" s="36" t="str">
        <f t="shared" si="1"/>
        <v>Medium Population-Middle Poverty</v>
      </c>
      <c r="B32124" s="35" t="s">
        <v>32143</v>
      </c>
      <c r="C32124" s="37">
        <v>787.0</v>
      </c>
      <c r="D32124" s="37">
        <v>0.108005082592122</v>
      </c>
      <c r="E32124" s="37" t="s">
        <v>15</v>
      </c>
      <c r="F32124" s="37" t="s">
        <v>10</v>
      </c>
    </row>
    <row r="32125">
      <c r="A32125" s="36" t="str">
        <f t="shared" si="1"/>
        <v>Medium Population-Middle Poverty</v>
      </c>
      <c r="B32125" s="35" t="s">
        <v>32144</v>
      </c>
      <c r="C32125" s="37">
        <v>1766.0</v>
      </c>
      <c r="D32125" s="37">
        <v>0.197055492638732</v>
      </c>
      <c r="E32125" s="37" t="s">
        <v>15</v>
      </c>
      <c r="F32125" s="37" t="s">
        <v>10</v>
      </c>
    </row>
    <row r="32126">
      <c r="A32126" s="36" t="str">
        <f t="shared" si="1"/>
        <v>High Population-Middle Poverty</v>
      </c>
      <c r="B32126" s="35" t="s">
        <v>32145</v>
      </c>
      <c r="C32126" s="37">
        <v>14460.0</v>
      </c>
      <c r="D32126" s="37">
        <v>0.111687413554633</v>
      </c>
      <c r="E32126" s="37" t="s">
        <v>14</v>
      </c>
      <c r="F32126" s="37" t="s">
        <v>10</v>
      </c>
    </row>
    <row r="32127">
      <c r="A32127" s="36" t="str">
        <f t="shared" si="1"/>
        <v>Low Population-Low Poverty</v>
      </c>
      <c r="B32127" s="35" t="s">
        <v>32146</v>
      </c>
      <c r="C32127" s="37">
        <v>148.0</v>
      </c>
      <c r="D32127" s="37">
        <v>0.0878378378378378</v>
      </c>
      <c r="E32127" s="37" t="s">
        <v>16</v>
      </c>
      <c r="F32127" s="37" t="s">
        <v>9</v>
      </c>
    </row>
    <row r="32128">
      <c r="A32128" s="36" t="str">
        <f t="shared" si="1"/>
        <v>Low Population-Middle Poverty</v>
      </c>
      <c r="B32128" s="35" t="s">
        <v>32147</v>
      </c>
      <c r="C32128" s="37">
        <v>179.0</v>
      </c>
      <c r="D32128" s="37">
        <v>0.139664804469274</v>
      </c>
      <c r="E32128" s="37" t="s">
        <v>16</v>
      </c>
      <c r="F32128" s="37" t="s">
        <v>10</v>
      </c>
    </row>
    <row r="32129">
      <c r="A32129" s="36" t="str">
        <f t="shared" si="1"/>
        <v>High Population-Low Poverty</v>
      </c>
      <c r="B32129" s="35" t="s">
        <v>32148</v>
      </c>
      <c r="C32129" s="37">
        <v>11604.0</v>
      </c>
      <c r="D32129" s="37">
        <v>0.0550672182006205</v>
      </c>
      <c r="E32129" s="37" t="s">
        <v>14</v>
      </c>
      <c r="F32129" s="37" t="s">
        <v>9</v>
      </c>
    </row>
    <row r="32130">
      <c r="A32130" s="36" t="str">
        <f t="shared" si="1"/>
        <v>Medium Population-Middle Poverty</v>
      </c>
      <c r="B32130" s="35" t="s">
        <v>32149</v>
      </c>
      <c r="C32130" s="37">
        <v>9606.0</v>
      </c>
      <c r="D32130" s="37">
        <v>0.1087861753071</v>
      </c>
      <c r="E32130" s="37" t="s">
        <v>15</v>
      </c>
      <c r="F32130" s="37" t="s">
        <v>10</v>
      </c>
    </row>
    <row r="32131">
      <c r="A32131" s="36" t="str">
        <f t="shared" si="1"/>
        <v>Medium Population-Low Poverty</v>
      </c>
      <c r="B32131" s="35" t="s">
        <v>32150</v>
      </c>
      <c r="C32131" s="37">
        <v>8247.0</v>
      </c>
      <c r="D32131" s="37">
        <v>0.0873044743543107</v>
      </c>
      <c r="E32131" s="37" t="s">
        <v>15</v>
      </c>
      <c r="F32131" s="37" t="s">
        <v>9</v>
      </c>
    </row>
    <row r="32132">
      <c r="A32132" s="36" t="str">
        <f t="shared" si="1"/>
        <v>Medium Population-Low Poverty</v>
      </c>
      <c r="B32132" s="35" t="s">
        <v>32151</v>
      </c>
      <c r="C32132" s="37">
        <v>613.0</v>
      </c>
      <c r="D32132" s="37">
        <v>0.0864600326264274</v>
      </c>
      <c r="E32132" s="37" t="s">
        <v>15</v>
      </c>
      <c r="F32132" s="37" t="s">
        <v>9</v>
      </c>
    </row>
    <row r="32133">
      <c r="A32133" s="36" t="str">
        <f t="shared" si="1"/>
        <v>Medium Population-Middle Poverty</v>
      </c>
      <c r="B32133" s="35" t="s">
        <v>32152</v>
      </c>
      <c r="C32133" s="37">
        <v>4901.0</v>
      </c>
      <c r="D32133" s="37">
        <v>0.125280554988778</v>
      </c>
      <c r="E32133" s="37" t="s">
        <v>15</v>
      </c>
      <c r="F32133" s="37" t="s">
        <v>10</v>
      </c>
    </row>
    <row r="32134">
      <c r="A32134" s="36" t="str">
        <f t="shared" si="1"/>
        <v>Medium Population-Middle Poverty</v>
      </c>
      <c r="B32134" s="35" t="s">
        <v>32153</v>
      </c>
      <c r="C32134" s="37">
        <v>9298.0</v>
      </c>
      <c r="D32134" s="37">
        <v>0.123037212303721</v>
      </c>
      <c r="E32134" s="37" t="s">
        <v>15</v>
      </c>
      <c r="F32134" s="37" t="s">
        <v>10</v>
      </c>
    </row>
    <row r="32135">
      <c r="A32135" s="36" t="str">
        <f t="shared" si="1"/>
        <v>Medium Population-Middle Poverty</v>
      </c>
      <c r="B32135" s="35" t="s">
        <v>32154</v>
      </c>
      <c r="C32135" s="37">
        <v>6327.0</v>
      </c>
      <c r="D32135" s="37">
        <v>0.11284969179706</v>
      </c>
      <c r="E32135" s="37" t="s">
        <v>15</v>
      </c>
      <c r="F32135" s="37" t="s">
        <v>10</v>
      </c>
    </row>
    <row r="32136">
      <c r="A32136" s="36" t="str">
        <f t="shared" si="1"/>
        <v>Medium Population-Middle Poverty</v>
      </c>
      <c r="B32136" s="35" t="s">
        <v>32155</v>
      </c>
      <c r="C32136" s="37">
        <v>1050.0</v>
      </c>
      <c r="D32136" s="37">
        <v>0.141904761904762</v>
      </c>
      <c r="E32136" s="37" t="s">
        <v>15</v>
      </c>
      <c r="F32136" s="37" t="s">
        <v>10</v>
      </c>
    </row>
    <row r="32137">
      <c r="A32137" s="36" t="str">
        <f t="shared" si="1"/>
        <v>Medium Population-Middle Poverty</v>
      </c>
      <c r="B32137" s="35" t="s">
        <v>32156</v>
      </c>
      <c r="C32137" s="37">
        <v>1037.0</v>
      </c>
      <c r="D32137" s="37">
        <v>0.140790742526519</v>
      </c>
      <c r="E32137" s="37" t="s">
        <v>15</v>
      </c>
      <c r="F32137" s="37" t="s">
        <v>10</v>
      </c>
    </row>
    <row r="32138">
      <c r="A32138" s="36" t="str">
        <f t="shared" si="1"/>
        <v>Medium Population-Middle Poverty</v>
      </c>
      <c r="B32138" s="35" t="s">
        <v>32157</v>
      </c>
      <c r="C32138" s="37">
        <v>1325.0</v>
      </c>
      <c r="D32138" s="37">
        <v>0.143396226415094</v>
      </c>
      <c r="E32138" s="37" t="s">
        <v>15</v>
      </c>
      <c r="F32138" s="37" t="s">
        <v>10</v>
      </c>
    </row>
    <row r="32139">
      <c r="A32139" s="36" t="str">
        <f t="shared" si="1"/>
        <v>Medium Population-Middle Poverty</v>
      </c>
      <c r="B32139" s="35" t="s">
        <v>32158</v>
      </c>
      <c r="C32139" s="37">
        <v>704.0</v>
      </c>
      <c r="D32139" s="37">
        <v>0.132102272727273</v>
      </c>
      <c r="E32139" s="37" t="s">
        <v>15</v>
      </c>
      <c r="F32139" s="37" t="s">
        <v>10</v>
      </c>
    </row>
    <row r="32140">
      <c r="A32140" s="36" t="str">
        <f t="shared" si="1"/>
        <v>Medium Population-Low Poverty</v>
      </c>
      <c r="B32140" s="35" t="s">
        <v>32159</v>
      </c>
      <c r="C32140" s="37">
        <v>820.0</v>
      </c>
      <c r="D32140" s="37">
        <v>0.0817073170731707</v>
      </c>
      <c r="E32140" s="37" t="s">
        <v>15</v>
      </c>
      <c r="F32140" s="37" t="s">
        <v>9</v>
      </c>
    </row>
    <row r="32141">
      <c r="A32141" s="36" t="str">
        <f t="shared" si="1"/>
        <v>Low Population-Low Poverty</v>
      </c>
      <c r="B32141" s="35" t="s">
        <v>32160</v>
      </c>
      <c r="C32141" s="37">
        <v>1.0</v>
      </c>
      <c r="D32141" s="37">
        <v>0.0</v>
      </c>
      <c r="E32141" s="37" t="s">
        <v>16</v>
      </c>
      <c r="F32141" s="37" t="s">
        <v>9</v>
      </c>
    </row>
    <row r="32142">
      <c r="A32142" s="36" t="str">
        <f t="shared" si="1"/>
        <v>Medium Population-Low Poverty</v>
      </c>
      <c r="B32142" s="35" t="s">
        <v>32161</v>
      </c>
      <c r="C32142" s="37">
        <v>1718.0</v>
      </c>
      <c r="D32142" s="37">
        <v>0.0285215366705471</v>
      </c>
      <c r="E32142" s="37" t="s">
        <v>15</v>
      </c>
      <c r="F32142" s="37" t="s">
        <v>9</v>
      </c>
    </row>
    <row r="32143">
      <c r="A32143" s="36" t="str">
        <f t="shared" si="1"/>
        <v>High Population-Middle Poverty</v>
      </c>
      <c r="B32143" s="35" t="s">
        <v>32162</v>
      </c>
      <c r="C32143" s="37">
        <v>14649.0</v>
      </c>
      <c r="D32143" s="37">
        <v>0.125264523175643</v>
      </c>
      <c r="E32143" s="37" t="s">
        <v>14</v>
      </c>
      <c r="F32143" s="37" t="s">
        <v>10</v>
      </c>
    </row>
    <row r="32144">
      <c r="A32144" s="36" t="str">
        <f t="shared" si="1"/>
        <v>Low Population-Middle Poverty</v>
      </c>
      <c r="B32144" s="35" t="s">
        <v>32163</v>
      </c>
      <c r="C32144" s="37">
        <v>70.0</v>
      </c>
      <c r="D32144" s="37">
        <v>0.128571428571429</v>
      </c>
      <c r="E32144" s="37" t="s">
        <v>16</v>
      </c>
      <c r="F32144" s="37" t="s">
        <v>10</v>
      </c>
    </row>
    <row r="32145">
      <c r="A32145" s="36" t="str">
        <f t="shared" si="1"/>
        <v>Medium Population-High Poverty</v>
      </c>
      <c r="B32145" s="35" t="s">
        <v>32164</v>
      </c>
      <c r="C32145" s="37">
        <v>717.0</v>
      </c>
      <c r="D32145" s="37">
        <v>0.341701534170153</v>
      </c>
      <c r="E32145" s="37" t="s">
        <v>15</v>
      </c>
      <c r="F32145" s="37" t="s">
        <v>11</v>
      </c>
    </row>
    <row r="32146">
      <c r="A32146" s="36" t="str">
        <f t="shared" si="1"/>
        <v>Medium Population-Middle Poverty</v>
      </c>
      <c r="B32146" s="35" t="s">
        <v>32165</v>
      </c>
      <c r="C32146" s="37">
        <v>1400.0</v>
      </c>
      <c r="D32146" s="37">
        <v>0.207857142857143</v>
      </c>
      <c r="E32146" s="37" t="s">
        <v>15</v>
      </c>
      <c r="F32146" s="37" t="s">
        <v>10</v>
      </c>
    </row>
    <row r="32147">
      <c r="A32147" s="36" t="str">
        <f t="shared" si="1"/>
        <v>Medium Population-Middle Poverty</v>
      </c>
      <c r="B32147" s="35" t="s">
        <v>32166</v>
      </c>
      <c r="C32147" s="37">
        <v>520.0</v>
      </c>
      <c r="D32147" s="37">
        <v>0.184615384615385</v>
      </c>
      <c r="E32147" s="37" t="s">
        <v>15</v>
      </c>
      <c r="F32147" s="37" t="s">
        <v>10</v>
      </c>
    </row>
    <row r="32148">
      <c r="A32148" s="36" t="str">
        <f t="shared" si="1"/>
        <v>Medium Population-Low Poverty</v>
      </c>
      <c r="B32148" s="35" t="s">
        <v>32167</v>
      </c>
      <c r="C32148" s="37">
        <v>519.0</v>
      </c>
      <c r="D32148" s="37">
        <v>0.0443159922928709</v>
      </c>
      <c r="E32148" s="37" t="s">
        <v>15</v>
      </c>
      <c r="F32148" s="37" t="s">
        <v>9</v>
      </c>
    </row>
    <row r="32149">
      <c r="A32149" s="36" t="str">
        <f t="shared" si="1"/>
        <v>Low Population-Low Poverty</v>
      </c>
      <c r="B32149" s="35" t="s">
        <v>32168</v>
      </c>
      <c r="C32149" s="37">
        <v>45.0</v>
      </c>
      <c r="D32149" s="37">
        <v>0.0666666666666667</v>
      </c>
      <c r="E32149" s="37" t="s">
        <v>16</v>
      </c>
      <c r="F32149" s="37" t="s">
        <v>9</v>
      </c>
    </row>
    <row r="32150">
      <c r="A32150" s="36" t="str">
        <f t="shared" si="1"/>
        <v>Medium Population-Middle Poverty</v>
      </c>
      <c r="B32150" s="35" t="s">
        <v>32169</v>
      </c>
      <c r="C32150" s="37">
        <v>5196.0</v>
      </c>
      <c r="D32150" s="37">
        <v>0.172632794457275</v>
      </c>
      <c r="E32150" s="37" t="s">
        <v>15</v>
      </c>
      <c r="F32150" s="37" t="s">
        <v>10</v>
      </c>
    </row>
    <row r="32151">
      <c r="A32151" s="36" t="str">
        <f t="shared" si="1"/>
        <v>Medium Population-Middle Poverty</v>
      </c>
      <c r="B32151" s="35" t="s">
        <v>32170</v>
      </c>
      <c r="C32151" s="37">
        <v>1868.0</v>
      </c>
      <c r="D32151" s="37">
        <v>0.20610278372591</v>
      </c>
      <c r="E32151" s="37" t="s">
        <v>15</v>
      </c>
      <c r="F32151" s="37" t="s">
        <v>10</v>
      </c>
    </row>
    <row r="32152">
      <c r="A32152" s="36" t="str">
        <f t="shared" si="1"/>
        <v>Medium Population-Middle Poverty</v>
      </c>
      <c r="B32152" s="35" t="s">
        <v>32171</v>
      </c>
      <c r="C32152" s="37">
        <v>4235.0</v>
      </c>
      <c r="D32152" s="37">
        <v>0.119480519480519</v>
      </c>
      <c r="E32152" s="37" t="s">
        <v>15</v>
      </c>
      <c r="F32152" s="37" t="s">
        <v>10</v>
      </c>
    </row>
    <row r="32153">
      <c r="A32153" s="36" t="str">
        <f t="shared" si="1"/>
        <v>Medium Population-Low Poverty</v>
      </c>
      <c r="B32153" s="35" t="s">
        <v>32172</v>
      </c>
      <c r="C32153" s="37">
        <v>719.0</v>
      </c>
      <c r="D32153" s="37">
        <v>0.019471488178025</v>
      </c>
      <c r="E32153" s="37" t="s">
        <v>15</v>
      </c>
      <c r="F32153" s="37" t="s">
        <v>9</v>
      </c>
    </row>
    <row r="32154">
      <c r="A32154" s="36" t="str">
        <f t="shared" si="1"/>
        <v>High Population-Middle Poverty</v>
      </c>
      <c r="B32154" s="35" t="s">
        <v>32173</v>
      </c>
      <c r="C32154" s="37">
        <v>12225.0</v>
      </c>
      <c r="D32154" s="37">
        <v>0.14200408997955</v>
      </c>
      <c r="E32154" s="37" t="s">
        <v>14</v>
      </c>
      <c r="F32154" s="37" t="s">
        <v>10</v>
      </c>
    </row>
    <row r="32155">
      <c r="A32155" s="36" t="str">
        <f t="shared" si="1"/>
        <v>Medium Population-Middle Poverty</v>
      </c>
      <c r="B32155" s="35" t="s">
        <v>32174</v>
      </c>
      <c r="C32155" s="37">
        <v>1259.0</v>
      </c>
      <c r="D32155" s="37">
        <v>0.172359015091342</v>
      </c>
      <c r="E32155" s="37" t="s">
        <v>15</v>
      </c>
      <c r="F32155" s="37" t="s">
        <v>10</v>
      </c>
    </row>
    <row r="32156">
      <c r="A32156" s="36" t="str">
        <f t="shared" si="1"/>
        <v>Medium Population-Middle Poverty</v>
      </c>
      <c r="B32156" s="35" t="s">
        <v>32175</v>
      </c>
      <c r="C32156" s="37">
        <v>1528.0</v>
      </c>
      <c r="D32156" s="37">
        <v>0.177356020942408</v>
      </c>
      <c r="E32156" s="37" t="s">
        <v>15</v>
      </c>
      <c r="F32156" s="37" t="s">
        <v>10</v>
      </c>
    </row>
    <row r="32157">
      <c r="A32157" s="36" t="str">
        <f t="shared" si="1"/>
        <v>Low Population-Low Poverty</v>
      </c>
      <c r="B32157" s="35" t="s">
        <v>32176</v>
      </c>
      <c r="C32157" s="37">
        <v>441.0</v>
      </c>
      <c r="D32157" s="37">
        <v>0.0317460317460317</v>
      </c>
      <c r="E32157" s="37" t="s">
        <v>16</v>
      </c>
      <c r="F32157" s="37" t="s">
        <v>9</v>
      </c>
    </row>
    <row r="32158">
      <c r="A32158" s="36" t="str">
        <f t="shared" si="1"/>
        <v>Medium Population-Middle Poverty</v>
      </c>
      <c r="B32158" s="35" t="s">
        <v>32177</v>
      </c>
      <c r="C32158" s="37">
        <v>747.0</v>
      </c>
      <c r="D32158" s="37">
        <v>0.285140562248996</v>
      </c>
      <c r="E32158" s="37" t="s">
        <v>15</v>
      </c>
      <c r="F32158" s="37" t="s">
        <v>10</v>
      </c>
    </row>
    <row r="32159">
      <c r="A32159" s="36" t="str">
        <f t="shared" si="1"/>
        <v>Medium Population-Middle Poverty</v>
      </c>
      <c r="B32159" s="35" t="s">
        <v>32178</v>
      </c>
      <c r="C32159" s="37">
        <v>1081.0</v>
      </c>
      <c r="D32159" s="37">
        <v>0.123034227567068</v>
      </c>
      <c r="E32159" s="37" t="s">
        <v>15</v>
      </c>
      <c r="F32159" s="37" t="s">
        <v>10</v>
      </c>
    </row>
    <row r="32160">
      <c r="A32160" s="36" t="str">
        <f t="shared" si="1"/>
        <v>Low Population-Middle Poverty</v>
      </c>
      <c r="B32160" s="35" t="s">
        <v>32179</v>
      </c>
      <c r="C32160" s="37">
        <v>175.0</v>
      </c>
      <c r="D32160" s="37">
        <v>0.32</v>
      </c>
      <c r="E32160" s="37" t="s">
        <v>16</v>
      </c>
      <c r="F32160" s="37" t="s">
        <v>10</v>
      </c>
    </row>
    <row r="32161">
      <c r="A32161" s="36" t="str">
        <f t="shared" si="1"/>
        <v>Medium Population-Middle Poverty</v>
      </c>
      <c r="B32161" s="35" t="s">
        <v>32180</v>
      </c>
      <c r="C32161" s="37">
        <v>3755.0</v>
      </c>
      <c r="D32161" s="37">
        <v>0.138482023968043</v>
      </c>
      <c r="E32161" s="37" t="s">
        <v>15</v>
      </c>
      <c r="F32161" s="37" t="s">
        <v>10</v>
      </c>
    </row>
    <row r="32162">
      <c r="A32162" s="36" t="str">
        <f t="shared" si="1"/>
        <v>Medium Population-Middle Poverty</v>
      </c>
      <c r="B32162" s="35" t="s">
        <v>32181</v>
      </c>
      <c r="C32162" s="37">
        <v>998.0</v>
      </c>
      <c r="D32162" s="37">
        <v>0.140280561122244</v>
      </c>
      <c r="E32162" s="37" t="s">
        <v>15</v>
      </c>
      <c r="F32162" s="37" t="s">
        <v>10</v>
      </c>
    </row>
    <row r="32163">
      <c r="A32163" s="36" t="str">
        <f t="shared" si="1"/>
        <v>Low Population-Middle Poverty</v>
      </c>
      <c r="B32163" s="35" t="s">
        <v>32182</v>
      </c>
      <c r="C32163" s="37">
        <v>310.0</v>
      </c>
      <c r="D32163" s="37">
        <v>0.209677419354839</v>
      </c>
      <c r="E32163" s="37" t="s">
        <v>16</v>
      </c>
      <c r="F32163" s="37" t="s">
        <v>10</v>
      </c>
    </row>
    <row r="32164">
      <c r="A32164" s="36" t="str">
        <f t="shared" si="1"/>
        <v>Medium Population-Middle Poverty</v>
      </c>
      <c r="B32164" s="35" t="s">
        <v>32183</v>
      </c>
      <c r="C32164" s="37">
        <v>603.0</v>
      </c>
      <c r="D32164" s="37">
        <v>0.225538971807629</v>
      </c>
      <c r="E32164" s="37" t="s">
        <v>15</v>
      </c>
      <c r="F32164" s="37" t="s">
        <v>10</v>
      </c>
    </row>
    <row r="32165">
      <c r="A32165" s="36" t="str">
        <f t="shared" si="1"/>
        <v>Medium Population-Middle Poverty</v>
      </c>
      <c r="B32165" s="35" t="s">
        <v>32184</v>
      </c>
      <c r="C32165" s="37">
        <v>1041.0</v>
      </c>
      <c r="D32165" s="37">
        <v>0.190201729106628</v>
      </c>
      <c r="E32165" s="37" t="s">
        <v>15</v>
      </c>
      <c r="F32165" s="37" t="s">
        <v>10</v>
      </c>
    </row>
    <row r="32166">
      <c r="A32166" s="36" t="str">
        <f t="shared" si="1"/>
        <v>Low Population-Low Poverty</v>
      </c>
      <c r="B32166" s="35" t="s">
        <v>32185</v>
      </c>
      <c r="C32166" s="37">
        <v>316.0</v>
      </c>
      <c r="D32166" s="37">
        <v>0.0443037974683544</v>
      </c>
      <c r="E32166" s="37" t="s">
        <v>16</v>
      </c>
      <c r="F32166" s="37" t="s">
        <v>9</v>
      </c>
    </row>
    <row r="32167">
      <c r="A32167" s="36" t="str">
        <f t="shared" si="1"/>
        <v>Medium Population-Middle Poverty</v>
      </c>
      <c r="B32167" s="35" t="s">
        <v>32186</v>
      </c>
      <c r="C32167" s="37">
        <v>801.0</v>
      </c>
      <c r="D32167" s="37">
        <v>0.267166042446941</v>
      </c>
      <c r="E32167" s="37" t="s">
        <v>15</v>
      </c>
      <c r="F32167" s="37" t="s">
        <v>10</v>
      </c>
    </row>
    <row r="32168">
      <c r="A32168" s="36" t="str">
        <f t="shared" si="1"/>
        <v>Medium Population-Middle Poverty</v>
      </c>
      <c r="B32168" s="35" t="s">
        <v>32187</v>
      </c>
      <c r="C32168" s="37">
        <v>842.0</v>
      </c>
      <c r="D32168" s="37">
        <v>0.128266033254157</v>
      </c>
      <c r="E32168" s="37" t="s">
        <v>15</v>
      </c>
      <c r="F32168" s="37" t="s">
        <v>10</v>
      </c>
    </row>
    <row r="32169">
      <c r="A32169" s="36" t="str">
        <f t="shared" si="1"/>
        <v>Low Population-Middle Poverty</v>
      </c>
      <c r="B32169" s="35" t="s">
        <v>32188</v>
      </c>
      <c r="C32169" s="37">
        <v>138.0</v>
      </c>
      <c r="D32169" s="37">
        <v>0.152173913043478</v>
      </c>
      <c r="E32169" s="37" t="s">
        <v>16</v>
      </c>
      <c r="F32169" s="37" t="s">
        <v>10</v>
      </c>
    </row>
    <row r="32170">
      <c r="A32170" s="36" t="str">
        <f t="shared" si="1"/>
        <v>Medium Population-Middle Poverty</v>
      </c>
      <c r="B32170" s="35" t="s">
        <v>32189</v>
      </c>
      <c r="C32170" s="37">
        <v>1556.0</v>
      </c>
      <c r="D32170" s="37">
        <v>0.197300771208226</v>
      </c>
      <c r="E32170" s="37" t="s">
        <v>15</v>
      </c>
      <c r="F32170" s="37" t="s">
        <v>10</v>
      </c>
    </row>
    <row r="32171">
      <c r="A32171" s="36" t="str">
        <f t="shared" si="1"/>
        <v>Medium Population-Middle Poverty</v>
      </c>
      <c r="B32171" s="35" t="s">
        <v>32190</v>
      </c>
      <c r="C32171" s="37">
        <v>592.0</v>
      </c>
      <c r="D32171" s="37">
        <v>0.197635135135135</v>
      </c>
      <c r="E32171" s="37" t="s">
        <v>15</v>
      </c>
      <c r="F32171" s="37" t="s">
        <v>10</v>
      </c>
    </row>
    <row r="32172">
      <c r="A32172" s="36" t="str">
        <f t="shared" si="1"/>
        <v>Low Population-Low Poverty</v>
      </c>
      <c r="B32172" s="35" t="s">
        <v>32191</v>
      </c>
      <c r="C32172" s="37">
        <v>311.0</v>
      </c>
      <c r="D32172" s="37">
        <v>0.0739549839228296</v>
      </c>
      <c r="E32172" s="37" t="s">
        <v>16</v>
      </c>
      <c r="F32172" s="37" t="s">
        <v>9</v>
      </c>
    </row>
    <row r="32173">
      <c r="A32173" s="36" t="str">
        <f t="shared" si="1"/>
        <v>Low Population-Impoverished</v>
      </c>
      <c r="B32173" s="35" t="s">
        <v>32192</v>
      </c>
      <c r="C32173" s="37">
        <v>12.0</v>
      </c>
      <c r="D32173" s="37">
        <v>0.5</v>
      </c>
      <c r="E32173" s="37" t="s">
        <v>16</v>
      </c>
      <c r="F32173" s="37" t="s">
        <v>12</v>
      </c>
    </row>
    <row r="32174">
      <c r="A32174" s="36" t="str">
        <f t="shared" si="1"/>
        <v>Low Population-Middle Poverty</v>
      </c>
      <c r="B32174" s="35" t="s">
        <v>32193</v>
      </c>
      <c r="C32174" s="37">
        <v>384.0</v>
      </c>
      <c r="D32174" s="37">
        <v>0.192708333333333</v>
      </c>
      <c r="E32174" s="37" t="s">
        <v>16</v>
      </c>
      <c r="F32174" s="37" t="s">
        <v>10</v>
      </c>
    </row>
    <row r="32175">
      <c r="A32175" s="36" t="str">
        <f t="shared" si="1"/>
        <v>Medium Population-Middle Poverty</v>
      </c>
      <c r="B32175" s="35" t="s">
        <v>32194</v>
      </c>
      <c r="C32175" s="37">
        <v>1094.0</v>
      </c>
      <c r="D32175" s="37">
        <v>0.269652650822669</v>
      </c>
      <c r="E32175" s="37" t="s">
        <v>15</v>
      </c>
      <c r="F32175" s="37" t="s">
        <v>10</v>
      </c>
    </row>
    <row r="32176">
      <c r="A32176" s="36" t="str">
        <f t="shared" si="1"/>
        <v>Medium Population-Middle Poverty</v>
      </c>
      <c r="B32176" s="35" t="s">
        <v>32195</v>
      </c>
      <c r="C32176" s="37">
        <v>1339.0</v>
      </c>
      <c r="D32176" s="37">
        <v>0.124719940253921</v>
      </c>
      <c r="E32176" s="37" t="s">
        <v>15</v>
      </c>
      <c r="F32176" s="37" t="s">
        <v>10</v>
      </c>
    </row>
    <row r="32177">
      <c r="A32177" s="36" t="str">
        <f t="shared" si="1"/>
        <v>Low Population-Middle Poverty</v>
      </c>
      <c r="B32177" s="35" t="s">
        <v>32196</v>
      </c>
      <c r="C32177" s="37">
        <v>422.0</v>
      </c>
      <c r="D32177" s="37">
        <v>0.286729857819905</v>
      </c>
      <c r="E32177" s="37" t="s">
        <v>16</v>
      </c>
      <c r="F32177" s="37" t="s">
        <v>10</v>
      </c>
    </row>
    <row r="32178">
      <c r="A32178" s="36" t="str">
        <f t="shared" si="1"/>
        <v>Medium Population-Middle Poverty</v>
      </c>
      <c r="B32178" s="35" t="s">
        <v>32197</v>
      </c>
      <c r="C32178" s="37">
        <v>5045.0</v>
      </c>
      <c r="D32178" s="37">
        <v>0.112388503468781</v>
      </c>
      <c r="E32178" s="37" t="s">
        <v>15</v>
      </c>
      <c r="F32178" s="37" t="s">
        <v>10</v>
      </c>
    </row>
    <row r="32179">
      <c r="A32179" s="36" t="str">
        <f t="shared" si="1"/>
        <v>Medium Population-Middle Poverty</v>
      </c>
      <c r="B32179" s="35" t="s">
        <v>32198</v>
      </c>
      <c r="C32179" s="37">
        <v>739.0</v>
      </c>
      <c r="D32179" s="37">
        <v>0.15426251691475</v>
      </c>
      <c r="E32179" s="37" t="s">
        <v>15</v>
      </c>
      <c r="F32179" s="37" t="s">
        <v>10</v>
      </c>
    </row>
    <row r="32180">
      <c r="A32180" s="36" t="str">
        <f t="shared" si="1"/>
        <v>Low Population-Low Poverty</v>
      </c>
      <c r="B32180" s="35" t="s">
        <v>32199</v>
      </c>
      <c r="C32180" s="37">
        <v>25.0</v>
      </c>
      <c r="D32180" s="37">
        <v>0.0</v>
      </c>
      <c r="E32180" s="37" t="s">
        <v>16</v>
      </c>
      <c r="F32180" s="37" t="s">
        <v>9</v>
      </c>
    </row>
    <row r="32181">
      <c r="A32181" s="36" t="str">
        <f t="shared" si="1"/>
        <v>Low Population-High Poverty</v>
      </c>
      <c r="B32181" s="35" t="s">
        <v>32200</v>
      </c>
      <c r="C32181" s="37">
        <v>63.0</v>
      </c>
      <c r="D32181" s="37">
        <v>0.476190476190476</v>
      </c>
      <c r="E32181" s="37" t="s">
        <v>16</v>
      </c>
      <c r="F32181" s="37" t="s">
        <v>11</v>
      </c>
    </row>
    <row r="32182">
      <c r="A32182" s="36" t="str">
        <f t="shared" si="1"/>
        <v>Low Population-Low Poverty</v>
      </c>
      <c r="B32182" s="35" t="s">
        <v>32201</v>
      </c>
      <c r="C32182" s="37">
        <v>128.0</v>
      </c>
      <c r="D32182" s="37">
        <v>0.078125</v>
      </c>
      <c r="E32182" s="37" t="s">
        <v>16</v>
      </c>
      <c r="F32182" s="37" t="s">
        <v>9</v>
      </c>
    </row>
    <row r="32183">
      <c r="A32183" s="36" t="str">
        <f t="shared" si="1"/>
        <v>Medium Population-Middle Poverty</v>
      </c>
      <c r="B32183" s="35" t="s">
        <v>32202</v>
      </c>
      <c r="C32183" s="37">
        <v>1844.0</v>
      </c>
      <c r="D32183" s="37">
        <v>0.107917570498915</v>
      </c>
      <c r="E32183" s="37" t="s">
        <v>15</v>
      </c>
      <c r="F32183" s="37" t="s">
        <v>10</v>
      </c>
    </row>
    <row r="32184">
      <c r="A32184" s="36" t="str">
        <f t="shared" si="1"/>
        <v>Low Population-Low Poverty</v>
      </c>
      <c r="B32184" s="35" t="s">
        <v>32203</v>
      </c>
      <c r="C32184" s="37">
        <v>271.0</v>
      </c>
      <c r="D32184" s="37">
        <v>0.0811808118081181</v>
      </c>
      <c r="E32184" s="37" t="s">
        <v>16</v>
      </c>
      <c r="F32184" s="37" t="s">
        <v>9</v>
      </c>
    </row>
    <row r="32185">
      <c r="A32185" s="36" t="str">
        <f t="shared" si="1"/>
        <v>Low Population-Middle Poverty</v>
      </c>
      <c r="B32185" s="35" t="s">
        <v>32204</v>
      </c>
      <c r="C32185" s="37">
        <v>411.0</v>
      </c>
      <c r="D32185" s="37">
        <v>0.13625304136253</v>
      </c>
      <c r="E32185" s="37" t="s">
        <v>16</v>
      </c>
      <c r="F32185" s="37" t="s">
        <v>10</v>
      </c>
    </row>
    <row r="32186">
      <c r="A32186" s="36" t="str">
        <f t="shared" si="1"/>
        <v>Low Population-Low Poverty</v>
      </c>
      <c r="B32186" s="35" t="s">
        <v>32205</v>
      </c>
      <c r="C32186" s="37">
        <v>132.0</v>
      </c>
      <c r="D32186" s="37">
        <v>0.0681818181818182</v>
      </c>
      <c r="E32186" s="37" t="s">
        <v>16</v>
      </c>
      <c r="F32186" s="37" t="s">
        <v>9</v>
      </c>
    </row>
    <row r="32187">
      <c r="A32187" s="36" t="str">
        <f t="shared" si="1"/>
        <v>Low Population-Middle Poverty</v>
      </c>
      <c r="B32187" s="35" t="s">
        <v>32206</v>
      </c>
      <c r="C32187" s="37">
        <v>135.0</v>
      </c>
      <c r="D32187" s="37">
        <v>0.125925925925926</v>
      </c>
      <c r="E32187" s="37" t="s">
        <v>16</v>
      </c>
      <c r="F32187" s="37" t="s">
        <v>10</v>
      </c>
    </row>
    <row r="32188">
      <c r="A32188" s="36" t="str">
        <f t="shared" si="1"/>
        <v>Low Population-Middle Poverty</v>
      </c>
      <c r="B32188" s="35" t="s">
        <v>32207</v>
      </c>
      <c r="C32188" s="37">
        <v>371.0</v>
      </c>
      <c r="D32188" s="37">
        <v>0.175202156334232</v>
      </c>
      <c r="E32188" s="37" t="s">
        <v>16</v>
      </c>
      <c r="F32188" s="37" t="s">
        <v>10</v>
      </c>
    </row>
    <row r="32189">
      <c r="A32189" s="36" t="str">
        <f t="shared" si="1"/>
        <v>Low Population-Low Poverty</v>
      </c>
      <c r="B32189" s="35" t="s">
        <v>32208</v>
      </c>
      <c r="C32189" s="37">
        <v>27.0</v>
      </c>
      <c r="D32189" s="37">
        <v>0.0</v>
      </c>
      <c r="E32189" s="37" t="s">
        <v>16</v>
      </c>
      <c r="F32189" s="37" t="s">
        <v>9</v>
      </c>
    </row>
    <row r="32190">
      <c r="A32190" s="36" t="str">
        <f t="shared" si="1"/>
        <v>Medium Population-Middle Poverty</v>
      </c>
      <c r="B32190" s="35" t="s">
        <v>32209</v>
      </c>
      <c r="C32190" s="37">
        <v>1089.0</v>
      </c>
      <c r="D32190" s="37">
        <v>0.313131313131313</v>
      </c>
      <c r="E32190" s="37" t="s">
        <v>15</v>
      </c>
      <c r="F32190" s="37" t="s">
        <v>10</v>
      </c>
    </row>
    <row r="32191">
      <c r="A32191" s="36" t="str">
        <f t="shared" si="1"/>
        <v>Medium Population-Middle Poverty</v>
      </c>
      <c r="B32191" s="35" t="s">
        <v>32210</v>
      </c>
      <c r="C32191" s="37">
        <v>8163.0</v>
      </c>
      <c r="D32191" s="37">
        <v>0.166360406713218</v>
      </c>
      <c r="E32191" s="37" t="s">
        <v>15</v>
      </c>
      <c r="F32191" s="37" t="s">
        <v>10</v>
      </c>
    </row>
    <row r="32192">
      <c r="A32192" s="36" t="str">
        <f t="shared" si="1"/>
        <v>Medium Population-Middle Poverty</v>
      </c>
      <c r="B32192" s="35" t="s">
        <v>32211</v>
      </c>
      <c r="C32192" s="37">
        <v>666.0</v>
      </c>
      <c r="D32192" s="37">
        <v>0.277777777777778</v>
      </c>
      <c r="E32192" s="37" t="s">
        <v>15</v>
      </c>
      <c r="F32192" s="37" t="s">
        <v>10</v>
      </c>
    </row>
    <row r="32193">
      <c r="A32193" s="36" t="str">
        <f t="shared" si="1"/>
        <v>Medium Population-Low Poverty</v>
      </c>
      <c r="B32193" s="35" t="s">
        <v>32212</v>
      </c>
      <c r="C32193" s="37">
        <v>586.0</v>
      </c>
      <c r="D32193" s="37">
        <v>0.0699658703071672</v>
      </c>
      <c r="E32193" s="37" t="s">
        <v>15</v>
      </c>
      <c r="F32193" s="37" t="s">
        <v>9</v>
      </c>
    </row>
    <row r="32194">
      <c r="A32194" s="36" t="str">
        <f t="shared" si="1"/>
        <v>Medium Population-Middle Poverty</v>
      </c>
      <c r="B32194" s="35" t="s">
        <v>32213</v>
      </c>
      <c r="C32194" s="37">
        <v>1467.0</v>
      </c>
      <c r="D32194" s="37">
        <v>0.132242672119973</v>
      </c>
      <c r="E32194" s="37" t="s">
        <v>15</v>
      </c>
      <c r="F32194" s="37" t="s">
        <v>10</v>
      </c>
    </row>
    <row r="32195">
      <c r="A32195" s="36" t="str">
        <f t="shared" si="1"/>
        <v>Low Population-Middle Poverty</v>
      </c>
      <c r="B32195" s="35" t="s">
        <v>32214</v>
      </c>
      <c r="C32195" s="37">
        <v>156.0</v>
      </c>
      <c r="D32195" s="37">
        <v>0.294871794871795</v>
      </c>
      <c r="E32195" s="37" t="s">
        <v>16</v>
      </c>
      <c r="F32195" s="37" t="s">
        <v>10</v>
      </c>
    </row>
    <row r="32196">
      <c r="A32196" s="36" t="str">
        <f t="shared" si="1"/>
        <v>Medium Population-Low Poverty</v>
      </c>
      <c r="B32196" s="35" t="s">
        <v>32215</v>
      </c>
      <c r="C32196" s="37">
        <v>1307.0</v>
      </c>
      <c r="D32196" s="37">
        <v>0.0428462127008416</v>
      </c>
      <c r="E32196" s="37" t="s">
        <v>15</v>
      </c>
      <c r="F32196" s="37" t="s">
        <v>9</v>
      </c>
    </row>
    <row r="32197">
      <c r="A32197" s="36" t="str">
        <f t="shared" si="1"/>
        <v>High Population-High Poverty</v>
      </c>
      <c r="B32197" s="35" t="s">
        <v>32216</v>
      </c>
      <c r="C32197" s="37">
        <v>27930.0</v>
      </c>
      <c r="D32197" s="37">
        <v>0.343716433941998</v>
      </c>
      <c r="E32197" s="37" t="s">
        <v>14</v>
      </c>
      <c r="F32197" s="37" t="s">
        <v>11</v>
      </c>
    </row>
    <row r="32198">
      <c r="A32198" s="36" t="str">
        <f t="shared" si="1"/>
        <v>Medium Population-Middle Poverty</v>
      </c>
      <c r="B32198" s="35" t="s">
        <v>32217</v>
      </c>
      <c r="C32198" s="37">
        <v>2964.0</v>
      </c>
      <c r="D32198" s="37">
        <v>0.181848852901484</v>
      </c>
      <c r="E32198" s="37" t="s">
        <v>15</v>
      </c>
      <c r="F32198" s="37" t="s">
        <v>10</v>
      </c>
    </row>
    <row r="32199">
      <c r="A32199" s="36" t="str">
        <f t="shared" si="1"/>
        <v>Low Population-Low Poverty</v>
      </c>
      <c r="B32199" s="35" t="s">
        <v>32218</v>
      </c>
      <c r="C32199" s="37">
        <v>492.0</v>
      </c>
      <c r="D32199" s="37">
        <v>0.0711382113821138</v>
      </c>
      <c r="E32199" s="37" t="s">
        <v>16</v>
      </c>
      <c r="F32199" s="37" t="s">
        <v>9</v>
      </c>
    </row>
    <row r="32200">
      <c r="A32200" s="36" t="str">
        <f t="shared" si="1"/>
        <v>Medium Population-Low Poverty</v>
      </c>
      <c r="B32200" s="35" t="s">
        <v>32219</v>
      </c>
      <c r="C32200" s="37">
        <v>2308.0</v>
      </c>
      <c r="D32200" s="37">
        <v>0.0979202772963605</v>
      </c>
      <c r="E32200" s="37" t="s">
        <v>15</v>
      </c>
      <c r="F32200" s="37" t="s">
        <v>9</v>
      </c>
    </row>
    <row r="32201">
      <c r="A32201" s="36" t="str">
        <f t="shared" si="1"/>
        <v>Medium Population-Middle Poverty</v>
      </c>
      <c r="B32201" s="35" t="s">
        <v>32220</v>
      </c>
      <c r="C32201" s="37">
        <v>979.0</v>
      </c>
      <c r="D32201" s="37">
        <v>0.151174668028601</v>
      </c>
      <c r="E32201" s="37" t="s">
        <v>15</v>
      </c>
      <c r="F32201" s="37" t="s">
        <v>10</v>
      </c>
    </row>
    <row r="32202">
      <c r="A32202" s="36" t="str">
        <f t="shared" si="1"/>
        <v>Medium Population-Middle Poverty</v>
      </c>
      <c r="B32202" s="35" t="s">
        <v>32221</v>
      </c>
      <c r="C32202" s="37">
        <v>1068.0</v>
      </c>
      <c r="D32202" s="37">
        <v>0.141385767790262</v>
      </c>
      <c r="E32202" s="37" t="s">
        <v>15</v>
      </c>
      <c r="F32202" s="37" t="s">
        <v>10</v>
      </c>
    </row>
    <row r="32203">
      <c r="A32203" s="36" t="str">
        <f t="shared" si="1"/>
        <v>Medium Population-Middle Poverty</v>
      </c>
      <c r="B32203" s="35" t="s">
        <v>32222</v>
      </c>
      <c r="C32203" s="37">
        <v>1870.0</v>
      </c>
      <c r="D32203" s="37">
        <v>0.26524064171123</v>
      </c>
      <c r="E32203" s="37" t="s">
        <v>15</v>
      </c>
      <c r="F32203" s="37" t="s">
        <v>10</v>
      </c>
    </row>
    <row r="32204">
      <c r="A32204" s="36" t="str">
        <f t="shared" si="1"/>
        <v>Low Population-Middle Poverty</v>
      </c>
      <c r="B32204" s="35" t="s">
        <v>32223</v>
      </c>
      <c r="C32204" s="37">
        <v>50.0</v>
      </c>
      <c r="D32204" s="37">
        <v>0.22</v>
      </c>
      <c r="E32204" s="37" t="s">
        <v>16</v>
      </c>
      <c r="F32204" s="37" t="s">
        <v>10</v>
      </c>
    </row>
    <row r="32205">
      <c r="A32205" s="36" t="str">
        <f t="shared" si="1"/>
        <v>Low Population-Low Poverty</v>
      </c>
      <c r="B32205" s="35" t="s">
        <v>32224</v>
      </c>
      <c r="C32205" s="37">
        <v>156.0</v>
      </c>
      <c r="D32205" s="37">
        <v>0.0641025641025641</v>
      </c>
      <c r="E32205" s="37" t="s">
        <v>16</v>
      </c>
      <c r="F32205" s="37" t="s">
        <v>9</v>
      </c>
    </row>
    <row r="32206">
      <c r="A32206" s="36" t="str">
        <f t="shared" si="1"/>
        <v>Medium Population-Low Poverty</v>
      </c>
      <c r="B32206" s="35" t="s">
        <v>32225</v>
      </c>
      <c r="C32206" s="37">
        <v>530.0</v>
      </c>
      <c r="D32206" s="37">
        <v>0.0905660377358491</v>
      </c>
      <c r="E32206" s="37" t="s">
        <v>15</v>
      </c>
      <c r="F32206" s="37" t="s">
        <v>9</v>
      </c>
    </row>
    <row r="32207">
      <c r="A32207" s="36" t="str">
        <f t="shared" si="1"/>
        <v>Medium Population-Middle Poverty</v>
      </c>
      <c r="B32207" s="35" t="s">
        <v>32226</v>
      </c>
      <c r="C32207" s="37">
        <v>1250.0</v>
      </c>
      <c r="D32207" s="37">
        <v>0.1072</v>
      </c>
      <c r="E32207" s="37" t="s">
        <v>15</v>
      </c>
      <c r="F32207" s="37" t="s">
        <v>10</v>
      </c>
    </row>
    <row r="32208">
      <c r="A32208" s="36" t="str">
        <f t="shared" si="1"/>
        <v>Medium Population-Middle Poverty</v>
      </c>
      <c r="B32208" s="35" t="s">
        <v>32227</v>
      </c>
      <c r="C32208" s="37">
        <v>1687.0</v>
      </c>
      <c r="D32208" s="37">
        <v>0.151155898043865</v>
      </c>
      <c r="E32208" s="37" t="s">
        <v>15</v>
      </c>
      <c r="F32208" s="37" t="s">
        <v>10</v>
      </c>
    </row>
    <row r="32209">
      <c r="A32209" s="36" t="str">
        <f t="shared" si="1"/>
        <v>Medium Population-Middle Poverty</v>
      </c>
      <c r="B32209" s="35" t="s">
        <v>32228</v>
      </c>
      <c r="C32209" s="37">
        <v>1252.0</v>
      </c>
      <c r="D32209" s="37">
        <v>0.103035143769968</v>
      </c>
      <c r="E32209" s="37" t="s">
        <v>15</v>
      </c>
      <c r="F32209" s="37" t="s">
        <v>10</v>
      </c>
    </row>
    <row r="32210">
      <c r="A32210" s="36" t="str">
        <f t="shared" si="1"/>
        <v>High Population-Middle Poverty</v>
      </c>
      <c r="B32210" s="35" t="s">
        <v>32229</v>
      </c>
      <c r="C32210" s="37">
        <v>12602.0</v>
      </c>
      <c r="D32210" s="37">
        <v>0.327487700365021</v>
      </c>
      <c r="E32210" s="37" t="s">
        <v>14</v>
      </c>
      <c r="F32210" s="37" t="s">
        <v>10</v>
      </c>
    </row>
    <row r="32211">
      <c r="A32211" s="36" t="str">
        <f t="shared" si="1"/>
        <v>High Population-Middle Poverty</v>
      </c>
      <c r="B32211" s="35" t="s">
        <v>32230</v>
      </c>
      <c r="C32211" s="37">
        <v>17450.0</v>
      </c>
      <c r="D32211" s="37">
        <v>0.28567335243553</v>
      </c>
      <c r="E32211" s="37" t="s">
        <v>14</v>
      </c>
      <c r="F32211" s="37" t="s">
        <v>10</v>
      </c>
    </row>
    <row r="32212">
      <c r="A32212" s="36" t="str">
        <f t="shared" si="1"/>
        <v>High Population-Low Poverty</v>
      </c>
      <c r="B32212" s="35" t="s">
        <v>32231</v>
      </c>
      <c r="C32212" s="37">
        <v>20848.0</v>
      </c>
      <c r="D32212" s="37">
        <v>0.0564082885648503</v>
      </c>
      <c r="E32212" s="37" t="s">
        <v>14</v>
      </c>
      <c r="F32212" s="37" t="s">
        <v>9</v>
      </c>
    </row>
    <row r="32213">
      <c r="A32213" s="36" t="str">
        <f t="shared" si="1"/>
        <v>Medium Population-Middle Poverty</v>
      </c>
      <c r="B32213" s="35" t="s">
        <v>32232</v>
      </c>
      <c r="C32213" s="37">
        <v>6366.0</v>
      </c>
      <c r="D32213" s="37">
        <v>0.19258561105875</v>
      </c>
      <c r="E32213" s="37" t="s">
        <v>15</v>
      </c>
      <c r="F32213" s="37" t="s">
        <v>10</v>
      </c>
    </row>
    <row r="32214">
      <c r="A32214" s="36" t="str">
        <f t="shared" si="1"/>
        <v>High Population-Middle Poverty</v>
      </c>
      <c r="B32214" s="35" t="s">
        <v>32233</v>
      </c>
      <c r="C32214" s="37">
        <v>42860.0</v>
      </c>
      <c r="D32214" s="37">
        <v>0.156766215585628</v>
      </c>
      <c r="E32214" s="37" t="s">
        <v>14</v>
      </c>
      <c r="F32214" s="37" t="s">
        <v>10</v>
      </c>
    </row>
    <row r="32215">
      <c r="A32215" s="36" t="str">
        <f t="shared" si="1"/>
        <v>High Population-Middle Poverty</v>
      </c>
      <c r="B32215" s="35" t="s">
        <v>32234</v>
      </c>
      <c r="C32215" s="37">
        <v>37627.0</v>
      </c>
      <c r="D32215" s="37">
        <v>0.119621548356234</v>
      </c>
      <c r="E32215" s="37" t="s">
        <v>14</v>
      </c>
      <c r="F32215" s="37" t="s">
        <v>10</v>
      </c>
    </row>
    <row r="32216">
      <c r="A32216" s="36" t="str">
        <f t="shared" si="1"/>
        <v>High Population-Middle Poverty</v>
      </c>
      <c r="B32216" s="35" t="s">
        <v>32235</v>
      </c>
      <c r="C32216" s="37">
        <v>29555.0</v>
      </c>
      <c r="D32216" s="37">
        <v>0.273726949754695</v>
      </c>
      <c r="E32216" s="37" t="s">
        <v>14</v>
      </c>
      <c r="F32216" s="37" t="s">
        <v>10</v>
      </c>
    </row>
    <row r="32217">
      <c r="A32217" s="36" t="str">
        <f t="shared" si="1"/>
        <v>High Population-Middle Poverty</v>
      </c>
      <c r="B32217" s="35" t="s">
        <v>32236</v>
      </c>
      <c r="C32217" s="37">
        <v>53409.0</v>
      </c>
      <c r="D32217" s="37">
        <v>0.124417233050609</v>
      </c>
      <c r="E32217" s="37" t="s">
        <v>14</v>
      </c>
      <c r="F32217" s="37" t="s">
        <v>10</v>
      </c>
    </row>
    <row r="32218">
      <c r="A32218" s="36" t="str">
        <f t="shared" si="1"/>
        <v>High Population-Middle Poverty</v>
      </c>
      <c r="B32218" s="35" t="s">
        <v>32237</v>
      </c>
      <c r="C32218" s="37">
        <v>19741.0</v>
      </c>
      <c r="D32218" s="37">
        <v>0.125778835925232</v>
      </c>
      <c r="E32218" s="37" t="s">
        <v>14</v>
      </c>
      <c r="F32218" s="37" t="s">
        <v>10</v>
      </c>
    </row>
    <row r="32219">
      <c r="A32219" s="36" t="str">
        <f t="shared" si="1"/>
        <v>High Population-Middle Poverty</v>
      </c>
      <c r="B32219" s="35" t="s">
        <v>32238</v>
      </c>
      <c r="C32219" s="37">
        <v>25918.0</v>
      </c>
      <c r="D32219" s="37">
        <v>0.124778146461918</v>
      </c>
      <c r="E32219" s="37" t="s">
        <v>14</v>
      </c>
      <c r="F32219" s="37" t="s">
        <v>10</v>
      </c>
    </row>
    <row r="32220">
      <c r="A32220" s="36" t="str">
        <f t="shared" si="1"/>
        <v>High Population-Middle Poverty</v>
      </c>
      <c r="B32220" s="35" t="s">
        <v>32239</v>
      </c>
      <c r="C32220" s="37">
        <v>17544.0</v>
      </c>
      <c r="D32220" s="37">
        <v>0.187699498404013</v>
      </c>
      <c r="E32220" s="37" t="s">
        <v>14</v>
      </c>
      <c r="F32220" s="37" t="s">
        <v>10</v>
      </c>
    </row>
    <row r="32221">
      <c r="A32221" s="36" t="str">
        <f t="shared" si="1"/>
        <v>High Population-Middle Poverty</v>
      </c>
      <c r="B32221" s="35" t="s">
        <v>32240</v>
      </c>
      <c r="C32221" s="37">
        <v>14844.0</v>
      </c>
      <c r="D32221" s="37">
        <v>0.150229048773915</v>
      </c>
      <c r="E32221" s="37" t="s">
        <v>14</v>
      </c>
      <c r="F32221" s="37" t="s">
        <v>10</v>
      </c>
    </row>
    <row r="32222">
      <c r="A32222" s="36" t="str">
        <f t="shared" si="1"/>
        <v>High Population-Low Poverty</v>
      </c>
      <c r="B32222" s="35" t="s">
        <v>32241</v>
      </c>
      <c r="C32222" s="37">
        <v>31472.0</v>
      </c>
      <c r="D32222" s="37">
        <v>0.0985320284697509</v>
      </c>
      <c r="E32222" s="37" t="s">
        <v>14</v>
      </c>
      <c r="F32222" s="37" t="s">
        <v>9</v>
      </c>
    </row>
    <row r="32223">
      <c r="A32223" s="36" t="str">
        <f t="shared" si="1"/>
        <v>High Population-Low Poverty</v>
      </c>
      <c r="B32223" s="35" t="s">
        <v>32242</v>
      </c>
      <c r="C32223" s="37">
        <v>20918.0</v>
      </c>
      <c r="D32223" s="37">
        <v>0.08796252031743</v>
      </c>
      <c r="E32223" s="37" t="s">
        <v>14</v>
      </c>
      <c r="F32223" s="37" t="s">
        <v>9</v>
      </c>
    </row>
    <row r="32224">
      <c r="A32224" s="36" t="str">
        <f t="shared" si="1"/>
        <v>High Population-Middle Poverty</v>
      </c>
      <c r="B32224" s="35" t="s">
        <v>32243</v>
      </c>
      <c r="C32224" s="37">
        <v>78014.0</v>
      </c>
      <c r="D32224" s="37">
        <v>0.15639500602456</v>
      </c>
      <c r="E32224" s="37" t="s">
        <v>14</v>
      </c>
      <c r="F32224" s="37" t="s">
        <v>10</v>
      </c>
    </row>
    <row r="32225">
      <c r="A32225" s="36" t="str">
        <f t="shared" si="1"/>
        <v>Medium Population-Middle Poverty</v>
      </c>
      <c r="B32225" s="35" t="s">
        <v>32244</v>
      </c>
      <c r="C32225" s="37">
        <v>9552.0</v>
      </c>
      <c r="D32225" s="37">
        <v>0.116520100502513</v>
      </c>
      <c r="E32225" s="37" t="s">
        <v>15</v>
      </c>
      <c r="F32225" s="37" t="s">
        <v>10</v>
      </c>
    </row>
    <row r="32226">
      <c r="A32226" s="36" t="str">
        <f t="shared" si="1"/>
        <v>Medium Population-Impoverished</v>
      </c>
      <c r="B32226" s="35" t="s">
        <v>32245</v>
      </c>
      <c r="C32226" s="37">
        <v>687.0</v>
      </c>
      <c r="D32226" s="37">
        <v>0.857350800582242</v>
      </c>
      <c r="E32226" s="37" t="s">
        <v>15</v>
      </c>
      <c r="F32226" s="37" t="s">
        <v>12</v>
      </c>
    </row>
    <row r="32227">
      <c r="A32227" s="36" t="str">
        <f t="shared" si="1"/>
        <v>Low Population-Low Poverty</v>
      </c>
      <c r="B32227" s="35" t="s">
        <v>32246</v>
      </c>
      <c r="C32227" s="37">
        <v>201.0</v>
      </c>
      <c r="D32227" s="37">
        <v>0.0746268656716418</v>
      </c>
      <c r="E32227" s="37" t="s">
        <v>16</v>
      </c>
      <c r="F32227" s="37" t="s">
        <v>9</v>
      </c>
    </row>
    <row r="32228">
      <c r="A32228" s="36" t="str">
        <f t="shared" si="1"/>
        <v>Medium Population-Low Poverty</v>
      </c>
      <c r="B32228" s="35" t="s">
        <v>32247</v>
      </c>
      <c r="C32228" s="37">
        <v>3931.0</v>
      </c>
      <c r="D32228" s="37">
        <v>0.0452810989570084</v>
      </c>
      <c r="E32228" s="37" t="s">
        <v>15</v>
      </c>
      <c r="F32228" s="37" t="s">
        <v>9</v>
      </c>
    </row>
    <row r="32229">
      <c r="A32229" s="36" t="str">
        <f t="shared" si="1"/>
        <v>Medium Population-Middle Poverty</v>
      </c>
      <c r="B32229" s="35" t="s">
        <v>32248</v>
      </c>
      <c r="C32229" s="37">
        <v>8808.0</v>
      </c>
      <c r="D32229" s="37">
        <v>0.149523160762943</v>
      </c>
      <c r="E32229" s="37" t="s">
        <v>15</v>
      </c>
      <c r="F32229" s="37" t="s">
        <v>10</v>
      </c>
    </row>
    <row r="32230">
      <c r="A32230" s="36" t="str">
        <f t="shared" si="1"/>
        <v>Medium Population-Middle Poverty</v>
      </c>
      <c r="B32230" s="35" t="s">
        <v>32249</v>
      </c>
      <c r="C32230" s="37">
        <v>4464.0</v>
      </c>
      <c r="D32230" s="37">
        <v>0.182347670250896</v>
      </c>
      <c r="E32230" s="37" t="s">
        <v>15</v>
      </c>
      <c r="F32230" s="37" t="s">
        <v>10</v>
      </c>
    </row>
    <row r="32231">
      <c r="A32231" s="36" t="str">
        <f t="shared" si="1"/>
        <v>Medium Population-Middle Poverty</v>
      </c>
      <c r="B32231" s="35" t="s">
        <v>32250</v>
      </c>
      <c r="C32231" s="37">
        <v>3654.0</v>
      </c>
      <c r="D32231" s="37">
        <v>0.11247947454844</v>
      </c>
      <c r="E32231" s="37" t="s">
        <v>15</v>
      </c>
      <c r="F32231" s="37" t="s">
        <v>10</v>
      </c>
    </row>
    <row r="32232">
      <c r="A32232" s="36" t="str">
        <f t="shared" si="1"/>
        <v>Low Population-Middle Poverty</v>
      </c>
      <c r="B32232" s="35" t="s">
        <v>32251</v>
      </c>
      <c r="C32232" s="37">
        <v>153.0</v>
      </c>
      <c r="D32232" s="37">
        <v>0.241830065359477</v>
      </c>
      <c r="E32232" s="37" t="s">
        <v>16</v>
      </c>
      <c r="F32232" s="37" t="s">
        <v>10</v>
      </c>
    </row>
    <row r="32233">
      <c r="A32233" s="36" t="str">
        <f t="shared" si="1"/>
        <v>Medium Population-Middle Poverty</v>
      </c>
      <c r="B32233" s="35" t="s">
        <v>32252</v>
      </c>
      <c r="C32233" s="37">
        <v>1142.0</v>
      </c>
      <c r="D32233" s="37">
        <v>0.259194395796848</v>
      </c>
      <c r="E32233" s="37" t="s">
        <v>15</v>
      </c>
      <c r="F32233" s="37" t="s">
        <v>10</v>
      </c>
    </row>
    <row r="32234">
      <c r="A32234" s="36" t="str">
        <f t="shared" si="1"/>
        <v>Low Population-Middle Poverty</v>
      </c>
      <c r="B32234" s="35" t="s">
        <v>32253</v>
      </c>
      <c r="C32234" s="37">
        <v>29.0</v>
      </c>
      <c r="D32234" s="37">
        <v>0.241379310344828</v>
      </c>
      <c r="E32234" s="37" t="s">
        <v>16</v>
      </c>
      <c r="F32234" s="37" t="s">
        <v>10</v>
      </c>
    </row>
    <row r="32235">
      <c r="A32235" s="36" t="str">
        <f t="shared" si="1"/>
        <v>Low Population-Low Poverty</v>
      </c>
      <c r="B32235" s="35" t="s">
        <v>32254</v>
      </c>
      <c r="C32235" s="37">
        <v>257.0</v>
      </c>
      <c r="D32235" s="37">
        <v>0.0505836575875486</v>
      </c>
      <c r="E32235" s="37" t="s">
        <v>16</v>
      </c>
      <c r="F32235" s="37" t="s">
        <v>9</v>
      </c>
    </row>
    <row r="32236">
      <c r="A32236" s="36" t="str">
        <f t="shared" si="1"/>
        <v>High Population-Middle Poverty</v>
      </c>
      <c r="B32236" s="35" t="s">
        <v>32255</v>
      </c>
      <c r="C32236" s="37">
        <v>50803.0</v>
      </c>
      <c r="D32236" s="37">
        <v>0.235675058559534</v>
      </c>
      <c r="E32236" s="37" t="s">
        <v>14</v>
      </c>
      <c r="F32236" s="37" t="s">
        <v>10</v>
      </c>
    </row>
    <row r="32237">
      <c r="A32237" s="36" t="str">
        <f t="shared" si="1"/>
        <v>High Population-Low Poverty</v>
      </c>
      <c r="B32237" s="35" t="s">
        <v>32256</v>
      </c>
      <c r="C32237" s="37">
        <v>30976.0</v>
      </c>
      <c r="D32237" s="37">
        <v>0.0932334710743802</v>
      </c>
      <c r="E32237" s="37" t="s">
        <v>14</v>
      </c>
      <c r="F32237" s="37" t="s">
        <v>9</v>
      </c>
    </row>
    <row r="32238">
      <c r="A32238" s="36" t="str">
        <f t="shared" si="1"/>
        <v>High Population-Low Poverty</v>
      </c>
      <c r="B32238" s="35" t="s">
        <v>32257</v>
      </c>
      <c r="C32238" s="37">
        <v>15672.0</v>
      </c>
      <c r="D32238" s="37">
        <v>0.0576186830015314</v>
      </c>
      <c r="E32238" s="37" t="s">
        <v>14</v>
      </c>
      <c r="F32238" s="37" t="s">
        <v>9</v>
      </c>
    </row>
    <row r="32239">
      <c r="A32239" s="36" t="str">
        <f t="shared" si="1"/>
        <v>Medium Population-Middle Poverty</v>
      </c>
      <c r="B32239" s="35" t="s">
        <v>32258</v>
      </c>
      <c r="C32239" s="37">
        <v>844.0</v>
      </c>
      <c r="D32239" s="37">
        <v>0.2760663507109</v>
      </c>
      <c r="E32239" s="37" t="s">
        <v>15</v>
      </c>
      <c r="F32239" s="37" t="s">
        <v>10</v>
      </c>
    </row>
    <row r="32240">
      <c r="A32240" s="36" t="str">
        <f t="shared" si="1"/>
        <v>Medium Population-Middle Poverty</v>
      </c>
      <c r="B32240" s="35" t="s">
        <v>32259</v>
      </c>
      <c r="C32240" s="37">
        <v>3352.0</v>
      </c>
      <c r="D32240" s="37">
        <v>0.159307875894988</v>
      </c>
      <c r="E32240" s="37" t="s">
        <v>15</v>
      </c>
      <c r="F32240" s="37" t="s">
        <v>10</v>
      </c>
    </row>
    <row r="32241">
      <c r="A32241" s="36" t="str">
        <f t="shared" si="1"/>
        <v>High Population-Middle Poverty</v>
      </c>
      <c r="B32241" s="35" t="s">
        <v>32260</v>
      </c>
      <c r="C32241" s="37">
        <v>17849.0</v>
      </c>
      <c r="D32241" s="37">
        <v>0.250154070256037</v>
      </c>
      <c r="E32241" s="37" t="s">
        <v>14</v>
      </c>
      <c r="F32241" s="37" t="s">
        <v>10</v>
      </c>
    </row>
    <row r="32242">
      <c r="A32242" s="36" t="str">
        <f t="shared" si="1"/>
        <v>Low Population-Low Poverty</v>
      </c>
      <c r="B32242" s="35" t="s">
        <v>32261</v>
      </c>
      <c r="C32242" s="37">
        <v>146.0</v>
      </c>
      <c r="D32242" s="37">
        <v>0.0</v>
      </c>
      <c r="E32242" s="37" t="s">
        <v>16</v>
      </c>
      <c r="F32242" s="37" t="s">
        <v>9</v>
      </c>
    </row>
    <row r="32243">
      <c r="A32243" s="36" t="str">
        <f t="shared" si="1"/>
        <v>Low Population-Low Poverty</v>
      </c>
      <c r="B32243" s="35" t="s">
        <v>32262</v>
      </c>
      <c r="C32243" s="37">
        <v>466.0</v>
      </c>
      <c r="D32243" s="37">
        <v>0.0300429184549356</v>
      </c>
      <c r="E32243" s="37" t="s">
        <v>16</v>
      </c>
      <c r="F32243" s="37" t="s">
        <v>9</v>
      </c>
    </row>
    <row r="32244">
      <c r="A32244" s="36" t="str">
        <f t="shared" si="1"/>
        <v>Medium Population-Middle Poverty</v>
      </c>
      <c r="B32244" s="35" t="s">
        <v>32263</v>
      </c>
      <c r="C32244" s="37">
        <v>2217.0</v>
      </c>
      <c r="D32244" s="37">
        <v>0.115020297699594</v>
      </c>
      <c r="E32244" s="37" t="s">
        <v>15</v>
      </c>
      <c r="F32244" s="37" t="s">
        <v>10</v>
      </c>
    </row>
    <row r="32245">
      <c r="A32245" s="36" t="str">
        <f t="shared" si="1"/>
        <v>Medium Population-Middle Poverty</v>
      </c>
      <c r="B32245" s="35" t="s">
        <v>32264</v>
      </c>
      <c r="C32245" s="37">
        <v>1334.0</v>
      </c>
      <c r="D32245" s="37">
        <v>0.195652173913043</v>
      </c>
      <c r="E32245" s="37" t="s">
        <v>15</v>
      </c>
      <c r="F32245" s="37" t="s">
        <v>10</v>
      </c>
    </row>
    <row r="32246">
      <c r="A32246" s="36" t="str">
        <f t="shared" si="1"/>
        <v>Medium Population-Middle Poverty</v>
      </c>
      <c r="B32246" s="35" t="s">
        <v>32265</v>
      </c>
      <c r="C32246" s="37">
        <v>9129.0</v>
      </c>
      <c r="D32246" s="37">
        <v>0.144265527440026</v>
      </c>
      <c r="E32246" s="37" t="s">
        <v>15</v>
      </c>
      <c r="F32246" s="37" t="s">
        <v>10</v>
      </c>
    </row>
    <row r="32247">
      <c r="A32247" s="36" t="str">
        <f t="shared" si="1"/>
        <v>High Population-Low Poverty</v>
      </c>
      <c r="B32247" s="35" t="s">
        <v>32266</v>
      </c>
      <c r="C32247" s="37">
        <v>14017.0</v>
      </c>
      <c r="D32247" s="37">
        <v>0.0913176856674039</v>
      </c>
      <c r="E32247" s="37" t="s">
        <v>14</v>
      </c>
      <c r="F32247" s="37" t="s">
        <v>9</v>
      </c>
    </row>
    <row r="32248">
      <c r="A32248" s="36" t="str">
        <f t="shared" si="1"/>
        <v>High Population-Low Poverty</v>
      </c>
      <c r="B32248" s="35" t="s">
        <v>32267</v>
      </c>
      <c r="C32248" s="37">
        <v>31462.0</v>
      </c>
      <c r="D32248" s="37">
        <v>0.0585468183840824</v>
      </c>
      <c r="E32248" s="37" t="s">
        <v>14</v>
      </c>
      <c r="F32248" s="37" t="s">
        <v>9</v>
      </c>
    </row>
    <row r="32249">
      <c r="A32249" s="36" t="str">
        <f t="shared" si="1"/>
        <v>High Population-Low Poverty</v>
      </c>
      <c r="B32249" s="35" t="s">
        <v>32268</v>
      </c>
      <c r="C32249" s="37">
        <v>15805.0</v>
      </c>
      <c r="D32249" s="37">
        <v>0.0899082568807339</v>
      </c>
      <c r="E32249" s="37" t="s">
        <v>14</v>
      </c>
      <c r="F32249" s="37" t="s">
        <v>9</v>
      </c>
    </row>
    <row r="32250">
      <c r="A32250" s="36" t="str">
        <f t="shared" si="1"/>
        <v>High Population-Middle Poverty</v>
      </c>
      <c r="B32250" s="35" t="s">
        <v>32269</v>
      </c>
      <c r="C32250" s="37">
        <v>22770.0</v>
      </c>
      <c r="D32250" s="37">
        <v>0.121651295564339</v>
      </c>
      <c r="E32250" s="37" t="s">
        <v>14</v>
      </c>
      <c r="F32250" s="37" t="s">
        <v>10</v>
      </c>
    </row>
    <row r="32251">
      <c r="A32251" s="36" t="str">
        <f t="shared" si="1"/>
        <v>Low Population-Middle Poverty</v>
      </c>
      <c r="B32251" s="35" t="s">
        <v>32270</v>
      </c>
      <c r="C32251" s="37">
        <v>230.0</v>
      </c>
      <c r="D32251" s="37">
        <v>0.1</v>
      </c>
      <c r="E32251" s="37" t="s">
        <v>16</v>
      </c>
      <c r="F32251" s="37" t="s">
        <v>10</v>
      </c>
    </row>
    <row r="32252">
      <c r="A32252" s="36" t="str">
        <f t="shared" si="1"/>
        <v>Medium Population-Middle Poverty</v>
      </c>
      <c r="B32252" s="35" t="s">
        <v>32271</v>
      </c>
      <c r="C32252" s="37">
        <v>4392.0</v>
      </c>
      <c r="D32252" s="37">
        <v>0.179872495446266</v>
      </c>
      <c r="E32252" s="37" t="s">
        <v>15</v>
      </c>
      <c r="F32252" s="37" t="s">
        <v>10</v>
      </c>
    </row>
    <row r="32253">
      <c r="A32253" s="36" t="str">
        <f t="shared" si="1"/>
        <v>Low Population-Low Poverty</v>
      </c>
      <c r="B32253" s="35" t="s">
        <v>32272</v>
      </c>
      <c r="C32253" s="37">
        <v>142.0</v>
      </c>
      <c r="D32253" s="37">
        <v>0.0774647887323944</v>
      </c>
      <c r="E32253" s="37" t="s">
        <v>16</v>
      </c>
      <c r="F32253" s="37" t="s">
        <v>9</v>
      </c>
    </row>
    <row r="32254">
      <c r="A32254" s="36" t="str">
        <f t="shared" si="1"/>
        <v>Medium Population-Low Poverty</v>
      </c>
      <c r="B32254" s="35" t="s">
        <v>32273</v>
      </c>
      <c r="C32254" s="37">
        <v>1584.0</v>
      </c>
      <c r="D32254" s="37">
        <v>0.0606060606060606</v>
      </c>
      <c r="E32254" s="37" t="s">
        <v>15</v>
      </c>
      <c r="F32254" s="37" t="s">
        <v>9</v>
      </c>
    </row>
    <row r="32255">
      <c r="A32255" s="36" t="str">
        <f t="shared" si="1"/>
        <v>Medium Population-Middle Poverty</v>
      </c>
      <c r="B32255" s="35" t="s">
        <v>32274</v>
      </c>
      <c r="C32255" s="37">
        <v>1780.0</v>
      </c>
      <c r="D32255" s="37">
        <v>0.13876404494382</v>
      </c>
      <c r="E32255" s="37" t="s">
        <v>15</v>
      </c>
      <c r="F32255" s="37" t="s">
        <v>10</v>
      </c>
    </row>
    <row r="32256">
      <c r="A32256" s="36" t="str">
        <f t="shared" si="1"/>
        <v>High Population-Middle Poverty</v>
      </c>
      <c r="B32256" s="35" t="s">
        <v>32275</v>
      </c>
      <c r="C32256" s="37">
        <v>37291.0</v>
      </c>
      <c r="D32256" s="37">
        <v>0.138076211418305</v>
      </c>
      <c r="E32256" s="37" t="s">
        <v>14</v>
      </c>
      <c r="F32256" s="37" t="s">
        <v>10</v>
      </c>
    </row>
    <row r="32257">
      <c r="A32257" s="36" t="str">
        <f t="shared" si="1"/>
        <v>Low Population-Impoverished</v>
      </c>
      <c r="B32257" s="35" t="s">
        <v>32276</v>
      </c>
      <c r="C32257" s="37">
        <v>370.0</v>
      </c>
      <c r="D32257" s="37">
        <v>0.92972972972973</v>
      </c>
      <c r="E32257" s="37" t="s">
        <v>16</v>
      </c>
      <c r="F32257" s="37" t="s">
        <v>12</v>
      </c>
    </row>
    <row r="32258">
      <c r="A32258" s="36" t="str">
        <f t="shared" si="1"/>
        <v>Low Population-Middle Poverty</v>
      </c>
      <c r="B32258" s="35" t="s">
        <v>32277</v>
      </c>
      <c r="C32258" s="37">
        <v>402.0</v>
      </c>
      <c r="D32258" s="37">
        <v>0.111940298507463</v>
      </c>
      <c r="E32258" s="37" t="s">
        <v>16</v>
      </c>
      <c r="F32258" s="37" t="s">
        <v>10</v>
      </c>
    </row>
    <row r="32259">
      <c r="A32259" s="36" t="str">
        <f t="shared" si="1"/>
        <v>Low Population-Middle Poverty</v>
      </c>
      <c r="B32259" s="35" t="s">
        <v>32278</v>
      </c>
      <c r="C32259" s="37">
        <v>269.0</v>
      </c>
      <c r="D32259" s="37">
        <v>0.223048327137546</v>
      </c>
      <c r="E32259" s="37" t="s">
        <v>16</v>
      </c>
      <c r="F32259" s="37" t="s">
        <v>10</v>
      </c>
    </row>
    <row r="32260">
      <c r="A32260" s="36" t="str">
        <f t="shared" si="1"/>
        <v>Medium Population-Middle Poverty</v>
      </c>
      <c r="B32260" s="35" t="s">
        <v>32279</v>
      </c>
      <c r="C32260" s="37">
        <v>1578.0</v>
      </c>
      <c r="D32260" s="37">
        <v>0.110899873257288</v>
      </c>
      <c r="E32260" s="37" t="s">
        <v>15</v>
      </c>
      <c r="F32260" s="37" t="s">
        <v>10</v>
      </c>
    </row>
    <row r="32261">
      <c r="A32261" s="36" t="str">
        <f t="shared" si="1"/>
        <v>High Population-Middle Poverty</v>
      </c>
      <c r="B32261" s="35" t="s">
        <v>32280</v>
      </c>
      <c r="C32261" s="37">
        <v>20200.0</v>
      </c>
      <c r="D32261" s="37">
        <v>0.129851485148515</v>
      </c>
      <c r="E32261" s="37" t="s">
        <v>14</v>
      </c>
      <c r="F32261" s="37" t="s">
        <v>10</v>
      </c>
    </row>
    <row r="32262">
      <c r="A32262" s="36" t="str">
        <f t="shared" si="1"/>
        <v>High Population-Middle Poverty</v>
      </c>
      <c r="B32262" s="35" t="s">
        <v>32281</v>
      </c>
      <c r="C32262" s="37">
        <v>15836.0</v>
      </c>
      <c r="D32262" s="37">
        <v>0.173339227077545</v>
      </c>
      <c r="E32262" s="37" t="s">
        <v>14</v>
      </c>
      <c r="F32262" s="37" t="s">
        <v>10</v>
      </c>
    </row>
    <row r="32263">
      <c r="A32263" s="36" t="str">
        <f t="shared" si="1"/>
        <v>High Population-Low Poverty</v>
      </c>
      <c r="B32263" s="35" t="s">
        <v>32282</v>
      </c>
      <c r="C32263" s="37">
        <v>24397.0</v>
      </c>
      <c r="D32263" s="37">
        <v>0.0608681395253515</v>
      </c>
      <c r="E32263" s="37" t="s">
        <v>14</v>
      </c>
      <c r="F32263" s="37" t="s">
        <v>9</v>
      </c>
    </row>
    <row r="32264">
      <c r="A32264" s="36" t="str">
        <f t="shared" si="1"/>
        <v>High Population-Middle Poverty</v>
      </c>
      <c r="B32264" s="35" t="s">
        <v>32283</v>
      </c>
      <c r="C32264" s="37">
        <v>13080.0</v>
      </c>
      <c r="D32264" s="37">
        <v>0.164220183486239</v>
      </c>
      <c r="E32264" s="37" t="s">
        <v>14</v>
      </c>
      <c r="F32264" s="37" t="s">
        <v>10</v>
      </c>
    </row>
    <row r="32265">
      <c r="A32265" s="36" t="str">
        <f t="shared" si="1"/>
        <v>High Population-Middle Poverty</v>
      </c>
      <c r="B32265" s="35" t="s">
        <v>32284</v>
      </c>
      <c r="C32265" s="37">
        <v>41980.0</v>
      </c>
      <c r="D32265" s="37">
        <v>0.138137208194378</v>
      </c>
      <c r="E32265" s="37" t="s">
        <v>14</v>
      </c>
      <c r="F32265" s="37" t="s">
        <v>10</v>
      </c>
    </row>
    <row r="32266">
      <c r="A32266" s="36" t="str">
        <f t="shared" si="1"/>
        <v>Medium Population-Low Poverty</v>
      </c>
      <c r="B32266" s="35" t="s">
        <v>32285</v>
      </c>
      <c r="C32266" s="37">
        <v>4491.0</v>
      </c>
      <c r="D32266" s="37">
        <v>0.0382988198619461</v>
      </c>
      <c r="E32266" s="37" t="s">
        <v>15</v>
      </c>
      <c r="F32266" s="37" t="s">
        <v>9</v>
      </c>
    </row>
    <row r="32267">
      <c r="A32267" s="36" t="str">
        <f t="shared" si="1"/>
        <v>Medium Population-Low Poverty</v>
      </c>
      <c r="B32267" s="35" t="s">
        <v>32286</v>
      </c>
      <c r="C32267" s="37">
        <v>6199.0</v>
      </c>
      <c r="D32267" s="37">
        <v>0.0511372802064849</v>
      </c>
      <c r="E32267" s="37" t="s">
        <v>15</v>
      </c>
      <c r="F32267" s="37" t="s">
        <v>9</v>
      </c>
    </row>
    <row r="32268">
      <c r="A32268" s="36" t="str">
        <f t="shared" si="1"/>
        <v>High Population-Low Poverty</v>
      </c>
      <c r="B32268" s="35" t="s">
        <v>32287</v>
      </c>
      <c r="C32268" s="37">
        <v>38259.0</v>
      </c>
      <c r="D32268" s="37">
        <v>0.0669907734127918</v>
      </c>
      <c r="E32268" s="37" t="s">
        <v>14</v>
      </c>
      <c r="F32268" s="37" t="s">
        <v>9</v>
      </c>
    </row>
    <row r="32269">
      <c r="A32269" s="36" t="str">
        <f t="shared" si="1"/>
        <v>High Population-Middle Poverty</v>
      </c>
      <c r="B32269" s="35" t="s">
        <v>32288</v>
      </c>
      <c r="C32269" s="37">
        <v>34450.0</v>
      </c>
      <c r="D32269" s="37">
        <v>0.144412191582003</v>
      </c>
      <c r="E32269" s="37" t="s">
        <v>14</v>
      </c>
      <c r="F32269" s="37" t="s">
        <v>10</v>
      </c>
    </row>
    <row r="32270">
      <c r="A32270" s="36" t="str">
        <f t="shared" si="1"/>
        <v>Medium Population-Low Poverty</v>
      </c>
      <c r="B32270" s="35" t="s">
        <v>32289</v>
      </c>
      <c r="C32270" s="37">
        <v>949.0</v>
      </c>
      <c r="D32270" s="37">
        <v>0.0316122233930453</v>
      </c>
      <c r="E32270" s="37" t="s">
        <v>15</v>
      </c>
      <c r="F32270" s="37" t="s">
        <v>9</v>
      </c>
    </row>
    <row r="32271">
      <c r="A32271" s="36" t="str">
        <f t="shared" si="1"/>
        <v>High Population-Low Poverty</v>
      </c>
      <c r="B32271" s="35" t="s">
        <v>32290</v>
      </c>
      <c r="C32271" s="37">
        <v>23221.0</v>
      </c>
      <c r="D32271" s="37">
        <v>0.0733818526333922</v>
      </c>
      <c r="E32271" s="37" t="s">
        <v>14</v>
      </c>
      <c r="F32271" s="37" t="s">
        <v>9</v>
      </c>
    </row>
    <row r="32272">
      <c r="A32272" s="36" t="str">
        <f t="shared" si="1"/>
        <v>High Population-Low Poverty</v>
      </c>
      <c r="B32272" s="35" t="s">
        <v>32291</v>
      </c>
      <c r="C32272" s="37">
        <v>20806.0</v>
      </c>
      <c r="D32272" s="37">
        <v>0.0334999519369413</v>
      </c>
      <c r="E32272" s="37" t="s">
        <v>14</v>
      </c>
      <c r="F32272" s="37" t="s">
        <v>9</v>
      </c>
    </row>
    <row r="32273">
      <c r="A32273" s="36" t="str">
        <f t="shared" si="1"/>
        <v>High Population-Low Poverty</v>
      </c>
      <c r="B32273" s="35" t="s">
        <v>32292</v>
      </c>
      <c r="C32273" s="37">
        <v>16319.0</v>
      </c>
      <c r="D32273" s="37">
        <v>0.0738403088424536</v>
      </c>
      <c r="E32273" s="37" t="s">
        <v>14</v>
      </c>
      <c r="F32273" s="37" t="s">
        <v>9</v>
      </c>
    </row>
    <row r="32274">
      <c r="A32274" s="36" t="str">
        <f t="shared" si="1"/>
        <v>High Population-Low Poverty</v>
      </c>
      <c r="B32274" s="35" t="s">
        <v>32293</v>
      </c>
      <c r="C32274" s="37">
        <v>10393.0</v>
      </c>
      <c r="D32274" s="37">
        <v>0.0500336765130376</v>
      </c>
      <c r="E32274" s="37" t="s">
        <v>14</v>
      </c>
      <c r="F32274" s="37" t="s">
        <v>9</v>
      </c>
    </row>
    <row r="32275">
      <c r="A32275" s="36" t="str">
        <f t="shared" si="1"/>
        <v>Low Population-Low Poverty</v>
      </c>
      <c r="B32275" s="35" t="s">
        <v>32294</v>
      </c>
      <c r="C32275" s="37">
        <v>469.0</v>
      </c>
      <c r="D32275" s="37">
        <v>0.0</v>
      </c>
      <c r="E32275" s="37" t="s">
        <v>16</v>
      </c>
      <c r="F32275" s="37" t="s">
        <v>9</v>
      </c>
    </row>
    <row r="32276">
      <c r="A32276" s="36" t="str">
        <f t="shared" si="1"/>
        <v>Low Population-Low Poverty</v>
      </c>
      <c r="B32276" s="35" t="s">
        <v>32295</v>
      </c>
      <c r="C32276" s="37">
        <v>284.0</v>
      </c>
      <c r="D32276" s="37">
        <v>0.0211267605633803</v>
      </c>
      <c r="E32276" s="37" t="s">
        <v>16</v>
      </c>
      <c r="F32276" s="37" t="s">
        <v>9</v>
      </c>
    </row>
    <row r="32277">
      <c r="A32277" s="36" t="str">
        <f t="shared" si="1"/>
        <v>Low Population-Middle Poverty</v>
      </c>
      <c r="B32277" s="35" t="s">
        <v>32296</v>
      </c>
      <c r="C32277" s="37">
        <v>203.0</v>
      </c>
      <c r="D32277" s="37">
        <v>0.266009852216749</v>
      </c>
      <c r="E32277" s="37" t="s">
        <v>16</v>
      </c>
      <c r="F32277" s="37" t="s">
        <v>10</v>
      </c>
    </row>
    <row r="32278">
      <c r="A32278" s="36" t="str">
        <f t="shared" si="1"/>
        <v>Low Population-Middle Poverty</v>
      </c>
      <c r="B32278" s="35" t="s">
        <v>32297</v>
      </c>
      <c r="C32278" s="37">
        <v>35.0</v>
      </c>
      <c r="D32278" s="37">
        <v>0.171428571428571</v>
      </c>
      <c r="E32278" s="37" t="s">
        <v>16</v>
      </c>
      <c r="F32278" s="37" t="s">
        <v>10</v>
      </c>
    </row>
    <row r="32279">
      <c r="A32279" s="36" t="str">
        <f t="shared" si="1"/>
        <v>Low Population-Middle Poverty</v>
      </c>
      <c r="B32279" s="35" t="s">
        <v>32298</v>
      </c>
      <c r="C32279" s="37">
        <v>51.0</v>
      </c>
      <c r="D32279" s="37">
        <v>0.117647058823529</v>
      </c>
      <c r="E32279" s="37" t="s">
        <v>16</v>
      </c>
      <c r="F32279" s="37" t="s">
        <v>10</v>
      </c>
    </row>
    <row r="32280">
      <c r="A32280" s="36" t="str">
        <f t="shared" si="1"/>
        <v>Low Population-Low Poverty</v>
      </c>
      <c r="B32280" s="35" t="s">
        <v>32299</v>
      </c>
      <c r="C32280" s="37">
        <v>78.0</v>
      </c>
      <c r="D32280" s="37">
        <v>0.0897435897435897</v>
      </c>
      <c r="E32280" s="37" t="s">
        <v>16</v>
      </c>
      <c r="F32280" s="37" t="s">
        <v>9</v>
      </c>
    </row>
    <row r="32281">
      <c r="A32281" s="36" t="str">
        <f t="shared" si="1"/>
        <v>Low Population-Middle Poverty</v>
      </c>
      <c r="B32281" s="35" t="s">
        <v>32300</v>
      </c>
      <c r="C32281" s="37">
        <v>190.0</v>
      </c>
      <c r="D32281" s="37">
        <v>0.131578947368421</v>
      </c>
      <c r="E32281" s="37" t="s">
        <v>16</v>
      </c>
      <c r="F32281" s="37" t="s">
        <v>10</v>
      </c>
    </row>
    <row r="32282">
      <c r="A32282" s="36" t="str">
        <f t="shared" si="1"/>
        <v>Medium Population-High Poverty</v>
      </c>
      <c r="B32282" s="35" t="s">
        <v>32301</v>
      </c>
      <c r="C32282" s="37">
        <v>560.0</v>
      </c>
      <c r="D32282" s="37">
        <v>0.367857142857143</v>
      </c>
      <c r="E32282" s="37" t="s">
        <v>15</v>
      </c>
      <c r="F32282" s="37" t="s">
        <v>11</v>
      </c>
    </row>
    <row r="32283">
      <c r="A32283" s="36" t="str">
        <f t="shared" si="1"/>
        <v>Low Population-Middle Poverty</v>
      </c>
      <c r="B32283" s="35" t="s">
        <v>32302</v>
      </c>
      <c r="C32283" s="37">
        <v>416.0</v>
      </c>
      <c r="D32283" s="37">
        <v>0.329326923076923</v>
      </c>
      <c r="E32283" s="37" t="s">
        <v>16</v>
      </c>
      <c r="F32283" s="37" t="s">
        <v>10</v>
      </c>
    </row>
    <row r="32284">
      <c r="A32284" s="36" t="str">
        <f t="shared" si="1"/>
        <v>Medium Population-Middle Poverty</v>
      </c>
      <c r="B32284" s="35" t="s">
        <v>32303</v>
      </c>
      <c r="C32284" s="37">
        <v>758.0</v>
      </c>
      <c r="D32284" s="37">
        <v>0.178100263852243</v>
      </c>
      <c r="E32284" s="37" t="s">
        <v>15</v>
      </c>
      <c r="F32284" s="37" t="s">
        <v>10</v>
      </c>
    </row>
    <row r="32285">
      <c r="A32285" s="36" t="str">
        <f t="shared" si="1"/>
        <v>Medium Population-High Poverty</v>
      </c>
      <c r="B32285" s="35" t="s">
        <v>32304</v>
      </c>
      <c r="C32285" s="37">
        <v>835.0</v>
      </c>
      <c r="D32285" s="37">
        <v>0.395209580838323</v>
      </c>
      <c r="E32285" s="37" t="s">
        <v>15</v>
      </c>
      <c r="F32285" s="37" t="s">
        <v>11</v>
      </c>
    </row>
    <row r="32286">
      <c r="A32286" s="36" t="str">
        <f t="shared" si="1"/>
        <v>Low Population-Middle Poverty</v>
      </c>
      <c r="B32286" s="35" t="s">
        <v>32305</v>
      </c>
      <c r="C32286" s="37">
        <v>204.0</v>
      </c>
      <c r="D32286" s="37">
        <v>0.215686274509804</v>
      </c>
      <c r="E32286" s="37" t="s">
        <v>16</v>
      </c>
      <c r="F32286" s="37" t="s">
        <v>10</v>
      </c>
    </row>
    <row r="32287">
      <c r="A32287" s="36" t="str">
        <f t="shared" si="1"/>
        <v>Medium Population-Low Poverty</v>
      </c>
      <c r="B32287" s="35" t="s">
        <v>32306</v>
      </c>
      <c r="C32287" s="37">
        <v>2637.0</v>
      </c>
      <c r="D32287" s="37">
        <v>0.0970800151687524</v>
      </c>
      <c r="E32287" s="37" t="s">
        <v>15</v>
      </c>
      <c r="F32287" s="37" t="s">
        <v>9</v>
      </c>
    </row>
    <row r="32288">
      <c r="A32288" s="36" t="str">
        <f t="shared" si="1"/>
        <v>Medium Population-Middle Poverty</v>
      </c>
      <c r="B32288" s="35" t="s">
        <v>32307</v>
      </c>
      <c r="C32288" s="37">
        <v>678.0</v>
      </c>
      <c r="D32288" s="37">
        <v>0.253687315634218</v>
      </c>
      <c r="E32288" s="37" t="s">
        <v>15</v>
      </c>
      <c r="F32288" s="37" t="s">
        <v>10</v>
      </c>
    </row>
    <row r="32289">
      <c r="A32289" s="36" t="str">
        <f t="shared" si="1"/>
        <v>Low Population-Middle Poverty</v>
      </c>
      <c r="B32289" s="35" t="s">
        <v>32308</v>
      </c>
      <c r="C32289" s="37">
        <v>103.0</v>
      </c>
      <c r="D32289" s="37">
        <v>0.213592233009709</v>
      </c>
      <c r="E32289" s="37" t="s">
        <v>16</v>
      </c>
      <c r="F32289" s="37" t="s">
        <v>10</v>
      </c>
    </row>
    <row r="32290">
      <c r="A32290" s="36" t="str">
        <f t="shared" si="1"/>
        <v>Medium Population-Middle Poverty</v>
      </c>
      <c r="B32290" s="35" t="s">
        <v>32309</v>
      </c>
      <c r="C32290" s="37">
        <v>7483.0</v>
      </c>
      <c r="D32290" s="37">
        <v>0.16918348256047</v>
      </c>
      <c r="E32290" s="37" t="s">
        <v>15</v>
      </c>
      <c r="F32290" s="37" t="s">
        <v>10</v>
      </c>
    </row>
    <row r="32291">
      <c r="A32291" s="36" t="str">
        <f t="shared" si="1"/>
        <v>Medium Population-Middle Poverty</v>
      </c>
      <c r="B32291" s="35" t="s">
        <v>32310</v>
      </c>
      <c r="C32291" s="37">
        <v>501.0</v>
      </c>
      <c r="D32291" s="37">
        <v>0.201596806387226</v>
      </c>
      <c r="E32291" s="37" t="s">
        <v>15</v>
      </c>
      <c r="F32291" s="37" t="s">
        <v>10</v>
      </c>
    </row>
    <row r="32292">
      <c r="A32292" s="36" t="str">
        <f t="shared" si="1"/>
        <v>Medium Population-High Poverty</v>
      </c>
      <c r="B32292" s="35" t="s">
        <v>32311</v>
      </c>
      <c r="C32292" s="37">
        <v>1140.0</v>
      </c>
      <c r="D32292" s="37">
        <v>0.340350877192982</v>
      </c>
      <c r="E32292" s="37" t="s">
        <v>15</v>
      </c>
      <c r="F32292" s="37" t="s">
        <v>11</v>
      </c>
    </row>
    <row r="32293">
      <c r="A32293" s="36" t="str">
        <f t="shared" si="1"/>
        <v>Low Population-Low Poverty</v>
      </c>
      <c r="B32293" s="35" t="s">
        <v>32312</v>
      </c>
      <c r="C32293" s="37">
        <v>61.0</v>
      </c>
      <c r="D32293" s="37">
        <v>0.0819672131147541</v>
      </c>
      <c r="E32293" s="37" t="s">
        <v>16</v>
      </c>
      <c r="F32293" s="37" t="s">
        <v>9</v>
      </c>
    </row>
    <row r="32294">
      <c r="A32294" s="36" t="str">
        <f t="shared" si="1"/>
        <v>Low Population-Middle Poverty</v>
      </c>
      <c r="B32294" s="35" t="s">
        <v>32313</v>
      </c>
      <c r="C32294" s="37">
        <v>75.0</v>
      </c>
      <c r="D32294" s="37">
        <v>0.133333333333333</v>
      </c>
      <c r="E32294" s="37" t="s">
        <v>16</v>
      </c>
      <c r="F32294" s="37" t="s">
        <v>10</v>
      </c>
    </row>
    <row r="32295">
      <c r="A32295" s="36" t="str">
        <f t="shared" si="1"/>
        <v>Low Population-Low Poverty</v>
      </c>
      <c r="B32295" s="35" t="s">
        <v>32314</v>
      </c>
      <c r="C32295" s="37">
        <v>98.0</v>
      </c>
      <c r="D32295" s="37">
        <v>0.0714285714285714</v>
      </c>
      <c r="E32295" s="37" t="s">
        <v>16</v>
      </c>
      <c r="F32295" s="37" t="s">
        <v>9</v>
      </c>
    </row>
    <row r="32296">
      <c r="A32296" s="36" t="str">
        <f t="shared" si="1"/>
        <v>Medium Population-Middle Poverty</v>
      </c>
      <c r="B32296" s="35" t="s">
        <v>32315</v>
      </c>
      <c r="C32296" s="37">
        <v>9163.0</v>
      </c>
      <c r="D32296" s="37">
        <v>0.10706100622067</v>
      </c>
      <c r="E32296" s="37" t="s">
        <v>15</v>
      </c>
      <c r="F32296" s="37" t="s">
        <v>10</v>
      </c>
    </row>
    <row r="32297">
      <c r="A32297" s="36" t="str">
        <f t="shared" si="1"/>
        <v>Low Population-Middle Poverty</v>
      </c>
      <c r="B32297" s="35" t="s">
        <v>32316</v>
      </c>
      <c r="C32297" s="37">
        <v>315.0</v>
      </c>
      <c r="D32297" s="37">
        <v>0.146031746031746</v>
      </c>
      <c r="E32297" s="37" t="s">
        <v>16</v>
      </c>
      <c r="F32297" s="37" t="s">
        <v>10</v>
      </c>
    </row>
    <row r="32298">
      <c r="A32298" s="36" t="str">
        <f t="shared" si="1"/>
        <v>Low Population-High Poverty</v>
      </c>
      <c r="B32298" s="35" t="s">
        <v>32317</v>
      </c>
      <c r="C32298" s="37">
        <v>43.0</v>
      </c>
      <c r="D32298" s="37">
        <v>0.348837209302326</v>
      </c>
      <c r="E32298" s="37" t="s">
        <v>16</v>
      </c>
      <c r="F32298" s="37" t="s">
        <v>11</v>
      </c>
    </row>
    <row r="32299">
      <c r="A32299" s="36" t="str">
        <f t="shared" si="1"/>
        <v>Low Population-Low Poverty</v>
      </c>
      <c r="B32299" s="35" t="s">
        <v>32318</v>
      </c>
      <c r="C32299" s="37">
        <v>121.0</v>
      </c>
      <c r="D32299" s="37">
        <v>0.0</v>
      </c>
      <c r="E32299" s="37" t="s">
        <v>16</v>
      </c>
      <c r="F32299" s="37" t="s">
        <v>9</v>
      </c>
    </row>
    <row r="32300">
      <c r="A32300" s="36" t="str">
        <f t="shared" si="1"/>
        <v>Medium Population-Low Poverty</v>
      </c>
      <c r="B32300" s="35" t="s">
        <v>32319</v>
      </c>
      <c r="C32300" s="37">
        <v>573.0</v>
      </c>
      <c r="D32300" s="37">
        <v>0.0645724258289703</v>
      </c>
      <c r="E32300" s="37" t="s">
        <v>15</v>
      </c>
      <c r="F32300" s="37" t="s">
        <v>9</v>
      </c>
    </row>
    <row r="32301">
      <c r="A32301" s="36" t="str">
        <f t="shared" si="1"/>
        <v>Medium Population-Low Poverty</v>
      </c>
      <c r="B32301" s="35" t="s">
        <v>32320</v>
      </c>
      <c r="C32301" s="37">
        <v>540.0</v>
      </c>
      <c r="D32301" s="37">
        <v>0.0833333333333333</v>
      </c>
      <c r="E32301" s="37" t="s">
        <v>15</v>
      </c>
      <c r="F32301" s="37" t="s">
        <v>9</v>
      </c>
    </row>
    <row r="32302">
      <c r="A32302" s="36" t="str">
        <f t="shared" si="1"/>
        <v>Medium Population-Low Poverty</v>
      </c>
      <c r="B32302" s="35" t="s">
        <v>32321</v>
      </c>
      <c r="C32302" s="37">
        <v>3058.0</v>
      </c>
      <c r="D32302" s="37">
        <v>0.0464355788096795</v>
      </c>
      <c r="E32302" s="37" t="s">
        <v>15</v>
      </c>
      <c r="F32302" s="37" t="s">
        <v>9</v>
      </c>
    </row>
    <row r="32303">
      <c r="A32303" s="36" t="str">
        <f t="shared" si="1"/>
        <v>Low Population-High Poverty</v>
      </c>
      <c r="B32303" s="35" t="s">
        <v>32322</v>
      </c>
      <c r="C32303" s="37">
        <v>90.0</v>
      </c>
      <c r="D32303" s="37">
        <v>0.433333333333333</v>
      </c>
      <c r="E32303" s="37" t="s">
        <v>16</v>
      </c>
      <c r="F32303" s="37" t="s">
        <v>11</v>
      </c>
    </row>
    <row r="32304">
      <c r="A32304" s="36" t="str">
        <f t="shared" si="1"/>
        <v>Medium Population-Middle Poverty</v>
      </c>
      <c r="B32304" s="35" t="s">
        <v>32323</v>
      </c>
      <c r="C32304" s="37">
        <v>2460.0</v>
      </c>
      <c r="D32304" s="37">
        <v>0.109756097560976</v>
      </c>
      <c r="E32304" s="37" t="s">
        <v>15</v>
      </c>
      <c r="F32304" s="37" t="s">
        <v>10</v>
      </c>
    </row>
    <row r="32305">
      <c r="A32305" s="36" t="str">
        <f t="shared" si="1"/>
        <v>High Population-Low Poverty</v>
      </c>
      <c r="B32305" s="35" t="s">
        <v>32324</v>
      </c>
      <c r="C32305" s="37">
        <v>27793.0</v>
      </c>
      <c r="D32305" s="37">
        <v>0.0399021336307703</v>
      </c>
      <c r="E32305" s="37" t="s">
        <v>14</v>
      </c>
      <c r="F32305" s="37" t="s">
        <v>9</v>
      </c>
    </row>
    <row r="32306">
      <c r="A32306" s="36" t="str">
        <f t="shared" si="1"/>
        <v>Medium Population-Middle Poverty</v>
      </c>
      <c r="B32306" s="35" t="s">
        <v>32325</v>
      </c>
      <c r="C32306" s="37">
        <v>514.0</v>
      </c>
      <c r="D32306" s="37">
        <v>0.264591439688716</v>
      </c>
      <c r="E32306" s="37" t="s">
        <v>15</v>
      </c>
      <c r="F32306" s="37" t="s">
        <v>10</v>
      </c>
    </row>
    <row r="32307">
      <c r="A32307" s="36" t="str">
        <f t="shared" si="1"/>
        <v>Low Population-Middle Poverty</v>
      </c>
      <c r="B32307" s="35" t="s">
        <v>32326</v>
      </c>
      <c r="C32307" s="37">
        <v>83.0</v>
      </c>
      <c r="D32307" s="37">
        <v>0.144578313253012</v>
      </c>
      <c r="E32307" s="37" t="s">
        <v>16</v>
      </c>
      <c r="F32307" s="37" t="s">
        <v>10</v>
      </c>
    </row>
    <row r="32308">
      <c r="A32308" s="36" t="str">
        <f t="shared" si="1"/>
        <v>Low Population-High Poverty</v>
      </c>
      <c r="B32308" s="35" t="s">
        <v>32327</v>
      </c>
      <c r="C32308" s="37">
        <v>78.0</v>
      </c>
      <c r="D32308" s="37">
        <v>0.333333333333333</v>
      </c>
      <c r="E32308" s="37" t="s">
        <v>16</v>
      </c>
      <c r="F32308" s="37" t="s">
        <v>11</v>
      </c>
    </row>
    <row r="32309">
      <c r="A32309" s="36" t="str">
        <f t="shared" si="1"/>
        <v>Medium Population-Middle Poverty</v>
      </c>
      <c r="B32309" s="35" t="s">
        <v>32328</v>
      </c>
      <c r="C32309" s="37">
        <v>761.0</v>
      </c>
      <c r="D32309" s="37">
        <v>0.224704336399474</v>
      </c>
      <c r="E32309" s="37" t="s">
        <v>15</v>
      </c>
      <c r="F32309" s="37" t="s">
        <v>10</v>
      </c>
    </row>
    <row r="32310">
      <c r="A32310" s="36" t="str">
        <f t="shared" si="1"/>
        <v>Low Population-Low Poverty</v>
      </c>
      <c r="B32310" s="35" t="s">
        <v>32329</v>
      </c>
      <c r="C32310" s="37">
        <v>78.0</v>
      </c>
      <c r="D32310" s="37">
        <v>0.0</v>
      </c>
      <c r="E32310" s="37" t="s">
        <v>16</v>
      </c>
      <c r="F32310" s="37" t="s">
        <v>9</v>
      </c>
    </row>
    <row r="32311">
      <c r="A32311" s="36" t="str">
        <f t="shared" si="1"/>
        <v>Low Population-High Poverty</v>
      </c>
      <c r="B32311" s="35" t="s">
        <v>32330</v>
      </c>
      <c r="C32311" s="37">
        <v>297.0</v>
      </c>
      <c r="D32311" s="37">
        <v>0.367003367003367</v>
      </c>
      <c r="E32311" s="37" t="s">
        <v>16</v>
      </c>
      <c r="F32311" s="37" t="s">
        <v>11</v>
      </c>
    </row>
    <row r="32312">
      <c r="A32312" s="36" t="str">
        <f t="shared" si="1"/>
        <v>Low Population-Middle Poverty</v>
      </c>
      <c r="B32312" s="35" t="s">
        <v>32331</v>
      </c>
      <c r="C32312" s="37">
        <v>296.0</v>
      </c>
      <c r="D32312" s="37">
        <v>0.172297297297297</v>
      </c>
      <c r="E32312" s="37" t="s">
        <v>16</v>
      </c>
      <c r="F32312" s="37" t="s">
        <v>10</v>
      </c>
    </row>
    <row r="32313">
      <c r="A32313" s="36" t="str">
        <f t="shared" si="1"/>
        <v>Medium Population-Low Poverty</v>
      </c>
      <c r="B32313" s="35" t="s">
        <v>32332</v>
      </c>
      <c r="C32313" s="37">
        <v>2065.0</v>
      </c>
      <c r="D32313" s="37">
        <v>0.0348668280871671</v>
      </c>
      <c r="E32313" s="37" t="s">
        <v>15</v>
      </c>
      <c r="F32313" s="37" t="s">
        <v>9</v>
      </c>
    </row>
    <row r="32314">
      <c r="A32314" s="36" t="str">
        <f t="shared" si="1"/>
        <v>Medium Population-Middle Poverty</v>
      </c>
      <c r="B32314" s="35" t="s">
        <v>32333</v>
      </c>
      <c r="C32314" s="37">
        <v>781.0</v>
      </c>
      <c r="D32314" s="37">
        <v>0.106274007682458</v>
      </c>
      <c r="E32314" s="37" t="s">
        <v>15</v>
      </c>
      <c r="F32314" s="37" t="s">
        <v>10</v>
      </c>
    </row>
    <row r="32315">
      <c r="A32315" s="36" t="str">
        <f t="shared" si="1"/>
        <v>Low Population-High Poverty</v>
      </c>
      <c r="B32315" s="35" t="s">
        <v>32334</v>
      </c>
      <c r="C32315" s="37">
        <v>192.0</v>
      </c>
      <c r="D32315" s="37">
        <v>0.411458333333333</v>
      </c>
      <c r="E32315" s="37" t="s">
        <v>16</v>
      </c>
      <c r="F32315" s="37" t="s">
        <v>11</v>
      </c>
    </row>
    <row r="32316">
      <c r="A32316" s="36" t="str">
        <f t="shared" si="1"/>
        <v>Low Population-High Poverty</v>
      </c>
      <c r="B32316" s="35" t="s">
        <v>32335</v>
      </c>
      <c r="C32316" s="37">
        <v>176.0</v>
      </c>
      <c r="D32316" s="37">
        <v>0.460227272727273</v>
      </c>
      <c r="E32316" s="37" t="s">
        <v>16</v>
      </c>
      <c r="F32316" s="37" t="s">
        <v>11</v>
      </c>
    </row>
    <row r="32317">
      <c r="A32317" s="36" t="str">
        <f t="shared" si="1"/>
        <v>Low Population-Low Poverty</v>
      </c>
      <c r="B32317" s="35" t="s">
        <v>32336</v>
      </c>
      <c r="C32317" s="37">
        <v>77.0</v>
      </c>
      <c r="D32317" s="37">
        <v>0.025974025974026</v>
      </c>
      <c r="E32317" s="37" t="s">
        <v>16</v>
      </c>
      <c r="F32317" s="37" t="s">
        <v>9</v>
      </c>
    </row>
    <row r="32318">
      <c r="A32318" s="36" t="str">
        <f t="shared" si="1"/>
        <v>Low Population-Middle Poverty</v>
      </c>
      <c r="B32318" s="35" t="s">
        <v>32337</v>
      </c>
      <c r="C32318" s="37">
        <v>182.0</v>
      </c>
      <c r="D32318" s="37">
        <v>0.175824175824176</v>
      </c>
      <c r="E32318" s="37" t="s">
        <v>16</v>
      </c>
      <c r="F32318" s="37" t="s">
        <v>10</v>
      </c>
    </row>
    <row r="32319">
      <c r="A32319" s="36" t="str">
        <f t="shared" si="1"/>
        <v>High Population-Middle Poverty</v>
      </c>
      <c r="B32319" s="35" t="s">
        <v>32338</v>
      </c>
      <c r="C32319" s="37">
        <v>10378.0</v>
      </c>
      <c r="D32319" s="37">
        <v>0.110329543264598</v>
      </c>
      <c r="E32319" s="37" t="s">
        <v>14</v>
      </c>
      <c r="F32319" s="37" t="s">
        <v>10</v>
      </c>
    </row>
    <row r="32320">
      <c r="A32320" s="36" t="str">
        <f t="shared" si="1"/>
        <v>Medium Population-Impoverished</v>
      </c>
      <c r="B32320" s="35" t="s">
        <v>32339</v>
      </c>
      <c r="C32320" s="37">
        <v>1098.0</v>
      </c>
      <c r="D32320" s="37">
        <v>0.501821493624772</v>
      </c>
      <c r="E32320" s="37" t="s">
        <v>15</v>
      </c>
      <c r="F32320" s="37" t="s">
        <v>12</v>
      </c>
    </row>
    <row r="32321">
      <c r="A32321" s="36" t="str">
        <f t="shared" si="1"/>
        <v>Low Population-Middle Poverty</v>
      </c>
      <c r="B32321" s="35" t="s">
        <v>32340</v>
      </c>
      <c r="C32321" s="37">
        <v>95.0</v>
      </c>
      <c r="D32321" s="37">
        <v>0.294736842105263</v>
      </c>
      <c r="E32321" s="37" t="s">
        <v>16</v>
      </c>
      <c r="F32321" s="37" t="s">
        <v>10</v>
      </c>
    </row>
    <row r="32322">
      <c r="A32322" s="36" t="str">
        <f t="shared" si="1"/>
        <v>Low Population-Middle Poverty</v>
      </c>
      <c r="B32322" s="35" t="s">
        <v>32341</v>
      </c>
      <c r="C32322" s="37">
        <v>332.0</v>
      </c>
      <c r="D32322" s="37">
        <v>0.189759036144578</v>
      </c>
      <c r="E32322" s="37" t="s">
        <v>16</v>
      </c>
      <c r="F32322" s="37" t="s">
        <v>10</v>
      </c>
    </row>
    <row r="32323">
      <c r="A32323" s="36" t="str">
        <f t="shared" si="1"/>
        <v>Low Population-Middle Poverty</v>
      </c>
      <c r="B32323" s="35" t="s">
        <v>32342</v>
      </c>
      <c r="C32323" s="37">
        <v>222.0</v>
      </c>
      <c r="D32323" s="37">
        <v>0.211711711711712</v>
      </c>
      <c r="E32323" s="37" t="s">
        <v>16</v>
      </c>
      <c r="F32323" s="37" t="s">
        <v>10</v>
      </c>
    </row>
    <row r="32324">
      <c r="A32324" s="36" t="str">
        <f t="shared" si="1"/>
        <v>Medium Population-High Poverty</v>
      </c>
      <c r="B32324" s="35" t="s">
        <v>32343</v>
      </c>
      <c r="C32324" s="37">
        <v>566.0</v>
      </c>
      <c r="D32324" s="37">
        <v>0.399293286219081</v>
      </c>
      <c r="E32324" s="37" t="s">
        <v>15</v>
      </c>
      <c r="F32324" s="37" t="s">
        <v>11</v>
      </c>
    </row>
    <row r="32325">
      <c r="A32325" s="36" t="str">
        <f t="shared" si="1"/>
        <v>Medium Population-Low Poverty</v>
      </c>
      <c r="B32325" s="35" t="s">
        <v>32344</v>
      </c>
      <c r="C32325" s="37">
        <v>1899.0</v>
      </c>
      <c r="D32325" s="37">
        <v>0.0953133228014745</v>
      </c>
      <c r="E32325" s="37" t="s">
        <v>15</v>
      </c>
      <c r="F32325" s="37" t="s">
        <v>9</v>
      </c>
    </row>
    <row r="32326">
      <c r="A32326" s="36" t="str">
        <f t="shared" si="1"/>
        <v>High Population-Middle Poverty</v>
      </c>
      <c r="B32326" s="35" t="s">
        <v>32345</v>
      </c>
      <c r="C32326" s="37">
        <v>15142.0</v>
      </c>
      <c r="D32326" s="37">
        <v>0.134790648527275</v>
      </c>
      <c r="E32326" s="37" t="s">
        <v>14</v>
      </c>
      <c r="F32326" s="37" t="s">
        <v>10</v>
      </c>
    </row>
    <row r="32327">
      <c r="A32327" s="36" t="str">
        <f t="shared" si="1"/>
        <v>Medium Population-Middle Poverty</v>
      </c>
      <c r="B32327" s="35" t="s">
        <v>32346</v>
      </c>
      <c r="C32327" s="37">
        <v>1071.0</v>
      </c>
      <c r="D32327" s="37">
        <v>0.15219421101774</v>
      </c>
      <c r="E32327" s="37" t="s">
        <v>15</v>
      </c>
      <c r="F32327" s="37" t="s">
        <v>10</v>
      </c>
    </row>
    <row r="32328">
      <c r="A32328" s="36" t="str">
        <f t="shared" si="1"/>
        <v>Low Population-Low Poverty</v>
      </c>
      <c r="B32328" s="35" t="s">
        <v>32347</v>
      </c>
      <c r="C32328" s="37">
        <v>436.0</v>
      </c>
      <c r="D32328" s="37">
        <v>0.0596330275229358</v>
      </c>
      <c r="E32328" s="37" t="s">
        <v>16</v>
      </c>
      <c r="F32328" s="37" t="s">
        <v>9</v>
      </c>
    </row>
    <row r="32329">
      <c r="A32329" s="36" t="str">
        <f t="shared" si="1"/>
        <v>Medium Population-High Poverty</v>
      </c>
      <c r="B32329" s="35" t="s">
        <v>32348</v>
      </c>
      <c r="C32329" s="37">
        <v>613.0</v>
      </c>
      <c r="D32329" s="37">
        <v>0.383360522022838</v>
      </c>
      <c r="E32329" s="37" t="s">
        <v>15</v>
      </c>
      <c r="F32329" s="37" t="s">
        <v>11</v>
      </c>
    </row>
    <row r="32330">
      <c r="A32330" s="36" t="str">
        <f t="shared" si="1"/>
        <v>High Population-Low Poverty</v>
      </c>
      <c r="B32330" s="35" t="s">
        <v>32349</v>
      </c>
      <c r="C32330" s="37">
        <v>12700.0</v>
      </c>
      <c r="D32330" s="37">
        <v>0.0866141732283465</v>
      </c>
      <c r="E32330" s="37" t="s">
        <v>14</v>
      </c>
      <c r="F32330" s="37" t="s">
        <v>9</v>
      </c>
    </row>
    <row r="32331">
      <c r="A32331" s="36" t="str">
        <f t="shared" si="1"/>
        <v>Medium Population-High Poverty</v>
      </c>
      <c r="B32331" s="35" t="s">
        <v>32350</v>
      </c>
      <c r="C32331" s="37">
        <v>809.0</v>
      </c>
      <c r="D32331" s="37">
        <v>0.444993819530284</v>
      </c>
      <c r="E32331" s="37" t="s">
        <v>15</v>
      </c>
      <c r="F32331" s="37" t="s">
        <v>11</v>
      </c>
    </row>
    <row r="32332">
      <c r="A32332" s="36" t="str">
        <f t="shared" si="1"/>
        <v>Medium Population-Middle Poverty</v>
      </c>
      <c r="B32332" s="35" t="s">
        <v>32351</v>
      </c>
      <c r="C32332" s="37">
        <v>653.0</v>
      </c>
      <c r="D32332" s="37">
        <v>0.327718223583461</v>
      </c>
      <c r="E32332" s="37" t="s">
        <v>15</v>
      </c>
      <c r="F32332" s="37" t="s">
        <v>10</v>
      </c>
    </row>
    <row r="32333">
      <c r="A32333" s="36" t="str">
        <f t="shared" si="1"/>
        <v>Low Population-Middle Poverty</v>
      </c>
      <c r="B32333" s="35" t="s">
        <v>32352</v>
      </c>
      <c r="C32333" s="37">
        <v>375.0</v>
      </c>
      <c r="D32333" s="37">
        <v>0.184</v>
      </c>
      <c r="E32333" s="37" t="s">
        <v>16</v>
      </c>
      <c r="F32333" s="37" t="s">
        <v>10</v>
      </c>
    </row>
    <row r="32334">
      <c r="A32334" s="36" t="str">
        <f t="shared" si="1"/>
        <v>Low Population-High Poverty</v>
      </c>
      <c r="B32334" s="35" t="s">
        <v>32353</v>
      </c>
      <c r="C32334" s="37">
        <v>52.0</v>
      </c>
      <c r="D32334" s="37">
        <v>0.365384615384615</v>
      </c>
      <c r="E32334" s="37" t="s">
        <v>16</v>
      </c>
      <c r="F32334" s="37" t="s">
        <v>11</v>
      </c>
    </row>
    <row r="32335">
      <c r="A32335" s="36" t="str">
        <f t="shared" si="1"/>
        <v>Low Population-High Poverty</v>
      </c>
      <c r="B32335" s="35" t="s">
        <v>32354</v>
      </c>
      <c r="C32335" s="37">
        <v>76.0</v>
      </c>
      <c r="D32335" s="37">
        <v>0.394736842105263</v>
      </c>
      <c r="E32335" s="37" t="s">
        <v>16</v>
      </c>
      <c r="F32335" s="37" t="s">
        <v>11</v>
      </c>
    </row>
    <row r="32336">
      <c r="A32336" s="36" t="str">
        <f t="shared" si="1"/>
        <v>Low Population-High Poverty</v>
      </c>
      <c r="B32336" s="35" t="s">
        <v>32355</v>
      </c>
      <c r="C32336" s="37">
        <v>276.0</v>
      </c>
      <c r="D32336" s="37">
        <v>0.36231884057971</v>
      </c>
      <c r="E32336" s="37" t="s">
        <v>16</v>
      </c>
      <c r="F32336" s="37" t="s">
        <v>11</v>
      </c>
    </row>
    <row r="32337">
      <c r="A32337" s="36" t="str">
        <f t="shared" si="1"/>
        <v>Low Population-Middle Poverty</v>
      </c>
      <c r="B32337" s="35" t="s">
        <v>32356</v>
      </c>
      <c r="C32337" s="37">
        <v>306.0</v>
      </c>
      <c r="D32337" s="37">
        <v>0.212418300653595</v>
      </c>
      <c r="E32337" s="37" t="s">
        <v>16</v>
      </c>
      <c r="F32337" s="37" t="s">
        <v>10</v>
      </c>
    </row>
    <row r="32338">
      <c r="A32338" s="36" t="str">
        <f t="shared" si="1"/>
        <v>Medium Population-Middle Poverty</v>
      </c>
      <c r="B32338" s="35" t="s">
        <v>32357</v>
      </c>
      <c r="C32338" s="37">
        <v>824.0</v>
      </c>
      <c r="D32338" s="37">
        <v>0.16868932038835</v>
      </c>
      <c r="E32338" s="37" t="s">
        <v>15</v>
      </c>
      <c r="F32338" s="37" t="s">
        <v>10</v>
      </c>
    </row>
    <row r="32339">
      <c r="A32339" s="36" t="str">
        <f t="shared" si="1"/>
        <v>Low Population-Middle Poverty</v>
      </c>
      <c r="B32339" s="35" t="s">
        <v>32358</v>
      </c>
      <c r="C32339" s="37">
        <v>224.0</v>
      </c>
      <c r="D32339" s="37">
        <v>0.236607142857143</v>
      </c>
      <c r="E32339" s="37" t="s">
        <v>16</v>
      </c>
      <c r="F32339" s="37" t="s">
        <v>10</v>
      </c>
    </row>
    <row r="32340">
      <c r="A32340" s="36" t="str">
        <f t="shared" si="1"/>
        <v>Low Population-Low Poverty</v>
      </c>
      <c r="B32340" s="35" t="s">
        <v>32359</v>
      </c>
      <c r="C32340" s="37">
        <v>357.0</v>
      </c>
      <c r="D32340" s="37">
        <v>0.0</v>
      </c>
      <c r="E32340" s="37" t="s">
        <v>16</v>
      </c>
      <c r="F32340" s="37" t="s">
        <v>9</v>
      </c>
    </row>
    <row r="32341">
      <c r="A32341" s="36" t="str">
        <f t="shared" si="1"/>
        <v>Medium Population-High Poverty</v>
      </c>
      <c r="B32341" s="35" t="s">
        <v>32360</v>
      </c>
      <c r="C32341" s="37">
        <v>811.0</v>
      </c>
      <c r="D32341" s="37">
        <v>0.401972872996301</v>
      </c>
      <c r="E32341" s="37" t="s">
        <v>15</v>
      </c>
      <c r="F32341" s="37" t="s">
        <v>11</v>
      </c>
    </row>
    <row r="32342">
      <c r="A32342" s="36" t="str">
        <f t="shared" si="1"/>
        <v>Low Population-Low Poverty</v>
      </c>
      <c r="B32342" s="35" t="s">
        <v>32361</v>
      </c>
      <c r="C32342" s="37">
        <v>456.0</v>
      </c>
      <c r="D32342" s="37">
        <v>0.0416666666666667</v>
      </c>
      <c r="E32342" s="37" t="s">
        <v>16</v>
      </c>
      <c r="F32342" s="37" t="s">
        <v>9</v>
      </c>
    </row>
    <row r="32343">
      <c r="A32343" s="36" t="str">
        <f t="shared" si="1"/>
        <v>Low Population-High Poverty</v>
      </c>
      <c r="B32343" s="35" t="s">
        <v>32362</v>
      </c>
      <c r="C32343" s="37">
        <v>392.0</v>
      </c>
      <c r="D32343" s="37">
        <v>0.448979591836735</v>
      </c>
      <c r="E32343" s="37" t="s">
        <v>16</v>
      </c>
      <c r="F32343" s="37" t="s">
        <v>11</v>
      </c>
    </row>
    <row r="32344">
      <c r="A32344" s="36" t="str">
        <f t="shared" si="1"/>
        <v>Medium Population-Middle Poverty</v>
      </c>
      <c r="B32344" s="35" t="s">
        <v>32363</v>
      </c>
      <c r="C32344" s="37">
        <v>549.0</v>
      </c>
      <c r="D32344" s="37">
        <v>0.231329690346084</v>
      </c>
      <c r="E32344" s="37" t="s">
        <v>15</v>
      </c>
      <c r="F32344" s="37" t="s">
        <v>10</v>
      </c>
    </row>
    <row r="32345">
      <c r="A32345" s="36" t="str">
        <f t="shared" si="1"/>
        <v>Medium Population-Middle Poverty</v>
      </c>
      <c r="B32345" s="35" t="s">
        <v>32364</v>
      </c>
      <c r="C32345" s="37">
        <v>526.0</v>
      </c>
      <c r="D32345" s="37">
        <v>0.288973384030418</v>
      </c>
      <c r="E32345" s="37" t="s">
        <v>15</v>
      </c>
      <c r="F32345" s="37" t="s">
        <v>10</v>
      </c>
    </row>
    <row r="32346">
      <c r="A32346" s="36" t="str">
        <f t="shared" si="1"/>
        <v>Low Population-Middle Poverty</v>
      </c>
      <c r="B32346" s="35" t="s">
        <v>32365</v>
      </c>
      <c r="C32346" s="37">
        <v>26.0</v>
      </c>
      <c r="D32346" s="37">
        <v>0.153846153846154</v>
      </c>
      <c r="E32346" s="37" t="s">
        <v>16</v>
      </c>
      <c r="F32346" s="37" t="s">
        <v>10</v>
      </c>
    </row>
    <row r="32347">
      <c r="A32347" s="36" t="str">
        <f t="shared" si="1"/>
        <v>Medium Population-Middle Poverty</v>
      </c>
      <c r="B32347" s="35" t="s">
        <v>32366</v>
      </c>
      <c r="C32347" s="37">
        <v>1036.0</v>
      </c>
      <c r="D32347" s="37">
        <v>0.101351351351351</v>
      </c>
      <c r="E32347" s="37" t="s">
        <v>15</v>
      </c>
      <c r="F32347" s="37" t="s">
        <v>10</v>
      </c>
    </row>
    <row r="32348">
      <c r="A32348" s="36" t="str">
        <f t="shared" si="1"/>
        <v>Low Population-Middle Poverty</v>
      </c>
      <c r="B32348" s="35" t="s">
        <v>32367</v>
      </c>
      <c r="C32348" s="37">
        <v>151.0</v>
      </c>
      <c r="D32348" s="37">
        <v>0.225165562913907</v>
      </c>
      <c r="E32348" s="37" t="s">
        <v>16</v>
      </c>
      <c r="F32348" s="37" t="s">
        <v>10</v>
      </c>
    </row>
    <row r="32349">
      <c r="A32349" s="36" t="str">
        <f t="shared" si="1"/>
        <v>Medium Population-Impoverished</v>
      </c>
      <c r="B32349" s="35" t="s">
        <v>32368</v>
      </c>
      <c r="C32349" s="37">
        <v>843.0</v>
      </c>
      <c r="D32349" s="37">
        <v>0.534994068801898</v>
      </c>
      <c r="E32349" s="37" t="s">
        <v>15</v>
      </c>
      <c r="F32349" s="37" t="s">
        <v>12</v>
      </c>
    </row>
    <row r="32350">
      <c r="A32350" s="36" t="str">
        <f t="shared" si="1"/>
        <v>Low Population-Middle Poverty</v>
      </c>
      <c r="B32350" s="35" t="s">
        <v>32369</v>
      </c>
      <c r="C32350" s="37">
        <v>244.0</v>
      </c>
      <c r="D32350" s="37">
        <v>0.213114754098361</v>
      </c>
      <c r="E32350" s="37" t="s">
        <v>16</v>
      </c>
      <c r="F32350" s="37" t="s">
        <v>10</v>
      </c>
    </row>
    <row r="32351">
      <c r="A32351" s="36" t="str">
        <f t="shared" si="1"/>
        <v>Low Population-Middle Poverty</v>
      </c>
      <c r="B32351" s="35" t="s">
        <v>32370</v>
      </c>
      <c r="C32351" s="37">
        <v>187.0</v>
      </c>
      <c r="D32351" s="37">
        <v>0.251336898395722</v>
      </c>
      <c r="E32351" s="37" t="s">
        <v>16</v>
      </c>
      <c r="F32351" s="37" t="s">
        <v>10</v>
      </c>
    </row>
    <row r="32352">
      <c r="A32352" s="36" t="str">
        <f t="shared" si="1"/>
        <v>High Population-Low Poverty</v>
      </c>
      <c r="B32352" s="35" t="s">
        <v>32371</v>
      </c>
      <c r="C32352" s="37">
        <v>29519.0</v>
      </c>
      <c r="D32352" s="37">
        <v>0.0862834106846438</v>
      </c>
      <c r="E32352" s="37" t="s">
        <v>14</v>
      </c>
      <c r="F32352" s="37" t="s">
        <v>9</v>
      </c>
    </row>
    <row r="32353">
      <c r="A32353" s="36" t="str">
        <f t="shared" si="1"/>
        <v>Low Population-Low Poverty</v>
      </c>
      <c r="B32353" s="35" t="s">
        <v>32372</v>
      </c>
      <c r="C32353" s="37">
        <v>20.0</v>
      </c>
      <c r="D32353" s="37">
        <v>0.0</v>
      </c>
      <c r="E32353" s="37" t="s">
        <v>16</v>
      </c>
      <c r="F32353" s="37" t="s">
        <v>9</v>
      </c>
    </row>
    <row r="32354">
      <c r="A32354" s="36" t="str">
        <f t="shared" si="1"/>
        <v>Low Population-High Poverty</v>
      </c>
      <c r="B32354" s="35" t="s">
        <v>32373</v>
      </c>
      <c r="C32354" s="37">
        <v>85.0</v>
      </c>
      <c r="D32354" s="37">
        <v>0.4</v>
      </c>
      <c r="E32354" s="37" t="s">
        <v>16</v>
      </c>
      <c r="F32354" s="37" t="s">
        <v>11</v>
      </c>
    </row>
    <row r="32355">
      <c r="A32355" s="36" t="str">
        <f t="shared" si="1"/>
        <v>Low Population-Middle Poverty</v>
      </c>
      <c r="B32355" s="35" t="s">
        <v>32374</v>
      </c>
      <c r="C32355" s="37">
        <v>90.0</v>
      </c>
      <c r="D32355" s="37">
        <v>0.122222222222222</v>
      </c>
      <c r="E32355" s="37" t="s">
        <v>16</v>
      </c>
      <c r="F32355" s="37" t="s">
        <v>10</v>
      </c>
    </row>
    <row r="32356">
      <c r="A32356" s="36" t="str">
        <f t="shared" si="1"/>
        <v>Medium Population-Impoverished</v>
      </c>
      <c r="B32356" s="35" t="s">
        <v>32375</v>
      </c>
      <c r="C32356" s="37">
        <v>574.0</v>
      </c>
      <c r="D32356" s="37">
        <v>0.501742160278746</v>
      </c>
      <c r="E32356" s="37" t="s">
        <v>15</v>
      </c>
      <c r="F32356" s="37" t="s">
        <v>12</v>
      </c>
    </row>
    <row r="32357">
      <c r="A32357" s="36" t="str">
        <f t="shared" si="1"/>
        <v>Low Population-Low Poverty</v>
      </c>
      <c r="B32357" s="35" t="s">
        <v>32376</v>
      </c>
      <c r="C32357" s="37">
        <v>13.0</v>
      </c>
      <c r="D32357" s="37">
        <v>0.0769230769230769</v>
      </c>
      <c r="E32357" s="37" t="s">
        <v>16</v>
      </c>
      <c r="F32357" s="37" t="s">
        <v>9</v>
      </c>
    </row>
    <row r="32358">
      <c r="A32358" s="36" t="str">
        <f t="shared" si="1"/>
        <v>Medium Population-Middle Poverty</v>
      </c>
      <c r="B32358" s="35" t="s">
        <v>32377</v>
      </c>
      <c r="C32358" s="37">
        <v>3175.0</v>
      </c>
      <c r="D32358" s="37">
        <v>0.182362204724409</v>
      </c>
      <c r="E32358" s="37" t="s">
        <v>15</v>
      </c>
      <c r="F32358" s="37" t="s">
        <v>10</v>
      </c>
    </row>
    <row r="32359">
      <c r="A32359" s="36" t="str">
        <f t="shared" si="1"/>
        <v>Low Population-Low Poverty</v>
      </c>
      <c r="B32359" s="35" t="s">
        <v>32378</v>
      </c>
      <c r="C32359" s="37">
        <v>146.0</v>
      </c>
      <c r="D32359" s="37">
        <v>0.0342465753424658</v>
      </c>
      <c r="E32359" s="37" t="s">
        <v>16</v>
      </c>
      <c r="F32359" s="37" t="s">
        <v>9</v>
      </c>
    </row>
    <row r="32360">
      <c r="A32360" s="36" t="str">
        <f t="shared" si="1"/>
        <v>High Population-Middle Poverty</v>
      </c>
      <c r="B32360" s="35" t="s">
        <v>32379</v>
      </c>
      <c r="C32360" s="37">
        <v>61012.0</v>
      </c>
      <c r="D32360" s="37">
        <v>0.102209401429227</v>
      </c>
      <c r="E32360" s="37" t="s">
        <v>14</v>
      </c>
      <c r="F32360" s="37" t="s">
        <v>10</v>
      </c>
    </row>
    <row r="32361">
      <c r="A32361" s="36" t="str">
        <f t="shared" si="1"/>
        <v>Medium Population-High Poverty</v>
      </c>
      <c r="B32361" s="35" t="s">
        <v>32380</v>
      </c>
      <c r="C32361" s="37">
        <v>796.0</v>
      </c>
      <c r="D32361" s="37">
        <v>0.346733668341709</v>
      </c>
      <c r="E32361" s="37" t="s">
        <v>15</v>
      </c>
      <c r="F32361" s="37" t="s">
        <v>11</v>
      </c>
    </row>
    <row r="32362">
      <c r="A32362" s="36" t="str">
        <f t="shared" si="1"/>
        <v>Low Population-Low Poverty</v>
      </c>
      <c r="B32362" s="35" t="s">
        <v>32381</v>
      </c>
      <c r="C32362" s="37">
        <v>21.0</v>
      </c>
      <c r="D32362" s="37">
        <v>0.0</v>
      </c>
      <c r="E32362" s="37" t="s">
        <v>16</v>
      </c>
      <c r="F32362" s="37" t="s">
        <v>9</v>
      </c>
    </row>
    <row r="32363">
      <c r="A32363" s="36" t="str">
        <f t="shared" si="1"/>
        <v>Low Population-High Poverty</v>
      </c>
      <c r="B32363" s="35" t="s">
        <v>32382</v>
      </c>
      <c r="C32363" s="37">
        <v>318.0</v>
      </c>
      <c r="D32363" s="37">
        <v>0.408805031446541</v>
      </c>
      <c r="E32363" s="37" t="s">
        <v>16</v>
      </c>
      <c r="F32363" s="37" t="s">
        <v>11</v>
      </c>
    </row>
    <row r="32364">
      <c r="A32364" s="36" t="str">
        <f t="shared" si="1"/>
        <v>Medium Population-Middle Poverty</v>
      </c>
      <c r="B32364" s="35" t="s">
        <v>32383</v>
      </c>
      <c r="C32364" s="37">
        <v>762.0</v>
      </c>
      <c r="D32364" s="37">
        <v>0.312335958005249</v>
      </c>
      <c r="E32364" s="37" t="s">
        <v>15</v>
      </c>
      <c r="F32364" s="37" t="s">
        <v>10</v>
      </c>
    </row>
    <row r="32365">
      <c r="A32365" s="36" t="str">
        <f t="shared" si="1"/>
        <v>Low Population-Middle Poverty</v>
      </c>
      <c r="B32365" s="35" t="s">
        <v>32384</v>
      </c>
      <c r="C32365" s="37">
        <v>463.0</v>
      </c>
      <c r="D32365" s="37">
        <v>0.263498920086393</v>
      </c>
      <c r="E32365" s="37" t="s">
        <v>16</v>
      </c>
      <c r="F32365" s="37" t="s">
        <v>10</v>
      </c>
    </row>
    <row r="32366">
      <c r="A32366" s="36" t="str">
        <f t="shared" si="1"/>
        <v>Low Population-Middle Poverty</v>
      </c>
      <c r="B32366" s="35" t="s">
        <v>32385</v>
      </c>
      <c r="C32366" s="37">
        <v>409.0</v>
      </c>
      <c r="D32366" s="37">
        <v>0.158924205378973</v>
      </c>
      <c r="E32366" s="37" t="s">
        <v>16</v>
      </c>
      <c r="F32366" s="37" t="s">
        <v>10</v>
      </c>
    </row>
    <row r="32367">
      <c r="A32367" s="36" t="str">
        <f t="shared" si="1"/>
        <v>Medium Population-Middle Poverty</v>
      </c>
      <c r="B32367" s="35" t="s">
        <v>32386</v>
      </c>
      <c r="C32367" s="37">
        <v>1387.0</v>
      </c>
      <c r="D32367" s="37">
        <v>0.16366258111031</v>
      </c>
      <c r="E32367" s="37" t="s">
        <v>15</v>
      </c>
      <c r="F32367" s="37" t="s">
        <v>10</v>
      </c>
    </row>
    <row r="32368">
      <c r="A32368" s="36" t="str">
        <f t="shared" si="1"/>
        <v>Medium Population-Impoverished</v>
      </c>
      <c r="B32368" s="35" t="s">
        <v>32387</v>
      </c>
      <c r="C32368" s="37">
        <v>581.0</v>
      </c>
      <c r="D32368" s="37">
        <v>0.559380378657487</v>
      </c>
      <c r="E32368" s="37" t="s">
        <v>15</v>
      </c>
      <c r="F32368" s="37" t="s">
        <v>12</v>
      </c>
    </row>
    <row r="32369">
      <c r="A32369" s="36" t="str">
        <f t="shared" si="1"/>
        <v>Low Population-Low Poverty</v>
      </c>
      <c r="B32369" s="35" t="s">
        <v>32388</v>
      </c>
      <c r="C32369" s="37">
        <v>386.0</v>
      </c>
      <c r="D32369" s="37">
        <v>0.0751295336787565</v>
      </c>
      <c r="E32369" s="37" t="s">
        <v>16</v>
      </c>
      <c r="F32369" s="37" t="s">
        <v>9</v>
      </c>
    </row>
    <row r="32370">
      <c r="A32370" s="36" t="str">
        <f t="shared" si="1"/>
        <v>Medium Population-Middle Poverty</v>
      </c>
      <c r="B32370" s="35" t="s">
        <v>32389</v>
      </c>
      <c r="C32370" s="37">
        <v>4075.0</v>
      </c>
      <c r="D32370" s="37">
        <v>0.133742331288344</v>
      </c>
      <c r="E32370" s="37" t="s">
        <v>15</v>
      </c>
      <c r="F32370" s="37" t="s">
        <v>10</v>
      </c>
    </row>
    <row r="32371">
      <c r="A32371" s="36" t="str">
        <f t="shared" si="1"/>
        <v>Low Population-High Poverty</v>
      </c>
      <c r="B32371" s="35" t="s">
        <v>32390</v>
      </c>
      <c r="C32371" s="37">
        <v>75.0</v>
      </c>
      <c r="D32371" s="37">
        <v>0.44</v>
      </c>
      <c r="E32371" s="37" t="s">
        <v>16</v>
      </c>
      <c r="F32371" s="37" t="s">
        <v>11</v>
      </c>
    </row>
    <row r="32372">
      <c r="A32372" s="36" t="str">
        <f t="shared" si="1"/>
        <v>Low Population-High Poverty</v>
      </c>
      <c r="B32372" s="35" t="s">
        <v>32391</v>
      </c>
      <c r="C32372" s="37">
        <v>162.0</v>
      </c>
      <c r="D32372" s="37">
        <v>0.493827160493827</v>
      </c>
      <c r="E32372" s="37" t="s">
        <v>16</v>
      </c>
      <c r="F32372" s="37" t="s">
        <v>11</v>
      </c>
    </row>
    <row r="32373">
      <c r="A32373" s="36" t="str">
        <f t="shared" si="1"/>
        <v>Low Population-Impoverished</v>
      </c>
      <c r="B32373" s="35" t="s">
        <v>32392</v>
      </c>
      <c r="C32373" s="37">
        <v>86.0</v>
      </c>
      <c r="D32373" s="37">
        <v>0.5</v>
      </c>
      <c r="E32373" s="37" t="s">
        <v>16</v>
      </c>
      <c r="F32373" s="37" t="s">
        <v>12</v>
      </c>
    </row>
    <row r="32374">
      <c r="A32374" s="36" t="str">
        <f t="shared" si="1"/>
        <v>Low Population-Middle Poverty</v>
      </c>
      <c r="B32374" s="35" t="s">
        <v>32393</v>
      </c>
      <c r="C32374" s="37">
        <v>81.0</v>
      </c>
      <c r="D32374" s="37">
        <v>0.271604938271605</v>
      </c>
      <c r="E32374" s="37" t="s">
        <v>16</v>
      </c>
      <c r="F32374" s="37" t="s">
        <v>10</v>
      </c>
    </row>
    <row r="32375">
      <c r="A32375" s="36" t="str">
        <f t="shared" si="1"/>
        <v>High Population-Middle Poverty</v>
      </c>
      <c r="B32375" s="35" t="s">
        <v>32394</v>
      </c>
      <c r="C32375" s="37">
        <v>16148.0</v>
      </c>
      <c r="D32375" s="37">
        <v>0.119085954917018</v>
      </c>
      <c r="E32375" s="37" t="s">
        <v>14</v>
      </c>
      <c r="F32375" s="37" t="s">
        <v>10</v>
      </c>
    </row>
    <row r="32376">
      <c r="A32376" s="36" t="str">
        <f t="shared" si="1"/>
        <v>Low Population-Middle Poverty</v>
      </c>
      <c r="B32376" s="35" t="s">
        <v>32395</v>
      </c>
      <c r="C32376" s="37">
        <v>41.0</v>
      </c>
      <c r="D32376" s="37">
        <v>0.121951219512195</v>
      </c>
      <c r="E32376" s="37" t="s">
        <v>16</v>
      </c>
      <c r="F32376" s="37" t="s">
        <v>10</v>
      </c>
    </row>
    <row r="32377">
      <c r="A32377" s="36" t="str">
        <f t="shared" si="1"/>
        <v>Low Population-Middle Poverty</v>
      </c>
      <c r="B32377" s="35" t="s">
        <v>32396</v>
      </c>
      <c r="C32377" s="37">
        <v>473.0</v>
      </c>
      <c r="D32377" s="37">
        <v>0.317124735729387</v>
      </c>
      <c r="E32377" s="37" t="s">
        <v>16</v>
      </c>
      <c r="F32377" s="37" t="s">
        <v>10</v>
      </c>
    </row>
    <row r="32378">
      <c r="A32378" s="36" t="str">
        <f t="shared" si="1"/>
        <v>Medium Population-Middle Poverty</v>
      </c>
      <c r="B32378" s="35" t="s">
        <v>32397</v>
      </c>
      <c r="C32378" s="37">
        <v>3415.0</v>
      </c>
      <c r="D32378" s="37">
        <v>0.112152269399707</v>
      </c>
      <c r="E32378" s="37" t="s">
        <v>15</v>
      </c>
      <c r="F32378" s="37" t="s">
        <v>10</v>
      </c>
    </row>
    <row r="32379">
      <c r="A32379" s="36" t="str">
        <f t="shared" si="1"/>
        <v>Medium Population-Middle Poverty</v>
      </c>
      <c r="B32379" s="35" t="s">
        <v>32398</v>
      </c>
      <c r="C32379" s="37">
        <v>1428.0</v>
      </c>
      <c r="D32379" s="37">
        <v>0.17296918767507</v>
      </c>
      <c r="E32379" s="37" t="s">
        <v>15</v>
      </c>
      <c r="F32379" s="37" t="s">
        <v>10</v>
      </c>
    </row>
    <row r="32380">
      <c r="A32380" s="36" t="str">
        <f t="shared" si="1"/>
        <v>Medium Population-Low Poverty</v>
      </c>
      <c r="B32380" s="35" t="s">
        <v>32399</v>
      </c>
      <c r="C32380" s="37">
        <v>1342.0</v>
      </c>
      <c r="D32380" s="37">
        <v>0.0521609538002981</v>
      </c>
      <c r="E32380" s="37" t="s">
        <v>15</v>
      </c>
      <c r="F32380" s="37" t="s">
        <v>9</v>
      </c>
    </row>
    <row r="32381">
      <c r="A32381" s="36" t="str">
        <f t="shared" si="1"/>
        <v>Low Population-Low Poverty</v>
      </c>
      <c r="B32381" s="35" t="s">
        <v>32400</v>
      </c>
      <c r="C32381" s="37">
        <v>78.0</v>
      </c>
      <c r="D32381" s="37">
        <v>0.0</v>
      </c>
      <c r="E32381" s="37" t="s">
        <v>16</v>
      </c>
      <c r="F32381" s="37" t="s">
        <v>9</v>
      </c>
    </row>
    <row r="32382">
      <c r="A32382" s="36" t="str">
        <f t="shared" si="1"/>
        <v>Medium Population-Middle Poverty</v>
      </c>
      <c r="B32382" s="35" t="s">
        <v>32401</v>
      </c>
      <c r="C32382" s="37">
        <v>765.0</v>
      </c>
      <c r="D32382" s="37">
        <v>0.298039215686275</v>
      </c>
      <c r="E32382" s="37" t="s">
        <v>15</v>
      </c>
      <c r="F32382" s="37" t="s">
        <v>10</v>
      </c>
    </row>
    <row r="32383">
      <c r="A32383" s="36" t="str">
        <f t="shared" si="1"/>
        <v>Low Population-Impoverished</v>
      </c>
      <c r="B32383" s="35" t="s">
        <v>32402</v>
      </c>
      <c r="C32383" s="37">
        <v>413.0</v>
      </c>
      <c r="D32383" s="37">
        <v>0.547215496368039</v>
      </c>
      <c r="E32383" s="37" t="s">
        <v>16</v>
      </c>
      <c r="F32383" s="37" t="s">
        <v>12</v>
      </c>
    </row>
    <row r="32384">
      <c r="A32384" s="36" t="str">
        <f t="shared" si="1"/>
        <v>Medium Population-Impoverished</v>
      </c>
      <c r="B32384" s="35" t="s">
        <v>32403</v>
      </c>
      <c r="C32384" s="37">
        <v>563.0</v>
      </c>
      <c r="D32384" s="37">
        <v>0.520426287744227</v>
      </c>
      <c r="E32384" s="37" t="s">
        <v>15</v>
      </c>
      <c r="F32384" s="37" t="s">
        <v>12</v>
      </c>
    </row>
    <row r="32385">
      <c r="A32385" s="36" t="str">
        <f t="shared" si="1"/>
        <v>Low Population-High Poverty</v>
      </c>
      <c r="B32385" s="35" t="s">
        <v>32404</v>
      </c>
      <c r="C32385" s="37">
        <v>334.0</v>
      </c>
      <c r="D32385" s="37">
        <v>0.392215568862275</v>
      </c>
      <c r="E32385" s="37" t="s">
        <v>16</v>
      </c>
      <c r="F32385" s="37" t="s">
        <v>11</v>
      </c>
    </row>
    <row r="32386">
      <c r="A32386" s="36" t="str">
        <f t="shared" si="1"/>
        <v>Low Population-Middle Poverty</v>
      </c>
      <c r="B32386" s="35" t="s">
        <v>32405</v>
      </c>
      <c r="C32386" s="37">
        <v>478.0</v>
      </c>
      <c r="D32386" s="37">
        <v>0.225941422594142</v>
      </c>
      <c r="E32386" s="37" t="s">
        <v>16</v>
      </c>
      <c r="F32386" s="37" t="s">
        <v>10</v>
      </c>
    </row>
    <row r="32387">
      <c r="A32387" s="36" t="str">
        <f t="shared" si="1"/>
        <v>Low Population-Middle Poverty</v>
      </c>
      <c r="B32387" s="35" t="s">
        <v>32406</v>
      </c>
      <c r="C32387" s="37">
        <v>441.0</v>
      </c>
      <c r="D32387" s="37">
        <v>0.26530612244898</v>
      </c>
      <c r="E32387" s="37" t="s">
        <v>16</v>
      </c>
      <c r="F32387" s="37" t="s">
        <v>10</v>
      </c>
    </row>
    <row r="32388">
      <c r="A32388" s="36" t="str">
        <f t="shared" si="1"/>
        <v>Medium Population-Low Poverty</v>
      </c>
      <c r="B32388" s="35" t="s">
        <v>32407</v>
      </c>
      <c r="C32388" s="37">
        <v>700.0</v>
      </c>
      <c r="D32388" s="37">
        <v>0.09</v>
      </c>
      <c r="E32388" s="37" t="s">
        <v>15</v>
      </c>
      <c r="F32388" s="37" t="s">
        <v>9</v>
      </c>
    </row>
    <row r="32389">
      <c r="A32389" s="36" t="str">
        <f t="shared" si="1"/>
        <v>Medium Population-Low Poverty</v>
      </c>
      <c r="B32389" s="35" t="s">
        <v>32408</v>
      </c>
      <c r="C32389" s="37">
        <v>4516.0</v>
      </c>
      <c r="D32389" s="37">
        <v>0.0741806908768822</v>
      </c>
      <c r="E32389" s="37" t="s">
        <v>15</v>
      </c>
      <c r="F32389" s="37" t="s">
        <v>9</v>
      </c>
    </row>
    <row r="32390">
      <c r="A32390" s="36" t="str">
        <f t="shared" si="1"/>
        <v>Medium Population-Low Poverty</v>
      </c>
      <c r="B32390" s="35" t="s">
        <v>32409</v>
      </c>
      <c r="C32390" s="37">
        <v>3831.0</v>
      </c>
      <c r="D32390" s="37">
        <v>0.08979378752284</v>
      </c>
      <c r="E32390" s="37" t="s">
        <v>15</v>
      </c>
      <c r="F32390" s="37" t="s">
        <v>9</v>
      </c>
    </row>
    <row r="32391">
      <c r="A32391" s="36" t="str">
        <f t="shared" si="1"/>
        <v>Medium Population-Middle Poverty</v>
      </c>
      <c r="B32391" s="35" t="s">
        <v>32410</v>
      </c>
      <c r="C32391" s="37">
        <v>2604.0</v>
      </c>
      <c r="D32391" s="37">
        <v>0.168970814132104</v>
      </c>
      <c r="E32391" s="37" t="s">
        <v>15</v>
      </c>
      <c r="F32391" s="37" t="s">
        <v>10</v>
      </c>
    </row>
    <row r="32392">
      <c r="A32392" s="36" t="str">
        <f t="shared" si="1"/>
        <v>Medium Population-Low Poverty</v>
      </c>
      <c r="B32392" s="35" t="s">
        <v>32411</v>
      </c>
      <c r="C32392" s="37">
        <v>665.0</v>
      </c>
      <c r="D32392" s="37">
        <v>0.0691729323308271</v>
      </c>
      <c r="E32392" s="37" t="s">
        <v>15</v>
      </c>
      <c r="F32392" s="37" t="s">
        <v>9</v>
      </c>
    </row>
    <row r="32393">
      <c r="A32393" s="36" t="str">
        <f t="shared" si="1"/>
        <v>Low Population-High Poverty</v>
      </c>
      <c r="B32393" s="35" t="s">
        <v>32412</v>
      </c>
      <c r="C32393" s="37">
        <v>187.0</v>
      </c>
      <c r="D32393" s="37">
        <v>0.336898395721925</v>
      </c>
      <c r="E32393" s="37" t="s">
        <v>16</v>
      </c>
      <c r="F32393" s="37" t="s">
        <v>11</v>
      </c>
    </row>
    <row r="32394">
      <c r="A32394" s="36" t="str">
        <f t="shared" si="1"/>
        <v>Low Population-Middle Poverty</v>
      </c>
      <c r="B32394" s="35" t="s">
        <v>32413</v>
      </c>
      <c r="C32394" s="37">
        <v>114.0</v>
      </c>
      <c r="D32394" s="37">
        <v>0.271929824561404</v>
      </c>
      <c r="E32394" s="37" t="s">
        <v>16</v>
      </c>
      <c r="F32394" s="37" t="s">
        <v>10</v>
      </c>
    </row>
    <row r="32395">
      <c r="A32395" s="36" t="str">
        <f t="shared" si="1"/>
        <v>Low Population-Low Poverty</v>
      </c>
      <c r="B32395" s="35" t="s">
        <v>32414</v>
      </c>
      <c r="C32395" s="37">
        <v>215.0</v>
      </c>
      <c r="D32395" s="37">
        <v>0.027906976744186</v>
      </c>
      <c r="E32395" s="37" t="s">
        <v>16</v>
      </c>
      <c r="F32395" s="37" t="s">
        <v>9</v>
      </c>
    </row>
    <row r="32396">
      <c r="A32396" s="36" t="str">
        <f t="shared" si="1"/>
        <v>Low Population-Low Poverty</v>
      </c>
      <c r="B32396" s="35" t="s">
        <v>32415</v>
      </c>
      <c r="C32396" s="37">
        <v>313.0</v>
      </c>
      <c r="D32396" s="37">
        <v>0.0575079872204473</v>
      </c>
      <c r="E32396" s="37" t="s">
        <v>16</v>
      </c>
      <c r="F32396" s="37" t="s">
        <v>9</v>
      </c>
    </row>
    <row r="32397">
      <c r="A32397" s="36" t="str">
        <f t="shared" si="1"/>
        <v>Medium Population-Middle Poverty</v>
      </c>
      <c r="B32397" s="35" t="s">
        <v>32416</v>
      </c>
      <c r="C32397" s="37">
        <v>1705.0</v>
      </c>
      <c r="D32397" s="37">
        <v>0.115542521994135</v>
      </c>
      <c r="E32397" s="37" t="s">
        <v>15</v>
      </c>
      <c r="F32397" s="37" t="s">
        <v>10</v>
      </c>
    </row>
    <row r="32398">
      <c r="A32398" s="36" t="str">
        <f t="shared" si="1"/>
        <v>High Population-Middle Poverty</v>
      </c>
      <c r="B32398" s="35" t="s">
        <v>32417</v>
      </c>
      <c r="C32398" s="37">
        <v>17116.0</v>
      </c>
      <c r="D32398" s="37">
        <v>0.137824258004207</v>
      </c>
      <c r="E32398" s="37" t="s">
        <v>14</v>
      </c>
      <c r="F32398" s="37" t="s">
        <v>10</v>
      </c>
    </row>
    <row r="32399">
      <c r="A32399" s="36" t="str">
        <f t="shared" si="1"/>
        <v>Medium Population-Low Poverty</v>
      </c>
      <c r="B32399" s="35" t="s">
        <v>32418</v>
      </c>
      <c r="C32399" s="37">
        <v>2617.0</v>
      </c>
      <c r="D32399" s="37">
        <v>0.0435613297669087</v>
      </c>
      <c r="E32399" s="37" t="s">
        <v>15</v>
      </c>
      <c r="F32399" s="37" t="s">
        <v>9</v>
      </c>
    </row>
    <row r="32400">
      <c r="A32400" s="36" t="str">
        <f t="shared" si="1"/>
        <v>Medium Population-Low Poverty</v>
      </c>
      <c r="B32400" s="35" t="s">
        <v>32419</v>
      </c>
      <c r="C32400" s="37">
        <v>6876.0</v>
      </c>
      <c r="D32400" s="37">
        <v>0.0762070971495055</v>
      </c>
      <c r="E32400" s="37" t="s">
        <v>15</v>
      </c>
      <c r="F32400" s="37" t="s">
        <v>9</v>
      </c>
    </row>
    <row r="32401">
      <c r="A32401" s="36" t="str">
        <f t="shared" si="1"/>
        <v>High Population-Low Poverty</v>
      </c>
      <c r="B32401" s="35" t="s">
        <v>32420</v>
      </c>
      <c r="C32401" s="37">
        <v>22701.0</v>
      </c>
      <c r="D32401" s="37">
        <v>0.0779701334742963</v>
      </c>
      <c r="E32401" s="37" t="s">
        <v>14</v>
      </c>
      <c r="F32401" s="37" t="s">
        <v>9</v>
      </c>
    </row>
    <row r="32402">
      <c r="A32402" s="36" t="str">
        <f t="shared" si="1"/>
        <v>Low Population-Low Poverty</v>
      </c>
      <c r="B32402" s="35" t="s">
        <v>32421</v>
      </c>
      <c r="C32402" s="37">
        <v>4.0</v>
      </c>
      <c r="D32402" s="37">
        <v>0.0</v>
      </c>
      <c r="E32402" s="37" t="s">
        <v>16</v>
      </c>
      <c r="F32402" s="37" t="s">
        <v>9</v>
      </c>
    </row>
    <row r="32403">
      <c r="A32403" s="36" t="str">
        <f t="shared" si="1"/>
        <v>High Population-Low Poverty</v>
      </c>
      <c r="B32403" s="35" t="s">
        <v>32422</v>
      </c>
      <c r="C32403" s="37">
        <v>30287.0</v>
      </c>
      <c r="D32403" s="37">
        <v>0.0606200680159805</v>
      </c>
      <c r="E32403" s="37" t="s">
        <v>14</v>
      </c>
      <c r="F32403" s="37" t="s">
        <v>9</v>
      </c>
    </row>
    <row r="32404">
      <c r="A32404" s="36" t="str">
        <f t="shared" si="1"/>
        <v>High Population-Low Poverty</v>
      </c>
      <c r="B32404" s="35" t="s">
        <v>32423</v>
      </c>
      <c r="C32404" s="37">
        <v>14398.0</v>
      </c>
      <c r="D32404" s="37">
        <v>0.0741075149326295</v>
      </c>
      <c r="E32404" s="37" t="s">
        <v>14</v>
      </c>
      <c r="F32404" s="37" t="s">
        <v>9</v>
      </c>
    </row>
    <row r="32405">
      <c r="A32405" s="36" t="str">
        <f t="shared" si="1"/>
        <v>Medium Population-Low Poverty</v>
      </c>
      <c r="B32405" s="35" t="s">
        <v>32424</v>
      </c>
      <c r="C32405" s="37">
        <v>1204.0</v>
      </c>
      <c r="D32405" s="37">
        <v>0.0847176079734219</v>
      </c>
      <c r="E32405" s="37" t="s">
        <v>15</v>
      </c>
      <c r="F32405" s="37" t="s">
        <v>9</v>
      </c>
    </row>
    <row r="32406">
      <c r="A32406" s="36" t="str">
        <f t="shared" si="1"/>
        <v>Low Population-High Poverty</v>
      </c>
      <c r="B32406" s="35" t="s">
        <v>32425</v>
      </c>
      <c r="C32406" s="37">
        <v>172.0</v>
      </c>
      <c r="D32406" s="37">
        <v>0.418604651162791</v>
      </c>
      <c r="E32406" s="37" t="s">
        <v>16</v>
      </c>
      <c r="F32406" s="37" t="s">
        <v>11</v>
      </c>
    </row>
    <row r="32407">
      <c r="A32407" s="36" t="str">
        <f t="shared" si="1"/>
        <v>Low Population-Middle Poverty</v>
      </c>
      <c r="B32407" s="35" t="s">
        <v>32426</v>
      </c>
      <c r="C32407" s="37">
        <v>264.0</v>
      </c>
      <c r="D32407" s="37">
        <v>0.318181818181818</v>
      </c>
      <c r="E32407" s="37" t="s">
        <v>16</v>
      </c>
      <c r="F32407" s="37" t="s">
        <v>10</v>
      </c>
    </row>
    <row r="32408">
      <c r="A32408" s="36" t="str">
        <f t="shared" si="1"/>
        <v>Low Population-High Poverty</v>
      </c>
      <c r="B32408" s="35" t="s">
        <v>32427</v>
      </c>
      <c r="C32408" s="37">
        <v>153.0</v>
      </c>
      <c r="D32408" s="37">
        <v>0.372549019607843</v>
      </c>
      <c r="E32408" s="37" t="s">
        <v>16</v>
      </c>
      <c r="F32408" s="37" t="s">
        <v>11</v>
      </c>
    </row>
    <row r="32409">
      <c r="A32409" s="36" t="str">
        <f t="shared" si="1"/>
        <v>Medium Population-Middle Poverty</v>
      </c>
      <c r="B32409" s="35" t="s">
        <v>32428</v>
      </c>
      <c r="C32409" s="37">
        <v>4359.0</v>
      </c>
      <c r="D32409" s="37">
        <v>0.104152328515715</v>
      </c>
      <c r="E32409" s="37" t="s">
        <v>15</v>
      </c>
      <c r="F32409" s="37" t="s">
        <v>10</v>
      </c>
    </row>
    <row r="32410">
      <c r="A32410" s="36" t="str">
        <f t="shared" si="1"/>
        <v>Low Population-Middle Poverty</v>
      </c>
      <c r="B32410" s="35" t="s">
        <v>32429</v>
      </c>
      <c r="C32410" s="37">
        <v>46.0</v>
      </c>
      <c r="D32410" s="37">
        <v>0.282608695652174</v>
      </c>
      <c r="E32410" s="37" t="s">
        <v>16</v>
      </c>
      <c r="F32410" s="37" t="s">
        <v>10</v>
      </c>
    </row>
    <row r="32411">
      <c r="A32411" s="36" t="str">
        <f t="shared" si="1"/>
        <v>Medium Population-Middle Poverty</v>
      </c>
      <c r="B32411" s="35" t="s">
        <v>32430</v>
      </c>
      <c r="C32411" s="37">
        <v>607.0</v>
      </c>
      <c r="D32411" s="37">
        <v>0.220757825370675</v>
      </c>
      <c r="E32411" s="37" t="s">
        <v>15</v>
      </c>
      <c r="F32411" s="37" t="s">
        <v>10</v>
      </c>
    </row>
    <row r="32412">
      <c r="A32412" s="36" t="str">
        <f t="shared" si="1"/>
        <v>Low Population-Low Poverty</v>
      </c>
      <c r="B32412" s="35" t="s">
        <v>32431</v>
      </c>
      <c r="C32412" s="37">
        <v>202.0</v>
      </c>
      <c r="D32412" s="37">
        <v>0.0544554455445545</v>
      </c>
      <c r="E32412" s="37" t="s">
        <v>16</v>
      </c>
      <c r="F32412" s="37" t="s">
        <v>9</v>
      </c>
    </row>
    <row r="32413">
      <c r="A32413" s="36" t="str">
        <f t="shared" si="1"/>
        <v>Low Population-Low Poverty</v>
      </c>
      <c r="B32413" s="35" t="s">
        <v>32432</v>
      </c>
      <c r="C32413" s="37">
        <v>49.0</v>
      </c>
      <c r="D32413" s="37">
        <v>0.0612244897959184</v>
      </c>
      <c r="E32413" s="37" t="s">
        <v>16</v>
      </c>
      <c r="F32413" s="37" t="s">
        <v>9</v>
      </c>
    </row>
    <row r="32414">
      <c r="A32414" s="36" t="str">
        <f t="shared" si="1"/>
        <v>Low Population-Low Poverty</v>
      </c>
      <c r="B32414" s="35" t="s">
        <v>32433</v>
      </c>
      <c r="C32414" s="37">
        <v>13.0</v>
      </c>
      <c r="D32414" s="37">
        <v>0.0</v>
      </c>
      <c r="E32414" s="37" t="s">
        <v>16</v>
      </c>
      <c r="F32414" s="37" t="s">
        <v>9</v>
      </c>
    </row>
    <row r="32415">
      <c r="A32415" s="36" t="str">
        <f t="shared" si="1"/>
        <v>Low Population-Impoverished</v>
      </c>
      <c r="B32415" s="35" t="s">
        <v>32434</v>
      </c>
      <c r="C32415" s="37">
        <v>74.0</v>
      </c>
      <c r="D32415" s="37">
        <v>0.527027027027027</v>
      </c>
      <c r="E32415" s="37" t="s">
        <v>16</v>
      </c>
      <c r="F32415" s="37" t="s">
        <v>12</v>
      </c>
    </row>
    <row r="32416">
      <c r="A32416" s="36" t="str">
        <f t="shared" si="1"/>
        <v>Medium Population-Low Poverty</v>
      </c>
      <c r="B32416" s="35" t="s">
        <v>32435</v>
      </c>
      <c r="C32416" s="37">
        <v>1454.0</v>
      </c>
      <c r="D32416" s="37">
        <v>0.00206327372764787</v>
      </c>
      <c r="E32416" s="37" t="s">
        <v>15</v>
      </c>
      <c r="F32416" s="37" t="s">
        <v>9</v>
      </c>
    </row>
    <row r="32417">
      <c r="A32417" s="36" t="str">
        <f t="shared" si="1"/>
        <v>Low Population-Middle Poverty</v>
      </c>
      <c r="B32417" s="35" t="s">
        <v>32436</v>
      </c>
      <c r="C32417" s="37">
        <v>154.0</v>
      </c>
      <c r="D32417" s="37">
        <v>0.149350649350649</v>
      </c>
      <c r="E32417" s="37" t="s">
        <v>16</v>
      </c>
      <c r="F32417" s="37" t="s">
        <v>10</v>
      </c>
    </row>
    <row r="32418">
      <c r="A32418" s="36" t="str">
        <f t="shared" si="1"/>
        <v>Medium Population-Low Poverty</v>
      </c>
      <c r="B32418" s="35" t="s">
        <v>32437</v>
      </c>
      <c r="C32418" s="37">
        <v>4738.0</v>
      </c>
      <c r="D32418" s="37">
        <v>0.0571971295905445</v>
      </c>
      <c r="E32418" s="37" t="s">
        <v>15</v>
      </c>
      <c r="F32418" s="37" t="s">
        <v>9</v>
      </c>
    </row>
    <row r="32419">
      <c r="A32419" s="36" t="str">
        <f t="shared" si="1"/>
        <v>Low Population-Middle Poverty</v>
      </c>
      <c r="B32419" s="35" t="s">
        <v>32438</v>
      </c>
      <c r="C32419" s="37">
        <v>103.0</v>
      </c>
      <c r="D32419" s="37">
        <v>0.12621359223301</v>
      </c>
      <c r="E32419" s="37" t="s">
        <v>16</v>
      </c>
      <c r="F32419" s="37" t="s">
        <v>10</v>
      </c>
    </row>
    <row r="32420">
      <c r="A32420" s="36" t="str">
        <f t="shared" si="1"/>
        <v>Low Population-Middle Poverty</v>
      </c>
      <c r="B32420" s="35" t="s">
        <v>32439</v>
      </c>
      <c r="C32420" s="37">
        <v>296.0</v>
      </c>
      <c r="D32420" s="37">
        <v>0.233108108108108</v>
      </c>
      <c r="E32420" s="37" t="s">
        <v>16</v>
      </c>
      <c r="F32420" s="37" t="s">
        <v>10</v>
      </c>
    </row>
    <row r="32421">
      <c r="A32421" s="36" t="str">
        <f t="shared" si="1"/>
        <v>Medium Population-Middle Poverty</v>
      </c>
      <c r="B32421" s="35" t="s">
        <v>32440</v>
      </c>
      <c r="C32421" s="37">
        <v>515.0</v>
      </c>
      <c r="D32421" s="37">
        <v>0.246601941747573</v>
      </c>
      <c r="E32421" s="37" t="s">
        <v>15</v>
      </c>
      <c r="F32421" s="37" t="s">
        <v>10</v>
      </c>
    </row>
    <row r="32422">
      <c r="A32422" s="36" t="str">
        <f t="shared" si="1"/>
        <v>Medium Population-Middle Poverty</v>
      </c>
      <c r="B32422" s="35" t="s">
        <v>32441</v>
      </c>
      <c r="C32422" s="37">
        <v>508.0</v>
      </c>
      <c r="D32422" s="37">
        <v>0.12992125984252</v>
      </c>
      <c r="E32422" s="37" t="s">
        <v>15</v>
      </c>
      <c r="F32422" s="37" t="s">
        <v>10</v>
      </c>
    </row>
    <row r="32423">
      <c r="A32423" s="36" t="str">
        <f t="shared" si="1"/>
        <v>Medium Population-High Poverty</v>
      </c>
      <c r="B32423" s="35" t="s">
        <v>32442</v>
      </c>
      <c r="C32423" s="37">
        <v>592.0</v>
      </c>
      <c r="D32423" s="37">
        <v>0.408783783783784</v>
      </c>
      <c r="E32423" s="37" t="s">
        <v>15</v>
      </c>
      <c r="F32423" s="37" t="s">
        <v>11</v>
      </c>
    </row>
    <row r="32424">
      <c r="A32424" s="36" t="str">
        <f t="shared" si="1"/>
        <v>Medium Population-Low Poverty</v>
      </c>
      <c r="B32424" s="35" t="s">
        <v>32443</v>
      </c>
      <c r="C32424" s="37">
        <v>1041.0</v>
      </c>
      <c r="D32424" s="37">
        <v>0.0951008645533141</v>
      </c>
      <c r="E32424" s="37" t="s">
        <v>15</v>
      </c>
      <c r="F32424" s="37" t="s">
        <v>9</v>
      </c>
    </row>
    <row r="32425">
      <c r="A32425" s="36" t="str">
        <f t="shared" si="1"/>
        <v>Low Population-Low Poverty</v>
      </c>
      <c r="B32425" s="35" t="s">
        <v>32444</v>
      </c>
      <c r="C32425" s="37">
        <v>98.0</v>
      </c>
      <c r="D32425" s="37">
        <v>0.0306122448979592</v>
      </c>
      <c r="E32425" s="37" t="s">
        <v>16</v>
      </c>
      <c r="F32425" s="37" t="s">
        <v>9</v>
      </c>
    </row>
    <row r="32426">
      <c r="A32426" s="36" t="str">
        <f t="shared" si="1"/>
        <v>Low Population-Middle Poverty</v>
      </c>
      <c r="B32426" s="35" t="s">
        <v>32445</v>
      </c>
      <c r="C32426" s="37">
        <v>90.0</v>
      </c>
      <c r="D32426" s="37">
        <v>0.3</v>
      </c>
      <c r="E32426" s="37" t="s">
        <v>16</v>
      </c>
      <c r="F32426" s="37" t="s">
        <v>10</v>
      </c>
    </row>
    <row r="32427">
      <c r="A32427" s="36" t="str">
        <f t="shared" si="1"/>
        <v>Low Population-Middle Poverty</v>
      </c>
      <c r="B32427" s="35" t="s">
        <v>32446</v>
      </c>
      <c r="C32427" s="37">
        <v>404.0</v>
      </c>
      <c r="D32427" s="37">
        <v>0.24009900990099</v>
      </c>
      <c r="E32427" s="37" t="s">
        <v>16</v>
      </c>
      <c r="F32427" s="37" t="s">
        <v>10</v>
      </c>
    </row>
    <row r="32428">
      <c r="A32428" s="36" t="str">
        <f t="shared" si="1"/>
        <v>Low Population-Low Poverty</v>
      </c>
      <c r="B32428" s="35" t="s">
        <v>32447</v>
      </c>
      <c r="C32428" s="37">
        <v>173.0</v>
      </c>
      <c r="D32428" s="37">
        <v>0.069364161849711</v>
      </c>
      <c r="E32428" s="37" t="s">
        <v>16</v>
      </c>
      <c r="F32428" s="37" t="s">
        <v>9</v>
      </c>
    </row>
    <row r="32429">
      <c r="A32429" s="36" t="str">
        <f t="shared" si="1"/>
        <v>Low Population-Middle Poverty</v>
      </c>
      <c r="B32429" s="35" t="s">
        <v>32448</v>
      </c>
      <c r="C32429" s="37">
        <v>172.0</v>
      </c>
      <c r="D32429" s="37">
        <v>0.133720930232558</v>
      </c>
      <c r="E32429" s="37" t="s">
        <v>16</v>
      </c>
      <c r="F32429" s="37" t="s">
        <v>10</v>
      </c>
    </row>
    <row r="32430">
      <c r="A32430" s="36" t="str">
        <f t="shared" si="1"/>
        <v>Low Population-Middle Poverty</v>
      </c>
      <c r="B32430" s="35" t="s">
        <v>32449</v>
      </c>
      <c r="C32430" s="37">
        <v>298.0</v>
      </c>
      <c r="D32430" s="37">
        <v>0.285234899328859</v>
      </c>
      <c r="E32430" s="37" t="s">
        <v>16</v>
      </c>
      <c r="F32430" s="37" t="s">
        <v>10</v>
      </c>
    </row>
    <row r="32431">
      <c r="A32431" s="36" t="str">
        <f t="shared" si="1"/>
        <v>Medium Population-Middle Poverty</v>
      </c>
      <c r="B32431" s="35" t="s">
        <v>32450</v>
      </c>
      <c r="C32431" s="37">
        <v>688.0</v>
      </c>
      <c r="D32431" s="37">
        <v>0.313953488372093</v>
      </c>
      <c r="E32431" s="37" t="s">
        <v>15</v>
      </c>
      <c r="F32431" s="37" t="s">
        <v>10</v>
      </c>
    </row>
    <row r="32432">
      <c r="A32432" s="36" t="str">
        <f t="shared" si="1"/>
        <v>Low Population-High Poverty</v>
      </c>
      <c r="B32432" s="35" t="s">
        <v>32451</v>
      </c>
      <c r="C32432" s="37">
        <v>143.0</v>
      </c>
      <c r="D32432" s="37">
        <v>0.342657342657343</v>
      </c>
      <c r="E32432" s="37" t="s">
        <v>16</v>
      </c>
      <c r="F32432" s="37" t="s">
        <v>11</v>
      </c>
    </row>
    <row r="32433">
      <c r="A32433" s="36" t="str">
        <f t="shared" si="1"/>
        <v>Medium Population-Middle Poverty</v>
      </c>
      <c r="B32433" s="35" t="s">
        <v>32452</v>
      </c>
      <c r="C32433" s="37">
        <v>3298.0</v>
      </c>
      <c r="D32433" s="37">
        <v>0.171012734990904</v>
      </c>
      <c r="E32433" s="37" t="s">
        <v>15</v>
      </c>
      <c r="F32433" s="37" t="s">
        <v>10</v>
      </c>
    </row>
    <row r="32434">
      <c r="A32434" s="36" t="str">
        <f t="shared" si="1"/>
        <v>Low Population-High Poverty</v>
      </c>
      <c r="B32434" s="35" t="s">
        <v>32453</v>
      </c>
      <c r="C32434" s="37">
        <v>265.0</v>
      </c>
      <c r="D32434" s="37">
        <v>0.411320754716981</v>
      </c>
      <c r="E32434" s="37" t="s">
        <v>16</v>
      </c>
      <c r="F32434" s="37" t="s">
        <v>11</v>
      </c>
    </row>
    <row r="32435">
      <c r="A32435" s="36" t="str">
        <f t="shared" si="1"/>
        <v>Low Population-Middle Poverty</v>
      </c>
      <c r="B32435" s="35" t="s">
        <v>32454</v>
      </c>
      <c r="C32435" s="37">
        <v>62.0</v>
      </c>
      <c r="D32435" s="37">
        <v>0.274193548387097</v>
      </c>
      <c r="E32435" s="37" t="s">
        <v>16</v>
      </c>
      <c r="F32435" s="37" t="s">
        <v>10</v>
      </c>
    </row>
    <row r="32436">
      <c r="A32436" s="36" t="str">
        <f t="shared" si="1"/>
        <v>Medium Population-Middle Poverty</v>
      </c>
      <c r="B32436" s="35" t="s">
        <v>32455</v>
      </c>
      <c r="C32436" s="37">
        <v>840.0</v>
      </c>
      <c r="D32436" s="37">
        <v>0.298809523809524</v>
      </c>
      <c r="E32436" s="37" t="s">
        <v>15</v>
      </c>
      <c r="F32436" s="37" t="s">
        <v>10</v>
      </c>
    </row>
    <row r="32437">
      <c r="A32437" s="36" t="str">
        <f t="shared" si="1"/>
        <v>Low Population-Middle Poverty</v>
      </c>
      <c r="B32437" s="35" t="s">
        <v>32456</v>
      </c>
      <c r="C32437" s="37">
        <v>83.0</v>
      </c>
      <c r="D32437" s="37">
        <v>0.192771084337349</v>
      </c>
      <c r="E32437" s="37" t="s">
        <v>16</v>
      </c>
      <c r="F32437" s="37" t="s">
        <v>10</v>
      </c>
    </row>
    <row r="32438">
      <c r="A32438" s="36" t="str">
        <f t="shared" si="1"/>
        <v>Low Population-Middle Poverty</v>
      </c>
      <c r="B32438" s="35" t="s">
        <v>32457</v>
      </c>
      <c r="C32438" s="37">
        <v>14.0</v>
      </c>
      <c r="D32438" s="37">
        <v>0.214285714285714</v>
      </c>
      <c r="E32438" s="37" t="s">
        <v>16</v>
      </c>
      <c r="F32438" s="37" t="s">
        <v>10</v>
      </c>
    </row>
    <row r="32439">
      <c r="A32439" s="36" t="str">
        <f t="shared" si="1"/>
        <v>Low Population-Middle Poverty</v>
      </c>
      <c r="B32439" s="35" t="s">
        <v>32458</v>
      </c>
      <c r="C32439" s="37">
        <v>229.0</v>
      </c>
      <c r="D32439" s="37">
        <v>0.253275109170306</v>
      </c>
      <c r="E32439" s="37" t="s">
        <v>16</v>
      </c>
      <c r="F32439" s="37" t="s">
        <v>10</v>
      </c>
    </row>
    <row r="32440">
      <c r="A32440" s="36" t="str">
        <f t="shared" si="1"/>
        <v>Low Population-Middle Poverty</v>
      </c>
      <c r="B32440" s="35" t="s">
        <v>32459</v>
      </c>
      <c r="C32440" s="37">
        <v>251.0</v>
      </c>
      <c r="D32440" s="37">
        <v>0.247011952191235</v>
      </c>
      <c r="E32440" s="37" t="s">
        <v>16</v>
      </c>
      <c r="F32440" s="37" t="s">
        <v>10</v>
      </c>
    </row>
    <row r="32441">
      <c r="A32441" s="36" t="str">
        <f t="shared" si="1"/>
        <v>Medium Population-Middle Poverty</v>
      </c>
      <c r="B32441" s="35" t="s">
        <v>32460</v>
      </c>
      <c r="C32441" s="37">
        <v>605.0</v>
      </c>
      <c r="D32441" s="37">
        <v>0.20495867768595</v>
      </c>
      <c r="E32441" s="37" t="s">
        <v>15</v>
      </c>
      <c r="F32441" s="37" t="s">
        <v>10</v>
      </c>
    </row>
    <row r="32442">
      <c r="A32442" s="36" t="str">
        <f t="shared" si="1"/>
        <v>Low Population-Middle Poverty</v>
      </c>
      <c r="B32442" s="35" t="s">
        <v>32461</v>
      </c>
      <c r="C32442" s="37">
        <v>422.0</v>
      </c>
      <c r="D32442" s="37">
        <v>0.281990521327014</v>
      </c>
      <c r="E32442" s="37" t="s">
        <v>16</v>
      </c>
      <c r="F32442" s="37" t="s">
        <v>10</v>
      </c>
    </row>
    <row r="32443">
      <c r="A32443" s="36" t="str">
        <f t="shared" si="1"/>
        <v>Medium Population-Middle Poverty</v>
      </c>
      <c r="B32443" s="35" t="s">
        <v>32462</v>
      </c>
      <c r="C32443" s="37">
        <v>4062.0</v>
      </c>
      <c r="D32443" s="37">
        <v>0.108813392417528</v>
      </c>
      <c r="E32443" s="37" t="s">
        <v>15</v>
      </c>
      <c r="F32443" s="37" t="s">
        <v>10</v>
      </c>
    </row>
    <row r="32444">
      <c r="A32444" s="36" t="str">
        <f t="shared" si="1"/>
        <v>Medium Population-Middle Poverty</v>
      </c>
      <c r="B32444" s="35" t="s">
        <v>32463</v>
      </c>
      <c r="C32444" s="37">
        <v>595.0</v>
      </c>
      <c r="D32444" s="37">
        <v>0.284033613445378</v>
      </c>
      <c r="E32444" s="37" t="s">
        <v>15</v>
      </c>
      <c r="F32444" s="37" t="s">
        <v>10</v>
      </c>
    </row>
    <row r="32445">
      <c r="A32445" s="36" t="str">
        <f t="shared" si="1"/>
        <v>Low Population-Middle Poverty</v>
      </c>
      <c r="B32445" s="35" t="s">
        <v>32464</v>
      </c>
      <c r="C32445" s="37">
        <v>439.0</v>
      </c>
      <c r="D32445" s="37">
        <v>0.291571753986333</v>
      </c>
      <c r="E32445" s="37" t="s">
        <v>16</v>
      </c>
      <c r="F32445" s="37" t="s">
        <v>10</v>
      </c>
    </row>
    <row r="32446">
      <c r="A32446" s="36" t="str">
        <f t="shared" si="1"/>
        <v>Low Population-Middle Poverty</v>
      </c>
      <c r="B32446" s="35" t="s">
        <v>32465</v>
      </c>
      <c r="C32446" s="37">
        <v>257.0</v>
      </c>
      <c r="D32446" s="37">
        <v>0.252918287937743</v>
      </c>
      <c r="E32446" s="37" t="s">
        <v>16</v>
      </c>
      <c r="F32446" s="37" t="s">
        <v>10</v>
      </c>
    </row>
    <row r="32447">
      <c r="A32447" s="36" t="str">
        <f t="shared" si="1"/>
        <v>Medium Population-Middle Poverty</v>
      </c>
      <c r="B32447" s="35" t="s">
        <v>32466</v>
      </c>
      <c r="C32447" s="37">
        <v>625.0</v>
      </c>
      <c r="D32447" s="37">
        <v>0.2</v>
      </c>
      <c r="E32447" s="37" t="s">
        <v>15</v>
      </c>
      <c r="F32447" s="37" t="s">
        <v>10</v>
      </c>
    </row>
    <row r="32448">
      <c r="A32448" s="36" t="str">
        <f t="shared" si="1"/>
        <v>Low Population-Middle Poverty</v>
      </c>
      <c r="B32448" s="35" t="s">
        <v>32467</v>
      </c>
      <c r="C32448" s="37">
        <v>58.0</v>
      </c>
      <c r="D32448" s="37">
        <v>0.241379310344828</v>
      </c>
      <c r="E32448" s="37" t="s">
        <v>16</v>
      </c>
      <c r="F32448" s="37" t="s">
        <v>10</v>
      </c>
    </row>
    <row r="32449">
      <c r="A32449" s="36" t="str">
        <f t="shared" si="1"/>
        <v>Low Population-High Poverty</v>
      </c>
      <c r="B32449" s="35" t="s">
        <v>32468</v>
      </c>
      <c r="C32449" s="37">
        <v>207.0</v>
      </c>
      <c r="D32449" s="37">
        <v>0.396135265700483</v>
      </c>
      <c r="E32449" s="37" t="s">
        <v>16</v>
      </c>
      <c r="F32449" s="37" t="s">
        <v>11</v>
      </c>
    </row>
    <row r="32450">
      <c r="A32450" s="36" t="str">
        <f t="shared" si="1"/>
        <v>Medium Population-High Poverty</v>
      </c>
      <c r="B32450" s="35" t="s">
        <v>32469</v>
      </c>
      <c r="C32450" s="37">
        <v>921.0</v>
      </c>
      <c r="D32450" s="37">
        <v>0.39956568946797</v>
      </c>
      <c r="E32450" s="37" t="s">
        <v>15</v>
      </c>
      <c r="F32450" s="37" t="s">
        <v>11</v>
      </c>
    </row>
    <row r="32451">
      <c r="A32451" s="36" t="str">
        <f t="shared" si="1"/>
        <v>Medium Population-High Poverty</v>
      </c>
      <c r="B32451" s="35" t="s">
        <v>32470</v>
      </c>
      <c r="C32451" s="37">
        <v>839.0</v>
      </c>
      <c r="D32451" s="37">
        <v>0.466030989272944</v>
      </c>
      <c r="E32451" s="37" t="s">
        <v>15</v>
      </c>
      <c r="F32451" s="37" t="s">
        <v>11</v>
      </c>
    </row>
    <row r="32452">
      <c r="A32452" s="36" t="str">
        <f t="shared" si="1"/>
        <v>Low Population-Middle Poverty</v>
      </c>
      <c r="B32452" s="35" t="s">
        <v>32471</v>
      </c>
      <c r="C32452" s="37">
        <v>294.0</v>
      </c>
      <c r="D32452" s="37">
        <v>0.153061224489796</v>
      </c>
      <c r="E32452" s="37" t="s">
        <v>16</v>
      </c>
      <c r="F32452" s="37" t="s">
        <v>10</v>
      </c>
    </row>
    <row r="32453">
      <c r="A32453" s="36" t="str">
        <f t="shared" si="1"/>
        <v>Medium Population-High Poverty</v>
      </c>
      <c r="B32453" s="35" t="s">
        <v>32472</v>
      </c>
      <c r="C32453" s="37">
        <v>594.0</v>
      </c>
      <c r="D32453" s="37">
        <v>0.363636363636364</v>
      </c>
      <c r="E32453" s="37" t="s">
        <v>15</v>
      </c>
      <c r="F32453" s="37" t="s">
        <v>11</v>
      </c>
    </row>
    <row r="32454">
      <c r="A32454" s="36" t="str">
        <f t="shared" si="1"/>
        <v>Low Population-Middle Poverty</v>
      </c>
      <c r="B32454" s="35" t="s">
        <v>32473</v>
      </c>
      <c r="C32454" s="37">
        <v>286.0</v>
      </c>
      <c r="D32454" s="37">
        <v>0.29020979020979</v>
      </c>
      <c r="E32454" s="37" t="s">
        <v>16</v>
      </c>
      <c r="F32454" s="37" t="s">
        <v>10</v>
      </c>
    </row>
    <row r="32455">
      <c r="A32455" s="36" t="str">
        <f t="shared" si="1"/>
        <v>Low Population-Impoverished</v>
      </c>
      <c r="B32455" s="35" t="s">
        <v>32474</v>
      </c>
      <c r="C32455" s="37">
        <v>11.0</v>
      </c>
      <c r="D32455" s="37">
        <v>0.818181818181818</v>
      </c>
      <c r="E32455" s="37" t="s">
        <v>16</v>
      </c>
      <c r="F32455" s="37" t="s">
        <v>12</v>
      </c>
    </row>
    <row r="32456">
      <c r="A32456" s="36" t="str">
        <f t="shared" si="1"/>
        <v>Low Population-Low Poverty</v>
      </c>
      <c r="B32456" s="35" t="s">
        <v>32475</v>
      </c>
      <c r="C32456" s="37">
        <v>376.0</v>
      </c>
      <c r="D32456" s="37">
        <v>0.0</v>
      </c>
      <c r="E32456" s="37" t="s">
        <v>16</v>
      </c>
      <c r="F32456" s="37" t="s">
        <v>9</v>
      </c>
    </row>
    <row r="32457">
      <c r="A32457" s="36" t="str">
        <f t="shared" si="1"/>
        <v>Low Population-Middle Poverty</v>
      </c>
      <c r="B32457" s="35" t="s">
        <v>32476</v>
      </c>
      <c r="C32457" s="37">
        <v>141.0</v>
      </c>
      <c r="D32457" s="37">
        <v>0.226950354609929</v>
      </c>
      <c r="E32457" s="37" t="s">
        <v>16</v>
      </c>
      <c r="F32457" s="37" t="s">
        <v>10</v>
      </c>
    </row>
    <row r="32458">
      <c r="A32458" s="36" t="str">
        <f t="shared" si="1"/>
        <v>Low Population-Middle Poverty</v>
      </c>
      <c r="B32458" s="35" t="s">
        <v>32477</v>
      </c>
      <c r="C32458" s="37">
        <v>223.0</v>
      </c>
      <c r="D32458" s="37">
        <v>0.143497757847534</v>
      </c>
      <c r="E32458" s="37" t="s">
        <v>16</v>
      </c>
      <c r="F32458" s="37" t="s">
        <v>10</v>
      </c>
    </row>
    <row r="32459">
      <c r="A32459" s="36" t="str">
        <f t="shared" si="1"/>
        <v>Low Population-High Poverty</v>
      </c>
      <c r="B32459" s="35" t="s">
        <v>32478</v>
      </c>
      <c r="C32459" s="37">
        <v>182.0</v>
      </c>
      <c r="D32459" s="37">
        <v>0.39010989010989</v>
      </c>
      <c r="E32459" s="37" t="s">
        <v>16</v>
      </c>
      <c r="F32459" s="37" t="s">
        <v>11</v>
      </c>
    </row>
    <row r="32460">
      <c r="A32460" s="36" t="str">
        <f t="shared" si="1"/>
        <v>Medium Population-Middle Poverty</v>
      </c>
      <c r="B32460" s="35" t="s">
        <v>32479</v>
      </c>
      <c r="C32460" s="37">
        <v>1555.0</v>
      </c>
      <c r="D32460" s="37">
        <v>0.220578778135048</v>
      </c>
      <c r="E32460" s="37" t="s">
        <v>15</v>
      </c>
      <c r="F32460" s="37" t="s">
        <v>10</v>
      </c>
    </row>
    <row r="32461">
      <c r="A32461" s="36" t="str">
        <f t="shared" si="1"/>
        <v>Low Population-Impoverished</v>
      </c>
      <c r="B32461" s="35" t="s">
        <v>32480</v>
      </c>
      <c r="C32461" s="37">
        <v>141.0</v>
      </c>
      <c r="D32461" s="37">
        <v>0.51063829787234</v>
      </c>
      <c r="E32461" s="37" t="s">
        <v>16</v>
      </c>
      <c r="F32461" s="37" t="s">
        <v>12</v>
      </c>
    </row>
    <row r="32462">
      <c r="A32462" s="36" t="str">
        <f t="shared" si="1"/>
        <v>Medium Population-Middle Poverty</v>
      </c>
      <c r="B32462" s="35" t="s">
        <v>32481</v>
      </c>
      <c r="C32462" s="37">
        <v>505.0</v>
      </c>
      <c r="D32462" s="37">
        <v>0.132673267326733</v>
      </c>
      <c r="E32462" s="37" t="s">
        <v>15</v>
      </c>
      <c r="F32462" s="37" t="s">
        <v>10</v>
      </c>
    </row>
    <row r="32463">
      <c r="A32463" s="36" t="str">
        <f t="shared" si="1"/>
        <v>Low Population-High Poverty</v>
      </c>
      <c r="B32463" s="35" t="s">
        <v>32482</v>
      </c>
      <c r="C32463" s="37">
        <v>168.0</v>
      </c>
      <c r="D32463" s="37">
        <v>0.398809523809524</v>
      </c>
      <c r="E32463" s="37" t="s">
        <v>16</v>
      </c>
      <c r="F32463" s="37" t="s">
        <v>11</v>
      </c>
    </row>
    <row r="32464">
      <c r="A32464" s="36" t="str">
        <f t="shared" si="1"/>
        <v>Low Population-Middle Poverty</v>
      </c>
      <c r="B32464" s="35" t="s">
        <v>32483</v>
      </c>
      <c r="C32464" s="37">
        <v>186.0</v>
      </c>
      <c r="D32464" s="37">
        <v>0.258064516129032</v>
      </c>
      <c r="E32464" s="37" t="s">
        <v>16</v>
      </c>
      <c r="F32464" s="37" t="s">
        <v>10</v>
      </c>
    </row>
    <row r="32465">
      <c r="A32465" s="36" t="str">
        <f t="shared" si="1"/>
        <v>Low Population-Impoverished</v>
      </c>
      <c r="B32465" s="35" t="s">
        <v>32484</v>
      </c>
      <c r="C32465" s="37">
        <v>403.0</v>
      </c>
      <c r="D32465" s="37">
        <v>0.518610421836228</v>
      </c>
      <c r="E32465" s="37" t="s">
        <v>16</v>
      </c>
      <c r="F32465" s="37" t="s">
        <v>12</v>
      </c>
    </row>
    <row r="32466">
      <c r="A32466" s="36" t="str">
        <f t="shared" si="1"/>
        <v>Low Population-Middle Poverty</v>
      </c>
      <c r="B32466" s="35" t="s">
        <v>32485</v>
      </c>
      <c r="C32466" s="37">
        <v>299.0</v>
      </c>
      <c r="D32466" s="37">
        <v>0.22742474916388</v>
      </c>
      <c r="E32466" s="37" t="s">
        <v>16</v>
      </c>
      <c r="F32466" s="37" t="s">
        <v>10</v>
      </c>
    </row>
    <row r="32467">
      <c r="A32467" s="36" t="str">
        <f t="shared" si="1"/>
        <v>Low Population-High Poverty</v>
      </c>
      <c r="B32467" s="35" t="s">
        <v>32486</v>
      </c>
      <c r="C32467" s="37">
        <v>115.0</v>
      </c>
      <c r="D32467" s="37">
        <v>0.452173913043478</v>
      </c>
      <c r="E32467" s="37" t="s">
        <v>16</v>
      </c>
      <c r="F32467" s="37" t="s">
        <v>11</v>
      </c>
    </row>
    <row r="32468">
      <c r="A32468" s="36" t="str">
        <f t="shared" si="1"/>
        <v>Low Population-Low Poverty</v>
      </c>
      <c r="B32468" s="35" t="s">
        <v>32487</v>
      </c>
      <c r="C32468" s="37">
        <v>460.0</v>
      </c>
      <c r="D32468" s="37">
        <v>0.0847826086956522</v>
      </c>
      <c r="E32468" s="37" t="s">
        <v>16</v>
      </c>
      <c r="F32468" s="37" t="s">
        <v>9</v>
      </c>
    </row>
    <row r="32469">
      <c r="A32469" s="36" t="str">
        <f t="shared" si="1"/>
        <v>Low Population-Low Poverty</v>
      </c>
      <c r="B32469" s="35" t="s">
        <v>32488</v>
      </c>
      <c r="C32469" s="37">
        <v>10.0</v>
      </c>
      <c r="D32469" s="37">
        <v>0.0</v>
      </c>
      <c r="E32469" s="37" t="s">
        <v>16</v>
      </c>
      <c r="F32469" s="37" t="s">
        <v>9</v>
      </c>
    </row>
    <row r="32470">
      <c r="A32470" s="36" t="str">
        <f t="shared" si="1"/>
        <v>Low Population-Middle Poverty</v>
      </c>
      <c r="B32470" s="35" t="s">
        <v>32489</v>
      </c>
      <c r="C32470" s="37">
        <v>164.0</v>
      </c>
      <c r="D32470" s="37">
        <v>0.170731707317073</v>
      </c>
      <c r="E32470" s="37" t="s">
        <v>16</v>
      </c>
      <c r="F32470" s="37" t="s">
        <v>10</v>
      </c>
    </row>
    <row r="32471">
      <c r="A32471" s="36" t="str">
        <f t="shared" si="1"/>
        <v>High Population-Low Poverty</v>
      </c>
      <c r="B32471" s="35" t="s">
        <v>32490</v>
      </c>
      <c r="C32471" s="37">
        <v>29589.0</v>
      </c>
      <c r="D32471" s="37">
        <v>0.0753996417587617</v>
      </c>
      <c r="E32471" s="37" t="s">
        <v>14</v>
      </c>
      <c r="F32471" s="37" t="s">
        <v>9</v>
      </c>
    </row>
    <row r="32472">
      <c r="A32472" s="36" t="str">
        <f t="shared" si="1"/>
        <v>Medium Population-Middle Poverty</v>
      </c>
      <c r="B32472" s="35" t="s">
        <v>32491</v>
      </c>
      <c r="C32472" s="37">
        <v>527.0</v>
      </c>
      <c r="D32472" s="37">
        <v>0.172675521821632</v>
      </c>
      <c r="E32472" s="37" t="s">
        <v>15</v>
      </c>
      <c r="F32472" s="37" t="s">
        <v>10</v>
      </c>
    </row>
    <row r="32473">
      <c r="A32473" s="36" t="str">
        <f t="shared" si="1"/>
        <v>Medium Population-Middle Poverty</v>
      </c>
      <c r="B32473" s="35" t="s">
        <v>32492</v>
      </c>
      <c r="C32473" s="37">
        <v>2210.0</v>
      </c>
      <c r="D32473" s="37">
        <v>0.128054298642534</v>
      </c>
      <c r="E32473" s="37" t="s">
        <v>15</v>
      </c>
      <c r="F32473" s="37" t="s">
        <v>10</v>
      </c>
    </row>
    <row r="32474">
      <c r="A32474" s="36" t="str">
        <f t="shared" si="1"/>
        <v>Low Population-Low Poverty</v>
      </c>
      <c r="B32474" s="35" t="s">
        <v>32493</v>
      </c>
      <c r="C32474" s="37">
        <v>63.0</v>
      </c>
      <c r="D32474" s="37">
        <v>0.0</v>
      </c>
      <c r="E32474" s="37" t="s">
        <v>16</v>
      </c>
      <c r="F32474" s="37" t="s">
        <v>9</v>
      </c>
    </row>
    <row r="32475">
      <c r="A32475" s="36" t="str">
        <f t="shared" si="1"/>
        <v>Low Population-Low Poverty</v>
      </c>
      <c r="B32475" s="35" t="s">
        <v>32494</v>
      </c>
      <c r="C32475" s="37">
        <v>416.0</v>
      </c>
      <c r="D32475" s="37">
        <v>0.0168269230769231</v>
      </c>
      <c r="E32475" s="37" t="s">
        <v>16</v>
      </c>
      <c r="F32475" s="37" t="s">
        <v>9</v>
      </c>
    </row>
    <row r="32476">
      <c r="A32476" s="36" t="str">
        <f t="shared" si="1"/>
        <v>Medium Population-Low Poverty</v>
      </c>
      <c r="B32476" s="35" t="s">
        <v>32495</v>
      </c>
      <c r="C32476" s="37">
        <v>2526.0</v>
      </c>
      <c r="D32476" s="37">
        <v>0.0910530482977039</v>
      </c>
      <c r="E32476" s="37" t="s">
        <v>15</v>
      </c>
      <c r="F32476" s="37" t="s">
        <v>9</v>
      </c>
    </row>
    <row r="32477">
      <c r="A32477" s="36" t="str">
        <f t="shared" si="1"/>
        <v>Medium Population-Middle Poverty</v>
      </c>
      <c r="B32477" s="35" t="s">
        <v>32496</v>
      </c>
      <c r="C32477" s="37">
        <v>799.0</v>
      </c>
      <c r="D32477" s="37">
        <v>0.111389236545682</v>
      </c>
      <c r="E32477" s="37" t="s">
        <v>15</v>
      </c>
      <c r="F32477" s="37" t="s">
        <v>10</v>
      </c>
    </row>
    <row r="32478">
      <c r="A32478" s="36" t="str">
        <f t="shared" si="1"/>
        <v>Medium Population-Low Poverty</v>
      </c>
      <c r="B32478" s="35" t="s">
        <v>32497</v>
      </c>
      <c r="C32478" s="37">
        <v>583.0</v>
      </c>
      <c r="D32478" s="37">
        <v>0.0909090909090909</v>
      </c>
      <c r="E32478" s="37" t="s">
        <v>15</v>
      </c>
      <c r="F32478" s="37" t="s">
        <v>9</v>
      </c>
    </row>
    <row r="32479">
      <c r="A32479" s="36" t="str">
        <f t="shared" si="1"/>
        <v>Low Population-Low Poverty</v>
      </c>
      <c r="B32479" s="35" t="s">
        <v>32498</v>
      </c>
      <c r="C32479" s="37">
        <v>124.0</v>
      </c>
      <c r="D32479" s="37">
        <v>0.0645161290322581</v>
      </c>
      <c r="E32479" s="37" t="s">
        <v>16</v>
      </c>
      <c r="F32479" s="37" t="s">
        <v>9</v>
      </c>
    </row>
    <row r="32480">
      <c r="A32480" s="36" t="str">
        <f t="shared" si="1"/>
        <v>Medium Population-Low Poverty</v>
      </c>
      <c r="B32480" s="35" t="s">
        <v>32499</v>
      </c>
      <c r="C32480" s="37">
        <v>3242.0</v>
      </c>
      <c r="D32480" s="37">
        <v>0.0823565700185071</v>
      </c>
      <c r="E32480" s="37" t="s">
        <v>15</v>
      </c>
      <c r="F32480" s="37" t="s">
        <v>9</v>
      </c>
    </row>
    <row r="32481">
      <c r="A32481" s="36" t="str">
        <f t="shared" si="1"/>
        <v>Medium Population-Low Poverty</v>
      </c>
      <c r="B32481" s="35" t="s">
        <v>32500</v>
      </c>
      <c r="C32481" s="37">
        <v>8554.0</v>
      </c>
      <c r="D32481" s="37">
        <v>0.07470189385083</v>
      </c>
      <c r="E32481" s="37" t="s">
        <v>15</v>
      </c>
      <c r="F32481" s="37" t="s">
        <v>9</v>
      </c>
    </row>
    <row r="32482">
      <c r="A32482" s="36" t="str">
        <f t="shared" si="1"/>
        <v>Low Population-Low Poverty</v>
      </c>
      <c r="B32482" s="35" t="s">
        <v>32501</v>
      </c>
      <c r="C32482" s="37">
        <v>97.0</v>
      </c>
      <c r="D32482" s="37">
        <v>0.0927835051546392</v>
      </c>
      <c r="E32482" s="37" t="s">
        <v>16</v>
      </c>
      <c r="F32482" s="37" t="s">
        <v>9</v>
      </c>
    </row>
    <row r="32483">
      <c r="A32483" s="36" t="str">
        <f t="shared" si="1"/>
        <v>Medium Population-Low Poverty</v>
      </c>
      <c r="B32483" s="35" t="s">
        <v>32502</v>
      </c>
      <c r="C32483" s="37">
        <v>1054.0</v>
      </c>
      <c r="D32483" s="37">
        <v>0.0531309297912713</v>
      </c>
      <c r="E32483" s="37" t="s">
        <v>15</v>
      </c>
      <c r="F32483" s="37" t="s">
        <v>9</v>
      </c>
    </row>
    <row r="32484">
      <c r="A32484" s="36" t="str">
        <f t="shared" si="1"/>
        <v>Low Population-Low Poverty</v>
      </c>
      <c r="B32484" s="35" t="s">
        <v>32503</v>
      </c>
      <c r="C32484" s="37">
        <v>155.0</v>
      </c>
      <c r="D32484" s="37">
        <v>0.0387096774193548</v>
      </c>
      <c r="E32484" s="37" t="s">
        <v>16</v>
      </c>
      <c r="F32484" s="37" t="s">
        <v>9</v>
      </c>
    </row>
    <row r="32485">
      <c r="A32485" s="36" t="str">
        <f t="shared" si="1"/>
        <v>High Population-Middle Poverty</v>
      </c>
      <c r="B32485" s="35" t="s">
        <v>32504</v>
      </c>
      <c r="C32485" s="37">
        <v>13599.0</v>
      </c>
      <c r="D32485" s="37">
        <v>0.105963673799544</v>
      </c>
      <c r="E32485" s="37" t="s">
        <v>14</v>
      </c>
      <c r="F32485" s="37" t="s">
        <v>10</v>
      </c>
    </row>
    <row r="32486">
      <c r="A32486" s="36" t="str">
        <f t="shared" si="1"/>
        <v>Low Population-Low Poverty</v>
      </c>
      <c r="B32486" s="35" t="s">
        <v>32505</v>
      </c>
      <c r="C32486" s="37">
        <v>148.0</v>
      </c>
      <c r="D32486" s="37">
        <v>0.0</v>
      </c>
      <c r="E32486" s="37" t="s">
        <v>16</v>
      </c>
      <c r="F32486" s="37" t="s">
        <v>9</v>
      </c>
    </row>
    <row r="32487">
      <c r="A32487" s="36" t="str">
        <f t="shared" si="1"/>
        <v>Medium Population-Low Poverty</v>
      </c>
      <c r="B32487" s="35" t="s">
        <v>32506</v>
      </c>
      <c r="C32487" s="37">
        <v>673.0</v>
      </c>
      <c r="D32487" s="37">
        <v>0.0772659732540862</v>
      </c>
      <c r="E32487" s="37" t="s">
        <v>15</v>
      </c>
      <c r="F32487" s="37" t="s">
        <v>9</v>
      </c>
    </row>
    <row r="32488">
      <c r="A32488" s="36" t="str">
        <f t="shared" si="1"/>
        <v>Medium Population-Middle Poverty</v>
      </c>
      <c r="B32488" s="35" t="s">
        <v>32507</v>
      </c>
      <c r="C32488" s="37">
        <v>1964.0</v>
      </c>
      <c r="D32488" s="37">
        <v>0.145621181262729</v>
      </c>
      <c r="E32488" s="37" t="s">
        <v>15</v>
      </c>
      <c r="F32488" s="37" t="s">
        <v>10</v>
      </c>
    </row>
    <row r="32489">
      <c r="A32489" s="36" t="str">
        <f t="shared" si="1"/>
        <v>Low Population-High Poverty</v>
      </c>
      <c r="B32489" s="35" t="s">
        <v>32508</v>
      </c>
      <c r="C32489" s="37">
        <v>330.0</v>
      </c>
      <c r="D32489" s="37">
        <v>0.390909090909091</v>
      </c>
      <c r="E32489" s="37" t="s">
        <v>16</v>
      </c>
      <c r="F32489" s="37" t="s">
        <v>11</v>
      </c>
    </row>
    <row r="32490">
      <c r="A32490" s="36" t="str">
        <f t="shared" si="1"/>
        <v>Low Population-Low Poverty</v>
      </c>
      <c r="B32490" s="35" t="s">
        <v>32509</v>
      </c>
      <c r="C32490" s="37">
        <v>15.0</v>
      </c>
      <c r="D32490" s="37">
        <v>0.0</v>
      </c>
      <c r="E32490" s="37" t="s">
        <v>16</v>
      </c>
      <c r="F32490" s="37" t="s">
        <v>9</v>
      </c>
    </row>
    <row r="32491">
      <c r="A32491" s="36" t="str">
        <f t="shared" si="1"/>
        <v>Medium Population-Middle Poverty</v>
      </c>
      <c r="B32491" s="35" t="s">
        <v>32510</v>
      </c>
      <c r="C32491" s="37">
        <v>926.0</v>
      </c>
      <c r="D32491" s="37">
        <v>0.185745140388769</v>
      </c>
      <c r="E32491" s="37" t="s">
        <v>15</v>
      </c>
      <c r="F32491" s="37" t="s">
        <v>10</v>
      </c>
    </row>
    <row r="32492">
      <c r="A32492" s="36" t="str">
        <f t="shared" si="1"/>
        <v>Medium Population-Middle Poverty</v>
      </c>
      <c r="B32492" s="35" t="s">
        <v>32511</v>
      </c>
      <c r="C32492" s="37">
        <v>1627.0</v>
      </c>
      <c r="D32492" s="37">
        <v>0.144437615242778</v>
      </c>
      <c r="E32492" s="37" t="s">
        <v>15</v>
      </c>
      <c r="F32492" s="37" t="s">
        <v>10</v>
      </c>
    </row>
    <row r="32493">
      <c r="A32493" s="36" t="str">
        <f t="shared" si="1"/>
        <v>Low Population-Impoverished</v>
      </c>
      <c r="B32493" s="35" t="s">
        <v>32512</v>
      </c>
      <c r="C32493" s="37">
        <v>38.0</v>
      </c>
      <c r="D32493" s="37">
        <v>0.736842105263158</v>
      </c>
      <c r="E32493" s="37" t="s">
        <v>16</v>
      </c>
      <c r="F32493" s="37" t="s">
        <v>12</v>
      </c>
    </row>
    <row r="32494">
      <c r="A32494" s="36" t="str">
        <f t="shared" si="1"/>
        <v>Medium Population-Low Poverty</v>
      </c>
      <c r="B32494" s="35" t="s">
        <v>32513</v>
      </c>
      <c r="C32494" s="37">
        <v>2463.0</v>
      </c>
      <c r="D32494" s="37">
        <v>0.0779537149817296</v>
      </c>
      <c r="E32494" s="37" t="s">
        <v>15</v>
      </c>
      <c r="F32494" s="37" t="s">
        <v>9</v>
      </c>
    </row>
  </sheetData>
  <drawing r:id="rId1"/>
</worksheet>
</file>